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SBP\Website\SBP21\"/>
    </mc:Choice>
  </mc:AlternateContent>
  <workbookProtection workbookAlgorithmName="SHA-512" workbookHashValue="f2U8lQhufOAphYO0jKKmSJN0Mko/clR/FZtkuqlfKwFWAiDK9knUzbiuCGGw9mRSzwAwDmRfNGRrX8n2qXRn/w==" workbookSaltValue="yODb6GU1W6vS3UBBniWxZw==" workbookSpinCount="100000" lockStructure="1"/>
  <bookViews>
    <workbookView xWindow="600" yWindow="345" windowWidth="11100" windowHeight="7305" tabRatio="601" firstSheet="1" activeTab="1"/>
  </bookViews>
  <sheets>
    <sheet name="Directions" sheetId="5" state="hidden" r:id="rId1"/>
    <sheet name="Retiree Information" sheetId="1" r:id="rId2"/>
    <sheet name="RC-SBP" sheetId="60" r:id="rId3"/>
    <sheet name="Premiums" sheetId="2" r:id="rId4"/>
    <sheet name="Calculations" sheetId="3" state="hidden" r:id="rId5"/>
    <sheet name="Reduction Factors" sheetId="62" state="hidden" r:id="rId6"/>
    <sheet name="All RC-SBP Tables" sheetId="61" state="hidden" r:id="rId7"/>
    <sheet name="Spouse Immediate Rates" sheetId="54" state="hidden" r:id="rId8"/>
    <sheet name="Spouse Deferred Rates" sheetId="55" state="hidden" r:id="rId9"/>
    <sheet name="Ins Interest Immediate Rates" sheetId="56" state="hidden" r:id="rId10"/>
    <sheet name="Ins Interest Deferred Rates" sheetId="57" state="hidden" r:id="rId11"/>
    <sheet name="Child Immediate Rates" sheetId="58" state="hidden" r:id="rId12"/>
    <sheet name="Child Deferred Rates" sheetId="59" state="hidden" r:id="rId13"/>
    <sheet name="Child Only" sheetId="52" state="hidden" r:id="rId14"/>
    <sheet name="Child Age 0" sheetId="30" state="hidden" r:id="rId15"/>
    <sheet name="Child Age 1" sheetId="31" state="hidden" r:id="rId16"/>
    <sheet name="Child Age 2" sheetId="32" state="hidden" r:id="rId17"/>
    <sheet name="Child Age 3" sheetId="33" state="hidden" r:id="rId18"/>
    <sheet name="Child Age 4" sheetId="34" state="hidden" r:id="rId19"/>
    <sheet name="Child Age 5" sheetId="35" state="hidden" r:id="rId20"/>
    <sheet name="Child Age 6" sheetId="36" state="hidden" r:id="rId21"/>
    <sheet name="Child Age 7" sheetId="37" state="hidden" r:id="rId22"/>
    <sheet name="Child Age 8" sheetId="38" state="hidden" r:id="rId23"/>
    <sheet name="Child Age 9" sheetId="39" state="hidden" r:id="rId24"/>
    <sheet name="Child Age 10" sheetId="40" state="hidden" r:id="rId25"/>
    <sheet name="Child Age 11" sheetId="41" state="hidden" r:id="rId26"/>
    <sheet name="Child Age 12" sheetId="42" state="hidden" r:id="rId27"/>
    <sheet name="Child Age 13" sheetId="43" state="hidden" r:id="rId28"/>
    <sheet name="Child Age 14" sheetId="44" state="hidden" r:id="rId29"/>
    <sheet name="Child Age 15" sheetId="45" state="hidden" r:id="rId30"/>
    <sheet name="Child Age 16" sheetId="46" state="hidden" r:id="rId31"/>
    <sheet name="Child Age 17" sheetId="47" state="hidden" r:id="rId32"/>
    <sheet name="Child Age 18" sheetId="48" state="hidden" r:id="rId33"/>
    <sheet name="Child Age 19" sheetId="49" state="hidden" r:id="rId34"/>
    <sheet name="Child Age 20" sheetId="50" state="hidden" r:id="rId35"/>
    <sheet name="Child Age 21" sheetId="51" state="hidden" r:id="rId36"/>
    <sheet name="Sheet1" sheetId="53" state="hidden" r:id="rId37"/>
  </sheets>
  <externalReferences>
    <externalReference r:id="rId38"/>
    <externalReference r:id="rId39"/>
    <externalReference r:id="rId40"/>
  </externalReferences>
  <definedNames>
    <definedName name="Child00">'Child Age 0'!$A$2:$BR$71</definedName>
    <definedName name="Child01">'Child Age 1'!$A$2:$BR$71</definedName>
    <definedName name="Child02">'Child Age 2'!$A$2:$BR$71</definedName>
    <definedName name="Child03">'Child Age 3'!$A$2:$BR$71</definedName>
    <definedName name="Child04">'Child Age 4'!$A$2:$BR$71</definedName>
    <definedName name="Child05">'Child Age 5'!$A$2:$BR$71</definedName>
    <definedName name="Child06">'Child Age 6'!$A$2:$BR$71</definedName>
    <definedName name="Child07">'Child Age 7'!$A$2:$BR$71</definedName>
    <definedName name="Child08">'Child Age 8'!$A$2:$BR$71</definedName>
    <definedName name="Child09">'Child Age 9'!$A$2:$BR$71</definedName>
    <definedName name="Child10">'Child Age 10'!$A$2:$BR$71</definedName>
    <definedName name="Child11">'Child Age 11'!$A$2:$BR$71</definedName>
    <definedName name="Child12">'Child Age 12'!$A$2:$BR$71</definedName>
    <definedName name="Child13">'Child Age 13'!$A$2:$BR$71</definedName>
    <definedName name="Child14">'Child Age 14'!$A$2:$BR$71</definedName>
    <definedName name="Child15">'Child Age 15'!$A$2:$BR$71</definedName>
    <definedName name="Child16">'Child Age 16'!$A$2:$BR$71</definedName>
    <definedName name="Child17">'Child Age 17'!$A$2:$BR$71</definedName>
    <definedName name="Child18">'Child Age 18'!$A$2:$BR$71</definedName>
    <definedName name="Child19">'Child Age 19'!$A$2:$BR$71</definedName>
    <definedName name="Child20">'Child Age 20'!$A$2:$BR$71</definedName>
    <definedName name="Child21">'Child Age 21'!$A$2:$BR$71</definedName>
    <definedName name="Child22">'[1]Child Age 22'!$A$2:$BS$71</definedName>
    <definedName name="ChildAdd">Calculations!$C$37:$D$58</definedName>
    <definedName name="ChildOnly">'Child Only'!$A$3:$X$97</definedName>
    <definedName name="Election">Calculations!$C$60:$D$65</definedName>
    <definedName name="Input" localSheetId="0">[2]Personal!$G$8,[2]Personal!#REF!,[2]Personal!#REF!,[2]Personal!#REF!,[2]Personal!#REF!,[2]Personal!#REF!,[2]Personal!#REF!,[2]Personal!#REF!,[2]Personal!#REF!,[2]Personal!#REF!</definedName>
    <definedName name="MIFEnlisted">[3]MIF!$B$111:$DT$213</definedName>
    <definedName name="MIFOfficer">[3]MIF!$B$4:$DT$106</definedName>
    <definedName name="MIFSurvivor">[3]MIF!$B$218:$DT$340</definedName>
    <definedName name="_xlnm.Print_Area" localSheetId="12">'Child Deferred Rates'!$A$1:$X$52</definedName>
    <definedName name="_xlnm.Print_Area" localSheetId="11">'Child Immediate Rates'!$A$1:$X$52</definedName>
    <definedName name="_xlnm.Print_Area" localSheetId="10">'Ins Interest Deferred Rates'!$A$1:$W$52</definedName>
    <definedName name="_xlnm.Print_Area" localSheetId="9">'Ins Interest Immediate Rates'!$A$1:$W$52</definedName>
    <definedName name="_xlnm.Print_Area" localSheetId="3">Premiums!$B$1:$K$34</definedName>
    <definedName name="_xlnm.Print_Area" localSheetId="2">'RC-SBP'!$D$3:$O$14</definedName>
    <definedName name="_xlnm.Print_Area" localSheetId="1">'Retiree Information'!$D$7:$N$32</definedName>
    <definedName name="_xlnm.Print_Area" localSheetId="8">'Spouse Deferred Rates'!$A$1:$R$52</definedName>
    <definedName name="_xlnm.Print_Area" localSheetId="7">'Spouse Immediate Rates'!$A$1:$R$52</definedName>
    <definedName name="Rates">[3]Rates!$A$6:$T$128</definedName>
    <definedName name="RCChild_Deferred">'All RC-SBP Tables'!$AV$49:$BS$87</definedName>
    <definedName name="RCChild_Immediate">'All RC-SBP Tables'!$AV$4:$BS$42</definedName>
    <definedName name="RCII_Deferred">'All RC-SBP Tables'!$V$49:$AR$87</definedName>
    <definedName name="RCII_Immediate">'All RC-SBP Tables'!$V$4:$AR$42</definedName>
    <definedName name="RCSpouse_Deferred">'All RC-SBP Tables'!$B$49:$S$87</definedName>
    <definedName name="RCSpouse_Immediate">'All RC-SBP Tables'!$B$4:$S$42</definedName>
    <definedName name="Reduction_Factors">'Reduction Factors'!$A$3:$D$13</definedName>
  </definedNames>
  <calcPr calcId="162913"/>
</workbook>
</file>

<file path=xl/calcChain.xml><?xml version="1.0" encoding="utf-8"?>
<calcChain xmlns="http://schemas.openxmlformats.org/spreadsheetml/2006/main">
  <c r="C33" i="2" l="1"/>
  <c r="C24" i="2" l="1"/>
  <c r="A7" i="2"/>
  <c r="C21" i="2" s="1"/>
  <c r="D11" i="2"/>
  <c r="E31" i="2"/>
  <c r="D8" i="2" l="1"/>
  <c r="D9" i="2"/>
  <c r="C14" i="2"/>
  <c r="D7" i="2"/>
  <c r="D6" i="2"/>
  <c r="E29" i="2" l="1"/>
  <c r="I6" i="2"/>
  <c r="B21" i="1" l="1"/>
  <c r="B19" i="1"/>
  <c r="D16" i="1"/>
  <c r="H32" i="60" l="1"/>
  <c r="H30" i="60"/>
  <c r="H28" i="60"/>
  <c r="H27" i="60"/>
  <c r="L27" i="60"/>
  <c r="D21" i="1" l="1"/>
  <c r="C15" i="2"/>
  <c r="C13" i="2"/>
  <c r="C27" i="3"/>
  <c r="B5" i="60"/>
  <c r="C67" i="3" s="1"/>
  <c r="B4" i="60"/>
  <c r="Q4" i="60" s="1"/>
  <c r="H25" i="60" l="1"/>
  <c r="H21" i="60"/>
  <c r="B9" i="1"/>
  <c r="B13" i="1"/>
  <c r="B28" i="1" l="1"/>
  <c r="B26" i="1"/>
  <c r="D26" i="1"/>
  <c r="I30" i="1" l="1"/>
  <c r="E32" i="3"/>
  <c r="D2" i="60"/>
  <c r="P11" i="1"/>
  <c r="F34" i="60" l="1"/>
  <c r="A5" i="62"/>
  <c r="A6" i="62" s="1"/>
  <c r="A7" i="62" s="1"/>
  <c r="A8" i="62" s="1"/>
  <c r="A9" i="62" l="1"/>
  <c r="A10" i="62" s="1"/>
  <c r="A11" i="62" s="1"/>
  <c r="A12" i="62" s="1"/>
  <c r="A13" i="62" s="1"/>
  <c r="G10" i="3" l="1"/>
  <c r="G9" i="3"/>
  <c r="F10" i="3"/>
  <c r="F9" i="3"/>
  <c r="G11" i="3" l="1"/>
  <c r="B16" i="3" s="1"/>
  <c r="C61" i="3"/>
  <c r="C62" i="3" s="1"/>
  <c r="C63" i="3" s="1"/>
  <c r="C64" i="3" s="1"/>
  <c r="C65" i="3" s="1"/>
  <c r="AX48" i="61" l="1"/>
  <c r="AY48" i="61" s="1"/>
  <c r="AZ48" i="61" s="1"/>
  <c r="BA48" i="61" s="1"/>
  <c r="BB48" i="61" s="1"/>
  <c r="BC48" i="61" s="1"/>
  <c r="BD48" i="61" s="1"/>
  <c r="BE48" i="61" s="1"/>
  <c r="BF48" i="61" s="1"/>
  <c r="BG48" i="61" s="1"/>
  <c r="BI48" i="61" s="1"/>
  <c r="BJ48" i="61" s="1"/>
  <c r="BK48" i="61" s="1"/>
  <c r="BL48" i="61" s="1"/>
  <c r="BM48" i="61" s="1"/>
  <c r="BN48" i="61" s="1"/>
  <c r="BO48" i="61" s="1"/>
  <c r="BP48" i="61" s="1"/>
  <c r="BQ48" i="61" s="1"/>
  <c r="BR48" i="61" s="1"/>
  <c r="BS48" i="61" s="1"/>
  <c r="AU50" i="61"/>
  <c r="AW50" i="61"/>
  <c r="AX50" i="61"/>
  <c r="AY50" i="61"/>
  <c r="AZ50" i="61"/>
  <c r="BA50" i="61"/>
  <c r="BB50" i="61"/>
  <c r="BC50" i="61"/>
  <c r="BD50" i="61"/>
  <c r="BE50" i="61"/>
  <c r="BF50" i="61"/>
  <c r="BG50" i="61"/>
  <c r="BI50" i="61"/>
  <c r="BJ50" i="61"/>
  <c r="BK50" i="61"/>
  <c r="BL50" i="61"/>
  <c r="BM50" i="61"/>
  <c r="BN50" i="61"/>
  <c r="BO50" i="61"/>
  <c r="BP50" i="61"/>
  <c r="BQ50" i="61"/>
  <c r="BR50" i="61"/>
  <c r="BS50" i="61"/>
  <c r="AU53" i="61"/>
  <c r="AV53" i="61"/>
  <c r="AW53" i="61"/>
  <c r="AX53" i="61"/>
  <c r="AY53" i="61"/>
  <c r="AZ53" i="61"/>
  <c r="BA53" i="61"/>
  <c r="BB53" i="61"/>
  <c r="BC53" i="61"/>
  <c r="BD53" i="61"/>
  <c r="BE53" i="61"/>
  <c r="BF53" i="61"/>
  <c r="BG53" i="61"/>
  <c r="BI53" i="61"/>
  <c r="BJ53" i="61"/>
  <c r="BK53" i="61"/>
  <c r="BL53" i="61"/>
  <c r="BM53" i="61"/>
  <c r="BN53" i="61"/>
  <c r="BO53" i="61"/>
  <c r="BP53" i="61"/>
  <c r="BQ53" i="61"/>
  <c r="BR53" i="61"/>
  <c r="BS53" i="61"/>
  <c r="AU54" i="61"/>
  <c r="AV54" i="61"/>
  <c r="AW54" i="61"/>
  <c r="AX54" i="61"/>
  <c r="AY54" i="61"/>
  <c r="AZ54" i="61"/>
  <c r="BA54" i="61"/>
  <c r="BB54" i="61"/>
  <c r="BC54" i="61"/>
  <c r="BD54" i="61"/>
  <c r="BE54" i="61"/>
  <c r="BF54" i="61"/>
  <c r="BG54" i="61"/>
  <c r="BI54" i="61"/>
  <c r="BJ54" i="61"/>
  <c r="BK54" i="61"/>
  <c r="BL54" i="61"/>
  <c r="BM54" i="61"/>
  <c r="BN54" i="61"/>
  <c r="BO54" i="61"/>
  <c r="BP54" i="61"/>
  <c r="BQ54" i="61"/>
  <c r="BR54" i="61"/>
  <c r="BS54" i="61"/>
  <c r="AU55" i="61"/>
  <c r="AV55" i="61"/>
  <c r="AW55" i="61"/>
  <c r="AX55" i="61"/>
  <c r="AY55" i="61"/>
  <c r="AZ55" i="61"/>
  <c r="BA55" i="61"/>
  <c r="BB55" i="61"/>
  <c r="BC55" i="61"/>
  <c r="BD55" i="61"/>
  <c r="BE55" i="61"/>
  <c r="BF55" i="61"/>
  <c r="BG55" i="61"/>
  <c r="BI55" i="61"/>
  <c r="BJ55" i="61"/>
  <c r="BK55" i="61"/>
  <c r="BL55" i="61"/>
  <c r="BM55" i="61"/>
  <c r="BN55" i="61"/>
  <c r="BO55" i="61"/>
  <c r="BP55" i="61"/>
  <c r="BQ55" i="61"/>
  <c r="BR55" i="61"/>
  <c r="BS55" i="61"/>
  <c r="AU56" i="61"/>
  <c r="AV56" i="61"/>
  <c r="AW56" i="61"/>
  <c r="AX56" i="61"/>
  <c r="AY56" i="61"/>
  <c r="AZ56" i="61"/>
  <c r="BA56" i="61"/>
  <c r="BB56" i="61"/>
  <c r="BC56" i="61"/>
  <c r="BD56" i="61"/>
  <c r="BE56" i="61"/>
  <c r="BF56" i="61"/>
  <c r="BG56" i="61"/>
  <c r="BI56" i="61"/>
  <c r="BJ56" i="61"/>
  <c r="BK56" i="61"/>
  <c r="BL56" i="61"/>
  <c r="BM56" i="61"/>
  <c r="BN56" i="61"/>
  <c r="BO56" i="61"/>
  <c r="BP56" i="61"/>
  <c r="BQ56" i="61"/>
  <c r="BR56" i="61"/>
  <c r="BS56" i="61"/>
  <c r="AU57" i="61"/>
  <c r="AV57" i="61"/>
  <c r="AW57" i="61"/>
  <c r="AX57" i="61"/>
  <c r="AY57" i="61"/>
  <c r="AZ57" i="61"/>
  <c r="BA57" i="61"/>
  <c r="BB57" i="61"/>
  <c r="BC57" i="61"/>
  <c r="BD57" i="61"/>
  <c r="BE57" i="61"/>
  <c r="BF57" i="61"/>
  <c r="BG57" i="61"/>
  <c r="BI57" i="61"/>
  <c r="BJ57" i="61"/>
  <c r="BK57" i="61"/>
  <c r="BL57" i="61"/>
  <c r="BM57" i="61"/>
  <c r="BN57" i="61"/>
  <c r="BO57" i="61"/>
  <c r="BP57" i="61"/>
  <c r="BQ57" i="61"/>
  <c r="BR57" i="61"/>
  <c r="BS57" i="61"/>
  <c r="AU59" i="61"/>
  <c r="AV59" i="61"/>
  <c r="AW59" i="61"/>
  <c r="AX59" i="61"/>
  <c r="AY59" i="61"/>
  <c r="AZ59" i="61"/>
  <c r="BA59" i="61"/>
  <c r="BB59" i="61"/>
  <c r="BC59" i="61"/>
  <c r="BD59" i="61"/>
  <c r="BE59" i="61"/>
  <c r="BF59" i="61"/>
  <c r="BG59" i="61"/>
  <c r="BI59" i="61"/>
  <c r="BJ59" i="61"/>
  <c r="BK59" i="61"/>
  <c r="BL59" i="61"/>
  <c r="BM59" i="61"/>
  <c r="BN59" i="61"/>
  <c r="BO59" i="61"/>
  <c r="BP59" i="61"/>
  <c r="BQ59" i="61"/>
  <c r="BR59" i="61"/>
  <c r="BS59" i="61"/>
  <c r="AU60" i="61"/>
  <c r="AV60" i="61"/>
  <c r="AW60" i="61"/>
  <c r="AX60" i="61"/>
  <c r="AY60" i="61"/>
  <c r="AZ60" i="61"/>
  <c r="BA60" i="61"/>
  <c r="BB60" i="61"/>
  <c r="BC60" i="61"/>
  <c r="BD60" i="61"/>
  <c r="BE60" i="61"/>
  <c r="BF60" i="61"/>
  <c r="BG60" i="61"/>
  <c r="BI60" i="61"/>
  <c r="BJ60" i="61"/>
  <c r="BK60" i="61"/>
  <c r="BL60" i="61"/>
  <c r="BM60" i="61"/>
  <c r="BN60" i="61"/>
  <c r="BO60" i="61"/>
  <c r="BP60" i="61"/>
  <c r="BQ60" i="61"/>
  <c r="BR60" i="61"/>
  <c r="BS60" i="61"/>
  <c r="AU61" i="61"/>
  <c r="AV61" i="61"/>
  <c r="AW61" i="61"/>
  <c r="AX61" i="61"/>
  <c r="AY61" i="61"/>
  <c r="AZ61" i="61"/>
  <c r="BA61" i="61"/>
  <c r="BB61" i="61"/>
  <c r="BC61" i="61"/>
  <c r="BD61" i="61"/>
  <c r="BE61" i="61"/>
  <c r="BF61" i="61"/>
  <c r="BG61" i="61"/>
  <c r="BI61" i="61"/>
  <c r="BJ61" i="61"/>
  <c r="BK61" i="61"/>
  <c r="BL61" i="61"/>
  <c r="BM61" i="61"/>
  <c r="BN61" i="61"/>
  <c r="BO61" i="61"/>
  <c r="BP61" i="61"/>
  <c r="BQ61" i="61"/>
  <c r="BR61" i="61"/>
  <c r="BS61" i="61"/>
  <c r="AU62" i="61"/>
  <c r="AV62" i="61"/>
  <c r="AW62" i="61"/>
  <c r="AX62" i="61"/>
  <c r="AY62" i="61"/>
  <c r="AZ62" i="61"/>
  <c r="BA62" i="61"/>
  <c r="BB62" i="61"/>
  <c r="BC62" i="61"/>
  <c r="BD62" i="61"/>
  <c r="BE62" i="61"/>
  <c r="BF62" i="61"/>
  <c r="BG62" i="61"/>
  <c r="BI62" i="61"/>
  <c r="BJ62" i="61"/>
  <c r="BK62" i="61"/>
  <c r="BL62" i="61"/>
  <c r="BM62" i="61"/>
  <c r="BN62" i="61"/>
  <c r="BO62" i="61"/>
  <c r="BP62" i="61"/>
  <c r="BQ62" i="61"/>
  <c r="BR62" i="61"/>
  <c r="BS62" i="61"/>
  <c r="AU63" i="61"/>
  <c r="AV63" i="61"/>
  <c r="AW63" i="61"/>
  <c r="AX63" i="61"/>
  <c r="AY63" i="61"/>
  <c r="AZ63" i="61"/>
  <c r="BA63" i="61"/>
  <c r="BB63" i="61"/>
  <c r="BC63" i="61"/>
  <c r="BD63" i="61"/>
  <c r="BE63" i="61"/>
  <c r="BF63" i="61"/>
  <c r="BG63" i="61"/>
  <c r="BI63" i="61"/>
  <c r="BJ63" i="61"/>
  <c r="BK63" i="61"/>
  <c r="BL63" i="61"/>
  <c r="BM63" i="61"/>
  <c r="BN63" i="61"/>
  <c r="BO63" i="61"/>
  <c r="BP63" i="61"/>
  <c r="BQ63" i="61"/>
  <c r="BR63" i="61"/>
  <c r="BS63" i="61"/>
  <c r="AU65" i="61"/>
  <c r="AV65" i="61"/>
  <c r="AW65" i="61"/>
  <c r="AX65" i="61"/>
  <c r="AY65" i="61"/>
  <c r="AZ65" i="61"/>
  <c r="BA65" i="61"/>
  <c r="BB65" i="61"/>
  <c r="BC65" i="61"/>
  <c r="BD65" i="61"/>
  <c r="BE65" i="61"/>
  <c r="BF65" i="61"/>
  <c r="BG65" i="61"/>
  <c r="BI65" i="61"/>
  <c r="BJ65" i="61"/>
  <c r="BK65" i="61"/>
  <c r="BL65" i="61"/>
  <c r="BM65" i="61"/>
  <c r="BN65" i="61"/>
  <c r="BO65" i="61"/>
  <c r="BP65" i="61"/>
  <c r="BQ65" i="61"/>
  <c r="BR65" i="61"/>
  <c r="BS65" i="61"/>
  <c r="AU66" i="61"/>
  <c r="AV66" i="61"/>
  <c r="AW66" i="61"/>
  <c r="AX66" i="61"/>
  <c r="AY66" i="61"/>
  <c r="AZ66" i="61"/>
  <c r="BA66" i="61"/>
  <c r="BB66" i="61"/>
  <c r="BC66" i="61"/>
  <c r="BD66" i="61"/>
  <c r="BE66" i="61"/>
  <c r="BF66" i="61"/>
  <c r="BG66" i="61"/>
  <c r="BI66" i="61"/>
  <c r="BJ66" i="61"/>
  <c r="BK66" i="61"/>
  <c r="BL66" i="61"/>
  <c r="BM66" i="61"/>
  <c r="BN66" i="61"/>
  <c r="BO66" i="61"/>
  <c r="BP66" i="61"/>
  <c r="BQ66" i="61"/>
  <c r="BR66" i="61"/>
  <c r="BS66" i="61"/>
  <c r="AU67" i="61"/>
  <c r="AV67" i="61"/>
  <c r="AW67" i="61"/>
  <c r="AX67" i="61"/>
  <c r="AY67" i="61"/>
  <c r="AZ67" i="61"/>
  <c r="BA67" i="61"/>
  <c r="BB67" i="61"/>
  <c r="BC67" i="61"/>
  <c r="BD67" i="61"/>
  <c r="BE67" i="61"/>
  <c r="BF67" i="61"/>
  <c r="BG67" i="61"/>
  <c r="BI67" i="61"/>
  <c r="BJ67" i="61"/>
  <c r="BK67" i="61"/>
  <c r="BL67" i="61"/>
  <c r="BM67" i="61"/>
  <c r="BN67" i="61"/>
  <c r="BO67" i="61"/>
  <c r="BP67" i="61"/>
  <c r="BQ67" i="61"/>
  <c r="BR67" i="61"/>
  <c r="BS67" i="61"/>
  <c r="AU68" i="61"/>
  <c r="AV68" i="61"/>
  <c r="AW68" i="61"/>
  <c r="AX68" i="61"/>
  <c r="AY68" i="61"/>
  <c r="AZ68" i="61"/>
  <c r="BA68" i="61"/>
  <c r="BB68" i="61"/>
  <c r="BC68" i="61"/>
  <c r="BD68" i="61"/>
  <c r="BE68" i="61"/>
  <c r="BF68" i="61"/>
  <c r="BG68" i="61"/>
  <c r="BI68" i="61"/>
  <c r="BJ68" i="61"/>
  <c r="BK68" i="61"/>
  <c r="BL68" i="61"/>
  <c r="BM68" i="61"/>
  <c r="BN68" i="61"/>
  <c r="BO68" i="61"/>
  <c r="BP68" i="61"/>
  <c r="BQ68" i="61"/>
  <c r="BR68" i="61"/>
  <c r="BS68" i="61"/>
  <c r="AU69" i="61"/>
  <c r="AV69" i="61"/>
  <c r="AW69" i="61"/>
  <c r="AX69" i="61"/>
  <c r="AY69" i="61"/>
  <c r="AZ69" i="61"/>
  <c r="BA69" i="61"/>
  <c r="BB69" i="61"/>
  <c r="BC69" i="61"/>
  <c r="BD69" i="61"/>
  <c r="BE69" i="61"/>
  <c r="BF69" i="61"/>
  <c r="BG69" i="61"/>
  <c r="BI69" i="61"/>
  <c r="BJ69" i="61"/>
  <c r="BK69" i="61"/>
  <c r="BL69" i="61"/>
  <c r="BM69" i="61"/>
  <c r="BN69" i="61"/>
  <c r="BO69" i="61"/>
  <c r="BP69" i="61"/>
  <c r="BQ69" i="61"/>
  <c r="BR69" i="61"/>
  <c r="BS69" i="61"/>
  <c r="AU71" i="61"/>
  <c r="AV71" i="61"/>
  <c r="AW71" i="61"/>
  <c r="AX71" i="61"/>
  <c r="AY71" i="61"/>
  <c r="AZ71" i="61"/>
  <c r="BA71" i="61"/>
  <c r="BB71" i="61"/>
  <c r="BC71" i="61"/>
  <c r="BD71" i="61"/>
  <c r="BE71" i="61"/>
  <c r="BF71" i="61"/>
  <c r="BG71" i="61"/>
  <c r="BI71" i="61"/>
  <c r="BJ71" i="61"/>
  <c r="BK71" i="61"/>
  <c r="BL71" i="61"/>
  <c r="BM71" i="61"/>
  <c r="BN71" i="61"/>
  <c r="BO71" i="61"/>
  <c r="BP71" i="61"/>
  <c r="BQ71" i="61"/>
  <c r="BR71" i="61"/>
  <c r="BS71" i="61"/>
  <c r="AU72" i="61"/>
  <c r="AV72" i="61"/>
  <c r="AW72" i="61"/>
  <c r="AX72" i="61"/>
  <c r="AY72" i="61"/>
  <c r="AZ72" i="61"/>
  <c r="BA72" i="61"/>
  <c r="BB72" i="61"/>
  <c r="BC72" i="61"/>
  <c r="BD72" i="61"/>
  <c r="BE72" i="61"/>
  <c r="BF72" i="61"/>
  <c r="BG72" i="61"/>
  <c r="BI72" i="61"/>
  <c r="BJ72" i="61"/>
  <c r="BK72" i="61"/>
  <c r="BL72" i="61"/>
  <c r="BM72" i="61"/>
  <c r="BN72" i="61"/>
  <c r="BO72" i="61"/>
  <c r="BP72" i="61"/>
  <c r="BQ72" i="61"/>
  <c r="BR72" i="61"/>
  <c r="BS72" i="61"/>
  <c r="AU73" i="61"/>
  <c r="AV73" i="61"/>
  <c r="AW73" i="61"/>
  <c r="AX73" i="61"/>
  <c r="AY73" i="61"/>
  <c r="AZ73" i="61"/>
  <c r="BA73" i="61"/>
  <c r="BB73" i="61"/>
  <c r="BC73" i="61"/>
  <c r="BD73" i="61"/>
  <c r="BE73" i="61"/>
  <c r="BF73" i="61"/>
  <c r="BG73" i="61"/>
  <c r="BI73" i="61"/>
  <c r="BJ73" i="61"/>
  <c r="BK73" i="61"/>
  <c r="BL73" i="61"/>
  <c r="BM73" i="61"/>
  <c r="BN73" i="61"/>
  <c r="BO73" i="61"/>
  <c r="BP73" i="61"/>
  <c r="BQ73" i="61"/>
  <c r="BR73" i="61"/>
  <c r="BS73" i="61"/>
  <c r="AU74" i="61"/>
  <c r="AV74" i="61"/>
  <c r="AW74" i="61"/>
  <c r="AX74" i="61"/>
  <c r="AY74" i="61"/>
  <c r="AZ74" i="61"/>
  <c r="BA74" i="61"/>
  <c r="BB74" i="61"/>
  <c r="BC74" i="61"/>
  <c r="BD74" i="61"/>
  <c r="BE74" i="61"/>
  <c r="BF74" i="61"/>
  <c r="BG74" i="61"/>
  <c r="BI74" i="61"/>
  <c r="BJ74" i="61"/>
  <c r="BK74" i="61"/>
  <c r="BL74" i="61"/>
  <c r="BM74" i="61"/>
  <c r="BN74" i="61"/>
  <c r="BO74" i="61"/>
  <c r="BP74" i="61"/>
  <c r="BQ74" i="61"/>
  <c r="BR74" i="61"/>
  <c r="BS74" i="61"/>
  <c r="AU75" i="61"/>
  <c r="AV75" i="61"/>
  <c r="AW75" i="61"/>
  <c r="AX75" i="61"/>
  <c r="AY75" i="61"/>
  <c r="AZ75" i="61"/>
  <c r="BA75" i="61"/>
  <c r="BB75" i="61"/>
  <c r="BC75" i="61"/>
  <c r="BD75" i="61"/>
  <c r="BE75" i="61"/>
  <c r="BF75" i="61"/>
  <c r="BG75" i="61"/>
  <c r="BI75" i="61"/>
  <c r="BJ75" i="61"/>
  <c r="BK75" i="61"/>
  <c r="BL75" i="61"/>
  <c r="BM75" i="61"/>
  <c r="BN75" i="61"/>
  <c r="BO75" i="61"/>
  <c r="BP75" i="61"/>
  <c r="BQ75" i="61"/>
  <c r="BR75" i="61"/>
  <c r="BS75" i="61"/>
  <c r="AU77" i="61"/>
  <c r="AV77" i="61"/>
  <c r="AW77" i="61"/>
  <c r="AX77" i="61"/>
  <c r="AY77" i="61"/>
  <c r="AZ77" i="61"/>
  <c r="BA77" i="61"/>
  <c r="BB77" i="61"/>
  <c r="BC77" i="61"/>
  <c r="BD77" i="61"/>
  <c r="BE77" i="61"/>
  <c r="BF77" i="61"/>
  <c r="BG77" i="61"/>
  <c r="BI77" i="61"/>
  <c r="BJ77" i="61"/>
  <c r="BK77" i="61"/>
  <c r="BL77" i="61"/>
  <c r="BM77" i="61"/>
  <c r="BN77" i="61"/>
  <c r="BO77" i="61"/>
  <c r="BP77" i="61"/>
  <c r="BQ77" i="61"/>
  <c r="BR77" i="61"/>
  <c r="BS77" i="61"/>
  <c r="AU78" i="61"/>
  <c r="AV78" i="61"/>
  <c r="AW78" i="61"/>
  <c r="AX78" i="61"/>
  <c r="AY78" i="61"/>
  <c r="AZ78" i="61"/>
  <c r="BA78" i="61"/>
  <c r="BB78" i="61"/>
  <c r="BC78" i="61"/>
  <c r="BD78" i="61"/>
  <c r="BE78" i="61"/>
  <c r="BF78" i="61"/>
  <c r="BG78" i="61"/>
  <c r="BI78" i="61"/>
  <c r="BJ78" i="61"/>
  <c r="BK78" i="61"/>
  <c r="BL78" i="61"/>
  <c r="BM78" i="61"/>
  <c r="BN78" i="61"/>
  <c r="BO78" i="61"/>
  <c r="BP78" i="61"/>
  <c r="BQ78" i="61"/>
  <c r="BR78" i="61"/>
  <c r="BS78" i="61"/>
  <c r="AU79" i="61"/>
  <c r="AV79" i="61"/>
  <c r="AW79" i="61"/>
  <c r="AX79" i="61"/>
  <c r="AY79" i="61"/>
  <c r="AZ79" i="61"/>
  <c r="BA79" i="61"/>
  <c r="BB79" i="61"/>
  <c r="BC79" i="61"/>
  <c r="BD79" i="61"/>
  <c r="BE79" i="61"/>
  <c r="BF79" i="61"/>
  <c r="BG79" i="61"/>
  <c r="BI79" i="61"/>
  <c r="BJ79" i="61"/>
  <c r="BK79" i="61"/>
  <c r="BL79" i="61"/>
  <c r="BM79" i="61"/>
  <c r="BN79" i="61"/>
  <c r="BO79" i="61"/>
  <c r="BP79" i="61"/>
  <c r="BQ79" i="61"/>
  <c r="BR79" i="61"/>
  <c r="BS79" i="61"/>
  <c r="AU80" i="61"/>
  <c r="AV80" i="61"/>
  <c r="AW80" i="61"/>
  <c r="AX80" i="61"/>
  <c r="AY80" i="61"/>
  <c r="AZ80" i="61"/>
  <c r="BA80" i="61"/>
  <c r="BB80" i="61"/>
  <c r="BC80" i="61"/>
  <c r="BD80" i="61"/>
  <c r="BE80" i="61"/>
  <c r="BF80" i="61"/>
  <c r="BG80" i="61"/>
  <c r="BI80" i="61"/>
  <c r="BJ80" i="61"/>
  <c r="BK80" i="61"/>
  <c r="BL80" i="61"/>
  <c r="BM80" i="61"/>
  <c r="BN80" i="61"/>
  <c r="BO80" i="61"/>
  <c r="BP80" i="61"/>
  <c r="BQ80" i="61"/>
  <c r="BR80" i="61"/>
  <c r="BS80" i="61"/>
  <c r="AU81" i="61"/>
  <c r="AV81" i="61"/>
  <c r="AW81" i="61"/>
  <c r="AX81" i="61"/>
  <c r="AY81" i="61"/>
  <c r="AZ81" i="61"/>
  <c r="BA81" i="61"/>
  <c r="BB81" i="61"/>
  <c r="BC81" i="61"/>
  <c r="BD81" i="61"/>
  <c r="BE81" i="61"/>
  <c r="BF81" i="61"/>
  <c r="BG81" i="61"/>
  <c r="BI81" i="61"/>
  <c r="BJ81" i="61"/>
  <c r="BK81" i="61"/>
  <c r="BL81" i="61"/>
  <c r="BM81" i="61"/>
  <c r="BN81" i="61"/>
  <c r="BO81" i="61"/>
  <c r="BP81" i="61"/>
  <c r="BQ81" i="61"/>
  <c r="BR81" i="61"/>
  <c r="BS81" i="61"/>
  <c r="AU83" i="61"/>
  <c r="AV83" i="61"/>
  <c r="AW83" i="61"/>
  <c r="AX83" i="61"/>
  <c r="AY83" i="61"/>
  <c r="AZ83" i="61"/>
  <c r="BA83" i="61"/>
  <c r="BB83" i="61"/>
  <c r="BC83" i="61"/>
  <c r="BD83" i="61"/>
  <c r="BE83" i="61"/>
  <c r="BF83" i="61"/>
  <c r="BG83" i="61"/>
  <c r="BI83" i="61"/>
  <c r="BJ83" i="61"/>
  <c r="BK83" i="61"/>
  <c r="BL83" i="61"/>
  <c r="BM83" i="61"/>
  <c r="BN83" i="61"/>
  <c r="BO83" i="61"/>
  <c r="BP83" i="61"/>
  <c r="BQ83" i="61"/>
  <c r="BR83" i="61"/>
  <c r="BS83" i="61"/>
  <c r="AU84" i="61"/>
  <c r="AV84" i="61"/>
  <c r="AW84" i="61"/>
  <c r="AX84" i="61"/>
  <c r="AY84" i="61"/>
  <c r="AZ84" i="61"/>
  <c r="BA84" i="61"/>
  <c r="BB84" i="61"/>
  <c r="BC84" i="61"/>
  <c r="BD84" i="61"/>
  <c r="BE84" i="61"/>
  <c r="BF84" i="61"/>
  <c r="BG84" i="61"/>
  <c r="BI84" i="61"/>
  <c r="BJ84" i="61"/>
  <c r="BK84" i="61"/>
  <c r="BL84" i="61"/>
  <c r="BM84" i="61"/>
  <c r="BN84" i="61"/>
  <c r="BO84" i="61"/>
  <c r="BP84" i="61"/>
  <c r="BQ84" i="61"/>
  <c r="BR84" i="61"/>
  <c r="BS84" i="61"/>
  <c r="AU85" i="61"/>
  <c r="AV85" i="61"/>
  <c r="AW85" i="61"/>
  <c r="AX85" i="61"/>
  <c r="AY85" i="61"/>
  <c r="AZ85" i="61"/>
  <c r="BA85" i="61"/>
  <c r="BB85" i="61"/>
  <c r="BC85" i="61"/>
  <c r="BD85" i="61"/>
  <c r="BE85" i="61"/>
  <c r="BF85" i="61"/>
  <c r="BG85" i="61"/>
  <c r="BI85" i="61"/>
  <c r="BJ85" i="61"/>
  <c r="BK85" i="61"/>
  <c r="BL85" i="61"/>
  <c r="BM85" i="61"/>
  <c r="BN85" i="61"/>
  <c r="BO85" i="61"/>
  <c r="BP85" i="61"/>
  <c r="BQ85" i="61"/>
  <c r="BR85" i="61"/>
  <c r="BS85" i="61"/>
  <c r="AU86" i="61"/>
  <c r="AV86" i="61"/>
  <c r="AW86" i="61"/>
  <c r="AX86" i="61"/>
  <c r="AY86" i="61"/>
  <c r="AZ86" i="61"/>
  <c r="BA86" i="61"/>
  <c r="BB86" i="61"/>
  <c r="BC86" i="61"/>
  <c r="BD86" i="61"/>
  <c r="BE86" i="61"/>
  <c r="BF86" i="61"/>
  <c r="BG86" i="61"/>
  <c r="BI86" i="61"/>
  <c r="BJ86" i="61"/>
  <c r="BK86" i="61"/>
  <c r="BL86" i="61"/>
  <c r="BM86" i="61"/>
  <c r="BN86" i="61"/>
  <c r="BO86" i="61"/>
  <c r="BP86" i="61"/>
  <c r="BQ86" i="61"/>
  <c r="BR86" i="61"/>
  <c r="BS86" i="61"/>
  <c r="AU87" i="61"/>
  <c r="AV87" i="61"/>
  <c r="AW87" i="61"/>
  <c r="AX87" i="61"/>
  <c r="AY87" i="61"/>
  <c r="AZ87" i="61"/>
  <c r="BA87" i="61"/>
  <c r="BB87" i="61"/>
  <c r="BC87" i="61"/>
  <c r="BD87" i="61"/>
  <c r="BE87" i="61"/>
  <c r="BF87" i="61"/>
  <c r="BG87" i="61"/>
  <c r="BI87" i="61"/>
  <c r="BJ87" i="61"/>
  <c r="BK87" i="61"/>
  <c r="BL87" i="61"/>
  <c r="BM87" i="61"/>
  <c r="BN87" i="61"/>
  <c r="BO87" i="61"/>
  <c r="BP87" i="61"/>
  <c r="BQ87" i="61"/>
  <c r="BR87" i="61"/>
  <c r="BS87" i="61"/>
  <c r="BE5" i="61"/>
  <c r="BF5" i="61"/>
  <c r="BG5" i="61"/>
  <c r="BI5" i="61"/>
  <c r="BJ5" i="61"/>
  <c r="BK5" i="61"/>
  <c r="BL5" i="61"/>
  <c r="BM5" i="61"/>
  <c r="BN5" i="61"/>
  <c r="BO5" i="61"/>
  <c r="BP5" i="61"/>
  <c r="BQ5" i="61"/>
  <c r="BR5" i="61"/>
  <c r="BS5" i="61"/>
  <c r="BE8" i="61"/>
  <c r="BF8" i="61"/>
  <c r="BG8" i="61"/>
  <c r="BI8" i="61"/>
  <c r="BJ8" i="61"/>
  <c r="BK8" i="61"/>
  <c r="BL8" i="61"/>
  <c r="BM8" i="61"/>
  <c r="BN8" i="61"/>
  <c r="BO8" i="61"/>
  <c r="BP8" i="61"/>
  <c r="BQ8" i="61"/>
  <c r="BR8" i="61"/>
  <c r="BS8" i="61"/>
  <c r="BE9" i="61"/>
  <c r="BF9" i="61"/>
  <c r="BG9" i="61"/>
  <c r="BI9" i="61"/>
  <c r="BJ9" i="61"/>
  <c r="BK9" i="61"/>
  <c r="BL9" i="61"/>
  <c r="BM9" i="61"/>
  <c r="BN9" i="61"/>
  <c r="BO9" i="61"/>
  <c r="BP9" i="61"/>
  <c r="BQ9" i="61"/>
  <c r="BR9" i="61"/>
  <c r="BS9" i="61"/>
  <c r="BE10" i="61"/>
  <c r="BF10" i="61"/>
  <c r="BG10" i="61"/>
  <c r="BI10" i="61"/>
  <c r="BJ10" i="61"/>
  <c r="BK10" i="61"/>
  <c r="BL10" i="61"/>
  <c r="BM10" i="61"/>
  <c r="BN10" i="61"/>
  <c r="BO10" i="61"/>
  <c r="BP10" i="61"/>
  <c r="BQ10" i="61"/>
  <c r="BR10" i="61"/>
  <c r="BS10" i="61"/>
  <c r="BE11" i="61"/>
  <c r="BF11" i="61"/>
  <c r="BG11" i="61"/>
  <c r="BI11" i="61"/>
  <c r="BJ11" i="61"/>
  <c r="BK11" i="61"/>
  <c r="BL11" i="61"/>
  <c r="BM11" i="61"/>
  <c r="BN11" i="61"/>
  <c r="BO11" i="61"/>
  <c r="BP11" i="61"/>
  <c r="BQ11" i="61"/>
  <c r="BR11" i="61"/>
  <c r="BS11" i="61"/>
  <c r="BE12" i="61"/>
  <c r="BF12" i="61"/>
  <c r="BG12" i="61"/>
  <c r="BI12" i="61"/>
  <c r="BJ12" i="61"/>
  <c r="BK12" i="61"/>
  <c r="BL12" i="61"/>
  <c r="BM12" i="61"/>
  <c r="BN12" i="61"/>
  <c r="BO12" i="61"/>
  <c r="BP12" i="61"/>
  <c r="BQ12" i="61"/>
  <c r="BR12" i="61"/>
  <c r="BS12" i="61"/>
  <c r="BE14" i="61"/>
  <c r="BF14" i="61"/>
  <c r="BG14" i="61"/>
  <c r="BI14" i="61"/>
  <c r="BJ14" i="61"/>
  <c r="BK14" i="61"/>
  <c r="BL14" i="61"/>
  <c r="BM14" i="61"/>
  <c r="BN14" i="61"/>
  <c r="BO14" i="61"/>
  <c r="BP14" i="61"/>
  <c r="BQ14" i="61"/>
  <c r="BR14" i="61"/>
  <c r="BS14" i="61"/>
  <c r="BE15" i="61"/>
  <c r="BF15" i="61"/>
  <c r="BG15" i="61"/>
  <c r="BI15" i="61"/>
  <c r="BJ15" i="61"/>
  <c r="BK15" i="61"/>
  <c r="BL15" i="61"/>
  <c r="BM15" i="61"/>
  <c r="BN15" i="61"/>
  <c r="BO15" i="61"/>
  <c r="BP15" i="61"/>
  <c r="BQ15" i="61"/>
  <c r="BR15" i="61"/>
  <c r="BS15" i="61"/>
  <c r="BE16" i="61"/>
  <c r="BF16" i="61"/>
  <c r="BG16" i="61"/>
  <c r="BI16" i="61"/>
  <c r="BJ16" i="61"/>
  <c r="BK16" i="61"/>
  <c r="BL16" i="61"/>
  <c r="BM16" i="61"/>
  <c r="BN16" i="61"/>
  <c r="BO16" i="61"/>
  <c r="BP16" i="61"/>
  <c r="BQ16" i="61"/>
  <c r="BR16" i="61"/>
  <c r="BS16" i="61"/>
  <c r="BE17" i="61"/>
  <c r="BF17" i="61"/>
  <c r="BG17" i="61"/>
  <c r="BI17" i="61"/>
  <c r="BJ17" i="61"/>
  <c r="BK17" i="61"/>
  <c r="BL17" i="61"/>
  <c r="BM17" i="61"/>
  <c r="BN17" i="61"/>
  <c r="BO17" i="61"/>
  <c r="BP17" i="61"/>
  <c r="BQ17" i="61"/>
  <c r="BR17" i="61"/>
  <c r="BS17" i="61"/>
  <c r="BE18" i="61"/>
  <c r="BF18" i="61"/>
  <c r="BG18" i="61"/>
  <c r="BI18" i="61"/>
  <c r="BJ18" i="61"/>
  <c r="BK18" i="61"/>
  <c r="BL18" i="61"/>
  <c r="BM18" i="61"/>
  <c r="BN18" i="61"/>
  <c r="BO18" i="61"/>
  <c r="BP18" i="61"/>
  <c r="BQ18" i="61"/>
  <c r="BR18" i="61"/>
  <c r="BS18" i="61"/>
  <c r="BE20" i="61"/>
  <c r="BF20" i="61"/>
  <c r="BG20" i="61"/>
  <c r="BI20" i="61"/>
  <c r="BJ20" i="61"/>
  <c r="BK20" i="61"/>
  <c r="BL20" i="61"/>
  <c r="BM20" i="61"/>
  <c r="BN20" i="61"/>
  <c r="BO20" i="61"/>
  <c r="BP20" i="61"/>
  <c r="BQ20" i="61"/>
  <c r="BR20" i="61"/>
  <c r="BS20" i="61"/>
  <c r="BE21" i="61"/>
  <c r="BF21" i="61"/>
  <c r="BG21" i="61"/>
  <c r="BI21" i="61"/>
  <c r="BJ21" i="61"/>
  <c r="BK21" i="61"/>
  <c r="BL21" i="61"/>
  <c r="BM21" i="61"/>
  <c r="BN21" i="61"/>
  <c r="BO21" i="61"/>
  <c r="BP21" i="61"/>
  <c r="BQ21" i="61"/>
  <c r="BR21" i="61"/>
  <c r="BS21" i="61"/>
  <c r="BE22" i="61"/>
  <c r="BF22" i="61"/>
  <c r="BG22" i="61"/>
  <c r="BI22" i="61"/>
  <c r="BJ22" i="61"/>
  <c r="BK22" i="61"/>
  <c r="BL22" i="61"/>
  <c r="BM22" i="61"/>
  <c r="BN22" i="61"/>
  <c r="BO22" i="61"/>
  <c r="BP22" i="61"/>
  <c r="BQ22" i="61"/>
  <c r="BR22" i="61"/>
  <c r="BS22" i="61"/>
  <c r="BE23" i="61"/>
  <c r="BF23" i="61"/>
  <c r="BG23" i="61"/>
  <c r="BI23" i="61"/>
  <c r="BJ23" i="61"/>
  <c r="BK23" i="61"/>
  <c r="BL23" i="61"/>
  <c r="BM23" i="61"/>
  <c r="BN23" i="61"/>
  <c r="BO23" i="61"/>
  <c r="BP23" i="61"/>
  <c r="BQ23" i="61"/>
  <c r="BR23" i="61"/>
  <c r="BS23" i="61"/>
  <c r="BE24" i="61"/>
  <c r="BF24" i="61"/>
  <c r="BG24" i="61"/>
  <c r="BI24" i="61"/>
  <c r="BJ24" i="61"/>
  <c r="BK24" i="61"/>
  <c r="BL24" i="61"/>
  <c r="BM24" i="61"/>
  <c r="BN24" i="61"/>
  <c r="BO24" i="61"/>
  <c r="BP24" i="61"/>
  <c r="BQ24" i="61"/>
  <c r="BR24" i="61"/>
  <c r="BS24" i="61"/>
  <c r="BE26" i="61"/>
  <c r="BF26" i="61"/>
  <c r="BG26" i="61"/>
  <c r="BI26" i="61"/>
  <c r="BJ26" i="61"/>
  <c r="BK26" i="61"/>
  <c r="BL26" i="61"/>
  <c r="BM26" i="61"/>
  <c r="BN26" i="61"/>
  <c r="BO26" i="61"/>
  <c r="BP26" i="61"/>
  <c r="BQ26" i="61"/>
  <c r="BR26" i="61"/>
  <c r="BS26" i="61"/>
  <c r="BE27" i="61"/>
  <c r="BF27" i="61"/>
  <c r="BG27" i="61"/>
  <c r="BI27" i="61"/>
  <c r="BJ27" i="61"/>
  <c r="BK27" i="61"/>
  <c r="BL27" i="61"/>
  <c r="BM27" i="61"/>
  <c r="BN27" i="61"/>
  <c r="BO27" i="61"/>
  <c r="BP27" i="61"/>
  <c r="BQ27" i="61"/>
  <c r="BR27" i="61"/>
  <c r="BS27" i="61"/>
  <c r="BE28" i="61"/>
  <c r="BF28" i="61"/>
  <c r="BG28" i="61"/>
  <c r="BI28" i="61"/>
  <c r="BJ28" i="61"/>
  <c r="BK28" i="61"/>
  <c r="BL28" i="61"/>
  <c r="BM28" i="61"/>
  <c r="BN28" i="61"/>
  <c r="BO28" i="61"/>
  <c r="BP28" i="61"/>
  <c r="BQ28" i="61"/>
  <c r="BR28" i="61"/>
  <c r="BS28" i="61"/>
  <c r="BE29" i="61"/>
  <c r="BF29" i="61"/>
  <c r="BG29" i="61"/>
  <c r="BI29" i="61"/>
  <c r="BJ29" i="61"/>
  <c r="BK29" i="61"/>
  <c r="BL29" i="61"/>
  <c r="BM29" i="61"/>
  <c r="BN29" i="61"/>
  <c r="BO29" i="61"/>
  <c r="BP29" i="61"/>
  <c r="BQ29" i="61"/>
  <c r="BR29" i="61"/>
  <c r="BS29" i="61"/>
  <c r="BE30" i="61"/>
  <c r="BF30" i="61"/>
  <c r="BG30" i="61"/>
  <c r="BI30" i="61"/>
  <c r="BJ30" i="61"/>
  <c r="BK30" i="61"/>
  <c r="BL30" i="61"/>
  <c r="BM30" i="61"/>
  <c r="BN30" i="61"/>
  <c r="BO30" i="61"/>
  <c r="BP30" i="61"/>
  <c r="BQ30" i="61"/>
  <c r="BR30" i="61"/>
  <c r="BS30" i="61"/>
  <c r="BE32" i="61"/>
  <c r="BF32" i="61"/>
  <c r="BG32" i="61"/>
  <c r="BI32" i="61"/>
  <c r="BJ32" i="61"/>
  <c r="BK32" i="61"/>
  <c r="BL32" i="61"/>
  <c r="BM32" i="61"/>
  <c r="BN32" i="61"/>
  <c r="BO32" i="61"/>
  <c r="BP32" i="61"/>
  <c r="BQ32" i="61"/>
  <c r="BR32" i="61"/>
  <c r="BS32" i="61"/>
  <c r="BE33" i="61"/>
  <c r="BF33" i="61"/>
  <c r="BG33" i="61"/>
  <c r="BI33" i="61"/>
  <c r="BJ33" i="61"/>
  <c r="BK33" i="61"/>
  <c r="BL33" i="61"/>
  <c r="BM33" i="61"/>
  <c r="BN33" i="61"/>
  <c r="BO33" i="61"/>
  <c r="BP33" i="61"/>
  <c r="BQ33" i="61"/>
  <c r="BR33" i="61"/>
  <c r="BS33" i="61"/>
  <c r="BE34" i="61"/>
  <c r="BF34" i="61"/>
  <c r="BG34" i="61"/>
  <c r="BI34" i="61"/>
  <c r="BJ34" i="61"/>
  <c r="BK34" i="61"/>
  <c r="BL34" i="61"/>
  <c r="BM34" i="61"/>
  <c r="BN34" i="61"/>
  <c r="BO34" i="61"/>
  <c r="BP34" i="61"/>
  <c r="BQ34" i="61"/>
  <c r="BR34" i="61"/>
  <c r="BS34" i="61"/>
  <c r="BE35" i="61"/>
  <c r="BF35" i="61"/>
  <c r="BG35" i="61"/>
  <c r="BI35" i="61"/>
  <c r="BJ35" i="61"/>
  <c r="BK35" i="61"/>
  <c r="BL35" i="61"/>
  <c r="BM35" i="61"/>
  <c r="BN35" i="61"/>
  <c r="BO35" i="61"/>
  <c r="BP35" i="61"/>
  <c r="BQ35" i="61"/>
  <c r="BR35" i="61"/>
  <c r="BS35" i="61"/>
  <c r="BE36" i="61"/>
  <c r="BF36" i="61"/>
  <c r="BG36" i="61"/>
  <c r="BI36" i="61"/>
  <c r="BJ36" i="61"/>
  <c r="BK36" i="61"/>
  <c r="BL36" i="61"/>
  <c r="BM36" i="61"/>
  <c r="BN36" i="61"/>
  <c r="BO36" i="61"/>
  <c r="BP36" i="61"/>
  <c r="BQ36" i="61"/>
  <c r="BR36" i="61"/>
  <c r="BS36" i="61"/>
  <c r="BE38" i="61"/>
  <c r="BF38" i="61"/>
  <c r="BG38" i="61"/>
  <c r="BI38" i="61"/>
  <c r="BJ38" i="61"/>
  <c r="BK38" i="61"/>
  <c r="BL38" i="61"/>
  <c r="BM38" i="61"/>
  <c r="BN38" i="61"/>
  <c r="BO38" i="61"/>
  <c r="BP38" i="61"/>
  <c r="BQ38" i="61"/>
  <c r="BR38" i="61"/>
  <c r="BS38" i="61"/>
  <c r="BE39" i="61"/>
  <c r="BF39" i="61"/>
  <c r="BG39" i="61"/>
  <c r="BI39" i="61"/>
  <c r="BJ39" i="61"/>
  <c r="BK39" i="61"/>
  <c r="BL39" i="61"/>
  <c r="BM39" i="61"/>
  <c r="BN39" i="61"/>
  <c r="BO39" i="61"/>
  <c r="BP39" i="61"/>
  <c r="BQ39" i="61"/>
  <c r="BR39" i="61"/>
  <c r="BS39" i="61"/>
  <c r="BE40" i="61"/>
  <c r="BF40" i="61"/>
  <c r="BG40" i="61"/>
  <c r="BI40" i="61"/>
  <c r="BJ40" i="61"/>
  <c r="BK40" i="61"/>
  <c r="BL40" i="61"/>
  <c r="BM40" i="61"/>
  <c r="BN40" i="61"/>
  <c r="BO40" i="61"/>
  <c r="BP40" i="61"/>
  <c r="BQ40" i="61"/>
  <c r="BR40" i="61"/>
  <c r="BS40" i="61"/>
  <c r="BE41" i="61"/>
  <c r="BF41" i="61"/>
  <c r="BG41" i="61"/>
  <c r="BI41" i="61"/>
  <c r="BJ41" i="61"/>
  <c r="BK41" i="61"/>
  <c r="BL41" i="61"/>
  <c r="BM41" i="61"/>
  <c r="BN41" i="61"/>
  <c r="BO41" i="61"/>
  <c r="BP41" i="61"/>
  <c r="BQ41" i="61"/>
  <c r="BR41" i="61"/>
  <c r="BS41" i="61"/>
  <c r="BE42" i="61"/>
  <c r="BF42" i="61"/>
  <c r="BG42" i="61"/>
  <c r="BI42" i="61"/>
  <c r="BJ42" i="61"/>
  <c r="BK42" i="61"/>
  <c r="BL42" i="61"/>
  <c r="BM42" i="61"/>
  <c r="BN42" i="61"/>
  <c r="BO42" i="61"/>
  <c r="BP42" i="61"/>
  <c r="BQ42" i="61"/>
  <c r="BR42" i="61"/>
  <c r="BS42" i="61"/>
  <c r="AX3" i="61"/>
  <c r="AY3" i="61" s="1"/>
  <c r="AZ3" i="61" s="1"/>
  <c r="BA3" i="61" s="1"/>
  <c r="BB3" i="61" s="1"/>
  <c r="BC3" i="61" s="1"/>
  <c r="BD3" i="61" s="1"/>
  <c r="BE3" i="61" s="1"/>
  <c r="BF3" i="61" s="1"/>
  <c r="BG3" i="61" s="1"/>
  <c r="BI3" i="61" s="1"/>
  <c r="BJ3" i="61" s="1"/>
  <c r="BK3" i="61" s="1"/>
  <c r="BL3" i="61" s="1"/>
  <c r="BM3" i="61" s="1"/>
  <c r="BN3" i="61" s="1"/>
  <c r="BO3" i="61" s="1"/>
  <c r="BP3" i="61" s="1"/>
  <c r="BQ3" i="61" s="1"/>
  <c r="BR3" i="61" s="1"/>
  <c r="BS3" i="61" s="1"/>
  <c r="AU5" i="61"/>
  <c r="AW5" i="61"/>
  <c r="AX5" i="61"/>
  <c r="AY5" i="61"/>
  <c r="AZ5" i="61"/>
  <c r="BA5" i="61"/>
  <c r="BB5" i="61"/>
  <c r="BC5" i="61"/>
  <c r="BD5" i="61"/>
  <c r="AU8" i="61"/>
  <c r="AV8" i="61" s="1"/>
  <c r="AW8" i="61"/>
  <c r="AX8" i="61"/>
  <c r="AY8" i="61"/>
  <c r="AZ8" i="61"/>
  <c r="BA8" i="61"/>
  <c r="BB8" i="61"/>
  <c r="BC8" i="61"/>
  <c r="BD8" i="61"/>
  <c r="AU9" i="61"/>
  <c r="AV9" i="61"/>
  <c r="AW9" i="61"/>
  <c r="AX9" i="61"/>
  <c r="AY9" i="61"/>
  <c r="AZ9" i="61"/>
  <c r="BA9" i="61"/>
  <c r="BB9" i="61"/>
  <c r="BC9" i="61"/>
  <c r="BD9" i="61"/>
  <c r="AU10" i="61"/>
  <c r="AV10" i="61"/>
  <c r="AW10" i="61"/>
  <c r="AX10" i="61"/>
  <c r="AY10" i="61"/>
  <c r="AZ10" i="61"/>
  <c r="BA10" i="61"/>
  <c r="BB10" i="61"/>
  <c r="BC10" i="61"/>
  <c r="BD10" i="61"/>
  <c r="AU11" i="61"/>
  <c r="AV11" i="61" s="1"/>
  <c r="AW11" i="61"/>
  <c r="AX11" i="61"/>
  <c r="AY11" i="61"/>
  <c r="AZ11" i="61"/>
  <c r="BA11" i="61"/>
  <c r="BB11" i="61"/>
  <c r="BC11" i="61"/>
  <c r="BD11" i="61"/>
  <c r="AU12" i="61"/>
  <c r="AV12" i="61" s="1"/>
  <c r="AW12" i="61"/>
  <c r="AX12" i="61"/>
  <c r="AY12" i="61"/>
  <c r="AZ12" i="61"/>
  <c r="BA12" i="61"/>
  <c r="BB12" i="61"/>
  <c r="BC12" i="61"/>
  <c r="BD12" i="61"/>
  <c r="AU14" i="61"/>
  <c r="AV14" i="61"/>
  <c r="AW14" i="61"/>
  <c r="AX14" i="61"/>
  <c r="AY14" i="61"/>
  <c r="AZ14" i="61"/>
  <c r="BA14" i="61"/>
  <c r="BB14" i="61"/>
  <c r="BC14" i="61"/>
  <c r="BD14" i="61"/>
  <c r="AU15" i="61"/>
  <c r="AV15" i="61"/>
  <c r="AW15" i="61"/>
  <c r="AX15" i="61"/>
  <c r="AY15" i="61"/>
  <c r="AZ15" i="61"/>
  <c r="BA15" i="61"/>
  <c r="BB15" i="61"/>
  <c r="BC15" i="61"/>
  <c r="BD15" i="61"/>
  <c r="AU16" i="61"/>
  <c r="AV16" i="61" s="1"/>
  <c r="AW16" i="61"/>
  <c r="AX16" i="61"/>
  <c r="AY16" i="61"/>
  <c r="AZ16" i="61"/>
  <c r="BA16" i="61"/>
  <c r="BB16" i="61"/>
  <c r="BC16" i="61"/>
  <c r="BD16" i="61"/>
  <c r="AU17" i="61"/>
  <c r="AV17" i="61" s="1"/>
  <c r="AW17" i="61"/>
  <c r="AX17" i="61"/>
  <c r="AY17" i="61"/>
  <c r="AZ17" i="61"/>
  <c r="BA17" i="61"/>
  <c r="BB17" i="61"/>
  <c r="BC17" i="61"/>
  <c r="BD17" i="61"/>
  <c r="AU18" i="61"/>
  <c r="AV18" i="61"/>
  <c r="AW18" i="61"/>
  <c r="AX18" i="61"/>
  <c r="AY18" i="61"/>
  <c r="AZ18" i="61"/>
  <c r="BA18" i="61"/>
  <c r="BB18" i="61"/>
  <c r="BC18" i="61"/>
  <c r="BD18" i="61"/>
  <c r="AU20" i="61"/>
  <c r="AV20" i="61"/>
  <c r="AW20" i="61"/>
  <c r="AX20" i="61"/>
  <c r="AY20" i="61"/>
  <c r="AZ20" i="61"/>
  <c r="BA20" i="61"/>
  <c r="BB20" i="61"/>
  <c r="BC20" i="61"/>
  <c r="BD20" i="61"/>
  <c r="AU21" i="61"/>
  <c r="AV21" i="61" s="1"/>
  <c r="AW21" i="61"/>
  <c r="AX21" i="61"/>
  <c r="AY21" i="61"/>
  <c r="AZ21" i="61"/>
  <c r="BA21" i="61"/>
  <c r="BB21" i="61"/>
  <c r="BC21" i="61"/>
  <c r="BD21" i="61"/>
  <c r="AU22" i="61"/>
  <c r="AV22" i="61" s="1"/>
  <c r="AW22" i="61"/>
  <c r="AX22" i="61"/>
  <c r="AY22" i="61"/>
  <c r="AZ22" i="61"/>
  <c r="BA22" i="61"/>
  <c r="BB22" i="61"/>
  <c r="BC22" i="61"/>
  <c r="BD22" i="61"/>
  <c r="AU23" i="61"/>
  <c r="AV23" i="61"/>
  <c r="AW23" i="61"/>
  <c r="AX23" i="61"/>
  <c r="AY23" i="61"/>
  <c r="AZ23" i="61"/>
  <c r="BA23" i="61"/>
  <c r="BB23" i="61"/>
  <c r="BC23" i="61"/>
  <c r="BD23" i="61"/>
  <c r="AU24" i="61"/>
  <c r="AV24" i="61"/>
  <c r="AW24" i="61"/>
  <c r="AX24" i="61"/>
  <c r="AY24" i="61"/>
  <c r="AZ24" i="61"/>
  <c r="BA24" i="61"/>
  <c r="BB24" i="61"/>
  <c r="BC24" i="61"/>
  <c r="BD24" i="61"/>
  <c r="AU26" i="61"/>
  <c r="AV26" i="61" s="1"/>
  <c r="AW26" i="61"/>
  <c r="AX26" i="61"/>
  <c r="AY26" i="61"/>
  <c r="AZ26" i="61"/>
  <c r="BA26" i="61"/>
  <c r="BB26" i="61"/>
  <c r="BC26" i="61"/>
  <c r="BD26" i="61"/>
  <c r="AU27" i="61"/>
  <c r="AV27" i="61" s="1"/>
  <c r="AW27" i="61"/>
  <c r="AX27" i="61"/>
  <c r="AY27" i="61"/>
  <c r="AZ27" i="61"/>
  <c r="BA27" i="61"/>
  <c r="BB27" i="61"/>
  <c r="BC27" i="61"/>
  <c r="BD27" i="61"/>
  <c r="AU28" i="61"/>
  <c r="AV28" i="61"/>
  <c r="AW28" i="61"/>
  <c r="AX28" i="61"/>
  <c r="AY28" i="61"/>
  <c r="AZ28" i="61"/>
  <c r="BA28" i="61"/>
  <c r="BB28" i="61"/>
  <c r="BC28" i="61"/>
  <c r="BD28" i="61"/>
  <c r="AU29" i="61"/>
  <c r="AV29" i="61"/>
  <c r="AW29" i="61"/>
  <c r="AX29" i="61"/>
  <c r="AY29" i="61"/>
  <c r="AZ29" i="61"/>
  <c r="BA29" i="61"/>
  <c r="BB29" i="61"/>
  <c r="BC29" i="61"/>
  <c r="BD29" i="61"/>
  <c r="AU30" i="61"/>
  <c r="AV30" i="61" s="1"/>
  <c r="AW30" i="61"/>
  <c r="AX30" i="61"/>
  <c r="AY30" i="61"/>
  <c r="AZ30" i="61"/>
  <c r="BA30" i="61"/>
  <c r="BB30" i="61"/>
  <c r="BC30" i="61"/>
  <c r="BD30" i="61"/>
  <c r="AU32" i="61"/>
  <c r="AV32" i="61" s="1"/>
  <c r="AW32" i="61"/>
  <c r="AX32" i="61"/>
  <c r="AY32" i="61"/>
  <c r="AZ32" i="61"/>
  <c r="BA32" i="61"/>
  <c r="BB32" i="61"/>
  <c r="BC32" i="61"/>
  <c r="BD32" i="61"/>
  <c r="AU33" i="61"/>
  <c r="AV33" i="61"/>
  <c r="AW33" i="61"/>
  <c r="AX33" i="61"/>
  <c r="AY33" i="61"/>
  <c r="AZ33" i="61"/>
  <c r="BA33" i="61"/>
  <c r="BB33" i="61"/>
  <c r="BC33" i="61"/>
  <c r="BD33" i="61"/>
  <c r="AU34" i="61"/>
  <c r="AV34" i="61"/>
  <c r="AW34" i="61"/>
  <c r="AX34" i="61"/>
  <c r="AY34" i="61"/>
  <c r="AZ34" i="61"/>
  <c r="BA34" i="61"/>
  <c r="BB34" i="61"/>
  <c r="BC34" i="61"/>
  <c r="BD34" i="61"/>
  <c r="AU35" i="61"/>
  <c r="AV35" i="61" s="1"/>
  <c r="AW35" i="61"/>
  <c r="AX35" i="61"/>
  <c r="AY35" i="61"/>
  <c r="AZ35" i="61"/>
  <c r="BA35" i="61"/>
  <c r="BB35" i="61"/>
  <c r="BC35" i="61"/>
  <c r="BD35" i="61"/>
  <c r="AU36" i="61"/>
  <c r="AV36" i="61" s="1"/>
  <c r="AW36" i="61"/>
  <c r="AX36" i="61"/>
  <c r="AY36" i="61"/>
  <c r="AZ36" i="61"/>
  <c r="BA36" i="61"/>
  <c r="BB36" i="61"/>
  <c r="BC36" i="61"/>
  <c r="BD36" i="61"/>
  <c r="AU38" i="61"/>
  <c r="AV38" i="61"/>
  <c r="AW38" i="61"/>
  <c r="AX38" i="61"/>
  <c r="AY38" i="61"/>
  <c r="AZ38" i="61"/>
  <c r="BA38" i="61"/>
  <c r="BB38" i="61"/>
  <c r="BC38" i="61"/>
  <c r="BD38" i="61"/>
  <c r="AU39" i="61"/>
  <c r="AV39" i="61"/>
  <c r="AW39" i="61"/>
  <c r="AX39" i="61"/>
  <c r="AY39" i="61"/>
  <c r="AZ39" i="61"/>
  <c r="BA39" i="61"/>
  <c r="BB39" i="61"/>
  <c r="BC39" i="61"/>
  <c r="BD39" i="61"/>
  <c r="AU40" i="61"/>
  <c r="AV40" i="61" s="1"/>
  <c r="AW40" i="61"/>
  <c r="AX40" i="61"/>
  <c r="AY40" i="61"/>
  <c r="AZ40" i="61"/>
  <c r="BA40" i="61"/>
  <c r="BB40" i="61"/>
  <c r="BC40" i="61"/>
  <c r="BD40" i="61"/>
  <c r="AU41" i="61"/>
  <c r="AV41" i="61" s="1"/>
  <c r="AW41" i="61"/>
  <c r="AX41" i="61"/>
  <c r="AY41" i="61"/>
  <c r="AZ41" i="61"/>
  <c r="BA41" i="61"/>
  <c r="BB41" i="61"/>
  <c r="BC41" i="61"/>
  <c r="BD41" i="61"/>
  <c r="AU42" i="61"/>
  <c r="AV42" i="61"/>
  <c r="AW42" i="61"/>
  <c r="AX42" i="61"/>
  <c r="AY42" i="61"/>
  <c r="AZ42" i="61"/>
  <c r="BA42" i="61"/>
  <c r="BB42" i="61"/>
  <c r="BC42" i="61"/>
  <c r="BD42" i="61"/>
  <c r="U50" i="61"/>
  <c r="W50" i="61"/>
  <c r="X50" i="61"/>
  <c r="Y50" i="61"/>
  <c r="Z50" i="61"/>
  <c r="AA50" i="61"/>
  <c r="AB50" i="61"/>
  <c r="AC50" i="61"/>
  <c r="AD50" i="61"/>
  <c r="AE50" i="61"/>
  <c r="AF50" i="61"/>
  <c r="AG50" i="61"/>
  <c r="AI50" i="61"/>
  <c r="AJ50" i="61"/>
  <c r="AK50" i="61"/>
  <c r="AL50" i="61"/>
  <c r="AM50" i="61"/>
  <c r="AN50" i="61"/>
  <c r="AO50" i="61"/>
  <c r="AP50" i="61"/>
  <c r="AQ50" i="61"/>
  <c r="AR50" i="61"/>
  <c r="U53" i="61"/>
  <c r="V53" i="61"/>
  <c r="W53" i="61"/>
  <c r="X53" i="61"/>
  <c r="Y53" i="61"/>
  <c r="Z53" i="61"/>
  <c r="AA53" i="61"/>
  <c r="AB53" i="61"/>
  <c r="AC53" i="61"/>
  <c r="AD53" i="61"/>
  <c r="AE53" i="61"/>
  <c r="AF53" i="61"/>
  <c r="AG53" i="61"/>
  <c r="AI53" i="61"/>
  <c r="AJ53" i="61"/>
  <c r="AK53" i="61"/>
  <c r="AL53" i="61"/>
  <c r="AM53" i="61"/>
  <c r="AN53" i="61"/>
  <c r="AO53" i="61"/>
  <c r="AP53" i="61"/>
  <c r="AQ53" i="61"/>
  <c r="AR53" i="61"/>
  <c r="U54" i="61"/>
  <c r="V54" i="61" s="1"/>
  <c r="W54" i="61"/>
  <c r="X54" i="61"/>
  <c r="Y54" i="61"/>
  <c r="Z54" i="61"/>
  <c r="AA54" i="61"/>
  <c r="AB54" i="61"/>
  <c r="AC54" i="61"/>
  <c r="AD54" i="61"/>
  <c r="AE54" i="61"/>
  <c r="AF54" i="61"/>
  <c r="AG54" i="61"/>
  <c r="AI54" i="61"/>
  <c r="AJ54" i="61"/>
  <c r="AK54" i="61"/>
  <c r="AL54" i="61"/>
  <c r="AM54" i="61"/>
  <c r="AN54" i="61"/>
  <c r="AO54" i="61"/>
  <c r="AP54" i="61"/>
  <c r="AQ54" i="61"/>
  <c r="AR54" i="61"/>
  <c r="U55" i="61"/>
  <c r="V55" i="61" s="1"/>
  <c r="W55" i="61"/>
  <c r="X55" i="61"/>
  <c r="Y55" i="61"/>
  <c r="Z55" i="61"/>
  <c r="AA55" i="61"/>
  <c r="AB55" i="61"/>
  <c r="AC55" i="61"/>
  <c r="AD55" i="61"/>
  <c r="AE55" i="61"/>
  <c r="AF55" i="61"/>
  <c r="AG55" i="61"/>
  <c r="AI55" i="61"/>
  <c r="AJ55" i="61"/>
  <c r="AK55" i="61"/>
  <c r="AL55" i="61"/>
  <c r="AM55" i="61"/>
  <c r="AN55" i="61"/>
  <c r="AO55" i="61"/>
  <c r="AP55" i="61"/>
  <c r="AQ55" i="61"/>
  <c r="AR55" i="61"/>
  <c r="U56" i="61"/>
  <c r="V56" i="61"/>
  <c r="W56" i="61"/>
  <c r="X56" i="61"/>
  <c r="Y56" i="61"/>
  <c r="Z56" i="61"/>
  <c r="AA56" i="61"/>
  <c r="AB56" i="61"/>
  <c r="AC56" i="61"/>
  <c r="AD56" i="61"/>
  <c r="AE56" i="61"/>
  <c r="AF56" i="61"/>
  <c r="AG56" i="61"/>
  <c r="AI56" i="61"/>
  <c r="AJ56" i="61"/>
  <c r="AK56" i="61"/>
  <c r="AL56" i="61"/>
  <c r="AM56" i="61"/>
  <c r="AN56" i="61"/>
  <c r="AO56" i="61"/>
  <c r="AP56" i="61"/>
  <c r="AQ56" i="61"/>
  <c r="AR56" i="61"/>
  <c r="U57" i="61"/>
  <c r="V57" i="61" s="1"/>
  <c r="W57" i="61"/>
  <c r="X57" i="61"/>
  <c r="Y57" i="61"/>
  <c r="Z57" i="61"/>
  <c r="AA57" i="61"/>
  <c r="AB57" i="61"/>
  <c r="AC57" i="61"/>
  <c r="AD57" i="61"/>
  <c r="AE57" i="61"/>
  <c r="AF57" i="61"/>
  <c r="AG57" i="61"/>
  <c r="AI57" i="61"/>
  <c r="AJ57" i="61"/>
  <c r="AK57" i="61"/>
  <c r="AL57" i="61"/>
  <c r="AM57" i="61"/>
  <c r="AN57" i="61"/>
  <c r="AO57" i="61"/>
  <c r="AP57" i="61"/>
  <c r="AQ57" i="61"/>
  <c r="AR57" i="61"/>
  <c r="U59" i="61"/>
  <c r="V59" i="61" s="1"/>
  <c r="W59" i="61"/>
  <c r="X59" i="61"/>
  <c r="Y59" i="61"/>
  <c r="Z59" i="61"/>
  <c r="AA59" i="61"/>
  <c r="AB59" i="61"/>
  <c r="AC59" i="61"/>
  <c r="AD59" i="61"/>
  <c r="AE59" i="61"/>
  <c r="AF59" i="61"/>
  <c r="AG59" i="61"/>
  <c r="AI59" i="61"/>
  <c r="AJ59" i="61"/>
  <c r="AK59" i="61"/>
  <c r="AL59" i="61"/>
  <c r="AM59" i="61"/>
  <c r="AN59" i="61"/>
  <c r="AO59" i="61"/>
  <c r="AP59" i="61"/>
  <c r="AQ59" i="61"/>
  <c r="AR59" i="61"/>
  <c r="U60" i="61"/>
  <c r="V60" i="61" s="1"/>
  <c r="W60" i="61"/>
  <c r="X60" i="61"/>
  <c r="Y60" i="61"/>
  <c r="Z60" i="61"/>
  <c r="AA60" i="61"/>
  <c r="AB60" i="61"/>
  <c r="AC60" i="61"/>
  <c r="AD60" i="61"/>
  <c r="AE60" i="61"/>
  <c r="AF60" i="61"/>
  <c r="AG60" i="61"/>
  <c r="AI60" i="61"/>
  <c r="AJ60" i="61"/>
  <c r="AK60" i="61"/>
  <c r="AL60" i="61"/>
  <c r="AM60" i="61"/>
  <c r="AN60" i="61"/>
  <c r="AO60" i="61"/>
  <c r="AP60" i="61"/>
  <c r="AQ60" i="61"/>
  <c r="AR60" i="61"/>
  <c r="U61" i="61"/>
  <c r="V61" i="61" s="1"/>
  <c r="W61" i="61"/>
  <c r="X61" i="61"/>
  <c r="Y61" i="61"/>
  <c r="Z61" i="61"/>
  <c r="AA61" i="61"/>
  <c r="AB61" i="61"/>
  <c r="AC61" i="61"/>
  <c r="AD61" i="61"/>
  <c r="AE61" i="61"/>
  <c r="AF61" i="61"/>
  <c r="AG61" i="61"/>
  <c r="AI61" i="61"/>
  <c r="AJ61" i="61"/>
  <c r="AK61" i="61"/>
  <c r="AL61" i="61"/>
  <c r="AM61" i="61"/>
  <c r="AN61" i="61"/>
  <c r="AO61" i="61"/>
  <c r="AP61" i="61"/>
  <c r="AQ61" i="61"/>
  <c r="AR61" i="61"/>
  <c r="U62" i="61"/>
  <c r="V62" i="61" s="1"/>
  <c r="W62" i="61"/>
  <c r="X62" i="61"/>
  <c r="Y62" i="61"/>
  <c r="Z62" i="61"/>
  <c r="AA62" i="61"/>
  <c r="AB62" i="61"/>
  <c r="AC62" i="61"/>
  <c r="AD62" i="61"/>
  <c r="AE62" i="61"/>
  <c r="AF62" i="61"/>
  <c r="AG62" i="61"/>
  <c r="AI62" i="61"/>
  <c r="AJ62" i="61"/>
  <c r="AK62" i="61"/>
  <c r="AL62" i="61"/>
  <c r="AM62" i="61"/>
  <c r="AN62" i="61"/>
  <c r="AO62" i="61"/>
  <c r="AP62" i="61"/>
  <c r="AQ62" i="61"/>
  <c r="AR62" i="61"/>
  <c r="U63" i="61"/>
  <c r="V63" i="61" s="1"/>
  <c r="W63" i="61"/>
  <c r="X63" i="61"/>
  <c r="Y63" i="61"/>
  <c r="Z63" i="61"/>
  <c r="AA63" i="61"/>
  <c r="AB63" i="61"/>
  <c r="AC63" i="61"/>
  <c r="AD63" i="61"/>
  <c r="AE63" i="61"/>
  <c r="AF63" i="61"/>
  <c r="AG63" i="61"/>
  <c r="AI63" i="61"/>
  <c r="AJ63" i="61"/>
  <c r="AK63" i="61"/>
  <c r="AL63" i="61"/>
  <c r="AM63" i="61"/>
  <c r="AN63" i="61"/>
  <c r="AO63" i="61"/>
  <c r="AP63" i="61"/>
  <c r="AQ63" i="61"/>
  <c r="AR63" i="61"/>
  <c r="U65" i="61"/>
  <c r="V65" i="61" s="1"/>
  <c r="W65" i="61"/>
  <c r="X65" i="61"/>
  <c r="Y65" i="61"/>
  <c r="Z65" i="61"/>
  <c r="AA65" i="61"/>
  <c r="AB65" i="61"/>
  <c r="AC65" i="61"/>
  <c r="AD65" i="61"/>
  <c r="AE65" i="61"/>
  <c r="AF65" i="61"/>
  <c r="AG65" i="61"/>
  <c r="AI65" i="61"/>
  <c r="AJ65" i="61"/>
  <c r="AK65" i="61"/>
  <c r="AL65" i="61"/>
  <c r="AM65" i="61"/>
  <c r="AN65" i="61"/>
  <c r="AO65" i="61"/>
  <c r="AP65" i="61"/>
  <c r="AQ65" i="61"/>
  <c r="AR65" i="61"/>
  <c r="U66" i="61"/>
  <c r="V66" i="61" s="1"/>
  <c r="W66" i="61"/>
  <c r="X66" i="61"/>
  <c r="Y66" i="61"/>
  <c r="Z66" i="61"/>
  <c r="AA66" i="61"/>
  <c r="AB66" i="61"/>
  <c r="AC66" i="61"/>
  <c r="AD66" i="61"/>
  <c r="AE66" i="61"/>
  <c r="AF66" i="61"/>
  <c r="AG66" i="61"/>
  <c r="AI66" i="61"/>
  <c r="AJ66" i="61"/>
  <c r="AK66" i="61"/>
  <c r="AL66" i="61"/>
  <c r="AM66" i="61"/>
  <c r="AN66" i="61"/>
  <c r="AO66" i="61"/>
  <c r="AP66" i="61"/>
  <c r="AQ66" i="61"/>
  <c r="AR66" i="61"/>
  <c r="U67" i="61"/>
  <c r="V67" i="61" s="1"/>
  <c r="W67" i="61"/>
  <c r="X67" i="61"/>
  <c r="Y67" i="61"/>
  <c r="Z67" i="61"/>
  <c r="AA67" i="61"/>
  <c r="AB67" i="61"/>
  <c r="AC67" i="61"/>
  <c r="AD67" i="61"/>
  <c r="AE67" i="61"/>
  <c r="AF67" i="61"/>
  <c r="AG67" i="61"/>
  <c r="AI67" i="61"/>
  <c r="AJ67" i="61"/>
  <c r="AK67" i="61"/>
  <c r="AL67" i="61"/>
  <c r="AM67" i="61"/>
  <c r="AN67" i="61"/>
  <c r="AO67" i="61"/>
  <c r="AP67" i="61"/>
  <c r="AQ67" i="61"/>
  <c r="AR67" i="61"/>
  <c r="U68" i="61"/>
  <c r="V68" i="61" s="1"/>
  <c r="W68" i="61"/>
  <c r="X68" i="61"/>
  <c r="Y68" i="61"/>
  <c r="Z68" i="61"/>
  <c r="AA68" i="61"/>
  <c r="AB68" i="61"/>
  <c r="AC68" i="61"/>
  <c r="AD68" i="61"/>
  <c r="AE68" i="61"/>
  <c r="AF68" i="61"/>
  <c r="AG68" i="61"/>
  <c r="AI68" i="61"/>
  <c r="AJ68" i="61"/>
  <c r="AK68" i="61"/>
  <c r="AL68" i="61"/>
  <c r="AM68" i="61"/>
  <c r="AN68" i="61"/>
  <c r="AO68" i="61"/>
  <c r="AP68" i="61"/>
  <c r="AQ68" i="61"/>
  <c r="AR68" i="61"/>
  <c r="U69" i="61"/>
  <c r="V69" i="61" s="1"/>
  <c r="W69" i="61"/>
  <c r="X69" i="61"/>
  <c r="Y69" i="61"/>
  <c r="Z69" i="61"/>
  <c r="AA69" i="61"/>
  <c r="AB69" i="61"/>
  <c r="AC69" i="61"/>
  <c r="AD69" i="61"/>
  <c r="AE69" i="61"/>
  <c r="AF69" i="61"/>
  <c r="AG69" i="61"/>
  <c r="AI69" i="61"/>
  <c r="AJ69" i="61"/>
  <c r="AK69" i="61"/>
  <c r="AL69" i="61"/>
  <c r="AM69" i="61"/>
  <c r="AN69" i="61"/>
  <c r="AO69" i="61"/>
  <c r="AP69" i="61"/>
  <c r="AQ69" i="61"/>
  <c r="AR69" i="61"/>
  <c r="U71" i="61"/>
  <c r="V71" i="61" s="1"/>
  <c r="W71" i="61"/>
  <c r="X71" i="61"/>
  <c r="Y71" i="61"/>
  <c r="Z71" i="61"/>
  <c r="AA71" i="61"/>
  <c r="AB71" i="61"/>
  <c r="AC71" i="61"/>
  <c r="AD71" i="61"/>
  <c r="AE71" i="61"/>
  <c r="AF71" i="61"/>
  <c r="AG71" i="61"/>
  <c r="AI71" i="61"/>
  <c r="AJ71" i="61"/>
  <c r="AK71" i="61"/>
  <c r="AL71" i="61"/>
  <c r="AM71" i="61"/>
  <c r="AN71" i="61"/>
  <c r="AO71" i="61"/>
  <c r="AP71" i="61"/>
  <c r="AQ71" i="61"/>
  <c r="AR71" i="61"/>
  <c r="U72" i="61"/>
  <c r="V72" i="61"/>
  <c r="W72" i="61"/>
  <c r="X72" i="61"/>
  <c r="Y72" i="61"/>
  <c r="Z72" i="61"/>
  <c r="AA72" i="61"/>
  <c r="AB72" i="61"/>
  <c r="AC72" i="61"/>
  <c r="AD72" i="61"/>
  <c r="AE72" i="61"/>
  <c r="AF72" i="61"/>
  <c r="AG72" i="61"/>
  <c r="AI72" i="61"/>
  <c r="AJ72" i="61"/>
  <c r="AK72" i="61"/>
  <c r="AL72" i="61"/>
  <c r="AM72" i="61"/>
  <c r="AN72" i="61"/>
  <c r="AO72" i="61"/>
  <c r="AP72" i="61"/>
  <c r="AQ72" i="61"/>
  <c r="AR72" i="61"/>
  <c r="U73" i="61"/>
  <c r="V73" i="61" s="1"/>
  <c r="W73" i="61"/>
  <c r="X73" i="61"/>
  <c r="Y73" i="61"/>
  <c r="Z73" i="61"/>
  <c r="AA73" i="61"/>
  <c r="AB73" i="61"/>
  <c r="AC73" i="61"/>
  <c r="AD73" i="61"/>
  <c r="AE73" i="61"/>
  <c r="AF73" i="61"/>
  <c r="AG73" i="61"/>
  <c r="AI73" i="61"/>
  <c r="AJ73" i="61"/>
  <c r="AK73" i="61"/>
  <c r="AL73" i="61"/>
  <c r="AM73" i="61"/>
  <c r="AN73" i="61"/>
  <c r="AO73" i="61"/>
  <c r="AP73" i="61"/>
  <c r="AQ73" i="61"/>
  <c r="AR73" i="61"/>
  <c r="U74" i="61"/>
  <c r="V74" i="61" s="1"/>
  <c r="W74" i="61"/>
  <c r="X74" i="61"/>
  <c r="Y74" i="61"/>
  <c r="Z74" i="61"/>
  <c r="AA74" i="61"/>
  <c r="AB74" i="61"/>
  <c r="AC74" i="61"/>
  <c r="AD74" i="61"/>
  <c r="AE74" i="61"/>
  <c r="AF74" i="61"/>
  <c r="AG74" i="61"/>
  <c r="AI74" i="61"/>
  <c r="AJ74" i="61"/>
  <c r="AK74" i="61"/>
  <c r="AL74" i="61"/>
  <c r="AM74" i="61"/>
  <c r="AN74" i="61"/>
  <c r="AO74" i="61"/>
  <c r="AP74" i="61"/>
  <c r="AQ74" i="61"/>
  <c r="AR74" i="61"/>
  <c r="U75" i="61"/>
  <c r="V75" i="61" s="1"/>
  <c r="W75" i="61"/>
  <c r="X75" i="61"/>
  <c r="Y75" i="61"/>
  <c r="Z75" i="61"/>
  <c r="AA75" i="61"/>
  <c r="AB75" i="61"/>
  <c r="AC75" i="61"/>
  <c r="AD75" i="61"/>
  <c r="AE75" i="61"/>
  <c r="AF75" i="61"/>
  <c r="AG75" i="61"/>
  <c r="AI75" i="61"/>
  <c r="AJ75" i="61"/>
  <c r="AK75" i="61"/>
  <c r="AL75" i="61"/>
  <c r="AM75" i="61"/>
  <c r="AN75" i="61"/>
  <c r="AO75" i="61"/>
  <c r="AP75" i="61"/>
  <c r="AQ75" i="61"/>
  <c r="AR75" i="61"/>
  <c r="U77" i="61"/>
  <c r="V77" i="61" s="1"/>
  <c r="W77" i="61"/>
  <c r="X77" i="61"/>
  <c r="Y77" i="61"/>
  <c r="Z77" i="61"/>
  <c r="AA77" i="61"/>
  <c r="AB77" i="61"/>
  <c r="AC77" i="61"/>
  <c r="AD77" i="61"/>
  <c r="AE77" i="61"/>
  <c r="AF77" i="61"/>
  <c r="AG77" i="61"/>
  <c r="AI77" i="61"/>
  <c r="AJ77" i="61"/>
  <c r="AK77" i="61"/>
  <c r="AL77" i="61"/>
  <c r="AM77" i="61"/>
  <c r="AN77" i="61"/>
  <c r="AO77" i="61"/>
  <c r="AP77" i="61"/>
  <c r="AQ77" i="61"/>
  <c r="AR77" i="61"/>
  <c r="U78" i="61"/>
  <c r="V78" i="61" s="1"/>
  <c r="W78" i="61"/>
  <c r="X78" i="61"/>
  <c r="Y78" i="61"/>
  <c r="Z78" i="61"/>
  <c r="AA78" i="61"/>
  <c r="AB78" i="61"/>
  <c r="AC78" i="61"/>
  <c r="AD78" i="61"/>
  <c r="AE78" i="61"/>
  <c r="AF78" i="61"/>
  <c r="AG78" i="61"/>
  <c r="AI78" i="61"/>
  <c r="AJ78" i="61"/>
  <c r="AK78" i="61"/>
  <c r="AL78" i="61"/>
  <c r="AM78" i="61"/>
  <c r="AN78" i="61"/>
  <c r="AO78" i="61"/>
  <c r="AP78" i="61"/>
  <c r="AQ78" i="61"/>
  <c r="AR78" i="61"/>
  <c r="U79" i="61"/>
  <c r="V79" i="61" s="1"/>
  <c r="W79" i="61"/>
  <c r="X79" i="61"/>
  <c r="Y79" i="61"/>
  <c r="Z79" i="61"/>
  <c r="AA79" i="61"/>
  <c r="AB79" i="61"/>
  <c r="AC79" i="61"/>
  <c r="AD79" i="61"/>
  <c r="AE79" i="61"/>
  <c r="AF79" i="61"/>
  <c r="AG79" i="61"/>
  <c r="AI79" i="61"/>
  <c r="AJ79" i="61"/>
  <c r="AK79" i="61"/>
  <c r="AL79" i="61"/>
  <c r="AM79" i="61"/>
  <c r="AN79" i="61"/>
  <c r="AO79" i="61"/>
  <c r="AP79" i="61"/>
  <c r="AQ79" i="61"/>
  <c r="AR79" i="61"/>
  <c r="U80" i="61"/>
  <c r="V80" i="61" s="1"/>
  <c r="W80" i="61"/>
  <c r="X80" i="61"/>
  <c r="Y80" i="61"/>
  <c r="Z80" i="61"/>
  <c r="AA80" i="61"/>
  <c r="AB80" i="61"/>
  <c r="AC80" i="61"/>
  <c r="AD80" i="61"/>
  <c r="AE80" i="61"/>
  <c r="AF80" i="61"/>
  <c r="AG80" i="61"/>
  <c r="AI80" i="61"/>
  <c r="AJ80" i="61"/>
  <c r="AK80" i="61"/>
  <c r="AL80" i="61"/>
  <c r="AM80" i="61"/>
  <c r="AN80" i="61"/>
  <c r="AO80" i="61"/>
  <c r="AP80" i="61"/>
  <c r="AQ80" i="61"/>
  <c r="AR80" i="61"/>
  <c r="U81" i="61"/>
  <c r="V81" i="61"/>
  <c r="W81" i="61"/>
  <c r="X81" i="61"/>
  <c r="Y81" i="61"/>
  <c r="Z81" i="61"/>
  <c r="AA81" i="61"/>
  <c r="AB81" i="61"/>
  <c r="AC81" i="61"/>
  <c r="AD81" i="61"/>
  <c r="AE81" i="61"/>
  <c r="AF81" i="61"/>
  <c r="AG81" i="61"/>
  <c r="AI81" i="61"/>
  <c r="AJ81" i="61"/>
  <c r="AK81" i="61"/>
  <c r="AL81" i="61"/>
  <c r="AM81" i="61"/>
  <c r="AN81" i="61"/>
  <c r="AO81" i="61"/>
  <c r="AP81" i="61"/>
  <c r="AQ81" i="61"/>
  <c r="AR81" i="61"/>
  <c r="U83" i="61"/>
  <c r="V83" i="61" s="1"/>
  <c r="W83" i="61"/>
  <c r="X83" i="61"/>
  <c r="Y83" i="61"/>
  <c r="Z83" i="61"/>
  <c r="AA83" i="61"/>
  <c r="AB83" i="61"/>
  <c r="AC83" i="61"/>
  <c r="AD83" i="61"/>
  <c r="AE83" i="61"/>
  <c r="AF83" i="61"/>
  <c r="AG83" i="61"/>
  <c r="AI83" i="61"/>
  <c r="AJ83" i="61"/>
  <c r="AK83" i="61"/>
  <c r="AL83" i="61"/>
  <c r="AM83" i="61"/>
  <c r="AN83" i="61"/>
  <c r="AO83" i="61"/>
  <c r="AP83" i="61"/>
  <c r="AQ83" i="61"/>
  <c r="AR83" i="61"/>
  <c r="U84" i="61"/>
  <c r="V84" i="61" s="1"/>
  <c r="W84" i="61"/>
  <c r="X84" i="61"/>
  <c r="Y84" i="61"/>
  <c r="Z84" i="61"/>
  <c r="AA84" i="61"/>
  <c r="AB84" i="61"/>
  <c r="AC84" i="61"/>
  <c r="AD84" i="61"/>
  <c r="AE84" i="61"/>
  <c r="AF84" i="61"/>
  <c r="AG84" i="61"/>
  <c r="AI84" i="61"/>
  <c r="AJ84" i="61"/>
  <c r="AK84" i="61"/>
  <c r="AL84" i="61"/>
  <c r="AM84" i="61"/>
  <c r="AN84" i="61"/>
  <c r="AO84" i="61"/>
  <c r="AP84" i="61"/>
  <c r="AQ84" i="61"/>
  <c r="AR84" i="61"/>
  <c r="U85" i="61"/>
  <c r="V85" i="61"/>
  <c r="W85" i="61"/>
  <c r="X85" i="61"/>
  <c r="Y85" i="61"/>
  <c r="Z85" i="61"/>
  <c r="AA85" i="61"/>
  <c r="AB85" i="61"/>
  <c r="AC85" i="61"/>
  <c r="AD85" i="61"/>
  <c r="AE85" i="61"/>
  <c r="AF85" i="61"/>
  <c r="AG85" i="61"/>
  <c r="AI85" i="61"/>
  <c r="AJ85" i="61"/>
  <c r="AK85" i="61"/>
  <c r="AL85" i="61"/>
  <c r="AM85" i="61"/>
  <c r="AN85" i="61"/>
  <c r="AO85" i="61"/>
  <c r="AP85" i="61"/>
  <c r="AQ85" i="61"/>
  <c r="AR85" i="61"/>
  <c r="U86" i="61"/>
  <c r="V86" i="61" s="1"/>
  <c r="W86" i="61"/>
  <c r="X86" i="61"/>
  <c r="Y86" i="61"/>
  <c r="Z86" i="61"/>
  <c r="AA86" i="61"/>
  <c r="AB86" i="61"/>
  <c r="AC86" i="61"/>
  <c r="AD86" i="61"/>
  <c r="AE86" i="61"/>
  <c r="AF86" i="61"/>
  <c r="AG86" i="61"/>
  <c r="AI86" i="61"/>
  <c r="AJ86" i="61"/>
  <c r="AK86" i="61"/>
  <c r="AL86" i="61"/>
  <c r="AM86" i="61"/>
  <c r="AN86" i="61"/>
  <c r="AO86" i="61"/>
  <c r="AP86" i="61"/>
  <c r="AQ86" i="61"/>
  <c r="AR86" i="61"/>
  <c r="U87" i="61"/>
  <c r="V87" i="61"/>
  <c r="W87" i="61"/>
  <c r="X87" i="61"/>
  <c r="Y87" i="61"/>
  <c r="Z87" i="61"/>
  <c r="AA87" i="61"/>
  <c r="AB87" i="61"/>
  <c r="AC87" i="61"/>
  <c r="AD87" i="61"/>
  <c r="AE87" i="61"/>
  <c r="AF87" i="61"/>
  <c r="AG87" i="61"/>
  <c r="AI87" i="61"/>
  <c r="AJ87" i="61"/>
  <c r="AK87" i="61"/>
  <c r="AL87" i="61"/>
  <c r="AM87" i="61"/>
  <c r="AN87" i="61"/>
  <c r="AO87" i="61"/>
  <c r="AP87" i="61"/>
  <c r="AQ87" i="61"/>
  <c r="AR87" i="61"/>
  <c r="U5" i="61"/>
  <c r="W5" i="61"/>
  <c r="X5" i="61"/>
  <c r="Y5" i="61"/>
  <c r="Z5" i="61"/>
  <c r="AA5" i="61"/>
  <c r="AB5" i="61"/>
  <c r="AC5" i="61"/>
  <c r="AD5" i="61"/>
  <c r="AE5" i="61"/>
  <c r="AF5" i="61"/>
  <c r="AG5" i="61"/>
  <c r="AI5" i="61"/>
  <c r="AJ5" i="61"/>
  <c r="AK5" i="61"/>
  <c r="AL5" i="61"/>
  <c r="AM5" i="61"/>
  <c r="AN5" i="61"/>
  <c r="AO5" i="61"/>
  <c r="AP5" i="61"/>
  <c r="AQ5" i="61"/>
  <c r="AR5" i="61"/>
  <c r="U8" i="61"/>
  <c r="V8" i="61" s="1"/>
  <c r="W8" i="61"/>
  <c r="X8" i="61"/>
  <c r="Y8" i="61"/>
  <c r="Z8" i="61"/>
  <c r="AA8" i="61"/>
  <c r="AB8" i="61"/>
  <c r="AC8" i="61"/>
  <c r="AD8" i="61"/>
  <c r="AE8" i="61"/>
  <c r="AF8" i="61"/>
  <c r="AG8" i="61"/>
  <c r="AI8" i="61"/>
  <c r="AJ8" i="61"/>
  <c r="AK8" i="61"/>
  <c r="AL8" i="61"/>
  <c r="AM8" i="61"/>
  <c r="AN8" i="61"/>
  <c r="AO8" i="61"/>
  <c r="AP8" i="61"/>
  <c r="AQ8" i="61"/>
  <c r="AR8" i="61"/>
  <c r="U9" i="61"/>
  <c r="V9" i="61" s="1"/>
  <c r="W9" i="61"/>
  <c r="X9" i="61"/>
  <c r="Y9" i="61"/>
  <c r="Z9" i="61"/>
  <c r="AA9" i="61"/>
  <c r="AB9" i="61"/>
  <c r="AC9" i="61"/>
  <c r="AD9" i="61"/>
  <c r="AE9" i="61"/>
  <c r="AF9" i="61"/>
  <c r="AG9" i="61"/>
  <c r="AI9" i="61"/>
  <c r="AJ9" i="61"/>
  <c r="AK9" i="61"/>
  <c r="AL9" i="61"/>
  <c r="AM9" i="61"/>
  <c r="AN9" i="61"/>
  <c r="AO9" i="61"/>
  <c r="AP9" i="61"/>
  <c r="AQ9" i="61"/>
  <c r="AR9" i="61"/>
  <c r="U10" i="61"/>
  <c r="V10" i="61" s="1"/>
  <c r="W10" i="61"/>
  <c r="X10" i="61"/>
  <c r="Y10" i="61"/>
  <c r="Z10" i="61"/>
  <c r="AA10" i="61"/>
  <c r="AB10" i="61"/>
  <c r="AC10" i="61"/>
  <c r="AD10" i="61"/>
  <c r="AE10" i="61"/>
  <c r="AF10" i="61"/>
  <c r="AG10" i="61"/>
  <c r="AI10" i="61"/>
  <c r="AJ10" i="61"/>
  <c r="AK10" i="61"/>
  <c r="AL10" i="61"/>
  <c r="AM10" i="61"/>
  <c r="AN10" i="61"/>
  <c r="AO10" i="61"/>
  <c r="AP10" i="61"/>
  <c r="AQ10" i="61"/>
  <c r="AR10" i="61"/>
  <c r="U11" i="61"/>
  <c r="V11" i="61" s="1"/>
  <c r="W11" i="61"/>
  <c r="X11" i="61"/>
  <c r="Y11" i="61"/>
  <c r="Z11" i="61"/>
  <c r="AA11" i="61"/>
  <c r="AB11" i="61"/>
  <c r="AC11" i="61"/>
  <c r="AD11" i="61"/>
  <c r="AE11" i="61"/>
  <c r="AF11" i="61"/>
  <c r="AG11" i="61"/>
  <c r="AI11" i="61"/>
  <c r="AJ11" i="61"/>
  <c r="AK11" i="61"/>
  <c r="AL11" i="61"/>
  <c r="AM11" i="61"/>
  <c r="AN11" i="61"/>
  <c r="AO11" i="61"/>
  <c r="AP11" i="61"/>
  <c r="AQ11" i="61"/>
  <c r="AR11" i="61"/>
  <c r="U12" i="61"/>
  <c r="V12" i="61" s="1"/>
  <c r="W12" i="61"/>
  <c r="X12" i="61"/>
  <c r="Y12" i="61"/>
  <c r="Z12" i="61"/>
  <c r="AA12" i="61"/>
  <c r="AB12" i="61"/>
  <c r="AC12" i="61"/>
  <c r="AD12" i="61"/>
  <c r="AE12" i="61"/>
  <c r="AF12" i="61"/>
  <c r="AG12" i="61"/>
  <c r="AI12" i="61"/>
  <c r="AJ12" i="61"/>
  <c r="AK12" i="61"/>
  <c r="AL12" i="61"/>
  <c r="AM12" i="61"/>
  <c r="AN12" i="61"/>
  <c r="AO12" i="61"/>
  <c r="AP12" i="61"/>
  <c r="AQ12" i="61"/>
  <c r="AR12" i="61"/>
  <c r="U14" i="61"/>
  <c r="V14" i="61" s="1"/>
  <c r="W14" i="61"/>
  <c r="X14" i="61"/>
  <c r="Y14" i="61"/>
  <c r="Z14" i="61"/>
  <c r="AA14" i="61"/>
  <c r="AB14" i="61"/>
  <c r="AC14" i="61"/>
  <c r="AD14" i="61"/>
  <c r="AE14" i="61"/>
  <c r="AF14" i="61"/>
  <c r="AG14" i="61"/>
  <c r="AI14" i="61"/>
  <c r="AJ14" i="61"/>
  <c r="AK14" i="61"/>
  <c r="AL14" i="61"/>
  <c r="AM14" i="61"/>
  <c r="AN14" i="61"/>
  <c r="AO14" i="61"/>
  <c r="AP14" i="61"/>
  <c r="AQ14" i="61"/>
  <c r="AR14" i="61"/>
  <c r="U15" i="61"/>
  <c r="V15" i="61" s="1"/>
  <c r="W15" i="61"/>
  <c r="X15" i="61"/>
  <c r="Y15" i="61"/>
  <c r="Z15" i="61"/>
  <c r="AA15" i="61"/>
  <c r="AB15" i="61"/>
  <c r="AC15" i="61"/>
  <c r="AD15" i="61"/>
  <c r="AE15" i="61"/>
  <c r="AF15" i="61"/>
  <c r="AG15" i="61"/>
  <c r="AI15" i="61"/>
  <c r="AJ15" i="61"/>
  <c r="AK15" i="61"/>
  <c r="AL15" i="61"/>
  <c r="AM15" i="61"/>
  <c r="AN15" i="61"/>
  <c r="AO15" i="61"/>
  <c r="AP15" i="61"/>
  <c r="AQ15" i="61"/>
  <c r="AR15" i="61"/>
  <c r="U16" i="61"/>
  <c r="V16" i="61" s="1"/>
  <c r="W16" i="61"/>
  <c r="X16" i="61"/>
  <c r="Y16" i="61"/>
  <c r="Z16" i="61"/>
  <c r="AA16" i="61"/>
  <c r="AB16" i="61"/>
  <c r="AC16" i="61"/>
  <c r="AD16" i="61"/>
  <c r="AE16" i="61"/>
  <c r="AF16" i="61"/>
  <c r="AG16" i="61"/>
  <c r="AI16" i="61"/>
  <c r="AJ16" i="61"/>
  <c r="AK16" i="61"/>
  <c r="AL16" i="61"/>
  <c r="AM16" i="61"/>
  <c r="AN16" i="61"/>
  <c r="AO16" i="61"/>
  <c r="AP16" i="61"/>
  <c r="AQ16" i="61"/>
  <c r="AR16" i="61"/>
  <c r="U17" i="61"/>
  <c r="V17" i="61" s="1"/>
  <c r="W17" i="61"/>
  <c r="X17" i="61"/>
  <c r="Y17" i="61"/>
  <c r="Z17" i="61"/>
  <c r="AA17" i="61"/>
  <c r="AB17" i="61"/>
  <c r="AC17" i="61"/>
  <c r="AD17" i="61"/>
  <c r="AE17" i="61"/>
  <c r="AF17" i="61"/>
  <c r="AG17" i="61"/>
  <c r="AI17" i="61"/>
  <c r="AJ17" i="61"/>
  <c r="AK17" i="61"/>
  <c r="AL17" i="61"/>
  <c r="AM17" i="61"/>
  <c r="AN17" i="61"/>
  <c r="AO17" i="61"/>
  <c r="AP17" i="61"/>
  <c r="AQ17" i="61"/>
  <c r="AR17" i="61"/>
  <c r="U18" i="61"/>
  <c r="V18" i="61" s="1"/>
  <c r="W18" i="61"/>
  <c r="X18" i="61"/>
  <c r="Y18" i="61"/>
  <c r="Z18" i="61"/>
  <c r="AA18" i="61"/>
  <c r="AB18" i="61"/>
  <c r="AC18" i="61"/>
  <c r="AD18" i="61"/>
  <c r="AE18" i="61"/>
  <c r="AF18" i="61"/>
  <c r="AG18" i="61"/>
  <c r="AI18" i="61"/>
  <c r="AJ18" i="61"/>
  <c r="AK18" i="61"/>
  <c r="AL18" i="61"/>
  <c r="AM18" i="61"/>
  <c r="AN18" i="61"/>
  <c r="AO18" i="61"/>
  <c r="AP18" i="61"/>
  <c r="AQ18" i="61"/>
  <c r="AR18" i="61"/>
  <c r="U20" i="61"/>
  <c r="V20" i="61" s="1"/>
  <c r="W20" i="61"/>
  <c r="X20" i="61"/>
  <c r="Y20" i="61"/>
  <c r="Z20" i="61"/>
  <c r="AA20" i="61"/>
  <c r="AB20" i="61"/>
  <c r="AC20" i="61"/>
  <c r="AD20" i="61"/>
  <c r="AE20" i="61"/>
  <c r="AF20" i="61"/>
  <c r="AG20" i="61"/>
  <c r="AI20" i="61"/>
  <c r="AJ20" i="61"/>
  <c r="AK20" i="61"/>
  <c r="AL20" i="61"/>
  <c r="AM20" i="61"/>
  <c r="AN20" i="61"/>
  <c r="AO20" i="61"/>
  <c r="AP20" i="61"/>
  <c r="AQ20" i="61"/>
  <c r="AR20" i="61"/>
  <c r="U21" i="61"/>
  <c r="V21" i="61" s="1"/>
  <c r="W21" i="61"/>
  <c r="X21" i="61"/>
  <c r="Y21" i="61"/>
  <c r="Z21" i="61"/>
  <c r="AA21" i="61"/>
  <c r="AB21" i="61"/>
  <c r="AC21" i="61"/>
  <c r="AD21" i="61"/>
  <c r="AE21" i="61"/>
  <c r="AF21" i="61"/>
  <c r="AG21" i="61"/>
  <c r="AI21" i="61"/>
  <c r="AJ21" i="61"/>
  <c r="AK21" i="61"/>
  <c r="AL21" i="61"/>
  <c r="AM21" i="61"/>
  <c r="AN21" i="61"/>
  <c r="AO21" i="61"/>
  <c r="AP21" i="61"/>
  <c r="AQ21" i="61"/>
  <c r="AR21" i="61"/>
  <c r="U22" i="61"/>
  <c r="V22" i="61" s="1"/>
  <c r="W22" i="61"/>
  <c r="X22" i="61"/>
  <c r="Y22" i="61"/>
  <c r="Z22" i="61"/>
  <c r="AA22" i="61"/>
  <c r="AB22" i="61"/>
  <c r="AC22" i="61"/>
  <c r="AD22" i="61"/>
  <c r="AE22" i="61"/>
  <c r="AF22" i="61"/>
  <c r="AG22" i="61"/>
  <c r="AI22" i="61"/>
  <c r="AJ22" i="61"/>
  <c r="AK22" i="61"/>
  <c r="AL22" i="61"/>
  <c r="AM22" i="61"/>
  <c r="AN22" i="61"/>
  <c r="AO22" i="61"/>
  <c r="AP22" i="61"/>
  <c r="AQ22" i="61"/>
  <c r="AR22" i="61"/>
  <c r="U23" i="61"/>
  <c r="V23" i="61" s="1"/>
  <c r="W23" i="61"/>
  <c r="X23" i="61"/>
  <c r="Y23" i="61"/>
  <c r="Z23" i="61"/>
  <c r="AA23" i="61"/>
  <c r="AB23" i="61"/>
  <c r="AC23" i="61"/>
  <c r="AD23" i="61"/>
  <c r="AE23" i="61"/>
  <c r="AF23" i="61"/>
  <c r="AG23" i="61"/>
  <c r="AI23" i="61"/>
  <c r="AJ23" i="61"/>
  <c r="AK23" i="61"/>
  <c r="AL23" i="61"/>
  <c r="AM23" i="61"/>
  <c r="AN23" i="61"/>
  <c r="AO23" i="61"/>
  <c r="AP23" i="61"/>
  <c r="AQ23" i="61"/>
  <c r="AR23" i="61"/>
  <c r="U24" i="61"/>
  <c r="V24" i="61" s="1"/>
  <c r="W24" i="61"/>
  <c r="X24" i="61"/>
  <c r="Y24" i="61"/>
  <c r="Z24" i="61"/>
  <c r="AA24" i="61"/>
  <c r="AB24" i="61"/>
  <c r="AC24" i="61"/>
  <c r="AD24" i="61"/>
  <c r="AE24" i="61"/>
  <c r="AF24" i="61"/>
  <c r="AG24" i="61"/>
  <c r="AI24" i="61"/>
  <c r="AJ24" i="61"/>
  <c r="AK24" i="61"/>
  <c r="AL24" i="61"/>
  <c r="AM24" i="61"/>
  <c r="AN24" i="61"/>
  <c r="AO24" i="61"/>
  <c r="AP24" i="61"/>
  <c r="AQ24" i="61"/>
  <c r="AR24" i="61"/>
  <c r="U26" i="61"/>
  <c r="V26" i="61" s="1"/>
  <c r="W26" i="61"/>
  <c r="X26" i="61"/>
  <c r="Y26" i="61"/>
  <c r="Z26" i="61"/>
  <c r="AA26" i="61"/>
  <c r="AB26" i="61"/>
  <c r="AC26" i="61"/>
  <c r="AD26" i="61"/>
  <c r="AE26" i="61"/>
  <c r="AF26" i="61"/>
  <c r="AG26" i="61"/>
  <c r="AI26" i="61"/>
  <c r="AJ26" i="61"/>
  <c r="AK26" i="61"/>
  <c r="AL26" i="61"/>
  <c r="AM26" i="61"/>
  <c r="AN26" i="61"/>
  <c r="AO26" i="61"/>
  <c r="AP26" i="61"/>
  <c r="AQ26" i="61"/>
  <c r="AR26" i="61"/>
  <c r="U27" i="61"/>
  <c r="V27" i="61" s="1"/>
  <c r="W27" i="61"/>
  <c r="X27" i="61"/>
  <c r="Y27" i="61"/>
  <c r="Z27" i="61"/>
  <c r="AA27" i="61"/>
  <c r="AB27" i="61"/>
  <c r="AC27" i="61"/>
  <c r="AD27" i="61"/>
  <c r="AE27" i="61"/>
  <c r="AF27" i="61"/>
  <c r="AG27" i="61"/>
  <c r="AI27" i="61"/>
  <c r="AJ27" i="61"/>
  <c r="AK27" i="61"/>
  <c r="AL27" i="61"/>
  <c r="AM27" i="61"/>
  <c r="AN27" i="61"/>
  <c r="AO27" i="61"/>
  <c r="AP27" i="61"/>
  <c r="AQ27" i="61"/>
  <c r="AR27" i="61"/>
  <c r="U28" i="61"/>
  <c r="V28" i="61" s="1"/>
  <c r="W28" i="61"/>
  <c r="X28" i="61"/>
  <c r="Y28" i="61"/>
  <c r="Z28" i="61"/>
  <c r="AA28" i="61"/>
  <c r="AB28" i="61"/>
  <c r="AC28" i="61"/>
  <c r="AD28" i="61"/>
  <c r="AE28" i="61"/>
  <c r="AF28" i="61"/>
  <c r="AG28" i="61"/>
  <c r="AI28" i="61"/>
  <c r="AJ28" i="61"/>
  <c r="AK28" i="61"/>
  <c r="AL28" i="61"/>
  <c r="AM28" i="61"/>
  <c r="AN28" i="61"/>
  <c r="AO28" i="61"/>
  <c r="AP28" i="61"/>
  <c r="AQ28" i="61"/>
  <c r="AR28" i="61"/>
  <c r="U29" i="61"/>
  <c r="V29" i="61" s="1"/>
  <c r="W29" i="61"/>
  <c r="X29" i="61"/>
  <c r="Y29" i="61"/>
  <c r="Z29" i="61"/>
  <c r="AA29" i="61"/>
  <c r="AB29" i="61"/>
  <c r="AC29" i="61"/>
  <c r="AD29" i="61"/>
  <c r="AE29" i="61"/>
  <c r="AF29" i="61"/>
  <c r="AG29" i="61"/>
  <c r="AI29" i="61"/>
  <c r="AJ29" i="61"/>
  <c r="AK29" i="61"/>
  <c r="AL29" i="61"/>
  <c r="AM29" i="61"/>
  <c r="AN29" i="61"/>
  <c r="AO29" i="61"/>
  <c r="AP29" i="61"/>
  <c r="AQ29" i="61"/>
  <c r="AR29" i="61"/>
  <c r="U30" i="61"/>
  <c r="V30" i="61" s="1"/>
  <c r="W30" i="61"/>
  <c r="X30" i="61"/>
  <c r="Y30" i="61"/>
  <c r="Z30" i="61"/>
  <c r="AA30" i="61"/>
  <c r="AB30" i="61"/>
  <c r="AC30" i="61"/>
  <c r="AD30" i="61"/>
  <c r="AE30" i="61"/>
  <c r="AF30" i="61"/>
  <c r="AG30" i="61"/>
  <c r="AI30" i="61"/>
  <c r="AJ30" i="61"/>
  <c r="AK30" i="61"/>
  <c r="AL30" i="61"/>
  <c r="AM30" i="61"/>
  <c r="AN30" i="61"/>
  <c r="AO30" i="61"/>
  <c r="AP30" i="61"/>
  <c r="AQ30" i="61"/>
  <c r="AR30" i="61"/>
  <c r="U32" i="61"/>
  <c r="V32" i="61" s="1"/>
  <c r="W32" i="61"/>
  <c r="X32" i="61"/>
  <c r="Y32" i="61"/>
  <c r="Z32" i="61"/>
  <c r="AA32" i="61"/>
  <c r="AB32" i="61"/>
  <c r="AC32" i="61"/>
  <c r="AD32" i="61"/>
  <c r="AE32" i="61"/>
  <c r="AF32" i="61"/>
  <c r="AG32" i="61"/>
  <c r="AI32" i="61"/>
  <c r="AJ32" i="61"/>
  <c r="AK32" i="61"/>
  <c r="AL32" i="61"/>
  <c r="AM32" i="61"/>
  <c r="AN32" i="61"/>
  <c r="AO32" i="61"/>
  <c r="AP32" i="61"/>
  <c r="AQ32" i="61"/>
  <c r="AR32" i="61"/>
  <c r="U33" i="61"/>
  <c r="V33" i="61" s="1"/>
  <c r="W33" i="61"/>
  <c r="X33" i="61"/>
  <c r="Y33" i="61"/>
  <c r="Z33" i="61"/>
  <c r="AA33" i="61"/>
  <c r="AB33" i="61"/>
  <c r="AC33" i="61"/>
  <c r="AD33" i="61"/>
  <c r="AE33" i="61"/>
  <c r="AF33" i="61"/>
  <c r="AG33" i="61"/>
  <c r="AI33" i="61"/>
  <c r="AJ33" i="61"/>
  <c r="AK33" i="61"/>
  <c r="AL33" i="61"/>
  <c r="AM33" i="61"/>
  <c r="AN33" i="61"/>
  <c r="AO33" i="61"/>
  <c r="AP33" i="61"/>
  <c r="AQ33" i="61"/>
  <c r="AR33" i="61"/>
  <c r="U34" i="61"/>
  <c r="V34" i="61" s="1"/>
  <c r="W34" i="61"/>
  <c r="X34" i="61"/>
  <c r="Y34" i="61"/>
  <c r="Z34" i="61"/>
  <c r="AA34" i="61"/>
  <c r="AB34" i="61"/>
  <c r="AC34" i="61"/>
  <c r="AD34" i="61"/>
  <c r="AE34" i="61"/>
  <c r="AF34" i="61"/>
  <c r="AG34" i="61"/>
  <c r="AI34" i="61"/>
  <c r="AJ34" i="61"/>
  <c r="AK34" i="61"/>
  <c r="AL34" i="61"/>
  <c r="AM34" i="61"/>
  <c r="AN34" i="61"/>
  <c r="AO34" i="61"/>
  <c r="AP34" i="61"/>
  <c r="AQ34" i="61"/>
  <c r="AR34" i="61"/>
  <c r="U35" i="61"/>
  <c r="V35" i="61" s="1"/>
  <c r="W35" i="61"/>
  <c r="X35" i="61"/>
  <c r="Y35" i="61"/>
  <c r="Z35" i="61"/>
  <c r="AA35" i="61"/>
  <c r="AB35" i="61"/>
  <c r="AC35" i="61"/>
  <c r="AD35" i="61"/>
  <c r="AE35" i="61"/>
  <c r="AF35" i="61"/>
  <c r="AG35" i="61"/>
  <c r="AI35" i="61"/>
  <c r="AJ35" i="61"/>
  <c r="AK35" i="61"/>
  <c r="AL35" i="61"/>
  <c r="AM35" i="61"/>
  <c r="AN35" i="61"/>
  <c r="AO35" i="61"/>
  <c r="AP35" i="61"/>
  <c r="AQ35" i="61"/>
  <c r="AR35" i="61"/>
  <c r="U36" i="61"/>
  <c r="V36" i="61" s="1"/>
  <c r="W36" i="61"/>
  <c r="X36" i="61"/>
  <c r="Y36" i="61"/>
  <c r="Z36" i="61"/>
  <c r="AA36" i="61"/>
  <c r="AB36" i="61"/>
  <c r="AC36" i="61"/>
  <c r="AD36" i="61"/>
  <c r="AE36" i="61"/>
  <c r="AF36" i="61"/>
  <c r="AG36" i="61"/>
  <c r="AI36" i="61"/>
  <c r="AJ36" i="61"/>
  <c r="AK36" i="61"/>
  <c r="AL36" i="61"/>
  <c r="AM36" i="61"/>
  <c r="AN36" i="61"/>
  <c r="AO36" i="61"/>
  <c r="AP36" i="61"/>
  <c r="AQ36" i="61"/>
  <c r="AR36" i="61"/>
  <c r="U38" i="61"/>
  <c r="V38" i="61" s="1"/>
  <c r="W38" i="61"/>
  <c r="X38" i="61"/>
  <c r="Y38" i="61"/>
  <c r="Z38" i="61"/>
  <c r="AA38" i="61"/>
  <c r="AB38" i="61"/>
  <c r="AC38" i="61"/>
  <c r="AD38" i="61"/>
  <c r="AE38" i="61"/>
  <c r="AF38" i="61"/>
  <c r="AG38" i="61"/>
  <c r="AI38" i="61"/>
  <c r="AJ38" i="61"/>
  <c r="AK38" i="61"/>
  <c r="AL38" i="61"/>
  <c r="AM38" i="61"/>
  <c r="AN38" i="61"/>
  <c r="AO38" i="61"/>
  <c r="AP38" i="61"/>
  <c r="AQ38" i="61"/>
  <c r="AR38" i="61"/>
  <c r="U39" i="61"/>
  <c r="V39" i="61" s="1"/>
  <c r="W39" i="61"/>
  <c r="X39" i="61"/>
  <c r="Y39" i="61"/>
  <c r="Z39" i="61"/>
  <c r="AA39" i="61"/>
  <c r="AB39" i="61"/>
  <c r="AC39" i="61"/>
  <c r="AD39" i="61"/>
  <c r="AE39" i="61"/>
  <c r="AF39" i="61"/>
  <c r="AG39" i="61"/>
  <c r="AI39" i="61"/>
  <c r="AJ39" i="61"/>
  <c r="AK39" i="61"/>
  <c r="AL39" i="61"/>
  <c r="AM39" i="61"/>
  <c r="AN39" i="61"/>
  <c r="AO39" i="61"/>
  <c r="AP39" i="61"/>
  <c r="AQ39" i="61"/>
  <c r="AR39" i="61"/>
  <c r="U40" i="61"/>
  <c r="V40" i="61" s="1"/>
  <c r="W40" i="61"/>
  <c r="X40" i="61"/>
  <c r="Y40" i="61"/>
  <c r="Z40" i="61"/>
  <c r="AA40" i="61"/>
  <c r="AB40" i="61"/>
  <c r="AC40" i="61"/>
  <c r="AD40" i="61"/>
  <c r="AE40" i="61"/>
  <c r="AF40" i="61"/>
  <c r="AG40" i="61"/>
  <c r="AI40" i="61"/>
  <c r="AJ40" i="61"/>
  <c r="AK40" i="61"/>
  <c r="AL40" i="61"/>
  <c r="AM40" i="61"/>
  <c r="AN40" i="61"/>
  <c r="AO40" i="61"/>
  <c r="AP40" i="61"/>
  <c r="AQ40" i="61"/>
  <c r="AR40" i="61"/>
  <c r="U41" i="61"/>
  <c r="V41" i="61" s="1"/>
  <c r="W41" i="61"/>
  <c r="X41" i="61"/>
  <c r="Y41" i="61"/>
  <c r="Z41" i="61"/>
  <c r="AA41" i="61"/>
  <c r="AB41" i="61"/>
  <c r="AC41" i="61"/>
  <c r="AD41" i="61"/>
  <c r="AE41" i="61"/>
  <c r="AF41" i="61"/>
  <c r="AG41" i="61"/>
  <c r="AI41" i="61"/>
  <c r="AJ41" i="61"/>
  <c r="AK41" i="61"/>
  <c r="AL41" i="61"/>
  <c r="AM41" i="61"/>
  <c r="AN41" i="61"/>
  <c r="AO41" i="61"/>
  <c r="AP41" i="61"/>
  <c r="AQ41" i="61"/>
  <c r="AR41" i="61"/>
  <c r="U42" i="61"/>
  <c r="V42" i="61" s="1"/>
  <c r="W42" i="61"/>
  <c r="X42" i="61"/>
  <c r="Y42" i="61"/>
  <c r="Z42" i="61"/>
  <c r="AA42" i="61"/>
  <c r="AB42" i="61"/>
  <c r="AC42" i="61"/>
  <c r="AD42" i="61"/>
  <c r="AE42" i="61"/>
  <c r="AF42" i="61"/>
  <c r="AG42" i="61"/>
  <c r="AI42" i="61"/>
  <c r="AJ42" i="61"/>
  <c r="AK42" i="61"/>
  <c r="AL42" i="61"/>
  <c r="AM42" i="61"/>
  <c r="AN42" i="61"/>
  <c r="AO42" i="61"/>
  <c r="AP42" i="61"/>
  <c r="AQ42" i="61"/>
  <c r="AR42" i="61"/>
  <c r="S87" i="61" l="1"/>
  <c r="R87" i="61"/>
  <c r="Q87" i="61"/>
  <c r="P87" i="61"/>
  <c r="O87" i="61"/>
  <c r="N87" i="61"/>
  <c r="M87" i="61"/>
  <c r="L87" i="61"/>
  <c r="J87" i="61"/>
  <c r="I87" i="61"/>
  <c r="H87" i="61"/>
  <c r="G87" i="61"/>
  <c r="F87" i="61"/>
  <c r="E87" i="61"/>
  <c r="D87" i="61"/>
  <c r="C87" i="61"/>
  <c r="A87" i="61"/>
  <c r="S86" i="61"/>
  <c r="R86" i="61"/>
  <c r="Q86" i="61"/>
  <c r="P86" i="61"/>
  <c r="O86" i="61"/>
  <c r="N86" i="61"/>
  <c r="M86" i="61"/>
  <c r="L86" i="61"/>
  <c r="J86" i="61"/>
  <c r="I86" i="61"/>
  <c r="H86" i="61"/>
  <c r="G86" i="61"/>
  <c r="F86" i="61"/>
  <c r="E86" i="61"/>
  <c r="D86" i="61"/>
  <c r="C86" i="61"/>
  <c r="A86" i="61"/>
  <c r="B86" i="61" s="1"/>
  <c r="S85" i="61"/>
  <c r="R85" i="61"/>
  <c r="Q85" i="61"/>
  <c r="P85" i="61"/>
  <c r="O85" i="61"/>
  <c r="N85" i="61"/>
  <c r="M85" i="61"/>
  <c r="L85" i="61"/>
  <c r="J85" i="61"/>
  <c r="I85" i="61"/>
  <c r="H85" i="61"/>
  <c r="G85" i="61"/>
  <c r="F85" i="61"/>
  <c r="E85" i="61"/>
  <c r="D85" i="61"/>
  <c r="C85" i="61"/>
  <c r="A85" i="61"/>
  <c r="B85" i="61" s="1"/>
  <c r="S84" i="61"/>
  <c r="R84" i="61"/>
  <c r="Q84" i="61"/>
  <c r="P84" i="61"/>
  <c r="O84" i="61"/>
  <c r="N84" i="61"/>
  <c r="M84" i="61"/>
  <c r="L84" i="61"/>
  <c r="J84" i="61"/>
  <c r="I84" i="61"/>
  <c r="H84" i="61"/>
  <c r="G84" i="61"/>
  <c r="F84" i="61"/>
  <c r="E84" i="61"/>
  <c r="D84" i="61"/>
  <c r="C84" i="61"/>
  <c r="A84" i="61"/>
  <c r="B84" i="61" s="1"/>
  <c r="S83" i="61"/>
  <c r="R83" i="61"/>
  <c r="Q83" i="61"/>
  <c r="P83" i="61"/>
  <c r="O83" i="61"/>
  <c r="N83" i="61"/>
  <c r="M83" i="61"/>
  <c r="L83" i="61"/>
  <c r="J83" i="61"/>
  <c r="I83" i="61"/>
  <c r="H83" i="61"/>
  <c r="G83" i="61"/>
  <c r="F83" i="61"/>
  <c r="E83" i="61"/>
  <c r="D83" i="61"/>
  <c r="C83" i="61"/>
  <c r="A83" i="61"/>
  <c r="B83" i="61" s="1"/>
  <c r="S81" i="61"/>
  <c r="R81" i="61"/>
  <c r="Q81" i="61"/>
  <c r="P81" i="61"/>
  <c r="O81" i="61"/>
  <c r="N81" i="61"/>
  <c r="M81" i="61"/>
  <c r="L81" i="61"/>
  <c r="J81" i="61"/>
  <c r="I81" i="61"/>
  <c r="H81" i="61"/>
  <c r="G81" i="61"/>
  <c r="F81" i="61"/>
  <c r="E81" i="61"/>
  <c r="D81" i="61"/>
  <c r="C81" i="61"/>
  <c r="A81" i="61"/>
  <c r="B81" i="61" s="1"/>
  <c r="S80" i="61"/>
  <c r="R80" i="61"/>
  <c r="Q80" i="61"/>
  <c r="P80" i="61"/>
  <c r="O80" i="61"/>
  <c r="N80" i="61"/>
  <c r="M80" i="61"/>
  <c r="L80" i="61"/>
  <c r="J80" i="61"/>
  <c r="I80" i="61"/>
  <c r="H80" i="61"/>
  <c r="G80" i="61"/>
  <c r="F80" i="61"/>
  <c r="E80" i="61"/>
  <c r="D80" i="61"/>
  <c r="C80" i="61"/>
  <c r="A80" i="61"/>
  <c r="B80" i="61" s="1"/>
  <c r="S79" i="61"/>
  <c r="R79" i="61"/>
  <c r="Q79" i="61"/>
  <c r="P79" i="61"/>
  <c r="O79" i="61"/>
  <c r="N79" i="61"/>
  <c r="M79" i="61"/>
  <c r="L79" i="61"/>
  <c r="J79" i="61"/>
  <c r="I79" i="61"/>
  <c r="H79" i="61"/>
  <c r="G79" i="61"/>
  <c r="F79" i="61"/>
  <c r="E79" i="61"/>
  <c r="D79" i="61"/>
  <c r="C79" i="61"/>
  <c r="A79" i="61"/>
  <c r="B79" i="61" s="1"/>
  <c r="S78" i="61"/>
  <c r="R78" i="61"/>
  <c r="Q78" i="61"/>
  <c r="P78" i="61"/>
  <c r="O78" i="61"/>
  <c r="N78" i="61"/>
  <c r="M78" i="61"/>
  <c r="L78" i="61"/>
  <c r="J78" i="61"/>
  <c r="I78" i="61"/>
  <c r="H78" i="61"/>
  <c r="G78" i="61"/>
  <c r="F78" i="61"/>
  <c r="E78" i="61"/>
  <c r="D78" i="61"/>
  <c r="C78" i="61"/>
  <c r="A78" i="61"/>
  <c r="B78" i="61" s="1"/>
  <c r="S77" i="61"/>
  <c r="R77" i="61"/>
  <c r="Q77" i="61"/>
  <c r="P77" i="61"/>
  <c r="O77" i="61"/>
  <c r="N77" i="61"/>
  <c r="M77" i="61"/>
  <c r="L77" i="61"/>
  <c r="J77" i="61"/>
  <c r="I77" i="61"/>
  <c r="H77" i="61"/>
  <c r="G77" i="61"/>
  <c r="F77" i="61"/>
  <c r="E77" i="61"/>
  <c r="D77" i="61"/>
  <c r="C77" i="61"/>
  <c r="A77" i="61"/>
  <c r="B77" i="61" s="1"/>
  <c r="S75" i="61"/>
  <c r="R75" i="61"/>
  <c r="Q75" i="61"/>
  <c r="P75" i="61"/>
  <c r="O75" i="61"/>
  <c r="N75" i="61"/>
  <c r="M75" i="61"/>
  <c r="L75" i="61"/>
  <c r="J75" i="61"/>
  <c r="I75" i="61"/>
  <c r="H75" i="61"/>
  <c r="G75" i="61"/>
  <c r="F75" i="61"/>
  <c r="E75" i="61"/>
  <c r="D75" i="61"/>
  <c r="C75" i="61"/>
  <c r="A75" i="61"/>
  <c r="B75" i="61" s="1"/>
  <c r="S74" i="61"/>
  <c r="R74" i="61"/>
  <c r="Q74" i="61"/>
  <c r="P74" i="61"/>
  <c r="O74" i="61"/>
  <c r="N74" i="61"/>
  <c r="M74" i="61"/>
  <c r="L74" i="61"/>
  <c r="J74" i="61"/>
  <c r="I74" i="61"/>
  <c r="H74" i="61"/>
  <c r="G74" i="61"/>
  <c r="F74" i="61"/>
  <c r="E74" i="61"/>
  <c r="D74" i="61"/>
  <c r="C74" i="61"/>
  <c r="A74" i="61"/>
  <c r="B74" i="61" s="1"/>
  <c r="S73" i="61"/>
  <c r="R73" i="61"/>
  <c r="Q73" i="61"/>
  <c r="P73" i="61"/>
  <c r="O73" i="61"/>
  <c r="N73" i="61"/>
  <c r="M73" i="61"/>
  <c r="L73" i="61"/>
  <c r="J73" i="61"/>
  <c r="I73" i="61"/>
  <c r="H73" i="61"/>
  <c r="G73" i="61"/>
  <c r="F73" i="61"/>
  <c r="E73" i="61"/>
  <c r="D73" i="61"/>
  <c r="C73" i="61"/>
  <c r="A73" i="61"/>
  <c r="B73" i="61" s="1"/>
  <c r="S72" i="61"/>
  <c r="R72" i="61"/>
  <c r="Q72" i="61"/>
  <c r="P72" i="61"/>
  <c r="O72" i="61"/>
  <c r="N72" i="61"/>
  <c r="M72" i="61"/>
  <c r="L72" i="61"/>
  <c r="J72" i="61"/>
  <c r="I72" i="61"/>
  <c r="H72" i="61"/>
  <c r="G72" i="61"/>
  <c r="F72" i="61"/>
  <c r="E72" i="61"/>
  <c r="D72" i="61"/>
  <c r="C72" i="61"/>
  <c r="A72" i="61"/>
  <c r="B72" i="61" s="1"/>
  <c r="S71" i="61"/>
  <c r="R71" i="61"/>
  <c r="Q71" i="61"/>
  <c r="P71" i="61"/>
  <c r="O71" i="61"/>
  <c r="N71" i="61"/>
  <c r="M71" i="61"/>
  <c r="L71" i="61"/>
  <c r="J71" i="61"/>
  <c r="I71" i="61"/>
  <c r="H71" i="61"/>
  <c r="G71" i="61"/>
  <c r="F71" i="61"/>
  <c r="E71" i="61"/>
  <c r="D71" i="61"/>
  <c r="C71" i="61"/>
  <c r="A71" i="61"/>
  <c r="B71" i="61" s="1"/>
  <c r="S69" i="61"/>
  <c r="R69" i="61"/>
  <c r="Q69" i="61"/>
  <c r="P69" i="61"/>
  <c r="O69" i="61"/>
  <c r="N69" i="61"/>
  <c r="M69" i="61"/>
  <c r="L69" i="61"/>
  <c r="J69" i="61"/>
  <c r="I69" i="61"/>
  <c r="H69" i="61"/>
  <c r="G69" i="61"/>
  <c r="F69" i="61"/>
  <c r="E69" i="61"/>
  <c r="D69" i="61"/>
  <c r="C69" i="61"/>
  <c r="A69" i="61"/>
  <c r="B69" i="61" s="1"/>
  <c r="S68" i="61"/>
  <c r="R68" i="61"/>
  <c r="Q68" i="61"/>
  <c r="P68" i="61"/>
  <c r="O68" i="61"/>
  <c r="N68" i="61"/>
  <c r="M68" i="61"/>
  <c r="L68" i="61"/>
  <c r="J68" i="61"/>
  <c r="I68" i="61"/>
  <c r="H68" i="61"/>
  <c r="G68" i="61"/>
  <c r="F68" i="61"/>
  <c r="E68" i="61"/>
  <c r="D68" i="61"/>
  <c r="C68" i="61"/>
  <c r="A68" i="61"/>
  <c r="B68" i="61" s="1"/>
  <c r="S67" i="61"/>
  <c r="R67" i="61"/>
  <c r="Q67" i="61"/>
  <c r="P67" i="61"/>
  <c r="O67" i="61"/>
  <c r="N67" i="61"/>
  <c r="M67" i="61"/>
  <c r="L67" i="61"/>
  <c r="J67" i="61"/>
  <c r="I67" i="61"/>
  <c r="H67" i="61"/>
  <c r="G67" i="61"/>
  <c r="F67" i="61"/>
  <c r="E67" i="61"/>
  <c r="D67" i="61"/>
  <c r="C67" i="61"/>
  <c r="A67" i="61"/>
  <c r="B67" i="61" s="1"/>
  <c r="S66" i="61"/>
  <c r="R66" i="61"/>
  <c r="Q66" i="61"/>
  <c r="P66" i="61"/>
  <c r="O66" i="61"/>
  <c r="N66" i="61"/>
  <c r="M66" i="61"/>
  <c r="L66" i="61"/>
  <c r="J66" i="61"/>
  <c r="I66" i="61"/>
  <c r="H66" i="61"/>
  <c r="G66" i="61"/>
  <c r="F66" i="61"/>
  <c r="E66" i="61"/>
  <c r="D66" i="61"/>
  <c r="C66" i="61"/>
  <c r="A66" i="61"/>
  <c r="B66" i="61" s="1"/>
  <c r="S65" i="61"/>
  <c r="R65" i="61"/>
  <c r="Q65" i="61"/>
  <c r="P65" i="61"/>
  <c r="O65" i="61"/>
  <c r="N65" i="61"/>
  <c r="M65" i="61"/>
  <c r="L65" i="61"/>
  <c r="J65" i="61"/>
  <c r="I65" i="61"/>
  <c r="H65" i="61"/>
  <c r="G65" i="61"/>
  <c r="F65" i="61"/>
  <c r="E65" i="61"/>
  <c r="D65" i="61"/>
  <c r="C65" i="61"/>
  <c r="A65" i="61"/>
  <c r="B65" i="61" s="1"/>
  <c r="S63" i="61"/>
  <c r="R63" i="61"/>
  <c r="Q63" i="61"/>
  <c r="P63" i="61"/>
  <c r="O63" i="61"/>
  <c r="N63" i="61"/>
  <c r="M63" i="61"/>
  <c r="L63" i="61"/>
  <c r="J63" i="61"/>
  <c r="I63" i="61"/>
  <c r="H63" i="61"/>
  <c r="G63" i="61"/>
  <c r="F63" i="61"/>
  <c r="E63" i="61"/>
  <c r="D63" i="61"/>
  <c r="C63" i="61"/>
  <c r="A63" i="61"/>
  <c r="B63" i="61" s="1"/>
  <c r="S62" i="61"/>
  <c r="R62" i="61"/>
  <c r="Q62" i="61"/>
  <c r="P62" i="61"/>
  <c r="O62" i="61"/>
  <c r="N62" i="61"/>
  <c r="M62" i="61"/>
  <c r="L62" i="61"/>
  <c r="J62" i="61"/>
  <c r="I62" i="61"/>
  <c r="H62" i="61"/>
  <c r="G62" i="61"/>
  <c r="F62" i="61"/>
  <c r="E62" i="61"/>
  <c r="D62" i="61"/>
  <c r="C62" i="61"/>
  <c r="A62" i="61"/>
  <c r="B62" i="61" s="1"/>
  <c r="S61" i="61"/>
  <c r="R61" i="61"/>
  <c r="Q61" i="61"/>
  <c r="P61" i="61"/>
  <c r="O61" i="61"/>
  <c r="N61" i="61"/>
  <c r="M61" i="61"/>
  <c r="L61" i="61"/>
  <c r="J61" i="61"/>
  <c r="I61" i="61"/>
  <c r="H61" i="61"/>
  <c r="G61" i="61"/>
  <c r="F61" i="61"/>
  <c r="E61" i="61"/>
  <c r="D61" i="61"/>
  <c r="C61" i="61"/>
  <c r="A61" i="61"/>
  <c r="B61" i="61" s="1"/>
  <c r="S60" i="61"/>
  <c r="R60" i="61"/>
  <c r="Q60" i="61"/>
  <c r="P60" i="61"/>
  <c r="O60" i="61"/>
  <c r="N60" i="61"/>
  <c r="M60" i="61"/>
  <c r="L60" i="61"/>
  <c r="J60" i="61"/>
  <c r="I60" i="61"/>
  <c r="H60" i="61"/>
  <c r="G60" i="61"/>
  <c r="F60" i="61"/>
  <c r="E60" i="61"/>
  <c r="D60" i="61"/>
  <c r="C60" i="61"/>
  <c r="A60" i="61"/>
  <c r="B60" i="61" s="1"/>
  <c r="S59" i="61"/>
  <c r="R59" i="61"/>
  <c r="Q59" i="61"/>
  <c r="P59" i="61"/>
  <c r="O59" i="61"/>
  <c r="N59" i="61"/>
  <c r="M59" i="61"/>
  <c r="L59" i="61"/>
  <c r="J59" i="61"/>
  <c r="I59" i="61"/>
  <c r="H59" i="61"/>
  <c r="G59" i="61"/>
  <c r="F59" i="61"/>
  <c r="E59" i="61"/>
  <c r="D59" i="61"/>
  <c r="C59" i="61"/>
  <c r="A59" i="61"/>
  <c r="S57" i="61"/>
  <c r="R57" i="61"/>
  <c r="Q57" i="61"/>
  <c r="P57" i="61"/>
  <c r="O57" i="61"/>
  <c r="N57" i="61"/>
  <c r="M57" i="61"/>
  <c r="L57" i="61"/>
  <c r="J57" i="61"/>
  <c r="I57" i="61"/>
  <c r="H57" i="61"/>
  <c r="G57" i="61"/>
  <c r="F57" i="61"/>
  <c r="E57" i="61"/>
  <c r="D57" i="61"/>
  <c r="C57" i="61"/>
  <c r="A57" i="61"/>
  <c r="B57" i="61" s="1"/>
  <c r="S56" i="61"/>
  <c r="R56" i="61"/>
  <c r="Q56" i="61"/>
  <c r="P56" i="61"/>
  <c r="O56" i="61"/>
  <c r="N56" i="61"/>
  <c r="M56" i="61"/>
  <c r="L56" i="61"/>
  <c r="J56" i="61"/>
  <c r="I56" i="61"/>
  <c r="H56" i="61"/>
  <c r="G56" i="61"/>
  <c r="F56" i="61"/>
  <c r="E56" i="61"/>
  <c r="D56" i="61"/>
  <c r="C56" i="61"/>
  <c r="A56" i="61"/>
  <c r="B56" i="61" s="1"/>
  <c r="S55" i="61"/>
  <c r="R55" i="61"/>
  <c r="Q55" i="61"/>
  <c r="P55" i="61"/>
  <c r="O55" i="61"/>
  <c r="N55" i="61"/>
  <c r="M55" i="61"/>
  <c r="L55" i="61"/>
  <c r="J55" i="61"/>
  <c r="I55" i="61"/>
  <c r="H55" i="61"/>
  <c r="G55" i="61"/>
  <c r="F55" i="61"/>
  <c r="E55" i="61"/>
  <c r="D55" i="61"/>
  <c r="C55" i="61"/>
  <c r="A55" i="61"/>
  <c r="B55" i="61" s="1"/>
  <c r="S54" i="61"/>
  <c r="R54" i="61"/>
  <c r="Q54" i="61"/>
  <c r="P54" i="61"/>
  <c r="O54" i="61"/>
  <c r="N54" i="61"/>
  <c r="M54" i="61"/>
  <c r="L54" i="61"/>
  <c r="J54" i="61"/>
  <c r="I54" i="61"/>
  <c r="H54" i="61"/>
  <c r="G54" i="61"/>
  <c r="F54" i="61"/>
  <c r="E54" i="61"/>
  <c r="D54" i="61"/>
  <c r="C54" i="61"/>
  <c r="A54" i="61"/>
  <c r="B54" i="61" s="1"/>
  <c r="S53" i="61"/>
  <c r="R53" i="61"/>
  <c r="Q53" i="61"/>
  <c r="P53" i="61"/>
  <c r="O53" i="61"/>
  <c r="N53" i="61"/>
  <c r="M53" i="61"/>
  <c r="L53" i="61"/>
  <c r="J53" i="61"/>
  <c r="I53" i="61"/>
  <c r="H53" i="61"/>
  <c r="G53" i="61"/>
  <c r="F53" i="61"/>
  <c r="E53" i="61"/>
  <c r="D53" i="61"/>
  <c r="C53" i="61"/>
  <c r="A53" i="61"/>
  <c r="B53" i="61" s="1"/>
  <c r="S50" i="61"/>
  <c r="R50" i="61"/>
  <c r="Q50" i="61"/>
  <c r="P50" i="61"/>
  <c r="O50" i="61"/>
  <c r="N50" i="61"/>
  <c r="M50" i="61"/>
  <c r="L50" i="61"/>
  <c r="J50" i="61"/>
  <c r="I50" i="61"/>
  <c r="H50" i="61"/>
  <c r="G50" i="61"/>
  <c r="F50" i="61"/>
  <c r="E50" i="61"/>
  <c r="D50" i="61"/>
  <c r="C50" i="61"/>
  <c r="A50" i="61"/>
  <c r="B59" i="61"/>
  <c r="B87" i="61"/>
  <c r="C8" i="61"/>
  <c r="D8" i="61"/>
  <c r="E8" i="61"/>
  <c r="F8" i="61"/>
  <c r="G8" i="61"/>
  <c r="H8" i="61"/>
  <c r="I8" i="61"/>
  <c r="J8" i="61"/>
  <c r="L8" i="61"/>
  <c r="M8" i="61"/>
  <c r="N8" i="61"/>
  <c r="O8" i="61"/>
  <c r="P8" i="61"/>
  <c r="Q8" i="61"/>
  <c r="R8" i="61"/>
  <c r="S8" i="61"/>
  <c r="C9" i="61"/>
  <c r="D9" i="61"/>
  <c r="E9" i="61"/>
  <c r="F9" i="61"/>
  <c r="G9" i="61"/>
  <c r="H9" i="61"/>
  <c r="I9" i="61"/>
  <c r="J9" i="61"/>
  <c r="L9" i="61"/>
  <c r="M9" i="61"/>
  <c r="N9" i="61"/>
  <c r="O9" i="61"/>
  <c r="P9" i="61"/>
  <c r="Q9" i="61"/>
  <c r="R9" i="61"/>
  <c r="S9" i="61"/>
  <c r="C10" i="61"/>
  <c r="D10" i="61"/>
  <c r="E10" i="61"/>
  <c r="F10" i="61"/>
  <c r="G10" i="61"/>
  <c r="H10" i="61"/>
  <c r="I10" i="61"/>
  <c r="J10" i="61"/>
  <c r="L10" i="61"/>
  <c r="M10" i="61"/>
  <c r="N10" i="61"/>
  <c r="O10" i="61"/>
  <c r="P10" i="61"/>
  <c r="Q10" i="61"/>
  <c r="R10" i="61"/>
  <c r="S10" i="61"/>
  <c r="C11" i="61"/>
  <c r="D11" i="61"/>
  <c r="E11" i="61"/>
  <c r="F11" i="61"/>
  <c r="G11" i="61"/>
  <c r="H11" i="61"/>
  <c r="I11" i="61"/>
  <c r="J11" i="61"/>
  <c r="L11" i="61"/>
  <c r="M11" i="61"/>
  <c r="N11" i="61"/>
  <c r="O11" i="61"/>
  <c r="P11" i="61"/>
  <c r="Q11" i="61"/>
  <c r="R11" i="61"/>
  <c r="S11" i="61"/>
  <c r="C12" i="61"/>
  <c r="D12" i="61"/>
  <c r="E12" i="61"/>
  <c r="F12" i="61"/>
  <c r="G12" i="61"/>
  <c r="H12" i="61"/>
  <c r="I12" i="61"/>
  <c r="J12" i="61"/>
  <c r="L12" i="61"/>
  <c r="M12" i="61"/>
  <c r="N12" i="61"/>
  <c r="O12" i="61"/>
  <c r="P12" i="61"/>
  <c r="Q12" i="61"/>
  <c r="R12" i="61"/>
  <c r="S12" i="61"/>
  <c r="C14" i="61"/>
  <c r="D14" i="61"/>
  <c r="E14" i="61"/>
  <c r="F14" i="61"/>
  <c r="G14" i="61"/>
  <c r="H14" i="61"/>
  <c r="I14" i="61"/>
  <c r="J14" i="61"/>
  <c r="L14" i="61"/>
  <c r="M14" i="61"/>
  <c r="N14" i="61"/>
  <c r="O14" i="61"/>
  <c r="P14" i="61"/>
  <c r="Q14" i="61"/>
  <c r="R14" i="61"/>
  <c r="S14" i="61"/>
  <c r="C15" i="61"/>
  <c r="D15" i="61"/>
  <c r="E15" i="61"/>
  <c r="F15" i="61"/>
  <c r="G15" i="61"/>
  <c r="H15" i="61"/>
  <c r="I15" i="61"/>
  <c r="J15" i="61"/>
  <c r="L15" i="61"/>
  <c r="M15" i="61"/>
  <c r="N15" i="61"/>
  <c r="O15" i="61"/>
  <c r="P15" i="61"/>
  <c r="Q15" i="61"/>
  <c r="R15" i="61"/>
  <c r="S15" i="61"/>
  <c r="C16" i="61"/>
  <c r="D16" i="61"/>
  <c r="E16" i="61"/>
  <c r="F16" i="61"/>
  <c r="G16" i="61"/>
  <c r="H16" i="61"/>
  <c r="I16" i="61"/>
  <c r="J16" i="61"/>
  <c r="L16" i="61"/>
  <c r="M16" i="61"/>
  <c r="N16" i="61"/>
  <c r="O16" i="61"/>
  <c r="P16" i="61"/>
  <c r="Q16" i="61"/>
  <c r="R16" i="61"/>
  <c r="S16" i="61"/>
  <c r="C17" i="61"/>
  <c r="D17" i="61"/>
  <c r="E17" i="61"/>
  <c r="F17" i="61"/>
  <c r="G17" i="61"/>
  <c r="H17" i="61"/>
  <c r="I17" i="61"/>
  <c r="J17" i="61"/>
  <c r="L17" i="61"/>
  <c r="M17" i="61"/>
  <c r="N17" i="61"/>
  <c r="O17" i="61"/>
  <c r="P17" i="61"/>
  <c r="Q17" i="61"/>
  <c r="R17" i="61"/>
  <c r="S17" i="61"/>
  <c r="C18" i="61"/>
  <c r="D18" i="61"/>
  <c r="E18" i="61"/>
  <c r="F18" i="61"/>
  <c r="G18" i="61"/>
  <c r="H18" i="61"/>
  <c r="I18" i="61"/>
  <c r="J18" i="61"/>
  <c r="L18" i="61"/>
  <c r="M18" i="61"/>
  <c r="N18" i="61"/>
  <c r="O18" i="61"/>
  <c r="P18" i="61"/>
  <c r="Q18" i="61"/>
  <c r="R18" i="61"/>
  <c r="S18" i="61"/>
  <c r="C20" i="61"/>
  <c r="D20" i="61"/>
  <c r="E20" i="61"/>
  <c r="F20" i="61"/>
  <c r="G20" i="61"/>
  <c r="H20" i="61"/>
  <c r="I20" i="61"/>
  <c r="J20" i="61"/>
  <c r="L20" i="61"/>
  <c r="M20" i="61"/>
  <c r="N20" i="61"/>
  <c r="O20" i="61"/>
  <c r="P20" i="61"/>
  <c r="Q20" i="61"/>
  <c r="R20" i="61"/>
  <c r="S20" i="61"/>
  <c r="C21" i="61"/>
  <c r="D21" i="61"/>
  <c r="E21" i="61"/>
  <c r="F21" i="61"/>
  <c r="G21" i="61"/>
  <c r="H21" i="61"/>
  <c r="I21" i="61"/>
  <c r="J21" i="61"/>
  <c r="L21" i="61"/>
  <c r="M21" i="61"/>
  <c r="N21" i="61"/>
  <c r="O21" i="61"/>
  <c r="P21" i="61"/>
  <c r="Q21" i="61"/>
  <c r="R21" i="61"/>
  <c r="S21" i="61"/>
  <c r="C22" i="61"/>
  <c r="D22" i="61"/>
  <c r="E22" i="61"/>
  <c r="F22" i="61"/>
  <c r="G22" i="61"/>
  <c r="H22" i="61"/>
  <c r="I22" i="61"/>
  <c r="J22" i="61"/>
  <c r="L22" i="61"/>
  <c r="M22" i="61"/>
  <c r="N22" i="61"/>
  <c r="O22" i="61"/>
  <c r="P22" i="61"/>
  <c r="Q22" i="61"/>
  <c r="R22" i="61"/>
  <c r="S22" i="61"/>
  <c r="C23" i="61"/>
  <c r="D23" i="61"/>
  <c r="E23" i="61"/>
  <c r="F23" i="61"/>
  <c r="G23" i="61"/>
  <c r="H23" i="61"/>
  <c r="I23" i="61"/>
  <c r="J23" i="61"/>
  <c r="L23" i="61"/>
  <c r="M23" i="61"/>
  <c r="N23" i="61"/>
  <c r="O23" i="61"/>
  <c r="P23" i="61"/>
  <c r="Q23" i="61"/>
  <c r="R23" i="61"/>
  <c r="S23" i="61"/>
  <c r="C24" i="61"/>
  <c r="D24" i="61"/>
  <c r="E24" i="61"/>
  <c r="F24" i="61"/>
  <c r="G24" i="61"/>
  <c r="H24" i="61"/>
  <c r="I24" i="61"/>
  <c r="J24" i="61"/>
  <c r="L24" i="61"/>
  <c r="M24" i="61"/>
  <c r="N24" i="61"/>
  <c r="O24" i="61"/>
  <c r="P24" i="61"/>
  <c r="Q24" i="61"/>
  <c r="R24" i="61"/>
  <c r="S24" i="61"/>
  <c r="C26" i="61"/>
  <c r="D26" i="61"/>
  <c r="E26" i="61"/>
  <c r="F26" i="61"/>
  <c r="G26" i="61"/>
  <c r="H26" i="61"/>
  <c r="I26" i="61"/>
  <c r="J26" i="61"/>
  <c r="L26" i="61"/>
  <c r="M26" i="61"/>
  <c r="N26" i="61"/>
  <c r="O26" i="61"/>
  <c r="P26" i="61"/>
  <c r="Q26" i="61"/>
  <c r="R26" i="61"/>
  <c r="S26" i="61"/>
  <c r="C27" i="61"/>
  <c r="D27" i="61"/>
  <c r="E27" i="61"/>
  <c r="F27" i="61"/>
  <c r="G27" i="61"/>
  <c r="H27" i="61"/>
  <c r="I27" i="61"/>
  <c r="J27" i="61"/>
  <c r="L27" i="61"/>
  <c r="M27" i="61"/>
  <c r="N27" i="61"/>
  <c r="O27" i="61"/>
  <c r="P27" i="61"/>
  <c r="Q27" i="61"/>
  <c r="R27" i="61"/>
  <c r="S27" i="61"/>
  <c r="C28" i="61"/>
  <c r="D28" i="61"/>
  <c r="E28" i="61"/>
  <c r="F28" i="61"/>
  <c r="G28" i="61"/>
  <c r="H28" i="61"/>
  <c r="I28" i="61"/>
  <c r="J28" i="61"/>
  <c r="L28" i="61"/>
  <c r="M28" i="61"/>
  <c r="N28" i="61"/>
  <c r="O28" i="61"/>
  <c r="P28" i="61"/>
  <c r="Q28" i="61"/>
  <c r="R28" i="61"/>
  <c r="S28" i="61"/>
  <c r="C29" i="61"/>
  <c r="D29" i="61"/>
  <c r="E29" i="61"/>
  <c r="F29" i="61"/>
  <c r="G29" i="61"/>
  <c r="H29" i="61"/>
  <c r="I29" i="61"/>
  <c r="J29" i="61"/>
  <c r="L29" i="61"/>
  <c r="M29" i="61"/>
  <c r="N29" i="61"/>
  <c r="O29" i="61"/>
  <c r="P29" i="61"/>
  <c r="Q29" i="61"/>
  <c r="R29" i="61"/>
  <c r="S29" i="61"/>
  <c r="C30" i="61"/>
  <c r="D30" i="61"/>
  <c r="E30" i="61"/>
  <c r="F30" i="61"/>
  <c r="G30" i="61"/>
  <c r="H30" i="61"/>
  <c r="I30" i="61"/>
  <c r="J30" i="61"/>
  <c r="L30" i="61"/>
  <c r="M30" i="61"/>
  <c r="N30" i="61"/>
  <c r="O30" i="61"/>
  <c r="P30" i="61"/>
  <c r="Q30" i="61"/>
  <c r="R30" i="61"/>
  <c r="S30" i="61"/>
  <c r="C32" i="61"/>
  <c r="D32" i="61"/>
  <c r="E32" i="61"/>
  <c r="F32" i="61"/>
  <c r="G32" i="61"/>
  <c r="H32" i="61"/>
  <c r="I32" i="61"/>
  <c r="J32" i="61"/>
  <c r="L32" i="61"/>
  <c r="M32" i="61"/>
  <c r="N32" i="61"/>
  <c r="O32" i="61"/>
  <c r="P32" i="61"/>
  <c r="Q32" i="61"/>
  <c r="R32" i="61"/>
  <c r="S32" i="61"/>
  <c r="C33" i="61"/>
  <c r="D33" i="61"/>
  <c r="E33" i="61"/>
  <c r="F33" i="61"/>
  <c r="G33" i="61"/>
  <c r="H33" i="61"/>
  <c r="I33" i="61"/>
  <c r="J33" i="61"/>
  <c r="L33" i="61"/>
  <c r="M33" i="61"/>
  <c r="N33" i="61"/>
  <c r="O33" i="61"/>
  <c r="P33" i="61"/>
  <c r="Q33" i="61"/>
  <c r="R33" i="61"/>
  <c r="S33" i="61"/>
  <c r="C34" i="61"/>
  <c r="D34" i="61"/>
  <c r="E34" i="61"/>
  <c r="F34" i="61"/>
  <c r="G34" i="61"/>
  <c r="H34" i="61"/>
  <c r="I34" i="61"/>
  <c r="J34" i="61"/>
  <c r="L34" i="61"/>
  <c r="M34" i="61"/>
  <c r="N34" i="61"/>
  <c r="O34" i="61"/>
  <c r="P34" i="61"/>
  <c r="Q34" i="61"/>
  <c r="R34" i="61"/>
  <c r="S34" i="61"/>
  <c r="C35" i="61"/>
  <c r="D35" i="61"/>
  <c r="E35" i="61"/>
  <c r="F35" i="61"/>
  <c r="G35" i="61"/>
  <c r="H35" i="61"/>
  <c r="I35" i="61"/>
  <c r="J35" i="61"/>
  <c r="L35" i="61"/>
  <c r="M35" i="61"/>
  <c r="N35" i="61"/>
  <c r="O35" i="61"/>
  <c r="P35" i="61"/>
  <c r="Q35" i="61"/>
  <c r="R35" i="61"/>
  <c r="S35" i="61"/>
  <c r="C36" i="61"/>
  <c r="D36" i="61"/>
  <c r="E36" i="61"/>
  <c r="F36" i="61"/>
  <c r="G36" i="61"/>
  <c r="H36" i="61"/>
  <c r="I36" i="61"/>
  <c r="J36" i="61"/>
  <c r="L36" i="61"/>
  <c r="M36" i="61"/>
  <c r="N36" i="61"/>
  <c r="O36" i="61"/>
  <c r="P36" i="61"/>
  <c r="Q36" i="61"/>
  <c r="R36" i="61"/>
  <c r="S36" i="61"/>
  <c r="C38" i="61"/>
  <c r="D38" i="61"/>
  <c r="E38" i="61"/>
  <c r="F38" i="61"/>
  <c r="G38" i="61"/>
  <c r="H38" i="61"/>
  <c r="I38" i="61"/>
  <c r="J38" i="61"/>
  <c r="L38" i="61"/>
  <c r="M38" i="61"/>
  <c r="N38" i="61"/>
  <c r="O38" i="61"/>
  <c r="P38" i="61"/>
  <c r="Q38" i="61"/>
  <c r="R38" i="61"/>
  <c r="S38" i="61"/>
  <c r="C39" i="61"/>
  <c r="D39" i="61"/>
  <c r="E39" i="61"/>
  <c r="F39" i="61"/>
  <c r="G39" i="61"/>
  <c r="H39" i="61"/>
  <c r="I39" i="61"/>
  <c r="J39" i="61"/>
  <c r="L39" i="61"/>
  <c r="M39" i="61"/>
  <c r="N39" i="61"/>
  <c r="O39" i="61"/>
  <c r="P39" i="61"/>
  <c r="Q39" i="61"/>
  <c r="R39" i="61"/>
  <c r="S39" i="61"/>
  <c r="C40" i="61"/>
  <c r="D40" i="61"/>
  <c r="E40" i="61"/>
  <c r="F40" i="61"/>
  <c r="G40" i="61"/>
  <c r="H40" i="61"/>
  <c r="I40" i="61"/>
  <c r="J40" i="61"/>
  <c r="L40" i="61"/>
  <c r="M40" i="61"/>
  <c r="N40" i="61"/>
  <c r="O40" i="61"/>
  <c r="P40" i="61"/>
  <c r="Q40" i="61"/>
  <c r="R40" i="61"/>
  <c r="S40" i="61"/>
  <c r="C41" i="61"/>
  <c r="D41" i="61"/>
  <c r="E41" i="61"/>
  <c r="F41" i="61"/>
  <c r="G41" i="61"/>
  <c r="H41" i="61"/>
  <c r="I41" i="61"/>
  <c r="J41" i="61"/>
  <c r="L41" i="61"/>
  <c r="M41" i="61"/>
  <c r="N41" i="61"/>
  <c r="O41" i="61"/>
  <c r="P41" i="61"/>
  <c r="Q41" i="61"/>
  <c r="R41" i="61"/>
  <c r="S41" i="61"/>
  <c r="C42" i="61"/>
  <c r="D42" i="61"/>
  <c r="E42" i="61"/>
  <c r="F42" i="61"/>
  <c r="G42" i="61"/>
  <c r="H42" i="61"/>
  <c r="I42" i="61"/>
  <c r="J42" i="61"/>
  <c r="L42" i="61"/>
  <c r="M42" i="61"/>
  <c r="N42" i="61"/>
  <c r="O42" i="61"/>
  <c r="P42" i="61"/>
  <c r="Q42" i="61"/>
  <c r="R42" i="61"/>
  <c r="S42" i="61"/>
  <c r="D5" i="61"/>
  <c r="E5" i="61"/>
  <c r="F5" i="61"/>
  <c r="G5" i="61"/>
  <c r="H5" i="61"/>
  <c r="I5" i="61"/>
  <c r="J5" i="61"/>
  <c r="L5" i="61"/>
  <c r="M5" i="61"/>
  <c r="N5" i="61"/>
  <c r="O5" i="61"/>
  <c r="P5" i="61"/>
  <c r="Q5" i="61"/>
  <c r="R5" i="61"/>
  <c r="S5" i="61"/>
  <c r="C5" i="61"/>
  <c r="A42" i="61"/>
  <c r="B42" i="61" s="1"/>
  <c r="A36" i="61"/>
  <c r="B36" i="61" s="1"/>
  <c r="A38" i="61"/>
  <c r="B38" i="61" s="1"/>
  <c r="A39" i="61"/>
  <c r="B39" i="61" s="1"/>
  <c r="A40" i="61"/>
  <c r="B40" i="61" s="1"/>
  <c r="A41" i="61"/>
  <c r="B41" i="61" s="1"/>
  <c r="A8" i="61"/>
  <c r="B8" i="61" s="1"/>
  <c r="A9" i="61"/>
  <c r="B9" i="61" s="1"/>
  <c r="A10" i="61"/>
  <c r="B10" i="61" s="1"/>
  <c r="A11" i="61"/>
  <c r="B11" i="61" s="1"/>
  <c r="A12" i="61"/>
  <c r="B12" i="61" s="1"/>
  <c r="A14" i="61"/>
  <c r="B14" i="61" s="1"/>
  <c r="A15" i="61"/>
  <c r="B15" i="61" s="1"/>
  <c r="A16" i="61"/>
  <c r="B16" i="61" s="1"/>
  <c r="A17" i="61"/>
  <c r="B17" i="61" s="1"/>
  <c r="A18" i="61"/>
  <c r="B18" i="61" s="1"/>
  <c r="A20" i="61"/>
  <c r="B20" i="61" s="1"/>
  <c r="A21" i="61"/>
  <c r="B21" i="61" s="1"/>
  <c r="A22" i="61"/>
  <c r="B22" i="61" s="1"/>
  <c r="A23" i="61"/>
  <c r="B23" i="61" s="1"/>
  <c r="A24" i="61"/>
  <c r="B24" i="61" s="1"/>
  <c r="A26" i="61"/>
  <c r="B26" i="61" s="1"/>
  <c r="A27" i="61"/>
  <c r="B27" i="61" s="1"/>
  <c r="A28" i="61"/>
  <c r="B28" i="61" s="1"/>
  <c r="A29" i="61"/>
  <c r="B29" i="61" s="1"/>
  <c r="A30" i="61"/>
  <c r="B30" i="61" s="1"/>
  <c r="A32" i="61"/>
  <c r="B32" i="61" s="1"/>
  <c r="A33" i="61"/>
  <c r="B33" i="61" s="1"/>
  <c r="A34" i="61"/>
  <c r="B34" i="61" s="1"/>
  <c r="A35" i="61"/>
  <c r="B35" i="61" s="1"/>
  <c r="A5" i="61"/>
  <c r="A10" i="3"/>
  <c r="A9" i="3"/>
  <c r="H24" i="60"/>
  <c r="H20" i="60"/>
  <c r="H26" i="60"/>
  <c r="F11" i="3" l="1"/>
  <c r="B15" i="3" s="1"/>
  <c r="C12" i="59"/>
  <c r="D12" i="59" s="1"/>
  <c r="E12" i="59" s="1"/>
  <c r="F12" i="59" s="1"/>
  <c r="G12" i="59" s="1"/>
  <c r="H12" i="59" s="1"/>
  <c r="I12" i="59" s="1"/>
  <c r="J12" i="59" s="1"/>
  <c r="K12" i="59" s="1"/>
  <c r="L12" i="59" s="1"/>
  <c r="N12" i="59" s="1"/>
  <c r="O12" i="59" s="1"/>
  <c r="P12" i="59" s="1"/>
  <c r="Q12" i="59" s="1"/>
  <c r="R12" i="59" s="1"/>
  <c r="S12" i="59" s="1"/>
  <c r="T12" i="59" s="1"/>
  <c r="U12" i="59" s="1"/>
  <c r="V12" i="59" s="1"/>
  <c r="W12" i="59" s="1"/>
  <c r="X12" i="59" s="1"/>
  <c r="C12" i="58"/>
  <c r="D12" i="58" s="1"/>
  <c r="E12" i="58" s="1"/>
  <c r="F12" i="58" s="1"/>
  <c r="G12" i="58" s="1"/>
  <c r="H12" i="58" s="1"/>
  <c r="I12" i="58" s="1"/>
  <c r="J12" i="58" s="1"/>
  <c r="K12" i="58" s="1"/>
  <c r="L12" i="58" s="1"/>
  <c r="N12" i="58" s="1"/>
  <c r="O12" i="58" s="1"/>
  <c r="P12" i="58" s="1"/>
  <c r="Q12" i="58" s="1"/>
  <c r="R12" i="58" s="1"/>
  <c r="S12" i="58" s="1"/>
  <c r="T12" i="58" s="1"/>
  <c r="U12" i="58" s="1"/>
  <c r="V12" i="58" s="1"/>
  <c r="W12" i="58" s="1"/>
  <c r="X12" i="58" s="1"/>
  <c r="C32" i="3" l="1"/>
  <c r="C38" i="3"/>
  <c r="C39" i="3" s="1"/>
  <c r="C40" i="3" s="1"/>
  <c r="C41" i="3" s="1"/>
  <c r="C42" i="3" s="1"/>
  <c r="C43" i="3" s="1"/>
  <c r="B2" i="3"/>
  <c r="B32" i="3" s="1"/>
  <c r="A1" i="3"/>
  <c r="P26" i="1"/>
  <c r="P24" i="1"/>
  <c r="P21" i="1"/>
  <c r="P19" i="1"/>
  <c r="P14" i="1"/>
  <c r="C17" i="2"/>
  <c r="A11" i="3"/>
  <c r="C9" i="3"/>
  <c r="C10" i="3"/>
  <c r="B9" i="3"/>
  <c r="B10" i="3"/>
  <c r="I10" i="2"/>
  <c r="D9" i="3"/>
  <c r="D10" i="3"/>
  <c r="C22" i="2"/>
  <c r="G5" i="2"/>
  <c r="C44" i="3" l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B14" i="3"/>
  <c r="C11" i="3"/>
  <c r="D14" i="3" s="1"/>
  <c r="D11" i="3"/>
  <c r="E14" i="3" s="1"/>
  <c r="E21" i="3" s="1"/>
  <c r="B11" i="3"/>
  <c r="C14" i="3" s="1"/>
  <c r="D32" i="3"/>
  <c r="C21" i="3" l="1"/>
  <c r="C20" i="3"/>
  <c r="C25" i="3" s="1"/>
  <c r="C26" i="3" s="1"/>
  <c r="C18" i="3"/>
  <c r="Q12" i="60" s="1"/>
  <c r="C19" i="3"/>
  <c r="E20" i="3"/>
  <c r="E19" i="3"/>
  <c r="E22" i="3" s="1"/>
  <c r="E18" i="3"/>
  <c r="D18" i="3"/>
  <c r="D20" i="3"/>
  <c r="D19" i="3"/>
  <c r="D22" i="3" s="1"/>
  <c r="I18" i="2"/>
  <c r="J23" i="3"/>
  <c r="D21" i="3"/>
  <c r="L25" i="60" s="1"/>
  <c r="G19" i="3"/>
  <c r="D24" i="3"/>
  <c r="B34" i="3" s="1"/>
  <c r="D34" i="3" s="1"/>
  <c r="C29" i="3" s="1"/>
  <c r="G25" i="2" s="1"/>
  <c r="I7" i="2" l="1"/>
  <c r="C22" i="3"/>
  <c r="L21" i="60"/>
  <c r="L24" i="60"/>
  <c r="I9" i="2"/>
  <c r="B65" i="3"/>
  <c r="D65" i="3" s="1"/>
  <c r="B64" i="3"/>
  <c r="D64" i="3" s="1"/>
  <c r="D23" i="3"/>
  <c r="H23" i="3" s="1"/>
  <c r="I8" i="2"/>
  <c r="L20" i="60"/>
  <c r="B53" i="3" l="1"/>
  <c r="D53" i="3" s="1"/>
  <c r="B33" i="3"/>
  <c r="D33" i="3" s="1"/>
  <c r="I13" i="2" s="1"/>
  <c r="B46" i="3"/>
  <c r="D46" i="3" s="1"/>
  <c r="B48" i="3"/>
  <c r="D48" i="3" s="1"/>
  <c r="B58" i="3"/>
  <c r="D58" i="3" s="1"/>
  <c r="B57" i="3"/>
  <c r="D57" i="3" s="1"/>
  <c r="B44" i="3"/>
  <c r="D44" i="3" s="1"/>
  <c r="B50" i="3"/>
  <c r="D50" i="3" s="1"/>
  <c r="B55" i="3"/>
  <c r="D55" i="3" s="1"/>
  <c r="B47" i="3"/>
  <c r="D47" i="3" s="1"/>
  <c r="B52" i="3"/>
  <c r="D52" i="3" s="1"/>
  <c r="B51" i="3"/>
  <c r="D51" i="3" s="1"/>
  <c r="B49" i="3"/>
  <c r="D49" i="3" s="1"/>
  <c r="B45" i="3"/>
  <c r="D45" i="3" s="1"/>
  <c r="B54" i="3"/>
  <c r="D54" i="3" s="1"/>
  <c r="B41" i="3"/>
  <c r="D41" i="3" s="1"/>
  <c r="B56" i="3"/>
  <c r="D56" i="3" s="1"/>
  <c r="B37" i="3"/>
  <c r="D37" i="3" s="1"/>
  <c r="B43" i="3"/>
  <c r="D43" i="3" s="1"/>
  <c r="B39" i="3"/>
  <c r="D39" i="3" s="1"/>
  <c r="B40" i="3"/>
  <c r="D40" i="3" s="1"/>
  <c r="B42" i="3"/>
  <c r="D42" i="3" s="1"/>
  <c r="B38" i="3"/>
  <c r="D38" i="3" s="1"/>
  <c r="B60" i="3"/>
  <c r="I23" i="3"/>
  <c r="B63" i="3" s="1"/>
  <c r="D63" i="3" s="1"/>
  <c r="B35" i="3" l="1"/>
  <c r="D35" i="3" s="1"/>
  <c r="I14" i="2" s="1"/>
  <c r="I21" i="2"/>
  <c r="B62" i="3"/>
  <c r="D62" i="3" s="1"/>
  <c r="D60" i="3"/>
  <c r="B61" i="3"/>
  <c r="D61" i="3" s="1"/>
  <c r="D67" i="3" l="1"/>
  <c r="D68" i="3" l="1"/>
  <c r="L30" i="60" s="1"/>
  <c r="L32" i="60" l="1"/>
  <c r="G17" i="2" l="1"/>
  <c r="I15" i="2"/>
</calcChain>
</file>

<file path=xl/sharedStrings.xml><?xml version="1.0" encoding="utf-8"?>
<sst xmlns="http://schemas.openxmlformats.org/spreadsheetml/2006/main" count="423" uniqueCount="167">
  <si>
    <t>INSTRUCTIONS:</t>
  </si>
  <si>
    <t>Enter Your Name:</t>
  </si>
  <si>
    <t>Month</t>
  </si>
  <si>
    <t>Day</t>
  </si>
  <si>
    <t>Year</t>
  </si>
  <si>
    <t>THE INFORMATION YOU ENTERED…</t>
  </si>
  <si>
    <t>Your Name:</t>
  </si>
  <si>
    <t>Your Base Amount</t>
  </si>
  <si>
    <t>SBP Base Premium:</t>
  </si>
  <si>
    <t>Total Premium:</t>
  </si>
  <si>
    <t>January</t>
  </si>
  <si>
    <t>2)  CLICK ON PREMIUMS TAB AT THE BOTTOM TO VIEW YOUR PREMIUMS</t>
  </si>
  <si>
    <t>Spouse's PRE-62 Annuity Percentage:</t>
  </si>
  <si>
    <t>SBP PREMIUM COSTS AND ANNUITIES</t>
  </si>
  <si>
    <t>1)  ENTER YOUR INFORMATION IN THE BOXES BELOW</t>
  </si>
  <si>
    <t>Year of Disk =</t>
  </si>
  <si>
    <t>Your Name</t>
  </si>
  <si>
    <r>
      <t>Calculations</t>
    </r>
    <r>
      <rPr>
        <sz val="10"/>
        <rFont val="Arial"/>
        <family val="2"/>
      </rPr>
      <t xml:space="preserve">  (Hidden)</t>
    </r>
  </si>
  <si>
    <t>Retiree Information</t>
  </si>
  <si>
    <t>Premiums</t>
  </si>
  <si>
    <t>Footnotes</t>
  </si>
  <si>
    <t>Go to File, Page Setup, Header/Footer, Custom Footer.</t>
  </si>
  <si>
    <t>Enter Your Date of Birth:</t>
  </si>
  <si>
    <t>Select Your Coverage:</t>
  </si>
  <si>
    <t>Member Month of Retirement</t>
  </si>
  <si>
    <t>Member Month of Birth</t>
  </si>
  <si>
    <t>Spouse Premium (6.5% or 2.5%/10%)</t>
  </si>
  <si>
    <t>Age of Spouse</t>
  </si>
  <si>
    <t>CHILD-ONLY PREMIUM RATES</t>
  </si>
  <si>
    <t>Child Premium (Lookup)</t>
  </si>
  <si>
    <t>Age of</t>
  </si>
  <si>
    <t>Retiree</t>
  </si>
  <si>
    <t>Age of Child</t>
  </si>
  <si>
    <t>Child Addon (Age 0)</t>
  </si>
  <si>
    <t>Child Addon (Age 1)</t>
  </si>
  <si>
    <t>Child Addon (Age 2)</t>
  </si>
  <si>
    <t>Child Addon (Age 3)</t>
  </si>
  <si>
    <t>Child Addon (Age 4)</t>
  </si>
  <si>
    <t>Child Addon (Age 5)</t>
  </si>
  <si>
    <t>Child Addon (Age 6)</t>
  </si>
  <si>
    <t>Child Addon (Age 7)</t>
  </si>
  <si>
    <t>Child Addon (Age 8)</t>
  </si>
  <si>
    <t>Child Addon (Age 9)</t>
  </si>
  <si>
    <t>Child Addon (Age 10)</t>
  </si>
  <si>
    <t>Child Addon (Age 11)</t>
  </si>
  <si>
    <t>Child Addon (Age 12)</t>
  </si>
  <si>
    <t>Child Addon (Age 13)</t>
  </si>
  <si>
    <t>Child Addon (Age 14)</t>
  </si>
  <si>
    <t>Child Addon (Age 15)</t>
  </si>
  <si>
    <t>Child Addon (Age 16)</t>
  </si>
  <si>
    <t>Child Addon (Age 17)</t>
  </si>
  <si>
    <t>Child Addon (Age 18)</t>
  </si>
  <si>
    <t>Child Addon (Age 19)</t>
  </si>
  <si>
    <t>Child Addon (Age 20)</t>
  </si>
  <si>
    <t>Child Addon (Age 21)</t>
  </si>
  <si>
    <t>Child Addon (Lookup Below)</t>
  </si>
  <si>
    <t>Insurable Interest</t>
  </si>
  <si>
    <t>Annuity</t>
  </si>
  <si>
    <t>Child Only/Child Age 0-Child Age 22</t>
  </si>
  <si>
    <t>Review rates.  If they've changed since last program update, put in new rates.</t>
  </si>
  <si>
    <t>Spouse/Ins Int Month of Birth</t>
  </si>
  <si>
    <t>Child                      Month of Birth</t>
  </si>
  <si>
    <t>Member Birthday</t>
  </si>
  <si>
    <t>Spouse/Ins Int Birthday</t>
  </si>
  <si>
    <t>Child Birthday</t>
  </si>
  <si>
    <t>Over 22, Over 18/Under 18</t>
  </si>
  <si>
    <t xml:space="preserve">$ </t>
  </si>
  <si>
    <t>Age Nearest Birthday At Retirement</t>
  </si>
  <si>
    <t>Attained Age</t>
  </si>
  <si>
    <t>For nondisabled retirees who entered on or after March 1, 1990, the spouse premium is calculated using 6.5%, not the better of 6.5% and 2.5%/10%.</t>
  </si>
  <si>
    <t>Retiree Cola (Apply to future thresholds)</t>
  </si>
  <si>
    <t>Future Adjustments</t>
  </si>
  <si>
    <t>Not necessary in all years.</t>
  </si>
  <si>
    <t>Entered On or After March 1, 1990 and Non Disabled</t>
  </si>
  <si>
    <t>Enter Your Type of Retirement:</t>
  </si>
  <si>
    <t>Enter Date You Initially Entered the Service:</t>
  </si>
  <si>
    <t>Threshold for year of this retiree</t>
  </si>
  <si>
    <t>Update E1,B4.</t>
  </si>
  <si>
    <t>Review A3:B3; Used to adjust if simple threshold formula does not cover all cases, such as multiple thresholds in same year.</t>
  </si>
  <si>
    <t>PREMIUMS</t>
  </si>
  <si>
    <t>&lt;---SBP benefit is 55% of base.</t>
  </si>
  <si>
    <t>&lt;---Insurable Interest premium is 10 percent of base plus 5 percent more for each full five years the person covered is younger than the retiree. The maximum cost is 40 percent of SBP base.</t>
  </si>
  <si>
    <t>Enter Your Expected Monthly Base Amount at Retirement:</t>
  </si>
  <si>
    <t>RESERVE PART OF RCSBP RATES</t>
  </si>
  <si>
    <t>Type:</t>
  </si>
  <si>
    <t>Immediate at Member's Death</t>
  </si>
  <si>
    <t>Option:</t>
  </si>
  <si>
    <t>Spouse Only or Spouse/Child (If both spouse &amp; child still eligible)</t>
  </si>
  <si>
    <t>-----------------------   Years Beneficiary Younger Than Member   -----------------------</t>
  </si>
  <si>
    <t>-----------------------   Years Beneficiary Older Than Member   -----------------------</t>
  </si>
  <si>
    <t>Member's Age</t>
  </si>
  <si>
    <t>Nearest Birthday</t>
  </si>
  <si>
    <t>35-39</t>
  </si>
  <si>
    <t>30-34</t>
  </si>
  <si>
    <t>25-29</t>
  </si>
  <si>
    <t>20-24</t>
  </si>
  <si>
    <t>15-19</t>
  </si>
  <si>
    <t>10-14</t>
  </si>
  <si>
    <t>5-9</t>
  </si>
  <si>
    <t>0-4</t>
  </si>
  <si>
    <t>1-4</t>
  </si>
  <si>
    <t>Deferred to Member's Age 60</t>
  </si>
  <si>
    <t>-------------------------------------   Years Beneficiary Younger Than Member   --------------------------------------</t>
  </si>
  <si>
    <t>-------------------------------   Years Beneficiary Older Than Member   -------------------------------</t>
  </si>
  <si>
    <t>50-54</t>
  </si>
  <si>
    <t>45-49</t>
  </si>
  <si>
    <t>40-44</t>
  </si>
  <si>
    <t>Child Only or Spouse/Child (If spouse is no longer eligible)</t>
  </si>
  <si>
    <t>--  --  --  --  --  --  --  --  --  --  --  --  --  --  --  --  --  --  --  --  --  --  --  --  --  --  --  --  --  --  --  --  --  --  --  --  --  --  --  --  --  --          Age of Youngest Child         --  --  --  --  --  --  --  --  --  --  --  --  -</t>
  </si>
  <si>
    <t>Spouse</t>
  </si>
  <si>
    <t>Enter Date You Received Your 20 Year Letter</t>
  </si>
  <si>
    <t>Select Your Type of RC-SBP Coverage:</t>
  </si>
  <si>
    <t>Age Nearest Birthday 20 Year Letter (Rserves Only)</t>
  </si>
  <si>
    <t>Member Month of RC-SBP Election</t>
  </si>
  <si>
    <t>Date of Retire and RC-SBP Election</t>
  </si>
  <si>
    <t>Spouse_Immediate</t>
  </si>
  <si>
    <t>Age Difference</t>
  </si>
  <si>
    <t>Row in RC-SBP Table</t>
  </si>
  <si>
    <t>Spouse_Deferred</t>
  </si>
  <si>
    <t>Ins Interest_Immediate</t>
  </si>
  <si>
    <t>Ins_Int__Immediate</t>
  </si>
  <si>
    <t>Ins Int</t>
  </si>
  <si>
    <t>Child</t>
  </si>
  <si>
    <t>Ins Interest_Deferred</t>
  </si>
  <si>
    <t>Child_Immediate</t>
  </si>
  <si>
    <t>Child_Deferred</t>
  </si>
  <si>
    <t>Ins_Int__Deferred</t>
  </si>
  <si>
    <t>Retirement (No RCSBP)</t>
  </si>
  <si>
    <t>20 Year Letter</t>
  </si>
  <si>
    <t>Retirement (RCSBP)</t>
  </si>
  <si>
    <t>Age Nearest Birthday At Time of RC-SBP Election</t>
  </si>
  <si>
    <t>RC-SBP premium percentages are subject to change.  You will be charged the lowest percentage</t>
  </si>
  <si>
    <t>RC-SBP PREMIUM COSTS</t>
  </si>
  <si>
    <t>Months Retiring Early</t>
  </si>
  <si>
    <t>Reduction Factor</t>
  </si>
  <si>
    <t>RCSBP Reduction Factors</t>
  </si>
  <si>
    <t>Age 59</t>
  </si>
  <si>
    <t>Age 58</t>
  </si>
  <si>
    <t>Age 57</t>
  </si>
  <si>
    <t>Age 56</t>
  </si>
  <si>
    <t>Age 55</t>
  </si>
  <si>
    <t>Age 54</t>
  </si>
  <si>
    <t>Age 53</t>
  </si>
  <si>
    <t>Age 52</t>
  </si>
  <si>
    <t>Age 51</t>
  </si>
  <si>
    <t>Age 50</t>
  </si>
  <si>
    <t>Years to Reduce</t>
  </si>
  <si>
    <t>Age 60</t>
  </si>
  <si>
    <t>No</t>
  </si>
  <si>
    <t>Enter Date You Expect to Start Receiving Retired Pay:</t>
  </si>
  <si>
    <t>(Your RC-SBP premium will be reduced if you are)</t>
  </si>
  <si>
    <t>Age At Retirement (Unrounded)</t>
  </si>
  <si>
    <t>Immediate</t>
  </si>
  <si>
    <t>Enter Your Youngest Child's Date of Birth</t>
  </si>
  <si>
    <t>Age Nearest Birthday When You Expect to Start Receiving Retired Pay</t>
  </si>
  <si>
    <t xml:space="preserve"> Thereafter, all numbers will generally increase by a cost-of-living factor each year.</t>
  </si>
  <si>
    <t>in effect during the time between your election and the time you start paying RC-SBP premiums.</t>
  </si>
  <si>
    <t>The RC-SBP premium percentage shown is the percentage in effect now for the election you made.</t>
  </si>
  <si>
    <t xml:space="preserve"> Premiums and annuities are estimates.  Actual premiums and annuities</t>
  </si>
  <si>
    <t>Age 60 Because You Performed Qualifying Active Duty?</t>
  </si>
  <si>
    <t>Will You Be Entitled to Receive Your Retired Pay Before</t>
  </si>
  <si>
    <t>Non Disabled (Regular)</t>
  </si>
  <si>
    <t>Are You Electing RC-SBP coverage?</t>
  </si>
  <si>
    <t>Though not necessary to make program work, periodically change years and amounts in N19, N21, N24, N26, and N28, so it makes sense.</t>
  </si>
  <si>
    <t>Use For Child Rates</t>
  </si>
  <si>
    <t>Reset Cell N16; Go to Data, Validation,Settings (Increase numbers by one) &amp; Data,Validation, Input Message (Increase numbers by one)</t>
  </si>
  <si>
    <t>Check information is accurate and current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</si>
</sst>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7" formatCode="&quot;$&quot;#,##0.00_);\(&quot;$&quot;#,##0.00\)"/>
    <numFmt numFmtId="8" formatCode="&quot;$&quot;#,##0.00_);[Red]\(&quot;$&quot;#,##0.00\)"/>
    <numFmt numFmtId="164" formatCode="&quot;$&quot;#,##0.00"/>
    <numFmt numFmtId="165" formatCode="&quot;$&quot;#,##0"/>
    <numFmt numFmtId="166" formatCode="0.0000"/>
    <numFmt numFmtId="167" formatCode="0.00000"/>
    <numFmt numFmtId="168" formatCode="[$-409]h:mm\ AM/PM;@"/>
    <numFmt numFmtId="169" formatCode="0.0"/>
  </numFmts>
  <fonts count="4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2"/>
      <color indexed="39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12"/>
      <name val="Arial"/>
      <family val="2"/>
    </font>
    <font>
      <b/>
      <sz val="8"/>
      <color indexed="12"/>
      <name val="Arial"/>
      <family val="2"/>
    </font>
    <font>
      <b/>
      <sz val="10"/>
      <color indexed="14"/>
      <name val="Arial"/>
      <family val="2"/>
    </font>
    <font>
      <b/>
      <i/>
      <sz val="24"/>
      <name val="Arial"/>
      <family val="2"/>
    </font>
    <font>
      <b/>
      <sz val="10"/>
      <color indexed="57"/>
      <name val="Arial"/>
      <family val="2"/>
    </font>
    <font>
      <b/>
      <i/>
      <sz val="18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4"/>
      <color indexed="17"/>
      <name val="Arial"/>
      <family val="2"/>
    </font>
    <font>
      <b/>
      <sz val="14"/>
      <color indexed="52"/>
      <name val="Arial"/>
      <family val="2"/>
    </font>
    <font>
      <sz val="7"/>
      <name val="Arial"/>
      <family val="2"/>
    </font>
    <font>
      <b/>
      <sz val="10"/>
      <color indexed="55"/>
      <name val="Arial"/>
      <family val="2"/>
    </font>
    <font>
      <b/>
      <sz val="8"/>
      <name val="Arial"/>
      <family val="2"/>
    </font>
    <font>
      <b/>
      <sz val="8"/>
      <color indexed="14"/>
      <name val="Arial"/>
      <family val="2"/>
    </font>
    <font>
      <b/>
      <sz val="16"/>
      <color indexed="17"/>
      <name val="Arial"/>
      <family val="2"/>
    </font>
    <font>
      <b/>
      <sz val="16"/>
      <color indexed="52"/>
      <name val="Arial"/>
      <family val="2"/>
    </font>
    <font>
      <b/>
      <sz val="9"/>
      <color indexed="20"/>
      <name val="Arial"/>
      <family val="2"/>
    </font>
    <font>
      <i/>
      <sz val="10"/>
      <name val="Arial"/>
      <family val="2"/>
    </font>
    <font>
      <b/>
      <i/>
      <sz val="12"/>
      <name val="Arial"/>
      <family val="2"/>
    </font>
    <font>
      <sz val="14"/>
      <name val="Arial"/>
      <family val="2"/>
    </font>
    <font>
      <b/>
      <sz val="14"/>
      <color theme="3" tint="0.39997558519241921"/>
      <name val="Arial"/>
      <family val="2"/>
    </font>
    <font>
      <b/>
      <sz val="12"/>
      <color rgb="FF00B050"/>
      <name val="Arial"/>
      <family val="2"/>
    </font>
    <font>
      <b/>
      <i/>
      <sz val="14"/>
      <color rgb="FFFF0000"/>
      <name val="Calibri"/>
      <family val="2"/>
      <scheme val="minor"/>
    </font>
    <font>
      <sz val="20"/>
      <name val="Arial"/>
      <family val="2"/>
    </font>
    <font>
      <sz val="18"/>
      <name val="Arial"/>
      <family val="2"/>
    </font>
    <font>
      <sz val="16"/>
      <name val="Arial"/>
      <family val="2"/>
    </font>
    <font>
      <b/>
      <sz val="20"/>
      <color indexed="39"/>
      <name val="Arial"/>
      <family val="2"/>
    </font>
    <font>
      <sz val="9"/>
      <name val="Arial"/>
      <family val="2"/>
    </font>
    <font>
      <b/>
      <sz val="10"/>
      <color indexed="17"/>
      <name val="Arial"/>
      <family val="2"/>
    </font>
    <font>
      <b/>
      <sz val="12"/>
      <color theme="0" tint="-0.14996795556505021"/>
      <name val="Arial"/>
      <family val="2"/>
    </font>
    <font>
      <b/>
      <sz val="1"/>
      <name val="Arial"/>
      <family val="2"/>
    </font>
    <font>
      <i/>
      <sz val="8"/>
      <name val="Arial"/>
      <family val="2"/>
    </font>
    <font>
      <b/>
      <sz val="1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6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12"/>
      </left>
      <right/>
      <top style="medium">
        <color indexed="12"/>
      </top>
      <bottom style="medium">
        <color indexed="12"/>
      </bottom>
      <diagonal/>
    </border>
    <border>
      <left/>
      <right/>
      <top style="medium">
        <color indexed="12"/>
      </top>
      <bottom style="medium">
        <color indexed="12"/>
      </bottom>
      <diagonal/>
    </border>
    <border>
      <left/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  <border>
      <left style="slantDashDot">
        <color rgb="FF0070C0"/>
      </left>
      <right/>
      <top style="slantDashDot">
        <color rgb="FF0070C0"/>
      </top>
      <bottom/>
      <diagonal/>
    </border>
    <border>
      <left/>
      <right/>
      <top style="slantDashDot">
        <color rgb="FF0070C0"/>
      </top>
      <bottom/>
      <diagonal/>
    </border>
    <border>
      <left/>
      <right style="slantDashDot">
        <color rgb="FF0070C0"/>
      </right>
      <top style="slantDashDot">
        <color rgb="FF0070C0"/>
      </top>
      <bottom/>
      <diagonal/>
    </border>
    <border>
      <left style="slantDashDot">
        <color rgb="FF0070C0"/>
      </left>
      <right/>
      <top/>
      <bottom/>
      <diagonal/>
    </border>
    <border>
      <left/>
      <right style="slantDashDot">
        <color rgb="FF0070C0"/>
      </right>
      <top/>
      <bottom/>
      <diagonal/>
    </border>
    <border>
      <left style="slantDashDot">
        <color rgb="FF0070C0"/>
      </left>
      <right/>
      <top/>
      <bottom style="slantDashDot">
        <color rgb="FF0070C0"/>
      </bottom>
      <diagonal/>
    </border>
    <border>
      <left/>
      <right/>
      <top/>
      <bottom style="slantDashDot">
        <color rgb="FF0070C0"/>
      </bottom>
      <diagonal/>
    </border>
    <border>
      <left/>
      <right style="slantDashDot">
        <color rgb="FF0070C0"/>
      </right>
      <top/>
      <bottom style="slantDashDot">
        <color rgb="FF0070C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168" fontId="16" fillId="0" borderId="0"/>
    <xf numFmtId="9" fontId="1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0" fontId="1" fillId="0" borderId="0"/>
  </cellStyleXfs>
  <cellXfs count="173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7" fillId="2" borderId="0" xfId="0" applyFont="1" applyFill="1"/>
    <xf numFmtId="0" fontId="8" fillId="2" borderId="0" xfId="0" applyFont="1" applyFill="1" applyAlignment="1">
      <alignment horizontal="right"/>
    </xf>
    <xf numFmtId="0" fontId="9" fillId="2" borderId="0" xfId="0" applyFont="1" applyFill="1"/>
    <xf numFmtId="0" fontId="8" fillId="2" borderId="0" xfId="0" applyFont="1" applyFill="1" applyAlignment="1"/>
    <xf numFmtId="0" fontId="10" fillId="2" borderId="0" xfId="0" applyFont="1" applyFill="1"/>
    <xf numFmtId="0" fontId="8" fillId="2" borderId="0" xfId="0" applyFont="1" applyFill="1"/>
    <xf numFmtId="164" fontId="8" fillId="2" borderId="0" xfId="0" applyNumberFormat="1" applyFont="1" applyFill="1" applyAlignment="1">
      <alignment horizontal="right"/>
    </xf>
    <xf numFmtId="0" fontId="11" fillId="2" borderId="0" xfId="0" applyFont="1" applyFill="1"/>
    <xf numFmtId="164" fontId="11" fillId="2" borderId="0" xfId="0" applyNumberFormat="1" applyFont="1" applyFill="1"/>
    <xf numFmtId="164" fontId="0" fillId="0" borderId="0" xfId="0" applyNumberFormat="1"/>
    <xf numFmtId="0" fontId="0" fillId="0" borderId="0" xfId="0" applyAlignment="1">
      <alignment horizontal="center" wrapText="1"/>
    </xf>
    <xf numFmtId="0" fontId="3" fillId="2" borderId="0" xfId="0" applyFont="1" applyFill="1" applyProtection="1"/>
    <xf numFmtId="0" fontId="3" fillId="2" borderId="0" xfId="0" applyFont="1" applyFill="1" applyProtection="1">
      <protection locked="0"/>
    </xf>
    <xf numFmtId="0" fontId="12" fillId="2" borderId="0" xfId="0" applyFont="1" applyFill="1" applyAlignment="1">
      <alignment horizontal="centerContinuous"/>
    </xf>
    <xf numFmtId="164" fontId="11" fillId="2" borderId="0" xfId="0" applyNumberFormat="1" applyFont="1" applyFill="1" applyAlignment="1">
      <alignment horizontal="right"/>
    </xf>
    <xf numFmtId="0" fontId="13" fillId="2" borderId="0" xfId="0" applyFont="1" applyFill="1"/>
    <xf numFmtId="9" fontId="13" fillId="2" borderId="0" xfId="0" applyNumberFormat="1" applyFont="1" applyFill="1"/>
    <xf numFmtId="0" fontId="5" fillId="2" borderId="1" xfId="0" applyFont="1" applyFill="1" applyBorder="1" applyAlignment="1" applyProtection="1">
      <alignment horizontal="center"/>
      <protection locked="0"/>
    </xf>
    <xf numFmtId="0" fontId="14" fillId="2" borderId="0" xfId="0" applyFont="1" applyFill="1" applyAlignment="1">
      <alignment horizontal="centerContinuous"/>
    </xf>
    <xf numFmtId="0" fontId="17" fillId="2" borderId="0" xfId="0" applyFont="1" applyFill="1"/>
    <xf numFmtId="0" fontId="18" fillId="0" borderId="0" xfId="0" applyFont="1"/>
    <xf numFmtId="0" fontId="17" fillId="2" borderId="0" xfId="0" applyFont="1" applyFill="1" applyAlignment="1">
      <alignment vertical="top"/>
    </xf>
    <xf numFmtId="0" fontId="0" fillId="0" borderId="0" xfId="0" applyAlignment="1">
      <alignment wrapText="1"/>
    </xf>
    <xf numFmtId="0" fontId="15" fillId="0" borderId="0" xfId="0" applyFont="1" applyAlignment="1">
      <alignment horizontal="center"/>
    </xf>
    <xf numFmtId="2" fontId="0" fillId="0" borderId="0" xfId="0" applyNumberFormat="1"/>
    <xf numFmtId="167" fontId="0" fillId="0" borderId="0" xfId="0" applyNumberFormat="1"/>
    <xf numFmtId="0" fontId="0" fillId="0" borderId="0" xfId="0" applyAlignment="1">
      <alignment horizontal="centerContinuous"/>
    </xf>
    <xf numFmtId="0" fontId="19" fillId="0" borderId="0" xfId="0" applyFont="1"/>
    <xf numFmtId="0" fontId="20" fillId="0" borderId="0" xfId="0" applyFont="1"/>
    <xf numFmtId="0" fontId="20" fillId="0" borderId="0" xfId="0" applyFont="1" applyAlignment="1">
      <alignment horizontal="center"/>
    </xf>
    <xf numFmtId="0" fontId="21" fillId="2" borderId="0" xfId="0" applyFont="1" applyFill="1"/>
    <xf numFmtId="3" fontId="5" fillId="2" borderId="1" xfId="0" applyNumberFormat="1" applyFont="1" applyFill="1" applyBorder="1" applyAlignment="1" applyProtection="1">
      <alignment horizontal="center"/>
      <protection locked="0"/>
    </xf>
    <xf numFmtId="0" fontId="3" fillId="2" borderId="0" xfId="0" applyFont="1" applyFill="1" applyAlignment="1">
      <alignment horizontal="right"/>
    </xf>
    <xf numFmtId="0" fontId="17" fillId="2" borderId="0" xfId="0" applyFont="1" applyFill="1" applyAlignment="1">
      <alignment horizontal="right" vertical="top"/>
    </xf>
    <xf numFmtId="0" fontId="23" fillId="2" borderId="0" xfId="0" applyFont="1" applyFill="1" applyAlignment="1"/>
    <xf numFmtId="0" fontId="23" fillId="2" borderId="0" xfId="0" applyFont="1" applyFill="1" applyAlignment="1">
      <alignment vertical="top"/>
    </xf>
    <xf numFmtId="0" fontId="17" fillId="0" borderId="0" xfId="0" applyFont="1" applyAlignment="1">
      <alignment vertical="top"/>
    </xf>
    <xf numFmtId="0" fontId="25" fillId="2" borderId="0" xfId="0" applyFont="1" applyFill="1" applyAlignment="1">
      <alignment vertical="top"/>
    </xf>
    <xf numFmtId="0" fontId="26" fillId="2" borderId="0" xfId="0" applyFont="1" applyFill="1" applyAlignment="1">
      <alignment vertical="top"/>
    </xf>
    <xf numFmtId="164" fontId="8" fillId="2" borderId="0" xfId="0" applyNumberFormat="1" applyFont="1" applyFill="1" applyAlignment="1"/>
    <xf numFmtId="0" fontId="29" fillId="3" borderId="0" xfId="0" applyFont="1" applyFill="1" applyAlignment="1"/>
    <xf numFmtId="0" fontId="0" fillId="3" borderId="0" xfId="0" applyFill="1" applyAlignment="1"/>
    <xf numFmtId="0" fontId="16" fillId="2" borderId="0" xfId="0" applyFont="1" applyFill="1"/>
    <xf numFmtId="14" fontId="0" fillId="0" borderId="0" xfId="0" applyNumberFormat="1"/>
    <xf numFmtId="166" fontId="0" fillId="0" borderId="0" xfId="0" applyNumberFormat="1"/>
    <xf numFmtId="0" fontId="0" fillId="4" borderId="0" xfId="0" applyFill="1"/>
    <xf numFmtId="10" fontId="15" fillId="0" borderId="0" xfId="2" applyNumberFormat="1" applyFont="1"/>
    <xf numFmtId="0" fontId="30" fillId="0" borderId="0" xfId="0" applyFont="1"/>
    <xf numFmtId="165" fontId="5" fillId="2" borderId="1" xfId="0" applyNumberFormat="1" applyFont="1" applyFill="1" applyBorder="1" applyAlignment="1" applyProtection="1">
      <alignment horizontal="center"/>
      <protection locked="0"/>
    </xf>
    <xf numFmtId="3" fontId="5" fillId="2" borderId="0" xfId="0" applyNumberFormat="1" applyFont="1" applyFill="1" applyBorder="1" applyAlignment="1" applyProtection="1">
      <alignment horizontal="center"/>
      <protection locked="0"/>
    </xf>
    <xf numFmtId="3" fontId="5" fillId="2" borderId="0" xfId="0" applyNumberFormat="1" applyFont="1" applyFill="1" applyBorder="1" applyAlignment="1" applyProtection="1">
      <alignment horizontal="center"/>
    </xf>
    <xf numFmtId="0" fontId="3" fillId="2" borderId="0" xfId="0" applyFont="1" applyFill="1" applyAlignment="1" applyProtection="1">
      <alignment horizontal="center"/>
    </xf>
    <xf numFmtId="165" fontId="15" fillId="0" borderId="0" xfId="0" applyNumberFormat="1" applyFont="1"/>
    <xf numFmtId="165" fontId="1" fillId="0" borderId="0" xfId="0" applyNumberFormat="1" applyFont="1"/>
    <xf numFmtId="9" fontId="15" fillId="0" borderId="0" xfId="2" applyNumberFormat="1" applyFont="1"/>
    <xf numFmtId="0" fontId="16" fillId="0" borderId="0" xfId="0" applyFont="1"/>
    <xf numFmtId="0" fontId="6" fillId="0" borderId="0" xfId="0" applyFont="1"/>
    <xf numFmtId="0" fontId="16" fillId="0" borderId="0" xfId="0" applyFont="1" applyAlignment="1"/>
    <xf numFmtId="0" fontId="0" fillId="4" borderId="0" xfId="0" applyFill="1" applyAlignment="1">
      <alignment horizontal="center" vertical="center" wrapText="1"/>
    </xf>
    <xf numFmtId="0" fontId="16" fillId="0" borderId="0" xfId="1" applyNumberFormat="1"/>
    <xf numFmtId="166" fontId="16" fillId="0" borderId="0" xfId="1" applyNumberFormat="1"/>
    <xf numFmtId="0" fontId="32" fillId="0" borderId="0" xfId="3" applyFont="1" applyAlignment="1">
      <alignment horizontal="centerContinuous"/>
    </xf>
    <xf numFmtId="0" fontId="16" fillId="0" borderId="0" xfId="3"/>
    <xf numFmtId="0" fontId="32" fillId="0" borderId="0" xfId="3" applyFont="1"/>
    <xf numFmtId="0" fontId="6" fillId="0" borderId="0" xfId="3" applyFont="1"/>
    <xf numFmtId="0" fontId="16" fillId="0" borderId="0" xfId="3" quotePrefix="1" applyAlignment="1">
      <alignment horizontal="centerContinuous"/>
    </xf>
    <xf numFmtId="0" fontId="16" fillId="0" borderId="0" xfId="3" applyAlignment="1">
      <alignment horizontal="centerContinuous"/>
    </xf>
    <xf numFmtId="0" fontId="16" fillId="0" borderId="0" xfId="3" applyAlignment="1">
      <alignment horizontal="center"/>
    </xf>
    <xf numFmtId="0" fontId="16" fillId="0" borderId="0" xfId="3" applyAlignment="1">
      <alignment horizontal="right"/>
    </xf>
    <xf numFmtId="0" fontId="16" fillId="0" borderId="0" xfId="3" quotePrefix="1" applyAlignment="1">
      <alignment horizontal="right"/>
    </xf>
    <xf numFmtId="16" fontId="16" fillId="0" borderId="0" xfId="3" quotePrefix="1" applyNumberFormat="1" applyAlignment="1">
      <alignment horizontal="right"/>
    </xf>
    <xf numFmtId="166" fontId="16" fillId="0" borderId="0" xfId="3" applyNumberFormat="1"/>
    <xf numFmtId="0" fontId="16" fillId="0" borderId="0" xfId="3" applyAlignment="1"/>
    <xf numFmtId="0" fontId="16" fillId="0" borderId="0" xfId="3" quotePrefix="1" applyAlignment="1"/>
    <xf numFmtId="0" fontId="0" fillId="0" borderId="0" xfId="0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/>
    <xf numFmtId="169" fontId="0" fillId="0" borderId="0" xfId="0" applyNumberFormat="1"/>
    <xf numFmtId="165" fontId="5" fillId="2" borderId="0" xfId="0" applyNumberFormat="1" applyFont="1" applyFill="1" applyBorder="1" applyAlignment="1" applyProtection="1">
      <alignment horizontal="center"/>
      <protection locked="0"/>
    </xf>
    <xf numFmtId="0" fontId="3" fillId="2" borderId="10" xfId="0" applyFont="1" applyFill="1" applyBorder="1"/>
    <xf numFmtId="0" fontId="7" fillId="2" borderId="11" xfId="0" applyFont="1" applyFill="1" applyBorder="1"/>
    <xf numFmtId="0" fontId="12" fillId="2" borderId="11" xfId="0" applyFont="1" applyFill="1" applyBorder="1" applyAlignment="1">
      <alignment horizontal="centerContinuous"/>
    </xf>
    <xf numFmtId="0" fontId="3" fillId="2" borderId="12" xfId="0" applyFont="1" applyFill="1" applyBorder="1"/>
    <xf numFmtId="0" fontId="3" fillId="2" borderId="13" xfId="0" applyFont="1" applyFill="1" applyBorder="1"/>
    <xf numFmtId="0" fontId="7" fillId="2" borderId="0" xfId="0" applyFont="1" applyFill="1" applyBorder="1"/>
    <xf numFmtId="0" fontId="14" fillId="2" borderId="0" xfId="0" applyFont="1" applyFill="1" applyBorder="1" applyAlignment="1">
      <alignment horizontal="centerContinuous"/>
    </xf>
    <xf numFmtId="0" fontId="12" fillId="2" borderId="0" xfId="0" applyFont="1" applyFill="1" applyBorder="1" applyAlignment="1">
      <alignment horizontal="centerContinuous"/>
    </xf>
    <xf numFmtId="0" fontId="3" fillId="2" borderId="14" xfId="0" applyFont="1" applyFill="1" applyBorder="1"/>
    <xf numFmtId="0" fontId="18" fillId="2" borderId="0" xfId="0" applyFont="1" applyFill="1" applyBorder="1"/>
    <xf numFmtId="0" fontId="3" fillId="2" borderId="0" xfId="0" applyFont="1" applyFill="1" applyBorder="1"/>
    <xf numFmtId="0" fontId="8" fillId="2" borderId="0" xfId="0" applyFont="1" applyFill="1" applyBorder="1"/>
    <xf numFmtId="0" fontId="33" fillId="2" borderId="0" xfId="0" applyFont="1" applyFill="1" applyBorder="1" applyAlignment="1">
      <alignment horizontal="center"/>
    </xf>
    <xf numFmtId="0" fontId="10" fillId="2" borderId="0" xfId="0" applyFont="1" applyFill="1" applyBorder="1"/>
    <xf numFmtId="0" fontId="7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right"/>
    </xf>
    <xf numFmtId="164" fontId="8" fillId="2" borderId="0" xfId="0" applyNumberFormat="1" applyFont="1" applyFill="1" applyBorder="1" applyAlignment="1"/>
    <xf numFmtId="164" fontId="8" fillId="2" borderId="0" xfId="0" applyNumberFormat="1" applyFont="1" applyFill="1" applyBorder="1" applyAlignment="1">
      <alignment horizontal="right"/>
    </xf>
    <xf numFmtId="0" fontId="8" fillId="2" borderId="13" xfId="0" applyFont="1" applyFill="1" applyBorder="1"/>
    <xf numFmtId="0" fontId="29" fillId="3" borderId="0" xfId="0" applyFont="1" applyFill="1" applyBorder="1" applyAlignment="1"/>
    <xf numFmtId="0" fontId="3" fillId="2" borderId="15" xfId="0" applyFont="1" applyFill="1" applyBorder="1"/>
    <xf numFmtId="0" fontId="3" fillId="2" borderId="16" xfId="0" applyFont="1" applyFill="1" applyBorder="1"/>
    <xf numFmtId="0" fontId="3" fillId="2" borderId="17" xfId="0" applyFont="1" applyFill="1" applyBorder="1"/>
    <xf numFmtId="0" fontId="0" fillId="0" borderId="0" xfId="0" applyAlignment="1">
      <alignment wrapText="1"/>
    </xf>
    <xf numFmtId="0" fontId="35" fillId="2" borderId="13" xfId="0" applyFont="1" applyFill="1" applyBorder="1" applyAlignment="1">
      <alignment horizontal="centerContinuous"/>
    </xf>
    <xf numFmtId="0" fontId="35" fillId="2" borderId="0" xfId="0" applyFont="1" applyFill="1" applyAlignment="1">
      <alignment horizontal="centerContinuous"/>
    </xf>
    <xf numFmtId="0" fontId="35" fillId="2" borderId="14" xfId="0" applyFont="1" applyFill="1" applyBorder="1" applyAlignment="1">
      <alignment horizontal="centerContinuous"/>
    </xf>
    <xf numFmtId="0" fontId="0" fillId="0" borderId="0" xfId="0" applyAlignment="1">
      <alignment wrapText="1"/>
    </xf>
    <xf numFmtId="0" fontId="1" fillId="0" borderId="0" xfId="0" applyFont="1" applyAlignment="1"/>
    <xf numFmtId="0" fontId="3" fillId="2" borderId="0" xfId="0" applyFont="1" applyFill="1" applyAlignment="1"/>
    <xf numFmtId="0" fontId="36" fillId="0" borderId="0" xfId="5" applyFont="1"/>
    <xf numFmtId="0" fontId="37" fillId="0" borderId="0" xfId="5" applyFont="1" applyAlignment="1">
      <alignment horizontal="centerContinuous"/>
    </xf>
    <xf numFmtId="0" fontId="1" fillId="0" borderId="0" xfId="5"/>
    <xf numFmtId="0" fontId="38" fillId="0" borderId="0" xfId="5" applyFont="1" applyAlignment="1">
      <alignment horizontal="center"/>
    </xf>
    <xf numFmtId="166" fontId="1" fillId="0" borderId="0" xfId="5" applyNumberFormat="1"/>
    <xf numFmtId="0" fontId="39" fillId="2" borderId="0" xfId="0" applyFont="1" applyFill="1"/>
    <xf numFmtId="164" fontId="7" fillId="2" borderId="0" xfId="0" applyNumberFormat="1" applyFont="1" applyFill="1"/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40" fillId="2" borderId="0" xfId="0" applyFont="1" applyFill="1"/>
    <xf numFmtId="0" fontId="3" fillId="2" borderId="18" xfId="0" applyFont="1" applyFill="1" applyBorder="1"/>
    <xf numFmtId="0" fontId="3" fillId="2" borderId="19" xfId="0" applyFont="1" applyFill="1" applyBorder="1"/>
    <xf numFmtId="0" fontId="8" fillId="2" borderId="19" xfId="0" applyFont="1" applyFill="1" applyBorder="1"/>
    <xf numFmtId="165" fontId="34" fillId="2" borderId="20" xfId="0" applyNumberFormat="1" applyFont="1" applyFill="1" applyBorder="1" applyAlignment="1">
      <alignment horizontal="right" shrinkToFit="1"/>
    </xf>
    <xf numFmtId="0" fontId="40" fillId="2" borderId="21" xfId="0" applyFont="1" applyFill="1" applyBorder="1"/>
    <xf numFmtId="0" fontId="8" fillId="2" borderId="22" xfId="0" applyFont="1" applyFill="1" applyBorder="1" applyAlignment="1">
      <alignment horizontal="center"/>
    </xf>
    <xf numFmtId="0" fontId="3" fillId="2" borderId="21" xfId="0" applyFont="1" applyFill="1" applyBorder="1"/>
    <xf numFmtId="10" fontId="34" fillId="2" borderId="22" xfId="0" applyNumberFormat="1" applyFont="1" applyFill="1" applyBorder="1" applyAlignment="1"/>
    <xf numFmtId="0" fontId="8" fillId="2" borderId="22" xfId="0" applyFont="1" applyFill="1" applyBorder="1" applyAlignment="1"/>
    <xf numFmtId="0" fontId="3" fillId="2" borderId="23" xfId="0" applyFont="1" applyFill="1" applyBorder="1"/>
    <xf numFmtId="0" fontId="3" fillId="2" borderId="24" xfId="0" applyFont="1" applyFill="1" applyBorder="1"/>
    <xf numFmtId="0" fontId="8" fillId="2" borderId="24" xfId="0" applyFont="1" applyFill="1" applyBorder="1"/>
    <xf numFmtId="164" fontId="34" fillId="2" borderId="25" xfId="0" applyNumberFormat="1" applyFont="1" applyFill="1" applyBorder="1" applyAlignment="1">
      <alignment horizontal="right" shrinkToFit="1"/>
    </xf>
    <xf numFmtId="0" fontId="41" fillId="2" borderId="0" xfId="0" applyFont="1" applyFill="1"/>
    <xf numFmtId="0" fontId="5" fillId="2" borderId="0" xfId="0" applyFont="1" applyFill="1" applyBorder="1" applyAlignment="1" applyProtection="1">
      <alignment horizontal="center"/>
      <protection locked="0"/>
    </xf>
    <xf numFmtId="0" fontId="42" fillId="2" borderId="0" xfId="0" applyFont="1" applyFill="1"/>
    <xf numFmtId="0" fontId="43" fillId="2" borderId="0" xfId="0" applyFont="1" applyFill="1" applyProtection="1"/>
    <xf numFmtId="0" fontId="43" fillId="2" borderId="0" xfId="0" applyFont="1" applyFill="1"/>
    <xf numFmtId="0" fontId="30" fillId="2" borderId="0" xfId="0" applyFont="1" applyFill="1"/>
    <xf numFmtId="0" fontId="44" fillId="2" borderId="0" xfId="0" applyFont="1" applyFill="1"/>
    <xf numFmtId="0" fontId="45" fillId="2" borderId="0" xfId="0" applyFont="1" applyFill="1"/>
    <xf numFmtId="0" fontId="45" fillId="2" borderId="0" xfId="0" applyFont="1" applyFill="1" applyProtection="1"/>
    <xf numFmtId="1" fontId="33" fillId="2" borderId="0" xfId="0" applyNumberFormat="1" applyFont="1" applyFill="1" applyBorder="1" applyAlignment="1">
      <alignment horizontal="center"/>
    </xf>
    <xf numFmtId="0" fontId="31" fillId="4" borderId="0" xfId="0" applyFont="1" applyFill="1" applyAlignment="1" applyProtection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5" fillId="2" borderId="2" xfId="0" applyFont="1" applyFill="1" applyBorder="1" applyAlignment="1" applyProtection="1">
      <alignment horizontal="center" wrapText="1"/>
      <protection locked="0"/>
    </xf>
    <xf numFmtId="0" fontId="0" fillId="0" borderId="3" xfId="0" applyBorder="1" applyAlignment="1" applyProtection="1">
      <alignment horizontal="center" wrapText="1"/>
      <protection locked="0"/>
    </xf>
    <xf numFmtId="0" fontId="0" fillId="0" borderId="4" xfId="0" applyBorder="1" applyAlignment="1" applyProtection="1">
      <alignment horizontal="center" wrapText="1"/>
      <protection locked="0"/>
    </xf>
    <xf numFmtId="0" fontId="3" fillId="7" borderId="0" xfId="0" applyFont="1" applyFill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7" borderId="0" xfId="0" applyFill="1" applyAlignment="1">
      <alignment horizontal="center" vertical="center" wrapText="1"/>
    </xf>
    <xf numFmtId="0" fontId="3" fillId="8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22" fillId="2" borderId="0" xfId="0" applyFont="1" applyFill="1" applyAlignment="1">
      <alignment wrapText="1"/>
    </xf>
    <xf numFmtId="7" fontId="28" fillId="5" borderId="5" xfId="0" applyNumberFormat="1" applyFont="1" applyFill="1" applyBorder="1" applyAlignment="1">
      <alignment shrinkToFit="1"/>
    </xf>
    <xf numFmtId="7" fontId="28" fillId="5" borderId="6" xfId="0" applyNumberFormat="1" applyFont="1" applyFill="1" applyBorder="1" applyAlignment="1">
      <alignment shrinkToFit="1"/>
    </xf>
    <xf numFmtId="7" fontId="0" fillId="0" borderId="7" xfId="0" applyNumberFormat="1" applyBorder="1" applyAlignment="1">
      <alignment shrinkToFit="1"/>
    </xf>
    <xf numFmtId="0" fontId="8" fillId="2" borderId="0" xfId="0" applyFont="1" applyFill="1" applyAlignment="1">
      <alignment horizontal="right"/>
    </xf>
    <xf numFmtId="0" fontId="0" fillId="0" borderId="0" xfId="0" applyAlignment="1"/>
    <xf numFmtId="8" fontId="24" fillId="6" borderId="8" xfId="0" applyNumberFormat="1" applyFont="1" applyFill="1" applyBorder="1" applyAlignment="1">
      <alignment vertical="center" shrinkToFit="1"/>
    </xf>
    <xf numFmtId="8" fontId="7" fillId="0" borderId="9" xfId="0" applyNumberFormat="1" applyFont="1" applyBorder="1" applyAlignment="1">
      <alignment vertical="center" shrinkToFit="1"/>
    </xf>
    <xf numFmtId="7" fontId="27" fillId="5" borderId="5" xfId="0" applyNumberFormat="1" applyFont="1" applyFill="1" applyBorder="1" applyAlignment="1">
      <alignment shrinkToFit="1"/>
    </xf>
    <xf numFmtId="7" fontId="27" fillId="5" borderId="6" xfId="0" applyNumberFormat="1" applyFont="1" applyFill="1" applyBorder="1" applyAlignment="1">
      <alignment shrinkToFit="1"/>
    </xf>
  </cellXfs>
  <cellStyles count="6">
    <cellStyle name="Normal" xfId="0" builtinId="0"/>
    <cellStyle name="Normal 2" xfId="1"/>
    <cellStyle name="Normal 3" xfId="3"/>
    <cellStyle name="Normal 4" xfId="5"/>
    <cellStyle name="Percent" xfId="2" builtinId="5"/>
    <cellStyle name="Percent 2" xfId="4"/>
  </cellStyles>
  <dxfs count="29">
    <dxf>
      <fill>
        <patternFill patternType="none">
          <bgColor indexed="65"/>
        </patternFill>
      </fill>
      <border>
        <left/>
        <right/>
        <top/>
        <bottom/>
      </border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strike val="0"/>
        <color theme="0" tint="-0.14996795556505021"/>
      </font>
    </dxf>
    <dxf>
      <font>
        <strike val="0"/>
        <color theme="0" tint="-0.14996795556505021"/>
      </font>
    </dxf>
    <dxf>
      <font>
        <strike val="0"/>
        <color theme="0" tint="-0.14996795556505021"/>
      </font>
    </dxf>
    <dxf>
      <font>
        <color theme="0" tint="-0.14996795556505021"/>
      </font>
    </dxf>
    <dxf>
      <font>
        <strike val="0"/>
        <color theme="0" tint="-0.14996795556505021"/>
      </font>
    </dxf>
    <dxf>
      <font>
        <strike val="0"/>
        <color theme="0" tint="-0.14996795556505021"/>
      </font>
    </dxf>
    <dxf>
      <font>
        <strike val="0"/>
        <color theme="0" tint="-0.14996795556505021"/>
      </font>
    </dxf>
    <dxf>
      <font>
        <strike val="0"/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strike val="0"/>
        <color theme="0" tint="-0.14996795556505021"/>
      </font>
    </dxf>
    <dxf>
      <font>
        <strike val="0"/>
        <color theme="0" tint="-0.14996795556505021"/>
      </font>
    </dxf>
    <dxf>
      <font>
        <strike val="0"/>
        <color theme="0" tint="-0.14996795556505021"/>
      </font>
    </dxf>
    <dxf>
      <font>
        <strike val="0"/>
        <color theme="0" tint="-0.14996795556505021"/>
      </font>
    </dxf>
    <dxf>
      <font>
        <strike val="0"/>
        <color theme="0" tint="-0.14996795556505021"/>
      </font>
    </dxf>
    <dxf>
      <font>
        <b/>
        <i val="0"/>
        <strike val="0"/>
        <color auto="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  <fill>
        <patternFill>
          <bgColor theme="0"/>
        </patternFill>
      </fill>
    </dxf>
    <dxf>
      <fill>
        <patternFill>
          <bgColor indexed="9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indexed="9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5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BP/Website/SBP14/SBP%20Premium%20201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BP/Disk/SBP09/SBP%20Subsidy%20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BP/Premium/Premium%20Rates/2016%20Premiums/RCSBP%20Rate%20by%20Cell%20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rections"/>
      <sheetName val="Retiree Information"/>
      <sheetName val="Premiums"/>
      <sheetName val="Calculations"/>
      <sheetName val="Child Only"/>
      <sheetName val="Child Age 0"/>
      <sheetName val="Child Age 1"/>
      <sheetName val="Child Age 2"/>
      <sheetName val="Child Age 3"/>
      <sheetName val="Child Age 4"/>
      <sheetName val="Child Age 5"/>
      <sheetName val="Child Age 6"/>
      <sheetName val="Child Age 7"/>
      <sheetName val="Child Age 8"/>
      <sheetName val="Child Age 9"/>
      <sheetName val="Child Age 10"/>
      <sheetName val="Child Age 11"/>
      <sheetName val="Child Age 12"/>
      <sheetName val="Child Age 13"/>
      <sheetName val="Child Age 14"/>
      <sheetName val="Child Age 15"/>
      <sheetName val="Child Age 16"/>
      <sheetName val="Child Age 17"/>
      <sheetName val="Child Age 18"/>
      <sheetName val="Child Age 19"/>
      <sheetName val="Child Age 20"/>
      <sheetName val="Child Age 21"/>
      <sheetName val="Child Age 2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2">
          <cell r="A2" t="str">
            <v>Retiree</v>
          </cell>
          <cell r="B2">
            <v>15</v>
          </cell>
          <cell r="C2">
            <v>16</v>
          </cell>
          <cell r="D2">
            <v>17</v>
          </cell>
          <cell r="E2">
            <v>18</v>
          </cell>
          <cell r="F2">
            <v>19</v>
          </cell>
          <cell r="G2">
            <v>20</v>
          </cell>
          <cell r="H2">
            <v>21</v>
          </cell>
          <cell r="I2">
            <v>22</v>
          </cell>
          <cell r="J2">
            <v>23</v>
          </cell>
          <cell r="K2">
            <v>24</v>
          </cell>
          <cell r="L2">
            <v>25</v>
          </cell>
          <cell r="M2">
            <v>26</v>
          </cell>
          <cell r="N2">
            <v>27</v>
          </cell>
          <cell r="O2">
            <v>28</v>
          </cell>
          <cell r="P2">
            <v>29</v>
          </cell>
          <cell r="Q2">
            <v>30</v>
          </cell>
          <cell r="R2">
            <v>31</v>
          </cell>
          <cell r="S2">
            <v>32</v>
          </cell>
          <cell r="T2">
            <v>33</v>
          </cell>
          <cell r="U2">
            <v>34</v>
          </cell>
          <cell r="V2">
            <v>35</v>
          </cell>
          <cell r="W2">
            <v>36</v>
          </cell>
          <cell r="X2">
            <v>37</v>
          </cell>
          <cell r="Y2">
            <v>38</v>
          </cell>
          <cell r="Z2">
            <v>39</v>
          </cell>
          <cell r="AA2">
            <v>40</v>
          </cell>
          <cell r="AB2">
            <v>41</v>
          </cell>
          <cell r="AC2">
            <v>42</v>
          </cell>
          <cell r="AD2">
            <v>43</v>
          </cell>
          <cell r="AE2">
            <v>44</v>
          </cell>
          <cell r="AF2">
            <v>45</v>
          </cell>
          <cell r="AG2">
            <v>46</v>
          </cell>
          <cell r="AH2">
            <v>47</v>
          </cell>
          <cell r="AI2">
            <v>48</v>
          </cell>
          <cell r="AJ2">
            <v>49</v>
          </cell>
          <cell r="AK2">
            <v>50</v>
          </cell>
          <cell r="AL2">
            <v>51</v>
          </cell>
          <cell r="AM2">
            <v>52</v>
          </cell>
          <cell r="AN2">
            <v>53</v>
          </cell>
          <cell r="AO2">
            <v>54</v>
          </cell>
          <cell r="AP2">
            <v>55</v>
          </cell>
          <cell r="AQ2">
            <v>56</v>
          </cell>
          <cell r="AR2">
            <v>57</v>
          </cell>
          <cell r="AS2">
            <v>58</v>
          </cell>
          <cell r="AT2">
            <v>59</v>
          </cell>
          <cell r="AU2">
            <v>60</v>
          </cell>
          <cell r="AV2">
            <v>61</v>
          </cell>
          <cell r="AW2">
            <v>62</v>
          </cell>
          <cell r="AX2">
            <v>63</v>
          </cell>
          <cell r="AY2">
            <v>64</v>
          </cell>
          <cell r="AZ2">
            <v>65</v>
          </cell>
          <cell r="BA2">
            <v>66</v>
          </cell>
          <cell r="BB2">
            <v>67</v>
          </cell>
          <cell r="BC2">
            <v>68</v>
          </cell>
          <cell r="BD2">
            <v>69</v>
          </cell>
          <cell r="BE2">
            <v>70</v>
          </cell>
          <cell r="BF2">
            <v>71</v>
          </cell>
          <cell r="BG2">
            <v>72</v>
          </cell>
          <cell r="BH2">
            <v>73</v>
          </cell>
          <cell r="BI2">
            <v>74</v>
          </cell>
          <cell r="BJ2">
            <v>75</v>
          </cell>
          <cell r="BK2">
            <v>76</v>
          </cell>
          <cell r="BL2">
            <v>77</v>
          </cell>
          <cell r="BM2">
            <v>78</v>
          </cell>
          <cell r="BN2">
            <v>79</v>
          </cell>
          <cell r="BO2">
            <v>80</v>
          </cell>
          <cell r="BP2">
            <v>81</v>
          </cell>
          <cell r="BQ2">
            <v>82</v>
          </cell>
          <cell r="BR2">
            <v>83</v>
          </cell>
          <cell r="BS2">
            <v>84</v>
          </cell>
        </row>
        <row r="3">
          <cell r="A3">
            <v>16</v>
          </cell>
          <cell r="B3">
            <v>1.0000000000000001E-5</v>
          </cell>
          <cell r="C3">
            <v>1.0000000000000001E-5</v>
          </cell>
          <cell r="D3">
            <v>1.0000000000000001E-5</v>
          </cell>
          <cell r="E3">
            <v>1.0000000000000001E-5</v>
          </cell>
          <cell r="F3">
            <v>1.0000000000000001E-5</v>
          </cell>
          <cell r="G3">
            <v>1.0000000000000001E-5</v>
          </cell>
          <cell r="H3">
            <v>1.0000000000000001E-5</v>
          </cell>
          <cell r="I3">
            <v>1.0000000000000001E-5</v>
          </cell>
          <cell r="J3">
            <v>1.0000000000000001E-5</v>
          </cell>
          <cell r="K3">
            <v>1.0000000000000001E-5</v>
          </cell>
          <cell r="L3">
            <v>1.0000000000000001E-5</v>
          </cell>
          <cell r="M3">
            <v>1.0000000000000001E-5</v>
          </cell>
          <cell r="N3">
            <v>1.0000000000000001E-5</v>
          </cell>
          <cell r="O3">
            <v>1.0000000000000001E-5</v>
          </cell>
          <cell r="P3">
            <v>1.0000000000000001E-5</v>
          </cell>
          <cell r="Q3">
            <v>1.0000000000000001E-5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0</v>
          </cell>
          <cell r="BD3">
            <v>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1.0000000000000001E-5</v>
          </cell>
          <cell r="BP3">
            <v>1.0000000000000001E-5</v>
          </cell>
          <cell r="BQ3">
            <v>1.0000000000000001E-5</v>
          </cell>
          <cell r="BR3">
            <v>1.0000000000000001E-5</v>
          </cell>
          <cell r="BS3">
            <v>1.0000000000000001E-5</v>
          </cell>
        </row>
        <row r="4">
          <cell r="A4">
            <v>17</v>
          </cell>
          <cell r="B4">
            <v>1.0000000000000001E-5</v>
          </cell>
          <cell r="C4">
            <v>1.0000000000000001E-5</v>
          </cell>
          <cell r="D4">
            <v>1.0000000000000001E-5</v>
          </cell>
          <cell r="E4">
            <v>1.0000000000000001E-5</v>
          </cell>
          <cell r="F4">
            <v>1.0000000000000001E-5</v>
          </cell>
          <cell r="G4">
            <v>1.0000000000000001E-5</v>
          </cell>
          <cell r="H4">
            <v>1.0000000000000001E-5</v>
          </cell>
          <cell r="I4">
            <v>1.0000000000000001E-5</v>
          </cell>
          <cell r="J4">
            <v>1.0000000000000001E-5</v>
          </cell>
          <cell r="K4">
            <v>1.0000000000000001E-5</v>
          </cell>
          <cell r="L4">
            <v>1.0000000000000001E-5</v>
          </cell>
          <cell r="M4">
            <v>1.0000000000000001E-5</v>
          </cell>
          <cell r="N4">
            <v>1.0000000000000001E-5</v>
          </cell>
          <cell r="O4">
            <v>1.0000000000000001E-5</v>
          </cell>
          <cell r="P4">
            <v>1.0000000000000001E-5</v>
          </cell>
          <cell r="Q4">
            <v>1.0000000000000001E-5</v>
          </cell>
          <cell r="R4">
            <v>1.0000000000000001E-5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0</v>
          </cell>
          <cell r="BA4">
            <v>0</v>
          </cell>
          <cell r="BB4">
            <v>0</v>
          </cell>
          <cell r="BC4">
            <v>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1.0000000000000001E-5</v>
          </cell>
          <cell r="BO4">
            <v>1.0000000000000001E-5</v>
          </cell>
          <cell r="BP4">
            <v>1.0000000000000001E-5</v>
          </cell>
          <cell r="BQ4">
            <v>1.0000000000000001E-5</v>
          </cell>
          <cell r="BR4">
            <v>1.0000000000000001E-5</v>
          </cell>
          <cell r="BS4">
            <v>1.0000000000000001E-5</v>
          </cell>
        </row>
        <row r="5">
          <cell r="A5">
            <v>18</v>
          </cell>
          <cell r="B5">
            <v>1.0000000000000001E-5</v>
          </cell>
          <cell r="C5">
            <v>1.0000000000000001E-5</v>
          </cell>
          <cell r="D5">
            <v>1.0000000000000001E-5</v>
          </cell>
          <cell r="E5">
            <v>1.0000000000000001E-5</v>
          </cell>
          <cell r="F5">
            <v>1.0000000000000001E-5</v>
          </cell>
          <cell r="G5">
            <v>1.0000000000000001E-5</v>
          </cell>
          <cell r="H5">
            <v>1.0000000000000001E-5</v>
          </cell>
          <cell r="I5">
            <v>1.0000000000000001E-5</v>
          </cell>
          <cell r="J5">
            <v>1.0000000000000001E-5</v>
          </cell>
          <cell r="K5">
            <v>1.0000000000000001E-5</v>
          </cell>
          <cell r="L5">
            <v>1.0000000000000001E-5</v>
          </cell>
          <cell r="M5">
            <v>1.0000000000000001E-5</v>
          </cell>
          <cell r="N5">
            <v>1.0000000000000001E-5</v>
          </cell>
          <cell r="O5">
            <v>1.0000000000000001E-5</v>
          </cell>
          <cell r="P5">
            <v>1.0000000000000001E-5</v>
          </cell>
          <cell r="Q5">
            <v>1.0000000000000001E-5</v>
          </cell>
          <cell r="R5">
            <v>1.0000000000000001E-5</v>
          </cell>
          <cell r="S5">
            <v>1.0000000000000001E-5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1.0000000000000001E-5</v>
          </cell>
          <cell r="BN5">
            <v>1.0000000000000001E-5</v>
          </cell>
          <cell r="BO5">
            <v>1.0000000000000001E-5</v>
          </cell>
          <cell r="BP5">
            <v>1.0000000000000001E-5</v>
          </cell>
          <cell r="BQ5">
            <v>1.0000000000000001E-5</v>
          </cell>
          <cell r="BR5">
            <v>1.0000000000000001E-5</v>
          </cell>
          <cell r="BS5">
            <v>1.0000000000000001E-5</v>
          </cell>
        </row>
        <row r="6">
          <cell r="A6">
            <v>19</v>
          </cell>
          <cell r="B6">
            <v>1.0000000000000001E-5</v>
          </cell>
          <cell r="C6">
            <v>1.0000000000000001E-5</v>
          </cell>
          <cell r="D6">
            <v>1.0000000000000001E-5</v>
          </cell>
          <cell r="E6">
            <v>1.0000000000000001E-5</v>
          </cell>
          <cell r="F6">
            <v>1.0000000000000001E-5</v>
          </cell>
          <cell r="G6">
            <v>1.0000000000000001E-5</v>
          </cell>
          <cell r="H6">
            <v>1.0000000000000001E-5</v>
          </cell>
          <cell r="I6">
            <v>1.0000000000000001E-5</v>
          </cell>
          <cell r="J6">
            <v>1.0000000000000001E-5</v>
          </cell>
          <cell r="K6">
            <v>1.0000000000000001E-5</v>
          </cell>
          <cell r="L6">
            <v>1.0000000000000001E-5</v>
          </cell>
          <cell r="M6">
            <v>1.0000000000000001E-5</v>
          </cell>
          <cell r="N6">
            <v>1.0000000000000001E-5</v>
          </cell>
          <cell r="O6">
            <v>1.0000000000000001E-5</v>
          </cell>
          <cell r="P6">
            <v>1.0000000000000001E-5</v>
          </cell>
          <cell r="Q6">
            <v>1.0000000000000001E-5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1.0000000000000001E-5</v>
          </cell>
          <cell r="BO6">
            <v>1.0000000000000001E-5</v>
          </cell>
          <cell r="BP6">
            <v>1.0000000000000001E-5</v>
          </cell>
          <cell r="BQ6">
            <v>1.0000000000000001E-5</v>
          </cell>
          <cell r="BR6">
            <v>1.0000000000000001E-5</v>
          </cell>
          <cell r="BS6">
            <v>1.0000000000000001E-5</v>
          </cell>
        </row>
        <row r="7">
          <cell r="A7">
            <v>20</v>
          </cell>
          <cell r="B7">
            <v>1.0000000000000001E-5</v>
          </cell>
          <cell r="C7">
            <v>1.0000000000000001E-5</v>
          </cell>
          <cell r="D7">
            <v>1.0000000000000001E-5</v>
          </cell>
          <cell r="E7">
            <v>1.0000000000000001E-5</v>
          </cell>
          <cell r="F7">
            <v>1.0000000000000001E-5</v>
          </cell>
          <cell r="G7">
            <v>1.0000000000000001E-5</v>
          </cell>
          <cell r="H7">
            <v>1.0000000000000001E-5</v>
          </cell>
          <cell r="I7">
            <v>1.0000000000000001E-5</v>
          </cell>
          <cell r="J7">
            <v>1.0000000000000001E-5</v>
          </cell>
          <cell r="K7">
            <v>1.0000000000000001E-5</v>
          </cell>
          <cell r="L7">
            <v>1.0000000000000001E-5</v>
          </cell>
          <cell r="M7">
            <v>1.0000000000000001E-5</v>
          </cell>
          <cell r="N7">
            <v>1.0000000000000001E-5</v>
          </cell>
          <cell r="O7">
            <v>1.0000000000000001E-5</v>
          </cell>
          <cell r="P7">
            <v>1.0000000000000001E-5</v>
          </cell>
          <cell r="Q7">
            <v>1.0000000000000001E-5</v>
          </cell>
          <cell r="R7">
            <v>1.0000000000000001E-5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1.0000000000000001E-5</v>
          </cell>
          <cell r="BO7">
            <v>1.0000000000000001E-5</v>
          </cell>
          <cell r="BP7">
            <v>1.0000000000000001E-5</v>
          </cell>
          <cell r="BQ7">
            <v>1.0000000000000001E-5</v>
          </cell>
          <cell r="BR7">
            <v>1.0000000000000001E-5</v>
          </cell>
          <cell r="BS7">
            <v>1.0000000000000001E-5</v>
          </cell>
        </row>
        <row r="8">
          <cell r="A8">
            <v>21</v>
          </cell>
          <cell r="B8">
            <v>1.0000000000000001E-5</v>
          </cell>
          <cell r="C8">
            <v>1.0000000000000001E-5</v>
          </cell>
          <cell r="D8">
            <v>1.0000000000000001E-5</v>
          </cell>
          <cell r="E8">
            <v>1.0000000000000001E-5</v>
          </cell>
          <cell r="F8">
            <v>1.0000000000000001E-5</v>
          </cell>
          <cell r="G8">
            <v>1.0000000000000001E-5</v>
          </cell>
          <cell r="H8">
            <v>1.0000000000000001E-5</v>
          </cell>
          <cell r="I8">
            <v>1.0000000000000001E-5</v>
          </cell>
          <cell r="J8">
            <v>1.0000000000000001E-5</v>
          </cell>
          <cell r="K8">
            <v>1.0000000000000001E-5</v>
          </cell>
          <cell r="L8">
            <v>1.0000000000000001E-5</v>
          </cell>
          <cell r="M8">
            <v>1.0000000000000001E-5</v>
          </cell>
          <cell r="N8">
            <v>1.0000000000000001E-5</v>
          </cell>
          <cell r="O8">
            <v>1.0000000000000001E-5</v>
          </cell>
          <cell r="P8">
            <v>1.0000000000000001E-5</v>
          </cell>
          <cell r="Q8">
            <v>1.0000000000000001E-5</v>
          </cell>
          <cell r="R8">
            <v>1.0000000000000001E-5</v>
          </cell>
          <cell r="S8">
            <v>1.0000000000000001E-5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1.0000000000000001E-5</v>
          </cell>
          <cell r="BN8">
            <v>1.0000000000000001E-5</v>
          </cell>
          <cell r="BO8">
            <v>1.0000000000000001E-5</v>
          </cell>
          <cell r="BP8">
            <v>1.0000000000000001E-5</v>
          </cell>
          <cell r="BQ8">
            <v>1.0000000000000001E-5</v>
          </cell>
          <cell r="BR8">
            <v>1.0000000000000001E-5</v>
          </cell>
          <cell r="BS8">
            <v>1.0000000000000001E-5</v>
          </cell>
        </row>
        <row r="9">
          <cell r="A9">
            <v>22</v>
          </cell>
          <cell r="B9">
            <v>1.0000000000000001E-5</v>
          </cell>
          <cell r="C9">
            <v>1.0000000000000001E-5</v>
          </cell>
          <cell r="D9">
            <v>1.0000000000000001E-5</v>
          </cell>
          <cell r="E9">
            <v>1.0000000000000001E-5</v>
          </cell>
          <cell r="F9">
            <v>1.0000000000000001E-5</v>
          </cell>
          <cell r="G9">
            <v>1.0000000000000001E-5</v>
          </cell>
          <cell r="H9">
            <v>1.0000000000000001E-5</v>
          </cell>
          <cell r="I9">
            <v>1.0000000000000001E-5</v>
          </cell>
          <cell r="J9">
            <v>1.0000000000000001E-5</v>
          </cell>
          <cell r="K9">
            <v>1.0000000000000001E-5</v>
          </cell>
          <cell r="L9">
            <v>1.0000000000000001E-5</v>
          </cell>
          <cell r="M9">
            <v>1.0000000000000001E-5</v>
          </cell>
          <cell r="N9">
            <v>1.0000000000000001E-5</v>
          </cell>
          <cell r="O9">
            <v>1.0000000000000001E-5</v>
          </cell>
          <cell r="P9">
            <v>1.0000000000000001E-5</v>
          </cell>
          <cell r="Q9">
            <v>1.0000000000000001E-5</v>
          </cell>
          <cell r="R9">
            <v>1.0000000000000001E-5</v>
          </cell>
          <cell r="S9">
            <v>1.0000000000000001E-5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1.0000000000000001E-5</v>
          </cell>
          <cell r="BN9">
            <v>1.0000000000000001E-5</v>
          </cell>
          <cell r="BO9">
            <v>1.0000000000000001E-5</v>
          </cell>
          <cell r="BP9">
            <v>1.0000000000000001E-5</v>
          </cell>
          <cell r="BQ9">
            <v>1.0000000000000001E-5</v>
          </cell>
          <cell r="BR9">
            <v>1.0000000000000001E-5</v>
          </cell>
          <cell r="BS9">
            <v>1.0000000000000001E-5</v>
          </cell>
        </row>
        <row r="10">
          <cell r="A10">
            <v>23</v>
          </cell>
          <cell r="B10">
            <v>1.0000000000000001E-5</v>
          </cell>
          <cell r="C10">
            <v>1.0000000000000001E-5</v>
          </cell>
          <cell r="D10">
            <v>1.0000000000000001E-5</v>
          </cell>
          <cell r="E10">
            <v>1.0000000000000001E-5</v>
          </cell>
          <cell r="F10">
            <v>1.0000000000000001E-5</v>
          </cell>
          <cell r="G10">
            <v>1.0000000000000001E-5</v>
          </cell>
          <cell r="H10">
            <v>1.0000000000000001E-5</v>
          </cell>
          <cell r="I10">
            <v>1.0000000000000001E-5</v>
          </cell>
          <cell r="J10">
            <v>1.0000000000000001E-5</v>
          </cell>
          <cell r="K10">
            <v>1.0000000000000001E-5</v>
          </cell>
          <cell r="L10">
            <v>1.0000000000000001E-5</v>
          </cell>
          <cell r="M10">
            <v>1.0000000000000001E-5</v>
          </cell>
          <cell r="N10">
            <v>1.0000000000000001E-5</v>
          </cell>
          <cell r="O10">
            <v>1.0000000000000001E-5</v>
          </cell>
          <cell r="P10">
            <v>1.0000000000000001E-5</v>
          </cell>
          <cell r="Q10">
            <v>1.0000000000000001E-5</v>
          </cell>
          <cell r="R10">
            <v>1.0000000000000001E-5</v>
          </cell>
          <cell r="S10">
            <v>1.0000000000000001E-5</v>
          </cell>
          <cell r="T10">
            <v>1.0000000000000001E-5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1.0000000000000001E-5</v>
          </cell>
          <cell r="BM10">
            <v>1.0000000000000001E-5</v>
          </cell>
          <cell r="BN10">
            <v>1.0000000000000001E-5</v>
          </cell>
          <cell r="BO10">
            <v>1.0000000000000001E-5</v>
          </cell>
          <cell r="BP10">
            <v>1.0000000000000001E-5</v>
          </cell>
          <cell r="BQ10">
            <v>1.0000000000000001E-5</v>
          </cell>
          <cell r="BR10">
            <v>1.0000000000000001E-5</v>
          </cell>
          <cell r="BS10">
            <v>1.0000000000000001E-5</v>
          </cell>
        </row>
        <row r="11">
          <cell r="A11">
            <v>24</v>
          </cell>
          <cell r="B11">
            <v>1.0000000000000001E-5</v>
          </cell>
          <cell r="C11">
            <v>1.0000000000000001E-5</v>
          </cell>
          <cell r="D11">
            <v>1.0000000000000001E-5</v>
          </cell>
          <cell r="E11">
            <v>1.0000000000000001E-5</v>
          </cell>
          <cell r="F11">
            <v>1.0000000000000001E-5</v>
          </cell>
          <cell r="G11">
            <v>1.0000000000000001E-5</v>
          </cell>
          <cell r="H11">
            <v>1.0000000000000001E-5</v>
          </cell>
          <cell r="I11">
            <v>1.0000000000000001E-5</v>
          </cell>
          <cell r="J11">
            <v>1.0000000000000001E-5</v>
          </cell>
          <cell r="K11">
            <v>1.0000000000000001E-5</v>
          </cell>
          <cell r="L11">
            <v>1.0000000000000001E-5</v>
          </cell>
          <cell r="M11">
            <v>1.0000000000000001E-5</v>
          </cell>
          <cell r="N11">
            <v>1.0000000000000001E-5</v>
          </cell>
          <cell r="O11">
            <v>1.0000000000000001E-5</v>
          </cell>
          <cell r="P11">
            <v>1.0000000000000001E-5</v>
          </cell>
          <cell r="Q11">
            <v>1.0000000000000001E-5</v>
          </cell>
          <cell r="R11">
            <v>1.0000000000000001E-5</v>
          </cell>
          <cell r="S11">
            <v>1.0000000000000001E-5</v>
          </cell>
          <cell r="T11">
            <v>1.0000000000000001E-5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1.0000000000000001E-5</v>
          </cell>
          <cell r="BL11">
            <v>1.0000000000000001E-5</v>
          </cell>
          <cell r="BM11">
            <v>1.0000000000000001E-5</v>
          </cell>
          <cell r="BN11">
            <v>1.0000000000000001E-5</v>
          </cell>
          <cell r="BO11">
            <v>1.0000000000000001E-5</v>
          </cell>
          <cell r="BP11">
            <v>1.0000000000000001E-5</v>
          </cell>
          <cell r="BQ11">
            <v>1.0000000000000001E-5</v>
          </cell>
          <cell r="BR11">
            <v>1.0000000000000001E-5</v>
          </cell>
          <cell r="BS11">
            <v>1.0000000000000001E-5</v>
          </cell>
        </row>
        <row r="12">
          <cell r="A12">
            <v>25</v>
          </cell>
          <cell r="B12">
            <v>1.0000000000000001E-5</v>
          </cell>
          <cell r="C12">
            <v>1.0000000000000001E-5</v>
          </cell>
          <cell r="D12">
            <v>1.0000000000000001E-5</v>
          </cell>
          <cell r="E12">
            <v>1.0000000000000001E-5</v>
          </cell>
          <cell r="F12">
            <v>1.0000000000000001E-5</v>
          </cell>
          <cell r="G12">
            <v>1.0000000000000001E-5</v>
          </cell>
          <cell r="H12">
            <v>1.0000000000000001E-5</v>
          </cell>
          <cell r="I12">
            <v>1.0000000000000001E-5</v>
          </cell>
          <cell r="J12">
            <v>1.0000000000000001E-5</v>
          </cell>
          <cell r="K12">
            <v>1.0000000000000001E-5</v>
          </cell>
          <cell r="L12">
            <v>1.0000000000000001E-5</v>
          </cell>
          <cell r="M12">
            <v>1.0000000000000001E-5</v>
          </cell>
          <cell r="N12">
            <v>1.0000000000000001E-5</v>
          </cell>
          <cell r="O12">
            <v>1.0000000000000001E-5</v>
          </cell>
          <cell r="P12">
            <v>1.0000000000000001E-5</v>
          </cell>
          <cell r="Q12">
            <v>1.0000000000000001E-5</v>
          </cell>
          <cell r="R12">
            <v>1.0000000000000001E-5</v>
          </cell>
          <cell r="S12">
            <v>1.0000000000000001E-5</v>
          </cell>
          <cell r="T12">
            <v>1.0000000000000001E-5</v>
          </cell>
          <cell r="U12">
            <v>1.0000000000000001E-5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1.0000000000000001E-5</v>
          </cell>
          <cell r="BL12">
            <v>1.0000000000000001E-5</v>
          </cell>
          <cell r="BM12">
            <v>1.0000000000000001E-5</v>
          </cell>
          <cell r="BN12">
            <v>1.0000000000000001E-5</v>
          </cell>
          <cell r="BO12">
            <v>1.0000000000000001E-5</v>
          </cell>
          <cell r="BP12">
            <v>1.0000000000000001E-5</v>
          </cell>
          <cell r="BQ12">
            <v>1.0000000000000001E-5</v>
          </cell>
          <cell r="BR12">
            <v>1.0000000000000001E-5</v>
          </cell>
          <cell r="BS12">
            <v>1.0000000000000001E-5</v>
          </cell>
        </row>
        <row r="13">
          <cell r="A13">
            <v>26</v>
          </cell>
          <cell r="B13">
            <v>2.0000000000000002E-5</v>
          </cell>
          <cell r="C13">
            <v>2.0000000000000002E-5</v>
          </cell>
          <cell r="D13">
            <v>2.0000000000000002E-5</v>
          </cell>
          <cell r="E13">
            <v>1.0000000000000001E-5</v>
          </cell>
          <cell r="F13">
            <v>1.0000000000000001E-5</v>
          </cell>
          <cell r="G13">
            <v>1.0000000000000001E-5</v>
          </cell>
          <cell r="H13">
            <v>1.0000000000000001E-5</v>
          </cell>
          <cell r="I13">
            <v>1.0000000000000001E-5</v>
          </cell>
          <cell r="J13">
            <v>1.0000000000000001E-5</v>
          </cell>
          <cell r="K13">
            <v>1.0000000000000001E-5</v>
          </cell>
          <cell r="L13">
            <v>1.0000000000000001E-5</v>
          </cell>
          <cell r="M13">
            <v>1.0000000000000001E-5</v>
          </cell>
          <cell r="N13">
            <v>1.0000000000000001E-5</v>
          </cell>
          <cell r="O13">
            <v>1.0000000000000001E-5</v>
          </cell>
          <cell r="P13">
            <v>1.0000000000000001E-5</v>
          </cell>
          <cell r="Q13">
            <v>1.0000000000000001E-5</v>
          </cell>
          <cell r="R13">
            <v>1.0000000000000001E-5</v>
          </cell>
          <cell r="S13">
            <v>1.0000000000000001E-5</v>
          </cell>
          <cell r="T13">
            <v>1.0000000000000001E-5</v>
          </cell>
          <cell r="U13">
            <v>1.0000000000000001E-5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1.0000000000000001E-5</v>
          </cell>
          <cell r="BK13">
            <v>1.0000000000000001E-5</v>
          </cell>
          <cell r="BL13">
            <v>1.0000000000000001E-5</v>
          </cell>
          <cell r="BM13">
            <v>1.0000000000000001E-5</v>
          </cell>
          <cell r="BN13">
            <v>1.0000000000000001E-5</v>
          </cell>
          <cell r="BO13">
            <v>1.0000000000000001E-5</v>
          </cell>
          <cell r="BP13">
            <v>1.0000000000000001E-5</v>
          </cell>
          <cell r="BQ13">
            <v>1.0000000000000001E-5</v>
          </cell>
          <cell r="BR13">
            <v>1.0000000000000001E-5</v>
          </cell>
          <cell r="BS13">
            <v>1.0000000000000001E-5</v>
          </cell>
        </row>
        <row r="14">
          <cell r="A14">
            <v>27</v>
          </cell>
          <cell r="B14">
            <v>2.0000000000000002E-5</v>
          </cell>
          <cell r="C14">
            <v>2.0000000000000002E-5</v>
          </cell>
          <cell r="D14">
            <v>2.0000000000000002E-5</v>
          </cell>
          <cell r="E14">
            <v>2.0000000000000002E-5</v>
          </cell>
          <cell r="F14">
            <v>2.0000000000000002E-5</v>
          </cell>
          <cell r="G14">
            <v>1.0000000000000001E-5</v>
          </cell>
          <cell r="H14">
            <v>1.0000000000000001E-5</v>
          </cell>
          <cell r="I14">
            <v>1.0000000000000001E-5</v>
          </cell>
          <cell r="J14">
            <v>1.0000000000000001E-5</v>
          </cell>
          <cell r="K14">
            <v>1.0000000000000001E-5</v>
          </cell>
          <cell r="L14">
            <v>1.0000000000000001E-5</v>
          </cell>
          <cell r="M14">
            <v>1.0000000000000001E-5</v>
          </cell>
          <cell r="N14">
            <v>1.0000000000000001E-5</v>
          </cell>
          <cell r="O14">
            <v>1.0000000000000001E-5</v>
          </cell>
          <cell r="P14">
            <v>1.0000000000000001E-5</v>
          </cell>
          <cell r="Q14">
            <v>1.0000000000000001E-5</v>
          </cell>
          <cell r="R14">
            <v>1.0000000000000001E-5</v>
          </cell>
          <cell r="S14">
            <v>1.0000000000000001E-5</v>
          </cell>
          <cell r="T14">
            <v>1.0000000000000001E-5</v>
          </cell>
          <cell r="U14">
            <v>1.0000000000000001E-5</v>
          </cell>
          <cell r="V14">
            <v>1.0000000000000001E-5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1.0000000000000001E-5</v>
          </cell>
          <cell r="BJ14">
            <v>1.0000000000000001E-5</v>
          </cell>
          <cell r="BK14">
            <v>1.0000000000000001E-5</v>
          </cell>
          <cell r="BL14">
            <v>1.0000000000000001E-5</v>
          </cell>
          <cell r="BM14">
            <v>1.0000000000000001E-5</v>
          </cell>
          <cell r="BN14">
            <v>1.0000000000000001E-5</v>
          </cell>
          <cell r="BO14">
            <v>1.0000000000000001E-5</v>
          </cell>
          <cell r="BP14">
            <v>1.0000000000000001E-5</v>
          </cell>
          <cell r="BQ14">
            <v>1.0000000000000001E-5</v>
          </cell>
          <cell r="BR14">
            <v>1.0000000000000001E-5</v>
          </cell>
          <cell r="BS14">
            <v>1.0000000000000001E-5</v>
          </cell>
        </row>
        <row r="15">
          <cell r="A15">
            <v>28</v>
          </cell>
          <cell r="B15">
            <v>2.0000000000000002E-5</v>
          </cell>
          <cell r="C15">
            <v>2.0000000000000002E-5</v>
          </cell>
          <cell r="D15">
            <v>2.0000000000000002E-5</v>
          </cell>
          <cell r="E15">
            <v>2.0000000000000002E-5</v>
          </cell>
          <cell r="F15">
            <v>2.0000000000000002E-5</v>
          </cell>
          <cell r="G15">
            <v>2.0000000000000002E-5</v>
          </cell>
          <cell r="H15">
            <v>1.0000000000000001E-5</v>
          </cell>
          <cell r="I15">
            <v>1.0000000000000001E-5</v>
          </cell>
          <cell r="J15">
            <v>1.0000000000000001E-5</v>
          </cell>
          <cell r="K15">
            <v>1.0000000000000001E-5</v>
          </cell>
          <cell r="L15">
            <v>1.0000000000000001E-5</v>
          </cell>
          <cell r="M15">
            <v>1.0000000000000001E-5</v>
          </cell>
          <cell r="N15">
            <v>1.0000000000000001E-5</v>
          </cell>
          <cell r="O15">
            <v>1.0000000000000001E-5</v>
          </cell>
          <cell r="P15">
            <v>1.0000000000000001E-5</v>
          </cell>
          <cell r="Q15">
            <v>1.0000000000000001E-5</v>
          </cell>
          <cell r="R15">
            <v>1.0000000000000001E-5</v>
          </cell>
          <cell r="S15">
            <v>1.0000000000000001E-5</v>
          </cell>
          <cell r="T15">
            <v>1.0000000000000001E-5</v>
          </cell>
          <cell r="U15">
            <v>1.0000000000000001E-5</v>
          </cell>
          <cell r="V15">
            <v>1.0000000000000001E-5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1.0000000000000001E-5</v>
          </cell>
          <cell r="BJ15">
            <v>1.0000000000000001E-5</v>
          </cell>
          <cell r="BK15">
            <v>1.0000000000000001E-5</v>
          </cell>
          <cell r="BL15">
            <v>1.0000000000000001E-5</v>
          </cell>
          <cell r="BM15">
            <v>1.0000000000000001E-5</v>
          </cell>
          <cell r="BN15">
            <v>1.0000000000000001E-5</v>
          </cell>
          <cell r="BO15">
            <v>1.0000000000000001E-5</v>
          </cell>
          <cell r="BP15">
            <v>1.0000000000000001E-5</v>
          </cell>
          <cell r="BQ15">
            <v>1.0000000000000001E-5</v>
          </cell>
          <cell r="BR15">
            <v>1.0000000000000001E-5</v>
          </cell>
          <cell r="BS15">
            <v>1.0000000000000001E-5</v>
          </cell>
        </row>
        <row r="16">
          <cell r="A16">
            <v>29</v>
          </cell>
          <cell r="B16">
            <v>2.0000000000000002E-5</v>
          </cell>
          <cell r="C16">
            <v>2.0000000000000002E-5</v>
          </cell>
          <cell r="D16">
            <v>2.0000000000000002E-5</v>
          </cell>
          <cell r="E16">
            <v>2.0000000000000002E-5</v>
          </cell>
          <cell r="F16">
            <v>2.0000000000000002E-5</v>
          </cell>
          <cell r="G16">
            <v>2.0000000000000002E-5</v>
          </cell>
          <cell r="H16">
            <v>2.0000000000000002E-5</v>
          </cell>
          <cell r="I16">
            <v>1.0000000000000001E-5</v>
          </cell>
          <cell r="J16">
            <v>1.0000000000000001E-5</v>
          </cell>
          <cell r="K16">
            <v>1.0000000000000001E-5</v>
          </cell>
          <cell r="L16">
            <v>1.0000000000000001E-5</v>
          </cell>
          <cell r="M16">
            <v>1.0000000000000001E-5</v>
          </cell>
          <cell r="N16">
            <v>1.0000000000000001E-5</v>
          </cell>
          <cell r="O16">
            <v>1.0000000000000001E-5</v>
          </cell>
          <cell r="P16">
            <v>1.0000000000000001E-5</v>
          </cell>
          <cell r="Q16">
            <v>1.0000000000000001E-5</v>
          </cell>
          <cell r="R16">
            <v>1.0000000000000001E-5</v>
          </cell>
          <cell r="S16">
            <v>1.0000000000000001E-5</v>
          </cell>
          <cell r="T16">
            <v>1.0000000000000001E-5</v>
          </cell>
          <cell r="U16">
            <v>1.0000000000000001E-5</v>
          </cell>
          <cell r="V16">
            <v>1.0000000000000001E-5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1.0000000000000001E-5</v>
          </cell>
          <cell r="BI16">
            <v>1.0000000000000001E-5</v>
          </cell>
          <cell r="BJ16">
            <v>1.0000000000000001E-5</v>
          </cell>
          <cell r="BK16">
            <v>1.0000000000000001E-5</v>
          </cell>
          <cell r="BL16">
            <v>1.0000000000000001E-5</v>
          </cell>
          <cell r="BM16">
            <v>1.0000000000000001E-5</v>
          </cell>
          <cell r="BN16">
            <v>1.0000000000000001E-5</v>
          </cell>
          <cell r="BO16">
            <v>1.0000000000000001E-5</v>
          </cell>
          <cell r="BP16">
            <v>1.0000000000000001E-5</v>
          </cell>
          <cell r="BQ16">
            <v>1.0000000000000001E-5</v>
          </cell>
          <cell r="BR16">
            <v>1.0000000000000001E-5</v>
          </cell>
          <cell r="BS16">
            <v>1.0000000000000001E-5</v>
          </cell>
        </row>
        <row r="17">
          <cell r="A17">
            <v>30</v>
          </cell>
          <cell r="B17">
            <v>2.0000000000000002E-5</v>
          </cell>
          <cell r="C17">
            <v>2.0000000000000002E-5</v>
          </cell>
          <cell r="D17">
            <v>2.0000000000000002E-5</v>
          </cell>
          <cell r="E17">
            <v>2.0000000000000002E-5</v>
          </cell>
          <cell r="F17">
            <v>2.0000000000000002E-5</v>
          </cell>
          <cell r="G17">
            <v>2.0000000000000002E-5</v>
          </cell>
          <cell r="H17">
            <v>2.0000000000000002E-5</v>
          </cell>
          <cell r="I17">
            <v>2.0000000000000002E-5</v>
          </cell>
          <cell r="J17">
            <v>1.0000000000000001E-5</v>
          </cell>
          <cell r="K17">
            <v>1.0000000000000001E-5</v>
          </cell>
          <cell r="L17">
            <v>1.0000000000000001E-5</v>
          </cell>
          <cell r="M17">
            <v>1.0000000000000001E-5</v>
          </cell>
          <cell r="N17">
            <v>1.0000000000000001E-5</v>
          </cell>
          <cell r="O17">
            <v>1.0000000000000001E-5</v>
          </cell>
          <cell r="P17">
            <v>1.0000000000000001E-5</v>
          </cell>
          <cell r="Q17">
            <v>1.0000000000000001E-5</v>
          </cell>
          <cell r="R17">
            <v>1.0000000000000001E-5</v>
          </cell>
          <cell r="S17">
            <v>1.0000000000000001E-5</v>
          </cell>
          <cell r="T17">
            <v>1.0000000000000001E-5</v>
          </cell>
          <cell r="U17">
            <v>1.0000000000000001E-5</v>
          </cell>
          <cell r="V17">
            <v>1.0000000000000001E-5</v>
          </cell>
          <cell r="W17">
            <v>1.0000000000000001E-5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1.0000000000000001E-5</v>
          </cell>
          <cell r="BI17">
            <v>1.0000000000000001E-5</v>
          </cell>
          <cell r="BJ17">
            <v>1.0000000000000001E-5</v>
          </cell>
          <cell r="BK17">
            <v>1.0000000000000001E-5</v>
          </cell>
          <cell r="BL17">
            <v>1.0000000000000001E-5</v>
          </cell>
          <cell r="BM17">
            <v>1.0000000000000001E-5</v>
          </cell>
          <cell r="BN17">
            <v>1.0000000000000001E-5</v>
          </cell>
          <cell r="BO17">
            <v>1.0000000000000001E-5</v>
          </cell>
          <cell r="BP17">
            <v>1.0000000000000001E-5</v>
          </cell>
          <cell r="BQ17">
            <v>1.0000000000000001E-5</v>
          </cell>
          <cell r="BR17">
            <v>1.0000000000000001E-5</v>
          </cell>
          <cell r="BS17">
            <v>1.0000000000000001E-5</v>
          </cell>
        </row>
        <row r="18">
          <cell r="A18">
            <v>31</v>
          </cell>
          <cell r="B18">
            <v>2.0000000000000002E-5</v>
          </cell>
          <cell r="C18">
            <v>2.0000000000000002E-5</v>
          </cell>
          <cell r="D18">
            <v>2.0000000000000002E-5</v>
          </cell>
          <cell r="E18">
            <v>2.0000000000000002E-5</v>
          </cell>
          <cell r="F18">
            <v>2.0000000000000002E-5</v>
          </cell>
          <cell r="G18">
            <v>2.0000000000000002E-5</v>
          </cell>
          <cell r="H18">
            <v>2.0000000000000002E-5</v>
          </cell>
          <cell r="I18">
            <v>2.0000000000000002E-5</v>
          </cell>
          <cell r="J18">
            <v>2.0000000000000002E-5</v>
          </cell>
          <cell r="K18">
            <v>1.0000000000000001E-5</v>
          </cell>
          <cell r="L18">
            <v>1.0000000000000001E-5</v>
          </cell>
          <cell r="M18">
            <v>1.0000000000000001E-5</v>
          </cell>
          <cell r="N18">
            <v>1.0000000000000001E-5</v>
          </cell>
          <cell r="O18">
            <v>1.0000000000000001E-5</v>
          </cell>
          <cell r="P18">
            <v>1.0000000000000001E-5</v>
          </cell>
          <cell r="Q18">
            <v>1.0000000000000001E-5</v>
          </cell>
          <cell r="R18">
            <v>1.0000000000000001E-5</v>
          </cell>
          <cell r="S18">
            <v>1.0000000000000001E-5</v>
          </cell>
          <cell r="T18">
            <v>1.0000000000000001E-5</v>
          </cell>
          <cell r="U18">
            <v>1.0000000000000001E-5</v>
          </cell>
          <cell r="V18">
            <v>1.0000000000000001E-5</v>
          </cell>
          <cell r="W18">
            <v>1.0000000000000001E-5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1.0000000000000001E-5</v>
          </cell>
          <cell r="BH18">
            <v>1.0000000000000001E-5</v>
          </cell>
          <cell r="BI18">
            <v>1.0000000000000001E-5</v>
          </cell>
          <cell r="BJ18">
            <v>1.0000000000000001E-5</v>
          </cell>
          <cell r="BK18">
            <v>1.0000000000000001E-5</v>
          </cell>
          <cell r="BL18">
            <v>1.0000000000000001E-5</v>
          </cell>
          <cell r="BM18">
            <v>1.0000000000000001E-5</v>
          </cell>
          <cell r="BN18">
            <v>1.0000000000000001E-5</v>
          </cell>
          <cell r="BO18">
            <v>1.0000000000000001E-5</v>
          </cell>
          <cell r="BP18">
            <v>1.0000000000000001E-5</v>
          </cell>
          <cell r="BQ18">
            <v>1.0000000000000001E-5</v>
          </cell>
          <cell r="BR18">
            <v>1.0000000000000001E-5</v>
          </cell>
          <cell r="BS18">
            <v>2.0000000000000002E-5</v>
          </cell>
        </row>
        <row r="19">
          <cell r="A19">
            <v>32</v>
          </cell>
          <cell r="B19">
            <v>2.0000000000000002E-5</v>
          </cell>
          <cell r="C19">
            <v>2.0000000000000002E-5</v>
          </cell>
          <cell r="D19">
            <v>2.0000000000000002E-5</v>
          </cell>
          <cell r="E19">
            <v>2.0000000000000002E-5</v>
          </cell>
          <cell r="F19">
            <v>2.0000000000000002E-5</v>
          </cell>
          <cell r="G19">
            <v>2.0000000000000002E-5</v>
          </cell>
          <cell r="H19">
            <v>2.0000000000000002E-5</v>
          </cell>
          <cell r="I19">
            <v>2.0000000000000002E-5</v>
          </cell>
          <cell r="J19">
            <v>1.0000000000000001E-5</v>
          </cell>
          <cell r="K19">
            <v>1.0000000000000001E-5</v>
          </cell>
          <cell r="L19">
            <v>1.0000000000000001E-5</v>
          </cell>
          <cell r="M19">
            <v>1.0000000000000001E-5</v>
          </cell>
          <cell r="N19">
            <v>1.0000000000000001E-5</v>
          </cell>
          <cell r="O19">
            <v>1.0000000000000001E-5</v>
          </cell>
          <cell r="P19">
            <v>1.0000000000000001E-5</v>
          </cell>
          <cell r="Q19">
            <v>1.0000000000000001E-5</v>
          </cell>
          <cell r="R19">
            <v>1.0000000000000001E-5</v>
          </cell>
          <cell r="S19">
            <v>1.0000000000000001E-5</v>
          </cell>
          <cell r="T19">
            <v>1.0000000000000001E-5</v>
          </cell>
          <cell r="U19">
            <v>1.0000000000000001E-5</v>
          </cell>
          <cell r="V19">
            <v>1.0000000000000001E-5</v>
          </cell>
          <cell r="W19">
            <v>1.0000000000000001E-5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1.0000000000000001E-5</v>
          </cell>
          <cell r="BI19">
            <v>1.0000000000000001E-5</v>
          </cell>
          <cell r="BJ19">
            <v>1.0000000000000001E-5</v>
          </cell>
          <cell r="BK19">
            <v>1.0000000000000001E-5</v>
          </cell>
          <cell r="BL19">
            <v>1.0000000000000001E-5</v>
          </cell>
          <cell r="BM19">
            <v>1.0000000000000001E-5</v>
          </cell>
          <cell r="BN19">
            <v>1.0000000000000001E-5</v>
          </cell>
          <cell r="BO19">
            <v>1.0000000000000001E-5</v>
          </cell>
          <cell r="BP19">
            <v>1.0000000000000001E-5</v>
          </cell>
          <cell r="BQ19">
            <v>1.0000000000000001E-5</v>
          </cell>
          <cell r="BR19">
            <v>1.0000000000000001E-5</v>
          </cell>
          <cell r="BS19">
            <v>1.0000000000000001E-5</v>
          </cell>
        </row>
        <row r="20">
          <cell r="A20">
            <v>33</v>
          </cell>
          <cell r="B20">
            <v>2.0000000000000002E-5</v>
          </cell>
          <cell r="C20">
            <v>2.0000000000000002E-5</v>
          </cell>
          <cell r="D20">
            <v>2.0000000000000002E-5</v>
          </cell>
          <cell r="E20">
            <v>1.0000000000000001E-5</v>
          </cell>
          <cell r="F20">
            <v>1.0000000000000001E-5</v>
          </cell>
          <cell r="G20">
            <v>1.0000000000000001E-5</v>
          </cell>
          <cell r="H20">
            <v>1.0000000000000001E-5</v>
          </cell>
          <cell r="I20">
            <v>1.0000000000000001E-5</v>
          </cell>
          <cell r="J20">
            <v>1.0000000000000001E-5</v>
          </cell>
          <cell r="K20">
            <v>1.0000000000000001E-5</v>
          </cell>
          <cell r="L20">
            <v>1.0000000000000001E-5</v>
          </cell>
          <cell r="M20">
            <v>1.0000000000000001E-5</v>
          </cell>
          <cell r="N20">
            <v>1.0000000000000001E-5</v>
          </cell>
          <cell r="O20">
            <v>1.0000000000000001E-5</v>
          </cell>
          <cell r="P20">
            <v>1.0000000000000001E-5</v>
          </cell>
          <cell r="Q20">
            <v>1.0000000000000001E-5</v>
          </cell>
          <cell r="R20">
            <v>1.0000000000000001E-5</v>
          </cell>
          <cell r="S20">
            <v>1.0000000000000001E-5</v>
          </cell>
          <cell r="T20">
            <v>1.0000000000000001E-5</v>
          </cell>
          <cell r="U20">
            <v>1.0000000000000001E-5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1.0000000000000001E-5</v>
          </cell>
          <cell r="BK20">
            <v>1.0000000000000001E-5</v>
          </cell>
          <cell r="BL20">
            <v>1.0000000000000001E-5</v>
          </cell>
          <cell r="BM20">
            <v>1.0000000000000001E-5</v>
          </cell>
          <cell r="BN20">
            <v>1.0000000000000001E-5</v>
          </cell>
          <cell r="BO20">
            <v>1.0000000000000001E-5</v>
          </cell>
          <cell r="BP20">
            <v>1.0000000000000001E-5</v>
          </cell>
          <cell r="BQ20">
            <v>1.0000000000000001E-5</v>
          </cell>
          <cell r="BR20">
            <v>1.0000000000000001E-5</v>
          </cell>
          <cell r="BS20">
            <v>1.0000000000000001E-5</v>
          </cell>
        </row>
        <row r="21">
          <cell r="A21">
            <v>34</v>
          </cell>
          <cell r="B21">
            <v>1.0000000000000001E-5</v>
          </cell>
          <cell r="C21">
            <v>1.0000000000000001E-5</v>
          </cell>
          <cell r="D21">
            <v>1.0000000000000001E-5</v>
          </cell>
          <cell r="E21">
            <v>1.0000000000000001E-5</v>
          </cell>
          <cell r="F21">
            <v>1.0000000000000001E-5</v>
          </cell>
          <cell r="G21">
            <v>1.0000000000000001E-5</v>
          </cell>
          <cell r="H21">
            <v>1.0000000000000001E-5</v>
          </cell>
          <cell r="I21">
            <v>1.0000000000000001E-5</v>
          </cell>
          <cell r="J21">
            <v>1.0000000000000001E-5</v>
          </cell>
          <cell r="K21">
            <v>1.0000000000000001E-5</v>
          </cell>
          <cell r="L21">
            <v>1.0000000000000001E-5</v>
          </cell>
          <cell r="M21">
            <v>1.0000000000000001E-5</v>
          </cell>
          <cell r="N21">
            <v>1.0000000000000001E-5</v>
          </cell>
          <cell r="O21">
            <v>1.0000000000000001E-5</v>
          </cell>
          <cell r="P21">
            <v>1.0000000000000001E-5</v>
          </cell>
          <cell r="Q21">
            <v>1.0000000000000001E-5</v>
          </cell>
          <cell r="R21">
            <v>1.0000000000000001E-5</v>
          </cell>
          <cell r="S21">
            <v>1.0000000000000001E-5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1.0000000000000001E-5</v>
          </cell>
          <cell r="BN21">
            <v>1.0000000000000001E-5</v>
          </cell>
          <cell r="BO21">
            <v>1.0000000000000001E-5</v>
          </cell>
          <cell r="BP21">
            <v>1.0000000000000001E-5</v>
          </cell>
          <cell r="BQ21">
            <v>1.0000000000000001E-5</v>
          </cell>
          <cell r="BR21">
            <v>1.0000000000000001E-5</v>
          </cell>
          <cell r="BS21">
            <v>1.0000000000000001E-5</v>
          </cell>
        </row>
        <row r="22">
          <cell r="A22">
            <v>35</v>
          </cell>
          <cell r="B22">
            <v>1.0000000000000001E-5</v>
          </cell>
          <cell r="C22">
            <v>1.0000000000000001E-5</v>
          </cell>
          <cell r="D22">
            <v>1.0000000000000001E-5</v>
          </cell>
          <cell r="E22">
            <v>1.0000000000000001E-5</v>
          </cell>
          <cell r="F22">
            <v>1.0000000000000001E-5</v>
          </cell>
          <cell r="G22">
            <v>1.0000000000000001E-5</v>
          </cell>
          <cell r="H22">
            <v>1.0000000000000001E-5</v>
          </cell>
          <cell r="I22">
            <v>1.0000000000000001E-5</v>
          </cell>
          <cell r="J22">
            <v>1.0000000000000001E-5</v>
          </cell>
          <cell r="K22">
            <v>1.0000000000000001E-5</v>
          </cell>
          <cell r="L22">
            <v>1.0000000000000001E-5</v>
          </cell>
          <cell r="M22">
            <v>1.0000000000000001E-5</v>
          </cell>
          <cell r="N22">
            <v>1.0000000000000001E-5</v>
          </cell>
          <cell r="O22">
            <v>1.0000000000000001E-5</v>
          </cell>
          <cell r="P22">
            <v>1.0000000000000001E-5</v>
          </cell>
          <cell r="Q22">
            <v>1.0000000000000001E-5</v>
          </cell>
          <cell r="R22">
            <v>1.0000000000000001E-5</v>
          </cell>
          <cell r="S22">
            <v>1.0000000000000001E-5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1.0000000000000001E-5</v>
          </cell>
          <cell r="BO22">
            <v>1.0000000000000001E-5</v>
          </cell>
          <cell r="BP22">
            <v>1.0000000000000001E-5</v>
          </cell>
          <cell r="BQ22">
            <v>1.0000000000000001E-5</v>
          </cell>
          <cell r="BR22">
            <v>1.0000000000000001E-5</v>
          </cell>
          <cell r="BS22">
            <v>1.0000000000000001E-5</v>
          </cell>
        </row>
        <row r="23">
          <cell r="A23">
            <v>36</v>
          </cell>
          <cell r="B23">
            <v>1.0000000000000001E-5</v>
          </cell>
          <cell r="C23">
            <v>1.0000000000000001E-5</v>
          </cell>
          <cell r="D23">
            <v>1.0000000000000001E-5</v>
          </cell>
          <cell r="E23">
            <v>1.0000000000000001E-5</v>
          </cell>
          <cell r="F23">
            <v>1.0000000000000001E-5</v>
          </cell>
          <cell r="G23">
            <v>1.0000000000000001E-5</v>
          </cell>
          <cell r="H23">
            <v>1.0000000000000001E-5</v>
          </cell>
          <cell r="I23">
            <v>1.0000000000000001E-5</v>
          </cell>
          <cell r="J23">
            <v>1.0000000000000001E-5</v>
          </cell>
          <cell r="K23">
            <v>1.0000000000000001E-5</v>
          </cell>
          <cell r="L23">
            <v>1.0000000000000001E-5</v>
          </cell>
          <cell r="M23">
            <v>1.0000000000000001E-5</v>
          </cell>
          <cell r="N23">
            <v>1.0000000000000001E-5</v>
          </cell>
          <cell r="O23">
            <v>1.0000000000000001E-5</v>
          </cell>
          <cell r="P23">
            <v>1.0000000000000001E-5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1.0000000000000001E-5</v>
          </cell>
          <cell r="BP23">
            <v>1.0000000000000001E-5</v>
          </cell>
          <cell r="BQ23">
            <v>1.0000000000000001E-5</v>
          </cell>
          <cell r="BR23">
            <v>1.0000000000000001E-5</v>
          </cell>
          <cell r="BS23">
            <v>1.0000000000000001E-5</v>
          </cell>
        </row>
        <row r="24">
          <cell r="A24">
            <v>37</v>
          </cell>
          <cell r="B24">
            <v>1.0000000000000001E-5</v>
          </cell>
          <cell r="C24">
            <v>1.0000000000000001E-5</v>
          </cell>
          <cell r="D24">
            <v>1.0000000000000001E-5</v>
          </cell>
          <cell r="E24">
            <v>1.0000000000000001E-5</v>
          </cell>
          <cell r="F24">
            <v>1.0000000000000001E-5</v>
          </cell>
          <cell r="G24">
            <v>1.0000000000000001E-5</v>
          </cell>
          <cell r="H24">
            <v>1.0000000000000001E-5</v>
          </cell>
          <cell r="I24">
            <v>1.0000000000000001E-5</v>
          </cell>
          <cell r="J24">
            <v>1.0000000000000001E-5</v>
          </cell>
          <cell r="K24">
            <v>1.0000000000000001E-5</v>
          </cell>
          <cell r="L24">
            <v>1.0000000000000001E-5</v>
          </cell>
          <cell r="M24">
            <v>1.0000000000000001E-5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1.0000000000000001E-5</v>
          </cell>
          <cell r="BS24">
            <v>1.0000000000000001E-5</v>
          </cell>
        </row>
        <row r="25">
          <cell r="A25">
            <v>38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</row>
        <row r="26">
          <cell r="A26">
            <v>39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</row>
        <row r="27">
          <cell r="A27">
            <v>40</v>
          </cell>
          <cell r="B27">
            <v>1.0000000000000001E-5</v>
          </cell>
          <cell r="C27">
            <v>1.0000000000000001E-5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</row>
        <row r="28">
          <cell r="A28">
            <v>41</v>
          </cell>
          <cell r="B28">
            <v>1.0000000000000001E-5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</row>
        <row r="29">
          <cell r="A29">
            <v>42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</row>
        <row r="30">
          <cell r="A30">
            <v>43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</row>
        <row r="31">
          <cell r="A31">
            <v>44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</row>
        <row r="32">
          <cell r="A32">
            <v>45</v>
          </cell>
          <cell r="B32">
            <v>1.0000000000000001E-5</v>
          </cell>
          <cell r="C32">
            <v>1.0000000000000001E-5</v>
          </cell>
          <cell r="D32">
            <v>1.0000000000000001E-5</v>
          </cell>
          <cell r="E32">
            <v>1.0000000000000001E-5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</row>
        <row r="33">
          <cell r="A33">
            <v>46</v>
          </cell>
          <cell r="B33">
            <v>1.0000000000000001E-5</v>
          </cell>
          <cell r="C33">
            <v>1.0000000000000001E-5</v>
          </cell>
          <cell r="D33">
            <v>1.0000000000000001E-5</v>
          </cell>
          <cell r="E33">
            <v>1.0000000000000001E-5</v>
          </cell>
          <cell r="F33">
            <v>1.0000000000000001E-5</v>
          </cell>
          <cell r="G33">
            <v>1.0000000000000001E-5</v>
          </cell>
          <cell r="H33">
            <v>1.0000000000000001E-5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</row>
        <row r="34">
          <cell r="A34">
            <v>47</v>
          </cell>
          <cell r="B34">
            <v>1.0000000000000001E-5</v>
          </cell>
          <cell r="C34">
            <v>1.0000000000000001E-5</v>
          </cell>
          <cell r="D34">
            <v>1.0000000000000001E-5</v>
          </cell>
          <cell r="E34">
            <v>1.0000000000000001E-5</v>
          </cell>
          <cell r="F34">
            <v>1.0000000000000001E-5</v>
          </cell>
          <cell r="G34">
            <v>1.0000000000000001E-5</v>
          </cell>
          <cell r="H34">
            <v>1.0000000000000001E-5</v>
          </cell>
          <cell r="I34">
            <v>1.0000000000000001E-5</v>
          </cell>
          <cell r="J34">
            <v>1.0000000000000001E-5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</row>
        <row r="35">
          <cell r="A35">
            <v>48</v>
          </cell>
          <cell r="B35">
            <v>1.0000000000000001E-5</v>
          </cell>
          <cell r="C35">
            <v>1.0000000000000001E-5</v>
          </cell>
          <cell r="D35">
            <v>1.0000000000000001E-5</v>
          </cell>
          <cell r="E35">
            <v>1.0000000000000001E-5</v>
          </cell>
          <cell r="F35">
            <v>1.0000000000000001E-5</v>
          </cell>
          <cell r="G35">
            <v>1.0000000000000001E-5</v>
          </cell>
          <cell r="H35">
            <v>1.0000000000000001E-5</v>
          </cell>
          <cell r="I35">
            <v>1.0000000000000001E-5</v>
          </cell>
          <cell r="J35">
            <v>1.0000000000000001E-5</v>
          </cell>
          <cell r="K35">
            <v>1.0000000000000001E-5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1.0000000000000001E-5</v>
          </cell>
        </row>
        <row r="36">
          <cell r="A36">
            <v>49</v>
          </cell>
          <cell r="B36">
            <v>1.0000000000000001E-5</v>
          </cell>
          <cell r="C36">
            <v>1.0000000000000001E-5</v>
          </cell>
          <cell r="D36">
            <v>1.0000000000000001E-5</v>
          </cell>
          <cell r="E36">
            <v>1.0000000000000001E-5</v>
          </cell>
          <cell r="F36">
            <v>1.0000000000000001E-5</v>
          </cell>
          <cell r="G36">
            <v>1.0000000000000001E-5</v>
          </cell>
          <cell r="H36">
            <v>1.0000000000000001E-5</v>
          </cell>
          <cell r="I36">
            <v>1.0000000000000001E-5</v>
          </cell>
          <cell r="J36">
            <v>1.0000000000000001E-5</v>
          </cell>
          <cell r="K36">
            <v>1.0000000000000001E-5</v>
          </cell>
          <cell r="L36">
            <v>1.0000000000000001E-5</v>
          </cell>
          <cell r="M36">
            <v>1.0000000000000001E-5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1.0000000000000001E-5</v>
          </cell>
          <cell r="BS36">
            <v>1.0000000000000001E-5</v>
          </cell>
        </row>
        <row r="37">
          <cell r="A37">
            <v>50</v>
          </cell>
          <cell r="B37">
            <v>1.0000000000000001E-5</v>
          </cell>
          <cell r="C37">
            <v>1.0000000000000001E-5</v>
          </cell>
          <cell r="D37">
            <v>1.0000000000000001E-5</v>
          </cell>
          <cell r="E37">
            <v>1.0000000000000001E-5</v>
          </cell>
          <cell r="F37">
            <v>1.0000000000000001E-5</v>
          </cell>
          <cell r="G37">
            <v>1.0000000000000001E-5</v>
          </cell>
          <cell r="H37">
            <v>1.0000000000000001E-5</v>
          </cell>
          <cell r="I37">
            <v>1.0000000000000001E-5</v>
          </cell>
          <cell r="J37">
            <v>1.0000000000000001E-5</v>
          </cell>
          <cell r="K37">
            <v>1.0000000000000001E-5</v>
          </cell>
          <cell r="L37">
            <v>1.0000000000000001E-5</v>
          </cell>
          <cell r="M37">
            <v>1.0000000000000001E-5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1.0000000000000001E-5</v>
          </cell>
          <cell r="BR37">
            <v>1.0000000000000001E-5</v>
          </cell>
          <cell r="BS37">
            <v>1.0000000000000001E-5</v>
          </cell>
        </row>
        <row r="38">
          <cell r="A38">
            <v>51</v>
          </cell>
          <cell r="B38">
            <v>1.0000000000000001E-5</v>
          </cell>
          <cell r="C38">
            <v>1.0000000000000001E-5</v>
          </cell>
          <cell r="D38">
            <v>1.0000000000000001E-5</v>
          </cell>
          <cell r="E38">
            <v>1.0000000000000001E-5</v>
          </cell>
          <cell r="F38">
            <v>1.0000000000000001E-5</v>
          </cell>
          <cell r="G38">
            <v>1.0000000000000001E-5</v>
          </cell>
          <cell r="H38">
            <v>1.0000000000000001E-5</v>
          </cell>
          <cell r="I38">
            <v>1.0000000000000001E-5</v>
          </cell>
          <cell r="J38">
            <v>1.0000000000000001E-5</v>
          </cell>
          <cell r="K38">
            <v>1.0000000000000001E-5</v>
          </cell>
          <cell r="L38">
            <v>1.0000000000000001E-5</v>
          </cell>
          <cell r="M38">
            <v>1.0000000000000001E-5</v>
          </cell>
          <cell r="N38">
            <v>1.0000000000000001E-5</v>
          </cell>
          <cell r="O38">
            <v>1.0000000000000001E-5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1.0000000000000001E-5</v>
          </cell>
          <cell r="BQ38">
            <v>1.0000000000000001E-5</v>
          </cell>
          <cell r="BR38">
            <v>1.0000000000000001E-5</v>
          </cell>
          <cell r="BS38">
            <v>1.0000000000000001E-5</v>
          </cell>
        </row>
        <row r="39">
          <cell r="A39">
            <v>52</v>
          </cell>
          <cell r="B39">
            <v>1.0000000000000001E-5</v>
          </cell>
          <cell r="C39">
            <v>1.0000000000000001E-5</v>
          </cell>
          <cell r="D39">
            <v>1.0000000000000001E-5</v>
          </cell>
          <cell r="E39">
            <v>1.0000000000000001E-5</v>
          </cell>
          <cell r="F39">
            <v>1.0000000000000001E-5</v>
          </cell>
          <cell r="G39">
            <v>1.0000000000000001E-5</v>
          </cell>
          <cell r="H39">
            <v>1.0000000000000001E-5</v>
          </cell>
          <cell r="I39">
            <v>1.0000000000000001E-5</v>
          </cell>
          <cell r="J39">
            <v>1.0000000000000001E-5</v>
          </cell>
          <cell r="K39">
            <v>1.0000000000000001E-5</v>
          </cell>
          <cell r="L39">
            <v>1.0000000000000001E-5</v>
          </cell>
          <cell r="M39">
            <v>1.0000000000000001E-5</v>
          </cell>
          <cell r="N39">
            <v>1.0000000000000001E-5</v>
          </cell>
          <cell r="O39">
            <v>1.0000000000000001E-5</v>
          </cell>
          <cell r="P39">
            <v>1.0000000000000001E-5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1.0000000000000001E-5</v>
          </cell>
          <cell r="BP39">
            <v>1.0000000000000001E-5</v>
          </cell>
          <cell r="BQ39">
            <v>1.0000000000000001E-5</v>
          </cell>
          <cell r="BR39">
            <v>1.0000000000000001E-5</v>
          </cell>
          <cell r="BS39">
            <v>1.0000000000000001E-5</v>
          </cell>
        </row>
        <row r="40">
          <cell r="A40">
            <v>53</v>
          </cell>
          <cell r="B40">
            <v>1.0000000000000001E-5</v>
          </cell>
          <cell r="C40">
            <v>1.0000000000000001E-5</v>
          </cell>
          <cell r="D40">
            <v>1.0000000000000001E-5</v>
          </cell>
          <cell r="E40">
            <v>1.0000000000000001E-5</v>
          </cell>
          <cell r="F40">
            <v>1.0000000000000001E-5</v>
          </cell>
          <cell r="G40">
            <v>1.0000000000000001E-5</v>
          </cell>
          <cell r="H40">
            <v>1.0000000000000001E-5</v>
          </cell>
          <cell r="I40">
            <v>1.0000000000000001E-5</v>
          </cell>
          <cell r="J40">
            <v>1.0000000000000001E-5</v>
          </cell>
          <cell r="K40">
            <v>1.0000000000000001E-5</v>
          </cell>
          <cell r="L40">
            <v>1.0000000000000001E-5</v>
          </cell>
          <cell r="M40">
            <v>1.0000000000000001E-5</v>
          </cell>
          <cell r="N40">
            <v>1.0000000000000001E-5</v>
          </cell>
          <cell r="O40">
            <v>1.0000000000000001E-5</v>
          </cell>
          <cell r="P40">
            <v>1.0000000000000001E-5</v>
          </cell>
          <cell r="Q40">
            <v>1.0000000000000001E-5</v>
          </cell>
          <cell r="R40">
            <v>1.0000000000000001E-5</v>
          </cell>
          <cell r="S40">
            <v>1.0000000000000001E-5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1.0000000000000001E-5</v>
          </cell>
          <cell r="BN40">
            <v>1.0000000000000001E-5</v>
          </cell>
          <cell r="BO40">
            <v>1.0000000000000001E-5</v>
          </cell>
          <cell r="BP40">
            <v>1.0000000000000001E-5</v>
          </cell>
          <cell r="BQ40">
            <v>1.0000000000000001E-5</v>
          </cell>
          <cell r="BR40">
            <v>1.0000000000000001E-5</v>
          </cell>
          <cell r="BS40">
            <v>1.0000000000000001E-5</v>
          </cell>
        </row>
        <row r="41">
          <cell r="A41">
            <v>54</v>
          </cell>
          <cell r="B41">
            <v>1.0000000000000001E-5</v>
          </cell>
          <cell r="C41">
            <v>1.0000000000000001E-5</v>
          </cell>
          <cell r="D41">
            <v>1.0000000000000001E-5</v>
          </cell>
          <cell r="E41">
            <v>1.0000000000000001E-5</v>
          </cell>
          <cell r="F41">
            <v>1.0000000000000001E-5</v>
          </cell>
          <cell r="G41">
            <v>1.0000000000000001E-5</v>
          </cell>
          <cell r="H41">
            <v>1.0000000000000001E-5</v>
          </cell>
          <cell r="I41">
            <v>1.0000000000000001E-5</v>
          </cell>
          <cell r="J41">
            <v>1.0000000000000001E-5</v>
          </cell>
          <cell r="K41">
            <v>1.0000000000000001E-5</v>
          </cell>
          <cell r="L41">
            <v>1.0000000000000001E-5</v>
          </cell>
          <cell r="M41">
            <v>1.0000000000000001E-5</v>
          </cell>
          <cell r="N41">
            <v>1.0000000000000001E-5</v>
          </cell>
          <cell r="O41">
            <v>1.0000000000000001E-5</v>
          </cell>
          <cell r="P41">
            <v>1.0000000000000001E-5</v>
          </cell>
          <cell r="Q41">
            <v>1.0000000000000001E-5</v>
          </cell>
          <cell r="R41">
            <v>1.0000000000000001E-5</v>
          </cell>
          <cell r="S41">
            <v>1.0000000000000001E-5</v>
          </cell>
          <cell r="T41">
            <v>1.0000000000000001E-5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1.0000000000000001E-5</v>
          </cell>
          <cell r="BL41">
            <v>1.0000000000000001E-5</v>
          </cell>
          <cell r="BM41">
            <v>1.0000000000000001E-5</v>
          </cell>
          <cell r="BN41">
            <v>1.0000000000000001E-5</v>
          </cell>
          <cell r="BO41">
            <v>1.0000000000000001E-5</v>
          </cell>
          <cell r="BP41">
            <v>1.0000000000000001E-5</v>
          </cell>
          <cell r="BQ41">
            <v>1.0000000000000001E-5</v>
          </cell>
          <cell r="BR41">
            <v>1.0000000000000001E-5</v>
          </cell>
          <cell r="BS41">
            <v>1.0000000000000001E-5</v>
          </cell>
        </row>
        <row r="42">
          <cell r="A42">
            <v>55</v>
          </cell>
          <cell r="B42">
            <v>2.0000000000000002E-5</v>
          </cell>
          <cell r="C42">
            <v>2.0000000000000002E-5</v>
          </cell>
          <cell r="D42">
            <v>2.0000000000000002E-5</v>
          </cell>
          <cell r="E42">
            <v>2.0000000000000002E-5</v>
          </cell>
          <cell r="F42">
            <v>2.0000000000000002E-5</v>
          </cell>
          <cell r="G42">
            <v>2.0000000000000002E-5</v>
          </cell>
          <cell r="H42">
            <v>2.0000000000000002E-5</v>
          </cell>
          <cell r="I42">
            <v>1.0000000000000001E-5</v>
          </cell>
          <cell r="J42">
            <v>1.0000000000000001E-5</v>
          </cell>
          <cell r="K42">
            <v>1.0000000000000001E-5</v>
          </cell>
          <cell r="L42">
            <v>1.0000000000000001E-5</v>
          </cell>
          <cell r="M42">
            <v>1.0000000000000001E-5</v>
          </cell>
          <cell r="N42">
            <v>1.0000000000000001E-5</v>
          </cell>
          <cell r="O42">
            <v>1.0000000000000001E-5</v>
          </cell>
          <cell r="P42">
            <v>1.0000000000000001E-5</v>
          </cell>
          <cell r="Q42">
            <v>1.0000000000000001E-5</v>
          </cell>
          <cell r="R42">
            <v>1.0000000000000001E-5</v>
          </cell>
          <cell r="S42">
            <v>1.0000000000000001E-5</v>
          </cell>
          <cell r="T42">
            <v>1.0000000000000001E-5</v>
          </cell>
          <cell r="U42">
            <v>1.0000000000000001E-5</v>
          </cell>
          <cell r="V42">
            <v>1.0000000000000001E-5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1.0000000000000001E-5</v>
          </cell>
          <cell r="BI42">
            <v>1.0000000000000001E-5</v>
          </cell>
          <cell r="BJ42">
            <v>1.0000000000000001E-5</v>
          </cell>
          <cell r="BK42">
            <v>1.0000000000000001E-5</v>
          </cell>
          <cell r="BL42">
            <v>1.0000000000000001E-5</v>
          </cell>
          <cell r="BM42">
            <v>1.0000000000000001E-5</v>
          </cell>
          <cell r="BN42">
            <v>1.0000000000000001E-5</v>
          </cell>
          <cell r="BO42">
            <v>1.0000000000000001E-5</v>
          </cell>
          <cell r="BP42">
            <v>1.0000000000000001E-5</v>
          </cell>
          <cell r="BQ42">
            <v>1.0000000000000001E-5</v>
          </cell>
          <cell r="BR42">
            <v>1.0000000000000001E-5</v>
          </cell>
          <cell r="BS42">
            <v>1.0000000000000001E-5</v>
          </cell>
        </row>
        <row r="43">
          <cell r="A43">
            <v>56</v>
          </cell>
          <cell r="B43">
            <v>2.0000000000000002E-5</v>
          </cell>
          <cell r="C43">
            <v>2.0000000000000002E-5</v>
          </cell>
          <cell r="D43">
            <v>2.0000000000000002E-5</v>
          </cell>
          <cell r="E43">
            <v>2.0000000000000002E-5</v>
          </cell>
          <cell r="F43">
            <v>2.0000000000000002E-5</v>
          </cell>
          <cell r="G43">
            <v>2.0000000000000002E-5</v>
          </cell>
          <cell r="H43">
            <v>2.0000000000000002E-5</v>
          </cell>
          <cell r="I43">
            <v>2.0000000000000002E-5</v>
          </cell>
          <cell r="J43">
            <v>2.0000000000000002E-5</v>
          </cell>
          <cell r="K43">
            <v>1.0000000000000001E-5</v>
          </cell>
          <cell r="L43">
            <v>1.0000000000000001E-5</v>
          </cell>
          <cell r="M43">
            <v>1.0000000000000001E-5</v>
          </cell>
          <cell r="N43">
            <v>1.0000000000000001E-5</v>
          </cell>
          <cell r="O43">
            <v>1.0000000000000001E-5</v>
          </cell>
          <cell r="P43">
            <v>1.0000000000000001E-5</v>
          </cell>
          <cell r="Q43">
            <v>1.0000000000000001E-5</v>
          </cell>
          <cell r="R43">
            <v>1.0000000000000001E-5</v>
          </cell>
          <cell r="S43">
            <v>1.0000000000000001E-5</v>
          </cell>
          <cell r="T43">
            <v>1.0000000000000001E-5</v>
          </cell>
          <cell r="U43">
            <v>1.0000000000000001E-5</v>
          </cell>
          <cell r="V43">
            <v>1.0000000000000001E-5</v>
          </cell>
          <cell r="W43">
            <v>1.0000000000000001E-5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1.0000000000000001E-5</v>
          </cell>
          <cell r="BH43">
            <v>1.0000000000000001E-5</v>
          </cell>
          <cell r="BI43">
            <v>1.0000000000000001E-5</v>
          </cell>
          <cell r="BJ43">
            <v>1.0000000000000001E-5</v>
          </cell>
          <cell r="BK43">
            <v>1.0000000000000001E-5</v>
          </cell>
          <cell r="BL43">
            <v>1.0000000000000001E-5</v>
          </cell>
          <cell r="BM43">
            <v>1.0000000000000001E-5</v>
          </cell>
          <cell r="BN43">
            <v>1.0000000000000001E-5</v>
          </cell>
          <cell r="BO43">
            <v>1.0000000000000001E-5</v>
          </cell>
          <cell r="BP43">
            <v>1.0000000000000001E-5</v>
          </cell>
          <cell r="BQ43">
            <v>1.0000000000000001E-5</v>
          </cell>
          <cell r="BR43">
            <v>1.0000000000000001E-5</v>
          </cell>
          <cell r="BS43">
            <v>2.0000000000000002E-5</v>
          </cell>
        </row>
        <row r="44">
          <cell r="A44">
            <v>57</v>
          </cell>
          <cell r="B44">
            <v>2.0000000000000002E-5</v>
          </cell>
          <cell r="C44">
            <v>2.0000000000000002E-5</v>
          </cell>
          <cell r="D44">
            <v>2.0000000000000002E-5</v>
          </cell>
          <cell r="E44">
            <v>2.0000000000000002E-5</v>
          </cell>
          <cell r="F44">
            <v>2.0000000000000002E-5</v>
          </cell>
          <cell r="G44">
            <v>2.0000000000000002E-5</v>
          </cell>
          <cell r="H44">
            <v>2.0000000000000002E-5</v>
          </cell>
          <cell r="I44">
            <v>2.0000000000000002E-5</v>
          </cell>
          <cell r="J44">
            <v>2.0000000000000002E-5</v>
          </cell>
          <cell r="K44">
            <v>2.0000000000000002E-5</v>
          </cell>
          <cell r="L44">
            <v>2.0000000000000002E-5</v>
          </cell>
          <cell r="M44">
            <v>1.0000000000000001E-5</v>
          </cell>
          <cell r="N44">
            <v>1.0000000000000001E-5</v>
          </cell>
          <cell r="O44">
            <v>1.0000000000000001E-5</v>
          </cell>
          <cell r="P44">
            <v>1.0000000000000001E-5</v>
          </cell>
          <cell r="Q44">
            <v>1.0000000000000001E-5</v>
          </cell>
          <cell r="R44">
            <v>1.0000000000000001E-5</v>
          </cell>
          <cell r="S44">
            <v>1.0000000000000001E-5</v>
          </cell>
          <cell r="T44">
            <v>1.0000000000000001E-5</v>
          </cell>
          <cell r="U44">
            <v>1.0000000000000001E-5</v>
          </cell>
          <cell r="V44">
            <v>1.0000000000000001E-5</v>
          </cell>
          <cell r="W44">
            <v>1.0000000000000001E-5</v>
          </cell>
          <cell r="X44">
            <v>1.0000000000000001E-5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1.0000000000000001E-5</v>
          </cell>
          <cell r="BG44">
            <v>1.0000000000000001E-5</v>
          </cell>
          <cell r="BH44">
            <v>1.0000000000000001E-5</v>
          </cell>
          <cell r="BI44">
            <v>1.0000000000000001E-5</v>
          </cell>
          <cell r="BJ44">
            <v>1.0000000000000001E-5</v>
          </cell>
          <cell r="BK44">
            <v>1.0000000000000001E-5</v>
          </cell>
          <cell r="BL44">
            <v>1.0000000000000001E-5</v>
          </cell>
          <cell r="BM44">
            <v>1.0000000000000001E-5</v>
          </cell>
          <cell r="BN44">
            <v>1.0000000000000001E-5</v>
          </cell>
          <cell r="BO44">
            <v>1.0000000000000001E-5</v>
          </cell>
          <cell r="BP44">
            <v>1.0000000000000001E-5</v>
          </cell>
          <cell r="BQ44">
            <v>1.0000000000000001E-5</v>
          </cell>
          <cell r="BR44">
            <v>2.0000000000000002E-5</v>
          </cell>
          <cell r="BS44">
            <v>2.0000000000000002E-5</v>
          </cell>
        </row>
        <row r="45">
          <cell r="A45">
            <v>58</v>
          </cell>
          <cell r="B45">
            <v>3.0000000000000001E-5</v>
          </cell>
          <cell r="C45">
            <v>3.0000000000000001E-5</v>
          </cell>
          <cell r="D45">
            <v>2.0000000000000002E-5</v>
          </cell>
          <cell r="E45">
            <v>2.0000000000000002E-5</v>
          </cell>
          <cell r="F45">
            <v>2.0000000000000002E-5</v>
          </cell>
          <cell r="G45">
            <v>2.0000000000000002E-5</v>
          </cell>
          <cell r="H45">
            <v>2.0000000000000002E-5</v>
          </cell>
          <cell r="I45">
            <v>2.0000000000000002E-5</v>
          </cell>
          <cell r="J45">
            <v>2.0000000000000002E-5</v>
          </cell>
          <cell r="K45">
            <v>2.0000000000000002E-5</v>
          </cell>
          <cell r="L45">
            <v>2.0000000000000002E-5</v>
          </cell>
          <cell r="M45">
            <v>2.0000000000000002E-5</v>
          </cell>
          <cell r="N45">
            <v>2.0000000000000002E-5</v>
          </cell>
          <cell r="O45">
            <v>1.0000000000000001E-5</v>
          </cell>
          <cell r="P45">
            <v>1.0000000000000001E-5</v>
          </cell>
          <cell r="Q45">
            <v>1.0000000000000001E-5</v>
          </cell>
          <cell r="R45">
            <v>1.0000000000000001E-5</v>
          </cell>
          <cell r="S45">
            <v>1.0000000000000001E-5</v>
          </cell>
          <cell r="T45">
            <v>1.0000000000000001E-5</v>
          </cell>
          <cell r="U45">
            <v>1.0000000000000001E-5</v>
          </cell>
          <cell r="V45">
            <v>1.0000000000000001E-5</v>
          </cell>
          <cell r="W45">
            <v>1.0000000000000001E-5</v>
          </cell>
          <cell r="X45">
            <v>1.0000000000000001E-5</v>
          </cell>
          <cell r="Y45">
            <v>1.0000000000000001E-5</v>
          </cell>
          <cell r="Z45">
            <v>1.0000000000000001E-5</v>
          </cell>
          <cell r="AA45">
            <v>1.0000000000000001E-5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1.0000000000000001E-5</v>
          </cell>
          <cell r="BD45">
            <v>1.0000000000000001E-5</v>
          </cell>
          <cell r="BE45">
            <v>1.0000000000000001E-5</v>
          </cell>
          <cell r="BF45">
            <v>1.0000000000000001E-5</v>
          </cell>
          <cell r="BG45">
            <v>1.0000000000000001E-5</v>
          </cell>
          <cell r="BH45">
            <v>1.0000000000000001E-5</v>
          </cell>
          <cell r="BI45">
            <v>1.0000000000000001E-5</v>
          </cell>
          <cell r="BJ45">
            <v>1.0000000000000001E-5</v>
          </cell>
          <cell r="BK45">
            <v>1.0000000000000001E-5</v>
          </cell>
          <cell r="BL45">
            <v>1.0000000000000001E-5</v>
          </cell>
          <cell r="BM45">
            <v>1.0000000000000001E-5</v>
          </cell>
          <cell r="BN45">
            <v>1.0000000000000001E-5</v>
          </cell>
          <cell r="BO45">
            <v>1.0000000000000001E-5</v>
          </cell>
          <cell r="BP45">
            <v>1.0000000000000001E-5</v>
          </cell>
          <cell r="BQ45">
            <v>2.0000000000000002E-5</v>
          </cell>
          <cell r="BR45">
            <v>2.0000000000000002E-5</v>
          </cell>
          <cell r="BS45">
            <v>2.0000000000000002E-5</v>
          </cell>
        </row>
        <row r="46">
          <cell r="A46">
            <v>59</v>
          </cell>
          <cell r="B46">
            <v>3.0000000000000001E-5</v>
          </cell>
          <cell r="C46">
            <v>3.0000000000000001E-5</v>
          </cell>
          <cell r="D46">
            <v>3.0000000000000001E-5</v>
          </cell>
          <cell r="E46">
            <v>3.0000000000000001E-5</v>
          </cell>
          <cell r="F46">
            <v>3.0000000000000001E-5</v>
          </cell>
          <cell r="G46">
            <v>3.0000000000000001E-5</v>
          </cell>
          <cell r="H46">
            <v>2.0000000000000002E-5</v>
          </cell>
          <cell r="I46">
            <v>2.0000000000000002E-5</v>
          </cell>
          <cell r="J46">
            <v>2.0000000000000002E-5</v>
          </cell>
          <cell r="K46">
            <v>2.0000000000000002E-5</v>
          </cell>
          <cell r="L46">
            <v>2.0000000000000002E-5</v>
          </cell>
          <cell r="M46">
            <v>2.0000000000000002E-5</v>
          </cell>
          <cell r="N46">
            <v>2.0000000000000002E-5</v>
          </cell>
          <cell r="O46">
            <v>2.0000000000000002E-5</v>
          </cell>
          <cell r="P46">
            <v>2.0000000000000002E-5</v>
          </cell>
          <cell r="Q46">
            <v>1.0000000000000001E-5</v>
          </cell>
          <cell r="R46">
            <v>1.0000000000000001E-5</v>
          </cell>
          <cell r="S46">
            <v>1.0000000000000001E-5</v>
          </cell>
          <cell r="T46">
            <v>1.0000000000000001E-5</v>
          </cell>
          <cell r="U46">
            <v>1.0000000000000001E-5</v>
          </cell>
          <cell r="V46">
            <v>1.0000000000000001E-5</v>
          </cell>
          <cell r="W46">
            <v>1.0000000000000001E-5</v>
          </cell>
          <cell r="X46">
            <v>1.0000000000000001E-5</v>
          </cell>
          <cell r="Y46">
            <v>1.0000000000000001E-5</v>
          </cell>
          <cell r="Z46">
            <v>1.0000000000000001E-5</v>
          </cell>
          <cell r="AA46">
            <v>1.0000000000000001E-5</v>
          </cell>
          <cell r="AB46">
            <v>1.0000000000000001E-5</v>
          </cell>
          <cell r="AC46">
            <v>1.0000000000000001E-5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1.0000000000000001E-5</v>
          </cell>
          <cell r="BC46">
            <v>1.0000000000000001E-5</v>
          </cell>
          <cell r="BD46">
            <v>1.0000000000000001E-5</v>
          </cell>
          <cell r="BE46">
            <v>1.0000000000000001E-5</v>
          </cell>
          <cell r="BF46">
            <v>1.0000000000000001E-5</v>
          </cell>
          <cell r="BG46">
            <v>1.0000000000000001E-5</v>
          </cell>
          <cell r="BH46">
            <v>1.0000000000000001E-5</v>
          </cell>
          <cell r="BI46">
            <v>1.0000000000000001E-5</v>
          </cell>
          <cell r="BJ46">
            <v>1.0000000000000001E-5</v>
          </cell>
          <cell r="BK46">
            <v>1.0000000000000001E-5</v>
          </cell>
          <cell r="BL46">
            <v>1.0000000000000001E-5</v>
          </cell>
          <cell r="BM46">
            <v>1.0000000000000001E-5</v>
          </cell>
          <cell r="BN46">
            <v>1.0000000000000001E-5</v>
          </cell>
          <cell r="BO46">
            <v>1.0000000000000001E-5</v>
          </cell>
          <cell r="BP46">
            <v>2.0000000000000002E-5</v>
          </cell>
          <cell r="BQ46">
            <v>2.0000000000000002E-5</v>
          </cell>
          <cell r="BR46">
            <v>2.0000000000000002E-5</v>
          </cell>
          <cell r="BS46">
            <v>2.0000000000000002E-5</v>
          </cell>
        </row>
        <row r="47">
          <cell r="A47">
            <v>60</v>
          </cell>
          <cell r="B47">
            <v>3.0000000000000001E-5</v>
          </cell>
          <cell r="C47">
            <v>3.0000000000000001E-5</v>
          </cell>
          <cell r="D47">
            <v>3.0000000000000001E-5</v>
          </cell>
          <cell r="E47">
            <v>3.0000000000000001E-5</v>
          </cell>
          <cell r="F47">
            <v>3.0000000000000001E-5</v>
          </cell>
          <cell r="G47">
            <v>3.0000000000000001E-5</v>
          </cell>
          <cell r="H47">
            <v>3.0000000000000001E-5</v>
          </cell>
          <cell r="I47">
            <v>3.0000000000000001E-5</v>
          </cell>
          <cell r="J47">
            <v>2.0000000000000002E-5</v>
          </cell>
          <cell r="K47">
            <v>2.0000000000000002E-5</v>
          </cell>
          <cell r="L47">
            <v>2.0000000000000002E-5</v>
          </cell>
          <cell r="M47">
            <v>2.0000000000000002E-5</v>
          </cell>
          <cell r="N47">
            <v>2.0000000000000002E-5</v>
          </cell>
          <cell r="O47">
            <v>2.0000000000000002E-5</v>
          </cell>
          <cell r="P47">
            <v>2.0000000000000002E-5</v>
          </cell>
          <cell r="Q47">
            <v>2.0000000000000002E-5</v>
          </cell>
          <cell r="R47">
            <v>1.0000000000000001E-5</v>
          </cell>
          <cell r="S47">
            <v>1.0000000000000001E-5</v>
          </cell>
          <cell r="T47">
            <v>1.0000000000000001E-5</v>
          </cell>
          <cell r="U47">
            <v>1.0000000000000001E-5</v>
          </cell>
          <cell r="V47">
            <v>1.0000000000000001E-5</v>
          </cell>
          <cell r="W47">
            <v>1.0000000000000001E-5</v>
          </cell>
          <cell r="X47">
            <v>1.0000000000000001E-5</v>
          </cell>
          <cell r="Y47">
            <v>1.0000000000000001E-5</v>
          </cell>
          <cell r="Z47">
            <v>1.0000000000000001E-5</v>
          </cell>
          <cell r="AA47">
            <v>1.0000000000000001E-5</v>
          </cell>
          <cell r="AB47">
            <v>1.0000000000000001E-5</v>
          </cell>
          <cell r="AC47">
            <v>1.0000000000000001E-5</v>
          </cell>
          <cell r="AD47">
            <v>1.0000000000000001E-5</v>
          </cell>
          <cell r="AE47">
            <v>1.0000000000000001E-5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1.0000000000000001E-5</v>
          </cell>
          <cell r="BB47">
            <v>1.0000000000000001E-5</v>
          </cell>
          <cell r="BC47">
            <v>1.0000000000000001E-5</v>
          </cell>
          <cell r="BD47">
            <v>1.0000000000000001E-5</v>
          </cell>
          <cell r="BE47">
            <v>1.0000000000000001E-5</v>
          </cell>
          <cell r="BF47">
            <v>1.0000000000000001E-5</v>
          </cell>
          <cell r="BG47">
            <v>1.0000000000000001E-5</v>
          </cell>
          <cell r="BH47">
            <v>1.0000000000000001E-5</v>
          </cell>
          <cell r="BI47">
            <v>1.0000000000000001E-5</v>
          </cell>
          <cell r="BJ47">
            <v>1.0000000000000001E-5</v>
          </cell>
          <cell r="BK47">
            <v>1.0000000000000001E-5</v>
          </cell>
          <cell r="BL47">
            <v>1.0000000000000001E-5</v>
          </cell>
          <cell r="BM47">
            <v>1.0000000000000001E-5</v>
          </cell>
          <cell r="BN47">
            <v>1.0000000000000001E-5</v>
          </cell>
          <cell r="BO47">
            <v>2.0000000000000002E-5</v>
          </cell>
          <cell r="BP47">
            <v>2.0000000000000002E-5</v>
          </cell>
          <cell r="BQ47">
            <v>2.0000000000000002E-5</v>
          </cell>
          <cell r="BR47">
            <v>2.0000000000000002E-5</v>
          </cell>
          <cell r="BS47">
            <v>2.0000000000000002E-5</v>
          </cell>
        </row>
        <row r="48">
          <cell r="A48">
            <v>61</v>
          </cell>
          <cell r="B48">
            <v>4.0000000000000003E-5</v>
          </cell>
          <cell r="C48">
            <v>3.0000000000000001E-5</v>
          </cell>
          <cell r="D48">
            <v>3.0000000000000001E-5</v>
          </cell>
          <cell r="E48">
            <v>3.0000000000000001E-5</v>
          </cell>
          <cell r="F48">
            <v>3.0000000000000001E-5</v>
          </cell>
          <cell r="G48">
            <v>3.0000000000000001E-5</v>
          </cell>
          <cell r="H48">
            <v>3.0000000000000001E-5</v>
          </cell>
          <cell r="I48">
            <v>3.0000000000000001E-5</v>
          </cell>
          <cell r="J48">
            <v>3.0000000000000001E-5</v>
          </cell>
          <cell r="K48">
            <v>3.0000000000000001E-5</v>
          </cell>
          <cell r="L48">
            <v>3.0000000000000001E-5</v>
          </cell>
          <cell r="M48">
            <v>2.0000000000000002E-5</v>
          </cell>
          <cell r="N48">
            <v>2.0000000000000002E-5</v>
          </cell>
          <cell r="O48">
            <v>2.0000000000000002E-5</v>
          </cell>
          <cell r="P48">
            <v>2.0000000000000002E-5</v>
          </cell>
          <cell r="Q48">
            <v>2.0000000000000002E-5</v>
          </cell>
          <cell r="R48">
            <v>2.0000000000000002E-5</v>
          </cell>
          <cell r="S48">
            <v>2.0000000000000002E-5</v>
          </cell>
          <cell r="T48">
            <v>1.0000000000000001E-5</v>
          </cell>
          <cell r="U48">
            <v>1.0000000000000001E-5</v>
          </cell>
          <cell r="V48">
            <v>1.0000000000000001E-5</v>
          </cell>
          <cell r="W48">
            <v>1.0000000000000001E-5</v>
          </cell>
          <cell r="X48">
            <v>1.0000000000000001E-5</v>
          </cell>
          <cell r="Y48">
            <v>1.0000000000000001E-5</v>
          </cell>
          <cell r="Z48">
            <v>1.0000000000000001E-5</v>
          </cell>
          <cell r="AA48">
            <v>1.0000000000000001E-5</v>
          </cell>
          <cell r="AB48">
            <v>1.0000000000000001E-5</v>
          </cell>
          <cell r="AC48">
            <v>1.0000000000000001E-5</v>
          </cell>
          <cell r="AD48">
            <v>1.0000000000000001E-5</v>
          </cell>
          <cell r="AE48">
            <v>1.0000000000000001E-5</v>
          </cell>
          <cell r="AF48">
            <v>1.0000000000000001E-5</v>
          </cell>
          <cell r="AG48">
            <v>1.0000000000000001E-5</v>
          </cell>
          <cell r="AH48">
            <v>1.0000000000000001E-5</v>
          </cell>
          <cell r="AI48">
            <v>0</v>
          </cell>
          <cell r="AJ48">
            <v>0</v>
          </cell>
          <cell r="AK48">
            <v>1.0000000000000001E-5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1.0000000000000001E-5</v>
          </cell>
          <cell r="BA48">
            <v>1.0000000000000001E-5</v>
          </cell>
          <cell r="BB48">
            <v>1.0000000000000001E-5</v>
          </cell>
          <cell r="BC48">
            <v>1.0000000000000001E-5</v>
          </cell>
          <cell r="BD48">
            <v>1.0000000000000001E-5</v>
          </cell>
          <cell r="BE48">
            <v>1.0000000000000001E-5</v>
          </cell>
          <cell r="BF48">
            <v>1.0000000000000001E-5</v>
          </cell>
          <cell r="BG48">
            <v>1.0000000000000001E-5</v>
          </cell>
          <cell r="BH48">
            <v>1.0000000000000001E-5</v>
          </cell>
          <cell r="BI48">
            <v>1.0000000000000001E-5</v>
          </cell>
          <cell r="BJ48">
            <v>1.0000000000000001E-5</v>
          </cell>
          <cell r="BK48">
            <v>1.0000000000000001E-5</v>
          </cell>
          <cell r="BL48">
            <v>1.0000000000000001E-5</v>
          </cell>
          <cell r="BM48">
            <v>1.0000000000000001E-5</v>
          </cell>
          <cell r="BN48">
            <v>2.0000000000000002E-5</v>
          </cell>
          <cell r="BO48">
            <v>2.0000000000000002E-5</v>
          </cell>
          <cell r="BP48">
            <v>2.0000000000000002E-5</v>
          </cell>
          <cell r="BQ48">
            <v>2.0000000000000002E-5</v>
          </cell>
          <cell r="BR48">
            <v>2.0000000000000002E-5</v>
          </cell>
          <cell r="BS48">
            <v>3.0000000000000001E-5</v>
          </cell>
        </row>
        <row r="49">
          <cell r="A49">
            <v>62</v>
          </cell>
          <cell r="B49">
            <v>4.0000000000000003E-5</v>
          </cell>
          <cell r="C49">
            <v>4.0000000000000003E-5</v>
          </cell>
          <cell r="D49">
            <v>4.0000000000000003E-5</v>
          </cell>
          <cell r="E49">
            <v>4.0000000000000003E-5</v>
          </cell>
          <cell r="F49">
            <v>4.0000000000000003E-5</v>
          </cell>
          <cell r="G49">
            <v>4.0000000000000003E-5</v>
          </cell>
          <cell r="H49">
            <v>4.0000000000000003E-5</v>
          </cell>
          <cell r="I49">
            <v>3.0000000000000001E-5</v>
          </cell>
          <cell r="J49">
            <v>3.0000000000000001E-5</v>
          </cell>
          <cell r="K49">
            <v>3.0000000000000001E-5</v>
          </cell>
          <cell r="L49">
            <v>3.0000000000000001E-5</v>
          </cell>
          <cell r="M49">
            <v>3.0000000000000001E-5</v>
          </cell>
          <cell r="N49">
            <v>3.0000000000000001E-5</v>
          </cell>
          <cell r="O49">
            <v>2.0000000000000002E-5</v>
          </cell>
          <cell r="P49">
            <v>2.0000000000000002E-5</v>
          </cell>
          <cell r="Q49">
            <v>2.0000000000000002E-5</v>
          </cell>
          <cell r="R49">
            <v>2.0000000000000002E-5</v>
          </cell>
          <cell r="S49">
            <v>2.0000000000000002E-5</v>
          </cell>
          <cell r="T49">
            <v>2.0000000000000002E-5</v>
          </cell>
          <cell r="U49">
            <v>1.0000000000000001E-5</v>
          </cell>
          <cell r="V49">
            <v>1.0000000000000001E-5</v>
          </cell>
          <cell r="W49">
            <v>1.0000000000000001E-5</v>
          </cell>
          <cell r="X49">
            <v>1.0000000000000001E-5</v>
          </cell>
          <cell r="Y49">
            <v>1.0000000000000001E-5</v>
          </cell>
          <cell r="Z49">
            <v>1.0000000000000001E-5</v>
          </cell>
          <cell r="AA49">
            <v>1.0000000000000001E-5</v>
          </cell>
          <cell r="AB49">
            <v>1.0000000000000001E-5</v>
          </cell>
          <cell r="AC49">
            <v>1.0000000000000001E-5</v>
          </cell>
          <cell r="AD49">
            <v>1.0000000000000001E-5</v>
          </cell>
          <cell r="AE49">
            <v>1.0000000000000001E-5</v>
          </cell>
          <cell r="AF49">
            <v>1.0000000000000001E-5</v>
          </cell>
          <cell r="AG49">
            <v>1.0000000000000001E-5</v>
          </cell>
          <cell r="AH49">
            <v>1.0000000000000001E-5</v>
          </cell>
          <cell r="AI49">
            <v>1.0000000000000001E-5</v>
          </cell>
          <cell r="AJ49">
            <v>1.0000000000000001E-5</v>
          </cell>
          <cell r="AK49">
            <v>1.0000000000000001E-5</v>
          </cell>
          <cell r="AL49">
            <v>1.0000000000000001E-5</v>
          </cell>
          <cell r="AM49">
            <v>1.0000000000000001E-5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1.0000000000000001E-5</v>
          </cell>
          <cell r="AY49">
            <v>1.0000000000000001E-5</v>
          </cell>
          <cell r="AZ49">
            <v>1.0000000000000001E-5</v>
          </cell>
          <cell r="BA49">
            <v>1.0000000000000001E-5</v>
          </cell>
          <cell r="BB49">
            <v>1.0000000000000001E-5</v>
          </cell>
          <cell r="BC49">
            <v>1.0000000000000001E-5</v>
          </cell>
          <cell r="BD49">
            <v>1.0000000000000001E-5</v>
          </cell>
          <cell r="BE49">
            <v>1.0000000000000001E-5</v>
          </cell>
          <cell r="BF49">
            <v>1.0000000000000001E-5</v>
          </cell>
          <cell r="BG49">
            <v>1.0000000000000001E-5</v>
          </cell>
          <cell r="BH49">
            <v>1.0000000000000001E-5</v>
          </cell>
          <cell r="BI49">
            <v>1.0000000000000001E-5</v>
          </cell>
          <cell r="BJ49">
            <v>1.0000000000000001E-5</v>
          </cell>
          <cell r="BK49">
            <v>1.0000000000000001E-5</v>
          </cell>
          <cell r="BL49">
            <v>2.0000000000000002E-5</v>
          </cell>
          <cell r="BM49">
            <v>2.0000000000000002E-5</v>
          </cell>
          <cell r="BN49">
            <v>2.0000000000000002E-5</v>
          </cell>
          <cell r="BO49">
            <v>2.0000000000000002E-5</v>
          </cell>
          <cell r="BP49">
            <v>2.0000000000000002E-5</v>
          </cell>
          <cell r="BQ49">
            <v>3.0000000000000001E-5</v>
          </cell>
          <cell r="BR49">
            <v>3.0000000000000001E-5</v>
          </cell>
          <cell r="BS49">
            <v>3.0000000000000001E-5</v>
          </cell>
        </row>
        <row r="50">
          <cell r="A50">
            <v>63</v>
          </cell>
          <cell r="B50">
            <v>4.0000000000000003E-5</v>
          </cell>
          <cell r="C50">
            <v>4.0000000000000003E-5</v>
          </cell>
          <cell r="D50">
            <v>4.0000000000000003E-5</v>
          </cell>
          <cell r="E50">
            <v>4.0000000000000003E-5</v>
          </cell>
          <cell r="F50">
            <v>4.0000000000000003E-5</v>
          </cell>
          <cell r="G50">
            <v>4.0000000000000003E-5</v>
          </cell>
          <cell r="H50">
            <v>4.0000000000000003E-5</v>
          </cell>
          <cell r="I50">
            <v>4.0000000000000003E-5</v>
          </cell>
          <cell r="J50">
            <v>4.0000000000000003E-5</v>
          </cell>
          <cell r="K50">
            <v>3.0000000000000001E-5</v>
          </cell>
          <cell r="L50">
            <v>3.0000000000000001E-5</v>
          </cell>
          <cell r="M50">
            <v>3.0000000000000001E-5</v>
          </cell>
          <cell r="N50">
            <v>3.0000000000000001E-5</v>
          </cell>
          <cell r="O50">
            <v>3.0000000000000001E-5</v>
          </cell>
          <cell r="P50">
            <v>2.0000000000000002E-5</v>
          </cell>
          <cell r="Q50">
            <v>2.0000000000000002E-5</v>
          </cell>
          <cell r="R50">
            <v>2.0000000000000002E-5</v>
          </cell>
          <cell r="S50">
            <v>2.0000000000000002E-5</v>
          </cell>
          <cell r="T50">
            <v>2.0000000000000002E-5</v>
          </cell>
          <cell r="U50">
            <v>2.0000000000000002E-5</v>
          </cell>
          <cell r="V50">
            <v>1.0000000000000001E-5</v>
          </cell>
          <cell r="W50">
            <v>1.0000000000000001E-5</v>
          </cell>
          <cell r="X50">
            <v>1.0000000000000001E-5</v>
          </cell>
          <cell r="Y50">
            <v>1.0000000000000001E-5</v>
          </cell>
          <cell r="Z50">
            <v>1.0000000000000001E-5</v>
          </cell>
          <cell r="AA50">
            <v>1.0000000000000001E-5</v>
          </cell>
          <cell r="AB50">
            <v>1.0000000000000001E-5</v>
          </cell>
          <cell r="AC50">
            <v>1.0000000000000001E-5</v>
          </cell>
          <cell r="AD50">
            <v>1.0000000000000001E-5</v>
          </cell>
          <cell r="AE50">
            <v>1.0000000000000001E-5</v>
          </cell>
          <cell r="AF50">
            <v>1.0000000000000001E-5</v>
          </cell>
          <cell r="AG50">
            <v>1.0000000000000001E-5</v>
          </cell>
          <cell r="AH50">
            <v>1.0000000000000001E-5</v>
          </cell>
          <cell r="AI50">
            <v>1.0000000000000001E-5</v>
          </cell>
          <cell r="AJ50">
            <v>1.0000000000000001E-5</v>
          </cell>
          <cell r="AK50">
            <v>1.0000000000000001E-5</v>
          </cell>
          <cell r="AL50">
            <v>1.0000000000000001E-5</v>
          </cell>
          <cell r="AM50">
            <v>1.0000000000000001E-5</v>
          </cell>
          <cell r="AN50">
            <v>1.0000000000000001E-5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1.0000000000000001E-5</v>
          </cell>
          <cell r="AX50">
            <v>1.0000000000000001E-5</v>
          </cell>
          <cell r="AY50">
            <v>1.0000000000000001E-5</v>
          </cell>
          <cell r="AZ50">
            <v>1.0000000000000001E-5</v>
          </cell>
          <cell r="BA50">
            <v>1.0000000000000001E-5</v>
          </cell>
          <cell r="BB50">
            <v>1.0000000000000001E-5</v>
          </cell>
          <cell r="BC50">
            <v>1.0000000000000001E-5</v>
          </cell>
          <cell r="BD50">
            <v>1.0000000000000001E-5</v>
          </cell>
          <cell r="BE50">
            <v>1.0000000000000001E-5</v>
          </cell>
          <cell r="BF50">
            <v>1.0000000000000001E-5</v>
          </cell>
          <cell r="BG50">
            <v>1.0000000000000001E-5</v>
          </cell>
          <cell r="BH50">
            <v>1.0000000000000001E-5</v>
          </cell>
          <cell r="BI50">
            <v>1.0000000000000001E-5</v>
          </cell>
          <cell r="BJ50">
            <v>1.0000000000000001E-5</v>
          </cell>
          <cell r="BK50">
            <v>2.0000000000000002E-5</v>
          </cell>
          <cell r="BL50">
            <v>2.0000000000000002E-5</v>
          </cell>
          <cell r="BM50">
            <v>2.0000000000000002E-5</v>
          </cell>
          <cell r="BN50">
            <v>2.0000000000000002E-5</v>
          </cell>
          <cell r="BO50">
            <v>2.0000000000000002E-5</v>
          </cell>
          <cell r="BP50">
            <v>3.0000000000000001E-5</v>
          </cell>
          <cell r="BQ50">
            <v>3.0000000000000001E-5</v>
          </cell>
          <cell r="BR50">
            <v>3.0000000000000001E-5</v>
          </cell>
          <cell r="BS50">
            <v>3.0000000000000001E-5</v>
          </cell>
        </row>
        <row r="51">
          <cell r="A51">
            <v>64</v>
          </cell>
          <cell r="B51">
            <v>5.0000000000000002E-5</v>
          </cell>
          <cell r="C51">
            <v>5.0000000000000002E-5</v>
          </cell>
          <cell r="D51">
            <v>5.0000000000000002E-5</v>
          </cell>
          <cell r="E51">
            <v>5.0000000000000002E-5</v>
          </cell>
          <cell r="F51">
            <v>5.0000000000000002E-5</v>
          </cell>
          <cell r="G51">
            <v>5.0000000000000002E-5</v>
          </cell>
          <cell r="H51">
            <v>5.0000000000000002E-5</v>
          </cell>
          <cell r="I51">
            <v>4.0000000000000003E-5</v>
          </cell>
          <cell r="J51">
            <v>4.0000000000000003E-5</v>
          </cell>
          <cell r="K51">
            <v>4.0000000000000003E-5</v>
          </cell>
          <cell r="L51">
            <v>4.0000000000000003E-5</v>
          </cell>
          <cell r="M51">
            <v>4.0000000000000003E-5</v>
          </cell>
          <cell r="N51">
            <v>3.0000000000000001E-5</v>
          </cell>
          <cell r="O51">
            <v>3.0000000000000001E-5</v>
          </cell>
          <cell r="P51">
            <v>3.0000000000000001E-5</v>
          </cell>
          <cell r="Q51">
            <v>3.0000000000000001E-5</v>
          </cell>
          <cell r="R51">
            <v>2.0000000000000002E-5</v>
          </cell>
          <cell r="S51">
            <v>2.0000000000000002E-5</v>
          </cell>
          <cell r="T51">
            <v>2.0000000000000002E-5</v>
          </cell>
          <cell r="U51">
            <v>2.0000000000000002E-5</v>
          </cell>
          <cell r="V51">
            <v>2.0000000000000002E-5</v>
          </cell>
          <cell r="W51">
            <v>1.0000000000000001E-5</v>
          </cell>
          <cell r="X51">
            <v>1.0000000000000001E-5</v>
          </cell>
          <cell r="Y51">
            <v>1.0000000000000001E-5</v>
          </cell>
          <cell r="Z51">
            <v>1.0000000000000001E-5</v>
          </cell>
          <cell r="AA51">
            <v>1.0000000000000001E-5</v>
          </cell>
          <cell r="AB51">
            <v>1.0000000000000001E-5</v>
          </cell>
          <cell r="AC51">
            <v>1.0000000000000001E-5</v>
          </cell>
          <cell r="AD51">
            <v>1.0000000000000001E-5</v>
          </cell>
          <cell r="AE51">
            <v>1.0000000000000001E-5</v>
          </cell>
          <cell r="AF51">
            <v>1.0000000000000001E-5</v>
          </cell>
          <cell r="AG51">
            <v>1.0000000000000001E-5</v>
          </cell>
          <cell r="AH51">
            <v>1.0000000000000001E-5</v>
          </cell>
          <cell r="AI51">
            <v>1.0000000000000001E-5</v>
          </cell>
          <cell r="AJ51">
            <v>1.0000000000000001E-5</v>
          </cell>
          <cell r="AK51">
            <v>1.0000000000000001E-5</v>
          </cell>
          <cell r="AL51">
            <v>1.0000000000000001E-5</v>
          </cell>
          <cell r="AM51">
            <v>1.0000000000000001E-5</v>
          </cell>
          <cell r="AN51">
            <v>1.0000000000000001E-5</v>
          </cell>
          <cell r="AO51">
            <v>1.0000000000000001E-5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1.0000000000000001E-5</v>
          </cell>
          <cell r="AV51">
            <v>1.0000000000000001E-5</v>
          </cell>
          <cell r="AW51">
            <v>1.0000000000000001E-5</v>
          </cell>
          <cell r="AX51">
            <v>1.0000000000000001E-5</v>
          </cell>
          <cell r="AY51">
            <v>1.0000000000000001E-5</v>
          </cell>
          <cell r="AZ51">
            <v>1.0000000000000001E-5</v>
          </cell>
          <cell r="BA51">
            <v>1.0000000000000001E-5</v>
          </cell>
          <cell r="BB51">
            <v>1.0000000000000001E-5</v>
          </cell>
          <cell r="BC51">
            <v>1.0000000000000001E-5</v>
          </cell>
          <cell r="BD51">
            <v>1.0000000000000001E-5</v>
          </cell>
          <cell r="BE51">
            <v>1.0000000000000001E-5</v>
          </cell>
          <cell r="BF51">
            <v>1.0000000000000001E-5</v>
          </cell>
          <cell r="BG51">
            <v>1.0000000000000001E-5</v>
          </cell>
          <cell r="BH51">
            <v>2.0000000000000002E-5</v>
          </cell>
          <cell r="BI51">
            <v>2.0000000000000002E-5</v>
          </cell>
          <cell r="BJ51">
            <v>2.0000000000000002E-5</v>
          </cell>
          <cell r="BK51">
            <v>2.0000000000000002E-5</v>
          </cell>
          <cell r="BL51">
            <v>2.0000000000000002E-5</v>
          </cell>
          <cell r="BM51">
            <v>2.0000000000000002E-5</v>
          </cell>
          <cell r="BN51">
            <v>3.0000000000000001E-5</v>
          </cell>
          <cell r="BO51">
            <v>3.0000000000000001E-5</v>
          </cell>
          <cell r="BP51">
            <v>3.0000000000000001E-5</v>
          </cell>
          <cell r="BQ51">
            <v>3.0000000000000001E-5</v>
          </cell>
          <cell r="BR51">
            <v>4.0000000000000003E-5</v>
          </cell>
          <cell r="BS51">
            <v>4.0000000000000003E-5</v>
          </cell>
        </row>
        <row r="52">
          <cell r="A52">
            <v>65</v>
          </cell>
          <cell r="B52">
            <v>6.0000000000000002E-5</v>
          </cell>
          <cell r="C52">
            <v>6.0000000000000002E-5</v>
          </cell>
          <cell r="D52">
            <v>6.0000000000000002E-5</v>
          </cell>
          <cell r="E52">
            <v>6.0000000000000002E-5</v>
          </cell>
          <cell r="F52">
            <v>6.0000000000000002E-5</v>
          </cell>
          <cell r="G52">
            <v>6.0000000000000002E-5</v>
          </cell>
          <cell r="H52">
            <v>5.0000000000000002E-5</v>
          </cell>
          <cell r="I52">
            <v>5.0000000000000002E-5</v>
          </cell>
          <cell r="J52">
            <v>5.0000000000000002E-5</v>
          </cell>
          <cell r="K52">
            <v>5.0000000000000002E-5</v>
          </cell>
          <cell r="L52">
            <v>5.0000000000000002E-5</v>
          </cell>
          <cell r="M52">
            <v>4.0000000000000003E-5</v>
          </cell>
          <cell r="N52">
            <v>4.0000000000000003E-5</v>
          </cell>
          <cell r="O52">
            <v>4.0000000000000003E-5</v>
          </cell>
          <cell r="P52">
            <v>3.0000000000000001E-5</v>
          </cell>
          <cell r="Q52">
            <v>3.0000000000000001E-5</v>
          </cell>
          <cell r="R52">
            <v>3.0000000000000001E-5</v>
          </cell>
          <cell r="S52">
            <v>3.0000000000000001E-5</v>
          </cell>
          <cell r="T52">
            <v>2.0000000000000002E-5</v>
          </cell>
          <cell r="U52">
            <v>2.0000000000000002E-5</v>
          </cell>
          <cell r="V52">
            <v>2.0000000000000002E-5</v>
          </cell>
          <cell r="W52">
            <v>2.0000000000000002E-5</v>
          </cell>
          <cell r="X52">
            <v>2.0000000000000002E-5</v>
          </cell>
          <cell r="Y52">
            <v>1.0000000000000001E-5</v>
          </cell>
          <cell r="Z52">
            <v>1.0000000000000001E-5</v>
          </cell>
          <cell r="AA52">
            <v>1.0000000000000001E-5</v>
          </cell>
          <cell r="AB52">
            <v>1.0000000000000001E-5</v>
          </cell>
          <cell r="AC52">
            <v>1.0000000000000001E-5</v>
          </cell>
          <cell r="AD52">
            <v>1.0000000000000001E-5</v>
          </cell>
          <cell r="AE52">
            <v>1.0000000000000001E-5</v>
          </cell>
          <cell r="AF52">
            <v>1.0000000000000001E-5</v>
          </cell>
          <cell r="AG52">
            <v>1.0000000000000001E-5</v>
          </cell>
          <cell r="AH52">
            <v>1.0000000000000001E-5</v>
          </cell>
          <cell r="AI52">
            <v>1.0000000000000001E-5</v>
          </cell>
          <cell r="AJ52">
            <v>1.0000000000000001E-5</v>
          </cell>
          <cell r="AK52">
            <v>1.0000000000000001E-5</v>
          </cell>
          <cell r="AL52">
            <v>1.0000000000000001E-5</v>
          </cell>
          <cell r="AM52">
            <v>1.0000000000000001E-5</v>
          </cell>
          <cell r="AN52">
            <v>1.0000000000000001E-5</v>
          </cell>
          <cell r="AO52">
            <v>1.0000000000000001E-5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1.0000000000000001E-5</v>
          </cell>
          <cell r="AU52">
            <v>1.0000000000000001E-5</v>
          </cell>
          <cell r="AV52">
            <v>1.0000000000000001E-5</v>
          </cell>
          <cell r="AW52">
            <v>1.0000000000000001E-5</v>
          </cell>
          <cell r="AX52">
            <v>1.0000000000000001E-5</v>
          </cell>
          <cell r="AY52">
            <v>1.0000000000000001E-5</v>
          </cell>
          <cell r="AZ52">
            <v>1.0000000000000001E-5</v>
          </cell>
          <cell r="BA52">
            <v>1.0000000000000001E-5</v>
          </cell>
          <cell r="BB52">
            <v>1.0000000000000001E-5</v>
          </cell>
          <cell r="BC52">
            <v>1.0000000000000001E-5</v>
          </cell>
          <cell r="BD52">
            <v>1.0000000000000001E-5</v>
          </cell>
          <cell r="BE52">
            <v>1.0000000000000001E-5</v>
          </cell>
          <cell r="BF52">
            <v>2.0000000000000002E-5</v>
          </cell>
          <cell r="BG52">
            <v>2.0000000000000002E-5</v>
          </cell>
          <cell r="BH52">
            <v>2.0000000000000002E-5</v>
          </cell>
          <cell r="BI52">
            <v>2.0000000000000002E-5</v>
          </cell>
          <cell r="BJ52">
            <v>2.0000000000000002E-5</v>
          </cell>
          <cell r="BK52">
            <v>2.0000000000000002E-5</v>
          </cell>
          <cell r="BL52">
            <v>2.0000000000000002E-5</v>
          </cell>
          <cell r="BM52">
            <v>3.0000000000000001E-5</v>
          </cell>
          <cell r="BN52">
            <v>3.0000000000000001E-5</v>
          </cell>
          <cell r="BO52">
            <v>3.0000000000000001E-5</v>
          </cell>
          <cell r="BP52">
            <v>4.0000000000000003E-5</v>
          </cell>
          <cell r="BQ52">
            <v>4.0000000000000003E-5</v>
          </cell>
          <cell r="BR52">
            <v>4.0000000000000003E-5</v>
          </cell>
          <cell r="BS52">
            <v>5.0000000000000002E-5</v>
          </cell>
        </row>
        <row r="53">
          <cell r="A53">
            <v>66</v>
          </cell>
          <cell r="B53">
            <v>6.9999999999999994E-5</v>
          </cell>
          <cell r="C53">
            <v>6.9999999999999994E-5</v>
          </cell>
          <cell r="D53">
            <v>6.9999999999999994E-5</v>
          </cell>
          <cell r="E53">
            <v>6.9999999999999994E-5</v>
          </cell>
          <cell r="F53">
            <v>6.0000000000000002E-5</v>
          </cell>
          <cell r="G53">
            <v>6.0000000000000002E-5</v>
          </cell>
          <cell r="H53">
            <v>6.0000000000000002E-5</v>
          </cell>
          <cell r="I53">
            <v>6.0000000000000002E-5</v>
          </cell>
          <cell r="J53">
            <v>5.0000000000000002E-5</v>
          </cell>
          <cell r="K53">
            <v>5.0000000000000002E-5</v>
          </cell>
          <cell r="L53">
            <v>5.0000000000000002E-5</v>
          </cell>
          <cell r="M53">
            <v>5.0000000000000002E-5</v>
          </cell>
          <cell r="N53">
            <v>4.0000000000000003E-5</v>
          </cell>
          <cell r="O53">
            <v>4.0000000000000003E-5</v>
          </cell>
          <cell r="P53">
            <v>4.0000000000000003E-5</v>
          </cell>
          <cell r="Q53">
            <v>3.0000000000000001E-5</v>
          </cell>
          <cell r="R53">
            <v>3.0000000000000001E-5</v>
          </cell>
          <cell r="S53">
            <v>3.0000000000000001E-5</v>
          </cell>
          <cell r="T53">
            <v>3.0000000000000001E-5</v>
          </cell>
          <cell r="U53">
            <v>2.0000000000000002E-5</v>
          </cell>
          <cell r="V53">
            <v>2.0000000000000002E-5</v>
          </cell>
          <cell r="W53">
            <v>2.0000000000000002E-5</v>
          </cell>
          <cell r="X53">
            <v>2.0000000000000002E-5</v>
          </cell>
          <cell r="Y53">
            <v>2.0000000000000002E-5</v>
          </cell>
          <cell r="Z53">
            <v>1.0000000000000001E-5</v>
          </cell>
          <cell r="AA53">
            <v>1.0000000000000001E-5</v>
          </cell>
          <cell r="AB53">
            <v>1.0000000000000001E-5</v>
          </cell>
          <cell r="AC53">
            <v>1.0000000000000001E-5</v>
          </cell>
          <cell r="AD53">
            <v>1.0000000000000001E-5</v>
          </cell>
          <cell r="AE53">
            <v>1.0000000000000001E-5</v>
          </cell>
          <cell r="AF53">
            <v>1.0000000000000001E-5</v>
          </cell>
          <cell r="AG53">
            <v>1.0000000000000001E-5</v>
          </cell>
          <cell r="AH53">
            <v>1.0000000000000001E-5</v>
          </cell>
          <cell r="AI53">
            <v>1.0000000000000001E-5</v>
          </cell>
          <cell r="AJ53">
            <v>1.0000000000000001E-5</v>
          </cell>
          <cell r="AK53">
            <v>1.0000000000000001E-5</v>
          </cell>
          <cell r="AL53">
            <v>1.0000000000000001E-5</v>
          </cell>
          <cell r="AM53">
            <v>1.0000000000000001E-5</v>
          </cell>
          <cell r="AN53">
            <v>1.0000000000000001E-5</v>
          </cell>
          <cell r="AO53">
            <v>1.0000000000000001E-5</v>
          </cell>
          <cell r="AP53">
            <v>1.0000000000000001E-5</v>
          </cell>
          <cell r="AQ53">
            <v>0</v>
          </cell>
          <cell r="AR53">
            <v>1.0000000000000001E-5</v>
          </cell>
          <cell r="AS53">
            <v>1.0000000000000001E-5</v>
          </cell>
          <cell r="AT53">
            <v>1.0000000000000001E-5</v>
          </cell>
          <cell r="AU53">
            <v>1.0000000000000001E-5</v>
          </cell>
          <cell r="AV53">
            <v>1.0000000000000001E-5</v>
          </cell>
          <cell r="AW53">
            <v>1.0000000000000001E-5</v>
          </cell>
          <cell r="AX53">
            <v>1.0000000000000001E-5</v>
          </cell>
          <cell r="AY53">
            <v>1.0000000000000001E-5</v>
          </cell>
          <cell r="AZ53">
            <v>1.0000000000000001E-5</v>
          </cell>
          <cell r="BA53">
            <v>1.0000000000000001E-5</v>
          </cell>
          <cell r="BB53">
            <v>1.0000000000000001E-5</v>
          </cell>
          <cell r="BC53">
            <v>1.0000000000000001E-5</v>
          </cell>
          <cell r="BD53">
            <v>1.0000000000000001E-5</v>
          </cell>
          <cell r="BE53">
            <v>2.0000000000000002E-5</v>
          </cell>
          <cell r="BF53">
            <v>2.0000000000000002E-5</v>
          </cell>
          <cell r="BG53">
            <v>2.0000000000000002E-5</v>
          </cell>
          <cell r="BH53">
            <v>2.0000000000000002E-5</v>
          </cell>
          <cell r="BI53">
            <v>2.0000000000000002E-5</v>
          </cell>
          <cell r="BJ53">
            <v>2.0000000000000002E-5</v>
          </cell>
          <cell r="BK53">
            <v>2.0000000000000002E-5</v>
          </cell>
          <cell r="BL53">
            <v>3.0000000000000001E-5</v>
          </cell>
          <cell r="BM53">
            <v>3.0000000000000001E-5</v>
          </cell>
          <cell r="BN53">
            <v>3.0000000000000001E-5</v>
          </cell>
          <cell r="BO53">
            <v>4.0000000000000003E-5</v>
          </cell>
          <cell r="BP53">
            <v>4.0000000000000003E-5</v>
          </cell>
          <cell r="BQ53">
            <v>4.0000000000000003E-5</v>
          </cell>
          <cell r="BR53">
            <v>5.0000000000000002E-5</v>
          </cell>
          <cell r="BS53">
            <v>5.0000000000000002E-5</v>
          </cell>
        </row>
        <row r="54">
          <cell r="A54">
            <v>67</v>
          </cell>
          <cell r="B54">
            <v>8.0000000000000007E-5</v>
          </cell>
          <cell r="C54">
            <v>8.0000000000000007E-5</v>
          </cell>
          <cell r="D54">
            <v>8.0000000000000007E-5</v>
          </cell>
          <cell r="E54">
            <v>6.9999999999999994E-5</v>
          </cell>
          <cell r="F54">
            <v>6.9999999999999994E-5</v>
          </cell>
          <cell r="G54">
            <v>6.9999999999999994E-5</v>
          </cell>
          <cell r="H54">
            <v>6.9999999999999994E-5</v>
          </cell>
          <cell r="I54">
            <v>6.0000000000000002E-5</v>
          </cell>
          <cell r="J54">
            <v>6.0000000000000002E-5</v>
          </cell>
          <cell r="K54">
            <v>6.0000000000000002E-5</v>
          </cell>
          <cell r="L54">
            <v>6.0000000000000002E-5</v>
          </cell>
          <cell r="M54">
            <v>5.0000000000000002E-5</v>
          </cell>
          <cell r="N54">
            <v>5.0000000000000002E-5</v>
          </cell>
          <cell r="O54">
            <v>4.0000000000000003E-5</v>
          </cell>
          <cell r="P54">
            <v>4.0000000000000003E-5</v>
          </cell>
          <cell r="Q54">
            <v>4.0000000000000003E-5</v>
          </cell>
          <cell r="R54">
            <v>4.0000000000000003E-5</v>
          </cell>
          <cell r="S54">
            <v>3.0000000000000001E-5</v>
          </cell>
          <cell r="T54">
            <v>3.0000000000000001E-5</v>
          </cell>
          <cell r="U54">
            <v>3.0000000000000001E-5</v>
          </cell>
          <cell r="V54">
            <v>2.0000000000000002E-5</v>
          </cell>
          <cell r="W54">
            <v>2.0000000000000002E-5</v>
          </cell>
          <cell r="X54">
            <v>2.0000000000000002E-5</v>
          </cell>
          <cell r="Y54">
            <v>2.0000000000000002E-5</v>
          </cell>
          <cell r="Z54">
            <v>2.0000000000000002E-5</v>
          </cell>
          <cell r="AA54">
            <v>2.0000000000000002E-5</v>
          </cell>
          <cell r="AB54">
            <v>1.0000000000000001E-5</v>
          </cell>
          <cell r="AC54">
            <v>1.0000000000000001E-5</v>
          </cell>
          <cell r="AD54">
            <v>1.0000000000000001E-5</v>
          </cell>
          <cell r="AE54">
            <v>1.0000000000000001E-5</v>
          </cell>
          <cell r="AF54">
            <v>1.0000000000000001E-5</v>
          </cell>
          <cell r="AG54">
            <v>1.0000000000000001E-5</v>
          </cell>
          <cell r="AH54">
            <v>1.0000000000000001E-5</v>
          </cell>
          <cell r="AI54">
            <v>1.0000000000000001E-5</v>
          </cell>
          <cell r="AJ54">
            <v>1.0000000000000001E-5</v>
          </cell>
          <cell r="AK54">
            <v>1.0000000000000001E-5</v>
          </cell>
          <cell r="AL54">
            <v>1.0000000000000001E-5</v>
          </cell>
          <cell r="AM54">
            <v>1.0000000000000001E-5</v>
          </cell>
          <cell r="AN54">
            <v>1.0000000000000001E-5</v>
          </cell>
          <cell r="AO54">
            <v>1.0000000000000001E-5</v>
          </cell>
          <cell r="AP54">
            <v>1.0000000000000001E-5</v>
          </cell>
          <cell r="AQ54">
            <v>1.0000000000000001E-5</v>
          </cell>
          <cell r="AR54">
            <v>1.0000000000000001E-5</v>
          </cell>
          <cell r="AS54">
            <v>1.0000000000000001E-5</v>
          </cell>
          <cell r="AT54">
            <v>1.0000000000000001E-5</v>
          </cell>
          <cell r="AU54">
            <v>1.0000000000000001E-5</v>
          </cell>
          <cell r="AV54">
            <v>1.0000000000000001E-5</v>
          </cell>
          <cell r="AW54">
            <v>1.0000000000000001E-5</v>
          </cell>
          <cell r="AX54">
            <v>1.0000000000000001E-5</v>
          </cell>
          <cell r="AY54">
            <v>1.0000000000000001E-5</v>
          </cell>
          <cell r="AZ54">
            <v>1.0000000000000001E-5</v>
          </cell>
          <cell r="BA54">
            <v>1.0000000000000001E-5</v>
          </cell>
          <cell r="BB54">
            <v>1.0000000000000001E-5</v>
          </cell>
          <cell r="BC54">
            <v>2.0000000000000002E-5</v>
          </cell>
          <cell r="BD54">
            <v>2.0000000000000002E-5</v>
          </cell>
          <cell r="BE54">
            <v>2.0000000000000002E-5</v>
          </cell>
          <cell r="BF54">
            <v>2.0000000000000002E-5</v>
          </cell>
          <cell r="BG54">
            <v>2.0000000000000002E-5</v>
          </cell>
          <cell r="BH54">
            <v>2.0000000000000002E-5</v>
          </cell>
          <cell r="BI54">
            <v>2.0000000000000002E-5</v>
          </cell>
          <cell r="BJ54">
            <v>3.0000000000000001E-5</v>
          </cell>
          <cell r="BK54">
            <v>3.0000000000000001E-5</v>
          </cell>
          <cell r="BL54">
            <v>3.0000000000000001E-5</v>
          </cell>
          <cell r="BM54">
            <v>3.0000000000000001E-5</v>
          </cell>
          <cell r="BN54">
            <v>4.0000000000000003E-5</v>
          </cell>
          <cell r="BO54">
            <v>4.0000000000000003E-5</v>
          </cell>
          <cell r="BP54">
            <v>4.0000000000000003E-5</v>
          </cell>
          <cell r="BQ54">
            <v>5.0000000000000002E-5</v>
          </cell>
          <cell r="BR54">
            <v>5.0000000000000002E-5</v>
          </cell>
          <cell r="BS54">
            <v>6.0000000000000002E-5</v>
          </cell>
        </row>
        <row r="55">
          <cell r="A55">
            <v>68</v>
          </cell>
          <cell r="B55">
            <v>8.0000000000000007E-5</v>
          </cell>
          <cell r="C55">
            <v>8.0000000000000007E-5</v>
          </cell>
          <cell r="D55">
            <v>8.0000000000000007E-5</v>
          </cell>
          <cell r="E55">
            <v>8.0000000000000007E-5</v>
          </cell>
          <cell r="F55">
            <v>6.9999999999999994E-5</v>
          </cell>
          <cell r="G55">
            <v>6.9999999999999994E-5</v>
          </cell>
          <cell r="H55">
            <v>6.9999999999999994E-5</v>
          </cell>
          <cell r="I55">
            <v>6.9999999999999994E-5</v>
          </cell>
          <cell r="J55">
            <v>6.0000000000000002E-5</v>
          </cell>
          <cell r="K55">
            <v>6.0000000000000002E-5</v>
          </cell>
          <cell r="L55">
            <v>6.0000000000000002E-5</v>
          </cell>
          <cell r="M55">
            <v>5.0000000000000002E-5</v>
          </cell>
          <cell r="N55">
            <v>5.0000000000000002E-5</v>
          </cell>
          <cell r="O55">
            <v>5.0000000000000002E-5</v>
          </cell>
          <cell r="P55">
            <v>4.0000000000000003E-5</v>
          </cell>
          <cell r="Q55">
            <v>4.0000000000000003E-5</v>
          </cell>
          <cell r="R55">
            <v>4.0000000000000003E-5</v>
          </cell>
          <cell r="S55">
            <v>3.0000000000000001E-5</v>
          </cell>
          <cell r="T55">
            <v>3.0000000000000001E-5</v>
          </cell>
          <cell r="U55">
            <v>3.0000000000000001E-5</v>
          </cell>
          <cell r="V55">
            <v>2.0000000000000002E-5</v>
          </cell>
          <cell r="W55">
            <v>2.0000000000000002E-5</v>
          </cell>
          <cell r="X55">
            <v>2.0000000000000002E-5</v>
          </cell>
          <cell r="Y55">
            <v>2.0000000000000002E-5</v>
          </cell>
          <cell r="Z55">
            <v>2.0000000000000002E-5</v>
          </cell>
          <cell r="AA55">
            <v>2.0000000000000002E-5</v>
          </cell>
          <cell r="AB55">
            <v>1.0000000000000001E-5</v>
          </cell>
          <cell r="AC55">
            <v>1.0000000000000001E-5</v>
          </cell>
          <cell r="AD55">
            <v>1.0000000000000001E-5</v>
          </cell>
          <cell r="AE55">
            <v>1.0000000000000001E-5</v>
          </cell>
          <cell r="AF55">
            <v>1.0000000000000001E-5</v>
          </cell>
          <cell r="AG55">
            <v>1.0000000000000001E-5</v>
          </cell>
          <cell r="AH55">
            <v>1.0000000000000001E-5</v>
          </cell>
          <cell r="AI55">
            <v>1.0000000000000001E-5</v>
          </cell>
          <cell r="AJ55">
            <v>1.0000000000000001E-5</v>
          </cell>
          <cell r="AK55">
            <v>1.0000000000000001E-5</v>
          </cell>
          <cell r="AL55">
            <v>1.0000000000000001E-5</v>
          </cell>
          <cell r="AM55">
            <v>1.0000000000000001E-5</v>
          </cell>
          <cell r="AN55">
            <v>1.0000000000000001E-5</v>
          </cell>
          <cell r="AO55">
            <v>1.0000000000000001E-5</v>
          </cell>
          <cell r="AP55">
            <v>1.0000000000000001E-5</v>
          </cell>
          <cell r="AQ55">
            <v>1.0000000000000001E-5</v>
          </cell>
          <cell r="AR55">
            <v>1.0000000000000001E-5</v>
          </cell>
          <cell r="AS55">
            <v>1.0000000000000001E-5</v>
          </cell>
          <cell r="AT55">
            <v>1.0000000000000001E-5</v>
          </cell>
          <cell r="AU55">
            <v>1.0000000000000001E-5</v>
          </cell>
          <cell r="AV55">
            <v>1.0000000000000001E-5</v>
          </cell>
          <cell r="AW55">
            <v>1.0000000000000001E-5</v>
          </cell>
          <cell r="AX55">
            <v>1.0000000000000001E-5</v>
          </cell>
          <cell r="AY55">
            <v>1.0000000000000001E-5</v>
          </cell>
          <cell r="AZ55">
            <v>1.0000000000000001E-5</v>
          </cell>
          <cell r="BA55">
            <v>1.0000000000000001E-5</v>
          </cell>
          <cell r="BB55">
            <v>1.0000000000000001E-5</v>
          </cell>
          <cell r="BC55">
            <v>2.0000000000000002E-5</v>
          </cell>
          <cell r="BD55">
            <v>2.0000000000000002E-5</v>
          </cell>
          <cell r="BE55">
            <v>2.0000000000000002E-5</v>
          </cell>
          <cell r="BF55">
            <v>2.0000000000000002E-5</v>
          </cell>
          <cell r="BG55">
            <v>2.0000000000000002E-5</v>
          </cell>
          <cell r="BH55">
            <v>2.0000000000000002E-5</v>
          </cell>
          <cell r="BI55">
            <v>2.0000000000000002E-5</v>
          </cell>
          <cell r="BJ55">
            <v>3.0000000000000001E-5</v>
          </cell>
          <cell r="BK55">
            <v>3.0000000000000001E-5</v>
          </cell>
          <cell r="BL55">
            <v>3.0000000000000001E-5</v>
          </cell>
          <cell r="BM55">
            <v>3.0000000000000001E-5</v>
          </cell>
          <cell r="BN55">
            <v>4.0000000000000003E-5</v>
          </cell>
          <cell r="BO55">
            <v>4.0000000000000003E-5</v>
          </cell>
          <cell r="BP55">
            <v>5.0000000000000002E-5</v>
          </cell>
          <cell r="BQ55">
            <v>5.0000000000000002E-5</v>
          </cell>
          <cell r="BR55">
            <v>6.0000000000000002E-5</v>
          </cell>
          <cell r="BS55">
            <v>6.0000000000000002E-5</v>
          </cell>
        </row>
        <row r="56">
          <cell r="A56">
            <v>69</v>
          </cell>
          <cell r="B56">
            <v>9.0000000000000006E-5</v>
          </cell>
          <cell r="C56">
            <v>9.0000000000000006E-5</v>
          </cell>
          <cell r="D56">
            <v>9.0000000000000006E-5</v>
          </cell>
          <cell r="E56">
            <v>8.0000000000000007E-5</v>
          </cell>
          <cell r="F56">
            <v>8.0000000000000007E-5</v>
          </cell>
          <cell r="G56">
            <v>8.0000000000000007E-5</v>
          </cell>
          <cell r="H56">
            <v>8.0000000000000007E-5</v>
          </cell>
          <cell r="I56">
            <v>6.9999999999999994E-5</v>
          </cell>
          <cell r="J56">
            <v>6.9999999999999994E-5</v>
          </cell>
          <cell r="K56">
            <v>6.9999999999999994E-5</v>
          </cell>
          <cell r="L56">
            <v>6.0000000000000002E-5</v>
          </cell>
          <cell r="M56">
            <v>6.0000000000000002E-5</v>
          </cell>
          <cell r="N56">
            <v>5.0000000000000002E-5</v>
          </cell>
          <cell r="O56">
            <v>5.0000000000000002E-5</v>
          </cell>
          <cell r="P56">
            <v>5.0000000000000002E-5</v>
          </cell>
          <cell r="Q56">
            <v>4.0000000000000003E-5</v>
          </cell>
          <cell r="R56">
            <v>4.0000000000000003E-5</v>
          </cell>
          <cell r="S56">
            <v>4.0000000000000003E-5</v>
          </cell>
          <cell r="T56">
            <v>3.0000000000000001E-5</v>
          </cell>
          <cell r="U56">
            <v>3.0000000000000001E-5</v>
          </cell>
          <cell r="V56">
            <v>3.0000000000000001E-5</v>
          </cell>
          <cell r="W56">
            <v>2.0000000000000002E-5</v>
          </cell>
          <cell r="X56">
            <v>2.0000000000000002E-5</v>
          </cell>
          <cell r="Y56">
            <v>2.0000000000000002E-5</v>
          </cell>
          <cell r="Z56">
            <v>2.0000000000000002E-5</v>
          </cell>
          <cell r="AA56">
            <v>2.0000000000000002E-5</v>
          </cell>
          <cell r="AB56">
            <v>2.0000000000000002E-5</v>
          </cell>
          <cell r="AC56">
            <v>2.0000000000000002E-5</v>
          </cell>
          <cell r="AD56">
            <v>2.0000000000000002E-5</v>
          </cell>
          <cell r="AE56">
            <v>1.0000000000000001E-5</v>
          </cell>
          <cell r="AF56">
            <v>1.0000000000000001E-5</v>
          </cell>
          <cell r="AG56">
            <v>1.0000000000000001E-5</v>
          </cell>
          <cell r="AH56">
            <v>1.0000000000000001E-5</v>
          </cell>
          <cell r="AI56">
            <v>1.0000000000000001E-5</v>
          </cell>
          <cell r="AJ56">
            <v>1.0000000000000001E-5</v>
          </cell>
          <cell r="AK56">
            <v>1.0000000000000001E-5</v>
          </cell>
          <cell r="AL56">
            <v>1.0000000000000001E-5</v>
          </cell>
          <cell r="AM56">
            <v>1.0000000000000001E-5</v>
          </cell>
          <cell r="AN56">
            <v>1.0000000000000001E-5</v>
          </cell>
          <cell r="AO56">
            <v>1.0000000000000001E-5</v>
          </cell>
          <cell r="AP56">
            <v>1.0000000000000001E-5</v>
          </cell>
          <cell r="AQ56">
            <v>1.0000000000000001E-5</v>
          </cell>
          <cell r="AR56">
            <v>1.0000000000000001E-5</v>
          </cell>
          <cell r="AS56">
            <v>1.0000000000000001E-5</v>
          </cell>
          <cell r="AT56">
            <v>1.0000000000000001E-5</v>
          </cell>
          <cell r="AU56">
            <v>1.0000000000000001E-5</v>
          </cell>
          <cell r="AV56">
            <v>1.0000000000000001E-5</v>
          </cell>
          <cell r="AW56">
            <v>1.0000000000000001E-5</v>
          </cell>
          <cell r="AX56">
            <v>1.0000000000000001E-5</v>
          </cell>
          <cell r="AY56">
            <v>1.0000000000000001E-5</v>
          </cell>
          <cell r="AZ56">
            <v>1.0000000000000001E-5</v>
          </cell>
          <cell r="BA56">
            <v>1.0000000000000001E-5</v>
          </cell>
          <cell r="BB56">
            <v>2.0000000000000002E-5</v>
          </cell>
          <cell r="BC56">
            <v>2.0000000000000002E-5</v>
          </cell>
          <cell r="BD56">
            <v>2.0000000000000002E-5</v>
          </cell>
          <cell r="BE56">
            <v>2.0000000000000002E-5</v>
          </cell>
          <cell r="BF56">
            <v>2.0000000000000002E-5</v>
          </cell>
          <cell r="BG56">
            <v>2.0000000000000002E-5</v>
          </cell>
          <cell r="BH56">
            <v>3.0000000000000001E-5</v>
          </cell>
          <cell r="BI56">
            <v>3.0000000000000001E-5</v>
          </cell>
          <cell r="BJ56">
            <v>3.0000000000000001E-5</v>
          </cell>
          <cell r="BK56">
            <v>3.0000000000000001E-5</v>
          </cell>
          <cell r="BL56">
            <v>3.0000000000000001E-5</v>
          </cell>
          <cell r="BM56">
            <v>4.0000000000000003E-5</v>
          </cell>
          <cell r="BN56">
            <v>4.0000000000000003E-5</v>
          </cell>
          <cell r="BO56">
            <v>5.0000000000000002E-5</v>
          </cell>
          <cell r="BP56">
            <v>5.0000000000000002E-5</v>
          </cell>
          <cell r="BQ56">
            <v>6.0000000000000002E-5</v>
          </cell>
          <cell r="BR56">
            <v>6.0000000000000002E-5</v>
          </cell>
          <cell r="BS56">
            <v>6.9999999999999994E-5</v>
          </cell>
        </row>
        <row r="57">
          <cell r="A57">
            <v>70</v>
          </cell>
          <cell r="B57">
            <v>1.1E-4</v>
          </cell>
          <cell r="C57">
            <v>1.1E-4</v>
          </cell>
          <cell r="D57">
            <v>1E-4</v>
          </cell>
          <cell r="E57">
            <v>1E-4</v>
          </cell>
          <cell r="F57">
            <v>1E-4</v>
          </cell>
          <cell r="G57">
            <v>1E-4</v>
          </cell>
          <cell r="H57">
            <v>9.0000000000000006E-5</v>
          </cell>
          <cell r="I57">
            <v>9.0000000000000006E-5</v>
          </cell>
          <cell r="J57">
            <v>9.0000000000000006E-5</v>
          </cell>
          <cell r="K57">
            <v>8.0000000000000007E-5</v>
          </cell>
          <cell r="L57">
            <v>8.0000000000000007E-5</v>
          </cell>
          <cell r="M57">
            <v>6.9999999999999994E-5</v>
          </cell>
          <cell r="N57">
            <v>6.9999999999999994E-5</v>
          </cell>
          <cell r="O57">
            <v>6.0000000000000002E-5</v>
          </cell>
          <cell r="P57">
            <v>6.0000000000000002E-5</v>
          </cell>
          <cell r="Q57">
            <v>5.0000000000000002E-5</v>
          </cell>
          <cell r="R57">
            <v>5.0000000000000002E-5</v>
          </cell>
          <cell r="S57">
            <v>5.0000000000000002E-5</v>
          </cell>
          <cell r="T57">
            <v>4.0000000000000003E-5</v>
          </cell>
          <cell r="U57">
            <v>4.0000000000000003E-5</v>
          </cell>
          <cell r="V57">
            <v>3.0000000000000001E-5</v>
          </cell>
          <cell r="W57">
            <v>3.0000000000000001E-5</v>
          </cell>
          <cell r="X57">
            <v>3.0000000000000001E-5</v>
          </cell>
          <cell r="Y57">
            <v>2.0000000000000002E-5</v>
          </cell>
          <cell r="Z57">
            <v>2.0000000000000002E-5</v>
          </cell>
          <cell r="AA57">
            <v>2.0000000000000002E-5</v>
          </cell>
          <cell r="AB57">
            <v>2.0000000000000002E-5</v>
          </cell>
          <cell r="AC57">
            <v>2.0000000000000002E-5</v>
          </cell>
          <cell r="AD57">
            <v>2.0000000000000002E-5</v>
          </cell>
          <cell r="AE57">
            <v>2.0000000000000002E-5</v>
          </cell>
          <cell r="AF57">
            <v>2.0000000000000002E-5</v>
          </cell>
          <cell r="AG57">
            <v>2.0000000000000002E-5</v>
          </cell>
          <cell r="AH57">
            <v>2.0000000000000002E-5</v>
          </cell>
          <cell r="AI57">
            <v>2.0000000000000002E-5</v>
          </cell>
          <cell r="AJ57">
            <v>1.0000000000000001E-5</v>
          </cell>
          <cell r="AK57">
            <v>2.0000000000000002E-5</v>
          </cell>
          <cell r="AL57">
            <v>1.0000000000000001E-5</v>
          </cell>
          <cell r="AM57">
            <v>1.0000000000000001E-5</v>
          </cell>
          <cell r="AN57">
            <v>1.0000000000000001E-5</v>
          </cell>
          <cell r="AO57">
            <v>1.0000000000000001E-5</v>
          </cell>
          <cell r="AP57">
            <v>1.0000000000000001E-5</v>
          </cell>
          <cell r="AQ57">
            <v>1.0000000000000001E-5</v>
          </cell>
          <cell r="AR57">
            <v>1.0000000000000001E-5</v>
          </cell>
          <cell r="AS57">
            <v>1.0000000000000001E-5</v>
          </cell>
          <cell r="AT57">
            <v>1.0000000000000001E-5</v>
          </cell>
          <cell r="AU57">
            <v>1.0000000000000001E-5</v>
          </cell>
          <cell r="AV57">
            <v>1.0000000000000001E-5</v>
          </cell>
          <cell r="AW57">
            <v>1.0000000000000001E-5</v>
          </cell>
          <cell r="AX57">
            <v>1.0000000000000001E-5</v>
          </cell>
          <cell r="AY57">
            <v>1.0000000000000001E-5</v>
          </cell>
          <cell r="AZ57">
            <v>2.0000000000000002E-5</v>
          </cell>
          <cell r="BA57">
            <v>2.0000000000000002E-5</v>
          </cell>
          <cell r="BB57">
            <v>2.0000000000000002E-5</v>
          </cell>
          <cell r="BC57">
            <v>2.0000000000000002E-5</v>
          </cell>
          <cell r="BD57">
            <v>2.0000000000000002E-5</v>
          </cell>
          <cell r="BE57">
            <v>2.0000000000000002E-5</v>
          </cell>
          <cell r="BF57">
            <v>3.0000000000000001E-5</v>
          </cell>
          <cell r="BG57">
            <v>3.0000000000000001E-5</v>
          </cell>
          <cell r="BH57">
            <v>3.0000000000000001E-5</v>
          </cell>
          <cell r="BI57">
            <v>3.0000000000000001E-5</v>
          </cell>
          <cell r="BJ57">
            <v>4.0000000000000003E-5</v>
          </cell>
          <cell r="BK57">
            <v>4.0000000000000003E-5</v>
          </cell>
          <cell r="BL57">
            <v>4.0000000000000003E-5</v>
          </cell>
          <cell r="BM57">
            <v>5.0000000000000002E-5</v>
          </cell>
          <cell r="BN57">
            <v>5.0000000000000002E-5</v>
          </cell>
          <cell r="BO57">
            <v>6.0000000000000002E-5</v>
          </cell>
          <cell r="BP57">
            <v>6.0000000000000002E-5</v>
          </cell>
          <cell r="BQ57">
            <v>6.9999999999999994E-5</v>
          </cell>
          <cell r="BR57">
            <v>8.0000000000000007E-5</v>
          </cell>
          <cell r="BS57">
            <v>8.0000000000000007E-5</v>
          </cell>
        </row>
        <row r="58">
          <cell r="A58">
            <v>71</v>
          </cell>
          <cell r="B58">
            <v>1E-4</v>
          </cell>
          <cell r="C58">
            <v>1E-4</v>
          </cell>
          <cell r="D58">
            <v>1E-4</v>
          </cell>
          <cell r="E58">
            <v>1E-4</v>
          </cell>
          <cell r="F58">
            <v>1E-4</v>
          </cell>
          <cell r="G58">
            <v>9.0000000000000006E-5</v>
          </cell>
          <cell r="H58">
            <v>9.0000000000000006E-5</v>
          </cell>
          <cell r="I58">
            <v>9.0000000000000006E-5</v>
          </cell>
          <cell r="J58">
            <v>8.0000000000000007E-5</v>
          </cell>
          <cell r="K58">
            <v>8.0000000000000007E-5</v>
          </cell>
          <cell r="L58">
            <v>8.0000000000000007E-5</v>
          </cell>
          <cell r="M58">
            <v>6.9999999999999994E-5</v>
          </cell>
          <cell r="N58">
            <v>6.0000000000000002E-5</v>
          </cell>
          <cell r="O58">
            <v>6.0000000000000002E-5</v>
          </cell>
          <cell r="P58">
            <v>5.0000000000000002E-5</v>
          </cell>
          <cell r="Q58">
            <v>5.0000000000000002E-5</v>
          </cell>
          <cell r="R58">
            <v>5.0000000000000002E-5</v>
          </cell>
          <cell r="S58">
            <v>5.0000000000000002E-5</v>
          </cell>
          <cell r="T58">
            <v>4.0000000000000003E-5</v>
          </cell>
          <cell r="U58">
            <v>4.0000000000000003E-5</v>
          </cell>
          <cell r="V58">
            <v>3.0000000000000001E-5</v>
          </cell>
          <cell r="W58">
            <v>3.0000000000000001E-5</v>
          </cell>
          <cell r="X58">
            <v>3.0000000000000001E-5</v>
          </cell>
          <cell r="Y58">
            <v>2.0000000000000002E-5</v>
          </cell>
          <cell r="Z58">
            <v>2.0000000000000002E-5</v>
          </cell>
          <cell r="AA58">
            <v>2.0000000000000002E-5</v>
          </cell>
          <cell r="AB58">
            <v>2.0000000000000002E-5</v>
          </cell>
          <cell r="AC58">
            <v>2.0000000000000002E-5</v>
          </cell>
          <cell r="AD58">
            <v>2.0000000000000002E-5</v>
          </cell>
          <cell r="AE58">
            <v>2.0000000000000002E-5</v>
          </cell>
          <cell r="AF58">
            <v>2.0000000000000002E-5</v>
          </cell>
          <cell r="AG58">
            <v>2.0000000000000002E-5</v>
          </cell>
          <cell r="AH58">
            <v>2.0000000000000002E-5</v>
          </cell>
          <cell r="AI58">
            <v>1.0000000000000001E-5</v>
          </cell>
          <cell r="AJ58">
            <v>1.0000000000000001E-5</v>
          </cell>
          <cell r="AK58">
            <v>2.0000000000000002E-5</v>
          </cell>
          <cell r="AL58">
            <v>1.0000000000000001E-5</v>
          </cell>
          <cell r="AM58">
            <v>1.0000000000000001E-5</v>
          </cell>
          <cell r="AN58">
            <v>1.0000000000000001E-5</v>
          </cell>
          <cell r="AO58">
            <v>1.0000000000000001E-5</v>
          </cell>
          <cell r="AP58">
            <v>1.0000000000000001E-5</v>
          </cell>
          <cell r="AQ58">
            <v>1.0000000000000001E-5</v>
          </cell>
          <cell r="AR58">
            <v>1.0000000000000001E-5</v>
          </cell>
          <cell r="AS58">
            <v>1.0000000000000001E-5</v>
          </cell>
          <cell r="AT58">
            <v>1.0000000000000001E-5</v>
          </cell>
          <cell r="AU58">
            <v>1.0000000000000001E-5</v>
          </cell>
          <cell r="AV58">
            <v>1.0000000000000001E-5</v>
          </cell>
          <cell r="AW58">
            <v>1.0000000000000001E-5</v>
          </cell>
          <cell r="AX58">
            <v>1.0000000000000001E-5</v>
          </cell>
          <cell r="AY58">
            <v>1.0000000000000001E-5</v>
          </cell>
          <cell r="AZ58">
            <v>2.0000000000000002E-5</v>
          </cell>
          <cell r="BA58">
            <v>2.0000000000000002E-5</v>
          </cell>
          <cell r="BB58">
            <v>2.0000000000000002E-5</v>
          </cell>
          <cell r="BC58">
            <v>2.0000000000000002E-5</v>
          </cell>
          <cell r="BD58">
            <v>2.0000000000000002E-5</v>
          </cell>
          <cell r="BE58">
            <v>2.0000000000000002E-5</v>
          </cell>
          <cell r="BF58">
            <v>3.0000000000000001E-5</v>
          </cell>
          <cell r="BG58">
            <v>3.0000000000000001E-5</v>
          </cell>
          <cell r="BH58">
            <v>3.0000000000000001E-5</v>
          </cell>
          <cell r="BI58">
            <v>3.0000000000000001E-5</v>
          </cell>
          <cell r="BJ58">
            <v>3.0000000000000001E-5</v>
          </cell>
          <cell r="BK58">
            <v>4.0000000000000003E-5</v>
          </cell>
          <cell r="BL58">
            <v>4.0000000000000003E-5</v>
          </cell>
          <cell r="BM58">
            <v>4.0000000000000003E-5</v>
          </cell>
          <cell r="BN58">
            <v>5.0000000000000002E-5</v>
          </cell>
          <cell r="BO58">
            <v>5.0000000000000002E-5</v>
          </cell>
          <cell r="BP58">
            <v>6.0000000000000002E-5</v>
          </cell>
          <cell r="BQ58">
            <v>6.9999999999999994E-5</v>
          </cell>
          <cell r="BR58">
            <v>6.9999999999999994E-5</v>
          </cell>
          <cell r="BS58">
            <v>8.0000000000000007E-5</v>
          </cell>
        </row>
        <row r="59">
          <cell r="A59">
            <v>72</v>
          </cell>
          <cell r="B59">
            <v>1.2E-4</v>
          </cell>
          <cell r="C59">
            <v>1.2E-4</v>
          </cell>
          <cell r="D59">
            <v>1.2E-4</v>
          </cell>
          <cell r="E59">
            <v>1.2E-4</v>
          </cell>
          <cell r="F59">
            <v>1.1E-4</v>
          </cell>
          <cell r="G59">
            <v>1.1E-4</v>
          </cell>
          <cell r="H59">
            <v>1.1E-4</v>
          </cell>
          <cell r="I59">
            <v>1E-4</v>
          </cell>
          <cell r="J59">
            <v>1E-4</v>
          </cell>
          <cell r="K59">
            <v>9.0000000000000006E-5</v>
          </cell>
          <cell r="L59">
            <v>9.0000000000000006E-5</v>
          </cell>
          <cell r="M59">
            <v>8.0000000000000007E-5</v>
          </cell>
          <cell r="N59">
            <v>8.0000000000000007E-5</v>
          </cell>
          <cell r="O59">
            <v>6.9999999999999994E-5</v>
          </cell>
          <cell r="P59">
            <v>6.0000000000000002E-5</v>
          </cell>
          <cell r="Q59">
            <v>6.0000000000000002E-5</v>
          </cell>
          <cell r="R59">
            <v>6.0000000000000002E-5</v>
          </cell>
          <cell r="S59">
            <v>5.0000000000000002E-5</v>
          </cell>
          <cell r="T59">
            <v>5.0000000000000002E-5</v>
          </cell>
          <cell r="U59">
            <v>4.0000000000000003E-5</v>
          </cell>
          <cell r="V59">
            <v>4.0000000000000003E-5</v>
          </cell>
          <cell r="W59">
            <v>3.0000000000000001E-5</v>
          </cell>
          <cell r="X59">
            <v>3.0000000000000001E-5</v>
          </cell>
          <cell r="Y59">
            <v>3.0000000000000001E-5</v>
          </cell>
          <cell r="Z59">
            <v>3.0000000000000001E-5</v>
          </cell>
          <cell r="AA59">
            <v>2.0000000000000002E-5</v>
          </cell>
          <cell r="AB59">
            <v>2.0000000000000002E-5</v>
          </cell>
          <cell r="AC59">
            <v>2.0000000000000002E-5</v>
          </cell>
          <cell r="AD59">
            <v>2.0000000000000002E-5</v>
          </cell>
          <cell r="AE59">
            <v>2.0000000000000002E-5</v>
          </cell>
          <cell r="AF59">
            <v>2.0000000000000002E-5</v>
          </cell>
          <cell r="AG59">
            <v>2.0000000000000002E-5</v>
          </cell>
          <cell r="AH59">
            <v>2.0000000000000002E-5</v>
          </cell>
          <cell r="AI59">
            <v>2.0000000000000002E-5</v>
          </cell>
          <cell r="AJ59">
            <v>2.0000000000000002E-5</v>
          </cell>
          <cell r="AK59">
            <v>2.0000000000000002E-5</v>
          </cell>
          <cell r="AL59">
            <v>2.0000000000000002E-5</v>
          </cell>
          <cell r="AM59">
            <v>2.0000000000000002E-5</v>
          </cell>
          <cell r="AN59">
            <v>1.0000000000000001E-5</v>
          </cell>
          <cell r="AO59">
            <v>1.0000000000000001E-5</v>
          </cell>
          <cell r="AP59">
            <v>1.0000000000000001E-5</v>
          </cell>
          <cell r="AQ59">
            <v>1.0000000000000001E-5</v>
          </cell>
          <cell r="AR59">
            <v>1.0000000000000001E-5</v>
          </cell>
          <cell r="AS59">
            <v>1.0000000000000001E-5</v>
          </cell>
          <cell r="AT59">
            <v>1.0000000000000001E-5</v>
          </cell>
          <cell r="AU59">
            <v>1.0000000000000001E-5</v>
          </cell>
          <cell r="AV59">
            <v>1.0000000000000001E-5</v>
          </cell>
          <cell r="AW59">
            <v>1.0000000000000001E-5</v>
          </cell>
          <cell r="AX59">
            <v>2.0000000000000002E-5</v>
          </cell>
          <cell r="AY59">
            <v>2.0000000000000002E-5</v>
          </cell>
          <cell r="AZ59">
            <v>2.0000000000000002E-5</v>
          </cell>
          <cell r="BA59">
            <v>2.0000000000000002E-5</v>
          </cell>
          <cell r="BB59">
            <v>2.0000000000000002E-5</v>
          </cell>
          <cell r="BC59">
            <v>2.0000000000000002E-5</v>
          </cell>
          <cell r="BD59">
            <v>3.0000000000000001E-5</v>
          </cell>
          <cell r="BE59">
            <v>3.0000000000000001E-5</v>
          </cell>
          <cell r="BF59">
            <v>3.0000000000000001E-5</v>
          </cell>
          <cell r="BG59">
            <v>3.0000000000000001E-5</v>
          </cell>
          <cell r="BH59">
            <v>3.0000000000000001E-5</v>
          </cell>
          <cell r="BI59">
            <v>4.0000000000000003E-5</v>
          </cell>
          <cell r="BJ59">
            <v>4.0000000000000003E-5</v>
          </cell>
          <cell r="BK59">
            <v>4.0000000000000003E-5</v>
          </cell>
          <cell r="BL59">
            <v>5.0000000000000002E-5</v>
          </cell>
          <cell r="BM59">
            <v>5.0000000000000002E-5</v>
          </cell>
          <cell r="BN59">
            <v>6.0000000000000002E-5</v>
          </cell>
          <cell r="BO59">
            <v>6.0000000000000002E-5</v>
          </cell>
          <cell r="BP59">
            <v>6.9999999999999994E-5</v>
          </cell>
          <cell r="BQ59">
            <v>8.0000000000000007E-5</v>
          </cell>
          <cell r="BR59">
            <v>9.0000000000000006E-5</v>
          </cell>
          <cell r="BS59">
            <v>1E-4</v>
          </cell>
        </row>
        <row r="60">
          <cell r="A60">
            <v>73</v>
          </cell>
          <cell r="B60">
            <v>1.7000000000000001E-4</v>
          </cell>
          <cell r="C60">
            <v>1.7000000000000001E-4</v>
          </cell>
          <cell r="D60">
            <v>1.7000000000000001E-4</v>
          </cell>
          <cell r="E60">
            <v>1.6000000000000001E-4</v>
          </cell>
          <cell r="F60">
            <v>1.6000000000000001E-4</v>
          </cell>
          <cell r="G60">
            <v>1.6000000000000001E-4</v>
          </cell>
          <cell r="H60">
            <v>1.4999999999999999E-4</v>
          </cell>
          <cell r="I60">
            <v>1.3999999999999999E-4</v>
          </cell>
          <cell r="J60">
            <v>1.3999999999999999E-4</v>
          </cell>
          <cell r="K60">
            <v>1.2999999999999999E-4</v>
          </cell>
          <cell r="L60">
            <v>1.2999999999999999E-4</v>
          </cell>
          <cell r="M60">
            <v>1.2E-4</v>
          </cell>
          <cell r="N60">
            <v>1.1E-4</v>
          </cell>
          <cell r="O60">
            <v>1E-4</v>
          </cell>
          <cell r="P60">
            <v>9.0000000000000006E-5</v>
          </cell>
          <cell r="Q60">
            <v>8.0000000000000007E-5</v>
          </cell>
          <cell r="R60">
            <v>8.0000000000000007E-5</v>
          </cell>
          <cell r="S60">
            <v>6.9999999999999994E-5</v>
          </cell>
          <cell r="T60">
            <v>6.9999999999999994E-5</v>
          </cell>
          <cell r="U60">
            <v>6.0000000000000002E-5</v>
          </cell>
          <cell r="V60">
            <v>5.0000000000000002E-5</v>
          </cell>
          <cell r="W60">
            <v>5.0000000000000002E-5</v>
          </cell>
          <cell r="X60">
            <v>4.0000000000000003E-5</v>
          </cell>
          <cell r="Y60">
            <v>4.0000000000000003E-5</v>
          </cell>
          <cell r="Z60">
            <v>4.0000000000000003E-5</v>
          </cell>
          <cell r="AA60">
            <v>3.0000000000000001E-5</v>
          </cell>
          <cell r="AB60">
            <v>3.0000000000000001E-5</v>
          </cell>
          <cell r="AC60">
            <v>3.0000000000000001E-5</v>
          </cell>
          <cell r="AD60">
            <v>3.0000000000000001E-5</v>
          </cell>
          <cell r="AE60">
            <v>3.0000000000000001E-5</v>
          </cell>
          <cell r="AF60">
            <v>3.0000000000000001E-5</v>
          </cell>
          <cell r="AG60">
            <v>3.0000000000000001E-5</v>
          </cell>
          <cell r="AH60">
            <v>3.0000000000000001E-5</v>
          </cell>
          <cell r="AI60">
            <v>2.0000000000000002E-5</v>
          </cell>
          <cell r="AJ60">
            <v>2.0000000000000002E-5</v>
          </cell>
          <cell r="AK60">
            <v>3.0000000000000001E-5</v>
          </cell>
          <cell r="AL60">
            <v>2.0000000000000002E-5</v>
          </cell>
          <cell r="AM60">
            <v>2.0000000000000002E-5</v>
          </cell>
          <cell r="AN60">
            <v>2.0000000000000002E-5</v>
          </cell>
          <cell r="AO60">
            <v>2.0000000000000002E-5</v>
          </cell>
          <cell r="AP60">
            <v>1.0000000000000001E-5</v>
          </cell>
          <cell r="AQ60">
            <v>1.0000000000000001E-5</v>
          </cell>
          <cell r="AR60">
            <v>1.0000000000000001E-5</v>
          </cell>
          <cell r="AS60">
            <v>1.0000000000000001E-5</v>
          </cell>
          <cell r="AT60">
            <v>2.0000000000000002E-5</v>
          </cell>
          <cell r="AU60">
            <v>2.0000000000000002E-5</v>
          </cell>
          <cell r="AV60">
            <v>2.0000000000000002E-5</v>
          </cell>
          <cell r="AW60">
            <v>2.0000000000000002E-5</v>
          </cell>
          <cell r="AX60">
            <v>2.0000000000000002E-5</v>
          </cell>
          <cell r="AY60">
            <v>2.0000000000000002E-5</v>
          </cell>
          <cell r="AZ60">
            <v>3.0000000000000001E-5</v>
          </cell>
          <cell r="BA60">
            <v>3.0000000000000001E-5</v>
          </cell>
          <cell r="BB60">
            <v>3.0000000000000001E-5</v>
          </cell>
          <cell r="BC60">
            <v>3.0000000000000001E-5</v>
          </cell>
          <cell r="BD60">
            <v>4.0000000000000003E-5</v>
          </cell>
          <cell r="BE60">
            <v>4.0000000000000003E-5</v>
          </cell>
          <cell r="BF60">
            <v>4.0000000000000003E-5</v>
          </cell>
          <cell r="BG60">
            <v>5.0000000000000002E-5</v>
          </cell>
          <cell r="BH60">
            <v>5.0000000000000002E-5</v>
          </cell>
          <cell r="BI60">
            <v>5.0000000000000002E-5</v>
          </cell>
          <cell r="BJ60">
            <v>6.0000000000000002E-5</v>
          </cell>
          <cell r="BK60">
            <v>6.0000000000000002E-5</v>
          </cell>
          <cell r="BL60">
            <v>6.9999999999999994E-5</v>
          </cell>
          <cell r="BM60">
            <v>6.9999999999999994E-5</v>
          </cell>
          <cell r="BN60">
            <v>8.0000000000000007E-5</v>
          </cell>
          <cell r="BO60">
            <v>9.0000000000000006E-5</v>
          </cell>
          <cell r="BP60">
            <v>1E-4</v>
          </cell>
          <cell r="BQ60">
            <v>1.1E-4</v>
          </cell>
          <cell r="BR60">
            <v>1.2E-4</v>
          </cell>
          <cell r="BS60">
            <v>1.2999999999999999E-4</v>
          </cell>
        </row>
        <row r="61">
          <cell r="A61">
            <v>74</v>
          </cell>
          <cell r="B61">
            <v>1.6000000000000001E-4</v>
          </cell>
          <cell r="C61">
            <v>1.6000000000000001E-4</v>
          </cell>
          <cell r="D61">
            <v>1.4999999999999999E-4</v>
          </cell>
          <cell r="E61">
            <v>1.4999999999999999E-4</v>
          </cell>
          <cell r="F61">
            <v>1.4999999999999999E-4</v>
          </cell>
          <cell r="G61">
            <v>1.3999999999999999E-4</v>
          </cell>
          <cell r="H61">
            <v>1.3999999999999999E-4</v>
          </cell>
          <cell r="I61">
            <v>1.2999999999999999E-4</v>
          </cell>
          <cell r="J61">
            <v>1.2999999999999999E-4</v>
          </cell>
          <cell r="K61">
            <v>1.2E-4</v>
          </cell>
          <cell r="L61">
            <v>1.2E-4</v>
          </cell>
          <cell r="M61">
            <v>1.1E-4</v>
          </cell>
          <cell r="N61">
            <v>1E-4</v>
          </cell>
          <cell r="O61">
            <v>9.0000000000000006E-5</v>
          </cell>
          <cell r="P61">
            <v>8.0000000000000007E-5</v>
          </cell>
          <cell r="Q61">
            <v>8.0000000000000007E-5</v>
          </cell>
          <cell r="R61">
            <v>6.9999999999999994E-5</v>
          </cell>
          <cell r="S61">
            <v>6.9999999999999994E-5</v>
          </cell>
          <cell r="T61">
            <v>6.0000000000000002E-5</v>
          </cell>
          <cell r="U61">
            <v>5.0000000000000002E-5</v>
          </cell>
          <cell r="V61">
            <v>5.0000000000000002E-5</v>
          </cell>
          <cell r="W61">
            <v>4.0000000000000003E-5</v>
          </cell>
          <cell r="X61">
            <v>4.0000000000000003E-5</v>
          </cell>
          <cell r="Y61">
            <v>4.0000000000000003E-5</v>
          </cell>
          <cell r="Z61">
            <v>3.0000000000000001E-5</v>
          </cell>
          <cell r="AA61">
            <v>3.0000000000000001E-5</v>
          </cell>
          <cell r="AB61">
            <v>3.0000000000000001E-5</v>
          </cell>
          <cell r="AC61">
            <v>3.0000000000000001E-5</v>
          </cell>
          <cell r="AD61">
            <v>3.0000000000000001E-5</v>
          </cell>
          <cell r="AE61">
            <v>3.0000000000000001E-5</v>
          </cell>
          <cell r="AF61">
            <v>3.0000000000000001E-5</v>
          </cell>
          <cell r="AG61">
            <v>2.0000000000000002E-5</v>
          </cell>
          <cell r="AH61">
            <v>2.0000000000000002E-5</v>
          </cell>
          <cell r="AI61">
            <v>2.0000000000000002E-5</v>
          </cell>
          <cell r="AJ61">
            <v>2.0000000000000002E-5</v>
          </cell>
          <cell r="AK61">
            <v>2.0000000000000002E-5</v>
          </cell>
          <cell r="AL61">
            <v>2.0000000000000002E-5</v>
          </cell>
          <cell r="AM61">
            <v>2.0000000000000002E-5</v>
          </cell>
          <cell r="AN61">
            <v>2.0000000000000002E-5</v>
          </cell>
          <cell r="AO61">
            <v>2.0000000000000002E-5</v>
          </cell>
          <cell r="AP61">
            <v>1.0000000000000001E-5</v>
          </cell>
          <cell r="AQ61">
            <v>1.0000000000000001E-5</v>
          </cell>
          <cell r="AR61">
            <v>1.0000000000000001E-5</v>
          </cell>
          <cell r="AS61">
            <v>1.0000000000000001E-5</v>
          </cell>
          <cell r="AT61">
            <v>1.0000000000000001E-5</v>
          </cell>
          <cell r="AU61">
            <v>2.0000000000000002E-5</v>
          </cell>
          <cell r="AV61">
            <v>2.0000000000000002E-5</v>
          </cell>
          <cell r="AW61">
            <v>2.0000000000000002E-5</v>
          </cell>
          <cell r="AX61">
            <v>2.0000000000000002E-5</v>
          </cell>
          <cell r="AY61">
            <v>2.0000000000000002E-5</v>
          </cell>
          <cell r="AZ61">
            <v>2.0000000000000002E-5</v>
          </cell>
          <cell r="BA61">
            <v>3.0000000000000001E-5</v>
          </cell>
          <cell r="BB61">
            <v>3.0000000000000001E-5</v>
          </cell>
          <cell r="BC61">
            <v>3.0000000000000001E-5</v>
          </cell>
          <cell r="BD61">
            <v>3.0000000000000001E-5</v>
          </cell>
          <cell r="BE61">
            <v>4.0000000000000003E-5</v>
          </cell>
          <cell r="BF61">
            <v>4.0000000000000003E-5</v>
          </cell>
          <cell r="BG61">
            <v>4.0000000000000003E-5</v>
          </cell>
          <cell r="BH61">
            <v>5.0000000000000002E-5</v>
          </cell>
          <cell r="BI61">
            <v>5.0000000000000002E-5</v>
          </cell>
          <cell r="BJ61">
            <v>5.0000000000000002E-5</v>
          </cell>
          <cell r="BK61">
            <v>6.0000000000000002E-5</v>
          </cell>
          <cell r="BL61">
            <v>6.0000000000000002E-5</v>
          </cell>
          <cell r="BM61">
            <v>6.9999999999999994E-5</v>
          </cell>
          <cell r="BN61">
            <v>6.9999999999999994E-5</v>
          </cell>
          <cell r="BO61">
            <v>8.0000000000000007E-5</v>
          </cell>
          <cell r="BP61">
            <v>9.0000000000000006E-5</v>
          </cell>
          <cell r="BQ61">
            <v>1E-4</v>
          </cell>
          <cell r="BR61">
            <v>1.1E-4</v>
          </cell>
          <cell r="BS61">
            <v>1.2E-4</v>
          </cell>
        </row>
        <row r="62">
          <cell r="A62">
            <v>75</v>
          </cell>
          <cell r="B62">
            <v>1.8000000000000001E-4</v>
          </cell>
          <cell r="C62">
            <v>1.8000000000000001E-4</v>
          </cell>
          <cell r="D62">
            <v>1.7000000000000001E-4</v>
          </cell>
          <cell r="E62">
            <v>1.7000000000000001E-4</v>
          </cell>
          <cell r="F62">
            <v>1.6000000000000001E-4</v>
          </cell>
          <cell r="G62">
            <v>1.6000000000000001E-4</v>
          </cell>
          <cell r="H62">
            <v>1.4999999999999999E-4</v>
          </cell>
          <cell r="I62">
            <v>1.4999999999999999E-4</v>
          </cell>
          <cell r="J62">
            <v>1.3999999999999999E-4</v>
          </cell>
          <cell r="K62">
            <v>1.3999999999999999E-4</v>
          </cell>
          <cell r="L62">
            <v>1.2999999999999999E-4</v>
          </cell>
          <cell r="M62">
            <v>1.2E-4</v>
          </cell>
          <cell r="N62">
            <v>1.1E-4</v>
          </cell>
          <cell r="O62">
            <v>1E-4</v>
          </cell>
          <cell r="P62">
            <v>9.0000000000000006E-5</v>
          </cell>
          <cell r="Q62">
            <v>9.0000000000000006E-5</v>
          </cell>
          <cell r="R62">
            <v>8.0000000000000007E-5</v>
          </cell>
          <cell r="S62">
            <v>8.0000000000000007E-5</v>
          </cell>
          <cell r="T62">
            <v>6.9999999999999994E-5</v>
          </cell>
          <cell r="U62">
            <v>6.0000000000000002E-5</v>
          </cell>
          <cell r="V62">
            <v>5.0000000000000002E-5</v>
          </cell>
          <cell r="W62">
            <v>5.0000000000000002E-5</v>
          </cell>
          <cell r="X62">
            <v>4.0000000000000003E-5</v>
          </cell>
          <cell r="Y62">
            <v>4.0000000000000003E-5</v>
          </cell>
          <cell r="Z62">
            <v>4.0000000000000003E-5</v>
          </cell>
          <cell r="AA62">
            <v>4.0000000000000003E-5</v>
          </cell>
          <cell r="AB62">
            <v>3.0000000000000001E-5</v>
          </cell>
          <cell r="AC62">
            <v>3.0000000000000001E-5</v>
          </cell>
          <cell r="AD62">
            <v>3.0000000000000001E-5</v>
          </cell>
          <cell r="AE62">
            <v>3.0000000000000001E-5</v>
          </cell>
          <cell r="AF62">
            <v>3.0000000000000001E-5</v>
          </cell>
          <cell r="AG62">
            <v>3.0000000000000001E-5</v>
          </cell>
          <cell r="AH62">
            <v>3.0000000000000001E-5</v>
          </cell>
          <cell r="AI62">
            <v>2.0000000000000002E-5</v>
          </cell>
          <cell r="AJ62">
            <v>2.0000000000000002E-5</v>
          </cell>
          <cell r="AK62">
            <v>3.0000000000000001E-5</v>
          </cell>
          <cell r="AL62">
            <v>2.0000000000000002E-5</v>
          </cell>
          <cell r="AM62">
            <v>2.0000000000000002E-5</v>
          </cell>
          <cell r="AN62">
            <v>2.0000000000000002E-5</v>
          </cell>
          <cell r="AO62">
            <v>2.0000000000000002E-5</v>
          </cell>
          <cell r="AP62">
            <v>1.0000000000000001E-5</v>
          </cell>
          <cell r="AQ62">
            <v>1.0000000000000001E-5</v>
          </cell>
          <cell r="AR62">
            <v>1.0000000000000001E-5</v>
          </cell>
          <cell r="AS62">
            <v>1.0000000000000001E-5</v>
          </cell>
          <cell r="AT62">
            <v>2.0000000000000002E-5</v>
          </cell>
          <cell r="AU62">
            <v>2.0000000000000002E-5</v>
          </cell>
          <cell r="AV62">
            <v>2.0000000000000002E-5</v>
          </cell>
          <cell r="AW62">
            <v>2.0000000000000002E-5</v>
          </cell>
          <cell r="AX62">
            <v>2.0000000000000002E-5</v>
          </cell>
          <cell r="AY62">
            <v>2.0000000000000002E-5</v>
          </cell>
          <cell r="AZ62">
            <v>3.0000000000000001E-5</v>
          </cell>
          <cell r="BA62">
            <v>3.0000000000000001E-5</v>
          </cell>
          <cell r="BB62">
            <v>3.0000000000000001E-5</v>
          </cell>
          <cell r="BC62">
            <v>4.0000000000000003E-5</v>
          </cell>
          <cell r="BD62">
            <v>4.0000000000000003E-5</v>
          </cell>
          <cell r="BE62">
            <v>4.0000000000000003E-5</v>
          </cell>
          <cell r="BF62">
            <v>4.0000000000000003E-5</v>
          </cell>
          <cell r="BG62">
            <v>5.0000000000000002E-5</v>
          </cell>
          <cell r="BH62">
            <v>5.0000000000000002E-5</v>
          </cell>
          <cell r="BI62">
            <v>5.0000000000000002E-5</v>
          </cell>
          <cell r="BJ62">
            <v>6.0000000000000002E-5</v>
          </cell>
          <cell r="BK62">
            <v>6.0000000000000002E-5</v>
          </cell>
          <cell r="BL62">
            <v>6.9999999999999994E-5</v>
          </cell>
          <cell r="BM62">
            <v>8.0000000000000007E-5</v>
          </cell>
          <cell r="BN62">
            <v>8.0000000000000007E-5</v>
          </cell>
          <cell r="BO62">
            <v>9.0000000000000006E-5</v>
          </cell>
          <cell r="BP62">
            <v>1E-4</v>
          </cell>
          <cell r="BQ62">
            <v>1.1E-4</v>
          </cell>
          <cell r="BR62">
            <v>1.2E-4</v>
          </cell>
          <cell r="BS62">
            <v>1.3999999999999999E-4</v>
          </cell>
        </row>
        <row r="63">
          <cell r="A63">
            <v>76</v>
          </cell>
          <cell r="B63">
            <v>1.8000000000000001E-4</v>
          </cell>
          <cell r="C63">
            <v>1.8000000000000001E-4</v>
          </cell>
          <cell r="D63">
            <v>1.7000000000000001E-4</v>
          </cell>
          <cell r="E63">
            <v>1.7000000000000001E-4</v>
          </cell>
          <cell r="F63">
            <v>1.6000000000000001E-4</v>
          </cell>
          <cell r="G63">
            <v>1.6000000000000001E-4</v>
          </cell>
          <cell r="H63">
            <v>1.4999999999999999E-4</v>
          </cell>
          <cell r="I63">
            <v>1.4999999999999999E-4</v>
          </cell>
          <cell r="J63">
            <v>1.3999999999999999E-4</v>
          </cell>
          <cell r="K63">
            <v>1.3999999999999999E-4</v>
          </cell>
          <cell r="L63">
            <v>1.2999999999999999E-4</v>
          </cell>
          <cell r="M63">
            <v>1.2E-4</v>
          </cell>
          <cell r="N63">
            <v>1.1E-4</v>
          </cell>
          <cell r="O63">
            <v>1E-4</v>
          </cell>
          <cell r="P63">
            <v>9.0000000000000006E-5</v>
          </cell>
          <cell r="Q63">
            <v>9.0000000000000006E-5</v>
          </cell>
          <cell r="R63">
            <v>8.0000000000000007E-5</v>
          </cell>
          <cell r="S63">
            <v>8.0000000000000007E-5</v>
          </cell>
          <cell r="T63">
            <v>6.9999999999999994E-5</v>
          </cell>
          <cell r="U63">
            <v>6.0000000000000002E-5</v>
          </cell>
          <cell r="V63">
            <v>5.0000000000000002E-5</v>
          </cell>
          <cell r="W63">
            <v>5.0000000000000002E-5</v>
          </cell>
          <cell r="X63">
            <v>4.0000000000000003E-5</v>
          </cell>
          <cell r="Y63">
            <v>4.0000000000000003E-5</v>
          </cell>
          <cell r="Z63">
            <v>4.0000000000000003E-5</v>
          </cell>
          <cell r="AA63">
            <v>4.0000000000000003E-5</v>
          </cell>
          <cell r="AB63">
            <v>3.0000000000000001E-5</v>
          </cell>
          <cell r="AC63">
            <v>3.0000000000000001E-5</v>
          </cell>
          <cell r="AD63">
            <v>3.0000000000000001E-5</v>
          </cell>
          <cell r="AE63">
            <v>3.0000000000000001E-5</v>
          </cell>
          <cell r="AF63">
            <v>3.0000000000000001E-5</v>
          </cell>
          <cell r="AG63">
            <v>3.0000000000000001E-5</v>
          </cell>
          <cell r="AH63">
            <v>3.0000000000000001E-5</v>
          </cell>
          <cell r="AI63">
            <v>3.0000000000000001E-5</v>
          </cell>
          <cell r="AJ63">
            <v>2.0000000000000002E-5</v>
          </cell>
          <cell r="AK63">
            <v>3.0000000000000001E-5</v>
          </cell>
          <cell r="AL63">
            <v>2.0000000000000002E-5</v>
          </cell>
          <cell r="AM63">
            <v>2.0000000000000002E-5</v>
          </cell>
          <cell r="AN63">
            <v>2.0000000000000002E-5</v>
          </cell>
          <cell r="AO63">
            <v>2.0000000000000002E-5</v>
          </cell>
          <cell r="AP63">
            <v>1.0000000000000001E-5</v>
          </cell>
          <cell r="AQ63">
            <v>1.0000000000000001E-5</v>
          </cell>
          <cell r="AR63">
            <v>1.0000000000000001E-5</v>
          </cell>
          <cell r="AS63">
            <v>1.0000000000000001E-5</v>
          </cell>
          <cell r="AT63">
            <v>2.0000000000000002E-5</v>
          </cell>
          <cell r="AU63">
            <v>2.0000000000000002E-5</v>
          </cell>
          <cell r="AV63">
            <v>2.0000000000000002E-5</v>
          </cell>
          <cell r="AW63">
            <v>2.0000000000000002E-5</v>
          </cell>
          <cell r="AX63">
            <v>2.0000000000000002E-5</v>
          </cell>
          <cell r="AY63">
            <v>3.0000000000000001E-5</v>
          </cell>
          <cell r="AZ63">
            <v>3.0000000000000001E-5</v>
          </cell>
          <cell r="BA63">
            <v>3.0000000000000001E-5</v>
          </cell>
          <cell r="BB63">
            <v>3.0000000000000001E-5</v>
          </cell>
          <cell r="BC63">
            <v>4.0000000000000003E-5</v>
          </cell>
          <cell r="BD63">
            <v>4.0000000000000003E-5</v>
          </cell>
          <cell r="BE63">
            <v>4.0000000000000003E-5</v>
          </cell>
          <cell r="BF63">
            <v>4.0000000000000003E-5</v>
          </cell>
          <cell r="BG63">
            <v>5.0000000000000002E-5</v>
          </cell>
          <cell r="BH63">
            <v>5.0000000000000002E-5</v>
          </cell>
          <cell r="BI63">
            <v>5.0000000000000002E-5</v>
          </cell>
          <cell r="BJ63">
            <v>6.0000000000000002E-5</v>
          </cell>
          <cell r="BK63">
            <v>6.0000000000000002E-5</v>
          </cell>
          <cell r="BL63">
            <v>6.9999999999999994E-5</v>
          </cell>
          <cell r="BM63">
            <v>8.0000000000000007E-5</v>
          </cell>
          <cell r="BN63">
            <v>8.0000000000000007E-5</v>
          </cell>
          <cell r="BO63">
            <v>9.0000000000000006E-5</v>
          </cell>
          <cell r="BP63">
            <v>1E-4</v>
          </cell>
          <cell r="BQ63">
            <v>1.1E-4</v>
          </cell>
          <cell r="BR63">
            <v>1.2999999999999999E-4</v>
          </cell>
          <cell r="BS63">
            <v>1.3999999999999999E-4</v>
          </cell>
        </row>
        <row r="64">
          <cell r="A64">
            <v>77</v>
          </cell>
          <cell r="B64">
            <v>2.5999999999999998E-4</v>
          </cell>
          <cell r="C64">
            <v>2.5000000000000001E-4</v>
          </cell>
          <cell r="D64">
            <v>2.5000000000000001E-4</v>
          </cell>
          <cell r="E64">
            <v>2.4000000000000001E-4</v>
          </cell>
          <cell r="F64">
            <v>2.4000000000000001E-4</v>
          </cell>
          <cell r="G64">
            <v>2.3000000000000001E-4</v>
          </cell>
          <cell r="H64">
            <v>2.2000000000000001E-4</v>
          </cell>
          <cell r="I64">
            <v>2.1000000000000001E-4</v>
          </cell>
          <cell r="J64">
            <v>2.0000000000000001E-4</v>
          </cell>
          <cell r="K64">
            <v>2.0000000000000001E-4</v>
          </cell>
          <cell r="L64">
            <v>1.9000000000000001E-4</v>
          </cell>
          <cell r="M64">
            <v>1.7000000000000001E-4</v>
          </cell>
          <cell r="N64">
            <v>1.6000000000000001E-4</v>
          </cell>
          <cell r="O64">
            <v>1.4999999999999999E-4</v>
          </cell>
          <cell r="P64">
            <v>1.3999999999999999E-4</v>
          </cell>
          <cell r="Q64">
            <v>1.2999999999999999E-4</v>
          </cell>
          <cell r="R64">
            <v>1.2E-4</v>
          </cell>
          <cell r="S64">
            <v>1.1E-4</v>
          </cell>
          <cell r="T64">
            <v>1E-4</v>
          </cell>
          <cell r="U64">
            <v>9.0000000000000006E-5</v>
          </cell>
          <cell r="V64">
            <v>8.0000000000000007E-5</v>
          </cell>
          <cell r="W64">
            <v>6.9999999999999994E-5</v>
          </cell>
          <cell r="X64">
            <v>6.0000000000000002E-5</v>
          </cell>
          <cell r="Y64">
            <v>6.0000000000000002E-5</v>
          </cell>
          <cell r="Z64">
            <v>5.0000000000000002E-5</v>
          </cell>
          <cell r="AA64">
            <v>5.0000000000000002E-5</v>
          </cell>
          <cell r="AB64">
            <v>5.0000000000000002E-5</v>
          </cell>
          <cell r="AC64">
            <v>5.0000000000000002E-5</v>
          </cell>
          <cell r="AD64">
            <v>4.0000000000000003E-5</v>
          </cell>
          <cell r="AE64">
            <v>4.0000000000000003E-5</v>
          </cell>
          <cell r="AF64">
            <v>4.0000000000000003E-5</v>
          </cell>
          <cell r="AG64">
            <v>4.0000000000000003E-5</v>
          </cell>
          <cell r="AH64">
            <v>4.0000000000000003E-5</v>
          </cell>
          <cell r="AI64">
            <v>4.0000000000000003E-5</v>
          </cell>
          <cell r="AJ64">
            <v>3.0000000000000001E-5</v>
          </cell>
          <cell r="AK64">
            <v>4.0000000000000003E-5</v>
          </cell>
          <cell r="AL64">
            <v>4.0000000000000003E-5</v>
          </cell>
          <cell r="AM64">
            <v>3.0000000000000001E-5</v>
          </cell>
          <cell r="AN64">
            <v>3.0000000000000001E-5</v>
          </cell>
          <cell r="AO64">
            <v>3.0000000000000001E-5</v>
          </cell>
          <cell r="AP64">
            <v>2.0000000000000002E-5</v>
          </cell>
          <cell r="AQ64">
            <v>2.0000000000000002E-5</v>
          </cell>
          <cell r="AR64">
            <v>2.0000000000000002E-5</v>
          </cell>
          <cell r="AS64">
            <v>2.0000000000000002E-5</v>
          </cell>
          <cell r="AT64">
            <v>2.0000000000000002E-5</v>
          </cell>
          <cell r="AU64">
            <v>2.0000000000000002E-5</v>
          </cell>
          <cell r="AV64">
            <v>3.0000000000000001E-5</v>
          </cell>
          <cell r="AW64">
            <v>3.0000000000000001E-5</v>
          </cell>
          <cell r="AX64">
            <v>3.0000000000000001E-5</v>
          </cell>
          <cell r="AY64">
            <v>4.0000000000000003E-5</v>
          </cell>
          <cell r="AZ64">
            <v>4.0000000000000003E-5</v>
          </cell>
          <cell r="BA64">
            <v>4.0000000000000003E-5</v>
          </cell>
          <cell r="BB64">
            <v>5.0000000000000002E-5</v>
          </cell>
          <cell r="BC64">
            <v>5.0000000000000002E-5</v>
          </cell>
          <cell r="BD64">
            <v>5.0000000000000002E-5</v>
          </cell>
          <cell r="BE64">
            <v>6.0000000000000002E-5</v>
          </cell>
          <cell r="BF64">
            <v>6.0000000000000002E-5</v>
          </cell>
          <cell r="BG64">
            <v>6.9999999999999994E-5</v>
          </cell>
          <cell r="BH64">
            <v>6.9999999999999994E-5</v>
          </cell>
          <cell r="BI64">
            <v>8.0000000000000007E-5</v>
          </cell>
          <cell r="BJ64">
            <v>9.0000000000000006E-5</v>
          </cell>
          <cell r="BK64">
            <v>9.0000000000000006E-5</v>
          </cell>
          <cell r="BL64">
            <v>1E-4</v>
          </cell>
          <cell r="BM64">
            <v>1.1E-4</v>
          </cell>
          <cell r="BN64">
            <v>1.2E-4</v>
          </cell>
          <cell r="BO64">
            <v>1.2999999999999999E-4</v>
          </cell>
          <cell r="BP64">
            <v>1.4999999999999999E-4</v>
          </cell>
          <cell r="BQ64">
            <v>1.6000000000000001E-4</v>
          </cell>
          <cell r="BR64">
            <v>1.8000000000000001E-4</v>
          </cell>
          <cell r="BS64">
            <v>2.0000000000000001E-4</v>
          </cell>
        </row>
        <row r="65">
          <cell r="A65">
            <v>78</v>
          </cell>
          <cell r="B65">
            <v>2.2000000000000001E-4</v>
          </cell>
          <cell r="C65">
            <v>2.2000000000000001E-4</v>
          </cell>
          <cell r="D65">
            <v>2.1000000000000001E-4</v>
          </cell>
          <cell r="E65">
            <v>2.1000000000000001E-4</v>
          </cell>
          <cell r="F65">
            <v>2.0000000000000001E-4</v>
          </cell>
          <cell r="G65">
            <v>2.0000000000000001E-4</v>
          </cell>
          <cell r="H65">
            <v>1.9000000000000001E-4</v>
          </cell>
          <cell r="I65">
            <v>1.8000000000000001E-4</v>
          </cell>
          <cell r="J65">
            <v>1.7000000000000001E-4</v>
          </cell>
          <cell r="K65">
            <v>1.7000000000000001E-4</v>
          </cell>
          <cell r="L65">
            <v>1.6000000000000001E-4</v>
          </cell>
          <cell r="M65">
            <v>1.4999999999999999E-4</v>
          </cell>
          <cell r="N65">
            <v>1.2999999999999999E-4</v>
          </cell>
          <cell r="O65">
            <v>1.2E-4</v>
          </cell>
          <cell r="P65">
            <v>1.1E-4</v>
          </cell>
          <cell r="Q65">
            <v>1.1E-4</v>
          </cell>
          <cell r="R65">
            <v>1E-4</v>
          </cell>
          <cell r="S65">
            <v>9.0000000000000006E-5</v>
          </cell>
          <cell r="T65">
            <v>8.0000000000000007E-5</v>
          </cell>
          <cell r="U65">
            <v>6.9999999999999994E-5</v>
          </cell>
          <cell r="V65">
            <v>6.9999999999999994E-5</v>
          </cell>
          <cell r="W65">
            <v>6.0000000000000002E-5</v>
          </cell>
          <cell r="X65">
            <v>5.0000000000000002E-5</v>
          </cell>
          <cell r="Y65">
            <v>5.0000000000000002E-5</v>
          </cell>
          <cell r="Z65">
            <v>5.0000000000000002E-5</v>
          </cell>
          <cell r="AA65">
            <v>4.0000000000000003E-5</v>
          </cell>
          <cell r="AB65">
            <v>4.0000000000000003E-5</v>
          </cell>
          <cell r="AC65">
            <v>4.0000000000000003E-5</v>
          </cell>
          <cell r="AD65">
            <v>4.0000000000000003E-5</v>
          </cell>
          <cell r="AE65">
            <v>4.0000000000000003E-5</v>
          </cell>
          <cell r="AF65">
            <v>4.0000000000000003E-5</v>
          </cell>
          <cell r="AG65">
            <v>3.0000000000000001E-5</v>
          </cell>
          <cell r="AH65">
            <v>3.0000000000000001E-5</v>
          </cell>
          <cell r="AI65">
            <v>3.0000000000000001E-5</v>
          </cell>
          <cell r="AJ65">
            <v>3.0000000000000001E-5</v>
          </cell>
          <cell r="AK65">
            <v>3.0000000000000001E-5</v>
          </cell>
          <cell r="AL65">
            <v>3.0000000000000001E-5</v>
          </cell>
          <cell r="AM65">
            <v>3.0000000000000001E-5</v>
          </cell>
          <cell r="AN65">
            <v>2.0000000000000002E-5</v>
          </cell>
          <cell r="AO65">
            <v>2.0000000000000002E-5</v>
          </cell>
          <cell r="AP65">
            <v>2.0000000000000002E-5</v>
          </cell>
          <cell r="AQ65">
            <v>1.0000000000000001E-5</v>
          </cell>
          <cell r="AR65">
            <v>2.0000000000000002E-5</v>
          </cell>
          <cell r="AS65">
            <v>2.0000000000000002E-5</v>
          </cell>
          <cell r="AT65">
            <v>2.0000000000000002E-5</v>
          </cell>
          <cell r="AU65">
            <v>2.0000000000000002E-5</v>
          </cell>
          <cell r="AV65">
            <v>2.0000000000000002E-5</v>
          </cell>
          <cell r="AW65">
            <v>3.0000000000000001E-5</v>
          </cell>
          <cell r="AX65">
            <v>3.0000000000000001E-5</v>
          </cell>
          <cell r="AY65">
            <v>3.0000000000000001E-5</v>
          </cell>
          <cell r="AZ65">
            <v>3.0000000000000001E-5</v>
          </cell>
          <cell r="BA65">
            <v>4.0000000000000003E-5</v>
          </cell>
          <cell r="BB65">
            <v>4.0000000000000003E-5</v>
          </cell>
          <cell r="BC65">
            <v>4.0000000000000003E-5</v>
          </cell>
          <cell r="BD65">
            <v>5.0000000000000002E-5</v>
          </cell>
          <cell r="BE65">
            <v>5.0000000000000002E-5</v>
          </cell>
          <cell r="BF65">
            <v>5.0000000000000002E-5</v>
          </cell>
          <cell r="BG65">
            <v>6.0000000000000002E-5</v>
          </cell>
          <cell r="BH65">
            <v>6.0000000000000002E-5</v>
          </cell>
          <cell r="BI65">
            <v>6.9999999999999994E-5</v>
          </cell>
          <cell r="BJ65">
            <v>6.9999999999999994E-5</v>
          </cell>
          <cell r="BK65">
            <v>8.0000000000000007E-5</v>
          </cell>
          <cell r="BL65">
            <v>9.0000000000000006E-5</v>
          </cell>
          <cell r="BM65">
            <v>9.0000000000000006E-5</v>
          </cell>
          <cell r="BN65">
            <v>1E-4</v>
          </cell>
          <cell r="BO65">
            <v>1.1E-4</v>
          </cell>
          <cell r="BP65">
            <v>1.2E-4</v>
          </cell>
          <cell r="BQ65">
            <v>1.3999999999999999E-4</v>
          </cell>
          <cell r="BR65">
            <v>1.4999999999999999E-4</v>
          </cell>
          <cell r="BS65">
            <v>1.7000000000000001E-4</v>
          </cell>
        </row>
        <row r="66">
          <cell r="A66">
            <v>79</v>
          </cell>
          <cell r="B66">
            <v>2.5000000000000001E-4</v>
          </cell>
          <cell r="C66">
            <v>2.5000000000000001E-4</v>
          </cell>
          <cell r="D66">
            <v>2.4000000000000001E-4</v>
          </cell>
          <cell r="E66">
            <v>2.4000000000000001E-4</v>
          </cell>
          <cell r="F66">
            <v>2.3000000000000001E-4</v>
          </cell>
          <cell r="G66">
            <v>2.3000000000000001E-4</v>
          </cell>
          <cell r="H66">
            <v>2.2000000000000001E-4</v>
          </cell>
          <cell r="I66">
            <v>2.1000000000000001E-4</v>
          </cell>
          <cell r="J66">
            <v>2.0000000000000001E-4</v>
          </cell>
          <cell r="K66">
            <v>1.9000000000000001E-4</v>
          </cell>
          <cell r="L66">
            <v>1.8000000000000001E-4</v>
          </cell>
          <cell r="M66">
            <v>1.7000000000000001E-4</v>
          </cell>
          <cell r="N66">
            <v>1.4999999999999999E-4</v>
          </cell>
          <cell r="O66">
            <v>1.3999999999999999E-4</v>
          </cell>
          <cell r="P66">
            <v>1.2999999999999999E-4</v>
          </cell>
          <cell r="Q66">
            <v>1.2E-4</v>
          </cell>
          <cell r="R66">
            <v>1.1E-4</v>
          </cell>
          <cell r="S66">
            <v>1.1E-4</v>
          </cell>
          <cell r="T66">
            <v>1E-4</v>
          </cell>
          <cell r="U66">
            <v>9.0000000000000006E-5</v>
          </cell>
          <cell r="V66">
            <v>8.0000000000000007E-5</v>
          </cell>
          <cell r="W66">
            <v>6.9999999999999994E-5</v>
          </cell>
          <cell r="X66">
            <v>6.0000000000000002E-5</v>
          </cell>
          <cell r="Y66">
            <v>6.0000000000000002E-5</v>
          </cell>
          <cell r="Z66">
            <v>5.0000000000000002E-5</v>
          </cell>
          <cell r="AA66">
            <v>5.0000000000000002E-5</v>
          </cell>
          <cell r="AB66">
            <v>5.0000000000000002E-5</v>
          </cell>
          <cell r="AC66">
            <v>4.0000000000000003E-5</v>
          </cell>
          <cell r="AD66">
            <v>4.0000000000000003E-5</v>
          </cell>
          <cell r="AE66">
            <v>4.0000000000000003E-5</v>
          </cell>
          <cell r="AF66">
            <v>4.0000000000000003E-5</v>
          </cell>
          <cell r="AG66">
            <v>4.0000000000000003E-5</v>
          </cell>
          <cell r="AH66">
            <v>4.0000000000000003E-5</v>
          </cell>
          <cell r="AI66">
            <v>4.0000000000000003E-5</v>
          </cell>
          <cell r="AJ66">
            <v>3.0000000000000001E-5</v>
          </cell>
          <cell r="AK66">
            <v>4.0000000000000003E-5</v>
          </cell>
          <cell r="AL66">
            <v>3.0000000000000001E-5</v>
          </cell>
          <cell r="AM66">
            <v>3.0000000000000001E-5</v>
          </cell>
          <cell r="AN66">
            <v>3.0000000000000001E-5</v>
          </cell>
          <cell r="AO66">
            <v>2.0000000000000002E-5</v>
          </cell>
          <cell r="AP66">
            <v>2.0000000000000002E-5</v>
          </cell>
          <cell r="AQ66">
            <v>2.0000000000000002E-5</v>
          </cell>
          <cell r="AR66">
            <v>2.0000000000000002E-5</v>
          </cell>
          <cell r="AS66">
            <v>2.0000000000000002E-5</v>
          </cell>
          <cell r="AT66">
            <v>2.0000000000000002E-5</v>
          </cell>
          <cell r="AU66">
            <v>2.0000000000000002E-5</v>
          </cell>
          <cell r="AV66">
            <v>3.0000000000000001E-5</v>
          </cell>
          <cell r="AW66">
            <v>3.0000000000000001E-5</v>
          </cell>
          <cell r="AX66">
            <v>3.0000000000000001E-5</v>
          </cell>
          <cell r="AY66">
            <v>3.0000000000000001E-5</v>
          </cell>
          <cell r="AZ66">
            <v>4.0000000000000003E-5</v>
          </cell>
          <cell r="BA66">
            <v>4.0000000000000003E-5</v>
          </cell>
          <cell r="BB66">
            <v>5.0000000000000002E-5</v>
          </cell>
          <cell r="BC66">
            <v>5.0000000000000002E-5</v>
          </cell>
          <cell r="BD66">
            <v>5.0000000000000002E-5</v>
          </cell>
          <cell r="BE66">
            <v>6.0000000000000002E-5</v>
          </cell>
          <cell r="BF66">
            <v>6.0000000000000002E-5</v>
          </cell>
          <cell r="BG66">
            <v>6.9999999999999994E-5</v>
          </cell>
          <cell r="BH66">
            <v>6.9999999999999994E-5</v>
          </cell>
          <cell r="BI66">
            <v>8.0000000000000007E-5</v>
          </cell>
          <cell r="BJ66">
            <v>8.0000000000000007E-5</v>
          </cell>
          <cell r="BK66">
            <v>9.0000000000000006E-5</v>
          </cell>
          <cell r="BL66">
            <v>1E-4</v>
          </cell>
          <cell r="BM66">
            <v>1.1E-4</v>
          </cell>
          <cell r="BN66">
            <v>1.2E-4</v>
          </cell>
          <cell r="BO66">
            <v>1.2999999999999999E-4</v>
          </cell>
          <cell r="BP66">
            <v>1.3999999999999999E-4</v>
          </cell>
          <cell r="BQ66">
            <v>1.6000000000000001E-4</v>
          </cell>
          <cell r="BR66">
            <v>1.8000000000000001E-4</v>
          </cell>
          <cell r="BS66">
            <v>2.0000000000000001E-4</v>
          </cell>
        </row>
        <row r="67">
          <cell r="A67">
            <v>80</v>
          </cell>
          <cell r="B67">
            <v>2.5000000000000001E-4</v>
          </cell>
          <cell r="C67">
            <v>2.5000000000000001E-4</v>
          </cell>
          <cell r="D67">
            <v>2.4000000000000001E-4</v>
          </cell>
          <cell r="E67">
            <v>2.4000000000000001E-4</v>
          </cell>
          <cell r="F67">
            <v>2.3000000000000001E-4</v>
          </cell>
          <cell r="G67">
            <v>2.3000000000000001E-4</v>
          </cell>
          <cell r="H67">
            <v>2.2000000000000001E-4</v>
          </cell>
          <cell r="I67">
            <v>2.1000000000000001E-4</v>
          </cell>
          <cell r="J67">
            <v>2.0000000000000001E-4</v>
          </cell>
          <cell r="K67">
            <v>1.9000000000000001E-4</v>
          </cell>
          <cell r="L67">
            <v>1.8000000000000001E-4</v>
          </cell>
          <cell r="M67">
            <v>1.7000000000000001E-4</v>
          </cell>
          <cell r="N67">
            <v>1.6000000000000001E-4</v>
          </cell>
          <cell r="O67">
            <v>1.3999999999999999E-4</v>
          </cell>
          <cell r="P67">
            <v>1.2999999999999999E-4</v>
          </cell>
          <cell r="Q67">
            <v>1.2E-4</v>
          </cell>
          <cell r="R67">
            <v>1.2E-4</v>
          </cell>
          <cell r="S67">
            <v>1.1E-4</v>
          </cell>
          <cell r="T67">
            <v>1E-4</v>
          </cell>
          <cell r="U67">
            <v>9.0000000000000006E-5</v>
          </cell>
          <cell r="V67">
            <v>8.0000000000000007E-5</v>
          </cell>
          <cell r="W67">
            <v>6.9999999999999994E-5</v>
          </cell>
          <cell r="X67">
            <v>6.0000000000000002E-5</v>
          </cell>
          <cell r="Y67">
            <v>6.0000000000000002E-5</v>
          </cell>
          <cell r="Z67">
            <v>5.0000000000000002E-5</v>
          </cell>
          <cell r="AA67">
            <v>5.0000000000000002E-5</v>
          </cell>
          <cell r="AB67">
            <v>5.0000000000000002E-5</v>
          </cell>
          <cell r="AC67">
            <v>5.0000000000000002E-5</v>
          </cell>
          <cell r="AD67">
            <v>4.0000000000000003E-5</v>
          </cell>
          <cell r="AE67">
            <v>4.0000000000000003E-5</v>
          </cell>
          <cell r="AF67">
            <v>4.0000000000000003E-5</v>
          </cell>
          <cell r="AG67">
            <v>4.0000000000000003E-5</v>
          </cell>
          <cell r="AH67">
            <v>4.0000000000000003E-5</v>
          </cell>
          <cell r="AI67">
            <v>4.0000000000000003E-5</v>
          </cell>
          <cell r="AJ67">
            <v>3.0000000000000001E-5</v>
          </cell>
          <cell r="AK67">
            <v>4.0000000000000003E-5</v>
          </cell>
          <cell r="AL67">
            <v>3.0000000000000001E-5</v>
          </cell>
          <cell r="AM67">
            <v>3.0000000000000001E-5</v>
          </cell>
          <cell r="AN67">
            <v>3.0000000000000001E-5</v>
          </cell>
          <cell r="AO67">
            <v>2.0000000000000002E-5</v>
          </cell>
          <cell r="AP67">
            <v>2.0000000000000002E-5</v>
          </cell>
          <cell r="AQ67">
            <v>2.0000000000000002E-5</v>
          </cell>
          <cell r="AR67">
            <v>2.0000000000000002E-5</v>
          </cell>
          <cell r="AS67">
            <v>2.0000000000000002E-5</v>
          </cell>
          <cell r="AT67">
            <v>2.0000000000000002E-5</v>
          </cell>
          <cell r="AU67">
            <v>2.0000000000000002E-5</v>
          </cell>
          <cell r="AV67">
            <v>3.0000000000000001E-5</v>
          </cell>
          <cell r="AW67">
            <v>3.0000000000000001E-5</v>
          </cell>
          <cell r="AX67">
            <v>3.0000000000000001E-5</v>
          </cell>
          <cell r="AY67">
            <v>4.0000000000000003E-5</v>
          </cell>
          <cell r="AZ67">
            <v>4.0000000000000003E-5</v>
          </cell>
          <cell r="BA67">
            <v>4.0000000000000003E-5</v>
          </cell>
          <cell r="BB67">
            <v>5.0000000000000002E-5</v>
          </cell>
          <cell r="BC67">
            <v>5.0000000000000002E-5</v>
          </cell>
          <cell r="BD67">
            <v>5.0000000000000002E-5</v>
          </cell>
          <cell r="BE67">
            <v>6.0000000000000002E-5</v>
          </cell>
          <cell r="BF67">
            <v>6.0000000000000002E-5</v>
          </cell>
          <cell r="BG67">
            <v>6.9999999999999994E-5</v>
          </cell>
          <cell r="BH67">
            <v>6.9999999999999994E-5</v>
          </cell>
          <cell r="BI67">
            <v>8.0000000000000007E-5</v>
          </cell>
          <cell r="BJ67">
            <v>8.0000000000000007E-5</v>
          </cell>
          <cell r="BK67">
            <v>9.0000000000000006E-5</v>
          </cell>
          <cell r="BL67">
            <v>1E-4</v>
          </cell>
          <cell r="BM67">
            <v>1.1E-4</v>
          </cell>
          <cell r="BN67">
            <v>1.2E-4</v>
          </cell>
          <cell r="BO67">
            <v>1.2999999999999999E-4</v>
          </cell>
          <cell r="BP67">
            <v>1.3999999999999999E-4</v>
          </cell>
          <cell r="BQ67">
            <v>1.6000000000000001E-4</v>
          </cell>
          <cell r="BR67">
            <v>1.8000000000000001E-4</v>
          </cell>
          <cell r="BS67">
            <v>2.0000000000000001E-4</v>
          </cell>
        </row>
        <row r="68">
          <cell r="A68">
            <v>81</v>
          </cell>
          <cell r="B68">
            <v>2.9E-4</v>
          </cell>
          <cell r="C68">
            <v>2.7999999999999998E-4</v>
          </cell>
          <cell r="D68">
            <v>2.7E-4</v>
          </cell>
          <cell r="E68">
            <v>2.7E-4</v>
          </cell>
          <cell r="F68">
            <v>2.5999999999999998E-4</v>
          </cell>
          <cell r="G68">
            <v>2.5999999999999998E-4</v>
          </cell>
          <cell r="H68">
            <v>2.4000000000000001E-4</v>
          </cell>
          <cell r="I68">
            <v>2.3000000000000001E-4</v>
          </cell>
          <cell r="J68">
            <v>2.3000000000000001E-4</v>
          </cell>
          <cell r="K68">
            <v>2.2000000000000001E-4</v>
          </cell>
          <cell r="L68">
            <v>2.1000000000000001E-4</v>
          </cell>
          <cell r="M68">
            <v>1.9000000000000001E-4</v>
          </cell>
          <cell r="N68">
            <v>1.7000000000000001E-4</v>
          </cell>
          <cell r="O68">
            <v>1.6000000000000001E-4</v>
          </cell>
          <cell r="P68">
            <v>1.4999999999999999E-4</v>
          </cell>
          <cell r="Q68">
            <v>1.3999999999999999E-4</v>
          </cell>
          <cell r="R68">
            <v>1.2999999999999999E-4</v>
          </cell>
          <cell r="S68">
            <v>1.2E-4</v>
          </cell>
          <cell r="T68">
            <v>1.1E-4</v>
          </cell>
          <cell r="U68">
            <v>1E-4</v>
          </cell>
          <cell r="V68">
            <v>9.0000000000000006E-5</v>
          </cell>
          <cell r="W68">
            <v>8.0000000000000007E-5</v>
          </cell>
          <cell r="X68">
            <v>6.9999999999999994E-5</v>
          </cell>
          <cell r="Y68">
            <v>6.0000000000000002E-5</v>
          </cell>
          <cell r="Z68">
            <v>6.0000000000000002E-5</v>
          </cell>
          <cell r="AA68">
            <v>6.0000000000000002E-5</v>
          </cell>
          <cell r="AB68">
            <v>5.0000000000000002E-5</v>
          </cell>
          <cell r="AC68">
            <v>5.0000000000000002E-5</v>
          </cell>
          <cell r="AD68">
            <v>5.0000000000000002E-5</v>
          </cell>
          <cell r="AE68">
            <v>5.0000000000000002E-5</v>
          </cell>
          <cell r="AF68">
            <v>5.0000000000000002E-5</v>
          </cell>
          <cell r="AG68">
            <v>4.0000000000000003E-5</v>
          </cell>
          <cell r="AH68">
            <v>4.0000000000000003E-5</v>
          </cell>
          <cell r="AI68">
            <v>4.0000000000000003E-5</v>
          </cell>
          <cell r="AJ68">
            <v>4.0000000000000003E-5</v>
          </cell>
          <cell r="AK68">
            <v>4.0000000000000003E-5</v>
          </cell>
          <cell r="AL68">
            <v>4.0000000000000003E-5</v>
          </cell>
          <cell r="AM68">
            <v>4.0000000000000003E-5</v>
          </cell>
          <cell r="AN68">
            <v>3.0000000000000001E-5</v>
          </cell>
          <cell r="AO68">
            <v>3.0000000000000001E-5</v>
          </cell>
          <cell r="AP68">
            <v>2.0000000000000002E-5</v>
          </cell>
          <cell r="AQ68">
            <v>2.0000000000000002E-5</v>
          </cell>
          <cell r="AR68">
            <v>2.0000000000000002E-5</v>
          </cell>
          <cell r="AS68">
            <v>2.0000000000000002E-5</v>
          </cell>
          <cell r="AT68">
            <v>2.0000000000000002E-5</v>
          </cell>
          <cell r="AU68">
            <v>3.0000000000000001E-5</v>
          </cell>
          <cell r="AV68">
            <v>3.0000000000000001E-5</v>
          </cell>
          <cell r="AW68">
            <v>3.0000000000000001E-5</v>
          </cell>
          <cell r="AX68">
            <v>4.0000000000000003E-5</v>
          </cell>
          <cell r="AY68">
            <v>4.0000000000000003E-5</v>
          </cell>
          <cell r="AZ68">
            <v>4.0000000000000003E-5</v>
          </cell>
          <cell r="BA68">
            <v>5.0000000000000002E-5</v>
          </cell>
          <cell r="BB68">
            <v>5.0000000000000002E-5</v>
          </cell>
          <cell r="BC68">
            <v>6.0000000000000002E-5</v>
          </cell>
          <cell r="BD68">
            <v>6.0000000000000002E-5</v>
          </cell>
          <cell r="BE68">
            <v>6.0000000000000002E-5</v>
          </cell>
          <cell r="BF68">
            <v>6.9999999999999994E-5</v>
          </cell>
          <cell r="BG68">
            <v>8.0000000000000007E-5</v>
          </cell>
          <cell r="BH68">
            <v>8.0000000000000007E-5</v>
          </cell>
          <cell r="BI68">
            <v>9.0000000000000006E-5</v>
          </cell>
          <cell r="BJ68">
            <v>9.0000000000000006E-5</v>
          </cell>
          <cell r="BK68">
            <v>1E-4</v>
          </cell>
          <cell r="BL68">
            <v>1.1E-4</v>
          </cell>
          <cell r="BM68">
            <v>1.2E-4</v>
          </cell>
          <cell r="BN68">
            <v>1.2999999999999999E-4</v>
          </cell>
          <cell r="BO68">
            <v>1.4999999999999999E-4</v>
          </cell>
          <cell r="BP68">
            <v>1.6000000000000001E-4</v>
          </cell>
          <cell r="BQ68">
            <v>1.8000000000000001E-4</v>
          </cell>
          <cell r="BR68">
            <v>2.0000000000000001E-4</v>
          </cell>
          <cell r="BS68">
            <v>2.2000000000000001E-4</v>
          </cell>
        </row>
        <row r="69">
          <cell r="A69">
            <v>82</v>
          </cell>
          <cell r="B69">
            <v>3.2000000000000003E-4</v>
          </cell>
          <cell r="C69">
            <v>3.1E-4</v>
          </cell>
          <cell r="D69">
            <v>3.1E-4</v>
          </cell>
          <cell r="E69">
            <v>2.9999999999999997E-4</v>
          </cell>
          <cell r="F69">
            <v>2.9E-4</v>
          </cell>
          <cell r="G69">
            <v>2.9E-4</v>
          </cell>
          <cell r="H69">
            <v>2.7999999999999998E-4</v>
          </cell>
          <cell r="I69">
            <v>2.5999999999999998E-4</v>
          </cell>
          <cell r="J69">
            <v>2.5000000000000001E-4</v>
          </cell>
          <cell r="K69">
            <v>2.4000000000000001E-4</v>
          </cell>
          <cell r="L69">
            <v>2.3000000000000001E-4</v>
          </cell>
          <cell r="M69">
            <v>2.1000000000000001E-4</v>
          </cell>
          <cell r="N69">
            <v>2.0000000000000001E-4</v>
          </cell>
          <cell r="O69">
            <v>1.8000000000000001E-4</v>
          </cell>
          <cell r="P69">
            <v>1.7000000000000001E-4</v>
          </cell>
          <cell r="Q69">
            <v>1.6000000000000001E-4</v>
          </cell>
          <cell r="R69">
            <v>1.4999999999999999E-4</v>
          </cell>
          <cell r="S69">
            <v>1.3999999999999999E-4</v>
          </cell>
          <cell r="T69">
            <v>1.2E-4</v>
          </cell>
          <cell r="U69">
            <v>1.1E-4</v>
          </cell>
          <cell r="V69">
            <v>1E-4</v>
          </cell>
          <cell r="W69">
            <v>9.0000000000000006E-5</v>
          </cell>
          <cell r="X69">
            <v>8.0000000000000007E-5</v>
          </cell>
          <cell r="Y69">
            <v>6.9999999999999994E-5</v>
          </cell>
          <cell r="Z69">
            <v>6.9999999999999994E-5</v>
          </cell>
          <cell r="AA69">
            <v>6.0000000000000002E-5</v>
          </cell>
          <cell r="AB69">
            <v>6.0000000000000002E-5</v>
          </cell>
          <cell r="AC69">
            <v>6.0000000000000002E-5</v>
          </cell>
          <cell r="AD69">
            <v>5.0000000000000002E-5</v>
          </cell>
          <cell r="AE69">
            <v>5.0000000000000002E-5</v>
          </cell>
          <cell r="AF69">
            <v>5.0000000000000002E-5</v>
          </cell>
          <cell r="AG69">
            <v>5.0000000000000002E-5</v>
          </cell>
          <cell r="AH69">
            <v>5.0000000000000002E-5</v>
          </cell>
          <cell r="AI69">
            <v>4.0000000000000003E-5</v>
          </cell>
          <cell r="AJ69">
            <v>4.0000000000000003E-5</v>
          </cell>
          <cell r="AK69">
            <v>5.0000000000000002E-5</v>
          </cell>
          <cell r="AL69">
            <v>4.0000000000000003E-5</v>
          </cell>
          <cell r="AM69">
            <v>4.0000000000000003E-5</v>
          </cell>
          <cell r="AN69">
            <v>4.0000000000000003E-5</v>
          </cell>
          <cell r="AO69">
            <v>3.0000000000000001E-5</v>
          </cell>
          <cell r="AP69">
            <v>3.0000000000000001E-5</v>
          </cell>
          <cell r="AQ69">
            <v>2.0000000000000002E-5</v>
          </cell>
          <cell r="AR69">
            <v>2.0000000000000002E-5</v>
          </cell>
          <cell r="AS69">
            <v>3.0000000000000001E-5</v>
          </cell>
          <cell r="AT69">
            <v>3.0000000000000001E-5</v>
          </cell>
          <cell r="AU69">
            <v>3.0000000000000001E-5</v>
          </cell>
          <cell r="AV69">
            <v>3.0000000000000001E-5</v>
          </cell>
          <cell r="AW69">
            <v>4.0000000000000003E-5</v>
          </cell>
          <cell r="AX69">
            <v>4.0000000000000003E-5</v>
          </cell>
          <cell r="AY69">
            <v>4.0000000000000003E-5</v>
          </cell>
          <cell r="AZ69">
            <v>5.0000000000000002E-5</v>
          </cell>
          <cell r="BA69">
            <v>5.0000000000000002E-5</v>
          </cell>
          <cell r="BB69">
            <v>6.0000000000000002E-5</v>
          </cell>
          <cell r="BC69">
            <v>6.0000000000000002E-5</v>
          </cell>
          <cell r="BD69">
            <v>6.9999999999999994E-5</v>
          </cell>
          <cell r="BE69">
            <v>6.9999999999999994E-5</v>
          </cell>
          <cell r="BF69">
            <v>8.0000000000000007E-5</v>
          </cell>
          <cell r="BG69">
            <v>8.0000000000000007E-5</v>
          </cell>
          <cell r="BH69">
            <v>9.0000000000000006E-5</v>
          </cell>
          <cell r="BI69">
            <v>1E-4</v>
          </cell>
          <cell r="BJ69">
            <v>1.1E-4</v>
          </cell>
          <cell r="BK69">
            <v>1.1E-4</v>
          </cell>
          <cell r="BL69">
            <v>1.2E-4</v>
          </cell>
          <cell r="BM69">
            <v>1.3999999999999999E-4</v>
          </cell>
          <cell r="BN69">
            <v>1.4999999999999999E-4</v>
          </cell>
          <cell r="BO69">
            <v>1.6000000000000001E-4</v>
          </cell>
          <cell r="BP69">
            <v>1.8000000000000001E-4</v>
          </cell>
          <cell r="BQ69">
            <v>2.0000000000000001E-4</v>
          </cell>
          <cell r="BR69">
            <v>2.2000000000000001E-4</v>
          </cell>
          <cell r="BS69">
            <v>2.5000000000000001E-4</v>
          </cell>
        </row>
        <row r="70">
          <cell r="A70">
            <v>83</v>
          </cell>
          <cell r="B70">
            <v>3.6000000000000002E-4</v>
          </cell>
          <cell r="C70">
            <v>3.5E-4</v>
          </cell>
          <cell r="D70">
            <v>3.5E-4</v>
          </cell>
          <cell r="E70">
            <v>3.4000000000000002E-4</v>
          </cell>
          <cell r="F70">
            <v>3.3E-4</v>
          </cell>
          <cell r="G70">
            <v>3.2000000000000003E-4</v>
          </cell>
          <cell r="H70">
            <v>3.1E-4</v>
          </cell>
          <cell r="I70">
            <v>2.9999999999999997E-4</v>
          </cell>
          <cell r="J70">
            <v>2.9E-4</v>
          </cell>
          <cell r="K70">
            <v>2.7E-4</v>
          </cell>
          <cell r="L70">
            <v>2.5999999999999998E-4</v>
          </cell>
          <cell r="M70">
            <v>2.4000000000000001E-4</v>
          </cell>
          <cell r="N70">
            <v>2.2000000000000001E-4</v>
          </cell>
          <cell r="O70">
            <v>2.0000000000000001E-4</v>
          </cell>
          <cell r="P70">
            <v>1.9000000000000001E-4</v>
          </cell>
          <cell r="Q70">
            <v>1.8000000000000001E-4</v>
          </cell>
          <cell r="R70">
            <v>1.7000000000000001E-4</v>
          </cell>
          <cell r="S70">
            <v>1.6000000000000001E-4</v>
          </cell>
          <cell r="T70">
            <v>1.3999999999999999E-4</v>
          </cell>
          <cell r="U70">
            <v>1.2E-4</v>
          </cell>
          <cell r="V70">
            <v>1.1E-4</v>
          </cell>
          <cell r="W70">
            <v>1E-4</v>
          </cell>
          <cell r="X70">
            <v>9.0000000000000006E-5</v>
          </cell>
          <cell r="Y70">
            <v>8.0000000000000007E-5</v>
          </cell>
          <cell r="Z70">
            <v>8.0000000000000007E-5</v>
          </cell>
          <cell r="AA70">
            <v>6.9999999999999994E-5</v>
          </cell>
          <cell r="AB70">
            <v>6.9999999999999994E-5</v>
          </cell>
          <cell r="AC70">
            <v>6.0000000000000002E-5</v>
          </cell>
          <cell r="AD70">
            <v>6.0000000000000002E-5</v>
          </cell>
          <cell r="AE70">
            <v>6.0000000000000002E-5</v>
          </cell>
          <cell r="AF70">
            <v>6.0000000000000002E-5</v>
          </cell>
          <cell r="AG70">
            <v>6.0000000000000002E-5</v>
          </cell>
          <cell r="AH70">
            <v>5.0000000000000002E-5</v>
          </cell>
          <cell r="AI70">
            <v>5.0000000000000002E-5</v>
          </cell>
          <cell r="AJ70">
            <v>5.0000000000000002E-5</v>
          </cell>
          <cell r="AK70">
            <v>5.0000000000000002E-5</v>
          </cell>
          <cell r="AL70">
            <v>5.0000000000000002E-5</v>
          </cell>
          <cell r="AM70">
            <v>5.0000000000000002E-5</v>
          </cell>
          <cell r="AN70">
            <v>4.0000000000000003E-5</v>
          </cell>
          <cell r="AO70">
            <v>4.0000000000000003E-5</v>
          </cell>
          <cell r="AP70">
            <v>3.0000000000000001E-5</v>
          </cell>
          <cell r="AQ70">
            <v>2.0000000000000002E-5</v>
          </cell>
          <cell r="AR70">
            <v>3.0000000000000001E-5</v>
          </cell>
          <cell r="AS70">
            <v>3.0000000000000001E-5</v>
          </cell>
          <cell r="AT70">
            <v>3.0000000000000001E-5</v>
          </cell>
          <cell r="AU70">
            <v>3.0000000000000001E-5</v>
          </cell>
          <cell r="AV70">
            <v>4.0000000000000003E-5</v>
          </cell>
          <cell r="AW70">
            <v>4.0000000000000003E-5</v>
          </cell>
          <cell r="AX70">
            <v>5.0000000000000002E-5</v>
          </cell>
          <cell r="AY70">
            <v>5.0000000000000002E-5</v>
          </cell>
          <cell r="AZ70">
            <v>6.0000000000000002E-5</v>
          </cell>
          <cell r="BA70">
            <v>6.0000000000000002E-5</v>
          </cell>
          <cell r="BB70">
            <v>6.9999999999999994E-5</v>
          </cell>
          <cell r="BC70">
            <v>6.9999999999999994E-5</v>
          </cell>
          <cell r="BD70">
            <v>8.0000000000000007E-5</v>
          </cell>
          <cell r="BE70">
            <v>8.0000000000000007E-5</v>
          </cell>
          <cell r="BF70">
            <v>9.0000000000000006E-5</v>
          </cell>
          <cell r="BG70">
            <v>1E-4</v>
          </cell>
          <cell r="BH70">
            <v>1E-4</v>
          </cell>
          <cell r="BI70">
            <v>1.1E-4</v>
          </cell>
          <cell r="BJ70">
            <v>1.2E-4</v>
          </cell>
          <cell r="BK70">
            <v>1.2999999999999999E-4</v>
          </cell>
          <cell r="BL70">
            <v>1.3999999999999999E-4</v>
          </cell>
          <cell r="BM70">
            <v>1.4999999999999999E-4</v>
          </cell>
          <cell r="BN70">
            <v>1.7000000000000001E-4</v>
          </cell>
          <cell r="BO70">
            <v>1.8000000000000001E-4</v>
          </cell>
          <cell r="BP70">
            <v>2.0000000000000001E-4</v>
          </cell>
          <cell r="BQ70">
            <v>2.3000000000000001E-4</v>
          </cell>
          <cell r="BR70">
            <v>2.5000000000000001E-4</v>
          </cell>
          <cell r="BS70">
            <v>2.7999999999999998E-4</v>
          </cell>
        </row>
        <row r="71">
          <cell r="A71">
            <v>84</v>
          </cell>
          <cell r="B71">
            <v>4.0999999999999999E-4</v>
          </cell>
          <cell r="C71">
            <v>4.0000000000000002E-4</v>
          </cell>
          <cell r="D71">
            <v>3.8999999999999999E-4</v>
          </cell>
          <cell r="E71">
            <v>3.8000000000000002E-4</v>
          </cell>
          <cell r="F71">
            <v>3.6999999999999999E-4</v>
          </cell>
          <cell r="G71">
            <v>3.6000000000000002E-4</v>
          </cell>
          <cell r="H71">
            <v>3.5E-4</v>
          </cell>
          <cell r="I71">
            <v>3.3E-4</v>
          </cell>
          <cell r="J71">
            <v>3.2000000000000003E-4</v>
          </cell>
          <cell r="K71">
            <v>3.1E-4</v>
          </cell>
          <cell r="L71">
            <v>2.9E-4</v>
          </cell>
          <cell r="M71">
            <v>2.7E-4</v>
          </cell>
          <cell r="N71">
            <v>2.5000000000000001E-4</v>
          </cell>
          <cell r="O71">
            <v>2.3000000000000001E-4</v>
          </cell>
          <cell r="P71">
            <v>2.1000000000000001E-4</v>
          </cell>
          <cell r="Q71">
            <v>2.0000000000000001E-4</v>
          </cell>
          <cell r="R71">
            <v>1.9000000000000001E-4</v>
          </cell>
          <cell r="S71">
            <v>1.7000000000000001E-4</v>
          </cell>
          <cell r="T71">
            <v>1.4999999999999999E-4</v>
          </cell>
          <cell r="U71">
            <v>1.3999999999999999E-4</v>
          </cell>
          <cell r="V71">
            <v>1.2E-4</v>
          </cell>
          <cell r="W71">
            <v>1.1E-4</v>
          </cell>
          <cell r="X71">
            <v>1E-4</v>
          </cell>
          <cell r="Y71">
            <v>9.0000000000000006E-5</v>
          </cell>
          <cell r="Z71">
            <v>9.0000000000000006E-5</v>
          </cell>
          <cell r="AA71">
            <v>8.0000000000000007E-5</v>
          </cell>
          <cell r="AB71">
            <v>8.0000000000000007E-5</v>
          </cell>
          <cell r="AC71">
            <v>6.9999999999999994E-5</v>
          </cell>
          <cell r="AD71">
            <v>6.9999999999999994E-5</v>
          </cell>
          <cell r="AE71">
            <v>6.9999999999999994E-5</v>
          </cell>
          <cell r="AF71">
            <v>6.0000000000000002E-5</v>
          </cell>
          <cell r="AG71">
            <v>6.0000000000000002E-5</v>
          </cell>
          <cell r="AH71">
            <v>6.0000000000000002E-5</v>
          </cell>
          <cell r="AI71">
            <v>6.0000000000000002E-5</v>
          </cell>
          <cell r="AJ71">
            <v>5.0000000000000002E-5</v>
          </cell>
          <cell r="AK71">
            <v>6.0000000000000002E-5</v>
          </cell>
          <cell r="AL71">
            <v>6.0000000000000002E-5</v>
          </cell>
          <cell r="AM71">
            <v>5.0000000000000002E-5</v>
          </cell>
          <cell r="AN71">
            <v>5.0000000000000002E-5</v>
          </cell>
          <cell r="AO71">
            <v>4.0000000000000003E-5</v>
          </cell>
          <cell r="AP71">
            <v>3.0000000000000001E-5</v>
          </cell>
          <cell r="AQ71">
            <v>3.0000000000000001E-5</v>
          </cell>
          <cell r="AR71">
            <v>3.0000000000000001E-5</v>
          </cell>
          <cell r="AS71">
            <v>3.0000000000000001E-5</v>
          </cell>
          <cell r="AT71">
            <v>4.0000000000000003E-5</v>
          </cell>
          <cell r="AU71">
            <v>4.0000000000000003E-5</v>
          </cell>
          <cell r="AV71">
            <v>4.0000000000000003E-5</v>
          </cell>
          <cell r="AW71">
            <v>5.0000000000000002E-5</v>
          </cell>
          <cell r="AX71">
            <v>5.0000000000000002E-5</v>
          </cell>
          <cell r="AY71">
            <v>6.0000000000000002E-5</v>
          </cell>
          <cell r="AZ71">
            <v>6.0000000000000002E-5</v>
          </cell>
          <cell r="BA71">
            <v>6.9999999999999994E-5</v>
          </cell>
          <cell r="BB71">
            <v>6.9999999999999994E-5</v>
          </cell>
          <cell r="BC71">
            <v>8.0000000000000007E-5</v>
          </cell>
          <cell r="BD71">
            <v>9.0000000000000006E-5</v>
          </cell>
          <cell r="BE71">
            <v>9.0000000000000006E-5</v>
          </cell>
          <cell r="BF71">
            <v>1E-4</v>
          </cell>
          <cell r="BG71">
            <v>1.1E-4</v>
          </cell>
          <cell r="BH71">
            <v>1.2E-4</v>
          </cell>
          <cell r="BI71">
            <v>1.2E-4</v>
          </cell>
          <cell r="BJ71">
            <v>1.2999999999999999E-4</v>
          </cell>
          <cell r="BK71">
            <v>1.4999999999999999E-4</v>
          </cell>
          <cell r="BL71">
            <v>1.6000000000000001E-4</v>
          </cell>
          <cell r="BM71">
            <v>1.7000000000000001E-4</v>
          </cell>
          <cell r="BN71">
            <v>1.9000000000000001E-4</v>
          </cell>
          <cell r="BO71">
            <v>2.1000000000000001E-4</v>
          </cell>
          <cell r="BP71">
            <v>2.3000000000000001E-4</v>
          </cell>
          <cell r="BQ71">
            <v>2.5000000000000001E-4</v>
          </cell>
          <cell r="BR71">
            <v>2.7999999999999998E-4</v>
          </cell>
          <cell r="BS71">
            <v>3.2000000000000003E-4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rections"/>
      <sheetName val="Personal"/>
      <sheetName val="Career"/>
      <sheetName val="Retiree Assumptions"/>
      <sheetName val="Subsidy"/>
      <sheetName val="Costs &amp; Benefits"/>
      <sheetName val="Taxes"/>
      <sheetName val="Mortality &amp; Health"/>
      <sheetName val="Economics"/>
      <sheetName val="Message From Chief Actuary"/>
      <sheetName val="Calculations"/>
      <sheetName val="Valuation"/>
      <sheetName val="Thresh"/>
      <sheetName val="Mort Rates"/>
    </sheetNames>
    <sheetDataSet>
      <sheetData sheetId="0" refreshError="1"/>
      <sheetData sheetId="1" refreshError="1">
        <row r="8">
          <cell r="G8" t="str">
            <v>Your Name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rections"/>
      <sheetName val="Documention"/>
      <sheetName val="Explanation of Cells"/>
      <sheetName val="2008 Rates"/>
      <sheetName val="2013 Rates"/>
      <sheetName val="2013 Rates (MIF Adj to 2015)"/>
      <sheetName val="2015 Rates (Ratio to Age 61)"/>
      <sheetName val="2015 Rates (XMortality File)"/>
      <sheetName val="2015 Rates"/>
      <sheetName val="Rates"/>
      <sheetName val="Mortality Improvement Factors"/>
      <sheetName val="MIF"/>
      <sheetName val="MIF 2014 Val"/>
      <sheetName val="Weights"/>
      <sheetName val="SpoImm"/>
      <sheetName val="Inc Divorce&amp;Remarriage (Backup)"/>
      <sheetName val="SpoDef"/>
      <sheetName val="InsIntImm"/>
      <sheetName val="InsIntDef"/>
      <sheetName val="ChildImm"/>
      <sheetName val="ChildDef"/>
      <sheetName val="Spouse Immediate Rates"/>
      <sheetName val="Spouse Deferred Rates"/>
      <sheetName val="Ins Interest Immediate Rates"/>
      <sheetName val="Ins Interest Deferred Rates"/>
      <sheetName val="Child Immediate Rates"/>
      <sheetName val="Child Deferred Rates"/>
      <sheetName val="Child Immediate Rates UnSub2016"/>
      <sheetName val="Child Deferred Rates UnSub2016"/>
      <sheetName val="Child Immediate Rates Sub2016"/>
      <sheetName val="Child Deferred Rates Sub2016"/>
      <sheetName val="Spouse Age Dist"/>
      <sheetName val="Spouse Immediate Rates 2010"/>
      <sheetName val="Spouse Immediate Rates 2016"/>
      <sheetName val="Spouse Immediate Rates 2017"/>
      <sheetName val="Spouse Immediate Rates 2018"/>
      <sheetName val="Spouse Immediate Rates 2019"/>
      <sheetName val="Spouse Immediate Rates 2020"/>
      <sheetName val="Spouse Immediate Rates 2021"/>
      <sheetName val="Child Age Dist"/>
      <sheetName val="Child Subsidized to Unsub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6">
          <cell r="A6">
            <v>0</v>
          </cell>
          <cell r="D6">
            <v>5.9199999999999999E-3</v>
          </cell>
          <cell r="E6">
            <v>6.6E-3</v>
          </cell>
          <cell r="F6">
            <v>5.9237001127841861E-3</v>
          </cell>
          <cell r="G6">
            <v>5.4400000000000004E-3</v>
          </cell>
          <cell r="H6">
            <v>6.2599999999999999E-3</v>
          </cell>
          <cell r="I6">
            <v>6.2599999999999999E-3</v>
          </cell>
        </row>
        <row r="7">
          <cell r="A7">
            <v>1</v>
          </cell>
          <cell r="D7">
            <v>5.2999999999999998E-4</v>
          </cell>
          <cell r="E7">
            <v>5.9000000000000003E-4</v>
          </cell>
          <cell r="F7">
            <v>5.3032648053978116E-4</v>
          </cell>
          <cell r="G7">
            <v>4.8999999999999998E-4</v>
          </cell>
          <cell r="H7">
            <v>5.5999999999999995E-4</v>
          </cell>
          <cell r="I7">
            <v>5.5999999999999995E-4</v>
          </cell>
        </row>
        <row r="8">
          <cell r="A8">
            <v>2</v>
          </cell>
          <cell r="D8">
            <v>3.5E-4</v>
          </cell>
          <cell r="E8">
            <v>4.0000000000000002E-4</v>
          </cell>
          <cell r="F8">
            <v>3.502720671164843E-4</v>
          </cell>
          <cell r="G8">
            <v>3.2000000000000003E-4</v>
          </cell>
          <cell r="H8">
            <v>3.7500000000000001E-4</v>
          </cell>
          <cell r="I8">
            <v>3.7500000000000001E-4</v>
          </cell>
        </row>
        <row r="9">
          <cell r="A9">
            <v>3</v>
          </cell>
          <cell r="D9">
            <v>2.5999999999999998E-4</v>
          </cell>
          <cell r="E9">
            <v>3.3E-4</v>
          </cell>
          <cell r="F9">
            <v>2.6038089396307804E-4</v>
          </cell>
          <cell r="G9">
            <v>2.4000000000000001E-4</v>
          </cell>
          <cell r="H9">
            <v>2.9500000000000001E-4</v>
          </cell>
          <cell r="I9">
            <v>2.9500000000000001E-4</v>
          </cell>
        </row>
        <row r="10">
          <cell r="A10">
            <v>4</v>
          </cell>
          <cell r="D10">
            <v>1.9000000000000001E-4</v>
          </cell>
          <cell r="E10">
            <v>2.5999999999999998E-4</v>
          </cell>
          <cell r="F10">
            <v>1.9038089396307802E-4</v>
          </cell>
          <cell r="G10">
            <v>1.8000000000000001E-4</v>
          </cell>
          <cell r="H10">
            <v>2.2499999999999999E-4</v>
          </cell>
          <cell r="I10">
            <v>2.2499999999999999E-4</v>
          </cell>
        </row>
        <row r="11">
          <cell r="A11">
            <v>5</v>
          </cell>
          <cell r="D11">
            <v>1.8000000000000001E-4</v>
          </cell>
          <cell r="E11">
            <v>2.4000000000000001E-4</v>
          </cell>
          <cell r="F11">
            <v>1.8032648053978119E-4</v>
          </cell>
          <cell r="G11">
            <v>1.6000000000000001E-4</v>
          </cell>
          <cell r="H11">
            <v>2.1000000000000001E-4</v>
          </cell>
          <cell r="I11">
            <v>2.1000000000000001E-4</v>
          </cell>
        </row>
        <row r="12">
          <cell r="A12">
            <v>6</v>
          </cell>
          <cell r="D12">
            <v>1.6000000000000001E-4</v>
          </cell>
          <cell r="E12">
            <v>2.3000000000000001E-4</v>
          </cell>
          <cell r="F12">
            <v>1.6038089396307802E-4</v>
          </cell>
          <cell r="G12">
            <v>1.4999999999999999E-4</v>
          </cell>
          <cell r="H12">
            <v>1.9500000000000002E-4</v>
          </cell>
          <cell r="I12">
            <v>1.9500000000000002E-4</v>
          </cell>
        </row>
        <row r="13">
          <cell r="A13">
            <v>7</v>
          </cell>
          <cell r="D13">
            <v>1.4999999999999999E-4</v>
          </cell>
          <cell r="E13">
            <v>2.2000000000000001E-4</v>
          </cell>
          <cell r="F13">
            <v>1.50380893963078E-4</v>
          </cell>
          <cell r="G13">
            <v>1.3999999999999999E-4</v>
          </cell>
          <cell r="H13">
            <v>1.85E-4</v>
          </cell>
          <cell r="I13">
            <v>1.85E-4</v>
          </cell>
        </row>
        <row r="14">
          <cell r="A14">
            <v>8</v>
          </cell>
          <cell r="D14">
            <v>1.3999999999999999E-4</v>
          </cell>
          <cell r="E14">
            <v>2.0000000000000001E-4</v>
          </cell>
          <cell r="F14">
            <v>1.4032648053978114E-4</v>
          </cell>
          <cell r="G14">
            <v>1.2999999999999999E-4</v>
          </cell>
          <cell r="H14">
            <v>1.7000000000000001E-4</v>
          </cell>
          <cell r="I14">
            <v>1.7000000000000001E-4</v>
          </cell>
        </row>
        <row r="15">
          <cell r="A15">
            <v>9</v>
          </cell>
          <cell r="D15">
            <v>1.2999999999999999E-4</v>
          </cell>
          <cell r="E15">
            <v>1.9000000000000001E-4</v>
          </cell>
          <cell r="F15">
            <v>1.3032648053978117E-4</v>
          </cell>
          <cell r="G15">
            <v>1.2E-4</v>
          </cell>
          <cell r="H15">
            <v>1.5999999999999999E-4</v>
          </cell>
          <cell r="I15">
            <v>1.5999999999999999E-4</v>
          </cell>
        </row>
        <row r="16">
          <cell r="A16">
            <v>10</v>
          </cell>
          <cell r="D16">
            <v>1.2999999999999999E-4</v>
          </cell>
          <cell r="E16">
            <v>2.0000000000000001E-4</v>
          </cell>
          <cell r="F16">
            <v>1.3038089396307802E-4</v>
          </cell>
          <cell r="G16">
            <v>1.2E-4</v>
          </cell>
          <cell r="H16">
            <v>1.65E-4</v>
          </cell>
          <cell r="I16">
            <v>1.65E-4</v>
          </cell>
        </row>
        <row r="17">
          <cell r="A17">
            <v>11</v>
          </cell>
          <cell r="D17">
            <v>1.3999999999999999E-4</v>
          </cell>
          <cell r="E17">
            <v>2.1000000000000001E-4</v>
          </cell>
          <cell r="F17">
            <v>1.40380893963078E-4</v>
          </cell>
          <cell r="G17">
            <v>1.2999999999999999E-4</v>
          </cell>
          <cell r="H17">
            <v>1.75E-4</v>
          </cell>
          <cell r="I17">
            <v>1.75E-4</v>
          </cell>
        </row>
        <row r="18">
          <cell r="A18">
            <v>12</v>
          </cell>
          <cell r="D18">
            <v>1.4999999999999999E-4</v>
          </cell>
          <cell r="E18">
            <v>2.3000000000000001E-4</v>
          </cell>
          <cell r="F18">
            <v>1.5043530738637485E-4</v>
          </cell>
          <cell r="G18">
            <v>1.3999999999999999E-4</v>
          </cell>
          <cell r="H18">
            <v>1.9000000000000001E-4</v>
          </cell>
          <cell r="I18">
            <v>1.9000000000000001E-4</v>
          </cell>
        </row>
        <row r="19">
          <cell r="A19">
            <v>13</v>
          </cell>
          <cell r="D19">
            <v>1.6000000000000001E-4</v>
          </cell>
          <cell r="E19">
            <v>2.5999999999999998E-4</v>
          </cell>
          <cell r="F19">
            <v>1.6054413423296861E-4</v>
          </cell>
          <cell r="G19">
            <v>1.4999999999999999E-4</v>
          </cell>
          <cell r="H19">
            <v>2.1000000000000001E-4</v>
          </cell>
          <cell r="I19">
            <v>2.1000000000000001E-4</v>
          </cell>
        </row>
        <row r="20">
          <cell r="A20">
            <v>14</v>
          </cell>
          <cell r="D20">
            <v>1.9000000000000001E-4</v>
          </cell>
          <cell r="E20">
            <v>2.9999999999999997E-4</v>
          </cell>
          <cell r="F20">
            <v>1.9059854765626546E-4</v>
          </cell>
          <cell r="G20">
            <v>1.8000000000000001E-4</v>
          </cell>
          <cell r="H20">
            <v>2.4499999999999999E-4</v>
          </cell>
          <cell r="I20">
            <v>2.4499999999999999E-4</v>
          </cell>
        </row>
        <row r="21">
          <cell r="A21">
            <v>15</v>
          </cell>
          <cell r="D21">
            <v>2.2000000000000001E-4</v>
          </cell>
          <cell r="E21">
            <v>3.5E-4</v>
          </cell>
          <cell r="F21">
            <v>2.207073745028592E-4</v>
          </cell>
          <cell r="G21">
            <v>2.1000000000000001E-4</v>
          </cell>
          <cell r="H21">
            <v>2.8499999999999999E-4</v>
          </cell>
          <cell r="I21">
            <v>2.8499999999999999E-4</v>
          </cell>
        </row>
        <row r="22">
          <cell r="A22">
            <v>16</v>
          </cell>
          <cell r="B22">
            <v>0</v>
          </cell>
          <cell r="C22">
            <v>0</v>
          </cell>
          <cell r="D22">
            <v>1.7000000000000001E-4</v>
          </cell>
          <cell r="E22">
            <v>2.5000000000000001E-4</v>
          </cell>
          <cell r="F22">
            <v>1.704353073863749E-4</v>
          </cell>
          <cell r="G22">
            <v>2.0000000000000001E-4</v>
          </cell>
          <cell r="H22">
            <v>2.1000000000000001E-4</v>
          </cell>
          <cell r="I22">
            <v>2.1000000000000001E-4</v>
          </cell>
          <cell r="J22">
            <v>0.09</v>
          </cell>
          <cell r="K22">
            <v>0.09</v>
          </cell>
          <cell r="L22">
            <v>2.9399999999999999E-2</v>
          </cell>
        </row>
        <row r="23">
          <cell r="A23">
            <v>17</v>
          </cell>
          <cell r="B23">
            <v>0</v>
          </cell>
          <cell r="C23">
            <v>0</v>
          </cell>
          <cell r="D23">
            <v>1.8000000000000001E-4</v>
          </cell>
          <cell r="E23">
            <v>2.7999999999999998E-4</v>
          </cell>
          <cell r="F23">
            <v>1.8054413423296861E-4</v>
          </cell>
          <cell r="G23">
            <v>2.2000000000000001E-4</v>
          </cell>
          <cell r="H23">
            <v>2.3000000000000001E-4</v>
          </cell>
          <cell r="I23">
            <v>2.3000000000000001E-4</v>
          </cell>
          <cell r="J23">
            <v>0.09</v>
          </cell>
          <cell r="K23">
            <v>0.09</v>
          </cell>
          <cell r="L23">
            <v>2.9399999999999999E-2</v>
          </cell>
          <cell r="N23">
            <v>0.19800000000000001</v>
          </cell>
          <cell r="O23">
            <v>0.92901095874627382</v>
          </cell>
        </row>
        <row r="24">
          <cell r="A24">
            <v>18</v>
          </cell>
          <cell r="B24">
            <v>0</v>
          </cell>
          <cell r="C24">
            <v>0</v>
          </cell>
          <cell r="D24">
            <v>1.9000000000000001E-4</v>
          </cell>
          <cell r="E24">
            <v>2.9999999999999997E-4</v>
          </cell>
          <cell r="F24">
            <v>1.9059854765626546E-4</v>
          </cell>
          <cell r="G24">
            <v>2.2000000000000001E-4</v>
          </cell>
          <cell r="H24">
            <v>0.33300000000000002</v>
          </cell>
          <cell r="I24">
            <v>2.4499999999999999E-4</v>
          </cell>
          <cell r="J24">
            <v>0.09</v>
          </cell>
          <cell r="K24">
            <v>0.09</v>
          </cell>
          <cell r="L24">
            <v>2.9399999999999999E-2</v>
          </cell>
        </row>
        <row r="25">
          <cell r="A25">
            <v>19</v>
          </cell>
          <cell r="B25">
            <v>0</v>
          </cell>
          <cell r="C25">
            <v>0</v>
          </cell>
          <cell r="D25">
            <v>2.0000000000000001E-4</v>
          </cell>
          <cell r="E25">
            <v>3.2000000000000003E-4</v>
          </cell>
          <cell r="F25">
            <v>2.0065296107956232E-4</v>
          </cell>
          <cell r="G25">
            <v>2.3000000000000001E-4</v>
          </cell>
          <cell r="H25">
            <v>0.127</v>
          </cell>
          <cell r="I25">
            <v>2.6000000000000003E-4</v>
          </cell>
          <cell r="J25">
            <v>0.09</v>
          </cell>
          <cell r="K25">
            <v>0.09</v>
          </cell>
          <cell r="L25">
            <v>2.9399999999999999E-2</v>
          </cell>
        </row>
        <row r="26">
          <cell r="A26">
            <v>20</v>
          </cell>
          <cell r="B26">
            <v>0</v>
          </cell>
          <cell r="C26">
            <v>0</v>
          </cell>
          <cell r="D26">
            <v>2.0000000000000001E-4</v>
          </cell>
          <cell r="E26">
            <v>3.3E-4</v>
          </cell>
          <cell r="F26">
            <v>2.0070737450285917E-4</v>
          </cell>
          <cell r="G26">
            <v>2.3000000000000001E-4</v>
          </cell>
          <cell r="H26">
            <v>3.5999999999999997E-2</v>
          </cell>
          <cell r="I26">
            <v>2.6499999999999999E-4</v>
          </cell>
          <cell r="J26">
            <v>8.3000000000000004E-2</v>
          </cell>
          <cell r="K26">
            <v>8.3000000000000004E-2</v>
          </cell>
          <cell r="L26">
            <v>2.9399999999999999E-2</v>
          </cell>
        </row>
        <row r="27">
          <cell r="A27">
            <v>21</v>
          </cell>
          <cell r="B27">
            <v>0</v>
          </cell>
          <cell r="C27">
            <v>0</v>
          </cell>
          <cell r="D27">
            <v>2.1000000000000001E-4</v>
          </cell>
          <cell r="E27">
            <v>3.6999999999999999E-4</v>
          </cell>
          <cell r="F27">
            <v>2.1087061477274976E-4</v>
          </cell>
          <cell r="G27">
            <v>2.3000000000000001E-4</v>
          </cell>
          <cell r="H27">
            <v>0.36499999999999999</v>
          </cell>
          <cell r="I27">
            <v>2.9E-4</v>
          </cell>
          <cell r="J27">
            <v>7.4999999999999997E-2</v>
          </cell>
          <cell r="K27">
            <v>7.4999999999999997E-2</v>
          </cell>
          <cell r="L27">
            <v>2.9399999999999999E-2</v>
          </cell>
        </row>
        <row r="28">
          <cell r="A28">
            <v>22</v>
          </cell>
          <cell r="B28">
            <v>0</v>
          </cell>
          <cell r="C28">
            <v>0</v>
          </cell>
          <cell r="D28">
            <v>2.2000000000000001E-4</v>
          </cell>
          <cell r="E28">
            <v>4.0999999999999999E-4</v>
          </cell>
          <cell r="F28">
            <v>2.2103385504264035E-4</v>
          </cell>
          <cell r="G28">
            <v>2.4000000000000001E-4</v>
          </cell>
          <cell r="H28">
            <v>0.57799999999999996</v>
          </cell>
          <cell r="I28">
            <v>3.1500000000000001E-4</v>
          </cell>
          <cell r="J28">
            <v>6.8000000000000005E-2</v>
          </cell>
          <cell r="K28">
            <v>6.8000000000000005E-2</v>
          </cell>
          <cell r="L28">
            <v>2.9399999999999999E-2</v>
          </cell>
        </row>
        <row r="29">
          <cell r="A29">
            <v>23</v>
          </cell>
          <cell r="B29">
            <v>0</v>
          </cell>
          <cell r="C29">
            <v>0</v>
          </cell>
          <cell r="D29">
            <v>2.4000000000000001E-4</v>
          </cell>
          <cell r="E29">
            <v>4.4999999999999999E-4</v>
          </cell>
          <cell r="F29">
            <v>2.4114268188923403E-4</v>
          </cell>
          <cell r="G29">
            <v>2.4000000000000001E-4</v>
          </cell>
          <cell r="H29">
            <v>0.14599999999999999</v>
          </cell>
          <cell r="I29">
            <v>3.4499999999999998E-4</v>
          </cell>
          <cell r="J29">
            <v>6.0999999999999999E-2</v>
          </cell>
          <cell r="K29">
            <v>6.0999999999999999E-2</v>
          </cell>
          <cell r="L29">
            <v>2.9399999999999999E-2</v>
          </cell>
        </row>
        <row r="30">
          <cell r="A30">
            <v>24</v>
          </cell>
          <cell r="B30">
            <v>0</v>
          </cell>
          <cell r="C30">
            <v>0</v>
          </cell>
          <cell r="D30">
            <v>2.4000000000000001E-4</v>
          </cell>
          <cell r="E30">
            <v>4.8999999999999998E-4</v>
          </cell>
          <cell r="F30">
            <v>2.4136033558242148E-4</v>
          </cell>
          <cell r="G30">
            <v>2.5999999999999998E-4</v>
          </cell>
          <cell r="H30">
            <v>2.4320928192700922E-3</v>
          </cell>
          <cell r="I30">
            <v>3.6499999999999998E-4</v>
          </cell>
          <cell r="J30">
            <v>5.2999999999999999E-2</v>
          </cell>
          <cell r="K30">
            <v>5.2999999999999999E-2</v>
          </cell>
          <cell r="L30">
            <v>2.9399999999999999E-2</v>
          </cell>
        </row>
        <row r="31">
          <cell r="A31">
            <v>25</v>
          </cell>
          <cell r="B31">
            <v>0</v>
          </cell>
          <cell r="C31">
            <v>0</v>
          </cell>
          <cell r="D31">
            <v>2.5000000000000001E-4</v>
          </cell>
          <cell r="E31">
            <v>5.1999999999999995E-4</v>
          </cell>
          <cell r="F31">
            <v>2.5146916242901521E-4</v>
          </cell>
          <cell r="G31">
            <v>2.5999999999999998E-4</v>
          </cell>
          <cell r="H31">
            <v>2.4848089158845143E-3</v>
          </cell>
          <cell r="I31">
            <v>3.8499999999999998E-4</v>
          </cell>
          <cell r="J31">
            <v>4.5999999999999999E-2</v>
          </cell>
          <cell r="K31">
            <v>4.5999999999999999E-2</v>
          </cell>
          <cell r="L31">
            <v>2.9399999999999999E-2</v>
          </cell>
        </row>
        <row r="32">
          <cell r="A32">
            <v>26</v>
          </cell>
          <cell r="B32">
            <v>0</v>
          </cell>
          <cell r="C32">
            <v>0</v>
          </cell>
          <cell r="D32">
            <v>2.5999999999999998E-4</v>
          </cell>
          <cell r="E32">
            <v>5.5000000000000003E-4</v>
          </cell>
          <cell r="F32">
            <v>2.6157798927560895E-4</v>
          </cell>
          <cell r="G32">
            <v>2.7999999999999998E-4</v>
          </cell>
          <cell r="H32">
            <v>2.5390355298562906E-3</v>
          </cell>
          <cell r="I32">
            <v>4.0499999999999998E-4</v>
          </cell>
          <cell r="J32">
            <v>4.2000000000000003E-2</v>
          </cell>
          <cell r="K32">
            <v>4.2000000000000003E-2</v>
          </cell>
          <cell r="L32">
            <v>2.9399999999999999E-2</v>
          </cell>
        </row>
        <row r="33">
          <cell r="A33">
            <v>27</v>
          </cell>
          <cell r="B33">
            <v>0</v>
          </cell>
          <cell r="C33">
            <v>0</v>
          </cell>
          <cell r="D33">
            <v>2.7E-4</v>
          </cell>
          <cell r="E33">
            <v>5.5999999999999995E-4</v>
          </cell>
          <cell r="F33">
            <v>2.7157798927560892E-4</v>
          </cell>
          <cell r="G33">
            <v>2.9E-4</v>
          </cell>
          <cell r="H33">
            <v>2.5909986995222762E-3</v>
          </cell>
          <cell r="I33">
            <v>4.15E-4</v>
          </cell>
          <cell r="J33">
            <v>3.7999999999999999E-2</v>
          </cell>
          <cell r="K33">
            <v>3.7999999999999999E-2</v>
          </cell>
          <cell r="L33">
            <v>2.9399999999999999E-2</v>
          </cell>
        </row>
        <row r="34">
          <cell r="A34">
            <v>28</v>
          </cell>
          <cell r="B34">
            <v>0</v>
          </cell>
          <cell r="C34">
            <v>0</v>
          </cell>
          <cell r="D34">
            <v>2.7999999999999998E-4</v>
          </cell>
          <cell r="E34">
            <v>5.6999999999999998E-4</v>
          </cell>
          <cell r="F34">
            <v>2.8157798927560889E-4</v>
          </cell>
          <cell r="G34">
            <v>3.1E-4</v>
          </cell>
          <cell r="H34">
            <v>2.6388770659348734E-3</v>
          </cell>
          <cell r="I34">
            <v>4.2499999999999998E-4</v>
          </cell>
          <cell r="J34">
            <v>3.5999999999999997E-2</v>
          </cell>
          <cell r="K34">
            <v>3.5999999999999997E-2</v>
          </cell>
          <cell r="L34">
            <v>2.9399999999999999E-2</v>
          </cell>
        </row>
        <row r="35">
          <cell r="A35">
            <v>29</v>
          </cell>
          <cell r="B35">
            <v>0</v>
          </cell>
          <cell r="C35">
            <v>0</v>
          </cell>
          <cell r="D35">
            <v>2.9999999999999997E-4</v>
          </cell>
          <cell r="E35">
            <v>5.8E-4</v>
          </cell>
          <cell r="F35">
            <v>3.0152357585231201E-4</v>
          </cell>
          <cell r="G35">
            <v>3.3E-4</v>
          </cell>
          <cell r="H35">
            <v>2.6793117496084966E-3</v>
          </cell>
          <cell r="I35">
            <v>4.3999999999999996E-4</v>
          </cell>
          <cell r="J35">
            <v>3.5999999999999997E-2</v>
          </cell>
          <cell r="K35">
            <v>3.5999999999999997E-2</v>
          </cell>
          <cell r="L35">
            <v>2.9399999999999999E-2</v>
          </cell>
        </row>
        <row r="36">
          <cell r="A36">
            <v>30</v>
          </cell>
          <cell r="B36">
            <v>1.8230115733482605E-4</v>
          </cell>
          <cell r="C36">
            <v>3.4674785697487388E-4</v>
          </cell>
          <cell r="D36">
            <v>3.2000000000000003E-4</v>
          </cell>
          <cell r="E36">
            <v>5.6999999999999998E-4</v>
          </cell>
          <cell r="F36">
            <v>3.2136033558242152E-4</v>
          </cell>
          <cell r="G36">
            <v>3.6999999999999999E-4</v>
          </cell>
          <cell r="H36">
            <v>2.7113641406344502E-3</v>
          </cell>
          <cell r="I36">
            <v>4.4499999999999997E-4</v>
          </cell>
          <cell r="J36">
            <v>3.3000000000000002E-2</v>
          </cell>
          <cell r="K36">
            <v>3.3000000000000002E-2</v>
          </cell>
          <cell r="L36">
            <v>3.3700000000000001E-2</v>
          </cell>
        </row>
        <row r="37">
          <cell r="A37">
            <v>31</v>
          </cell>
          <cell r="B37">
            <v>1.968694511592899E-4</v>
          </cell>
          <cell r="C37">
            <v>3.7991872131861143E-4</v>
          </cell>
          <cell r="D37">
            <v>3.3E-4</v>
          </cell>
          <cell r="E37">
            <v>5.6999999999999998E-4</v>
          </cell>
          <cell r="F37">
            <v>3.3130592215912461E-4</v>
          </cell>
          <cell r="G37">
            <v>4.0999999999999999E-4</v>
          </cell>
          <cell r="H37">
            <v>2.7275786182865353E-3</v>
          </cell>
          <cell r="I37">
            <v>4.4999999999999999E-4</v>
          </cell>
          <cell r="J37">
            <v>3.1E-2</v>
          </cell>
          <cell r="K37">
            <v>3.1E-2</v>
          </cell>
          <cell r="L37">
            <v>3.3700000000000001E-2</v>
          </cell>
        </row>
        <row r="38">
          <cell r="A38">
            <v>32</v>
          </cell>
          <cell r="B38">
            <v>2.1200659815599727E-4</v>
          </cell>
          <cell r="C38">
            <v>4.1509683174965033E-4</v>
          </cell>
          <cell r="D38">
            <v>3.5E-4</v>
          </cell>
          <cell r="E38">
            <v>5.5999999999999995E-4</v>
          </cell>
          <cell r="F38">
            <v>3.5114268188923402E-4</v>
          </cell>
          <cell r="G38">
            <v>4.4000000000000002E-4</v>
          </cell>
          <cell r="H38">
            <v>2.7281021800961451E-3</v>
          </cell>
          <cell r="I38">
            <v>4.55E-4</v>
          </cell>
          <cell r="J38">
            <v>2.8000000000000001E-2</v>
          </cell>
          <cell r="K38">
            <v>2.8000000000000001E-2</v>
          </cell>
          <cell r="L38">
            <v>3.3700000000000001E-2</v>
          </cell>
        </row>
        <row r="39">
          <cell r="A39">
            <v>33</v>
          </cell>
          <cell r="B39">
            <v>2.2788347363213683E-4</v>
          </cell>
          <cell r="C39">
            <v>4.5268924766256444E-4</v>
          </cell>
          <cell r="D39">
            <v>3.6000000000000002E-4</v>
          </cell>
          <cell r="E39">
            <v>5.5000000000000003E-4</v>
          </cell>
          <cell r="F39">
            <v>3.6103385504264039E-4</v>
          </cell>
          <cell r="G39">
            <v>4.6000000000000001E-4</v>
          </cell>
          <cell r="H39">
            <v>2.7154968249320892E-3</v>
          </cell>
          <cell r="I39">
            <v>4.55E-4</v>
          </cell>
          <cell r="J39">
            <v>2.4E-2</v>
          </cell>
          <cell r="K39">
            <v>2.4E-2</v>
          </cell>
          <cell r="L39">
            <v>3.3700000000000001E-2</v>
          </cell>
        </row>
        <row r="40">
          <cell r="A40">
            <v>34</v>
          </cell>
          <cell r="B40">
            <v>2.4548611670760642E-4</v>
          </cell>
          <cell r="C40">
            <v>4.9476738051761819E-4</v>
          </cell>
          <cell r="D40">
            <v>3.8000000000000002E-4</v>
          </cell>
          <cell r="E40">
            <v>5.4000000000000001E-4</v>
          </cell>
          <cell r="F40">
            <v>3.8087061477274975E-4</v>
          </cell>
          <cell r="G40">
            <v>4.6999999999999999E-4</v>
          </cell>
          <cell r="H40">
            <v>2.7081952061717529E-3</v>
          </cell>
          <cell r="I40">
            <v>4.6000000000000001E-4</v>
          </cell>
          <cell r="J40">
            <v>0.02</v>
          </cell>
          <cell r="K40">
            <v>0.02</v>
          </cell>
          <cell r="L40">
            <v>3.3700000000000001E-2</v>
          </cell>
        </row>
        <row r="41">
          <cell r="A41">
            <v>35</v>
          </cell>
          <cell r="B41">
            <v>2.6335832128349844E-4</v>
          </cell>
          <cell r="C41">
            <v>5.385271187013644E-4</v>
          </cell>
          <cell r="D41">
            <v>3.8999999999999999E-4</v>
          </cell>
          <cell r="E41">
            <v>5.2999999999999998E-4</v>
          </cell>
          <cell r="F41">
            <v>3.9076178792615601E-4</v>
          </cell>
          <cell r="G41">
            <v>4.8000000000000001E-4</v>
          </cell>
          <cell r="H41">
            <v>2.6814242219990792E-3</v>
          </cell>
          <cell r="I41">
            <v>4.6000000000000001E-4</v>
          </cell>
          <cell r="J41">
            <v>2.1000000000000001E-2</v>
          </cell>
          <cell r="K41">
            <v>2.1000000000000001E-2</v>
          </cell>
          <cell r="L41">
            <v>2.7799999999999998E-2</v>
          </cell>
        </row>
        <row r="42">
          <cell r="A42">
            <v>36</v>
          </cell>
          <cell r="B42">
            <v>2.8147995676000369E-4</v>
          </cell>
          <cell r="C42">
            <v>5.8397471253691978E-4</v>
          </cell>
          <cell r="D42">
            <v>4.0999999999999999E-4</v>
          </cell>
          <cell r="E42">
            <v>5.2999999999999998E-4</v>
          </cell>
          <cell r="F42">
            <v>4.106529610795623E-4</v>
          </cell>
          <cell r="G42">
            <v>5.0000000000000001E-4</v>
          </cell>
          <cell r="H42">
            <v>2.6378009103172539E-3</v>
          </cell>
          <cell r="I42">
            <v>4.6999999999999999E-4</v>
          </cell>
          <cell r="J42">
            <v>2.4E-2</v>
          </cell>
          <cell r="K42">
            <v>2.4E-2</v>
          </cell>
          <cell r="L42">
            <v>2.7799999999999998E-2</v>
          </cell>
        </row>
        <row r="43">
          <cell r="A43">
            <v>37</v>
          </cell>
          <cell r="B43">
            <v>2.9980710810801009E-4</v>
          </cell>
          <cell r="C43">
            <v>6.3106506917003753E-4</v>
          </cell>
          <cell r="D43">
            <v>4.4000000000000002E-4</v>
          </cell>
          <cell r="E43">
            <v>5.4000000000000001E-4</v>
          </cell>
          <cell r="F43">
            <v>4.4054413423296861E-4</v>
          </cell>
          <cell r="G43">
            <v>5.1999999999999995E-4</v>
          </cell>
          <cell r="H43">
            <v>2.5812517222642095E-3</v>
          </cell>
          <cell r="I43">
            <v>4.8999999999999998E-4</v>
          </cell>
          <cell r="J43">
            <v>3.1E-2</v>
          </cell>
          <cell r="K43">
            <v>3.1E-2</v>
          </cell>
          <cell r="L43">
            <v>2.7799999999999998E-2</v>
          </cell>
        </row>
        <row r="44">
          <cell r="A44">
            <v>38</v>
          </cell>
          <cell r="B44">
            <v>3.1852023762907102E-4</v>
          </cell>
          <cell r="C44">
            <v>6.2831168678616819E-4</v>
          </cell>
          <cell r="D44">
            <v>4.6999999999999999E-4</v>
          </cell>
          <cell r="E44">
            <v>5.5999999999999995E-4</v>
          </cell>
          <cell r="F44">
            <v>4.704897208096717E-4</v>
          </cell>
          <cell r="G44">
            <v>5.5000000000000003E-4</v>
          </cell>
          <cell r="H44">
            <v>2.5179128503238011E-3</v>
          </cell>
          <cell r="I44">
            <v>5.1499999999999994E-4</v>
          </cell>
          <cell r="J44">
            <v>3.9E-2</v>
          </cell>
          <cell r="K44">
            <v>3.9E-2</v>
          </cell>
          <cell r="L44">
            <v>2.7799999999999998E-2</v>
          </cell>
        </row>
        <row r="45">
          <cell r="A45">
            <v>39</v>
          </cell>
          <cell r="B45">
            <v>3.37825398050269E-4</v>
          </cell>
          <cell r="C45">
            <v>6.2787605430103869E-4</v>
          </cell>
          <cell r="D45">
            <v>5.1000000000000004E-4</v>
          </cell>
          <cell r="E45">
            <v>5.9999999999999995E-4</v>
          </cell>
          <cell r="F45">
            <v>5.1048972080967175E-4</v>
          </cell>
          <cell r="G45">
            <v>5.6999999999999998E-4</v>
          </cell>
          <cell r="H45">
            <v>2.9680045165675606E-3</v>
          </cell>
          <cell r="I45">
            <v>5.5499999999999994E-4</v>
          </cell>
          <cell r="J45">
            <v>4.2000000000000003E-2</v>
          </cell>
          <cell r="K45">
            <v>4.2000000000000003E-2</v>
          </cell>
          <cell r="L45">
            <v>2.7799999999999998E-2</v>
          </cell>
        </row>
        <row r="46">
          <cell r="A46">
            <v>40</v>
          </cell>
          <cell r="B46">
            <v>3.716740136249516E-4</v>
          </cell>
          <cell r="C46">
            <v>6.3473914319302498E-4</v>
          </cell>
          <cell r="D46">
            <v>5.5999999999999995E-4</v>
          </cell>
          <cell r="E46">
            <v>6.4000000000000005E-4</v>
          </cell>
          <cell r="F46">
            <v>5.6043530738637479E-4</v>
          </cell>
          <cell r="G46">
            <v>6.2E-4</v>
          </cell>
          <cell r="H46">
            <v>3.0445801836659044E-3</v>
          </cell>
          <cell r="I46">
            <v>6.0000000000000006E-4</v>
          </cell>
          <cell r="J46">
            <v>3.6999999999999998E-2</v>
          </cell>
          <cell r="K46">
            <v>3.6999999999999998E-2</v>
          </cell>
          <cell r="L46">
            <v>1.0999999999999999E-2</v>
          </cell>
        </row>
        <row r="47">
          <cell r="A47">
            <v>41</v>
          </cell>
          <cell r="B47">
            <v>4.0630602806539023E-4</v>
          </cell>
          <cell r="C47">
            <v>6.5681441591529117E-4</v>
          </cell>
          <cell r="D47">
            <v>6.0999999999999997E-4</v>
          </cell>
          <cell r="E47">
            <v>6.9999999999999999E-4</v>
          </cell>
          <cell r="F47">
            <v>6.1048972080967169E-4</v>
          </cell>
          <cell r="G47">
            <v>6.6E-4</v>
          </cell>
          <cell r="H47">
            <v>3.1909748662422802E-3</v>
          </cell>
          <cell r="I47">
            <v>6.5499999999999998E-4</v>
          </cell>
          <cell r="J47">
            <v>0.03</v>
          </cell>
          <cell r="K47">
            <v>0.03</v>
          </cell>
          <cell r="L47">
            <v>1.0999999999999999E-2</v>
          </cell>
        </row>
        <row r="48">
          <cell r="A48">
            <v>42</v>
          </cell>
          <cell r="B48">
            <v>4.4038449570493802E-4</v>
          </cell>
          <cell r="C48">
            <v>6.9836415783017009E-4</v>
          </cell>
          <cell r="D48">
            <v>6.7000000000000002E-4</v>
          </cell>
          <cell r="E48">
            <v>7.6999999999999996E-4</v>
          </cell>
          <cell r="F48">
            <v>6.7054413423296862E-4</v>
          </cell>
          <cell r="G48">
            <v>7.1000000000000002E-4</v>
          </cell>
          <cell r="H48">
            <v>3.3754227425178956E-3</v>
          </cell>
          <cell r="I48">
            <v>7.1999999999999994E-4</v>
          </cell>
          <cell r="J48">
            <v>2.5000000000000001E-2</v>
          </cell>
          <cell r="K48">
            <v>2.5000000000000001E-2</v>
          </cell>
          <cell r="L48">
            <v>1.0999999999999999E-2</v>
          </cell>
        </row>
        <row r="49">
          <cell r="A49">
            <v>43</v>
          </cell>
          <cell r="B49">
            <v>4.752695330070453E-4</v>
          </cell>
          <cell r="C49">
            <v>7.5837186856855202E-4</v>
          </cell>
          <cell r="D49">
            <v>7.2999999999999996E-4</v>
          </cell>
          <cell r="E49">
            <v>8.5999999999999998E-4</v>
          </cell>
          <cell r="F49">
            <v>7.3070737450285921E-4</v>
          </cell>
          <cell r="G49">
            <v>7.5000000000000002E-4</v>
          </cell>
          <cell r="H49">
            <v>3.6158313304037507E-3</v>
          </cell>
          <cell r="I49">
            <v>7.9499999999999992E-4</v>
          </cell>
          <cell r="J49">
            <v>1.9E-2</v>
          </cell>
          <cell r="K49">
            <v>1.9E-2</v>
          </cell>
          <cell r="L49">
            <v>1.0999999999999999E-2</v>
          </cell>
        </row>
        <row r="50">
          <cell r="A50">
            <v>44</v>
          </cell>
          <cell r="B50">
            <v>5.1372373907737992E-4</v>
          </cell>
          <cell r="C50">
            <v>8.3505102944142907E-4</v>
          </cell>
          <cell r="D50">
            <v>7.7999999999999999E-4</v>
          </cell>
          <cell r="E50">
            <v>9.5E-4</v>
          </cell>
          <cell r="F50">
            <v>7.8092502819604665E-4</v>
          </cell>
          <cell r="G50">
            <v>7.9000000000000001E-4</v>
          </cell>
          <cell r="H50">
            <v>3.9003516027006496E-3</v>
          </cell>
          <cell r="I50">
            <v>8.6499999999999999E-4</v>
          </cell>
          <cell r="J50">
            <v>1.7000000000000001E-2</v>
          </cell>
          <cell r="K50">
            <v>1.7000000000000001E-2</v>
          </cell>
          <cell r="L50">
            <v>1.0999999999999999E-2</v>
          </cell>
        </row>
        <row r="51">
          <cell r="A51">
            <v>45</v>
          </cell>
          <cell r="B51">
            <v>5.5501691915059415E-4</v>
          </cell>
          <cell r="C51">
            <v>9.1685435832043597E-4</v>
          </cell>
          <cell r="D51">
            <v>8.4000000000000003E-4</v>
          </cell>
          <cell r="E51">
            <v>1.06E-3</v>
          </cell>
          <cell r="F51">
            <v>8.4119709531253089E-4</v>
          </cell>
          <cell r="G51">
            <v>8.3000000000000001E-4</v>
          </cell>
          <cell r="H51">
            <v>4.2224169461938148E-3</v>
          </cell>
          <cell r="I51">
            <v>9.5E-4</v>
          </cell>
          <cell r="J51">
            <v>1.4E-2</v>
          </cell>
          <cell r="K51">
            <v>1.4E-2</v>
          </cell>
          <cell r="L51">
            <v>6.1000000000000004E-3</v>
          </cell>
        </row>
        <row r="52">
          <cell r="A52">
            <v>46</v>
          </cell>
          <cell r="B52">
            <v>6.0314929683405797E-4</v>
          </cell>
          <cell r="C52">
            <v>9.9908687695526009E-4</v>
          </cell>
          <cell r="D52">
            <v>9.1E-4</v>
          </cell>
          <cell r="E52">
            <v>1.1900000000000001E-3</v>
          </cell>
          <cell r="F52">
            <v>9.1152357585231204E-4</v>
          </cell>
          <cell r="G52">
            <v>8.7000000000000001E-4</v>
          </cell>
          <cell r="H52">
            <v>4.6009829617767563E-3</v>
          </cell>
          <cell r="I52">
            <v>1.0500000000000002E-3</v>
          </cell>
          <cell r="J52">
            <v>1.2999999999999999E-2</v>
          </cell>
          <cell r="K52">
            <v>1.2999999999999999E-2</v>
          </cell>
          <cell r="L52">
            <v>6.1000000000000004E-3</v>
          </cell>
        </row>
        <row r="53">
          <cell r="A53">
            <v>47</v>
          </cell>
          <cell r="B53">
            <v>6.5770191483872876E-4</v>
          </cell>
          <cell r="C53">
            <v>1.0861146344616512E-3</v>
          </cell>
          <cell r="D53">
            <v>9.8999999999999999E-4</v>
          </cell>
          <cell r="E53">
            <v>1.3500000000000001E-3</v>
          </cell>
          <cell r="F53">
            <v>9.9195888323868687E-4</v>
          </cell>
          <cell r="G53">
            <v>9.3000000000000005E-4</v>
          </cell>
          <cell r="H53">
            <v>5.0246648229904777E-3</v>
          </cell>
          <cell r="I53">
            <v>1.17E-3</v>
          </cell>
          <cell r="J53">
            <v>1.0999999999999999E-2</v>
          </cell>
          <cell r="K53">
            <v>1.0999999999999999E-2</v>
          </cell>
          <cell r="L53">
            <v>6.1000000000000004E-3</v>
          </cell>
        </row>
        <row r="54">
          <cell r="A54">
            <v>48</v>
          </cell>
          <cell r="B54">
            <v>7.1793315185520118E-4</v>
          </cell>
          <cell r="C54">
            <v>1.1956219798609185E-3</v>
          </cell>
          <cell r="D54">
            <v>1.08E-3</v>
          </cell>
          <cell r="E54">
            <v>1.5299999999999999E-3</v>
          </cell>
          <cell r="F54">
            <v>1.0824486040483586E-3</v>
          </cell>
          <cell r="G54">
            <v>1.0200000000000001E-3</v>
          </cell>
          <cell r="H54">
            <v>5.4896182394707114E-3</v>
          </cell>
          <cell r="I54">
            <v>1.305E-3</v>
          </cell>
          <cell r="J54">
            <v>0.01</v>
          </cell>
          <cell r="K54">
            <v>0.01</v>
          </cell>
          <cell r="L54">
            <v>6.1000000000000004E-3</v>
          </cell>
        </row>
        <row r="55">
          <cell r="A55">
            <v>49</v>
          </cell>
          <cell r="B55">
            <v>7.8418931447346053E-4</v>
          </cell>
          <cell r="C55">
            <v>1.3267322905502574E-3</v>
          </cell>
          <cell r="D55">
            <v>1.1800000000000001E-3</v>
          </cell>
          <cell r="E55">
            <v>1.74E-3</v>
          </cell>
          <cell r="F55">
            <v>1.1830471517046241E-3</v>
          </cell>
          <cell r="G55">
            <v>1.1299999999999999E-3</v>
          </cell>
          <cell r="H55">
            <v>6.0027892473239518E-3</v>
          </cell>
          <cell r="I55">
            <v>1.4599999999999999E-3</v>
          </cell>
          <cell r="J55">
            <v>8.0000000000000002E-3</v>
          </cell>
          <cell r="K55">
            <v>8.0000000000000002E-3</v>
          </cell>
          <cell r="L55">
            <v>6.1000000000000004E-3</v>
          </cell>
        </row>
        <row r="56">
          <cell r="A56">
            <v>50</v>
          </cell>
          <cell r="B56">
            <v>8.5713331924511509E-4</v>
          </cell>
          <cell r="C56">
            <v>1.4857355909786232E-3</v>
          </cell>
          <cell r="D56">
            <v>1.2899999999999999E-3</v>
          </cell>
          <cell r="E56">
            <v>1.9599999999999999E-3</v>
          </cell>
          <cell r="F56">
            <v>1.2936456993608895E-3</v>
          </cell>
          <cell r="G56">
            <v>1.2700000000000001E-3</v>
          </cell>
          <cell r="H56">
            <v>6.5576639034584756E-3</v>
          </cell>
          <cell r="I56">
            <v>1.6249999999999999E-3</v>
          </cell>
          <cell r="J56">
            <v>8.0000000000000002E-3</v>
          </cell>
          <cell r="K56">
            <v>8.0000000000000002E-3</v>
          </cell>
          <cell r="L56">
            <v>3.5000000000000001E-3</v>
          </cell>
        </row>
        <row r="57">
          <cell r="A57">
            <v>51</v>
          </cell>
          <cell r="B57">
            <v>9.4371974762230595E-4</v>
          </cell>
          <cell r="C57">
            <v>1.6784409305611893E-3</v>
          </cell>
          <cell r="D57">
            <v>1.41E-3</v>
          </cell>
          <cell r="E57">
            <v>2.2100000000000002E-3</v>
          </cell>
          <cell r="F57">
            <v>1.4143530738637488E-3</v>
          </cell>
          <cell r="G57">
            <v>1.4400000000000001E-3</v>
          </cell>
          <cell r="H57">
            <v>7.1500999138787869E-3</v>
          </cell>
          <cell r="I57">
            <v>1.81E-3</v>
          </cell>
          <cell r="J57">
            <v>7.0000000000000001E-3</v>
          </cell>
          <cell r="K57">
            <v>7.0000000000000001E-3</v>
          </cell>
          <cell r="L57">
            <v>3.5000000000000001E-3</v>
          </cell>
        </row>
        <row r="58">
          <cell r="A58">
            <v>52</v>
          </cell>
          <cell r="B58">
            <v>1.0592082270978115E-3</v>
          </cell>
          <cell r="C58">
            <v>1.9174196988875048E-3</v>
          </cell>
          <cell r="D58">
            <v>1.5399999999999999E-3</v>
          </cell>
          <cell r="E58">
            <v>2.5000000000000001E-3</v>
          </cell>
          <cell r="F58">
            <v>1.5452236886364986E-3</v>
          </cell>
          <cell r="G58">
            <v>1.66E-3</v>
          </cell>
          <cell r="H58">
            <v>7.7934402392842578E-3</v>
          </cell>
          <cell r="I58">
            <v>2.0200000000000001E-3</v>
          </cell>
          <cell r="J58">
            <v>6.0000000000000001E-3</v>
          </cell>
          <cell r="K58">
            <v>6.0000000000000001E-3</v>
          </cell>
          <cell r="L58">
            <v>3.5000000000000001E-3</v>
          </cell>
        </row>
        <row r="59">
          <cell r="A59">
            <v>53</v>
          </cell>
          <cell r="B59">
            <v>1.2146367896120952E-3</v>
          </cell>
          <cell r="C59">
            <v>2.2146508672766119E-3</v>
          </cell>
          <cell r="D59">
            <v>1.65E-3</v>
          </cell>
          <cell r="E59">
            <v>2.82E-3</v>
          </cell>
          <cell r="F59">
            <v>1.6563663705257325E-3</v>
          </cell>
          <cell r="G59">
            <v>1.89E-3</v>
          </cell>
          <cell r="H59">
            <v>8.5421572419435033E-3</v>
          </cell>
          <cell r="I59">
            <v>2.235E-3</v>
          </cell>
          <cell r="J59">
            <v>5.0000000000000001E-3</v>
          </cell>
          <cell r="K59">
            <v>5.0000000000000001E-3</v>
          </cell>
          <cell r="L59">
            <v>3.5000000000000001E-3</v>
          </cell>
        </row>
        <row r="60">
          <cell r="A60">
            <v>54</v>
          </cell>
          <cell r="B60">
            <v>1.4179970412580214E-3</v>
          </cell>
          <cell r="C60">
            <v>2.5754655842151683E-3</v>
          </cell>
          <cell r="D60">
            <v>1.7600000000000001E-3</v>
          </cell>
          <cell r="E60">
            <v>3.15E-3</v>
          </cell>
          <cell r="F60">
            <v>1.7675634658382636E-3</v>
          </cell>
          <cell r="G60">
            <v>2.14E-3</v>
          </cell>
          <cell r="H60">
            <v>9.3851811655391842E-3</v>
          </cell>
          <cell r="I60">
            <v>2.4550000000000002E-3</v>
          </cell>
          <cell r="J60">
            <v>5.0000000000000001E-3</v>
          </cell>
          <cell r="K60">
            <v>5.0000000000000001E-3</v>
          </cell>
          <cell r="L60">
            <v>3.5000000000000001E-3</v>
          </cell>
        </row>
        <row r="61">
          <cell r="A61">
            <v>55</v>
          </cell>
          <cell r="B61">
            <v>1.677925574568618E-3</v>
          </cell>
          <cell r="C61">
            <v>3.0121798563876572E-3</v>
          </cell>
          <cell r="D61">
            <v>1.8799999999999999E-3</v>
          </cell>
          <cell r="E61">
            <v>3.5200000000000001E-3</v>
          </cell>
          <cell r="F61">
            <v>1.8889238014206848E-3</v>
          </cell>
          <cell r="G61">
            <v>2.4299999999999999E-3</v>
          </cell>
          <cell r="H61">
            <v>1.0304112129328066E-2</v>
          </cell>
          <cell r="I61">
            <v>2.7000000000000001E-3</v>
          </cell>
          <cell r="J61">
            <v>4.0000000000000001E-3</v>
          </cell>
          <cell r="K61">
            <v>4.0000000000000001E-3</v>
          </cell>
          <cell r="L61">
            <v>0</v>
          </cell>
        </row>
        <row r="62">
          <cell r="A62">
            <v>56</v>
          </cell>
          <cell r="B62">
            <v>2.0015756497496979E-3</v>
          </cell>
          <cell r="C62">
            <v>3.5341901407209765E-3</v>
          </cell>
          <cell r="D62">
            <v>2.0300000000000001E-3</v>
          </cell>
          <cell r="E62">
            <v>3.9199999999999999E-3</v>
          </cell>
          <cell r="F62">
            <v>2.0402841370031066E-3</v>
          </cell>
          <cell r="G62">
            <v>3.5899999999999999E-3</v>
          </cell>
          <cell r="H62">
            <v>1.1297381909510124E-2</v>
          </cell>
          <cell r="I62">
            <v>2.9750000000000002E-3</v>
          </cell>
          <cell r="J62">
            <v>4.0000000000000001E-3</v>
          </cell>
          <cell r="K62">
            <v>4.0000000000000001E-3</v>
          </cell>
          <cell r="L62">
            <v>0</v>
          </cell>
        </row>
        <row r="63">
          <cell r="A63">
            <v>57</v>
          </cell>
          <cell r="B63">
            <v>2.3892632003068692E-3</v>
          </cell>
          <cell r="C63">
            <v>4.1706606714344242E-3</v>
          </cell>
          <cell r="D63">
            <v>2.2399999999999998E-3</v>
          </cell>
          <cell r="E63">
            <v>4.3699999999999998E-3</v>
          </cell>
          <cell r="F63">
            <v>2.2515900591622306E-3</v>
          </cell>
          <cell r="G63">
            <v>4.6499999999999996E-3</v>
          </cell>
          <cell r="H63">
            <v>1.2360793863938601E-2</v>
          </cell>
          <cell r="I63">
            <v>3.3049999999999998E-3</v>
          </cell>
          <cell r="J63">
            <v>3.0000000000000001E-3</v>
          </cell>
          <cell r="K63">
            <v>3.0000000000000001E-3</v>
          </cell>
          <cell r="L63">
            <v>0</v>
          </cell>
        </row>
        <row r="64">
          <cell r="A64">
            <v>58</v>
          </cell>
          <cell r="B64">
            <v>2.8397260066304799E-3</v>
          </cell>
          <cell r="C64">
            <v>4.9292056920154119E-3</v>
          </cell>
          <cell r="D64">
            <v>2.5000000000000001E-3</v>
          </cell>
          <cell r="E64">
            <v>4.8399999999999997E-3</v>
          </cell>
          <cell r="F64">
            <v>2.5127327410514651E-3</v>
          </cell>
          <cell r="G64">
            <v>5.62E-3</v>
          </cell>
          <cell r="H64">
            <v>1.349312417906913E-2</v>
          </cell>
          <cell r="I64">
            <v>3.6699999999999997E-3</v>
          </cell>
          <cell r="J64">
            <v>1E-3</v>
          </cell>
          <cell r="K64">
            <v>1E-3</v>
          </cell>
          <cell r="L64">
            <v>0</v>
          </cell>
        </row>
        <row r="65">
          <cell r="A65">
            <v>59</v>
          </cell>
          <cell r="B65">
            <v>3.3372429379617428E-3</v>
          </cell>
          <cell r="C65">
            <v>5.7795611458343792E-3</v>
          </cell>
          <cell r="D65">
            <v>2.7899999999999999E-3</v>
          </cell>
          <cell r="E65">
            <v>5.3299999999999997E-3</v>
          </cell>
          <cell r="F65">
            <v>2.8038210095174022E-3</v>
          </cell>
          <cell r="G65">
            <v>6.4799999999999996E-3</v>
          </cell>
          <cell r="H65">
            <v>1.4680453384015421E-2</v>
          </cell>
          <cell r="I65">
            <v>4.0599999999999994E-3</v>
          </cell>
          <cell r="J65">
            <v>2E-3</v>
          </cell>
          <cell r="K65">
            <v>2E-3</v>
          </cell>
          <cell r="L65">
            <v>0</v>
          </cell>
        </row>
        <row r="66">
          <cell r="A66">
            <v>60</v>
          </cell>
          <cell r="B66">
            <v>3.5257958960656669E-3</v>
          </cell>
          <cell r="C66">
            <v>6.3942182653319735E-3</v>
          </cell>
          <cell r="D66">
            <v>3.13E-3</v>
          </cell>
          <cell r="E66">
            <v>5.8399999999999997E-3</v>
          </cell>
          <cell r="F66">
            <v>3.1447460377134486E-3</v>
          </cell>
          <cell r="G66">
            <v>7.26E-3</v>
          </cell>
          <cell r="H66">
            <v>1.5915689127945609E-2</v>
          </cell>
          <cell r="I66">
            <v>4.4849999999999994E-3</v>
          </cell>
          <cell r="J66">
            <v>4.0000000000000001E-3</v>
          </cell>
          <cell r="K66">
            <v>4.0000000000000001E-3</v>
          </cell>
          <cell r="L66">
            <v>0</v>
          </cell>
        </row>
        <row r="67">
          <cell r="A67">
            <v>61</v>
          </cell>
          <cell r="B67">
            <v>3.5213639197113258E-3</v>
          </cell>
          <cell r="C67">
            <v>6.6875786229915824E-3</v>
          </cell>
          <cell r="D67">
            <v>3.5100000000000001E-3</v>
          </cell>
          <cell r="E67">
            <v>6.4000000000000003E-3</v>
          </cell>
          <cell r="F67">
            <v>3.5257254793327926E-3</v>
          </cell>
          <cell r="G67">
            <v>7.9799999999999992E-3</v>
          </cell>
          <cell r="H67">
            <v>1.7221462829117289E-2</v>
          </cell>
          <cell r="I67">
            <v>4.9550000000000002E-3</v>
          </cell>
          <cell r="J67">
            <v>2E-3</v>
          </cell>
          <cell r="K67">
            <v>2E-3</v>
          </cell>
          <cell r="L67">
            <v>0</v>
          </cell>
        </row>
        <row r="68">
          <cell r="A68">
            <v>62</v>
          </cell>
          <cell r="B68">
            <v>3.9305685802581035E-3</v>
          </cell>
          <cell r="C68">
            <v>7.3498683579915356E-3</v>
          </cell>
          <cell r="D68">
            <v>3.96E-3</v>
          </cell>
          <cell r="E68">
            <v>7.0299999999999998E-3</v>
          </cell>
          <cell r="F68">
            <v>3.9767049209521359E-3</v>
          </cell>
          <cell r="G68">
            <v>8.6899999999999998E-3</v>
          </cell>
          <cell r="H68">
            <v>1.8593209133571952E-2</v>
          </cell>
          <cell r="I68">
            <v>5.4949999999999999E-3</v>
          </cell>
          <cell r="J68">
            <v>3.0000000000000001E-3</v>
          </cell>
          <cell r="K68">
            <v>3.0000000000000001E-3</v>
          </cell>
          <cell r="L68">
            <v>0</v>
          </cell>
        </row>
        <row r="69">
          <cell r="A69">
            <v>63</v>
          </cell>
          <cell r="B69">
            <v>4.424854275423217E-3</v>
          </cell>
          <cell r="C69">
            <v>8.1266649431660509E-3</v>
          </cell>
          <cell r="D69">
            <v>4.4999999999999997E-3</v>
          </cell>
          <cell r="E69">
            <v>7.7499999999999999E-3</v>
          </cell>
          <cell r="F69">
            <v>4.517684362571479E-3</v>
          </cell>
          <cell r="G69">
            <v>9.4400000000000005E-3</v>
          </cell>
          <cell r="H69">
            <v>2.0040100698407889E-2</v>
          </cell>
          <cell r="I69">
            <v>6.1250000000000002E-3</v>
          </cell>
          <cell r="J69">
            <v>1E-3</v>
          </cell>
          <cell r="K69">
            <v>1E-3</v>
          </cell>
          <cell r="L69">
            <v>0</v>
          </cell>
        </row>
        <row r="70">
          <cell r="A70">
            <v>64</v>
          </cell>
          <cell r="B70">
            <v>5.0007715628784975E-3</v>
          </cell>
          <cell r="C70">
            <v>9.0163428821078764E-3</v>
          </cell>
          <cell r="D70">
            <v>5.11E-3</v>
          </cell>
          <cell r="E70">
            <v>8.5400000000000007E-3</v>
          </cell>
          <cell r="F70">
            <v>5.1286638041908228E-3</v>
          </cell>
          <cell r="G70">
            <v>1.022E-2</v>
          </cell>
          <cell r="H70">
            <v>2.1580597692882095E-2</v>
          </cell>
          <cell r="I70">
            <v>6.8250000000000003E-3</v>
          </cell>
          <cell r="J70">
            <v>1E-3</v>
          </cell>
          <cell r="K70">
            <v>1E-3</v>
          </cell>
          <cell r="L70">
            <v>0</v>
          </cell>
        </row>
        <row r="71">
          <cell r="A71">
            <v>65</v>
          </cell>
          <cell r="B71">
            <v>5.6602230461007584E-3</v>
          </cell>
          <cell r="C71">
            <v>1.0016780464370559E-2</v>
          </cell>
          <cell r="D71">
            <v>5.79E-3</v>
          </cell>
          <cell r="E71">
            <v>9.4000000000000004E-3</v>
          </cell>
          <cell r="F71">
            <v>5.8096432458101662E-3</v>
          </cell>
          <cell r="G71">
            <v>1.107E-2</v>
          </cell>
          <cell r="H71">
            <v>2.3217194712358523E-2</v>
          </cell>
          <cell r="I71">
            <v>7.5950000000000002E-3</v>
          </cell>
          <cell r="J71">
            <v>0</v>
          </cell>
          <cell r="K71">
            <v>0</v>
          </cell>
          <cell r="L71">
            <v>0</v>
          </cell>
        </row>
        <row r="72">
          <cell r="A72">
            <v>66</v>
          </cell>
          <cell r="B72">
            <v>6.387271526868233E-3</v>
          </cell>
          <cell r="C72">
            <v>1.1132595783276869E-2</v>
          </cell>
          <cell r="D72">
            <v>6.5199999999999998E-3</v>
          </cell>
          <cell r="E72">
            <v>1.0330000000000001E-2</v>
          </cell>
          <cell r="F72">
            <v>6.5407315142761036E-3</v>
          </cell>
          <cell r="G72">
            <v>1.201E-2</v>
          </cell>
          <cell r="H72">
            <v>2.4961023667479564E-2</v>
          </cell>
          <cell r="I72">
            <v>8.4250000000000002E-3</v>
          </cell>
          <cell r="J72">
            <v>0</v>
          </cell>
          <cell r="K72">
            <v>0</v>
          </cell>
          <cell r="L72">
            <v>0</v>
          </cell>
        </row>
        <row r="73">
          <cell r="A73">
            <v>67</v>
          </cell>
          <cell r="B73">
            <v>7.2131477721104169E-3</v>
          </cell>
          <cell r="C73">
            <v>1.236754099067861E-2</v>
          </cell>
          <cell r="D73">
            <v>7.28E-3</v>
          </cell>
          <cell r="E73">
            <v>1.132E-2</v>
          </cell>
          <cell r="F73">
            <v>7.3019830230119306E-3</v>
          </cell>
          <cell r="G73">
            <v>1.3050000000000001E-2</v>
          </cell>
          <cell r="H73">
            <v>2.6843875495749694E-2</v>
          </cell>
          <cell r="I73">
            <v>9.2999999999999992E-3</v>
          </cell>
          <cell r="J73">
            <v>0</v>
          </cell>
          <cell r="K73">
            <v>0</v>
          </cell>
          <cell r="L73">
            <v>0</v>
          </cell>
        </row>
        <row r="74">
          <cell r="A74">
            <v>68</v>
          </cell>
          <cell r="B74">
            <v>8.1196324199507494E-3</v>
          </cell>
          <cell r="C74">
            <v>1.3722604672287992E-2</v>
          </cell>
          <cell r="D74">
            <v>8.0099999999999998E-3</v>
          </cell>
          <cell r="E74">
            <v>1.234E-2</v>
          </cell>
          <cell r="F74">
            <v>8.0335610122875406E-3</v>
          </cell>
          <cell r="G74">
            <v>1.423E-2</v>
          </cell>
          <cell r="H74">
            <v>2.8877103116799988E-2</v>
          </cell>
          <cell r="I74">
            <v>1.0175E-2</v>
          </cell>
          <cell r="J74">
            <v>0</v>
          </cell>
          <cell r="K74">
            <v>0</v>
          </cell>
          <cell r="L74">
            <v>0</v>
          </cell>
        </row>
        <row r="75">
          <cell r="A75">
            <v>69</v>
          </cell>
          <cell r="B75">
            <v>9.1438038562742744E-3</v>
          </cell>
          <cell r="C75">
            <v>1.5217321436125334E-2</v>
          </cell>
          <cell r="D75">
            <v>8.7299999999999999E-3</v>
          </cell>
          <cell r="E75">
            <v>1.34E-2</v>
          </cell>
          <cell r="F75">
            <v>8.7554110686796343E-3</v>
          </cell>
          <cell r="G75">
            <v>1.553E-2</v>
          </cell>
          <cell r="H75">
            <v>3.1070862846392624E-2</v>
          </cell>
          <cell r="I75">
            <v>1.1065E-2</v>
          </cell>
          <cell r="J75">
            <v>0</v>
          </cell>
          <cell r="K75">
            <v>0</v>
          </cell>
          <cell r="L75">
            <v>0</v>
          </cell>
        </row>
        <row r="76">
          <cell r="A76">
            <v>70</v>
          </cell>
          <cell r="B76">
            <v>1.0296062565491369E-2</v>
          </cell>
          <cell r="C76">
            <v>1.6854706307338044E-2</v>
          </cell>
          <cell r="D76">
            <v>9.5200000000000007E-3</v>
          </cell>
          <cell r="E76">
            <v>1.456E-2</v>
          </cell>
          <cell r="F76">
            <v>9.5474243653416186E-3</v>
          </cell>
          <cell r="G76">
            <v>1.695E-2</v>
          </cell>
          <cell r="H76">
            <v>3.3461840156061559E-2</v>
          </cell>
          <cell r="I76">
            <v>1.204E-2</v>
          </cell>
          <cell r="J76">
            <v>0</v>
          </cell>
          <cell r="K76">
            <v>0</v>
          </cell>
          <cell r="L76">
            <v>0</v>
          </cell>
        </row>
        <row r="77">
          <cell r="A77">
            <v>71</v>
          </cell>
          <cell r="B77">
            <v>1.1604712069335523E-2</v>
          </cell>
          <cell r="C77">
            <v>1.8664382027292994E-2</v>
          </cell>
          <cell r="D77">
            <v>1.047E-2</v>
          </cell>
          <cell r="E77">
            <v>1.5890000000000001E-2</v>
          </cell>
          <cell r="F77">
            <v>1.0499492075426897E-2</v>
          </cell>
          <cell r="G77">
            <v>1.8450000000000001E-2</v>
          </cell>
          <cell r="H77">
            <v>3.6078844153540179E-2</v>
          </cell>
          <cell r="I77">
            <v>1.3180000000000001E-2</v>
          </cell>
          <cell r="J77">
            <v>0</v>
          </cell>
          <cell r="K77">
            <v>0</v>
          </cell>
          <cell r="L77">
            <v>0</v>
          </cell>
        </row>
        <row r="78">
          <cell r="A78">
            <v>72</v>
          </cell>
          <cell r="B78">
            <v>1.3106956607669579E-2</v>
          </cell>
          <cell r="C78">
            <v>2.0684659348763172E-2</v>
          </cell>
          <cell r="D78">
            <v>1.167E-2</v>
          </cell>
          <cell r="E78">
            <v>1.7420000000000001E-2</v>
          </cell>
          <cell r="F78">
            <v>1.1701287718395695E-2</v>
          </cell>
          <cell r="G78">
            <v>0.02</v>
          </cell>
          <cell r="H78">
            <v>3.8918612835424513E-2</v>
          </cell>
          <cell r="I78">
            <v>1.4545000000000001E-2</v>
          </cell>
          <cell r="J78">
            <v>0</v>
          </cell>
          <cell r="K78">
            <v>0</v>
          </cell>
          <cell r="L78">
            <v>0</v>
          </cell>
        </row>
        <row r="79">
          <cell r="A79">
            <v>73</v>
          </cell>
          <cell r="B79">
            <v>1.4817250876141105E-2</v>
          </cell>
          <cell r="C79">
            <v>2.2928294599036184E-2</v>
          </cell>
          <cell r="D79">
            <v>1.3100000000000001E-2</v>
          </cell>
          <cell r="E79">
            <v>1.9099999999999999E-2</v>
          </cell>
          <cell r="F79">
            <v>1.3132648053978117E-2</v>
          </cell>
          <cell r="G79">
            <v>2.1590000000000002E-2</v>
          </cell>
          <cell r="H79">
            <v>4.2032133171652782E-2</v>
          </cell>
          <cell r="I79">
            <v>1.61E-2</v>
          </cell>
          <cell r="J79">
            <v>0</v>
          </cell>
          <cell r="K79">
            <v>0</v>
          </cell>
          <cell r="L79">
            <v>0</v>
          </cell>
        </row>
        <row r="80">
          <cell r="A80">
            <v>74</v>
          </cell>
          <cell r="B80">
            <v>1.6781904924136917E-2</v>
          </cell>
          <cell r="C80">
            <v>2.5460105745312617E-2</v>
          </cell>
          <cell r="D80">
            <v>1.47E-2</v>
          </cell>
          <cell r="E80">
            <v>2.0889999999999999E-2</v>
          </cell>
          <cell r="F80">
            <v>1.4733681909020756E-2</v>
          </cell>
          <cell r="G80">
            <v>2.3259999999999999E-2</v>
          </cell>
          <cell r="H80">
            <v>4.5436831433950817E-2</v>
          </cell>
          <cell r="I80">
            <v>1.7794999999999998E-2</v>
          </cell>
          <cell r="J80">
            <v>0</v>
          </cell>
          <cell r="K80">
            <v>0</v>
          </cell>
          <cell r="L80">
            <v>0</v>
          </cell>
        </row>
        <row r="81">
          <cell r="A81">
            <v>75</v>
          </cell>
          <cell r="B81">
            <v>1.9058802185748985E-2</v>
          </cell>
          <cell r="C81">
            <v>2.8318134925272992E-2</v>
          </cell>
          <cell r="D81">
            <v>1.6500000000000001E-2</v>
          </cell>
          <cell r="E81">
            <v>2.291E-2</v>
          </cell>
          <cell r="F81">
            <v>1.6534879004333286E-2</v>
          </cell>
          <cell r="G81">
            <v>2.5059999999999999E-2</v>
          </cell>
          <cell r="H81">
            <v>4.9174427730723176E-2</v>
          </cell>
          <cell r="I81">
            <v>1.9705E-2</v>
          </cell>
          <cell r="J81">
            <v>0</v>
          </cell>
          <cell r="K81">
            <v>0</v>
          </cell>
          <cell r="L81">
            <v>0</v>
          </cell>
        </row>
        <row r="82">
          <cell r="A82">
            <v>76</v>
          </cell>
          <cell r="B82">
            <v>2.1697694472747095E-2</v>
          </cell>
          <cell r="C82">
            <v>3.1567972229009394E-2</v>
          </cell>
          <cell r="D82">
            <v>1.857E-2</v>
          </cell>
          <cell r="E82">
            <v>2.528E-2</v>
          </cell>
          <cell r="F82">
            <v>1.8606511407032192E-2</v>
          </cell>
          <cell r="G82">
            <v>2.7109999999999999E-2</v>
          </cell>
          <cell r="H82">
            <v>5.3281739450446938E-2</v>
          </cell>
          <cell r="I82">
            <v>2.1925E-2</v>
          </cell>
          <cell r="J82">
            <v>0</v>
          </cell>
          <cell r="K82">
            <v>0</v>
          </cell>
          <cell r="L82">
            <v>0</v>
          </cell>
        </row>
        <row r="83">
          <cell r="A83">
            <v>77</v>
          </cell>
          <cell r="B83">
            <v>2.476133038754565E-2</v>
          </cell>
          <cell r="C83">
            <v>3.5281212245050958E-2</v>
          </cell>
          <cell r="D83">
            <v>2.095E-2</v>
          </cell>
          <cell r="E83">
            <v>2.8119999999999999E-2</v>
          </cell>
          <cell r="F83">
            <v>2.0989014424503849E-2</v>
          </cell>
          <cell r="G83">
            <v>2.9499999999999998E-2</v>
          </cell>
          <cell r="H83">
            <v>5.7778960860978536E-2</v>
          </cell>
          <cell r="I83">
            <v>2.4535000000000001E-2</v>
          </cell>
          <cell r="J83">
            <v>0</v>
          </cell>
          <cell r="K83">
            <v>0</v>
          </cell>
          <cell r="L83">
            <v>0</v>
          </cell>
        </row>
        <row r="84">
          <cell r="A84">
            <v>78</v>
          </cell>
          <cell r="B84">
            <v>2.8307777556342152E-2</v>
          </cell>
          <cell r="C84">
            <v>3.9536114013278473E-2</v>
          </cell>
          <cell r="D84">
            <v>2.358E-2</v>
          </cell>
          <cell r="E84">
            <v>3.1489999999999997E-2</v>
          </cell>
          <cell r="F84">
            <v>2.3623041017827816E-2</v>
          </cell>
          <cell r="G84">
            <v>3.2320000000000002E-2</v>
          </cell>
          <cell r="H84">
            <v>6.273565851550264E-2</v>
          </cell>
          <cell r="I84">
            <v>2.7534999999999997E-2</v>
          </cell>
          <cell r="J84">
            <v>0</v>
          </cell>
          <cell r="K84">
            <v>0</v>
          </cell>
          <cell r="L84">
            <v>0</v>
          </cell>
        </row>
        <row r="85">
          <cell r="A85">
            <v>79</v>
          </cell>
          <cell r="B85">
            <v>3.242727672596981E-2</v>
          </cell>
          <cell r="C85">
            <v>4.4406346750799588E-2</v>
          </cell>
          <cell r="D85">
            <v>2.6429999999999999E-2</v>
          </cell>
          <cell r="E85">
            <v>3.5349999999999999E-2</v>
          </cell>
          <cell r="F85">
            <v>2.6478536773580797E-2</v>
          </cell>
          <cell r="G85">
            <v>3.5569999999999997E-2</v>
          </cell>
          <cell r="H85">
            <v>6.8166224969840886E-2</v>
          </cell>
          <cell r="I85">
            <v>3.0890000000000001E-2</v>
          </cell>
          <cell r="J85">
            <v>0</v>
          </cell>
          <cell r="K85">
            <v>0</v>
          </cell>
          <cell r="L85">
            <v>0</v>
          </cell>
        </row>
        <row r="86">
          <cell r="A86">
            <v>80</v>
          </cell>
          <cell r="B86">
            <v>3.7179159067014841E-2</v>
          </cell>
          <cell r="C86">
            <v>4.9955419227315223E-2</v>
          </cell>
          <cell r="D86">
            <v>2.9600000000000001E-2</v>
          </cell>
          <cell r="E86">
            <v>3.9669999999999997E-2</v>
          </cell>
          <cell r="F86">
            <v>2.9654794317259939E-2</v>
          </cell>
          <cell r="G86">
            <v>3.9239999999999997E-2</v>
          </cell>
          <cell r="H86">
            <v>7.4114292326032297E-2</v>
          </cell>
          <cell r="I86">
            <v>3.4634999999999999E-2</v>
          </cell>
          <cell r="J86">
            <v>0</v>
          </cell>
          <cell r="K86">
            <v>0</v>
          </cell>
          <cell r="L86">
            <v>0</v>
          </cell>
        </row>
        <row r="87">
          <cell r="A87">
            <v>81</v>
          </cell>
          <cell r="B87">
            <v>4.2658949838093776E-2</v>
          </cell>
          <cell r="C87">
            <v>5.6252794002194441E-2</v>
          </cell>
          <cell r="D87">
            <v>3.3180000000000001E-2</v>
          </cell>
          <cell r="E87">
            <v>4.4400000000000002E-2</v>
          </cell>
          <cell r="F87">
            <v>3.3241051860939078E-2</v>
          </cell>
          <cell r="G87">
            <v>4.3249999999999997E-2</v>
          </cell>
          <cell r="H87">
            <v>8.0635669093195472E-2</v>
          </cell>
          <cell r="I87">
            <v>3.8790000000000005E-2</v>
          </cell>
          <cell r="J87">
            <v>0</v>
          </cell>
          <cell r="K87">
            <v>0</v>
          </cell>
          <cell r="L87">
            <v>0</v>
          </cell>
        </row>
        <row r="88">
          <cell r="A88">
            <v>82</v>
          </cell>
          <cell r="B88">
            <v>4.8929708166403803E-2</v>
          </cell>
          <cell r="C88">
            <v>6.333731933040572E-2</v>
          </cell>
          <cell r="D88">
            <v>3.7289999999999997E-2</v>
          </cell>
          <cell r="E88">
            <v>4.9540000000000001E-2</v>
          </cell>
          <cell r="F88">
            <v>3.7356656443538652E-2</v>
          </cell>
          <cell r="G88">
            <v>4.7539999999999999E-2</v>
          </cell>
          <cell r="H88">
            <v>8.7710737029716421E-2</v>
          </cell>
          <cell r="I88">
            <v>4.3414999999999995E-2</v>
          </cell>
          <cell r="J88">
            <v>0</v>
          </cell>
          <cell r="K88">
            <v>0</v>
          </cell>
          <cell r="L88">
            <v>0</v>
          </cell>
        </row>
        <row r="89">
          <cell r="A89">
            <v>83</v>
          </cell>
          <cell r="B89">
            <v>5.6081460547328536E-2</v>
          </cell>
          <cell r="C89">
            <v>7.1248600524173741E-2</v>
          </cell>
          <cell r="D89">
            <v>4.1799999999999997E-2</v>
          </cell>
          <cell r="E89">
            <v>5.4919999999999997E-2</v>
          </cell>
          <cell r="F89">
            <v>4.1871390411365478E-2</v>
          </cell>
          <cell r="G89">
            <v>5.2069999999999998E-2</v>
          </cell>
          <cell r="H89">
            <v>9.5397214006708322E-2</v>
          </cell>
          <cell r="I89">
            <v>4.836E-2</v>
          </cell>
          <cell r="J89">
            <v>0</v>
          </cell>
          <cell r="K89">
            <v>0</v>
          </cell>
          <cell r="L89">
            <v>0</v>
          </cell>
        </row>
        <row r="90">
          <cell r="A90">
            <v>84</v>
          </cell>
          <cell r="B90">
            <v>6.4186742298438376E-2</v>
          </cell>
          <cell r="C90">
            <v>8.0038956874784156E-2</v>
          </cell>
          <cell r="D90">
            <v>4.6690000000000002E-2</v>
          </cell>
          <cell r="E90">
            <v>6.0589999999999998E-2</v>
          </cell>
          <cell r="F90">
            <v>4.676563465838264E-2</v>
          </cell>
          <cell r="G90">
            <v>5.6899999999999999E-2</v>
          </cell>
          <cell r="H90">
            <v>0.10367253686184846</v>
          </cell>
          <cell r="I90">
            <v>5.364E-2</v>
          </cell>
          <cell r="J90">
            <v>0</v>
          </cell>
          <cell r="K90">
            <v>0</v>
          </cell>
          <cell r="L90">
            <v>0</v>
          </cell>
        </row>
        <row r="91">
          <cell r="A91">
            <v>85</v>
          </cell>
          <cell r="B91">
            <v>7.3311091548487084E-2</v>
          </cell>
          <cell r="C91">
            <v>8.972548797638405E-2</v>
          </cell>
          <cell r="D91">
            <v>5.2150000000000002E-2</v>
          </cell>
          <cell r="E91">
            <v>6.6909999999999997E-2</v>
          </cell>
          <cell r="F91">
            <v>5.2230314212786171E-2</v>
          </cell>
          <cell r="G91">
            <v>6.2239999999999997E-2</v>
          </cell>
          <cell r="H91">
            <v>0.11261107630466748</v>
          </cell>
          <cell r="I91">
            <v>5.953E-2</v>
          </cell>
          <cell r="J91">
            <v>0</v>
          </cell>
          <cell r="K91">
            <v>0</v>
          </cell>
          <cell r="L91">
            <v>0</v>
          </cell>
        </row>
        <row r="92">
          <cell r="A92">
            <v>86</v>
          </cell>
          <cell r="B92">
            <v>8.3512293257985523E-2</v>
          </cell>
          <cell r="C92">
            <v>0.10032288440384732</v>
          </cell>
          <cell r="D92">
            <v>5.8369999999999998E-2</v>
          </cell>
          <cell r="E92">
            <v>7.4149999999999994E-2</v>
          </cell>
          <cell r="F92">
            <v>5.8455864381962444E-2</v>
          </cell>
          <cell r="G92">
            <v>6.8360000000000004E-2</v>
          </cell>
          <cell r="H92">
            <v>0.1221661177820598</v>
          </cell>
          <cell r="I92">
            <v>6.6259999999999999E-2</v>
          </cell>
          <cell r="J92">
            <v>0</v>
          </cell>
          <cell r="K92">
            <v>0</v>
          </cell>
          <cell r="L92">
            <v>0</v>
          </cell>
        </row>
        <row r="93">
          <cell r="A93">
            <v>87</v>
          </cell>
          <cell r="B93">
            <v>9.478726842755951E-2</v>
          </cell>
          <cell r="C93">
            <v>0.11182141205703969</v>
          </cell>
          <cell r="D93">
            <v>6.5540000000000001E-2</v>
          </cell>
          <cell r="E93">
            <v>8.2720000000000002E-2</v>
          </cell>
          <cell r="F93">
            <v>6.5633482261224008E-2</v>
          </cell>
          <cell r="G93">
            <v>7.5509999999999994E-2</v>
          </cell>
          <cell r="H93">
            <v>0.13236656602423505</v>
          </cell>
          <cell r="I93">
            <v>7.4130000000000001E-2</v>
          </cell>
          <cell r="J93">
            <v>0</v>
          </cell>
          <cell r="K93">
            <v>0</v>
          </cell>
          <cell r="L93">
            <v>0</v>
          </cell>
        </row>
        <row r="94">
          <cell r="A94">
            <v>88</v>
          </cell>
          <cell r="B94">
            <v>0.10715035436845316</v>
          </cell>
          <cell r="C94">
            <v>0.12423512491946175</v>
          </cell>
          <cell r="D94">
            <v>7.3840000000000003E-2</v>
          </cell>
          <cell r="E94">
            <v>9.2730000000000007E-2</v>
          </cell>
          <cell r="F94">
            <v>7.3942786956607762E-2</v>
          </cell>
          <cell r="G94">
            <v>8.3919999999999995E-2</v>
          </cell>
          <cell r="H94">
            <v>0.14326202149112968</v>
          </cell>
          <cell r="I94">
            <v>8.3284999999999998E-2</v>
          </cell>
          <cell r="J94">
            <v>0</v>
          </cell>
          <cell r="K94">
            <v>0</v>
          </cell>
          <cell r="L94">
            <v>0</v>
          </cell>
        </row>
        <row r="95">
          <cell r="A95">
            <v>89</v>
          </cell>
          <cell r="B95">
            <v>0.12056746380133435</v>
          </cell>
          <cell r="C95">
            <v>0.13756824234725371</v>
          </cell>
          <cell r="D95">
            <v>8.3180000000000004E-2</v>
          </cell>
          <cell r="E95">
            <v>0.10413</v>
          </cell>
          <cell r="F95">
            <v>8.3293996121806921E-2</v>
          </cell>
          <cell r="G95">
            <v>9.3719999999999998E-2</v>
          </cell>
          <cell r="H95">
            <v>0.15487892300559783</v>
          </cell>
          <cell r="I95">
            <v>9.3655000000000002E-2</v>
          </cell>
          <cell r="J95">
            <v>0</v>
          </cell>
          <cell r="K95">
            <v>0</v>
          </cell>
          <cell r="L95">
            <v>0</v>
          </cell>
        </row>
        <row r="96">
          <cell r="A96">
            <v>90</v>
          </cell>
          <cell r="B96">
            <v>0.13493645153405989</v>
          </cell>
          <cell r="C96">
            <v>0.15174191264755321</v>
          </cell>
          <cell r="D96">
            <v>9.3490000000000004E-2</v>
          </cell>
          <cell r="E96">
            <v>0.11694</v>
          </cell>
          <cell r="F96">
            <v>9.3617599477631139E-2</v>
          </cell>
          <cell r="G96">
            <v>0.10488</v>
          </cell>
          <cell r="H96">
            <v>0.16717112346454888</v>
          </cell>
          <cell r="I96">
            <v>0.105215</v>
          </cell>
          <cell r="J96">
            <v>0</v>
          </cell>
          <cell r="K96">
            <v>0</v>
          </cell>
          <cell r="L96">
            <v>0</v>
          </cell>
        </row>
        <row r="97">
          <cell r="A97">
            <v>91</v>
          </cell>
          <cell r="B97">
            <v>0.1502356736272249</v>
          </cell>
          <cell r="C97">
            <v>0.16680897890261123</v>
          </cell>
          <cell r="D97">
            <v>0.10477</v>
          </cell>
          <cell r="E97">
            <v>0.13123000000000001</v>
          </cell>
          <cell r="F97">
            <v>0.10491397791804349</v>
          </cell>
          <cell r="G97">
            <v>0.11743000000000001</v>
          </cell>
          <cell r="H97">
            <v>0.1803094557338264</v>
          </cell>
          <cell r="I97">
            <v>0.11800000000000001</v>
          </cell>
          <cell r="J97">
            <v>0</v>
          </cell>
          <cell r="K97">
            <v>0</v>
          </cell>
          <cell r="L97">
            <v>0</v>
          </cell>
        </row>
        <row r="98">
          <cell r="A98">
            <v>92</v>
          </cell>
          <cell r="B98">
            <v>0.16637208002967907</v>
          </cell>
          <cell r="C98">
            <v>0.18270578685775721</v>
          </cell>
          <cell r="D98">
            <v>0.11695</v>
          </cell>
          <cell r="E98">
            <v>0.14692</v>
          </cell>
          <cell r="F98">
            <v>0.11711307702962069</v>
          </cell>
          <cell r="G98">
            <v>0.13128000000000001</v>
          </cell>
          <cell r="H98">
            <v>0.19421083519668844</v>
          </cell>
          <cell r="I98">
            <v>0.131935</v>
          </cell>
          <cell r="J98">
            <v>0</v>
          </cell>
          <cell r="K98">
            <v>0</v>
          </cell>
          <cell r="L98">
            <v>0</v>
          </cell>
        </row>
        <row r="99">
          <cell r="A99">
            <v>93</v>
          </cell>
          <cell r="B99">
            <v>0.18330164097393067</v>
          </cell>
          <cell r="C99">
            <v>0.19945169231202231</v>
          </cell>
          <cell r="D99">
            <v>0.13020000000000001</v>
          </cell>
          <cell r="E99">
            <v>0.16463</v>
          </cell>
          <cell r="F99">
            <v>0.13038734541641112</v>
          </cell>
          <cell r="G99">
            <v>0.1464</v>
          </cell>
          <cell r="H99">
            <v>0.2090123749872716</v>
          </cell>
          <cell r="I99">
            <v>0.14741500000000002</v>
          </cell>
          <cell r="J99">
            <v>0</v>
          </cell>
          <cell r="K99">
            <v>0</v>
          </cell>
          <cell r="L99">
            <v>0</v>
          </cell>
        </row>
        <row r="100">
          <cell r="A100">
            <v>94</v>
          </cell>
          <cell r="B100">
            <v>0.20096748966222905</v>
          </cell>
          <cell r="C100">
            <v>0.21700161701186482</v>
          </cell>
          <cell r="D100">
            <v>0.14459</v>
          </cell>
          <cell r="E100">
            <v>0.18453</v>
          </cell>
          <cell r="F100">
            <v>0.14480732721264766</v>
          </cell>
          <cell r="G100">
            <v>0.16261</v>
          </cell>
          <cell r="H100">
            <v>0.22469765645724135</v>
          </cell>
          <cell r="I100">
            <v>0.16455999999999998</v>
          </cell>
          <cell r="J100">
            <v>0</v>
          </cell>
          <cell r="K100">
            <v>0</v>
          </cell>
          <cell r="L100">
            <v>0</v>
          </cell>
        </row>
        <row r="101">
          <cell r="A101">
            <v>95</v>
          </cell>
          <cell r="B101">
            <v>0.21927083899329142</v>
          </cell>
          <cell r="C101">
            <v>0.2353083859685586</v>
          </cell>
          <cell r="D101">
            <v>0.16016</v>
          </cell>
          <cell r="E101">
            <v>0.20651</v>
          </cell>
          <cell r="F101">
            <v>0.16041220621698096</v>
          </cell>
          <cell r="G101">
            <v>0.17988999999999999</v>
          </cell>
          <cell r="H101">
            <v>0.24131459828341986</v>
          </cell>
          <cell r="I101">
            <v>0.183335</v>
          </cell>
          <cell r="J101">
            <v>0</v>
          </cell>
          <cell r="K101">
            <v>0</v>
          </cell>
          <cell r="L101">
            <v>0</v>
          </cell>
        </row>
        <row r="102">
          <cell r="A102">
            <v>96</v>
          </cell>
          <cell r="B102">
            <v>0.23810396363475467</v>
          </cell>
          <cell r="C102">
            <v>0.25426912398359808</v>
          </cell>
          <cell r="D102">
            <v>0.17555000000000001</v>
          </cell>
          <cell r="E102">
            <v>0.22375</v>
          </cell>
          <cell r="F102">
            <v>0.1758122727002909</v>
          </cell>
          <cell r="G102">
            <v>0.19819999999999999</v>
          </cell>
          <cell r="H102">
            <v>0.25788272934318313</v>
          </cell>
          <cell r="I102">
            <v>0.19964999999999999</v>
          </cell>
          <cell r="J102">
            <v>0</v>
          </cell>
          <cell r="K102">
            <v>0</v>
          </cell>
          <cell r="L102">
            <v>0</v>
          </cell>
        </row>
        <row r="103">
          <cell r="A103">
            <v>97</v>
          </cell>
          <cell r="B103">
            <v>0.26012332579235681</v>
          </cell>
          <cell r="C103">
            <v>0.27656983970252047</v>
          </cell>
          <cell r="D103">
            <v>0.19184000000000001</v>
          </cell>
          <cell r="E103">
            <v>0.24068999999999999</v>
          </cell>
          <cell r="F103">
            <v>0.19210580957280515</v>
          </cell>
          <cell r="G103">
            <v>0.21731</v>
          </cell>
          <cell r="H103">
            <v>0.27603202271578525</v>
          </cell>
          <cell r="I103">
            <v>0.21626499999999999</v>
          </cell>
          <cell r="J103">
            <v>0</v>
          </cell>
          <cell r="K103">
            <v>0</v>
          </cell>
          <cell r="L103">
            <v>0</v>
          </cell>
        </row>
        <row r="104">
          <cell r="A104">
            <v>98</v>
          </cell>
          <cell r="B104">
            <v>0.28669571223001072</v>
          </cell>
          <cell r="C104">
            <v>0.30348201362889077</v>
          </cell>
          <cell r="D104">
            <v>0.20916999999999999</v>
          </cell>
          <cell r="E104">
            <v>0.25692999999999999</v>
          </cell>
          <cell r="F104">
            <v>0.2094298785096658</v>
          </cell>
          <cell r="G104">
            <v>0.23710999999999999</v>
          </cell>
          <cell r="H104">
            <v>0.29400036216956332</v>
          </cell>
          <cell r="I104">
            <v>0.23304999999999998</v>
          </cell>
          <cell r="J104">
            <v>0</v>
          </cell>
          <cell r="K104">
            <v>0</v>
          </cell>
          <cell r="L104">
            <v>0</v>
          </cell>
        </row>
        <row r="105">
          <cell r="A105">
            <v>99</v>
          </cell>
          <cell r="B105">
            <v>0.3182460265606108</v>
          </cell>
          <cell r="C105">
            <v>0.33532130167432728</v>
          </cell>
          <cell r="D105">
            <v>0.22761999999999999</v>
          </cell>
          <cell r="E105">
            <v>0.27305000000000001</v>
          </cell>
          <cell r="F105">
            <v>0.22786720018203763</v>
          </cell>
          <cell r="G105">
            <v>0.25757999999999998</v>
          </cell>
          <cell r="H105">
            <v>0.31188877162483353</v>
          </cell>
          <cell r="I105">
            <v>0.25033499999999997</v>
          </cell>
          <cell r="J105">
            <v>0</v>
          </cell>
          <cell r="K105">
            <v>0</v>
          </cell>
          <cell r="L105">
            <v>0</v>
          </cell>
        </row>
        <row r="106">
          <cell r="A106">
            <v>100</v>
          </cell>
          <cell r="B106">
            <v>0.35427474386328001</v>
          </cell>
          <cell r="C106">
            <v>0.37142112310553027</v>
          </cell>
          <cell r="D106">
            <v>0.24693999999999999</v>
          </cell>
          <cell r="E106">
            <v>0.28926000000000002</v>
          </cell>
          <cell r="F106">
            <v>0.2471702776073923</v>
          </cell>
          <cell r="G106">
            <v>0.27875</v>
          </cell>
          <cell r="H106">
            <v>0.32963000741770931</v>
          </cell>
          <cell r="I106">
            <v>0.2681</v>
          </cell>
          <cell r="J106">
            <v>0</v>
          </cell>
          <cell r="K106">
            <v>0</v>
          </cell>
          <cell r="L106">
            <v>0</v>
          </cell>
        </row>
        <row r="107">
          <cell r="A107">
            <v>101</v>
          </cell>
          <cell r="B107">
            <v>0.39390142282706991</v>
          </cell>
          <cell r="C107">
            <v>0.41076538429057052</v>
          </cell>
          <cell r="D107">
            <v>0.26699000000000001</v>
          </cell>
          <cell r="E107">
            <v>0.30597000000000002</v>
          </cell>
          <cell r="F107">
            <v>0.26720210352401114</v>
          </cell>
          <cell r="G107">
            <v>0.30057</v>
          </cell>
          <cell r="H107">
            <v>0.34727521012253232</v>
          </cell>
          <cell r="I107">
            <v>0.28648000000000001</v>
          </cell>
          <cell r="J107">
            <v>0</v>
          </cell>
          <cell r="K107">
            <v>0</v>
          </cell>
          <cell r="L107">
            <v>0</v>
          </cell>
        </row>
        <row r="108">
          <cell r="A108">
            <v>102</v>
          </cell>
          <cell r="B108">
            <v>0.43597026647114479</v>
          </cell>
          <cell r="C108">
            <v>0.45207541275243124</v>
          </cell>
          <cell r="D108">
            <v>0.28763</v>
          </cell>
          <cell r="E108">
            <v>0.32347999999999999</v>
          </cell>
          <cell r="F108">
            <v>0.28782507212251923</v>
          </cell>
          <cell r="G108">
            <v>0.32312999999999997</v>
          </cell>
          <cell r="H108">
            <v>0.3647865270849236</v>
          </cell>
          <cell r="I108">
            <v>0.30555500000000002</v>
          </cell>
          <cell r="J108">
            <v>0</v>
          </cell>
          <cell r="K108">
            <v>0</v>
          </cell>
          <cell r="L108">
            <v>0</v>
          </cell>
        </row>
        <row r="109">
          <cell r="A109">
            <v>103</v>
          </cell>
          <cell r="B109">
            <v>0.47940687180229796</v>
          </cell>
          <cell r="C109">
            <v>0.49424235861698246</v>
          </cell>
          <cell r="D109">
            <v>0.30936999999999998</v>
          </cell>
          <cell r="E109">
            <v>0.34240999999999999</v>
          </cell>
          <cell r="F109">
            <v>0.30954978195057281</v>
          </cell>
          <cell r="G109">
            <v>0.34628999999999999</v>
          </cell>
          <cell r="H109">
            <v>0.38210965133691294</v>
          </cell>
          <cell r="I109">
            <v>0.32589000000000001</v>
          </cell>
          <cell r="J109">
            <v>0</v>
          </cell>
          <cell r="K109">
            <v>0</v>
          </cell>
          <cell r="L109">
            <v>0</v>
          </cell>
        </row>
        <row r="110">
          <cell r="A110">
            <v>104</v>
          </cell>
          <cell r="B110">
            <v>0.52344599439321282</v>
          </cell>
          <cell r="C110">
            <v>0.5364964887832584</v>
          </cell>
          <cell r="D110">
            <v>0.33245999999999998</v>
          </cell>
          <cell r="E110">
            <v>0.36255999999999999</v>
          </cell>
          <cell r="F110">
            <v>0.33262378440412349</v>
          </cell>
          <cell r="G110">
            <v>0.37026999999999999</v>
          </cell>
          <cell r="H110">
            <v>0.39936320562405225</v>
          </cell>
          <cell r="I110">
            <v>0.34750999999999999</v>
          </cell>
          <cell r="J110">
            <v>0</v>
          </cell>
          <cell r="K110">
            <v>0</v>
          </cell>
          <cell r="L110">
            <v>0</v>
          </cell>
        </row>
        <row r="111">
          <cell r="A111">
            <v>105</v>
          </cell>
          <cell r="B111">
            <v>0.56745908222420061</v>
          </cell>
          <cell r="C111">
            <v>0.57828737316604151</v>
          </cell>
          <cell r="D111">
            <v>0.35587999999999997</v>
          </cell>
          <cell r="E111">
            <v>0.38302000000000003</v>
          </cell>
          <cell r="F111">
            <v>0.35602767803082763</v>
          </cell>
          <cell r="G111">
            <v>0.39495000000000002</v>
          </cell>
          <cell r="H111">
            <v>0.41654793338474616</v>
          </cell>
          <cell r="I111">
            <v>0.36945</v>
          </cell>
          <cell r="J111">
            <v>0</v>
          </cell>
          <cell r="K111">
            <v>0</v>
          </cell>
          <cell r="L111">
            <v>0</v>
          </cell>
        </row>
        <row r="112">
          <cell r="A112">
            <v>106</v>
          </cell>
          <cell r="B112">
            <v>0.61132136152421823</v>
          </cell>
          <cell r="C112">
            <v>0.61960691474561569</v>
          </cell>
          <cell r="D112">
            <v>0.37869000000000003</v>
          </cell>
          <cell r="E112">
            <v>0.4027</v>
          </cell>
          <cell r="F112">
            <v>0.37882064662933579</v>
          </cell>
          <cell r="G112">
            <v>0.42037000000000002</v>
          </cell>
          <cell r="H112">
            <v>0.43340636257920745</v>
          </cell>
          <cell r="I112">
            <v>0.39069500000000001</v>
          </cell>
          <cell r="J112">
            <v>0</v>
          </cell>
          <cell r="K112">
            <v>0</v>
          </cell>
          <cell r="L112">
            <v>0</v>
          </cell>
        </row>
        <row r="113">
          <cell r="A113">
            <v>107</v>
          </cell>
          <cell r="B113">
            <v>0.65556864500301248</v>
          </cell>
          <cell r="C113">
            <v>0.66118435822058363</v>
          </cell>
          <cell r="D113">
            <v>0.40014</v>
          </cell>
          <cell r="E113">
            <v>0.42082999999999998</v>
          </cell>
          <cell r="F113">
            <v>0.40025258137280117</v>
          </cell>
          <cell r="G113">
            <v>0.44363000000000002</v>
          </cell>
          <cell r="H113">
            <v>0.45029653892022004</v>
          </cell>
          <cell r="I113">
            <v>0.41048499999999999</v>
          </cell>
          <cell r="J113">
            <v>0</v>
          </cell>
          <cell r="K113">
            <v>0</v>
          </cell>
          <cell r="L113">
            <v>0</v>
          </cell>
        </row>
        <row r="114">
          <cell r="A114">
            <v>108</v>
          </cell>
          <cell r="B114">
            <v>0.69936761446498241</v>
          </cell>
          <cell r="C114">
            <v>0.70229439867781474</v>
          </cell>
          <cell r="D114">
            <v>0.42166999999999999</v>
          </cell>
          <cell r="E114">
            <v>0.43835000000000002</v>
          </cell>
          <cell r="F114">
            <v>0.42176076159005915</v>
          </cell>
          <cell r="G114">
            <v>0.46704000000000001</v>
          </cell>
          <cell r="H114">
            <v>0.46697878644774637</v>
          </cell>
          <cell r="I114">
            <v>0.43001</v>
          </cell>
          <cell r="J114">
            <v>0</v>
          </cell>
          <cell r="K114">
            <v>0</v>
          </cell>
          <cell r="L114">
            <v>0</v>
          </cell>
        </row>
        <row r="115">
          <cell r="A115">
            <v>109</v>
          </cell>
          <cell r="B115">
            <v>0.74216040348572221</v>
          </cell>
          <cell r="C115">
            <v>0.74248790919482754</v>
          </cell>
          <cell r="D115">
            <v>0.44400000000000001</v>
          </cell>
          <cell r="E115">
            <v>0.45607999999999999</v>
          </cell>
          <cell r="F115">
            <v>0.44406573141534261</v>
          </cell>
          <cell r="G115">
            <v>0.49130000000000001</v>
          </cell>
          <cell r="H115">
            <v>0.48352982167482628</v>
          </cell>
          <cell r="I115">
            <v>0.45004</v>
          </cell>
          <cell r="J115">
            <v>0</v>
          </cell>
          <cell r="K115">
            <v>0</v>
          </cell>
          <cell r="L115">
            <v>0</v>
          </cell>
        </row>
        <row r="116">
          <cell r="A116">
            <v>110</v>
          </cell>
          <cell r="B116">
            <v>0.78316587659880987</v>
          </cell>
          <cell r="C116">
            <v>0.78110486420705438</v>
          </cell>
          <cell r="D116">
            <v>0.96345999999999998</v>
          </cell>
          <cell r="E116">
            <v>0.96987000000000001</v>
          </cell>
          <cell r="F116">
            <v>0.96349487900433328</v>
          </cell>
          <cell r="G116">
            <v>0.96831</v>
          </cell>
          <cell r="H116">
            <v>0.48627529346330245</v>
          </cell>
          <cell r="I116">
            <v>0.966665</v>
          </cell>
          <cell r="J116">
            <v>0</v>
          </cell>
          <cell r="K116">
            <v>0</v>
          </cell>
          <cell r="L116">
            <v>0</v>
          </cell>
        </row>
        <row r="117">
          <cell r="A117">
            <v>111</v>
          </cell>
          <cell r="B117">
            <v>0.82167840020224903</v>
          </cell>
          <cell r="C117">
            <v>0.81756399248015543</v>
          </cell>
          <cell r="D117">
            <v>0.97075999999999996</v>
          </cell>
          <cell r="E117">
            <v>0.97574000000000005</v>
          </cell>
          <cell r="F117">
            <v>0.97078709788480178</v>
          </cell>
          <cell r="G117">
            <v>0.97448999999999997</v>
          </cell>
          <cell r="H117">
            <v>0.98516140505042404</v>
          </cell>
          <cell r="I117">
            <v>0.97324999999999995</v>
          </cell>
          <cell r="J117">
            <v>0</v>
          </cell>
          <cell r="K117">
            <v>0</v>
          </cell>
          <cell r="L117">
            <v>0</v>
          </cell>
        </row>
        <row r="118">
          <cell r="A118">
            <v>112</v>
          </cell>
          <cell r="B118">
            <v>0.85725835441031262</v>
          </cell>
          <cell r="C118">
            <v>0.85151919272094068</v>
          </cell>
          <cell r="D118">
            <v>0.97780999999999996</v>
          </cell>
          <cell r="E118">
            <v>0.98182999999999998</v>
          </cell>
          <cell r="F118">
            <v>0.97783187419616535</v>
          </cell>
          <cell r="G118">
            <v>0.98097000000000001</v>
          </cell>
          <cell r="H118">
            <v>0.98893674805888898</v>
          </cell>
          <cell r="I118">
            <v>0.97981999999999991</v>
          </cell>
          <cell r="J118">
            <v>0</v>
          </cell>
          <cell r="K118">
            <v>0</v>
          </cell>
          <cell r="L118">
            <v>0</v>
          </cell>
        </row>
        <row r="119">
          <cell r="A119">
            <v>113</v>
          </cell>
          <cell r="B119">
            <v>0.88913224768009214</v>
          </cell>
          <cell r="C119">
            <v>0.88228223974911879</v>
          </cell>
          <cell r="D119">
            <v>0.98480000000000001</v>
          </cell>
          <cell r="E119">
            <v>0.98775999999999997</v>
          </cell>
          <cell r="F119">
            <v>0.98481610637329586</v>
          </cell>
          <cell r="G119">
            <v>0.98714000000000002</v>
          </cell>
          <cell r="H119">
            <v>0.99255894129080624</v>
          </cell>
          <cell r="I119">
            <v>0.98628000000000005</v>
          </cell>
          <cell r="J119">
            <v>0</v>
          </cell>
          <cell r="K119">
            <v>0</v>
          </cell>
          <cell r="L119">
            <v>0</v>
          </cell>
        </row>
        <row r="120">
          <cell r="A120">
            <v>114</v>
          </cell>
          <cell r="B120">
            <v>0.91705344779030662</v>
          </cell>
          <cell r="C120">
            <v>0.90963794402661924</v>
          </cell>
          <cell r="D120">
            <v>0.99282000000000004</v>
          </cell>
          <cell r="E120">
            <v>0.99411000000000005</v>
          </cell>
          <cell r="F120">
            <v>0.99282701933160533</v>
          </cell>
          <cell r="G120">
            <v>0.99375000000000002</v>
          </cell>
          <cell r="H120">
            <v>0.99633850757447462</v>
          </cell>
          <cell r="I120">
            <v>0.99346500000000004</v>
          </cell>
          <cell r="J120">
            <v>0</v>
          </cell>
          <cell r="K120">
            <v>0</v>
          </cell>
          <cell r="L120">
            <v>0</v>
          </cell>
        </row>
        <row r="121">
          <cell r="A121">
            <v>115</v>
          </cell>
          <cell r="B121">
            <v>0.94083785021858457</v>
          </cell>
          <cell r="C121">
            <v>0.93339021918831</v>
          </cell>
          <cell r="D121">
            <v>1</v>
          </cell>
          <cell r="E121">
            <v>1</v>
          </cell>
          <cell r="F121">
            <v>1</v>
          </cell>
          <cell r="G121">
            <v>1</v>
          </cell>
          <cell r="H121">
            <v>1</v>
          </cell>
          <cell r="I121">
            <v>1</v>
          </cell>
          <cell r="J121">
            <v>0</v>
          </cell>
          <cell r="K121">
            <v>0</v>
          </cell>
          <cell r="L121">
            <v>0</v>
          </cell>
        </row>
        <row r="122">
          <cell r="A122">
            <v>116</v>
          </cell>
          <cell r="B122">
            <v>0.95830891869861534</v>
          </cell>
          <cell r="C122">
            <v>0.95130104214458933</v>
          </cell>
          <cell r="D122">
            <v>1</v>
          </cell>
          <cell r="E122">
            <v>1</v>
          </cell>
          <cell r="F122">
            <v>1</v>
          </cell>
          <cell r="G122">
            <v>1</v>
          </cell>
          <cell r="H122">
            <v>1</v>
          </cell>
          <cell r="I122">
            <v>1</v>
          </cell>
          <cell r="J122">
            <v>0</v>
          </cell>
          <cell r="K122">
            <v>0</v>
          </cell>
          <cell r="L122">
            <v>0</v>
          </cell>
        </row>
        <row r="123">
          <cell r="A123">
            <v>117</v>
          </cell>
          <cell r="B123">
            <v>0.97186773078356525</v>
          </cell>
          <cell r="C123">
            <v>0.96566258361971546</v>
          </cell>
          <cell r="D123">
            <v>1</v>
          </cell>
          <cell r="E123">
            <v>1</v>
          </cell>
          <cell r="F123">
            <v>1</v>
          </cell>
          <cell r="G123">
            <v>1</v>
          </cell>
          <cell r="H123">
            <v>1</v>
          </cell>
          <cell r="I123">
            <v>1</v>
          </cell>
          <cell r="J123">
            <v>0</v>
          </cell>
          <cell r="K123">
            <v>0</v>
          </cell>
          <cell r="L123">
            <v>0</v>
          </cell>
        </row>
        <row r="124">
          <cell r="A124">
            <v>118</v>
          </cell>
          <cell r="B124">
            <v>0.98191887929630228</v>
          </cell>
          <cell r="C124">
            <v>0.97674656570566121</v>
          </cell>
          <cell r="D124">
            <v>1</v>
          </cell>
          <cell r="E124">
            <v>1</v>
          </cell>
          <cell r="F124">
            <v>1</v>
          </cell>
          <cell r="G124">
            <v>1</v>
          </cell>
          <cell r="H124">
            <v>1</v>
          </cell>
          <cell r="I124">
            <v>1</v>
          </cell>
          <cell r="J124">
            <v>0</v>
          </cell>
          <cell r="K124">
            <v>0</v>
          </cell>
          <cell r="L124">
            <v>0</v>
          </cell>
        </row>
        <row r="125">
          <cell r="A125">
            <v>119</v>
          </cell>
          <cell r="B125">
            <v>0.98899776821257335</v>
          </cell>
          <cell r="C125">
            <v>0.984946760457586</v>
          </cell>
          <cell r="D125">
            <v>1</v>
          </cell>
          <cell r="E125">
            <v>1</v>
          </cell>
          <cell r="F125">
            <v>1</v>
          </cell>
          <cell r="G125">
            <v>1</v>
          </cell>
          <cell r="H125">
            <v>1</v>
          </cell>
          <cell r="I125">
            <v>1</v>
          </cell>
          <cell r="J125">
            <v>0</v>
          </cell>
          <cell r="K125">
            <v>0</v>
          </cell>
          <cell r="L125">
            <v>0</v>
          </cell>
        </row>
        <row r="126">
          <cell r="A126">
            <v>120</v>
          </cell>
          <cell r="B126">
            <v>0.99370309713029281</v>
          </cell>
          <cell r="C126">
            <v>0.99073494681173158</v>
          </cell>
          <cell r="D126">
            <v>1</v>
          </cell>
          <cell r="E126">
            <v>1</v>
          </cell>
          <cell r="F126">
            <v>1</v>
          </cell>
          <cell r="G126">
            <v>1</v>
          </cell>
          <cell r="H126">
            <v>1</v>
          </cell>
          <cell r="I126">
            <v>1</v>
          </cell>
          <cell r="J126">
            <v>0</v>
          </cell>
          <cell r="K126">
            <v>0</v>
          </cell>
          <cell r="L126">
            <v>0</v>
          </cell>
        </row>
        <row r="127">
          <cell r="A127">
            <v>121</v>
          </cell>
          <cell r="B127">
            <v>1</v>
          </cell>
          <cell r="C127">
            <v>1</v>
          </cell>
          <cell r="D127">
            <v>1</v>
          </cell>
          <cell r="E127">
            <v>1</v>
          </cell>
          <cell r="F127">
            <v>1</v>
          </cell>
          <cell r="G127">
            <v>1</v>
          </cell>
          <cell r="H127">
            <v>1</v>
          </cell>
          <cell r="I127">
            <v>1</v>
          </cell>
          <cell r="J127">
            <v>0</v>
          </cell>
          <cell r="K127">
            <v>0</v>
          </cell>
          <cell r="L127">
            <v>0</v>
          </cell>
        </row>
        <row r="128">
          <cell r="A128">
            <v>1000</v>
          </cell>
          <cell r="B128">
            <v>1</v>
          </cell>
          <cell r="C128">
            <v>1</v>
          </cell>
          <cell r="D128">
            <v>1</v>
          </cell>
          <cell r="E128">
            <v>1</v>
          </cell>
          <cell r="F128">
            <v>1</v>
          </cell>
          <cell r="G128">
            <v>1</v>
          </cell>
          <cell r="H128">
            <v>1</v>
          </cell>
          <cell r="I128">
            <v>1</v>
          </cell>
          <cell r="J128">
            <v>0</v>
          </cell>
          <cell r="K128">
            <v>0</v>
          </cell>
          <cell r="L128">
            <v>0</v>
          </cell>
        </row>
      </sheetData>
      <sheetData sheetId="10"/>
      <sheetData sheetId="11">
        <row r="4">
          <cell r="B4" t="str">
            <v>Age</v>
          </cell>
          <cell r="C4">
            <v>2016</v>
          </cell>
          <cell r="D4">
            <v>2017</v>
          </cell>
          <cell r="E4">
            <v>2018</v>
          </cell>
          <cell r="F4">
            <v>2019</v>
          </cell>
          <cell r="G4">
            <v>2020</v>
          </cell>
          <cell r="H4">
            <v>2021</v>
          </cell>
          <cell r="I4">
            <v>2022</v>
          </cell>
          <cell r="J4">
            <v>2023</v>
          </cell>
          <cell r="K4">
            <v>2024</v>
          </cell>
          <cell r="L4">
            <v>2025</v>
          </cell>
          <cell r="M4">
            <v>2026</v>
          </cell>
          <cell r="N4">
            <v>2027</v>
          </cell>
          <cell r="O4">
            <v>2028</v>
          </cell>
          <cell r="P4">
            <v>2029</v>
          </cell>
          <cell r="Q4">
            <v>2030</v>
          </cell>
          <cell r="R4">
            <v>2031</v>
          </cell>
          <cell r="S4">
            <v>2032</v>
          </cell>
          <cell r="T4">
            <v>2033</v>
          </cell>
          <cell r="U4">
            <v>2034</v>
          </cell>
          <cell r="V4">
            <v>2035</v>
          </cell>
          <cell r="W4">
            <v>2036</v>
          </cell>
          <cell r="X4">
            <v>2037</v>
          </cell>
          <cell r="Y4">
            <v>2038</v>
          </cell>
          <cell r="Z4">
            <v>2039</v>
          </cell>
          <cell r="AA4">
            <v>2040</v>
          </cell>
          <cell r="AB4">
            <v>2041</v>
          </cell>
          <cell r="AC4">
            <v>2042</v>
          </cell>
          <cell r="AD4">
            <v>2043</v>
          </cell>
          <cell r="AE4">
            <v>2044</v>
          </cell>
          <cell r="AF4">
            <v>2045</v>
          </cell>
          <cell r="AG4">
            <v>2046</v>
          </cell>
          <cell r="AH4">
            <v>2047</v>
          </cell>
          <cell r="AI4">
            <v>2048</v>
          </cell>
          <cell r="AJ4">
            <v>2049</v>
          </cell>
          <cell r="AK4">
            <v>2050</v>
          </cell>
          <cell r="AL4">
            <v>2051</v>
          </cell>
          <cell r="AM4">
            <v>2052</v>
          </cell>
          <cell r="AN4">
            <v>2053</v>
          </cell>
          <cell r="AO4">
            <v>2054</v>
          </cell>
          <cell r="AP4">
            <v>2055</v>
          </cell>
          <cell r="AQ4">
            <v>2056</v>
          </cell>
          <cell r="AR4">
            <v>2057</v>
          </cell>
          <cell r="AS4">
            <v>2058</v>
          </cell>
          <cell r="AT4">
            <v>2059</v>
          </cell>
          <cell r="AU4">
            <v>2060</v>
          </cell>
          <cell r="AV4">
            <v>2061</v>
          </cell>
          <cell r="AW4">
            <v>2062</v>
          </cell>
          <cell r="AX4">
            <v>2063</v>
          </cell>
          <cell r="AY4">
            <v>2064</v>
          </cell>
          <cell r="AZ4">
            <v>2065</v>
          </cell>
          <cell r="BA4">
            <v>2066</v>
          </cell>
          <cell r="BB4">
            <v>2067</v>
          </cell>
          <cell r="BC4">
            <v>2068</v>
          </cell>
          <cell r="BD4">
            <v>2069</v>
          </cell>
          <cell r="BE4">
            <v>2070</v>
          </cell>
          <cell r="BF4">
            <v>2071</v>
          </cell>
          <cell r="BG4">
            <v>2072</v>
          </cell>
          <cell r="BH4">
            <v>2073</v>
          </cell>
          <cell r="BI4">
            <v>2074</v>
          </cell>
          <cell r="BJ4">
            <v>2075</v>
          </cell>
          <cell r="BK4">
            <v>2076</v>
          </cell>
          <cell r="BL4">
            <v>2077</v>
          </cell>
          <cell r="BM4">
            <v>2078</v>
          </cell>
          <cell r="BN4">
            <v>2079</v>
          </cell>
          <cell r="BO4">
            <v>2080</v>
          </cell>
          <cell r="BP4">
            <v>2081</v>
          </cell>
          <cell r="BQ4">
            <v>2082</v>
          </cell>
          <cell r="BR4">
            <v>2083</v>
          </cell>
          <cell r="BS4">
            <v>2084</v>
          </cell>
          <cell r="BT4">
            <v>2085</v>
          </cell>
          <cell r="BU4">
            <v>2086</v>
          </cell>
          <cell r="BV4">
            <v>2087</v>
          </cell>
          <cell r="BW4">
            <v>2088</v>
          </cell>
          <cell r="BX4">
            <v>2089</v>
          </cell>
          <cell r="BY4">
            <v>2090</v>
          </cell>
          <cell r="BZ4">
            <v>2091</v>
          </cell>
          <cell r="CA4">
            <v>2092</v>
          </cell>
          <cell r="CB4">
            <v>2093</v>
          </cell>
          <cell r="CC4">
            <v>2094</v>
          </cell>
          <cell r="CD4">
            <v>2095</v>
          </cell>
          <cell r="CE4">
            <v>2096</v>
          </cell>
          <cell r="CF4">
            <v>2097</v>
          </cell>
          <cell r="CG4">
            <v>2098</v>
          </cell>
          <cell r="CH4">
            <v>2099</v>
          </cell>
          <cell r="CI4">
            <v>2100</v>
          </cell>
          <cell r="CJ4">
            <v>2101</v>
          </cell>
          <cell r="CK4">
            <v>2102</v>
          </cell>
          <cell r="CL4">
            <v>2103</v>
          </cell>
          <cell r="CM4">
            <v>2104</v>
          </cell>
          <cell r="CN4">
            <v>2105</v>
          </cell>
          <cell r="CO4">
            <v>2106</v>
          </cell>
          <cell r="CP4">
            <v>2107</v>
          </cell>
          <cell r="CQ4">
            <v>2108</v>
          </cell>
          <cell r="CR4">
            <v>2109</v>
          </cell>
          <cell r="CS4">
            <v>2110</v>
          </cell>
          <cell r="CT4">
            <v>2111</v>
          </cell>
          <cell r="CU4">
            <v>2112</v>
          </cell>
          <cell r="CV4">
            <v>2113</v>
          </cell>
          <cell r="CW4">
            <v>2114</v>
          </cell>
          <cell r="CX4">
            <v>2115</v>
          </cell>
          <cell r="CY4">
            <v>2116</v>
          </cell>
          <cell r="CZ4">
            <v>2117</v>
          </cell>
          <cell r="DA4">
            <v>2118</v>
          </cell>
          <cell r="DB4">
            <v>2119</v>
          </cell>
          <cell r="DC4">
            <v>2120</v>
          </cell>
          <cell r="DD4">
            <v>2121</v>
          </cell>
          <cell r="DE4">
            <v>2122</v>
          </cell>
          <cell r="DF4">
            <v>2123</v>
          </cell>
          <cell r="DG4">
            <v>2124</v>
          </cell>
          <cell r="DH4">
            <v>2125</v>
          </cell>
          <cell r="DI4">
            <v>2126</v>
          </cell>
          <cell r="DJ4">
            <v>2127</v>
          </cell>
          <cell r="DK4">
            <v>2128</v>
          </cell>
          <cell r="DL4">
            <v>2129</v>
          </cell>
          <cell r="DM4">
            <v>2130</v>
          </cell>
          <cell r="DN4">
            <v>2131</v>
          </cell>
          <cell r="DO4">
            <v>2132</v>
          </cell>
          <cell r="DP4">
            <v>2133</v>
          </cell>
          <cell r="DQ4">
            <v>2134</v>
          </cell>
          <cell r="DR4">
            <v>2135</v>
          </cell>
          <cell r="DS4">
            <v>2136</v>
          </cell>
          <cell r="DT4">
            <v>10000</v>
          </cell>
        </row>
        <row r="5">
          <cell r="B5">
            <v>0</v>
          </cell>
          <cell r="C5">
            <v>0.97414000000000001</v>
          </cell>
          <cell r="D5">
            <v>0.95059503619999997</v>
          </cell>
          <cell r="E5">
            <v>0.92933022524020592</v>
          </cell>
          <cell r="F5">
            <v>0.91030683552953895</v>
          </cell>
          <cell r="G5">
            <v>0.89339333452540004</v>
          </cell>
          <cell r="H5">
            <v>0.87849153370551636</v>
          </cell>
          <cell r="I5">
            <v>0.86541079476864124</v>
          </cell>
          <cell r="J5">
            <v>0.85390948530616595</v>
          </cell>
          <cell r="K5">
            <v>0.84367111057734512</v>
          </cell>
          <cell r="L5">
            <v>0.83447509547205201</v>
          </cell>
          <cell r="M5">
            <v>0.82596344949823708</v>
          </cell>
          <cell r="N5">
            <v>0.81770381500325473</v>
          </cell>
          <cell r="O5">
            <v>0.80952677685322216</v>
          </cell>
          <cell r="P5">
            <v>0.80143150908468996</v>
          </cell>
          <cell r="Q5">
            <v>0.79341719399384303</v>
          </cell>
          <cell r="R5">
            <v>0.78548302205390463</v>
          </cell>
          <cell r="S5">
            <v>0.77762819183336562</v>
          </cell>
          <cell r="T5">
            <v>0.76985190991503194</v>
          </cell>
          <cell r="U5">
            <v>0.76215339081588163</v>
          </cell>
          <cell r="V5">
            <v>0.75453185690772284</v>
          </cell>
          <cell r="W5">
            <v>0.74698653833864559</v>
          </cell>
          <cell r="X5">
            <v>0.73951667295525914</v>
          </cell>
          <cell r="Y5">
            <v>0.73212150622570649</v>
          </cell>
          <cell r="Z5">
            <v>0.72480029116344946</v>
          </cell>
          <cell r="AA5">
            <v>0.71755228825181494</v>
          </cell>
          <cell r="AB5">
            <v>0.71037676536929684</v>
          </cell>
          <cell r="AC5">
            <v>0.70327299771560381</v>
          </cell>
          <cell r="AD5">
            <v>0.69624026773844772</v>
          </cell>
          <cell r="AE5">
            <v>0.68927786506106326</v>
          </cell>
          <cell r="AF5">
            <v>0.68238508641045259</v>
          </cell>
          <cell r="AG5">
            <v>0.67556123554634806</v>
          </cell>
          <cell r="AH5">
            <v>0.66880562319088455</v>
          </cell>
          <cell r="AI5">
            <v>0.66211756695897572</v>
          </cell>
          <cell r="AJ5">
            <v>0.65549639128938597</v>
          </cell>
          <cell r="AK5">
            <v>0.64894142737649207</v>
          </cell>
          <cell r="AL5">
            <v>0.64245201310272715</v>
          </cell>
          <cell r="AM5">
            <v>0.63602749297169991</v>
          </cell>
          <cell r="AN5">
            <v>0.62966721804198289</v>
          </cell>
          <cell r="AO5">
            <v>0.62337054586156304</v>
          </cell>
          <cell r="AP5">
            <v>0.61713684040294736</v>
          </cell>
          <cell r="AQ5">
            <v>0.61096547199891793</v>
          </cell>
          <cell r="AR5">
            <v>0.60485581727892879</v>
          </cell>
          <cell r="AS5">
            <v>0.59880725910613952</v>
          </cell>
          <cell r="AT5">
            <v>0.59281918651507814</v>
          </cell>
          <cell r="AU5">
            <v>0.58689099464992733</v>
          </cell>
          <cell r="AV5">
            <v>0.58102208470342809</v>
          </cell>
          <cell r="AW5">
            <v>0.57521186385639378</v>
          </cell>
          <cell r="AX5">
            <v>0.56945974521782983</v>
          </cell>
          <cell r="AY5">
            <v>0.56376514776565156</v>
          </cell>
          <cell r="AZ5">
            <v>0.55812749628799507</v>
          </cell>
          <cell r="BA5">
            <v>0.55254622132511511</v>
          </cell>
          <cell r="BB5">
            <v>0.54702075911186399</v>
          </cell>
          <cell r="BC5">
            <v>0.54155055152074538</v>
          </cell>
          <cell r="BD5">
            <v>0.53613504600553796</v>
          </cell>
          <cell r="BE5">
            <v>0.53077369554548259</v>
          </cell>
          <cell r="BF5">
            <v>0.52546595859002776</v>
          </cell>
          <cell r="BG5">
            <v>0.52021129900412744</v>
          </cell>
          <cell r="BH5">
            <v>0.51500918601408618</v>
          </cell>
          <cell r="BI5">
            <v>0.50985909415394537</v>
          </cell>
          <cell r="BJ5">
            <v>0.50476050321240595</v>
          </cell>
          <cell r="BK5">
            <v>0.49971289818028186</v>
          </cell>
          <cell r="BL5">
            <v>0.49471576919847904</v>
          </cell>
          <cell r="BM5">
            <v>0.48976861150649426</v>
          </cell>
          <cell r="BN5">
            <v>0.48487092539142929</v>
          </cell>
          <cell r="BO5">
            <v>0.480022216137515</v>
          </cell>
          <cell r="BP5">
            <v>0.47522199397613984</v>
          </cell>
          <cell r="BQ5">
            <v>0.47046977403637846</v>
          </cell>
          <cell r="BR5">
            <v>0.46576507629601466</v>
          </cell>
          <cell r="BS5">
            <v>0.4611074255330545</v>
          </cell>
          <cell r="BT5">
            <v>0.45649635127772398</v>
          </cell>
          <cell r="BU5">
            <v>0.45193138776494673</v>
          </cell>
          <cell r="BV5">
            <v>0.44741207388729726</v>
          </cell>
          <cell r="BW5">
            <v>0.44293795314842427</v>
          </cell>
          <cell r="BX5">
            <v>0.43850857361694001</v>
          </cell>
          <cell r="BY5">
            <v>0.4341234878807706</v>
          </cell>
          <cell r="BZ5">
            <v>0.42978225300196288</v>
          </cell>
          <cell r="CA5">
            <v>0.42548443047194323</v>
          </cell>
          <cell r="CB5">
            <v>0.42122958616722378</v>
          </cell>
          <cell r="CC5">
            <v>0.41701729030555151</v>
          </cell>
          <cell r="CD5">
            <v>0.41284711740249602</v>
          </cell>
          <cell r="CE5">
            <v>0.40871864622847104</v>
          </cell>
          <cell r="CF5">
            <v>0.40463145976618631</v>
          </cell>
          <cell r="CG5">
            <v>0.40058514516852445</v>
          </cell>
          <cell r="CH5">
            <v>0.3965792937168392</v>
          </cell>
          <cell r="CI5">
            <v>0.39261350077967078</v>
          </cell>
          <cell r="CJ5">
            <v>0.38868736577187407</v>
          </cell>
          <cell r="CK5">
            <v>0.38480049211415535</v>
          </cell>
          <cell r="CL5">
            <v>0.38095248719301378</v>
          </cell>
          <cell r="CM5">
            <v>0.37714296232108363</v>
          </cell>
          <cell r="CN5">
            <v>0.37337153269787277</v>
          </cell>
          <cell r="CO5">
            <v>0.36963781737089402</v>
          </cell>
          <cell r="CP5">
            <v>0.36594143919718508</v>
          </cell>
          <cell r="CQ5">
            <v>0.36228202480521321</v>
          </cell>
          <cell r="CR5">
            <v>0.35865920455716105</v>
          </cell>
          <cell r="CS5">
            <v>0.35507261251158945</v>
          </cell>
          <cell r="CT5">
            <v>0.35152188638647353</v>
          </cell>
          <cell r="CU5">
            <v>0.34800666752260878</v>
          </cell>
          <cell r="CV5">
            <v>0.34452660084738268</v>
          </cell>
          <cell r="CW5">
            <v>0.34108133483890885</v>
          </cell>
          <cell r="CX5">
            <v>0.33767052149051974</v>
          </cell>
          <cell r="CY5">
            <v>0.33429381627561455</v>
          </cell>
          <cell r="CZ5">
            <v>0.33095087811285839</v>
          </cell>
          <cell r="DA5">
            <v>0.32764136933172983</v>
          </cell>
          <cell r="DB5">
            <v>0.3243649556384125</v>
          </cell>
          <cell r="DC5">
            <v>0.32112130608202838</v>
          </cell>
          <cell r="DD5">
            <v>0.3179100930212081</v>
          </cell>
          <cell r="DE5">
            <v>0.31473099209099603</v>
          </cell>
          <cell r="DF5">
            <v>0.31158368217008608</v>
          </cell>
          <cell r="DG5">
            <v>0.30846784534838523</v>
          </cell>
          <cell r="DH5">
            <v>0.30538316689490136</v>
          </cell>
          <cell r="DI5">
            <v>0.30232933522595234</v>
          </cell>
          <cell r="DJ5">
            <v>0.29930604187369281</v>
          </cell>
          <cell r="DK5">
            <v>0.29631298145495588</v>
          </cell>
          <cell r="DL5">
            <v>0.29334985164040633</v>
          </cell>
          <cell r="DM5">
            <v>0.29041635312400227</v>
          </cell>
          <cell r="DN5">
            <v>0.28751218959276226</v>
          </cell>
          <cell r="DO5">
            <v>0.28463706769683461</v>
          </cell>
          <cell r="DP5">
            <v>0.28179069701986625</v>
          </cell>
          <cell r="DQ5">
            <v>0.27897279004966757</v>
          </cell>
          <cell r="DR5">
            <v>0.27618306214917088</v>
          </cell>
          <cell r="DS5">
            <v>0.27342123152767916</v>
          </cell>
          <cell r="DT5">
            <v>0.27068701921240235</v>
          </cell>
        </row>
        <row r="6">
          <cell r="B6">
            <v>21</v>
          </cell>
          <cell r="C6">
            <v>0.97558</v>
          </cell>
          <cell r="D6">
            <v>0.95320995060000002</v>
          </cell>
          <cell r="E6">
            <v>0.93286845025419596</v>
          </cell>
          <cell r="F6">
            <v>0.91463087205172644</v>
          </cell>
          <cell r="G6">
            <v>0.89829556467688265</v>
          </cell>
          <cell r="H6">
            <v>0.88377910835170426</v>
          </cell>
          <cell r="I6">
            <v>0.87098198686277151</v>
          </cell>
          <cell r="J6">
            <v>0.8595895424746065</v>
          </cell>
          <cell r="K6">
            <v>0.84945498176883094</v>
          </cell>
          <cell r="L6">
            <v>0.84020441701736837</v>
          </cell>
          <cell r="M6">
            <v>0.83163433196379122</v>
          </cell>
          <cell r="N6">
            <v>0.82331798864415329</v>
          </cell>
          <cell r="O6">
            <v>0.81508480875771172</v>
          </cell>
          <cell r="P6">
            <v>0.80693396067013456</v>
          </cell>
          <cell r="Q6">
            <v>0.79886462106343326</v>
          </cell>
          <cell r="R6">
            <v>0.79087597485279892</v>
          </cell>
          <cell r="S6">
            <v>0.78296721510427092</v>
          </cell>
          <cell r="T6">
            <v>0.77513754295322823</v>
          </cell>
          <cell r="U6">
            <v>0.76738616752369593</v>
          </cell>
          <cell r="V6">
            <v>0.75971230584845895</v>
          </cell>
          <cell r="W6">
            <v>0.75211518278997436</v>
          </cell>
          <cell r="X6">
            <v>0.74459403096207466</v>
          </cell>
          <cell r="Y6">
            <v>0.7371480906524539</v>
          </cell>
          <cell r="Z6">
            <v>0.72977660974592939</v>
          </cell>
          <cell r="AA6">
            <v>0.72247884364847015</v>
          </cell>
          <cell r="AB6">
            <v>0.71525405521198548</v>
          </cell>
          <cell r="AC6">
            <v>0.70810151465986559</v>
          </cell>
          <cell r="AD6">
            <v>0.70102049951326695</v>
          </cell>
          <cell r="AE6">
            <v>0.69401029451813423</v>
          </cell>
          <cell r="AF6">
            <v>0.6870701915729529</v>
          </cell>
          <cell r="AG6">
            <v>0.68019948965722332</v>
          </cell>
          <cell r="AH6">
            <v>0.67339749476065103</v>
          </cell>
          <cell r="AI6">
            <v>0.6666635198130445</v>
          </cell>
          <cell r="AJ6">
            <v>0.65999688461491401</v>
          </cell>
          <cell r="AK6">
            <v>0.65339691576876491</v>
          </cell>
          <cell r="AL6">
            <v>0.64686294661107724</v>
          </cell>
          <cell r="AM6">
            <v>0.64039431714496642</v>
          </cell>
          <cell r="AN6">
            <v>0.63399037397351676</v>
          </cell>
          <cell r="AO6">
            <v>0.62765047023378162</v>
          </cell>
          <cell r="AP6">
            <v>0.62137396553144375</v>
          </cell>
          <cell r="AQ6">
            <v>0.61516022587612929</v>
          </cell>
          <cell r="AR6">
            <v>0.60900862361736796</v>
          </cell>
          <cell r="AS6">
            <v>0.60291853738119427</v>
          </cell>
          <cell r="AT6">
            <v>0.59688935200738236</v>
          </cell>
          <cell r="AU6">
            <v>0.59092045848730856</v>
          </cell>
          <cell r="AV6">
            <v>0.58501125390243547</v>
          </cell>
          <cell r="AW6">
            <v>0.57916114136341112</v>
          </cell>
          <cell r="AX6">
            <v>0.57336952994977697</v>
          </cell>
          <cell r="AY6">
            <v>0.56763583465027923</v>
          </cell>
          <cell r="AZ6">
            <v>0.56195947630377641</v>
          </cell>
          <cell r="BA6">
            <v>0.55633988154073866</v>
          </cell>
          <cell r="BB6">
            <v>0.55077648272533131</v>
          </cell>
          <cell r="BC6">
            <v>0.54526871789807796</v>
          </cell>
          <cell r="BD6">
            <v>0.53981603071909723</v>
          </cell>
          <cell r="BE6">
            <v>0.53441787041190625</v>
          </cell>
          <cell r="BF6">
            <v>0.52907369170778717</v>
          </cell>
          <cell r="BG6">
            <v>0.52378295479070924</v>
          </cell>
          <cell r="BH6">
            <v>0.51854512524280216</v>
          </cell>
          <cell r="BI6">
            <v>0.51335967399037419</v>
          </cell>
          <cell r="BJ6">
            <v>0.50822607725047042</v>
          </cell>
          <cell r="BK6">
            <v>0.50314381647796569</v>
          </cell>
          <cell r="BL6">
            <v>0.498112378313186</v>
          </cell>
          <cell r="BM6">
            <v>0.49313125453005413</v>
          </cell>
          <cell r="BN6">
            <v>0.48819994198475358</v>
          </cell>
          <cell r="BO6">
            <v>0.48331794256490607</v>
          </cell>
          <cell r="BP6">
            <v>0.47848476313925697</v>
          </cell>
          <cell r="BQ6">
            <v>0.47369991550786439</v>
          </cell>
          <cell r="BR6">
            <v>0.46896291635278575</v>
          </cell>
          <cell r="BS6">
            <v>0.46427328718925787</v>
          </cell>
          <cell r="BT6">
            <v>0.45963055431736527</v>
          </cell>
          <cell r="BU6">
            <v>0.45503424877419163</v>
          </cell>
          <cell r="BV6">
            <v>0.45048390628644969</v>
          </cell>
          <cell r="BW6">
            <v>0.44597906722358521</v>
          </cell>
          <cell r="BX6">
            <v>0.44151927655134937</v>
          </cell>
          <cell r="BY6">
            <v>0.43710408378583587</v>
          </cell>
          <cell r="BZ6">
            <v>0.43273304294797749</v>
          </cell>
          <cell r="CA6">
            <v>0.42840571251849768</v>
          </cell>
          <cell r="CB6">
            <v>0.4241216553933127</v>
          </cell>
          <cell r="CC6">
            <v>0.41988043883937959</v>
          </cell>
          <cell r="CD6">
            <v>0.41568163445098577</v>
          </cell>
          <cell r="CE6">
            <v>0.4115248181064759</v>
          </cell>
          <cell r="CF6">
            <v>0.40740956992541111</v>
          </cell>
          <cell r="CG6">
            <v>0.40333547422615701</v>
          </cell>
          <cell r="CH6">
            <v>0.39930211948389543</v>
          </cell>
          <cell r="CI6">
            <v>0.39530909828905647</v>
          </cell>
          <cell r="CJ6">
            <v>0.39135600730616588</v>
          </cell>
          <cell r="CK6">
            <v>0.38744244723310423</v>
          </cell>
          <cell r="CL6">
            <v>0.38356802276077318</v>
          </cell>
          <cell r="CM6">
            <v>0.37973234253316546</v>
          </cell>
          <cell r="CN6">
            <v>0.37593501910783378</v>
          </cell>
          <cell r="CO6">
            <v>0.37217566891675546</v>
          </cell>
          <cell r="CP6">
            <v>0.36845391222758789</v>
          </cell>
          <cell r="CQ6">
            <v>0.36476937310531199</v>
          </cell>
          <cell r="CR6">
            <v>0.36112167937425887</v>
          </cell>
          <cell r="CS6">
            <v>0.35751046258051628</v>
          </cell>
          <cell r="CT6">
            <v>0.35393535795471109</v>
          </cell>
          <cell r="CU6">
            <v>0.35039600437516399</v>
          </cell>
          <cell r="CV6">
            <v>0.34689204433141235</v>
          </cell>
          <cell r="CW6">
            <v>0.3434231238880982</v>
          </cell>
          <cell r="CX6">
            <v>0.33998889264921722</v>
          </cell>
          <cell r="CY6">
            <v>0.33658900372272504</v>
          </cell>
          <cell r="CZ6">
            <v>0.33322311368549778</v>
          </cell>
          <cell r="DA6">
            <v>0.32989088254864279</v>
          </cell>
          <cell r="DB6">
            <v>0.32659197372315635</v>
          </cell>
          <cell r="DC6">
            <v>0.32332605398592479</v>
          </cell>
          <cell r="DD6">
            <v>0.32009279344606556</v>
          </cell>
          <cell r="DE6">
            <v>0.31689186551160492</v>
          </cell>
          <cell r="DF6">
            <v>0.31372294685648888</v>
          </cell>
          <cell r="DG6">
            <v>0.31058571738792401</v>
          </cell>
          <cell r="DH6">
            <v>0.30747986021404478</v>
          </cell>
          <cell r="DI6">
            <v>0.30440506161190434</v>
          </cell>
          <cell r="DJ6">
            <v>0.30136101099578527</v>
          </cell>
          <cell r="DK6">
            <v>0.2983474008858274</v>
          </cell>
          <cell r="DL6">
            <v>0.29536392687696911</v>
          </cell>
          <cell r="DM6">
            <v>0.29241028760819943</v>
          </cell>
          <cell r="DN6">
            <v>0.2894861847321174</v>
          </cell>
          <cell r="DO6">
            <v>0.28659132288479622</v>
          </cell>
          <cell r="DP6">
            <v>0.28372540965594828</v>
          </cell>
          <cell r="DQ6">
            <v>0.28088815555938879</v>
          </cell>
          <cell r="DR6">
            <v>0.2780792740037949</v>
          </cell>
          <cell r="DS6">
            <v>0.27529848126375694</v>
          </cell>
          <cell r="DT6">
            <v>0.27254549645111936</v>
          </cell>
        </row>
        <row r="7">
          <cell r="B7">
            <v>22</v>
          </cell>
          <cell r="C7">
            <v>0.97692999999999997</v>
          </cell>
          <cell r="D7">
            <v>0.95564269530000001</v>
          </cell>
          <cell r="E7">
            <v>0.93623359215845692</v>
          </cell>
          <cell r="F7">
            <v>0.91869793697732904</v>
          </cell>
          <cell r="G7">
            <v>0.90295145433753754</v>
          </cell>
          <cell r="H7">
            <v>0.88882026407715498</v>
          </cell>
          <cell r="I7">
            <v>0.87623456913782249</v>
          </cell>
          <cell r="J7">
            <v>0.86503629134424109</v>
          </cell>
          <cell r="K7">
            <v>0.85493266746134033</v>
          </cell>
          <cell r="L7">
            <v>0.8457079439794325</v>
          </cell>
          <cell r="M7">
            <v>0.83708172295084227</v>
          </cell>
          <cell r="N7">
            <v>0.82871090572133388</v>
          </cell>
          <cell r="O7">
            <v>0.82042379666412057</v>
          </cell>
          <cell r="P7">
            <v>0.81221955869747942</v>
          </cell>
          <cell r="Q7">
            <v>0.80409736311050461</v>
          </cell>
          <cell r="R7">
            <v>0.79605638947939961</v>
          </cell>
          <cell r="S7">
            <v>0.78809582558460556</v>
          </cell>
          <cell r="T7">
            <v>0.78021486732875944</v>
          </cell>
          <cell r="U7">
            <v>0.77241271865547179</v>
          </cell>
          <cell r="V7">
            <v>0.7646885914689171</v>
          </cell>
          <cell r="W7">
            <v>0.7570417055542279</v>
          </cell>
          <cell r="X7">
            <v>0.74947128849868561</v>
          </cell>
          <cell r="Y7">
            <v>0.74197657561369879</v>
          </cell>
          <cell r="Z7">
            <v>0.73455680985756178</v>
          </cell>
          <cell r="AA7">
            <v>0.7272112417589861</v>
          </cell>
          <cell r="AB7">
            <v>0.71993912934139626</v>
          </cell>
          <cell r="AC7">
            <v>0.7127397380479823</v>
          </cell>
          <cell r="AD7">
            <v>0.70561234066750245</v>
          </cell>
          <cell r="AE7">
            <v>0.69855621726082739</v>
          </cell>
          <cell r="AF7">
            <v>0.69157065508821913</v>
          </cell>
          <cell r="AG7">
            <v>0.68465494853733688</v>
          </cell>
          <cell r="AH7">
            <v>0.67780839905196355</v>
          </cell>
          <cell r="AI7">
            <v>0.67103031506144395</v>
          </cell>
          <cell r="AJ7">
            <v>0.66432001191082946</v>
          </cell>
          <cell r="AK7">
            <v>0.65767681179172111</v>
          </cell>
          <cell r="AL7">
            <v>0.65110004367380392</v>
          </cell>
          <cell r="AM7">
            <v>0.6445890432370659</v>
          </cell>
          <cell r="AN7">
            <v>0.63814315280469525</v>
          </cell>
          <cell r="AO7">
            <v>0.63176172127664831</v>
          </cell>
          <cell r="AP7">
            <v>0.62544410406388184</v>
          </cell>
          <cell r="AQ7">
            <v>0.61918966302324308</v>
          </cell>
          <cell r="AR7">
            <v>0.61299776639301062</v>
          </cell>
          <cell r="AS7">
            <v>0.60686778872908054</v>
          </cell>
          <cell r="AT7">
            <v>0.60079911084178972</v>
          </cell>
          <cell r="AU7">
            <v>0.59479111973337184</v>
          </cell>
          <cell r="AV7">
            <v>0.58884320853603811</v>
          </cell>
          <cell r="AW7">
            <v>0.58295477645067773</v>
          </cell>
          <cell r="AX7">
            <v>0.57712522868617089</v>
          </cell>
          <cell r="AY7">
            <v>0.57135397639930918</v>
          </cell>
          <cell r="AZ7">
            <v>0.56564043663531605</v>
          </cell>
          <cell r="BA7">
            <v>0.55998403226896287</v>
          </cell>
          <cell r="BB7">
            <v>0.5543841919462732</v>
          </cell>
          <cell r="BC7">
            <v>0.54884035002681042</v>
          </cell>
          <cell r="BD7">
            <v>0.54335194652654228</v>
          </cell>
          <cell r="BE7">
            <v>0.5379184270612769</v>
          </cell>
          <cell r="BF7">
            <v>0.53253924279066411</v>
          </cell>
          <cell r="BG7">
            <v>0.52721385036275747</v>
          </cell>
          <cell r="BH7">
            <v>0.52194171185912985</v>
          </cell>
          <cell r="BI7">
            <v>0.51672229474053855</v>
          </cell>
          <cell r="BJ7">
            <v>0.5115550717931332</v>
          </cell>
          <cell r="BK7">
            <v>0.50643952107520185</v>
          </cell>
          <cell r="BL7">
            <v>0.50137512586444988</v>
          </cell>
          <cell r="BM7">
            <v>0.49636137460580537</v>
          </cell>
          <cell r="BN7">
            <v>0.49139776085974729</v>
          </cell>
          <cell r="BO7">
            <v>0.48648378325114983</v>
          </cell>
          <cell r="BP7">
            <v>0.48161894541863831</v>
          </cell>
          <cell r="BQ7">
            <v>0.47680275596445193</v>
          </cell>
          <cell r="BR7">
            <v>0.47203472840480742</v>
          </cell>
          <cell r="BS7">
            <v>0.46731438112075935</v>
          </cell>
          <cell r="BT7">
            <v>0.46264123730955176</v>
          </cell>
          <cell r="BU7">
            <v>0.45801482493645623</v>
          </cell>
          <cell r="BV7">
            <v>0.45343467668709164</v>
          </cell>
          <cell r="BW7">
            <v>0.44890032992022072</v>
          </cell>
          <cell r="BX7">
            <v>0.44441132662101851</v>
          </cell>
          <cell r="BY7">
            <v>0.43996721335480832</v>
          </cell>
          <cell r="BZ7">
            <v>0.43556754122126023</v>
          </cell>
          <cell r="CA7">
            <v>0.43121186580904763</v>
          </cell>
          <cell r="CB7">
            <v>0.42689974715095713</v>
          </cell>
          <cell r="CC7">
            <v>0.42263074967944758</v>
          </cell>
          <cell r="CD7">
            <v>0.4184044421826531</v>
          </cell>
          <cell r="CE7">
            <v>0.41422039776082659</v>
          </cell>
          <cell r="CF7">
            <v>0.4100781937832183</v>
          </cell>
          <cell r="CG7">
            <v>0.4059774118453861</v>
          </cell>
          <cell r="CH7">
            <v>0.40191763772693223</v>
          </cell>
          <cell r="CI7">
            <v>0.39789846134966289</v>
          </cell>
          <cell r="CJ7">
            <v>0.39391947673616629</v>
          </cell>
          <cell r="CK7">
            <v>0.38998028196880463</v>
          </cell>
          <cell r="CL7">
            <v>0.38608047914911658</v>
          </cell>
          <cell r="CM7">
            <v>0.38221967435762544</v>
          </cell>
          <cell r="CN7">
            <v>0.37839747761404918</v>
          </cell>
          <cell r="CO7">
            <v>0.37461350283790867</v>
          </cell>
          <cell r="CP7">
            <v>0.37086736780952956</v>
          </cell>
          <cell r="CQ7">
            <v>0.36715869413143426</v>
          </cell>
          <cell r="CR7">
            <v>0.3634871071901199</v>
          </cell>
          <cell r="CS7">
            <v>0.3598522361182187</v>
          </cell>
          <cell r="CT7">
            <v>0.35625371375703652</v>
          </cell>
          <cell r="CU7">
            <v>0.35269117661946614</v>
          </cell>
          <cell r="CV7">
            <v>0.34916426485327146</v>
          </cell>
          <cell r="CW7">
            <v>0.34567262220473871</v>
          </cell>
          <cell r="CX7">
            <v>0.34221589598269131</v>
          </cell>
          <cell r="CY7">
            <v>0.33879373702286442</v>
          </cell>
          <cell r="CZ7">
            <v>0.33540579965263578</v>
          </cell>
          <cell r="DA7">
            <v>0.3320517416561094</v>
          </cell>
          <cell r="DB7">
            <v>0.32873122423954831</v>
          </cell>
          <cell r="DC7">
            <v>0.32544391199715283</v>
          </cell>
          <cell r="DD7">
            <v>0.3221894728771813</v>
          </cell>
          <cell r="DE7">
            <v>0.31896757814840948</v>
          </cell>
          <cell r="DF7">
            <v>0.31577790236692538</v>
          </cell>
          <cell r="DG7">
            <v>0.31262012334325612</v>
          </cell>
          <cell r="DH7">
            <v>0.30949392210982357</v>
          </cell>
          <cell r="DI7">
            <v>0.30639898288872536</v>
          </cell>
          <cell r="DJ7">
            <v>0.30333499305983808</v>
          </cell>
          <cell r="DK7">
            <v>0.30030164312923968</v>
          </cell>
          <cell r="DL7">
            <v>0.29729862669794727</v>
          </cell>
          <cell r="DM7">
            <v>0.29432564043096782</v>
          </cell>
          <cell r="DN7">
            <v>0.29138238402665811</v>
          </cell>
          <cell r="DO7">
            <v>0.28846856018639155</v>
          </cell>
          <cell r="DP7">
            <v>0.28558387458452761</v>
          </cell>
          <cell r="DQ7">
            <v>0.28272803583868233</v>
          </cell>
          <cell r="DR7">
            <v>0.27990075548029553</v>
          </cell>
          <cell r="DS7">
            <v>0.27710174792549258</v>
          </cell>
          <cell r="DT7">
            <v>0.27433073044623763</v>
          </cell>
        </row>
        <row r="8">
          <cell r="B8">
            <v>23</v>
          </cell>
          <cell r="C8">
            <v>0.97816999999999998</v>
          </cell>
          <cell r="D8">
            <v>0.95796100779999993</v>
          </cell>
          <cell r="E8">
            <v>0.93939572346883593</v>
          </cell>
          <cell r="F8">
            <v>0.92248660044639685</v>
          </cell>
          <cell r="G8">
            <v>0.90716409801298215</v>
          </cell>
          <cell r="H8">
            <v>0.89342963356906557</v>
          </cell>
          <cell r="I8">
            <v>0.88105563314413404</v>
          </cell>
          <cell r="J8">
            <v>0.86998076383551226</v>
          </cell>
          <cell r="K8">
            <v>0.85990638659029695</v>
          </cell>
          <cell r="L8">
            <v>0.85071398731764669</v>
          </cell>
          <cell r="M8">
            <v>0.84203670464700675</v>
          </cell>
          <cell r="N8">
            <v>0.83361633760053666</v>
          </cell>
          <cell r="O8">
            <v>0.82528017422453126</v>
          </cell>
          <cell r="P8">
            <v>0.81702737248228596</v>
          </cell>
          <cell r="Q8">
            <v>0.80885709875746314</v>
          </cell>
          <cell r="R8">
            <v>0.80076852776988849</v>
          </cell>
          <cell r="S8">
            <v>0.79276084249218959</v>
          </cell>
          <cell r="T8">
            <v>0.78483323406726768</v>
          </cell>
          <cell r="U8">
            <v>0.77698490172659496</v>
          </cell>
          <cell r="V8">
            <v>0.76921505270932899</v>
          </cell>
          <cell r="W8">
            <v>0.76152290218223573</v>
          </cell>
          <cell r="X8">
            <v>0.75390767316041341</v>
          </cell>
          <cell r="Y8">
            <v>0.74636859642880926</v>
          </cell>
          <cell r="Z8">
            <v>0.73890491046452111</v>
          </cell>
          <cell r="AA8">
            <v>0.7315158613598759</v>
          </cell>
          <cell r="AB8">
            <v>0.72420070274627713</v>
          </cell>
          <cell r="AC8">
            <v>0.71695869571881432</v>
          </cell>
          <cell r="AD8">
            <v>0.70978910876162615</v>
          </cell>
          <cell r="AE8">
            <v>0.70269121767400988</v>
          </cell>
          <cell r="AF8">
            <v>0.69566430549726976</v>
          </cell>
          <cell r="AG8">
            <v>0.68870766244229709</v>
          </cell>
          <cell r="AH8">
            <v>0.68182058581787408</v>
          </cell>
          <cell r="AI8">
            <v>0.67500237995969536</v>
          </cell>
          <cell r="AJ8">
            <v>0.66825235616009837</v>
          </cell>
          <cell r="AK8">
            <v>0.66156983259849733</v>
          </cell>
          <cell r="AL8">
            <v>0.65495413427251237</v>
          </cell>
          <cell r="AM8">
            <v>0.64840459292978725</v>
          </cell>
          <cell r="AN8">
            <v>0.64192054700048939</v>
          </cell>
          <cell r="AO8">
            <v>0.63550134153048454</v>
          </cell>
          <cell r="AP8">
            <v>0.62914632811517968</v>
          </cell>
          <cell r="AQ8">
            <v>0.62285486483402785</v>
          </cell>
          <cell r="AR8">
            <v>0.61662631618568753</v>
          </cell>
          <cell r="AS8">
            <v>0.61046005302383066</v>
          </cell>
          <cell r="AT8">
            <v>0.60435545249359235</v>
          </cell>
          <cell r="AU8">
            <v>0.59831189796865647</v>
          </cell>
          <cell r="AV8">
            <v>0.59232877898896985</v>
          </cell>
          <cell r="AW8">
            <v>0.58640549119908014</v>
          </cell>
          <cell r="AX8">
            <v>0.58054143628708932</v>
          </cell>
          <cell r="AY8">
            <v>0.57473602192421847</v>
          </cell>
          <cell r="AZ8">
            <v>0.56898866170497631</v>
          </cell>
          <cell r="BA8">
            <v>0.56329877508792658</v>
          </cell>
          <cell r="BB8">
            <v>0.5576657873370473</v>
          </cell>
          <cell r="BC8">
            <v>0.55208912946367683</v>
          </cell>
          <cell r="BD8">
            <v>0.5465682381690401</v>
          </cell>
          <cell r="BE8">
            <v>0.54110255578734967</v>
          </cell>
          <cell r="BF8">
            <v>0.53569153022947613</v>
          </cell>
          <cell r="BG8">
            <v>0.53033461492718137</v>
          </cell>
          <cell r="BH8">
            <v>0.52503126877790951</v>
          </cell>
          <cell r="BI8">
            <v>0.51978095609013042</v>
          </cell>
          <cell r="BJ8">
            <v>0.5145831465292291</v>
          </cell>
          <cell r="BK8">
            <v>0.50943731506393675</v>
          </cell>
          <cell r="BL8">
            <v>0.50434294191329743</v>
          </cell>
          <cell r="BM8">
            <v>0.49929951249416443</v>
          </cell>
          <cell r="BN8">
            <v>0.49430651736922276</v>
          </cell>
          <cell r="BO8">
            <v>0.48936345219553051</v>
          </cell>
          <cell r="BP8">
            <v>0.48446981767357522</v>
          </cell>
          <cell r="BQ8">
            <v>0.47962511949683945</v>
          </cell>
          <cell r="BR8">
            <v>0.47482886830187104</v>
          </cell>
          <cell r="BS8">
            <v>0.4700805796188523</v>
          </cell>
          <cell r="BT8">
            <v>0.46537977382266377</v>
          </cell>
          <cell r="BU8">
            <v>0.46072597608443711</v>
          </cell>
          <cell r="BV8">
            <v>0.45611871632359274</v>
          </cell>
          <cell r="BW8">
            <v>0.4515575291603568</v>
          </cell>
          <cell r="BX8">
            <v>0.44704195386875323</v>
          </cell>
          <cell r="BY8">
            <v>0.44257153433006569</v>
          </cell>
          <cell r="BZ8">
            <v>0.43814581898676502</v>
          </cell>
          <cell r="CA8">
            <v>0.4337643607968974</v>
          </cell>
          <cell r="CB8">
            <v>0.42942671718892844</v>
          </cell>
          <cell r="CC8">
            <v>0.42513245001703914</v>
          </cell>
          <cell r="CD8">
            <v>0.42088112551686874</v>
          </cell>
          <cell r="CE8">
            <v>0.41667231426170004</v>
          </cell>
          <cell r="CF8">
            <v>0.41250559111908303</v>
          </cell>
          <cell r="CG8">
            <v>0.40838053520789219</v>
          </cell>
          <cell r="CH8">
            <v>0.40429672985581327</v>
          </cell>
          <cell r="CI8">
            <v>0.40025376255725514</v>
          </cell>
          <cell r="CJ8">
            <v>0.39625122493168258</v>
          </cell>
          <cell r="CK8">
            <v>0.39228871268236576</v>
          </cell>
          <cell r="CL8">
            <v>0.38836582555554211</v>
          </cell>
          <cell r="CM8">
            <v>0.38448216729998669</v>
          </cell>
          <cell r="CN8">
            <v>0.38063734562698681</v>
          </cell>
          <cell r="CO8">
            <v>0.37683097217071693</v>
          </cell>
          <cell r="CP8">
            <v>0.37306266244900976</v>
          </cell>
          <cell r="CQ8">
            <v>0.36933203582451968</v>
          </cell>
          <cell r="CR8">
            <v>0.36563871546627447</v>
          </cell>
          <cell r="CS8">
            <v>0.3619823283116117</v>
          </cell>
          <cell r="CT8">
            <v>0.35836250502849559</v>
          </cell>
          <cell r="CU8">
            <v>0.35477887997821062</v>
          </cell>
          <cell r="CV8">
            <v>0.35123109117842849</v>
          </cell>
          <cell r="CW8">
            <v>0.34771878026664421</v>
          </cell>
          <cell r="CX8">
            <v>0.34424159246397779</v>
          </cell>
          <cell r="CY8">
            <v>0.340799176539338</v>
          </cell>
          <cell r="CZ8">
            <v>0.33739118477394464</v>
          </cell>
          <cell r="DA8">
            <v>0.3340172729262052</v>
          </cell>
          <cell r="DB8">
            <v>0.33067710019694313</v>
          </cell>
          <cell r="DC8">
            <v>0.32737032919497372</v>
          </cell>
          <cell r="DD8">
            <v>0.32409662590302396</v>
          </cell>
          <cell r="DE8">
            <v>0.32085565964399371</v>
          </cell>
          <cell r="DF8">
            <v>0.31764710304755378</v>
          </cell>
          <cell r="DG8">
            <v>0.31447063201707826</v>
          </cell>
          <cell r="DH8">
            <v>0.31132592569690748</v>
          </cell>
          <cell r="DI8">
            <v>0.30821266643993839</v>
          </cell>
          <cell r="DJ8">
            <v>0.305130539775539</v>
          </cell>
          <cell r="DK8">
            <v>0.30207923437778361</v>
          </cell>
          <cell r="DL8">
            <v>0.29905844203400578</v>
          </cell>
          <cell r="DM8">
            <v>0.29606785761366572</v>
          </cell>
          <cell r="DN8">
            <v>0.29310717903752909</v>
          </cell>
          <cell r="DO8">
            <v>0.29017610724715381</v>
          </cell>
          <cell r="DP8">
            <v>0.28727434617468228</v>
          </cell>
          <cell r="DQ8">
            <v>0.28440160271293546</v>
          </cell>
          <cell r="DR8">
            <v>0.2815575866858061</v>
          </cell>
          <cell r="DS8">
            <v>0.27874201081894806</v>
          </cell>
          <cell r="DT8">
            <v>0.27595459071075856</v>
          </cell>
        </row>
        <row r="9">
          <cell r="B9">
            <v>24</v>
          </cell>
          <cell r="C9">
            <v>0.97929999999999995</v>
          </cell>
          <cell r="D9">
            <v>0.95998820399999996</v>
          </cell>
          <cell r="E9">
            <v>0.94218042281579995</v>
          </cell>
          <cell r="F9">
            <v>0.92581474887148951</v>
          </cell>
          <cell r="G9">
            <v>0.91100171288954568</v>
          </cell>
          <cell r="H9">
            <v>0.89758265765868261</v>
          </cell>
          <cell r="I9">
            <v>0.885429388473984</v>
          </cell>
          <cell r="J9">
            <v>0.87447662693856087</v>
          </cell>
          <cell r="K9">
            <v>0.8645250829240001</v>
          </cell>
          <cell r="L9">
            <v>0.85528330978754252</v>
          </cell>
          <cell r="M9">
            <v>0.84655942002770956</v>
          </cell>
          <cell r="N9">
            <v>0.83809382582743241</v>
          </cell>
          <cell r="O9">
            <v>0.82971288756915806</v>
          </cell>
          <cell r="P9">
            <v>0.8214157586934665</v>
          </cell>
          <cell r="Q9">
            <v>0.81320160110653184</v>
          </cell>
          <cell r="R9">
            <v>0.80506958509546656</v>
          </cell>
          <cell r="S9">
            <v>0.79701888924451192</v>
          </cell>
          <cell r="T9">
            <v>0.78904870035206676</v>
          </cell>
          <cell r="U9">
            <v>0.78115821334854607</v>
          </cell>
          <cell r="V9">
            <v>0.77334663121506064</v>
          </cell>
          <cell r="W9">
            <v>0.76561316490290998</v>
          </cell>
          <cell r="X9">
            <v>0.75795703325388086</v>
          </cell>
          <cell r="Y9">
            <v>0.750377462921342</v>
          </cell>
          <cell r="Z9">
            <v>0.74287368829212852</v>
          </cell>
          <cell r="AA9">
            <v>0.73544495140920718</v>
          </cell>
          <cell r="AB9">
            <v>0.72809050189511515</v>
          </cell>
          <cell r="AC9">
            <v>0.72080959687616397</v>
          </cell>
          <cell r="AD9">
            <v>0.71360150090740238</v>
          </cell>
          <cell r="AE9">
            <v>0.70646548589832836</v>
          </cell>
          <cell r="AF9">
            <v>0.69940083103934503</v>
          </cell>
          <cell r="AG9">
            <v>0.6924068227289516</v>
          </cell>
          <cell r="AH9">
            <v>0.68548275450166207</v>
          </cell>
          <cell r="AI9">
            <v>0.67862792695664542</v>
          </cell>
          <cell r="AJ9">
            <v>0.67184164768707899</v>
          </cell>
          <cell r="AK9">
            <v>0.66512323121020822</v>
          </cell>
          <cell r="AL9">
            <v>0.65847199889810615</v>
          </cell>
          <cell r="AM9">
            <v>0.65188727890912512</v>
          </cell>
          <cell r="AN9">
            <v>0.64536840612003388</v>
          </cell>
          <cell r="AO9">
            <v>0.63891472205883348</v>
          </cell>
          <cell r="AP9">
            <v>0.63252557483824512</v>
          </cell>
          <cell r="AQ9">
            <v>0.62620031908986262</v>
          </cell>
          <cell r="AR9">
            <v>0.61993831589896398</v>
          </cell>
          <cell r="AS9">
            <v>0.61373893273997437</v>
          </cell>
          <cell r="AT9">
            <v>0.60760154341257466</v>
          </cell>
          <cell r="AU9">
            <v>0.60152552797844894</v>
          </cell>
          <cell r="AV9">
            <v>0.59551027269866441</v>
          </cell>
          <cell r="AW9">
            <v>0.58955516997167778</v>
          </cell>
          <cell r="AX9">
            <v>0.583659618271961</v>
          </cell>
          <cell r="AY9">
            <v>0.57782302208924141</v>
          </cell>
          <cell r="AZ9">
            <v>0.572044791868349</v>
          </cell>
          <cell r="BA9">
            <v>0.56632434394966547</v>
          </cell>
          <cell r="BB9">
            <v>0.56066110051016882</v>
          </cell>
          <cell r="BC9">
            <v>0.55505448950506708</v>
          </cell>
          <cell r="BD9">
            <v>0.54950394461001639</v>
          </cell>
          <cell r="BE9">
            <v>0.5440089051639162</v>
          </cell>
          <cell r="BF9">
            <v>0.53856881611227703</v>
          </cell>
          <cell r="BG9">
            <v>0.5331831279511543</v>
          </cell>
          <cell r="BH9">
            <v>0.52785129667164277</v>
          </cell>
          <cell r="BI9">
            <v>0.52257278370492632</v>
          </cell>
          <cell r="BJ9">
            <v>0.5173470558678771</v>
          </cell>
          <cell r="BK9">
            <v>0.51217358530919832</v>
          </cell>
          <cell r="BL9">
            <v>0.50705184945610637</v>
          </cell>
          <cell r="BM9">
            <v>0.50198133096154529</v>
          </cell>
          <cell r="BN9">
            <v>0.49696151765192981</v>
          </cell>
          <cell r="BO9">
            <v>0.49199190247541053</v>
          </cell>
          <cell r="BP9">
            <v>0.48707198345065644</v>
          </cell>
          <cell r="BQ9">
            <v>0.4822012636161499</v>
          </cell>
          <cell r="BR9">
            <v>0.4773792509799884</v>
          </cell>
          <cell r="BS9">
            <v>0.47260545847018853</v>
          </cell>
          <cell r="BT9">
            <v>0.46787940388548666</v>
          </cell>
          <cell r="BU9">
            <v>0.46320060984663181</v>
          </cell>
          <cell r="BV9">
            <v>0.45856860374816549</v>
          </cell>
          <cell r="BW9">
            <v>0.45398291771068383</v>
          </cell>
          <cell r="BX9">
            <v>0.44944308853357701</v>
          </cell>
          <cell r="BY9">
            <v>0.44494865764824121</v>
          </cell>
          <cell r="BZ9">
            <v>0.44049917107175879</v>
          </cell>
          <cell r="CA9">
            <v>0.43609417936104122</v>
          </cell>
          <cell r="CB9">
            <v>0.43173323756743082</v>
          </cell>
          <cell r="CC9">
            <v>0.42741590519175648</v>
          </cell>
          <cell r="CD9">
            <v>0.4231417461398389</v>
          </cell>
          <cell r="CE9">
            <v>0.41891032867844052</v>
          </cell>
          <cell r="CF9">
            <v>0.41472122539165612</v>
          </cell>
          <cell r="CG9">
            <v>0.41057401313773956</v>
          </cell>
          <cell r="CH9">
            <v>0.40646827300636218</v>
          </cell>
          <cell r="CI9">
            <v>0.40240359027629857</v>
          </cell>
          <cell r="CJ9">
            <v>0.39837955437353556</v>
          </cell>
          <cell r="CK9">
            <v>0.39439575882980021</v>
          </cell>
          <cell r="CL9">
            <v>0.39045180124150219</v>
          </cell>
          <cell r="CM9">
            <v>0.38654728322908716</v>
          </cell>
          <cell r="CN9">
            <v>0.38268181039679627</v>
          </cell>
          <cell r="CO9">
            <v>0.37885499229282832</v>
          </cell>
          <cell r="CP9">
            <v>0.37506644236990005</v>
          </cell>
          <cell r="CQ9">
            <v>0.37131577794620108</v>
          </cell>
          <cell r="CR9">
            <v>0.36760262016673906</v>
          </cell>
          <cell r="CS9">
            <v>0.36392659396507165</v>
          </cell>
          <cell r="CT9">
            <v>0.36028732802542096</v>
          </cell>
          <cell r="CU9">
            <v>0.35668445474516675</v>
          </cell>
          <cell r="CV9">
            <v>0.35311761019771509</v>
          </cell>
          <cell r="CW9">
            <v>0.34958643409573792</v>
          </cell>
          <cell r="CX9">
            <v>0.34609056975478053</v>
          </cell>
          <cell r="CY9">
            <v>0.34262966405723272</v>
          </cell>
          <cell r="CZ9">
            <v>0.33920336741666041</v>
          </cell>
          <cell r="DA9">
            <v>0.33581133374249378</v>
          </cell>
          <cell r="DB9">
            <v>0.33245322040506886</v>
          </cell>
          <cell r="DC9">
            <v>0.32912868820101815</v>
          </cell>
          <cell r="DD9">
            <v>0.32583740131900796</v>
          </cell>
          <cell r="DE9">
            <v>0.32257902730581789</v>
          </cell>
          <cell r="DF9">
            <v>0.3193532370327597</v>
          </cell>
          <cell r="DG9">
            <v>0.3161597046624321</v>
          </cell>
          <cell r="DH9">
            <v>0.31299810761580776</v>
          </cell>
          <cell r="DI9">
            <v>0.30986812653964968</v>
          </cell>
          <cell r="DJ9">
            <v>0.30676944527425321</v>
          </cell>
          <cell r="DK9">
            <v>0.30370175082151069</v>
          </cell>
          <cell r="DL9">
            <v>0.30066473331329557</v>
          </cell>
          <cell r="DM9">
            <v>0.29765808598016263</v>
          </cell>
          <cell r="DN9">
            <v>0.29468150512036101</v>
          </cell>
          <cell r="DO9">
            <v>0.29173469006915742</v>
          </cell>
          <cell r="DP9">
            <v>0.28881734316846586</v>
          </cell>
          <cell r="DQ9">
            <v>0.28592916973678117</v>
          </cell>
          <cell r="DR9">
            <v>0.28306987803941336</v>
          </cell>
          <cell r="DS9">
            <v>0.2802391792590192</v>
          </cell>
          <cell r="DT9">
            <v>0.27743678746642902</v>
          </cell>
        </row>
        <row r="10">
          <cell r="B10">
            <v>25</v>
          </cell>
          <cell r="C10">
            <v>0.98024999999999995</v>
          </cell>
          <cell r="D10">
            <v>0.96174287999999997</v>
          </cell>
          <cell r="E10">
            <v>0.94451806501919999</v>
          </cell>
          <cell r="F10">
            <v>0.92870683261077858</v>
          </cell>
          <cell r="G10">
            <v>0.91424686722702875</v>
          </cell>
          <cell r="H10">
            <v>0.90108171233895962</v>
          </cell>
          <cell r="I10">
            <v>0.88916040128471518</v>
          </cell>
          <cell r="J10">
            <v>0.87826818636897741</v>
          </cell>
          <cell r="K10">
            <v>0.86836132122673537</v>
          </cell>
          <cell r="L10">
            <v>0.85916537483494426</v>
          </cell>
          <cell r="M10">
            <v>0.8504104796653762</v>
          </cell>
          <cell r="N10">
            <v>0.84190637486872244</v>
          </cell>
          <cell r="O10">
            <v>0.83348731112003516</v>
          </cell>
          <cell r="P10">
            <v>0.82515243800883475</v>
          </cell>
          <cell r="Q10">
            <v>0.81690091362874639</v>
          </cell>
          <cell r="R10">
            <v>0.80873190449245891</v>
          </cell>
          <cell r="S10">
            <v>0.80064458544753436</v>
          </cell>
          <cell r="T10">
            <v>0.79263813959305907</v>
          </cell>
          <cell r="U10">
            <v>0.78471175819712846</v>
          </cell>
          <cell r="V10">
            <v>0.77686464061515714</v>
          </cell>
          <cell r="W10">
            <v>0.76909599420900554</v>
          </cell>
          <cell r="X10">
            <v>0.76140503426691553</v>
          </cell>
          <cell r="Y10">
            <v>0.75379098392424637</v>
          </cell>
          <cell r="Z10">
            <v>0.74625307408500385</v>
          </cell>
          <cell r="AA10">
            <v>0.73879054334415384</v>
          </cell>
          <cell r="AB10">
            <v>0.73140263791071225</v>
          </cell>
          <cell r="AC10">
            <v>0.72408861153160509</v>
          </cell>
          <cell r="AD10">
            <v>0.71684772541628905</v>
          </cell>
          <cell r="AE10">
            <v>0.70967924816212613</v>
          </cell>
          <cell r="AF10">
            <v>0.70258245568050481</v>
          </cell>
          <cell r="AG10">
            <v>0.69555663112369981</v>
          </cell>
          <cell r="AH10">
            <v>0.68860106481246286</v>
          </cell>
          <cell r="AI10">
            <v>0.6817150541643382</v>
          </cell>
          <cell r="AJ10">
            <v>0.67489790362269486</v>
          </cell>
          <cell r="AK10">
            <v>0.66814892458646791</v>
          </cell>
          <cell r="AL10">
            <v>0.66146743534060326</v>
          </cell>
          <cell r="AM10">
            <v>0.65485276098719725</v>
          </cell>
          <cell r="AN10">
            <v>0.64830423337732523</v>
          </cell>
          <cell r="AO10">
            <v>0.64182119104355195</v>
          </cell>
          <cell r="AP10">
            <v>0.63540297913311639</v>
          </cell>
          <cell r="AQ10">
            <v>0.62904894934178524</v>
          </cell>
          <cell r="AR10">
            <v>0.62275845984836742</v>
          </cell>
          <cell r="AS10">
            <v>0.6165308752498837</v>
          </cell>
          <cell r="AT10">
            <v>0.61036556649738483</v>
          </cell>
          <cell r="AU10">
            <v>0.60426191083241099</v>
          </cell>
          <cell r="AV10">
            <v>0.59821929172408683</v>
          </cell>
          <cell r="AW10">
            <v>0.59223709880684594</v>
          </cell>
          <cell r="AX10">
            <v>0.58631472781877747</v>
          </cell>
          <cell r="AY10">
            <v>0.58045158054058965</v>
          </cell>
          <cell r="AZ10">
            <v>0.57464706473518379</v>
          </cell>
          <cell r="BA10">
            <v>0.56890059408783189</v>
          </cell>
          <cell r="BB10">
            <v>0.5632115881469536</v>
          </cell>
          <cell r="BC10">
            <v>0.5575794722654841</v>
          </cell>
          <cell r="BD10">
            <v>0.55200367754282931</v>
          </cell>
          <cell r="BE10">
            <v>0.54648364076740097</v>
          </cell>
          <cell r="BF10">
            <v>0.54101880435972693</v>
          </cell>
          <cell r="BG10">
            <v>0.53560861631612966</v>
          </cell>
          <cell r="BH10">
            <v>0.53025253015296836</v>
          </cell>
          <cell r="BI10">
            <v>0.52495000485143872</v>
          </cell>
          <cell r="BJ10">
            <v>0.51970050480292429</v>
          </cell>
          <cell r="BK10">
            <v>0.51450349975489507</v>
          </cell>
          <cell r="BL10">
            <v>0.50935846475734614</v>
          </cell>
          <cell r="BM10">
            <v>0.50426488010977266</v>
          </cell>
          <cell r="BN10">
            <v>0.49922223130867494</v>
          </cell>
          <cell r="BO10">
            <v>0.49423000899558817</v>
          </cell>
          <cell r="BP10">
            <v>0.48928770890563228</v>
          </cell>
          <cell r="BQ10">
            <v>0.48439483181657594</v>
          </cell>
          <cell r="BR10">
            <v>0.47955088349841019</v>
          </cell>
          <cell r="BS10">
            <v>0.4747553746634261</v>
          </cell>
          <cell r="BT10">
            <v>0.47000782091679183</v>
          </cell>
          <cell r="BU10">
            <v>0.46530774270762393</v>
          </cell>
          <cell r="BV10">
            <v>0.46065466528054766</v>
          </cell>
          <cell r="BW10">
            <v>0.45604811862774219</v>
          </cell>
          <cell r="BX10">
            <v>0.45148763744146475</v>
          </cell>
          <cell r="BY10">
            <v>0.44697276106705008</v>
          </cell>
          <cell r="BZ10">
            <v>0.44250303345637959</v>
          </cell>
          <cell r="CA10">
            <v>0.43807800312181577</v>
          </cell>
          <cell r="CB10">
            <v>0.43369722309059761</v>
          </cell>
          <cell r="CC10">
            <v>0.42936025085969165</v>
          </cell>
          <cell r="CD10">
            <v>0.42506664835109476</v>
          </cell>
          <cell r="CE10">
            <v>0.42081598186758379</v>
          </cell>
          <cell r="CF10">
            <v>0.41660782204890795</v>
          </cell>
          <cell r="CG10">
            <v>0.41244174382841886</v>
          </cell>
          <cell r="CH10">
            <v>0.40831732639013468</v>
          </cell>
          <cell r="CI10">
            <v>0.40423415312623334</v>
          </cell>
          <cell r="CJ10">
            <v>0.40019181159497103</v>
          </cell>
          <cell r="CK10">
            <v>0.39618989347902134</v>
          </cell>
          <cell r="CL10">
            <v>0.39222799454423113</v>
          </cell>
          <cell r="CM10">
            <v>0.38830571459878882</v>
          </cell>
          <cell r="CN10">
            <v>0.38442265745280091</v>
          </cell>
          <cell r="CO10">
            <v>0.38057843087827292</v>
          </cell>
          <cell r="CP10">
            <v>0.37677264656949017</v>
          </cell>
          <cell r="CQ10">
            <v>0.37300492010379527</v>
          </cell>
          <cell r="CR10">
            <v>0.36927487090275729</v>
          </cell>
          <cell r="CS10">
            <v>0.36558212219372971</v>
          </cell>
          <cell r="CT10">
            <v>0.3619263009717924</v>
          </cell>
          <cell r="CU10">
            <v>0.35830703796207447</v>
          </cell>
          <cell r="CV10">
            <v>0.35472396758245373</v>
          </cell>
          <cell r="CW10">
            <v>0.35117672790662918</v>
          </cell>
          <cell r="CX10">
            <v>0.34766496062756291</v>
          </cell>
          <cell r="CY10">
            <v>0.34418831102128727</v>
          </cell>
          <cell r="CZ10">
            <v>0.3407464279110744</v>
          </cell>
          <cell r="DA10">
            <v>0.33733896363196364</v>
          </cell>
          <cell r="DB10">
            <v>0.33396557399564403</v>
          </cell>
          <cell r="DC10">
            <v>0.3306259182556876</v>
          </cell>
          <cell r="DD10">
            <v>0.32731965907313071</v>
          </cell>
          <cell r="DE10">
            <v>0.32404646248239938</v>
          </cell>
          <cell r="DF10">
            <v>0.32080599785757535</v>
          </cell>
          <cell r="DG10">
            <v>0.31759793787899959</v>
          </cell>
          <cell r="DH10">
            <v>0.3144219585002096</v>
          </cell>
          <cell r="DI10">
            <v>0.31127773891520749</v>
          </cell>
          <cell r="DJ10">
            <v>0.30816496152605544</v>
          </cell>
          <cell r="DK10">
            <v>0.30508331191079485</v>
          </cell>
          <cell r="DL10">
            <v>0.30203247879168688</v>
          </cell>
          <cell r="DM10">
            <v>0.29901215400377001</v>
          </cell>
          <cell r="DN10">
            <v>0.29602203246373232</v>
          </cell>
          <cell r="DO10">
            <v>0.29306181213909499</v>
          </cell>
          <cell r="DP10">
            <v>0.29013119401770404</v>
          </cell>
          <cell r="DQ10">
            <v>0.28722988207752698</v>
          </cell>
          <cell r="DR10">
            <v>0.2843575832567517</v>
          </cell>
          <cell r="DS10">
            <v>0.2815140074241842</v>
          </cell>
          <cell r="DT10">
            <v>0.27869886734994237</v>
          </cell>
        </row>
        <row r="11">
          <cell r="B11">
            <v>26</v>
          </cell>
          <cell r="C11">
            <v>0.98119999999999996</v>
          </cell>
          <cell r="D11">
            <v>0.96349915200000003</v>
          </cell>
          <cell r="E11">
            <v>0.94694623656864008</v>
          </cell>
          <cell r="F11">
            <v>0.93166252431042218</v>
          </cell>
          <cell r="G11">
            <v>0.91761305344382105</v>
          </cell>
          <cell r="H11">
            <v>0.9047389423040042</v>
          </cell>
          <cell r="I11">
            <v>0.89299543083289823</v>
          </cell>
          <cell r="J11">
            <v>0.88226162575428679</v>
          </cell>
          <cell r="K11">
            <v>0.87233618246455114</v>
          </cell>
          <cell r="L11">
            <v>0.86310686565407613</v>
          </cell>
          <cell r="M11">
            <v>0.85431180669306106</v>
          </cell>
          <cell r="N11">
            <v>0.84576868862613042</v>
          </cell>
          <cell r="O11">
            <v>0.83731100173986905</v>
          </cell>
          <cell r="P11">
            <v>0.82893789172247034</v>
          </cell>
          <cell r="Q11">
            <v>0.82064851280524564</v>
          </cell>
          <cell r="R11">
            <v>0.8124420276771932</v>
          </cell>
          <cell r="S11">
            <v>0.80431760740042124</v>
          </cell>
          <cell r="T11">
            <v>0.79627443132641706</v>
          </cell>
          <cell r="U11">
            <v>0.78831168701315291</v>
          </cell>
          <cell r="V11">
            <v>0.78042857014302136</v>
          </cell>
          <cell r="W11">
            <v>0.77262428444159115</v>
          </cell>
          <cell r="X11">
            <v>0.76489804159717523</v>
          </cell>
          <cell r="Y11">
            <v>0.7572490611812035</v>
          </cell>
          <cell r="Z11">
            <v>0.74967657056939141</v>
          </cell>
          <cell r="AA11">
            <v>0.7421798048636975</v>
          </cell>
          <cell r="AB11">
            <v>0.73475800681506054</v>
          </cell>
          <cell r="AC11">
            <v>0.72741042674690992</v>
          </cell>
          <cell r="AD11">
            <v>0.72013632247944082</v>
          </cell>
          <cell r="AE11">
            <v>0.71293495925464645</v>
          </cell>
          <cell r="AF11">
            <v>0.70580560966209993</v>
          </cell>
          <cell r="AG11">
            <v>0.69874755356547891</v>
          </cell>
          <cell r="AH11">
            <v>0.69176007802982409</v>
          </cell>
          <cell r="AI11">
            <v>0.68484247724952585</v>
          </cell>
          <cell r="AJ11">
            <v>0.6779940524770306</v>
          </cell>
          <cell r="AK11">
            <v>0.67121411195226033</v>
          </cell>
          <cell r="AL11">
            <v>0.66450197083273776</v>
          </cell>
          <cell r="AM11">
            <v>0.65785695112441034</v>
          </cell>
          <cell r="AN11">
            <v>0.6512783816131662</v>
          </cell>
          <cell r="AO11">
            <v>0.64476559779703457</v>
          </cell>
          <cell r="AP11">
            <v>0.63831794181906421</v>
          </cell>
          <cell r="AQ11">
            <v>0.63193476240087354</v>
          </cell>
          <cell r="AR11">
            <v>0.62561541477686478</v>
          </cell>
          <cell r="AS11">
            <v>0.61935926062909608</v>
          </cell>
          <cell r="AT11">
            <v>0.61316566802280514</v>
          </cell>
          <cell r="AU11">
            <v>0.60703401134257706</v>
          </cell>
          <cell r="AV11">
            <v>0.60096367122915129</v>
          </cell>
          <cell r="AW11">
            <v>0.5949540345168598</v>
          </cell>
          <cell r="AX11">
            <v>0.58900449417169121</v>
          </cell>
          <cell r="AY11">
            <v>0.58311444922997424</v>
          </cell>
          <cell r="AZ11">
            <v>0.57728330473767453</v>
          </cell>
          <cell r="BA11">
            <v>0.57151047169029778</v>
          </cell>
          <cell r="BB11">
            <v>0.56579536697339483</v>
          </cell>
          <cell r="BC11">
            <v>0.56013741330366085</v>
          </cell>
          <cell r="BD11">
            <v>0.55453603917062422</v>
          </cell>
          <cell r="BE11">
            <v>0.54899067877891794</v>
          </cell>
          <cell r="BF11">
            <v>0.54350077199112878</v>
          </cell>
          <cell r="BG11">
            <v>0.53806576427121744</v>
          </cell>
          <cell r="BH11">
            <v>0.53268510662850521</v>
          </cell>
          <cell r="BI11">
            <v>0.52735825556222016</v>
          </cell>
          <cell r="BJ11">
            <v>0.522084673006598</v>
          </cell>
          <cell r="BK11">
            <v>0.51686382627653205</v>
          </cell>
          <cell r="BL11">
            <v>0.51169518801376668</v>
          </cell>
          <cell r="BM11">
            <v>0.50657823613362896</v>
          </cell>
          <cell r="BN11">
            <v>0.5015124537722927</v>
          </cell>
          <cell r="BO11">
            <v>0.4964973292345698</v>
          </cell>
          <cell r="BP11">
            <v>0.49153235594222411</v>
          </cell>
          <cell r="BQ11">
            <v>0.48661703238280185</v>
          </cell>
          <cell r="BR11">
            <v>0.48175086205897383</v>
          </cell>
          <cell r="BS11">
            <v>0.47693335343838411</v>
          </cell>
          <cell r="BT11">
            <v>0.47216401990400025</v>
          </cell>
          <cell r="BU11">
            <v>0.46744237970496022</v>
          </cell>
          <cell r="BV11">
            <v>0.46276795590791059</v>
          </cell>
          <cell r="BW11">
            <v>0.45814027634883148</v>
          </cell>
          <cell r="BX11">
            <v>0.45355887358534314</v>
          </cell>
          <cell r="BY11">
            <v>0.44902328484948972</v>
          </cell>
          <cell r="BZ11">
            <v>0.4445330520009948</v>
          </cell>
          <cell r="CA11">
            <v>0.44008772148098485</v>
          </cell>
          <cell r="CB11">
            <v>0.43568684426617499</v>
          </cell>
          <cell r="CC11">
            <v>0.43132997582351323</v>
          </cell>
          <cell r="CD11">
            <v>0.4270166760652781</v>
          </cell>
          <cell r="CE11">
            <v>0.42274650930462532</v>
          </cell>
          <cell r="CF11">
            <v>0.41851904421157904</v>
          </cell>
          <cell r="CG11">
            <v>0.41433385376946325</v>
          </cell>
          <cell r="CH11">
            <v>0.41019051523176858</v>
          </cell>
          <cell r="CI11">
            <v>0.40608861007945091</v>
          </cell>
          <cell r="CJ11">
            <v>0.40202772397865638</v>
          </cell>
          <cell r="CK11">
            <v>0.39800744673886984</v>
          </cell>
          <cell r="CL11">
            <v>0.39402737227148116</v>
          </cell>
          <cell r="CM11">
            <v>0.39008709854876633</v>
          </cell>
          <cell r="CN11">
            <v>0.38618622756327864</v>
          </cell>
          <cell r="CO11">
            <v>0.38232436528764585</v>
          </cell>
          <cell r="CP11">
            <v>0.3785011216347694</v>
          </cell>
          <cell r="CQ11">
            <v>0.37471611041842168</v>
          </cell>
          <cell r="CR11">
            <v>0.37096894931423746</v>
          </cell>
          <cell r="CS11">
            <v>0.36725925982109509</v>
          </cell>
          <cell r="CT11">
            <v>0.36358666722288413</v>
          </cell>
          <cell r="CU11">
            <v>0.35995080055065526</v>
          </cell>
          <cell r="CV11">
            <v>0.35635129254514869</v>
          </cell>
          <cell r="CW11">
            <v>0.35278777961969721</v>
          </cell>
          <cell r="CX11">
            <v>0.34925990182350025</v>
          </cell>
          <cell r="CY11">
            <v>0.34576730280526524</v>
          </cell>
          <cell r="CZ11">
            <v>0.34230962977721258</v>
          </cell>
          <cell r="DA11">
            <v>0.33888653347944042</v>
          </cell>
          <cell r="DB11">
            <v>0.33549766814464599</v>
          </cell>
          <cell r="DC11">
            <v>0.33214269146319952</v>
          </cell>
          <cell r="DD11">
            <v>0.32882126454856753</v>
          </cell>
          <cell r="DE11">
            <v>0.32553305190308185</v>
          </cell>
          <cell r="DF11">
            <v>0.32227772138405103</v>
          </cell>
          <cell r="DG11">
            <v>0.31905494417021052</v>
          </cell>
          <cell r="DH11">
            <v>0.31586439472850841</v>
          </cell>
          <cell r="DI11">
            <v>0.31270575078122331</v>
          </cell>
          <cell r="DJ11">
            <v>0.30957869327341109</v>
          </cell>
          <cell r="DK11">
            <v>0.30648290634067699</v>
          </cell>
          <cell r="DL11">
            <v>0.30341807727727022</v>
          </cell>
          <cell r="DM11">
            <v>0.30038389650449748</v>
          </cell>
          <cell r="DN11">
            <v>0.29738005753945251</v>
          </cell>
          <cell r="DO11">
            <v>0.29440625696405798</v>
          </cell>
          <cell r="DP11">
            <v>0.2914621943944174</v>
          </cell>
          <cell r="DQ11">
            <v>0.28854757245047324</v>
          </cell>
          <cell r="DR11">
            <v>0.28566209672596848</v>
          </cell>
          <cell r="DS11">
            <v>0.28280547575870879</v>
          </cell>
          <cell r="DT11">
            <v>0.27997742100112172</v>
          </cell>
        </row>
        <row r="12">
          <cell r="B12">
            <v>27</v>
          </cell>
          <cell r="C12">
            <v>0.98192000000000002</v>
          </cell>
          <cell r="D12">
            <v>0.96480513440000004</v>
          </cell>
          <cell r="E12">
            <v>0.94879901722030402</v>
          </cell>
          <cell r="F12">
            <v>0.93395031260080619</v>
          </cell>
          <cell r="G12">
            <v>0.9202119035024483</v>
          </cell>
          <cell r="H12">
            <v>0.90762340466253477</v>
          </cell>
          <cell r="I12">
            <v>0.8960602824871341</v>
          </cell>
          <cell r="J12">
            <v>0.88540612572836208</v>
          </cell>
          <cell r="K12">
            <v>0.87555155554900543</v>
          </cell>
          <cell r="L12">
            <v>0.86629697560685248</v>
          </cell>
          <cell r="M12">
            <v>0.8574694094254186</v>
          </cell>
          <cell r="N12">
            <v>0.84889471533116445</v>
          </cell>
          <cell r="O12">
            <v>0.84040576817785284</v>
          </cell>
          <cell r="P12">
            <v>0.8320017104960743</v>
          </cell>
          <cell r="Q12">
            <v>0.82368169339111352</v>
          </cell>
          <cell r="R12">
            <v>0.81544487645720243</v>
          </cell>
          <cell r="S12">
            <v>0.80729042769263037</v>
          </cell>
          <cell r="T12">
            <v>0.79921752341570407</v>
          </cell>
          <cell r="U12">
            <v>0.79122534818154699</v>
          </cell>
          <cell r="V12">
            <v>0.78331309469973154</v>
          </cell>
          <cell r="W12">
            <v>0.7754799637527342</v>
          </cell>
          <cell r="X12">
            <v>0.76772516411520686</v>
          </cell>
          <cell r="Y12">
            <v>0.76004791247405479</v>
          </cell>
          <cell r="Z12">
            <v>0.75244743334931419</v>
          </cell>
          <cell r="AA12">
            <v>0.74492295901582106</v>
          </cell>
          <cell r="AB12">
            <v>0.73747372942566281</v>
          </cell>
          <cell r="AC12">
            <v>0.73009899213140617</v>
          </cell>
          <cell r="AD12">
            <v>0.72279800221009205</v>
          </cell>
          <cell r="AE12">
            <v>0.71557002218799115</v>
          </cell>
          <cell r="AF12">
            <v>0.7084143219661112</v>
          </cell>
          <cell r="AG12">
            <v>0.70133017874645009</v>
          </cell>
          <cell r="AH12">
            <v>0.69431687695898558</v>
          </cell>
          <cell r="AI12">
            <v>0.68737370818939569</v>
          </cell>
          <cell r="AJ12">
            <v>0.68049997110750171</v>
          </cell>
          <cell r="AK12">
            <v>0.67369497139642665</v>
          </cell>
          <cell r="AL12">
            <v>0.66695802168246232</v>
          </cell>
          <cell r="AM12">
            <v>0.6602884414656377</v>
          </cell>
          <cell r="AN12">
            <v>0.6536855570509813</v>
          </cell>
          <cell r="AO12">
            <v>0.64714870148047143</v>
          </cell>
          <cell r="AP12">
            <v>0.64067721446566672</v>
          </cell>
          <cell r="AQ12">
            <v>0.63427044232101004</v>
          </cell>
          <cell r="AR12">
            <v>0.62792773789779999</v>
          </cell>
          <cell r="AS12">
            <v>0.62164846051882194</v>
          </cell>
          <cell r="AT12">
            <v>0.61543197591363374</v>
          </cell>
          <cell r="AU12">
            <v>0.60927765615449736</v>
          </cell>
          <cell r="AV12">
            <v>0.60318487959295242</v>
          </cell>
          <cell r="AW12">
            <v>0.59715303079702287</v>
          </cell>
          <cell r="AX12">
            <v>0.5911815004890526</v>
          </cell>
          <cell r="AY12">
            <v>0.58526968548416203</v>
          </cell>
          <cell r="AZ12">
            <v>0.57941698862932045</v>
          </cell>
          <cell r="BA12">
            <v>0.57362281874302723</v>
          </cell>
          <cell r="BB12">
            <v>0.56788659055559698</v>
          </cell>
          <cell r="BC12">
            <v>0.56220772465004099</v>
          </cell>
          <cell r="BD12">
            <v>0.55658564740354055</v>
          </cell>
          <cell r="BE12">
            <v>0.55101979092950515</v>
          </cell>
          <cell r="BF12">
            <v>0.54550959302021007</v>
          </cell>
          <cell r="BG12">
            <v>0.54005449709000797</v>
          </cell>
          <cell r="BH12">
            <v>0.53465395211910793</v>
          </cell>
          <cell r="BI12">
            <v>0.5293074125979168</v>
          </cell>
          <cell r="BJ12">
            <v>0.52401433847193768</v>
          </cell>
          <cell r="BK12">
            <v>0.51877419508721834</v>
          </cell>
          <cell r="BL12">
            <v>0.5135864531363461</v>
          </cell>
          <cell r="BM12">
            <v>0.5084505886049826</v>
          </cell>
          <cell r="BN12">
            <v>0.50336608271893279</v>
          </cell>
          <cell r="BO12">
            <v>0.49833242189174348</v>
          </cell>
          <cell r="BP12">
            <v>0.49334909767282603</v>
          </cell>
          <cell r="BQ12">
            <v>0.48841560669609779</v>
          </cell>
          <cell r="BR12">
            <v>0.48353145062913683</v>
          </cell>
          <cell r="BS12">
            <v>0.47869613612284545</v>
          </cell>
          <cell r="BT12">
            <v>0.47390917476161698</v>
          </cell>
          <cell r="BU12">
            <v>0.46917008301400082</v>
          </cell>
          <cell r="BV12">
            <v>0.46447838218386078</v>
          </cell>
          <cell r="BW12">
            <v>0.45983359836202214</v>
          </cell>
          <cell r="BX12">
            <v>0.45523526237840189</v>
          </cell>
          <cell r="BY12">
            <v>0.45068290975461789</v>
          </cell>
          <cell r="BZ12">
            <v>0.44617608065707171</v>
          </cell>
          <cell r="CA12">
            <v>0.44171431985050097</v>
          </cell>
          <cell r="CB12">
            <v>0.43729717665199597</v>
          </cell>
          <cell r="CC12">
            <v>0.432924204885476</v>
          </cell>
          <cell r="CD12">
            <v>0.42859496283662124</v>
          </cell>
          <cell r="CE12">
            <v>0.42430901320825504</v>
          </cell>
          <cell r="CF12">
            <v>0.42006592307617246</v>
          </cell>
          <cell r="CG12">
            <v>0.41586526384541073</v>
          </cell>
          <cell r="CH12">
            <v>0.41170661120695662</v>
          </cell>
          <cell r="CI12">
            <v>0.40758954509488704</v>
          </cell>
          <cell r="CJ12">
            <v>0.40351364964393815</v>
          </cell>
          <cell r="CK12">
            <v>0.39947851314749877</v>
          </cell>
          <cell r="CL12">
            <v>0.39548372801602377</v>
          </cell>
          <cell r="CM12">
            <v>0.39152889073586356</v>
          </cell>
          <cell r="CN12">
            <v>0.38761360182850491</v>
          </cell>
          <cell r="CO12">
            <v>0.38373746581021984</v>
          </cell>
          <cell r="CP12">
            <v>0.37990009115211765</v>
          </cell>
          <cell r="CQ12">
            <v>0.37610109024059646</v>
          </cell>
          <cell r="CR12">
            <v>0.37234007933819047</v>
          </cell>
          <cell r="CS12">
            <v>0.36861667854480856</v>
          </cell>
          <cell r="CT12">
            <v>0.36493051175936048</v>
          </cell>
          <cell r="CU12">
            <v>0.36128120664176688</v>
          </cell>
          <cell r="CV12">
            <v>0.35766839457534921</v>
          </cell>
          <cell r="CW12">
            <v>0.35409171062959571</v>
          </cell>
          <cell r="CX12">
            <v>0.35055079352329976</v>
          </cell>
          <cell r="CY12">
            <v>0.34704528558806674</v>
          </cell>
          <cell r="CZ12">
            <v>0.34357483273218609</v>
          </cell>
          <cell r="DA12">
            <v>0.34013908440486423</v>
          </cell>
          <cell r="DB12">
            <v>0.33673769356081557</v>
          </cell>
          <cell r="DC12">
            <v>0.33337031662520739</v>
          </cell>
          <cell r="DD12">
            <v>0.3300366134589553</v>
          </cell>
          <cell r="DE12">
            <v>0.32673624732436574</v>
          </cell>
          <cell r="DF12">
            <v>0.32346888485112207</v>
          </cell>
          <cell r="DG12">
            <v>0.32023419600261083</v>
          </cell>
          <cell r="DH12">
            <v>0.31703185404258472</v>
          </cell>
          <cell r="DI12">
            <v>0.31386153550215884</v>
          </cell>
          <cell r="DJ12">
            <v>0.31072292014713726</v>
          </cell>
          <cell r="DK12">
            <v>0.30761569094566588</v>
          </cell>
          <cell r="DL12">
            <v>0.3045395340362092</v>
          </cell>
          <cell r="DM12">
            <v>0.30149413869584712</v>
          </cell>
          <cell r="DN12">
            <v>0.29847919730888867</v>
          </cell>
          <cell r="DO12">
            <v>0.29549440533579979</v>
          </cell>
          <cell r="DP12">
            <v>0.29253946128244179</v>
          </cell>
          <cell r="DQ12">
            <v>0.28961406666961736</v>
          </cell>
          <cell r="DR12">
            <v>0.28671792600292118</v>
          </cell>
          <cell r="DS12">
            <v>0.28385074674289196</v>
          </cell>
          <cell r="DT12">
            <v>0.28101223927546304</v>
          </cell>
        </row>
        <row r="13">
          <cell r="B13">
            <v>28</v>
          </cell>
          <cell r="C13">
            <v>0.98250000000000004</v>
          </cell>
          <cell r="D13">
            <v>0.96583680000000005</v>
          </cell>
          <cell r="E13">
            <v>0.95017092710400008</v>
          </cell>
          <cell r="F13">
            <v>0.93563331191930887</v>
          </cell>
          <cell r="G13">
            <v>0.92210405422895569</v>
          </cell>
          <cell r="H13">
            <v>0.90961876533469566</v>
          </cell>
          <cell r="I13">
            <v>0.89814847270382514</v>
          </cell>
          <cell r="J13">
            <v>0.88757726518010116</v>
          </cell>
          <cell r="K13">
            <v>0.8777872879451647</v>
          </cell>
          <cell r="L13">
            <v>0.86859685504037887</v>
          </cell>
          <cell r="M13">
            <v>0.85983271277302142</v>
          </cell>
          <cell r="N13">
            <v>0.85123438564529119</v>
          </cell>
          <cell r="O13">
            <v>0.84272204178883825</v>
          </cell>
          <cell r="P13">
            <v>0.8342948213709499</v>
          </cell>
          <cell r="Q13">
            <v>0.82595187315724039</v>
          </cell>
          <cell r="R13">
            <v>0.81769235442566801</v>
          </cell>
          <cell r="S13">
            <v>0.80951543088141131</v>
          </cell>
          <cell r="T13">
            <v>0.80142027657259718</v>
          </cell>
          <cell r="U13">
            <v>0.79340607380687123</v>
          </cell>
          <cell r="V13">
            <v>0.78547201306880254</v>
          </cell>
          <cell r="W13">
            <v>0.77761729293811455</v>
          </cell>
          <cell r="X13">
            <v>0.76984112000873339</v>
          </cell>
          <cell r="Y13">
            <v>0.7621427088086461</v>
          </cell>
          <cell r="Z13">
            <v>0.75452128172055966</v>
          </cell>
          <cell r="AA13">
            <v>0.74697606890335411</v>
          </cell>
          <cell r="AB13">
            <v>0.73950630821432051</v>
          </cell>
          <cell r="AC13">
            <v>0.73211124513217729</v>
          </cell>
          <cell r="AD13">
            <v>0.72479013268085546</v>
          </cell>
          <cell r="AE13">
            <v>0.71754223135404693</v>
          </cell>
          <cell r="AF13">
            <v>0.71036680904050642</v>
          </cell>
          <cell r="AG13">
            <v>0.70326314095010134</v>
          </cell>
          <cell r="AH13">
            <v>0.69623050954060028</v>
          </cell>
          <cell r="AI13">
            <v>0.68926820444519432</v>
          </cell>
          <cell r="AJ13">
            <v>0.6823755224007424</v>
          </cell>
          <cell r="AK13">
            <v>0.67555176717673493</v>
          </cell>
          <cell r="AL13">
            <v>0.66879624950496752</v>
          </cell>
          <cell r="AM13">
            <v>0.66210828700991786</v>
          </cell>
          <cell r="AN13">
            <v>0.65548720413981865</v>
          </cell>
          <cell r="AO13">
            <v>0.64893233209842049</v>
          </cell>
          <cell r="AP13">
            <v>0.64244300877743632</v>
          </cell>
          <cell r="AQ13">
            <v>0.63601857868966194</v>
          </cell>
          <cell r="AR13">
            <v>0.62965839290276526</v>
          </cell>
          <cell r="AS13">
            <v>0.62336180897373761</v>
          </cell>
          <cell r="AT13">
            <v>0.61712819088400017</v>
          </cell>
          <cell r="AU13">
            <v>0.6109569089751602</v>
          </cell>
          <cell r="AV13">
            <v>0.60484733988540862</v>
          </cell>
          <cell r="AW13">
            <v>0.59879886648655456</v>
          </cell>
          <cell r="AX13">
            <v>0.59281087782168906</v>
          </cell>
          <cell r="AY13">
            <v>0.58688276904347214</v>
          </cell>
          <cell r="AZ13">
            <v>0.58101394135303741</v>
          </cell>
          <cell r="BA13">
            <v>0.57520380193950704</v>
          </cell>
          <cell r="BB13">
            <v>0.56945176392011199</v>
          </cell>
          <cell r="BC13">
            <v>0.56375724628091084</v>
          </cell>
          <cell r="BD13">
            <v>0.55811967381810168</v>
          </cell>
          <cell r="BE13">
            <v>0.55253847707992065</v>
          </cell>
          <cell r="BF13">
            <v>0.54701309230912143</v>
          </cell>
          <cell r="BG13">
            <v>0.5415429613860302</v>
          </cell>
          <cell r="BH13">
            <v>0.53612753177216987</v>
          </cell>
          <cell r="BI13">
            <v>0.53076625645444819</v>
          </cell>
          <cell r="BJ13">
            <v>0.52545859388990368</v>
          </cell>
          <cell r="BK13">
            <v>0.52020400795100463</v>
          </cell>
          <cell r="BL13">
            <v>0.51500196787149455</v>
          </cell>
          <cell r="BM13">
            <v>0.50985194819277957</v>
          </cell>
          <cell r="BN13">
            <v>0.50475342871085171</v>
          </cell>
          <cell r="BO13">
            <v>0.49970589442374319</v>
          </cell>
          <cell r="BP13">
            <v>0.49470883547950578</v>
          </cell>
          <cell r="BQ13">
            <v>0.48976174712471071</v>
          </cell>
          <cell r="BR13">
            <v>0.48486412965346359</v>
          </cell>
          <cell r="BS13">
            <v>0.48001548835692898</v>
          </cell>
          <cell r="BT13">
            <v>0.4752153334733597</v>
          </cell>
          <cell r="BU13">
            <v>0.47046318013862609</v>
          </cell>
          <cell r="BV13">
            <v>0.46575854833723984</v>
          </cell>
          <cell r="BW13">
            <v>0.46110096285386742</v>
          </cell>
          <cell r="BX13">
            <v>0.45648995322532876</v>
          </cell>
          <cell r="BY13">
            <v>0.45192505369307545</v>
          </cell>
          <cell r="BZ13">
            <v>0.4474058031561447</v>
          </cell>
          <cell r="CA13">
            <v>0.44293174512458322</v>
          </cell>
          <cell r="CB13">
            <v>0.43850242767333736</v>
          </cell>
          <cell r="CC13">
            <v>0.43411740339660398</v>
          </cell>
          <cell r="CD13">
            <v>0.42977622936263793</v>
          </cell>
          <cell r="CE13">
            <v>0.42547846706901155</v>
          </cell>
          <cell r="CF13">
            <v>0.42122368239832142</v>
          </cell>
          <cell r="CG13">
            <v>0.41701144557433822</v>
          </cell>
          <cell r="CH13">
            <v>0.41284133111859483</v>
          </cell>
          <cell r="CI13">
            <v>0.40871291780740887</v>
          </cell>
          <cell r="CJ13">
            <v>0.40462578862933479</v>
          </cell>
          <cell r="CK13">
            <v>0.40057953074304142</v>
          </cell>
          <cell r="CL13">
            <v>0.39657373543561103</v>
          </cell>
          <cell r="CM13">
            <v>0.39260799808125491</v>
          </cell>
          <cell r="CN13">
            <v>0.38868191810044234</v>
          </cell>
          <cell r="CO13">
            <v>0.38479509891943792</v>
          </cell>
          <cell r="CP13">
            <v>0.38094714793024353</v>
          </cell>
          <cell r="CQ13">
            <v>0.3771376764509411</v>
          </cell>
          <cell r="CR13">
            <v>0.3733662996864317</v>
          </cell>
          <cell r="CS13">
            <v>0.36963263668956736</v>
          </cell>
          <cell r="CT13">
            <v>0.36593631032267171</v>
          </cell>
          <cell r="CU13">
            <v>0.36227694721944498</v>
          </cell>
          <cell r="CV13">
            <v>0.3586541777472505</v>
          </cell>
          <cell r="CW13">
            <v>0.35506763596977797</v>
          </cell>
          <cell r="CX13">
            <v>0.35151695961008017</v>
          </cell>
          <cell r="CY13">
            <v>0.34800179001397935</v>
          </cell>
          <cell r="CZ13">
            <v>0.34452177211383955</v>
          </cell>
          <cell r="DA13">
            <v>0.34107655439270118</v>
          </cell>
          <cell r="DB13">
            <v>0.33766578884877418</v>
          </cell>
          <cell r="DC13">
            <v>0.33428913096028645</v>
          </cell>
          <cell r="DD13">
            <v>0.33094623965068359</v>
          </cell>
          <cell r="DE13">
            <v>0.32763677725417678</v>
          </cell>
          <cell r="DF13">
            <v>0.32436040948163503</v>
          </cell>
          <cell r="DG13">
            <v>0.32111680538681869</v>
          </cell>
          <cell r="DH13">
            <v>0.31790563733295052</v>
          </cell>
          <cell r="DI13">
            <v>0.31472658095962103</v>
          </cell>
          <cell r="DJ13">
            <v>0.31157931515002479</v>
          </cell>
          <cell r="DK13">
            <v>0.30846352199852456</v>
          </cell>
          <cell r="DL13">
            <v>0.3053788867785393</v>
          </cell>
          <cell r="DM13">
            <v>0.3023250979107539</v>
          </cell>
          <cell r="DN13">
            <v>0.29930184693164635</v>
          </cell>
          <cell r="DO13">
            <v>0.29630882846232987</v>
          </cell>
          <cell r="DP13">
            <v>0.29334574017770654</v>
          </cell>
          <cell r="DQ13">
            <v>0.29041228277592945</v>
          </cell>
          <cell r="DR13">
            <v>0.28750815994817014</v>
          </cell>
          <cell r="DS13">
            <v>0.28463307834868845</v>
          </cell>
          <cell r="DT13">
            <v>0.28178674756520156</v>
          </cell>
        </row>
        <row r="14">
          <cell r="B14">
            <v>29</v>
          </cell>
          <cell r="C14">
            <v>0.98273999999999995</v>
          </cell>
          <cell r="D14">
            <v>0.96639703379999986</v>
          </cell>
          <cell r="E14">
            <v>0.95103132096257981</v>
          </cell>
          <cell r="F14">
            <v>0.93661368613678719</v>
          </cell>
          <cell r="G14">
            <v>0.92327630724619936</v>
          </cell>
          <cell r="H14">
            <v>0.91088593920295535</v>
          </cell>
          <cell r="I14">
            <v>0.89950897382231043</v>
          </cell>
          <cell r="J14">
            <v>0.88893974337989823</v>
          </cell>
          <cell r="K14">
            <v>0.87914362740785168</v>
          </cell>
          <cell r="L14">
            <v>0.86994778506516557</v>
          </cell>
          <cell r="M14">
            <v>0.861170011913858</v>
          </cell>
          <cell r="N14">
            <v>0.85255831179471941</v>
          </cell>
          <cell r="O14">
            <v>0.84403272867677226</v>
          </cell>
          <cell r="P14">
            <v>0.83559240139000457</v>
          </cell>
          <cell r="Q14">
            <v>0.82723647737610451</v>
          </cell>
          <cell r="R14">
            <v>0.81896411260234347</v>
          </cell>
          <cell r="S14">
            <v>0.81077447147631998</v>
          </cell>
          <cell r="T14">
            <v>0.80266672676155681</v>
          </cell>
          <cell r="U14">
            <v>0.79464005949394123</v>
          </cell>
          <cell r="V14">
            <v>0.78669365889900178</v>
          </cell>
          <cell r="W14">
            <v>0.77882672231001171</v>
          </cell>
          <cell r="X14">
            <v>0.7710384550869116</v>
          </cell>
          <cell r="Y14">
            <v>0.76332807053604246</v>
          </cell>
          <cell r="Z14">
            <v>0.75569478983068206</v>
          </cell>
          <cell r="AA14">
            <v>0.7481378419323752</v>
          </cell>
          <cell r="AB14">
            <v>0.74065646351305148</v>
          </cell>
          <cell r="AC14">
            <v>0.73324989887792091</v>
          </cell>
          <cell r="AD14">
            <v>0.72591739988914172</v>
          </cell>
          <cell r="AE14">
            <v>0.7186582258902503</v>
          </cell>
          <cell r="AF14">
            <v>0.71147164363134774</v>
          </cell>
          <cell r="AG14">
            <v>0.70435692719503429</v>
          </cell>
          <cell r="AH14">
            <v>0.69731335792308391</v>
          </cell>
          <cell r="AI14">
            <v>0.69034022434385311</v>
          </cell>
          <cell r="AJ14">
            <v>0.68343682210041456</v>
          </cell>
          <cell r="AK14">
            <v>0.67660245387941043</v>
          </cell>
          <cell r="AL14">
            <v>0.66983642934061627</v>
          </cell>
          <cell r="AM14">
            <v>0.66313806504721007</v>
          </cell>
          <cell r="AN14">
            <v>0.65650668439673798</v>
          </cell>
          <cell r="AO14">
            <v>0.64994161755277058</v>
          </cell>
          <cell r="AP14">
            <v>0.64344220137724284</v>
          </cell>
          <cell r="AQ14">
            <v>0.63700777936347042</v>
          </cell>
          <cell r="AR14">
            <v>0.63063770156983567</v>
          </cell>
          <cell r="AS14">
            <v>0.62433132455413731</v>
          </cell>
          <cell r="AT14">
            <v>0.61808801130859592</v>
          </cell>
          <cell r="AU14">
            <v>0.61190713119550999</v>
          </cell>
          <cell r="AV14">
            <v>0.60578805988355489</v>
          </cell>
          <cell r="AW14">
            <v>0.59973017928471928</v>
          </cell>
          <cell r="AX14">
            <v>0.59373287749187209</v>
          </cell>
          <cell r="AY14">
            <v>0.58779554871695339</v>
          </cell>
          <cell r="AZ14">
            <v>0.58191759322978387</v>
          </cell>
          <cell r="BA14">
            <v>0.57609841729748601</v>
          </cell>
          <cell r="BB14">
            <v>0.57033743312451113</v>
          </cell>
          <cell r="BC14">
            <v>0.564634058793266</v>
          </cell>
          <cell r="BD14">
            <v>0.55898771820533333</v>
          </cell>
          <cell r="BE14">
            <v>0.55339784102327993</v>
          </cell>
          <cell r="BF14">
            <v>0.54786386261304709</v>
          </cell>
          <cell r="BG14">
            <v>0.54238522398691658</v>
          </cell>
          <cell r="BH14">
            <v>0.53696137174704739</v>
          </cell>
          <cell r="BI14">
            <v>0.53159175802957692</v>
          </cell>
          <cell r="BJ14">
            <v>0.52627584044928111</v>
          </cell>
          <cell r="BK14">
            <v>0.52101308204478824</v>
          </cell>
          <cell r="BL14">
            <v>0.51580295122434039</v>
          </cell>
          <cell r="BM14">
            <v>0.51064492171209697</v>
          </cell>
          <cell r="BN14">
            <v>0.50553847249497597</v>
          </cell>
          <cell r="BO14">
            <v>0.50048308777002615</v>
          </cell>
          <cell r="BP14">
            <v>0.49547825689232589</v>
          </cell>
          <cell r="BQ14">
            <v>0.4905234743234026</v>
          </cell>
          <cell r="BR14">
            <v>0.48561823958016859</v>
          </cell>
          <cell r="BS14">
            <v>0.48076205718436688</v>
          </cell>
          <cell r="BT14">
            <v>0.47595443661252318</v>
          </cell>
          <cell r="BU14">
            <v>0.47119489224639793</v>
          </cell>
          <cell r="BV14">
            <v>0.46648294332393397</v>
          </cell>
          <cell r="BW14">
            <v>0.4618181138906946</v>
          </cell>
          <cell r="BX14">
            <v>0.45719993275178766</v>
          </cell>
          <cell r="BY14">
            <v>0.45262793342426977</v>
          </cell>
          <cell r="BZ14">
            <v>0.44810165409002706</v>
          </cell>
          <cell r="CA14">
            <v>0.44362063754912678</v>
          </cell>
          <cell r="CB14">
            <v>0.43918443117363554</v>
          </cell>
          <cell r="CC14">
            <v>0.4347925868618992</v>
          </cell>
          <cell r="CD14">
            <v>0.43044466099328021</v>
          </cell>
          <cell r="CE14">
            <v>0.42614021438334743</v>
          </cell>
          <cell r="CF14">
            <v>0.42187881223951396</v>
          </cell>
          <cell r="CG14">
            <v>0.41766002411711883</v>
          </cell>
          <cell r="CH14">
            <v>0.41348342387594766</v>
          </cell>
          <cell r="CI14">
            <v>0.40934858963718818</v>
          </cell>
          <cell r="CJ14">
            <v>0.4052551037408163</v>
          </cell>
          <cell r="CK14">
            <v>0.40120255270340816</v>
          </cell>
          <cell r="CL14">
            <v>0.3971905271763741</v>
          </cell>
          <cell r="CM14">
            <v>0.39321862190461038</v>
          </cell>
          <cell r="CN14">
            <v>0.38928643568556426</v>
          </cell>
          <cell r="CO14">
            <v>0.38539357132870861</v>
          </cell>
          <cell r="CP14">
            <v>0.38153963561542154</v>
          </cell>
          <cell r="CQ14">
            <v>0.37772423925926729</v>
          </cell>
          <cell r="CR14">
            <v>0.3739469968666746</v>
          </cell>
          <cell r="CS14">
            <v>0.37020752689800784</v>
          </cell>
          <cell r="CT14">
            <v>0.36650545162902776</v>
          </cell>
          <cell r="CU14">
            <v>0.36284039711273747</v>
          </cell>
          <cell r="CV14">
            <v>0.35921199314161006</v>
          </cell>
          <cell r="CW14">
            <v>0.35561987321019395</v>
          </cell>
          <cell r="CX14">
            <v>0.352063674478092</v>
          </cell>
          <cell r="CY14">
            <v>0.34854303773331108</v>
          </cell>
          <cell r="CZ14">
            <v>0.34505760735597796</v>
          </cell>
          <cell r="DA14">
            <v>0.34160703128241815</v>
          </cell>
          <cell r="DB14">
            <v>0.33819096096959395</v>
          </cell>
          <cell r="DC14">
            <v>0.33480905135989802</v>
          </cell>
          <cell r="DD14">
            <v>0.33146096084629906</v>
          </cell>
          <cell r="DE14">
            <v>0.32814635123783609</v>
          </cell>
          <cell r="DF14">
            <v>0.32486488772545774</v>
          </cell>
          <cell r="DG14">
            <v>0.32161623884820317</v>
          </cell>
          <cell r="DH14">
            <v>0.31840007645972113</v>
          </cell>
          <cell r="DI14">
            <v>0.31521607569512389</v>
          </cell>
          <cell r="DJ14">
            <v>0.31206391493817265</v>
          </cell>
          <cell r="DK14">
            <v>0.30894327578879094</v>
          </cell>
          <cell r="DL14">
            <v>0.30585384303090302</v>
          </cell>
          <cell r="DM14">
            <v>0.30279530460059401</v>
          </cell>
          <cell r="DN14">
            <v>0.29976735155458806</v>
          </cell>
          <cell r="DO14">
            <v>0.2967696780390422</v>
          </cell>
          <cell r="DP14">
            <v>0.29380198125865176</v>
          </cell>
          <cell r="DQ14">
            <v>0.29086396144606524</v>
          </cell>
          <cell r="DR14">
            <v>0.2879553218316046</v>
          </cell>
          <cell r="DS14">
            <v>0.28507576861328854</v>
          </cell>
          <cell r="DT14">
            <v>0.28222501092715563</v>
          </cell>
        </row>
        <row r="15">
          <cell r="B15">
            <v>30</v>
          </cell>
          <cell r="C15">
            <v>0.98445000000000005</v>
          </cell>
          <cell r="D15">
            <v>0.96808844100000013</v>
          </cell>
          <cell r="E15">
            <v>0.95270551567251016</v>
          </cell>
          <cell r="F15">
            <v>0.93835777060648218</v>
          </cell>
          <cell r="G15">
            <v>0.92499555595304583</v>
          </cell>
          <cell r="H15">
            <v>0.91267461514775128</v>
          </cell>
          <cell r="I15">
            <v>0.9012753092045559</v>
          </cell>
          <cell r="J15">
            <v>0.89068532432140235</v>
          </cell>
          <cell r="K15">
            <v>0.88086997204738049</v>
          </cell>
          <cell r="L15">
            <v>0.87165607213976481</v>
          </cell>
          <cell r="M15">
            <v>0.86286106237187454</v>
          </cell>
          <cell r="N15">
            <v>0.85423245174815576</v>
          </cell>
          <cell r="O15">
            <v>0.84569012723067416</v>
          </cell>
          <cell r="P15">
            <v>0.83723322595836747</v>
          </cell>
          <cell r="Q15">
            <v>0.8288608936987838</v>
          </cell>
          <cell r="R15">
            <v>0.820572284761796</v>
          </cell>
          <cell r="S15">
            <v>0.812366561914178</v>
          </cell>
          <cell r="T15">
            <v>0.8042428962950362</v>
          </cell>
          <cell r="U15">
            <v>0.79620046733208583</v>
          </cell>
          <cell r="V15">
            <v>0.78823846265876496</v>
          </cell>
          <cell r="W15">
            <v>0.78035607803217732</v>
          </cell>
          <cell r="X15">
            <v>0.77255251725185559</v>
          </cell>
          <cell r="Y15">
            <v>0.76482699207933702</v>
          </cell>
          <cell r="Z15">
            <v>0.75717872215854365</v>
          </cell>
          <cell r="AA15">
            <v>0.74960693493695818</v>
          </cell>
          <cell r="AB15">
            <v>0.74211086558758854</v>
          </cell>
          <cell r="AC15">
            <v>0.73468975693171268</v>
          </cell>
          <cell r="AD15">
            <v>0.72734285936239551</v>
          </cell>
          <cell r="AE15">
            <v>0.7200694307687715</v>
          </cell>
          <cell r="AF15">
            <v>0.71286873646108373</v>
          </cell>
          <cell r="AG15">
            <v>0.70574004909647292</v>
          </cell>
          <cell r="AH15">
            <v>0.69868264860550822</v>
          </cell>
          <cell r="AI15">
            <v>0.69169582211945313</v>
          </cell>
          <cell r="AJ15">
            <v>0.68477886389825859</v>
          </cell>
          <cell r="AK15">
            <v>0.67793107525927598</v>
          </cell>
          <cell r="AL15">
            <v>0.67115176450668323</v>
          </cell>
          <cell r="AM15">
            <v>0.6644402468616164</v>
          </cell>
          <cell r="AN15">
            <v>0.65779584439300021</v>
          </cell>
          <cell r="AO15">
            <v>0.65121788594907015</v>
          </cell>
          <cell r="AP15">
            <v>0.64470570708957942</v>
          </cell>
          <cell r="AQ15">
            <v>0.63825865001868365</v>
          </cell>
          <cell r="AR15">
            <v>0.63187606351849679</v>
          </cell>
          <cell r="AS15">
            <v>0.62555730288331179</v>
          </cell>
          <cell r="AT15">
            <v>0.61930172985447862</v>
          </cell>
          <cell r="AU15">
            <v>0.6131087125559338</v>
          </cell>
          <cell r="AV15">
            <v>0.60697762543037448</v>
          </cell>
          <cell r="AW15">
            <v>0.60090784917607076</v>
          </cell>
          <cell r="AX15">
            <v>0.59489877068431007</v>
          </cell>
          <cell r="AY15">
            <v>0.58894978297746692</v>
          </cell>
          <cell r="AZ15">
            <v>0.58306028514769226</v>
          </cell>
          <cell r="BA15">
            <v>0.5772296822962153</v>
          </cell>
          <cell r="BB15">
            <v>0.57145738547325309</v>
          </cell>
          <cell r="BC15">
            <v>0.56574281161852058</v>
          </cell>
          <cell r="BD15">
            <v>0.56008538350233539</v>
          </cell>
          <cell r="BE15">
            <v>0.55448452966731199</v>
          </cell>
          <cell r="BF15">
            <v>0.54893968437063889</v>
          </cell>
          <cell r="BG15">
            <v>0.54345028752693247</v>
          </cell>
          <cell r="BH15">
            <v>0.53801578465166311</v>
          </cell>
          <cell r="BI15">
            <v>0.53263562680514642</v>
          </cell>
          <cell r="BJ15">
            <v>0.52730927053709498</v>
          </cell>
          <cell r="BK15">
            <v>0.52203617783172407</v>
          </cell>
          <cell r="BL15">
            <v>0.51681581605340687</v>
          </cell>
          <cell r="BM15">
            <v>0.51164765789287281</v>
          </cell>
          <cell r="BN15">
            <v>0.50653118131394403</v>
          </cell>
          <cell r="BO15">
            <v>0.50146586950080463</v>
          </cell>
          <cell r="BP15">
            <v>0.49645121080579657</v>
          </cell>
          <cell r="BQ15">
            <v>0.49148669869773859</v>
          </cell>
          <cell r="BR15">
            <v>0.48657183171076118</v>
          </cell>
          <cell r="BS15">
            <v>0.48170611339365355</v>
          </cell>
          <cell r="BT15">
            <v>0.47688905225971701</v>
          </cell>
          <cell r="BU15">
            <v>0.47212016173711985</v>
          </cell>
          <cell r="BV15">
            <v>0.46739896011974863</v>
          </cell>
          <cell r="BW15">
            <v>0.46272497051855116</v>
          </cell>
          <cell r="BX15">
            <v>0.45809772081336564</v>
          </cell>
          <cell r="BY15">
            <v>0.45351674360523198</v>
          </cell>
          <cell r="BZ15">
            <v>0.44898157616917966</v>
          </cell>
          <cell r="CA15">
            <v>0.44449176040748789</v>
          </cell>
          <cell r="CB15">
            <v>0.440046842803413</v>
          </cell>
          <cell r="CC15">
            <v>0.43564637437537884</v>
          </cell>
          <cell r="CD15">
            <v>0.43128991063162503</v>
          </cell>
          <cell r="CE15">
            <v>0.42697701152530876</v>
          </cell>
          <cell r="CF15">
            <v>0.42270724141005567</v>
          </cell>
          <cell r="CG15">
            <v>0.41848016899595508</v>
          </cell>
          <cell r="CH15">
            <v>0.41429536730599553</v>
          </cell>
          <cell r="CI15">
            <v>0.41015241363293559</v>
          </cell>
          <cell r="CJ15">
            <v>0.40605088949660623</v>
          </cell>
          <cell r="CK15">
            <v>0.40199038060164016</v>
          </cell>
          <cell r="CL15">
            <v>0.39797047679562375</v>
          </cell>
          <cell r="CM15">
            <v>0.39399077202766752</v>
          </cell>
          <cell r="CN15">
            <v>0.39005086430739083</v>
          </cell>
          <cell r="CO15">
            <v>0.38615035566431694</v>
          </cell>
          <cell r="CP15">
            <v>0.38228885210767377</v>
          </cell>
          <cell r="CQ15">
            <v>0.37846596358659701</v>
          </cell>
          <cell r="CR15">
            <v>0.37468130395073102</v>
          </cell>
          <cell r="CS15">
            <v>0.37093449091122371</v>
          </cell>
          <cell r="CT15">
            <v>0.36722514600211148</v>
          </cell>
          <cell r="CU15">
            <v>0.36355289454209039</v>
          </cell>
          <cell r="CV15">
            <v>0.35991736559666948</v>
          </cell>
          <cell r="CW15">
            <v>0.3563181919407028</v>
          </cell>
          <cell r="CX15">
            <v>0.35275501002129578</v>
          </cell>
          <cell r="CY15">
            <v>0.34922745992108284</v>
          </cell>
          <cell r="CZ15">
            <v>0.34573518532187203</v>
          </cell>
          <cell r="DA15">
            <v>0.34227783346865331</v>
          </cell>
          <cell r="DB15">
            <v>0.3388550551339668</v>
          </cell>
          <cell r="DC15">
            <v>0.33546650458262711</v>
          </cell>
          <cell r="DD15">
            <v>0.33211183953680085</v>
          </cell>
          <cell r="DE15">
            <v>0.32879072114143282</v>
          </cell>
          <cell r="DF15">
            <v>0.32550281393001851</v>
          </cell>
          <cell r="DG15">
            <v>0.32224778579071833</v>
          </cell>
          <cell r="DH15">
            <v>0.31902530793281114</v>
          </cell>
          <cell r="DI15">
            <v>0.31583505485348301</v>
          </cell>
          <cell r="DJ15">
            <v>0.31267670430494815</v>
          </cell>
          <cell r="DK15">
            <v>0.30954993726189867</v>
          </cell>
          <cell r="DL15">
            <v>0.30645443788927967</v>
          </cell>
          <cell r="DM15">
            <v>0.30338989351038687</v>
          </cell>
          <cell r="DN15">
            <v>0.300355994575283</v>
          </cell>
          <cell r="DO15">
            <v>0.29735243462953015</v>
          </cell>
          <cell r="DP15">
            <v>0.29437891028323482</v>
          </cell>
          <cell r="DQ15">
            <v>0.29143512118040249</v>
          </cell>
          <cell r="DR15">
            <v>0.28852076996859849</v>
          </cell>
          <cell r="DS15">
            <v>0.28563556226891251</v>
          </cell>
          <cell r="DT15">
            <v>0.28277920664622336</v>
          </cell>
        </row>
        <row r="16">
          <cell r="B16">
            <v>31</v>
          </cell>
          <cell r="C16">
            <v>0.98573</v>
          </cell>
          <cell r="D16">
            <v>0.97059904450000001</v>
          </cell>
          <cell r="E16">
            <v>0.95505975379755503</v>
          </cell>
          <cell r="F16">
            <v>0.94056194673490823</v>
          </cell>
          <cell r="G16">
            <v>0.92706488279926236</v>
          </cell>
          <cell r="H16">
            <v>0.91462367207209627</v>
          </cell>
          <cell r="I16">
            <v>0.90310856004070861</v>
          </cell>
          <cell r="J16">
            <v>0.89248800337462986</v>
          </cell>
          <cell r="K16">
            <v>0.88265278557744142</v>
          </cell>
          <cell r="L16">
            <v>0.87342023744030139</v>
          </cell>
          <cell r="M16">
            <v>0.86460742724452877</v>
          </cell>
          <cell r="N16">
            <v>0.85596135297208342</v>
          </cell>
          <cell r="O16">
            <v>0.84740173944236263</v>
          </cell>
          <cell r="P16">
            <v>0.83892772204793897</v>
          </cell>
          <cell r="Q16">
            <v>0.83053844482745953</v>
          </cell>
          <cell r="R16">
            <v>0.82223306037918498</v>
          </cell>
          <cell r="S16">
            <v>0.81401072977539313</v>
          </cell>
          <cell r="T16">
            <v>0.80587062247763919</v>
          </cell>
          <cell r="U16">
            <v>0.79781191625286274</v>
          </cell>
          <cell r="V16">
            <v>0.78983379709033408</v>
          </cell>
          <cell r="W16">
            <v>0.78193545911943074</v>
          </cell>
          <cell r="X16">
            <v>0.77411610452823643</v>
          </cell>
          <cell r="Y16">
            <v>0.7663749434829541</v>
          </cell>
          <cell r="Z16">
            <v>0.75871119404812459</v>
          </cell>
          <cell r="AA16">
            <v>0.75112408210764336</v>
          </cell>
          <cell r="AB16">
            <v>0.74361284128656691</v>
          </cell>
          <cell r="AC16">
            <v>0.73617671287370123</v>
          </cell>
          <cell r="AD16">
            <v>0.72881494574496419</v>
          </cell>
          <cell r="AE16">
            <v>0.72152679628751459</v>
          </cell>
          <cell r="AF16">
            <v>0.7143115283246394</v>
          </cell>
          <cell r="AG16">
            <v>0.707168413041393</v>
          </cell>
          <cell r="AH16">
            <v>0.70009672891097907</v>
          </cell>
          <cell r="AI16">
            <v>0.69309576162186926</v>
          </cell>
          <cell r="AJ16">
            <v>0.68616480400565061</v>
          </cell>
          <cell r="AK16">
            <v>0.6793031559655941</v>
          </cell>
          <cell r="AL16">
            <v>0.67251012440593816</v>
          </cell>
          <cell r="AM16">
            <v>0.66578502316187882</v>
          </cell>
          <cell r="AN16">
            <v>0.65912717293026002</v>
          </cell>
          <cell r="AO16">
            <v>0.65253590120095739</v>
          </cell>
          <cell r="AP16">
            <v>0.64601054218894782</v>
          </cell>
          <cell r="AQ16">
            <v>0.63955043676705836</v>
          </cell>
          <cell r="AR16">
            <v>0.6331549323993878</v>
          </cell>
          <cell r="AS16">
            <v>0.62682338307539387</v>
          </cell>
          <cell r="AT16">
            <v>0.62055514924463995</v>
          </cell>
          <cell r="AU16">
            <v>0.61434959775219355</v>
          </cell>
          <cell r="AV16">
            <v>0.6082061017746716</v>
          </cell>
          <cell r="AW16">
            <v>0.60212404075692483</v>
          </cell>
          <cell r="AX16">
            <v>0.59610280034935559</v>
          </cell>
          <cell r="AY16">
            <v>0.59014177234586207</v>
          </cell>
          <cell r="AZ16">
            <v>0.58424035462240342</v>
          </cell>
          <cell r="BA16">
            <v>0.57839795107617942</v>
          </cell>
          <cell r="BB16">
            <v>0.5726139715654176</v>
          </cell>
          <cell r="BC16">
            <v>0.56688783184976343</v>
          </cell>
          <cell r="BD16">
            <v>0.56121895353126583</v>
          </cell>
          <cell r="BE16">
            <v>0.55560676399595321</v>
          </cell>
          <cell r="BF16">
            <v>0.55005069635599368</v>
          </cell>
          <cell r="BG16">
            <v>0.54455018939243371</v>
          </cell>
          <cell r="BH16">
            <v>0.53910468749850937</v>
          </cell>
          <cell r="BI16">
            <v>0.53371364062352422</v>
          </cell>
          <cell r="BJ16">
            <v>0.52837650421728899</v>
          </cell>
          <cell r="BK16">
            <v>0.52309273917511612</v>
          </cell>
          <cell r="BL16">
            <v>0.51786181178336499</v>
          </cell>
          <cell r="BM16">
            <v>0.51268319366553139</v>
          </cell>
          <cell r="BN16">
            <v>0.50755636172887608</v>
          </cell>
          <cell r="BO16">
            <v>0.5024807981115873</v>
          </cell>
          <cell r="BP16">
            <v>0.49745599013047143</v>
          </cell>
          <cell r="BQ16">
            <v>0.49248143022916668</v>
          </cell>
          <cell r="BR16">
            <v>0.48755661592687499</v>
          </cell>
          <cell r="BS16">
            <v>0.48268104976760623</v>
          </cell>
          <cell r="BT16">
            <v>0.47785423926993015</v>
          </cell>
          <cell r="BU16">
            <v>0.47307569687723083</v>
          </cell>
          <cell r="BV16">
            <v>0.46834493990845855</v>
          </cell>
          <cell r="BW16">
            <v>0.46366149050937394</v>
          </cell>
          <cell r="BX16">
            <v>0.45902487560428018</v>
          </cell>
          <cell r="BY16">
            <v>0.45443462684823738</v>
          </cell>
          <cell r="BZ16">
            <v>0.449890280579755</v>
          </cell>
          <cell r="CA16">
            <v>0.44539137777395743</v>
          </cell>
          <cell r="CB16">
            <v>0.44093746399621786</v>
          </cell>
          <cell r="CC16">
            <v>0.4365280893562557</v>
          </cell>
          <cell r="CD16">
            <v>0.43216280846269312</v>
          </cell>
          <cell r="CE16">
            <v>0.42784118037806618</v>
          </cell>
          <cell r="CF16">
            <v>0.42356276857428549</v>
          </cell>
          <cell r="CG16">
            <v>0.41932714088854262</v>
          </cell>
          <cell r="CH16">
            <v>0.41513386947965719</v>
          </cell>
          <cell r="CI16">
            <v>0.41098253078486063</v>
          </cell>
          <cell r="CJ16">
            <v>0.40687270547701204</v>
          </cell>
          <cell r="CK16">
            <v>0.40280397842224192</v>
          </cell>
          <cell r="CL16">
            <v>0.39877593863801947</v>
          </cell>
          <cell r="CM16">
            <v>0.39478817925163928</v>
          </cell>
          <cell r="CN16">
            <v>0.39084029745912291</v>
          </cell>
          <cell r="CO16">
            <v>0.38693189448453169</v>
          </cell>
          <cell r="CP16">
            <v>0.38306257553968637</v>
          </cell>
          <cell r="CQ16">
            <v>0.37923194978428948</v>
          </cell>
          <cell r="CR16">
            <v>0.37543963028644656</v>
          </cell>
          <cell r="CS16">
            <v>0.37168523398358211</v>
          </cell>
          <cell r="CT16">
            <v>0.36796838164374629</v>
          </cell>
          <cell r="CU16">
            <v>0.36428869782730883</v>
          </cell>
          <cell r="CV16">
            <v>0.36064581084903574</v>
          </cell>
          <cell r="CW16">
            <v>0.35703935274054538</v>
          </cell>
          <cell r="CX16">
            <v>0.35346895921313992</v>
          </cell>
          <cell r="CY16">
            <v>0.34993426962100854</v>
          </cell>
          <cell r="CZ16">
            <v>0.34643492692479844</v>
          </cell>
          <cell r="DA16">
            <v>0.34297057765555045</v>
          </cell>
          <cell r="DB16">
            <v>0.33954087187899495</v>
          </cell>
          <cell r="DC16">
            <v>0.33614546316020499</v>
          </cell>
          <cell r="DD16">
            <v>0.33278400852860296</v>
          </cell>
          <cell r="DE16">
            <v>0.32945616844331693</v>
          </cell>
          <cell r="DF16">
            <v>0.32616160675888378</v>
          </cell>
          <cell r="DG16">
            <v>0.32289999069129494</v>
          </cell>
          <cell r="DH16">
            <v>0.31967099078438199</v>
          </cell>
          <cell r="DI16">
            <v>0.31647428087653817</v>
          </cell>
          <cell r="DJ16">
            <v>0.31330953806777279</v>
          </cell>
          <cell r="DK16">
            <v>0.31017644268709504</v>
          </cell>
          <cell r="DL16">
            <v>0.30707467826022411</v>
          </cell>
          <cell r="DM16">
            <v>0.30400393147762189</v>
          </cell>
          <cell r="DN16">
            <v>0.30096389216284569</v>
          </cell>
          <cell r="DO16">
            <v>0.29795425324121722</v>
          </cell>
          <cell r="DP16">
            <v>0.29497471070880504</v>
          </cell>
          <cell r="DQ16">
            <v>0.29202496360171698</v>
          </cell>
          <cell r="DR16">
            <v>0.28910471396569981</v>
          </cell>
          <cell r="DS16">
            <v>0.28621366682604282</v>
          </cell>
          <cell r="DT16">
            <v>0.28335153015778242</v>
          </cell>
        </row>
        <row r="17">
          <cell r="B17">
            <v>32</v>
          </cell>
          <cell r="C17">
            <v>0.98650000000000004</v>
          </cell>
          <cell r="D17">
            <v>0.97220561500000002</v>
          </cell>
          <cell r="E17">
            <v>0.95744753376430003</v>
          </cell>
          <cell r="F17">
            <v>0.94259752251561568</v>
          </cell>
          <cell r="G17">
            <v>0.92885445063733796</v>
          </cell>
          <cell r="H17">
            <v>0.91618487593064468</v>
          </cell>
          <cell r="I17">
            <v>0.90454016615756616</v>
          </cell>
          <cell r="J17">
            <v>0.89380327438527585</v>
          </cell>
          <cell r="K17">
            <v>0.88386418197411154</v>
          </cell>
          <cell r="L17">
            <v>0.87453057621246488</v>
          </cell>
          <cell r="M17">
            <v>0.86570656269848112</v>
          </cell>
          <cell r="N17">
            <v>0.85704949707149625</v>
          </cell>
          <cell r="O17">
            <v>0.84847900210078131</v>
          </cell>
          <cell r="P17">
            <v>0.83999421207977354</v>
          </cell>
          <cell r="Q17">
            <v>0.83159426995897578</v>
          </cell>
          <cell r="R17">
            <v>0.82327832725938599</v>
          </cell>
          <cell r="S17">
            <v>0.81504554398679208</v>
          </cell>
          <cell r="T17">
            <v>0.80689508854692416</v>
          </cell>
          <cell r="U17">
            <v>0.79882613766145494</v>
          </cell>
          <cell r="V17">
            <v>0.79083787628484037</v>
          </cell>
          <cell r="W17">
            <v>0.78292949752199192</v>
          </cell>
          <cell r="X17">
            <v>0.77510020254677203</v>
          </cell>
          <cell r="Y17">
            <v>0.76734920052130429</v>
          </cell>
          <cell r="Z17">
            <v>0.75967570851609123</v>
          </cell>
          <cell r="AA17">
            <v>0.75207895143093029</v>
          </cell>
          <cell r="AB17">
            <v>0.74455816191662094</v>
          </cell>
          <cell r="AC17">
            <v>0.73711258029745474</v>
          </cell>
          <cell r="AD17">
            <v>0.72974145449448025</v>
          </cell>
          <cell r="AE17">
            <v>0.72244403994953543</v>
          </cell>
          <cell r="AF17">
            <v>0.71521959955004011</v>
          </cell>
          <cell r="AG17">
            <v>0.70806740355453968</v>
          </cell>
          <cell r="AH17">
            <v>0.70098672951899432</v>
          </cell>
          <cell r="AI17">
            <v>0.69397686222380439</v>
          </cell>
          <cell r="AJ17">
            <v>0.6870370936015664</v>
          </cell>
          <cell r="AK17">
            <v>0.68016672266555067</v>
          </cell>
          <cell r="AL17">
            <v>0.67336505543889513</v>
          </cell>
          <cell r="AM17">
            <v>0.66663140488450623</v>
          </cell>
          <cell r="AN17">
            <v>0.65996509083566113</v>
          </cell>
          <cell r="AO17">
            <v>0.65336543992730456</v>
          </cell>
          <cell r="AP17">
            <v>0.64683178552803156</v>
          </cell>
          <cell r="AQ17">
            <v>0.64036346767275121</v>
          </cell>
          <cell r="AR17">
            <v>0.63395983299602365</v>
          </cell>
          <cell r="AS17">
            <v>0.62762023466606343</v>
          </cell>
          <cell r="AT17">
            <v>0.62134403231940283</v>
          </cell>
          <cell r="AU17">
            <v>0.61513059199620879</v>
          </cell>
          <cell r="AV17">
            <v>0.60897928607624674</v>
          </cell>
          <cell r="AW17">
            <v>0.60288949321548424</v>
          </cell>
          <cell r="AX17">
            <v>0.59686059828332938</v>
          </cell>
          <cell r="AY17">
            <v>0.59089199230049605</v>
          </cell>
          <cell r="AZ17">
            <v>0.58498307237749103</v>
          </cell>
          <cell r="BA17">
            <v>0.57913324165371616</v>
          </cell>
          <cell r="BB17">
            <v>0.57334190923717898</v>
          </cell>
          <cell r="BC17">
            <v>0.56760849014480719</v>
          </cell>
          <cell r="BD17">
            <v>0.56193240524335908</v>
          </cell>
          <cell r="BE17">
            <v>0.55631308119092548</v>
          </cell>
          <cell r="BF17">
            <v>0.5507499503790162</v>
          </cell>
          <cell r="BG17">
            <v>0.54524245087522605</v>
          </cell>
          <cell r="BH17">
            <v>0.53979002636647377</v>
          </cell>
          <cell r="BI17">
            <v>0.53439212610280906</v>
          </cell>
          <cell r="BJ17">
            <v>0.52904820484178094</v>
          </cell>
          <cell r="BK17">
            <v>0.52375772279336308</v>
          </cell>
          <cell r="BL17">
            <v>0.51852014556542947</v>
          </cell>
          <cell r="BM17">
            <v>0.5133349441097752</v>
          </cell>
          <cell r="BN17">
            <v>0.50820159466867743</v>
          </cell>
          <cell r="BO17">
            <v>0.50311957872199065</v>
          </cell>
          <cell r="BP17">
            <v>0.49808838293477076</v>
          </cell>
          <cell r="BQ17">
            <v>0.49310749910542306</v>
          </cell>
          <cell r="BR17">
            <v>0.48817642411436885</v>
          </cell>
          <cell r="BS17">
            <v>0.48329465987322517</v>
          </cell>
          <cell r="BT17">
            <v>0.47846171327449294</v>
          </cell>
          <cell r="BU17">
            <v>0.47367709614174802</v>
          </cell>
          <cell r="BV17">
            <v>0.46894032518033052</v>
          </cell>
          <cell r="BW17">
            <v>0.46425092192852718</v>
          </cell>
          <cell r="BX17">
            <v>0.45960841270924191</v>
          </cell>
          <cell r="BY17">
            <v>0.45501232858214946</v>
          </cell>
          <cell r="BZ17">
            <v>0.45046220529632797</v>
          </cell>
          <cell r="CA17">
            <v>0.44595758324336471</v>
          </cell>
          <cell r="CB17">
            <v>0.44149800741093104</v>
          </cell>
          <cell r="CC17">
            <v>0.43708302733682175</v>
          </cell>
          <cell r="CD17">
            <v>0.43271219706345354</v>
          </cell>
          <cell r="CE17">
            <v>0.42838507509281898</v>
          </cell>
          <cell r="CF17">
            <v>0.42410122434189079</v>
          </cell>
          <cell r="CG17">
            <v>0.41986021209847191</v>
          </cell>
          <cell r="CH17">
            <v>0.41566160997748719</v>
          </cell>
          <cell r="CI17">
            <v>0.41150499387771233</v>
          </cell>
          <cell r="CJ17">
            <v>0.40738994393893518</v>
          </cell>
          <cell r="CK17">
            <v>0.40331604449954583</v>
          </cell>
          <cell r="CL17">
            <v>0.39928288405455037</v>
          </cell>
          <cell r="CM17">
            <v>0.39529005521400484</v>
          </cell>
          <cell r="CN17">
            <v>0.39133715466186481</v>
          </cell>
          <cell r="CO17">
            <v>0.38742378311524617</v>
          </cell>
          <cell r="CP17">
            <v>0.38354954528409368</v>
          </cell>
          <cell r="CQ17">
            <v>0.37971404983125273</v>
          </cell>
          <cell r="CR17">
            <v>0.3759169093329402</v>
          </cell>
          <cell r="CS17">
            <v>0.37215774023961079</v>
          </cell>
          <cell r="CT17">
            <v>0.3684361628372147</v>
          </cell>
          <cell r="CU17">
            <v>0.36475180120884254</v>
          </cell>
          <cell r="CV17">
            <v>0.36110428319675414</v>
          </cell>
          <cell r="CW17">
            <v>0.35749324036478658</v>
          </cell>
          <cell r="CX17">
            <v>0.35391830796113871</v>
          </cell>
          <cell r="CY17">
            <v>0.35037912488152734</v>
          </cell>
          <cell r="CZ17">
            <v>0.34687533363271206</v>
          </cell>
          <cell r="DA17">
            <v>0.34340658029638493</v>
          </cell>
          <cell r="DB17">
            <v>0.33997251449342109</v>
          </cell>
          <cell r="DC17">
            <v>0.33657278934848689</v>
          </cell>
          <cell r="DD17">
            <v>0.33320706145500201</v>
          </cell>
          <cell r="DE17">
            <v>0.32987499084045196</v>
          </cell>
          <cell r="DF17">
            <v>0.32657624093204746</v>
          </cell>
          <cell r="DG17">
            <v>0.32331047852272699</v>
          </cell>
          <cell r="DH17">
            <v>0.32007737373749973</v>
          </cell>
          <cell r="DI17">
            <v>0.31687660000012474</v>
          </cell>
          <cell r="DJ17">
            <v>0.31370783400012348</v>
          </cell>
          <cell r="DK17">
            <v>0.31057075566012221</v>
          </cell>
          <cell r="DL17">
            <v>0.30746504810352099</v>
          </cell>
          <cell r="DM17">
            <v>0.30439039762248576</v>
          </cell>
          <cell r="DN17">
            <v>0.30134649364626093</v>
          </cell>
          <cell r="DO17">
            <v>0.29833302870979833</v>
          </cell>
          <cell r="DP17">
            <v>0.29534969842270037</v>
          </cell>
          <cell r="DQ17">
            <v>0.29239620143847334</v>
          </cell>
          <cell r="DR17">
            <v>0.28947223942408862</v>
          </cell>
          <cell r="DS17">
            <v>0.28657751702984774</v>
          </cell>
          <cell r="DT17">
            <v>0.28371174185954928</v>
          </cell>
        </row>
        <row r="18">
          <cell r="B18">
            <v>33</v>
          </cell>
          <cell r="C18">
            <v>0.98709999999999998</v>
          </cell>
          <cell r="D18">
            <v>0.97340892299999993</v>
          </cell>
          <cell r="E18">
            <v>0.95925555725957989</v>
          </cell>
          <cell r="F18">
            <v>0.9450393899009929</v>
          </cell>
          <cell r="G18">
            <v>0.93103390614266013</v>
          </cell>
          <cell r="H18">
            <v>0.9182042589160142</v>
          </cell>
          <cell r="I18">
            <v>0.90642369827412173</v>
          </cell>
          <cell r="J18">
            <v>0.8956463205016425</v>
          </cell>
          <cell r="K18">
            <v>0.88567777695445926</v>
          </cell>
          <cell r="L18">
            <v>0.87631616285205061</v>
          </cell>
          <cell r="M18">
            <v>0.8673865011525882</v>
          </cell>
          <cell r="N18">
            <v>0.8587126361410623</v>
          </cell>
          <cell r="O18">
            <v>0.85012550977965162</v>
          </cell>
          <cell r="P18">
            <v>0.84162425468185509</v>
          </cell>
          <cell r="Q18">
            <v>0.83320801213503648</v>
          </cell>
          <cell r="R18">
            <v>0.82487593201368614</v>
          </cell>
          <cell r="S18">
            <v>0.81662717269354923</v>
          </cell>
          <cell r="T18">
            <v>0.80846090096661372</v>
          </cell>
          <cell r="U18">
            <v>0.80037629195694759</v>
          </cell>
          <cell r="V18">
            <v>0.79237252903737809</v>
          </cell>
          <cell r="W18">
            <v>0.78444880374700432</v>
          </cell>
          <cell r="X18">
            <v>0.77660431570953425</v>
          </cell>
          <cell r="Y18">
            <v>0.76883827255243886</v>
          </cell>
          <cell r="Z18">
            <v>0.76114988982691445</v>
          </cell>
          <cell r="AA18">
            <v>0.75353839092864527</v>
          </cell>
          <cell r="AB18">
            <v>0.74600300701935884</v>
          </cell>
          <cell r="AC18">
            <v>0.73854297694916526</v>
          </cell>
          <cell r="AD18">
            <v>0.73115754717967363</v>
          </cell>
          <cell r="AE18">
            <v>0.7238459717078769</v>
          </cell>
          <cell r="AF18">
            <v>0.71660751199079809</v>
          </cell>
          <cell r="AG18">
            <v>0.70944143687089012</v>
          </cell>
          <cell r="AH18">
            <v>0.70234702250218117</v>
          </cell>
          <cell r="AI18">
            <v>0.69532355227715936</v>
          </cell>
          <cell r="AJ18">
            <v>0.68837031675438776</v>
          </cell>
          <cell r="AK18">
            <v>0.68148661358684393</v>
          </cell>
          <cell r="AL18">
            <v>0.67467174745097547</v>
          </cell>
          <cell r="AM18">
            <v>0.66792502997646575</v>
          </cell>
          <cell r="AN18">
            <v>0.66124577967670106</v>
          </cell>
          <cell r="AO18">
            <v>0.65463332187993406</v>
          </cell>
          <cell r="AP18">
            <v>0.64808698866113468</v>
          </cell>
          <cell r="AQ18">
            <v>0.64160611877452334</v>
          </cell>
          <cell r="AR18">
            <v>0.63519005758677805</v>
          </cell>
          <cell r="AS18">
            <v>0.62883815701091028</v>
          </cell>
          <cell r="AT18">
            <v>0.62254977544080115</v>
          </cell>
          <cell r="AU18">
            <v>0.61632427768639308</v>
          </cell>
          <cell r="AV18">
            <v>0.61016103490952911</v>
          </cell>
          <cell r="AW18">
            <v>0.60405942456043382</v>
          </cell>
          <cell r="AX18">
            <v>0.5980188303148295</v>
          </cell>
          <cell r="AY18">
            <v>0.59203864201168122</v>
          </cell>
          <cell r="AZ18">
            <v>0.58611825559156439</v>
          </cell>
          <cell r="BA18">
            <v>0.58025707303564877</v>
          </cell>
          <cell r="BB18">
            <v>0.57445450230529227</v>
          </cell>
          <cell r="BC18">
            <v>0.56870995728223939</v>
          </cell>
          <cell r="BD18">
            <v>0.56302285770941696</v>
          </cell>
          <cell r="BE18">
            <v>0.55739262913232279</v>
          </cell>
          <cell r="BF18">
            <v>0.55181870284099954</v>
          </cell>
          <cell r="BG18">
            <v>0.54630051581258954</v>
          </cell>
          <cell r="BH18">
            <v>0.54083751065446362</v>
          </cell>
          <cell r="BI18">
            <v>0.53542913554791893</v>
          </cell>
          <cell r="BJ18">
            <v>0.53007484419243978</v>
          </cell>
          <cell r="BK18">
            <v>0.52477409575051537</v>
          </cell>
          <cell r="BL18">
            <v>0.51952635479301024</v>
          </cell>
          <cell r="BM18">
            <v>0.51433109124508014</v>
          </cell>
          <cell r="BN18">
            <v>0.50918778033262935</v>
          </cell>
          <cell r="BO18">
            <v>0.50409590252930303</v>
          </cell>
          <cell r="BP18">
            <v>0.49905494350400997</v>
          </cell>
          <cell r="BQ18">
            <v>0.49406439406896985</v>
          </cell>
          <cell r="BR18">
            <v>0.48912375012828013</v>
          </cell>
          <cell r="BS18">
            <v>0.48423251262699735</v>
          </cell>
          <cell r="BT18">
            <v>0.47939018750072737</v>
          </cell>
          <cell r="BU18">
            <v>0.47459628562572009</v>
          </cell>
          <cell r="BV18">
            <v>0.46985032276946287</v>
          </cell>
          <cell r="BW18">
            <v>0.46515181954176826</v>
          </cell>
          <cell r="BX18">
            <v>0.46050030134635056</v>
          </cell>
          <cell r="BY18">
            <v>0.45589529833288706</v>
          </cell>
          <cell r="BZ18">
            <v>0.45133634534955819</v>
          </cell>
          <cell r="CA18">
            <v>0.44682298189606262</v>
          </cell>
          <cell r="CB18">
            <v>0.44235475207710201</v>
          </cell>
          <cell r="CC18">
            <v>0.437931204556331</v>
          </cell>
          <cell r="CD18">
            <v>0.4335518925107677</v>
          </cell>
          <cell r="CE18">
            <v>0.42921637358566</v>
          </cell>
          <cell r="CF18">
            <v>0.42492420984980339</v>
          </cell>
          <cell r="CG18">
            <v>0.42067496775130536</v>
          </cell>
          <cell r="CH18">
            <v>0.41646821807379231</v>
          </cell>
          <cell r="CI18">
            <v>0.41230353589305441</v>
          </cell>
          <cell r="CJ18">
            <v>0.40818050053412386</v>
          </cell>
          <cell r="CK18">
            <v>0.40409869552878264</v>
          </cell>
          <cell r="CL18">
            <v>0.40005770857349482</v>
          </cell>
          <cell r="CM18">
            <v>0.39605713148775989</v>
          </cell>
          <cell r="CN18">
            <v>0.3920965601728823</v>
          </cell>
          <cell r="CO18">
            <v>0.38817559457115347</v>
          </cell>
          <cell r="CP18">
            <v>0.38429383862544192</v>
          </cell>
          <cell r="CQ18">
            <v>0.38045090023918748</v>
          </cell>
          <cell r="CR18">
            <v>0.37664639123679561</v>
          </cell>
          <cell r="CS18">
            <v>0.37287992732442765</v>
          </cell>
          <cell r="CT18">
            <v>0.36915112805118339</v>
          </cell>
          <cell r="CU18">
            <v>0.36545961677067157</v>
          </cell>
          <cell r="CV18">
            <v>0.36180502060296488</v>
          </cell>
          <cell r="CW18">
            <v>0.3581869703969352</v>
          </cell>
          <cell r="CX18">
            <v>0.35460510069296586</v>
          </cell>
          <cell r="CY18">
            <v>0.35105904968603618</v>
          </cell>
          <cell r="CZ18">
            <v>0.34754845918917582</v>
          </cell>
          <cell r="DA18">
            <v>0.34407297459728403</v>
          </cell>
          <cell r="DB18">
            <v>0.34063224485131116</v>
          </cell>
          <cell r="DC18">
            <v>0.33722592240279803</v>
          </cell>
          <cell r="DD18">
            <v>0.33385366317877002</v>
          </cell>
          <cell r="DE18">
            <v>0.33051512654698234</v>
          </cell>
          <cell r="DF18">
            <v>0.32720997528151252</v>
          </cell>
          <cell r="DG18">
            <v>0.32393787552869741</v>
          </cell>
          <cell r="DH18">
            <v>0.32069849677341045</v>
          </cell>
          <cell r="DI18">
            <v>0.31749151180567636</v>
          </cell>
          <cell r="DJ18">
            <v>0.31431659668761958</v>
          </cell>
          <cell r="DK18">
            <v>0.31117343072074338</v>
          </cell>
          <cell r="DL18">
            <v>0.30806169641353592</v>
          </cell>
          <cell r="DM18">
            <v>0.30498107944940056</v>
          </cell>
          <cell r="DN18">
            <v>0.30193126865490655</v>
          </cell>
          <cell r="DO18">
            <v>0.29891195596835746</v>
          </cell>
          <cell r="DP18">
            <v>0.29592283640867389</v>
          </cell>
          <cell r="DQ18">
            <v>0.29296360804458715</v>
          </cell>
          <cell r="DR18">
            <v>0.29003397196414127</v>
          </cell>
          <cell r="DS18">
            <v>0.28713363224449984</v>
          </cell>
          <cell r="DT18">
            <v>0.28426229592205482</v>
          </cell>
        </row>
        <row r="19">
          <cell r="B19">
            <v>34</v>
          </cell>
          <cell r="C19">
            <v>0.98809000000000002</v>
          </cell>
          <cell r="D19">
            <v>0.97549185250000003</v>
          </cell>
          <cell r="E19">
            <v>0.96241050675797502</v>
          </cell>
          <cell r="F19">
            <v>0.94907149713430949</v>
          </cell>
          <cell r="G19">
            <v>0.93587940332414254</v>
          </cell>
          <cell r="H19">
            <v>0.9230017027344023</v>
          </cell>
          <cell r="I19">
            <v>0.91119651095642928</v>
          </cell>
          <cell r="J19">
            <v>0.90041705623181467</v>
          </cell>
          <cell r="K19">
            <v>0.89037740605482996</v>
          </cell>
          <cell r="L19">
            <v>0.88104625083937527</v>
          </cell>
          <cell r="M19">
            <v>0.87214768370589757</v>
          </cell>
          <cell r="N19">
            <v>0.86342620686883853</v>
          </cell>
          <cell r="O19">
            <v>0.85479194480015008</v>
          </cell>
          <cell r="P19">
            <v>0.8462440253521486</v>
          </cell>
          <cell r="Q19">
            <v>0.8377815850986271</v>
          </cell>
          <cell r="R19">
            <v>0.82940376924764081</v>
          </cell>
          <cell r="S19">
            <v>0.82110973155516442</v>
          </cell>
          <cell r="T19">
            <v>0.81289863423961273</v>
          </cell>
          <cell r="U19">
            <v>0.80476964789721661</v>
          </cell>
          <cell r="V19">
            <v>0.79672195141824442</v>
          </cell>
          <cell r="W19">
            <v>0.78875473190406198</v>
          </cell>
          <cell r="X19">
            <v>0.78086718458502136</v>
          </cell>
          <cell r="Y19">
            <v>0.77305851273917114</v>
          </cell>
          <cell r="Z19">
            <v>0.76532792761177948</v>
          </cell>
          <cell r="AA19">
            <v>0.75767464833566167</v>
          </cell>
          <cell r="AB19">
            <v>0.75009790185230507</v>
          </cell>
          <cell r="AC19">
            <v>0.74259692283378198</v>
          </cell>
          <cell r="AD19">
            <v>0.73517095360544416</v>
          </cell>
          <cell r="AE19">
            <v>0.72781924406938969</v>
          </cell>
          <cell r="AF19">
            <v>0.72054105162869575</v>
          </cell>
          <cell r="AG19">
            <v>0.71333564111240877</v>
          </cell>
          <cell r="AH19">
            <v>0.70620228470128465</v>
          </cell>
          <cell r="AI19">
            <v>0.69914026185427181</v>
          </cell>
          <cell r="AJ19">
            <v>0.69214885923572911</v>
          </cell>
          <cell r="AK19">
            <v>0.6852273706433718</v>
          </cell>
          <cell r="AL19">
            <v>0.67837509693693809</v>
          </cell>
          <cell r="AM19">
            <v>0.67159134596756875</v>
          </cell>
          <cell r="AN19">
            <v>0.66487543250789305</v>
          </cell>
          <cell r="AO19">
            <v>0.65822667818281411</v>
          </cell>
          <cell r="AP19">
            <v>0.65164441140098595</v>
          </cell>
          <cell r="AQ19">
            <v>0.64512796728697608</v>
          </cell>
          <cell r="AR19">
            <v>0.63867668761410634</v>
          </cell>
          <cell r="AS19">
            <v>0.63228992073796531</v>
          </cell>
          <cell r="AT19">
            <v>0.6259670215305857</v>
          </cell>
          <cell r="AU19">
            <v>0.61970735131527988</v>
          </cell>
          <cell r="AV19">
            <v>0.61351027780212708</v>
          </cell>
          <cell r="AW19">
            <v>0.60737517502410576</v>
          </cell>
          <cell r="AX19">
            <v>0.60130142327386471</v>
          </cell>
          <cell r="AY19">
            <v>0.59528840904112601</v>
          </cell>
          <cell r="AZ19">
            <v>0.58933552495071473</v>
          </cell>
          <cell r="BA19">
            <v>0.58344216970120755</v>
          </cell>
          <cell r="BB19">
            <v>0.57760774800419545</v>
          </cell>
          <cell r="BC19">
            <v>0.57183167052415351</v>
          </cell>
          <cell r="BD19">
            <v>0.56611335381891192</v>
          </cell>
          <cell r="BE19">
            <v>0.56045222028072283</v>
          </cell>
          <cell r="BF19">
            <v>0.55484769807791556</v>
          </cell>
          <cell r="BG19">
            <v>0.54929922109713636</v>
          </cell>
          <cell r="BH19">
            <v>0.54380622888616503</v>
          </cell>
          <cell r="BI19">
            <v>0.53836816659730335</v>
          </cell>
          <cell r="BJ19">
            <v>0.53298448493133033</v>
          </cell>
          <cell r="BK19">
            <v>0.52765464008201701</v>
          </cell>
          <cell r="BL19">
            <v>0.52237809368119681</v>
          </cell>
          <cell r="BM19">
            <v>0.51715431274438484</v>
          </cell>
          <cell r="BN19">
            <v>0.511982769616941</v>
          </cell>
          <cell r="BO19">
            <v>0.50686294192077164</v>
          </cell>
          <cell r="BP19">
            <v>0.50179431250156392</v>
          </cell>
          <cell r="BQ19">
            <v>0.49677636937654829</v>
          </cell>
          <cell r="BR19">
            <v>0.49180860568278278</v>
          </cell>
          <cell r="BS19">
            <v>0.48689051962595498</v>
          </cell>
          <cell r="BT19">
            <v>0.48202161442969543</v>
          </cell>
          <cell r="BU19">
            <v>0.47720139828539848</v>
          </cell>
          <cell r="BV19">
            <v>0.4724293843025445</v>
          </cell>
          <cell r="BW19">
            <v>0.46770509045951902</v>
          </cell>
          <cell r="BX19">
            <v>0.46302803955492383</v>
          </cell>
          <cell r="BY19">
            <v>0.45839775915937458</v>
          </cell>
          <cell r="BZ19">
            <v>0.45381378156778085</v>
          </cell>
          <cell r="CA19">
            <v>0.44927564375210305</v>
          </cell>
          <cell r="CB19">
            <v>0.44478288731458199</v>
          </cell>
          <cell r="CC19">
            <v>0.44033505844143617</v>
          </cell>
          <cell r="CD19">
            <v>0.43593170785702179</v>
          </cell>
          <cell r="CE19">
            <v>0.43157239077845155</v>
          </cell>
          <cell r="CF19">
            <v>0.42725666687066705</v>
          </cell>
          <cell r="CG19">
            <v>0.42298410020196037</v>
          </cell>
          <cell r="CH19">
            <v>0.41875425919994075</v>
          </cell>
          <cell r="CI19">
            <v>0.41456671660794131</v>
          </cell>
          <cell r="CJ19">
            <v>0.41042104944186192</v>
          </cell>
          <cell r="CK19">
            <v>0.4063168389474433</v>
          </cell>
          <cell r="CL19">
            <v>0.40225367055796885</v>
          </cell>
          <cell r="CM19">
            <v>0.39823113385238917</v>
          </cell>
          <cell r="CN19">
            <v>0.39424882251386528</v>
          </cell>
          <cell r="CO19">
            <v>0.39030633428872663</v>
          </cell>
          <cell r="CP19">
            <v>0.38640327094583937</v>
          </cell>
          <cell r="CQ19">
            <v>0.38253923823638097</v>
          </cell>
          <cell r="CR19">
            <v>0.37871384585401718</v>
          </cell>
          <cell r="CS19">
            <v>0.37492670739547701</v>
          </cell>
          <cell r="CT19">
            <v>0.37117744032152222</v>
          </cell>
          <cell r="CU19">
            <v>0.36746566591830698</v>
          </cell>
          <cell r="CV19">
            <v>0.36379100925912389</v>
          </cell>
          <cell r="CW19">
            <v>0.36015309916653265</v>
          </cell>
          <cell r="CX19">
            <v>0.35655156817486733</v>
          </cell>
          <cell r="CY19">
            <v>0.35298605249311865</v>
          </cell>
          <cell r="CZ19">
            <v>0.34945619196818745</v>
          </cell>
          <cell r="DA19">
            <v>0.34596163004850555</v>
          </cell>
          <cell r="DB19">
            <v>0.34250201374802047</v>
          </cell>
          <cell r="DC19">
            <v>0.33907699361054028</v>
          </cell>
          <cell r="DD19">
            <v>0.33568622367443485</v>
          </cell>
          <cell r="DE19">
            <v>0.33232936143769048</v>
          </cell>
          <cell r="DF19">
            <v>0.3290060678233136</v>
          </cell>
          <cell r="DG19">
            <v>0.32571600714508048</v>
          </cell>
          <cell r="DH19">
            <v>0.32245884707362965</v>
          </cell>
          <cell r="DI19">
            <v>0.31923425860289334</v>
          </cell>
          <cell r="DJ19">
            <v>0.31604191601686438</v>
          </cell>
          <cell r="DK19">
            <v>0.31288149685669575</v>
          </cell>
          <cell r="DL19">
            <v>0.30975268188812877</v>
          </cell>
          <cell r="DM19">
            <v>0.30665515506924745</v>
          </cell>
          <cell r="DN19">
            <v>0.30358860351855499</v>
          </cell>
          <cell r="DO19">
            <v>0.30055271748336942</v>
          </cell>
          <cell r="DP19">
            <v>0.29754719030853571</v>
          </cell>
          <cell r="DQ19">
            <v>0.29457171840545038</v>
          </cell>
          <cell r="DR19">
            <v>0.29162600122139587</v>
          </cell>
          <cell r="DS19">
            <v>0.28870974120918191</v>
          </cell>
          <cell r="DT19">
            <v>0.2858226437970901</v>
          </cell>
        </row>
        <row r="20">
          <cell r="B20">
            <v>35</v>
          </cell>
          <cell r="C20">
            <v>0.98846000000000001</v>
          </cell>
          <cell r="D20">
            <v>0.97637113419999999</v>
          </cell>
          <cell r="E20">
            <v>0.96382476512552995</v>
          </cell>
          <cell r="F20">
            <v>0.95111191647352422</v>
          </cell>
          <cell r="G20">
            <v>0.93844310574609691</v>
          </cell>
          <cell r="H20">
            <v>0.92602750345707607</v>
          </cell>
          <cell r="I20">
            <v>0.9141373103126873</v>
          </cell>
          <cell r="J20">
            <v>0.90320422808134759</v>
          </cell>
          <cell r="K20">
            <v>0.89311543685367889</v>
          </cell>
          <cell r="L20">
            <v>0.88374665592108381</v>
          </cell>
          <cell r="M20">
            <v>0.87482081469628081</v>
          </cell>
          <cell r="N20">
            <v>0.86607260654931795</v>
          </cell>
          <cell r="O20">
            <v>0.85741188048382477</v>
          </cell>
          <cell r="P20">
            <v>0.8488377616789865</v>
          </cell>
          <cell r="Q20">
            <v>0.84034938406219661</v>
          </cell>
          <cell r="R20">
            <v>0.83194589022157461</v>
          </cell>
          <cell r="S20">
            <v>0.82362643131935886</v>
          </cell>
          <cell r="T20">
            <v>0.81539016700616529</v>
          </cell>
          <cell r="U20">
            <v>0.8072362653361036</v>
          </cell>
          <cell r="V20">
            <v>0.79916390268274251</v>
          </cell>
          <cell r="W20">
            <v>0.79117226365591509</v>
          </cell>
          <cell r="X20">
            <v>0.78326054101935594</v>
          </cell>
          <cell r="Y20">
            <v>0.77542793560916234</v>
          </cell>
          <cell r="Z20">
            <v>0.76767365625307071</v>
          </cell>
          <cell r="AA20">
            <v>0.75999691969053995</v>
          </cell>
          <cell r="AB20">
            <v>0.75239695049363453</v>
          </cell>
          <cell r="AC20">
            <v>0.74487298098869814</v>
          </cell>
          <cell r="AD20">
            <v>0.73742425117881116</v>
          </cell>
          <cell r="AE20">
            <v>0.73005000866702308</v>
          </cell>
          <cell r="AF20">
            <v>0.72274950858035281</v>
          </cell>
          <cell r="AG20">
            <v>0.71552201349454925</v>
          </cell>
          <cell r="AH20">
            <v>0.70836679335960373</v>
          </cell>
          <cell r="AI20">
            <v>0.70128312542600768</v>
          </cell>
          <cell r="AJ20">
            <v>0.69427029417174757</v>
          </cell>
          <cell r="AK20">
            <v>0.68732759123003007</v>
          </cell>
          <cell r="AL20">
            <v>0.68045431531772971</v>
          </cell>
          <cell r="AM20">
            <v>0.67364977216455235</v>
          </cell>
          <cell r="AN20">
            <v>0.66691327444290682</v>
          </cell>
          <cell r="AO20">
            <v>0.66024414169847778</v>
          </cell>
          <cell r="AP20">
            <v>0.65364170028149304</v>
          </cell>
          <cell r="AQ20">
            <v>0.64710528327867811</v>
          </cell>
          <cell r="AR20">
            <v>0.6406342304458913</v>
          </cell>
          <cell r="AS20">
            <v>0.63422788814143238</v>
          </cell>
          <cell r="AT20">
            <v>0.62788560926001802</v>
          </cell>
          <cell r="AU20">
            <v>0.62160675316741787</v>
          </cell>
          <cell r="AV20">
            <v>0.61539068563574373</v>
          </cell>
          <cell r="AW20">
            <v>0.60923677877938631</v>
          </cell>
          <cell r="AX20">
            <v>0.60314441099159244</v>
          </cell>
          <cell r="AY20">
            <v>0.59711296688167648</v>
          </cell>
          <cell r="AZ20">
            <v>0.59114183721285973</v>
          </cell>
          <cell r="BA20">
            <v>0.58523041884073113</v>
          </cell>
          <cell r="BB20">
            <v>0.57937811465232381</v>
          </cell>
          <cell r="BC20">
            <v>0.57358433350580051</v>
          </cell>
          <cell r="BD20">
            <v>0.56784849017074246</v>
          </cell>
          <cell r="BE20">
            <v>0.56217000526903504</v>
          </cell>
          <cell r="BF20">
            <v>0.55654830521634469</v>
          </cell>
          <cell r="BG20">
            <v>0.55098282216418126</v>
          </cell>
          <cell r="BH20">
            <v>0.54547299394253945</v>
          </cell>
          <cell r="BI20">
            <v>0.54001826400311403</v>
          </cell>
          <cell r="BJ20">
            <v>0.53461808136308286</v>
          </cell>
          <cell r="BK20">
            <v>0.52927190054945206</v>
          </cell>
          <cell r="BL20">
            <v>0.52397918154395751</v>
          </cell>
          <cell r="BM20">
            <v>0.51873938972851796</v>
          </cell>
          <cell r="BN20">
            <v>0.51355199583123279</v>
          </cell>
          <cell r="BO20">
            <v>0.50841647587292049</v>
          </cell>
          <cell r="BP20">
            <v>0.5033323111141913</v>
          </cell>
          <cell r="BQ20">
            <v>0.49829898800304939</v>
          </cell>
          <cell r="BR20">
            <v>0.49331599812301891</v>
          </cell>
          <cell r="BS20">
            <v>0.48838283814178873</v>
          </cell>
          <cell r="BT20">
            <v>0.48349900976037086</v>
          </cell>
          <cell r="BU20">
            <v>0.47866401966276717</v>
          </cell>
          <cell r="BV20">
            <v>0.4738773794661395</v>
          </cell>
          <cell r="BW20">
            <v>0.46913860567147808</v>
          </cell>
          <cell r="BX20">
            <v>0.46444721961476332</v>
          </cell>
          <cell r="BY20">
            <v>0.45980274741861565</v>
          </cell>
          <cell r="BZ20">
            <v>0.45520471994442951</v>
          </cell>
          <cell r="CA20">
            <v>0.45065267274498522</v>
          </cell>
          <cell r="CB20">
            <v>0.44614614601753538</v>
          </cell>
          <cell r="CC20">
            <v>0.44168468455736004</v>
          </cell>
          <cell r="CD20">
            <v>0.43726783771178646</v>
          </cell>
          <cell r="CE20">
            <v>0.4328951593346686</v>
          </cell>
          <cell r="CF20">
            <v>0.42856620774132193</v>
          </cell>
          <cell r="CG20">
            <v>0.42428054566390871</v>
          </cell>
          <cell r="CH20">
            <v>0.42003774020726964</v>
          </cell>
          <cell r="CI20">
            <v>0.41583736280519695</v>
          </cell>
          <cell r="CJ20">
            <v>0.41167898917714496</v>
          </cell>
          <cell r="CK20">
            <v>0.40756219928537352</v>
          </cell>
          <cell r="CL20">
            <v>0.4034865772925198</v>
          </cell>
          <cell r="CM20">
            <v>0.39945171151959458</v>
          </cell>
          <cell r="CN20">
            <v>0.39545719440439864</v>
          </cell>
          <cell r="CO20">
            <v>0.39150262246035467</v>
          </cell>
          <cell r="CP20">
            <v>0.38758759623575112</v>
          </cell>
          <cell r="CQ20">
            <v>0.38371172027339362</v>
          </cell>
          <cell r="CR20">
            <v>0.37987460307065968</v>
          </cell>
          <cell r="CS20">
            <v>0.37607585703995305</v>
          </cell>
          <cell r="CT20">
            <v>0.37231509846955352</v>
          </cell>
          <cell r="CU20">
            <v>0.36859194748485796</v>
          </cell>
          <cell r="CV20">
            <v>0.36490602801000938</v>
          </cell>
          <cell r="CW20">
            <v>0.36125696772990928</v>
          </cell>
          <cell r="CX20">
            <v>0.35764439805261017</v>
          </cell>
          <cell r="CY20">
            <v>0.35406795407208408</v>
          </cell>
          <cell r="CZ20">
            <v>0.35052727453136323</v>
          </cell>
          <cell r="DA20">
            <v>0.34702200178604958</v>
          </cell>
          <cell r="DB20">
            <v>0.34355178176818907</v>
          </cell>
          <cell r="DC20">
            <v>0.34011626395050715</v>
          </cell>
          <cell r="DD20">
            <v>0.33671510131100207</v>
          </cell>
          <cell r="DE20">
            <v>0.33334795029789205</v>
          </cell>
          <cell r="DF20">
            <v>0.33001447079491314</v>
          </cell>
          <cell r="DG20">
            <v>0.32671432608696399</v>
          </cell>
          <cell r="DH20">
            <v>0.32344718282609436</v>
          </cell>
          <cell r="DI20">
            <v>0.32021271099783344</v>
          </cell>
          <cell r="DJ20">
            <v>0.31701058388785508</v>
          </cell>
          <cell r="DK20">
            <v>0.31384047804897652</v>
          </cell>
          <cell r="DL20">
            <v>0.31070207326848676</v>
          </cell>
          <cell r="DM20">
            <v>0.30759505253580188</v>
          </cell>
          <cell r="DN20">
            <v>0.30451910201044385</v>
          </cell>
          <cell r="DO20">
            <v>0.30147391099033943</v>
          </cell>
          <cell r="DP20">
            <v>0.29845917188043602</v>
          </cell>
          <cell r="DQ20">
            <v>0.29547458016163164</v>
          </cell>
          <cell r="DR20">
            <v>0.29251983436001533</v>
          </cell>
          <cell r="DS20">
            <v>0.28959463601641516</v>
          </cell>
          <cell r="DT20">
            <v>0.286698689656251</v>
          </cell>
        </row>
        <row r="21">
          <cell r="B21">
            <v>36</v>
          </cell>
          <cell r="C21">
            <v>0.98824000000000001</v>
          </cell>
          <cell r="D21">
            <v>0.97608464800000005</v>
          </cell>
          <cell r="E21">
            <v>0.96361028619856004</v>
          </cell>
          <cell r="F21">
            <v>0.95108335247797871</v>
          </cell>
          <cell r="G21">
            <v>0.93860513889346764</v>
          </cell>
          <cell r="H21">
            <v>0.92646897444757514</v>
          </cell>
          <cell r="I21">
            <v>0.91478620067979122</v>
          </cell>
          <cell r="J21">
            <v>0.90373558337557935</v>
          </cell>
          <cell r="K21">
            <v>0.8936227821976066</v>
          </cell>
          <cell r="L21">
            <v>0.88415931693413397</v>
          </cell>
          <cell r="M21">
            <v>0.87514973349457514</v>
          </cell>
          <cell r="N21">
            <v>0.86639823615962941</v>
          </cell>
          <cell r="O21">
            <v>0.85773425379803314</v>
          </cell>
          <cell r="P21">
            <v>0.84915691126005277</v>
          </cell>
          <cell r="Q21">
            <v>0.84066534214745225</v>
          </cell>
          <cell r="R21">
            <v>0.83225868872597775</v>
          </cell>
          <cell r="S21">
            <v>0.82393610183871802</v>
          </cell>
          <cell r="T21">
            <v>0.81569674082033083</v>
          </cell>
          <cell r="U21">
            <v>0.80753977341212757</v>
          </cell>
          <cell r="V21">
            <v>0.79946437567800632</v>
          </cell>
          <cell r="W21">
            <v>0.79146973192122627</v>
          </cell>
          <cell r="X21">
            <v>0.78355503460201403</v>
          </cell>
          <cell r="Y21">
            <v>0.77571948425599391</v>
          </cell>
          <cell r="Z21">
            <v>0.76796228941343392</v>
          </cell>
          <cell r="AA21">
            <v>0.76028266651929954</v>
          </cell>
          <cell r="AB21">
            <v>0.75267983985410658</v>
          </cell>
          <cell r="AC21">
            <v>0.74515304145556549</v>
          </cell>
          <cell r="AD21">
            <v>0.73770151104100978</v>
          </cell>
          <cell r="AE21">
            <v>0.73032449593059967</v>
          </cell>
          <cell r="AF21">
            <v>0.72302125097129366</v>
          </cell>
          <cell r="AG21">
            <v>0.71579103846158076</v>
          </cell>
          <cell r="AH21">
            <v>0.70863312807696499</v>
          </cell>
          <cell r="AI21">
            <v>0.70154679679619536</v>
          </cell>
          <cell r="AJ21">
            <v>0.69453132882823343</v>
          </cell>
          <cell r="AK21">
            <v>0.68758601553995113</v>
          </cell>
          <cell r="AL21">
            <v>0.6807101553845516</v>
          </cell>
          <cell r="AM21">
            <v>0.67390305383070603</v>
          </cell>
          <cell r="AN21">
            <v>0.66716402329239899</v>
          </cell>
          <cell r="AO21">
            <v>0.660492383059475</v>
          </cell>
          <cell r="AP21">
            <v>0.65388745922888025</v>
          </cell>
          <cell r="AQ21">
            <v>0.6473485846365914</v>
          </cell>
          <cell r="AR21">
            <v>0.64087509879022553</v>
          </cell>
          <cell r="AS21">
            <v>0.63446634780232325</v>
          </cell>
          <cell r="AT21">
            <v>0.62812168432430004</v>
          </cell>
          <cell r="AU21">
            <v>0.62184046748105704</v>
          </cell>
          <cell r="AV21">
            <v>0.61562206280624643</v>
          </cell>
          <cell r="AW21">
            <v>0.609465842178184</v>
          </cell>
          <cell r="AX21">
            <v>0.6033711837564022</v>
          </cell>
          <cell r="AY21">
            <v>0.59733747191883813</v>
          </cell>
          <cell r="AZ21">
            <v>0.59136409719964977</v>
          </cell>
          <cell r="BA21">
            <v>0.58545045622765324</v>
          </cell>
          <cell r="BB21">
            <v>0.5795959516653767</v>
          </cell>
          <cell r="BC21">
            <v>0.5737999921487229</v>
          </cell>
          <cell r="BD21">
            <v>0.56806199222723563</v>
          </cell>
          <cell r="BE21">
            <v>0.56238137230496332</v>
          </cell>
          <cell r="BF21">
            <v>0.55675755858191367</v>
          </cell>
          <cell r="BG21">
            <v>0.55118998299609456</v>
          </cell>
          <cell r="BH21">
            <v>0.54567808316613364</v>
          </cell>
          <cell r="BI21">
            <v>0.5402213023344723</v>
          </cell>
          <cell r="BJ21">
            <v>0.53481908931112754</v>
          </cell>
          <cell r="BK21">
            <v>0.52947089841801631</v>
          </cell>
          <cell r="BL21">
            <v>0.52417618943383615</v>
          </cell>
          <cell r="BM21">
            <v>0.51893442753949781</v>
          </cell>
          <cell r="BN21">
            <v>0.51374508326410284</v>
          </cell>
          <cell r="BO21">
            <v>0.50860763243146179</v>
          </cell>
          <cell r="BP21">
            <v>0.50352155610714722</v>
          </cell>
          <cell r="BQ21">
            <v>0.49848634054607571</v>
          </cell>
          <cell r="BR21">
            <v>0.49350147714061493</v>
          </cell>
          <cell r="BS21">
            <v>0.48856646236920875</v>
          </cell>
          <cell r="BT21">
            <v>0.48368079774551664</v>
          </cell>
          <cell r="BU21">
            <v>0.47884398976806147</v>
          </cell>
          <cell r="BV21">
            <v>0.47405554987038084</v>
          </cell>
          <cell r="BW21">
            <v>0.46931499437167701</v>
          </cell>
          <cell r="BX21">
            <v>0.46462184442796023</v>
          </cell>
          <cell r="BY21">
            <v>0.45997562598368064</v>
          </cell>
          <cell r="BZ21">
            <v>0.45537586972384381</v>
          </cell>
          <cell r="CA21">
            <v>0.45082211102660535</v>
          </cell>
          <cell r="CB21">
            <v>0.4463138899163393</v>
          </cell>
          <cell r="CC21">
            <v>0.44185075101717591</v>
          </cell>
          <cell r="CD21">
            <v>0.43743224350700416</v>
          </cell>
          <cell r="CE21">
            <v>0.43305792107193414</v>
          </cell>
          <cell r="CF21">
            <v>0.42872734186121481</v>
          </cell>
          <cell r="CG21">
            <v>0.42444006844260268</v>
          </cell>
          <cell r="CH21">
            <v>0.42019566775817663</v>
          </cell>
          <cell r="CI21">
            <v>0.41599371108059485</v>
          </cell>
          <cell r="CJ21">
            <v>0.41183377396978887</v>
          </cell>
          <cell r="CK21">
            <v>0.40771543623009099</v>
          </cell>
          <cell r="CL21">
            <v>0.40363828186779005</v>
          </cell>
          <cell r="CM21">
            <v>0.39960189904911214</v>
          </cell>
          <cell r="CN21">
            <v>0.39560588005862102</v>
          </cell>
          <cell r="CO21">
            <v>0.39164982125803482</v>
          </cell>
          <cell r="CP21">
            <v>0.38773332304545449</v>
          </cell>
          <cell r="CQ21">
            <v>0.38385598981499996</v>
          </cell>
          <cell r="CR21">
            <v>0.38001742991684995</v>
          </cell>
          <cell r="CS21">
            <v>0.37621725561768143</v>
          </cell>
          <cell r="CT21">
            <v>0.3724550830615046</v>
          </cell>
          <cell r="CU21">
            <v>0.36873053223088953</v>
          </cell>
          <cell r="CV21">
            <v>0.36504322690858065</v>
          </cell>
          <cell r="CW21">
            <v>0.36139279463949486</v>
          </cell>
          <cell r="CX21">
            <v>0.35777886669309988</v>
          </cell>
          <cell r="CY21">
            <v>0.3542010780261689</v>
          </cell>
          <cell r="CZ21">
            <v>0.35065906724590723</v>
          </cell>
          <cell r="DA21">
            <v>0.34715247657344817</v>
          </cell>
          <cell r="DB21">
            <v>0.34368095180771369</v>
          </cell>
          <cell r="DC21">
            <v>0.34024414228963656</v>
          </cell>
          <cell r="DD21">
            <v>0.3368417008667402</v>
          </cell>
          <cell r="DE21">
            <v>0.33347328385807279</v>
          </cell>
          <cell r="DF21">
            <v>0.33013855101949208</v>
          </cell>
          <cell r="DG21">
            <v>0.32683716550929715</v>
          </cell>
          <cell r="DH21">
            <v>0.32356879385420417</v>
          </cell>
          <cell r="DI21">
            <v>0.32033310591566211</v>
          </cell>
          <cell r="DJ21">
            <v>0.31712977485650551</v>
          </cell>
          <cell r="DK21">
            <v>0.31395847710794045</v>
          </cell>
          <cell r="DL21">
            <v>0.31081889233686105</v>
          </cell>
          <cell r="DM21">
            <v>0.30771070341349244</v>
          </cell>
          <cell r="DN21">
            <v>0.3046335963793575</v>
          </cell>
          <cell r="DO21">
            <v>0.30158726041556394</v>
          </cell>
          <cell r="DP21">
            <v>0.2985713878114083</v>
          </cell>
          <cell r="DQ21">
            <v>0.29558567393329421</v>
          </cell>
          <cell r="DR21">
            <v>0.29262981719396125</v>
          </cell>
          <cell r="DS21">
            <v>0.28970351902202163</v>
          </cell>
          <cell r="DT21">
            <v>0.28680648383180141</v>
          </cell>
        </row>
        <row r="22">
          <cell r="B22">
            <v>37</v>
          </cell>
          <cell r="C22">
            <v>0.98743000000000003</v>
          </cell>
          <cell r="D22">
            <v>0.97473165020000008</v>
          </cell>
          <cell r="E22">
            <v>0.96195291826587814</v>
          </cell>
          <cell r="F22">
            <v>0.94926475927395115</v>
          </cell>
          <cell r="G22">
            <v>0.93674395709912772</v>
          </cell>
          <cell r="H22">
            <v>0.9245756530964101</v>
          </cell>
          <cell r="I22">
            <v>0.91294449138045719</v>
          </cell>
          <cell r="J22">
            <v>0.90195263970423645</v>
          </cell>
          <cell r="K22">
            <v>0.8916793991380052</v>
          </cell>
          <cell r="L22">
            <v>0.8822275975071423</v>
          </cell>
          <cell r="M22">
            <v>0.87322887601256949</v>
          </cell>
          <cell r="N22">
            <v>0.86449658725244383</v>
          </cell>
          <cell r="O22">
            <v>0.85585162137991944</v>
          </cell>
          <cell r="P22">
            <v>0.84729310516612022</v>
          </cell>
          <cell r="Q22">
            <v>0.83882017411445897</v>
          </cell>
          <cell r="R22">
            <v>0.83043197237331434</v>
          </cell>
          <cell r="S22">
            <v>0.82212765264958121</v>
          </cell>
          <cell r="T22">
            <v>0.81390637612308536</v>
          </cell>
          <cell r="U22">
            <v>0.8057673123618545</v>
          </cell>
          <cell r="V22">
            <v>0.7977096392382359</v>
          </cell>
          <cell r="W22">
            <v>0.78973254284585348</v>
          </cell>
          <cell r="X22">
            <v>0.78183521741739492</v>
          </cell>
          <cell r="Y22">
            <v>0.774016865243221</v>
          </cell>
          <cell r="Z22">
            <v>0.76627669659078879</v>
          </cell>
          <cell r="AA22">
            <v>0.75861392962488094</v>
          </cell>
          <cell r="AB22">
            <v>0.75102779032863209</v>
          </cell>
          <cell r="AC22">
            <v>0.74351751242534581</v>
          </cell>
          <cell r="AD22">
            <v>0.73608233730109229</v>
          </cell>
          <cell r="AE22">
            <v>0.72872151392808138</v>
          </cell>
          <cell r="AF22">
            <v>0.72143429878880061</v>
          </cell>
          <cell r="AG22">
            <v>0.71421995580091258</v>
          </cell>
          <cell r="AH22">
            <v>0.70707775624290348</v>
          </cell>
          <cell r="AI22">
            <v>0.70000697868047446</v>
          </cell>
          <cell r="AJ22">
            <v>0.69300690889366967</v>
          </cell>
          <cell r="AK22">
            <v>0.686076839804733</v>
          </cell>
          <cell r="AL22">
            <v>0.67921607140668561</v>
          </cell>
          <cell r="AM22">
            <v>0.67242391069261875</v>
          </cell>
          <cell r="AN22">
            <v>0.66569967158569254</v>
          </cell>
          <cell r="AO22">
            <v>0.65904267486983559</v>
          </cell>
          <cell r="AP22">
            <v>0.65245224812113722</v>
          </cell>
          <cell r="AQ22">
            <v>0.64592772563992584</v>
          </cell>
          <cell r="AR22">
            <v>0.63946844838352657</v>
          </cell>
          <cell r="AS22">
            <v>0.63307376389969128</v>
          </cell>
          <cell r="AT22">
            <v>0.62674302626069434</v>
          </cell>
          <cell r="AU22">
            <v>0.62047559599808744</v>
          </cell>
          <cell r="AV22">
            <v>0.6142708400381065</v>
          </cell>
          <cell r="AW22">
            <v>0.60812813163772539</v>
          </cell>
          <cell r="AX22">
            <v>0.60204685032134808</v>
          </cell>
          <cell r="AY22">
            <v>0.59602638181813461</v>
          </cell>
          <cell r="AZ22">
            <v>0.59006611799995323</v>
          </cell>
          <cell r="BA22">
            <v>0.58416545681995369</v>
          </cell>
          <cell r="BB22">
            <v>0.57832380225175417</v>
          </cell>
          <cell r="BC22">
            <v>0.5725405642292366</v>
          </cell>
          <cell r="BD22">
            <v>0.5668151585869442</v>
          </cell>
          <cell r="BE22">
            <v>0.56114700700107478</v>
          </cell>
          <cell r="BF22">
            <v>0.55553553693106406</v>
          </cell>
          <cell r="BG22">
            <v>0.54998018156175343</v>
          </cell>
          <cell r="BH22">
            <v>0.54448037974613595</v>
          </cell>
          <cell r="BI22">
            <v>0.53903557594867457</v>
          </cell>
          <cell r="BJ22">
            <v>0.53364522018918781</v>
          </cell>
          <cell r="BK22">
            <v>0.52830876798729598</v>
          </cell>
          <cell r="BL22">
            <v>0.52302568030742302</v>
          </cell>
          <cell r="BM22">
            <v>0.51779542350434882</v>
          </cell>
          <cell r="BN22">
            <v>0.51261746926930529</v>
          </cell>
          <cell r="BO22">
            <v>0.50749129457661224</v>
          </cell>
          <cell r="BP22">
            <v>0.50241638163084612</v>
          </cell>
          <cell r="BQ22">
            <v>0.49739221781453763</v>
          </cell>
          <cell r="BR22">
            <v>0.49241829563639222</v>
          </cell>
          <cell r="BS22">
            <v>0.48749411268002829</v>
          </cell>
          <cell r="BT22">
            <v>0.48261917155322798</v>
          </cell>
          <cell r="BU22">
            <v>0.4777929798376957</v>
          </cell>
          <cell r="BV22">
            <v>0.47301505003931876</v>
          </cell>
          <cell r="BW22">
            <v>0.46828489953892555</v>
          </cell>
          <cell r="BX22">
            <v>0.46360205054353631</v>
          </cell>
          <cell r="BY22">
            <v>0.45896603003810094</v>
          </cell>
          <cell r="BZ22">
            <v>0.45437636973771994</v>
          </cell>
          <cell r="CA22">
            <v>0.44983260604034275</v>
          </cell>
          <cell r="CB22">
            <v>0.4453342799799393</v>
          </cell>
          <cell r="CC22">
            <v>0.44088093718013988</v>
          </cell>
          <cell r="CD22">
            <v>0.43647212780833849</v>
          </cell>
          <cell r="CE22">
            <v>0.43210740653025509</v>
          </cell>
          <cell r="CF22">
            <v>0.42778633246495251</v>
          </cell>
          <cell r="CG22">
            <v>0.42350846914030299</v>
          </cell>
          <cell r="CH22">
            <v>0.41927338444889994</v>
          </cell>
          <cell r="CI22">
            <v>0.41508065060441096</v>
          </cell>
          <cell r="CJ22">
            <v>0.41092984409836686</v>
          </cell>
          <cell r="CK22">
            <v>0.40682054565738318</v>
          </cell>
          <cell r="CL22">
            <v>0.40275234020080936</v>
          </cell>
          <cell r="CM22">
            <v>0.39872481679880128</v>
          </cell>
          <cell r="CN22">
            <v>0.39473756863081327</v>
          </cell>
          <cell r="CO22">
            <v>0.39079019294450512</v>
          </cell>
          <cell r="CP22">
            <v>0.38688229101506005</v>
          </cell>
          <cell r="CQ22">
            <v>0.38301346810490944</v>
          </cell>
          <cell r="CR22">
            <v>0.37918333342386035</v>
          </cell>
          <cell r="CS22">
            <v>0.37539150008962174</v>
          </cell>
          <cell r="CT22">
            <v>0.37163758508872552</v>
          </cell>
          <cell r="CU22">
            <v>0.36792120923783828</v>
          </cell>
          <cell r="CV22">
            <v>0.36424199714545991</v>
          </cell>
          <cell r="CW22">
            <v>0.36059957717400531</v>
          </cell>
          <cell r="CX22">
            <v>0.35699358140226528</v>
          </cell>
          <cell r="CY22">
            <v>0.35342364558824263</v>
          </cell>
          <cell r="CZ22">
            <v>0.34988940913236022</v>
          </cell>
          <cell r="DA22">
            <v>0.34639051504103663</v>
          </cell>
          <cell r="DB22">
            <v>0.34292660989062623</v>
          </cell>
          <cell r="DC22">
            <v>0.33949734379171997</v>
          </cell>
          <cell r="DD22">
            <v>0.33610237035380275</v>
          </cell>
          <cell r="DE22">
            <v>0.33274134665026472</v>
          </cell>
          <cell r="DF22">
            <v>0.32941393318376205</v>
          </cell>
          <cell r="DG22">
            <v>0.32611979385192441</v>
          </cell>
          <cell r="DH22">
            <v>0.32285859591340516</v>
          </cell>
          <cell r="DI22">
            <v>0.3196300099542711</v>
          </cell>
          <cell r="DJ22">
            <v>0.31643370985472841</v>
          </cell>
          <cell r="DK22">
            <v>0.31326937275618111</v>
          </cell>
          <cell r="DL22">
            <v>0.3101366790286193</v>
          </cell>
          <cell r="DM22">
            <v>0.30703531223833308</v>
          </cell>
          <cell r="DN22">
            <v>0.30396495911594973</v>
          </cell>
          <cell r="DO22">
            <v>0.30092530952479024</v>
          </cell>
          <cell r="DP22">
            <v>0.29791605642954233</v>
          </cell>
          <cell r="DQ22">
            <v>0.29493689586524691</v>
          </cell>
          <cell r="DR22">
            <v>0.29198752690659441</v>
          </cell>
          <cell r="DS22">
            <v>0.28906765163752846</v>
          </cell>
          <cell r="DT22">
            <v>0.28617697512115314</v>
          </cell>
        </row>
        <row r="23">
          <cell r="B23">
            <v>38</v>
          </cell>
          <cell r="C23">
            <v>0.98612999999999995</v>
          </cell>
          <cell r="D23">
            <v>0.97250168339999987</v>
          </cell>
          <cell r="E23">
            <v>0.95906171013541186</v>
          </cell>
          <cell r="F23">
            <v>0.94594174594075942</v>
          </cell>
          <cell r="G23">
            <v>0.93319991062293739</v>
          </cell>
          <cell r="H23">
            <v>0.9209189997991396</v>
          </cell>
          <cell r="I23">
            <v>0.90926937445168043</v>
          </cell>
          <cell r="J23">
            <v>0.89833995657077126</v>
          </cell>
          <cell r="K23">
            <v>0.88812583126456157</v>
          </cell>
          <cell r="L23">
            <v>0.87862288487003071</v>
          </cell>
          <cell r="M23">
            <v>0.86966093144435641</v>
          </cell>
          <cell r="N23">
            <v>0.86096432212991281</v>
          </cell>
          <cell r="O23">
            <v>0.85235467890861372</v>
          </cell>
          <cell r="P23">
            <v>0.84383113211952754</v>
          </cell>
          <cell r="Q23">
            <v>0.83539282079833221</v>
          </cell>
          <cell r="R23">
            <v>0.82703889259034891</v>
          </cell>
          <cell r="S23">
            <v>0.81876850366444542</v>
          </cell>
          <cell r="T23">
            <v>0.81058081862780096</v>
          </cell>
          <cell r="U23">
            <v>0.80247501044152292</v>
          </cell>
          <cell r="V23">
            <v>0.79445026033710764</v>
          </cell>
          <cell r="W23">
            <v>0.78650575773373654</v>
          </cell>
          <cell r="X23">
            <v>0.77864070015639919</v>
          </cell>
          <cell r="Y23">
            <v>0.77085429315483522</v>
          </cell>
          <cell r="Z23">
            <v>0.7631457502232869</v>
          </cell>
          <cell r="AA23">
            <v>0.75551429272105397</v>
          </cell>
          <cell r="AB23">
            <v>0.74795914979384337</v>
          </cell>
          <cell r="AC23">
            <v>0.74047955829590495</v>
          </cell>
          <cell r="AD23">
            <v>0.73307476271294592</v>
          </cell>
          <cell r="AE23">
            <v>0.72574401508581643</v>
          </cell>
          <cell r="AF23">
            <v>0.71848657493495827</v>
          </cell>
          <cell r="AG23">
            <v>0.71130170918560864</v>
          </cell>
          <cell r="AH23">
            <v>0.70418869209375257</v>
          </cell>
          <cell r="AI23">
            <v>0.69714680517281502</v>
          </cell>
          <cell r="AJ23">
            <v>0.69017533712108692</v>
          </cell>
          <cell r="AK23">
            <v>0.68327358374987601</v>
          </cell>
          <cell r="AL23">
            <v>0.67644084791237724</v>
          </cell>
          <cell r="AM23">
            <v>0.6696764394332535</v>
          </cell>
          <cell r="AN23">
            <v>0.66297967503892097</v>
          </cell>
          <cell r="AO23">
            <v>0.65634987828853175</v>
          </cell>
          <cell r="AP23">
            <v>0.64978637950564644</v>
          </cell>
          <cell r="AQ23">
            <v>0.64328851571058998</v>
          </cell>
          <cell r="AR23">
            <v>0.63685563055348404</v>
          </cell>
          <cell r="AS23">
            <v>0.63048707424794914</v>
          </cell>
          <cell r="AT23">
            <v>0.6241822035054696</v>
          </cell>
          <cell r="AU23">
            <v>0.61794038147041486</v>
          </cell>
          <cell r="AV23">
            <v>0.61176097765571069</v>
          </cell>
          <cell r="AW23">
            <v>0.60564336787915363</v>
          </cell>
          <cell r="AX23">
            <v>0.59958693420036213</v>
          </cell>
          <cell r="AY23">
            <v>0.59359106485835855</v>
          </cell>
          <cell r="AZ23">
            <v>0.58765515420977499</v>
          </cell>
          <cell r="BA23">
            <v>0.58177860266767722</v>
          </cell>
          <cell r="BB23">
            <v>0.57596081664100041</v>
          </cell>
          <cell r="BC23">
            <v>0.57020120847459044</v>
          </cell>
          <cell r="BD23">
            <v>0.56449919638984458</v>
          </cell>
          <cell r="BE23">
            <v>0.55885420442594613</v>
          </cell>
          <cell r="BF23">
            <v>0.55326566238168662</v>
          </cell>
          <cell r="BG23">
            <v>0.54773300575786976</v>
          </cell>
          <cell r="BH23">
            <v>0.5422556757002911</v>
          </cell>
          <cell r="BI23">
            <v>0.53683311894328822</v>
          </cell>
          <cell r="BJ23">
            <v>0.53146478775385531</v>
          </cell>
          <cell r="BK23">
            <v>0.52615013987631676</v>
          </cell>
          <cell r="BL23">
            <v>0.52088863847755362</v>
          </cell>
          <cell r="BM23">
            <v>0.51567975209277805</v>
          </cell>
          <cell r="BN23">
            <v>0.51052295457185026</v>
          </cell>
          <cell r="BO23">
            <v>0.5054177250261318</v>
          </cell>
          <cell r="BP23">
            <v>0.50036354777587044</v>
          </cell>
          <cell r="BQ23">
            <v>0.49535991229811172</v>
          </cell>
          <cell r="BR23">
            <v>0.49040631317513061</v>
          </cell>
          <cell r="BS23">
            <v>0.48550225004337932</v>
          </cell>
          <cell r="BT23">
            <v>0.48064722754294553</v>
          </cell>
          <cell r="BU23">
            <v>0.47584075526751607</v>
          </cell>
          <cell r="BV23">
            <v>0.47108234771484092</v>
          </cell>
          <cell r="BW23">
            <v>0.46637152423769251</v>
          </cell>
          <cell r="BX23">
            <v>0.46170780899531561</v>
          </cell>
          <cell r="BY23">
            <v>0.45709073090536245</v>
          </cell>
          <cell r="BZ23">
            <v>0.45251982359630882</v>
          </cell>
          <cell r="CA23">
            <v>0.44799462536034573</v>
          </cell>
          <cell r="CB23">
            <v>0.44351467910674225</v>
          </cell>
          <cell r="CC23">
            <v>0.43907953231567481</v>
          </cell>
          <cell r="CD23">
            <v>0.43468873699251809</v>
          </cell>
          <cell r="CE23">
            <v>0.43034184962259292</v>
          </cell>
          <cell r="CF23">
            <v>0.42603843112636697</v>
          </cell>
          <cell r="CG23">
            <v>0.42177804681510328</v>
          </cell>
          <cell r="CH23">
            <v>0.41756026634695226</v>
          </cell>
          <cell r="CI23">
            <v>0.41338466368348276</v>
          </cell>
          <cell r="CJ23">
            <v>0.40925081704664795</v>
          </cell>
          <cell r="CK23">
            <v>0.40515830887618148</v>
          </cell>
          <cell r="CL23">
            <v>0.40110672578741968</v>
          </cell>
          <cell r="CM23">
            <v>0.39709565852954548</v>
          </cell>
          <cell r="CN23">
            <v>0.39312470194425003</v>
          </cell>
          <cell r="CO23">
            <v>0.3891934549248075</v>
          </cell>
          <cell r="CP23">
            <v>0.38530152037555943</v>
          </cell>
          <cell r="CQ23">
            <v>0.38144850517180384</v>
          </cell>
          <cell r="CR23">
            <v>0.37763402012008579</v>
          </cell>
          <cell r="CS23">
            <v>0.37385767991888491</v>
          </cell>
          <cell r="CT23">
            <v>0.37011910311969604</v>
          </cell>
          <cell r="CU23">
            <v>0.36641791208849905</v>
          </cell>
          <cell r="CV23">
            <v>0.36275373296761404</v>
          </cell>
          <cell r="CW23">
            <v>0.35912619563793791</v>
          </cell>
          <cell r="CX23">
            <v>0.35553493368155853</v>
          </cell>
          <cell r="CY23">
            <v>0.35197958434474297</v>
          </cell>
          <cell r="CZ23">
            <v>0.34845978850129555</v>
          </cell>
          <cell r="DA23">
            <v>0.34497519061628257</v>
          </cell>
          <cell r="DB23">
            <v>0.34152543871011976</v>
          </cell>
          <cell r="DC23">
            <v>0.33811018432301854</v>
          </cell>
          <cell r="DD23">
            <v>0.33472908247978833</v>
          </cell>
          <cell r="DE23">
            <v>0.33138179165499043</v>
          </cell>
          <cell r="DF23">
            <v>0.32806797373844054</v>
          </cell>
          <cell r="DG23">
            <v>0.32478729400105616</v>
          </cell>
          <cell r="DH23">
            <v>0.3215394210610456</v>
          </cell>
          <cell r="DI23">
            <v>0.31832402685043515</v>
          </cell>
          <cell r="DJ23">
            <v>0.31514078658193079</v>
          </cell>
          <cell r="DK23">
            <v>0.31198937871611149</v>
          </cell>
          <cell r="DL23">
            <v>0.30886948492895039</v>
          </cell>
          <cell r="DM23">
            <v>0.30578079007966086</v>
          </cell>
          <cell r="DN23">
            <v>0.30272298217886423</v>
          </cell>
          <cell r="DO23">
            <v>0.29969575235707557</v>
          </cell>
          <cell r="DP23">
            <v>0.29669879483350481</v>
          </cell>
          <cell r="DQ23">
            <v>0.29373180688516976</v>
          </cell>
          <cell r="DR23">
            <v>0.29079448881631803</v>
          </cell>
          <cell r="DS23">
            <v>0.28788654392815483</v>
          </cell>
          <cell r="DT23">
            <v>0.28500767848887326</v>
          </cell>
        </row>
        <row r="24">
          <cell r="B24">
            <v>39</v>
          </cell>
          <cell r="C24">
            <v>0.98455000000000004</v>
          </cell>
          <cell r="D24">
            <v>0.96971283149999998</v>
          </cell>
          <cell r="E24">
            <v>0.95550653851852496</v>
          </cell>
          <cell r="F24">
            <v>0.94177590956001378</v>
          </cell>
          <cell r="G24">
            <v>0.92864755338074723</v>
          </cell>
          <cell r="H24">
            <v>0.91618510321437763</v>
          </cell>
          <cell r="I24">
            <v>0.90444877204220142</v>
          </cell>
          <cell r="J24">
            <v>0.89350494190049079</v>
          </cell>
          <cell r="K24">
            <v>0.88335472576050122</v>
          </cell>
          <cell r="L24">
            <v>0.87391166374212148</v>
          </cell>
          <cell r="M24">
            <v>0.86499776477195189</v>
          </cell>
          <cell r="N24">
            <v>0.85634778712423232</v>
          </cell>
          <cell r="O24">
            <v>0.84778430925298998</v>
          </cell>
          <cell r="P24">
            <v>0.83930646616046012</v>
          </cell>
          <cell r="Q24">
            <v>0.83091340149885551</v>
          </cell>
          <cell r="R24">
            <v>0.82260426748386695</v>
          </cell>
          <cell r="S24">
            <v>0.81437822480902822</v>
          </cell>
          <cell r="T24">
            <v>0.8062344425609379</v>
          </cell>
          <cell r="U24">
            <v>0.79817209813532852</v>
          </cell>
          <cell r="V24">
            <v>0.79019037715397522</v>
          </cell>
          <cell r="W24">
            <v>0.78228847338243546</v>
          </cell>
          <cell r="X24">
            <v>0.77446558864861115</v>
          </cell>
          <cell r="Y24">
            <v>0.76672093276212505</v>
          </cell>
          <cell r="Z24">
            <v>0.75905372343450384</v>
          </cell>
          <cell r="AA24">
            <v>0.75146318620015884</v>
          </cell>
          <cell r="AB24">
            <v>0.74394855433815721</v>
          </cell>
          <cell r="AC24">
            <v>0.73650906879477562</v>
          </cell>
          <cell r="AD24">
            <v>0.72914397810682785</v>
          </cell>
          <cell r="AE24">
            <v>0.72185253832575957</v>
          </cell>
          <cell r="AF24">
            <v>0.71463401294250195</v>
          </cell>
          <cell r="AG24">
            <v>0.7074876728130769</v>
          </cell>
          <cell r="AH24">
            <v>0.70041279608494611</v>
          </cell>
          <cell r="AI24">
            <v>0.69340866812409663</v>
          </cell>
          <cell r="AJ24">
            <v>0.68647458144285567</v>
          </cell>
          <cell r="AK24">
            <v>0.67960983562842714</v>
          </cell>
          <cell r="AL24">
            <v>0.67281373727214289</v>
          </cell>
          <cell r="AM24">
            <v>0.6660855998994214</v>
          </cell>
          <cell r="AN24">
            <v>0.65942474390042716</v>
          </cell>
          <cell r="AO24">
            <v>0.65283049646142288</v>
          </cell>
          <cell r="AP24">
            <v>0.64630219149680868</v>
          </cell>
          <cell r="AQ24">
            <v>0.63983916958184062</v>
          </cell>
          <cell r="AR24">
            <v>0.63344077788602215</v>
          </cell>
          <cell r="AS24">
            <v>0.62710637010716197</v>
          </cell>
          <cell r="AT24">
            <v>0.6208353064060903</v>
          </cell>
          <cell r="AU24">
            <v>0.61462695334202944</v>
          </cell>
          <cell r="AV24">
            <v>0.60848068380860909</v>
          </cell>
          <cell r="AW24">
            <v>0.60239587697052299</v>
          </cell>
          <cell r="AX24">
            <v>0.59637191820081781</v>
          </cell>
          <cell r="AY24">
            <v>0.59040819901880959</v>
          </cell>
          <cell r="AZ24">
            <v>0.58450411702862148</v>
          </cell>
          <cell r="BA24">
            <v>0.57865907585833531</v>
          </cell>
          <cell r="BB24">
            <v>0.57287248509975197</v>
          </cell>
          <cell r="BC24">
            <v>0.56714376024875446</v>
          </cell>
          <cell r="BD24">
            <v>0.5614723226462669</v>
          </cell>
          <cell r="BE24">
            <v>0.55585759941980417</v>
          </cell>
          <cell r="BF24">
            <v>0.5502990234256061</v>
          </cell>
          <cell r="BG24">
            <v>0.54479603319135006</v>
          </cell>
          <cell r="BH24">
            <v>0.53934807285943653</v>
          </cell>
          <cell r="BI24">
            <v>0.53395459213084218</v>
          </cell>
          <cell r="BJ24">
            <v>0.5286150462095337</v>
          </cell>
          <cell r="BK24">
            <v>0.52332889574743835</v>
          </cell>
          <cell r="BL24">
            <v>0.51809560678996391</v>
          </cell>
          <cell r="BM24">
            <v>0.51291465072206432</v>
          </cell>
          <cell r="BN24">
            <v>0.5077855042148437</v>
          </cell>
          <cell r="BO24">
            <v>0.50270764917269528</v>
          </cell>
          <cell r="BP24">
            <v>0.49768057268096833</v>
          </cell>
          <cell r="BQ24">
            <v>0.49270376695415863</v>
          </cell>
          <cell r="BR24">
            <v>0.48777672928461702</v>
          </cell>
          <cell r="BS24">
            <v>0.48289896199177085</v>
          </cell>
          <cell r="BT24">
            <v>0.47806997237185311</v>
          </cell>
          <cell r="BU24">
            <v>0.47328927264813458</v>
          </cell>
          <cell r="BV24">
            <v>0.46855637992165322</v>
          </cell>
          <cell r="BW24">
            <v>0.46387081612243669</v>
          </cell>
          <cell r="BX24">
            <v>0.45923210796121233</v>
          </cell>
          <cell r="BY24">
            <v>0.45463978688160023</v>
          </cell>
          <cell r="BZ24">
            <v>0.45009338901278423</v>
          </cell>
          <cell r="CA24">
            <v>0.44559245512265638</v>
          </cell>
          <cell r="CB24">
            <v>0.44113653057142982</v>
          </cell>
          <cell r="CC24">
            <v>0.43672516526571553</v>
          </cell>
          <cell r="CD24">
            <v>0.43235791361305836</v>
          </cell>
          <cell r="CE24">
            <v>0.42803433447692779</v>
          </cell>
          <cell r="CF24">
            <v>0.4237539911321585</v>
          </cell>
          <cell r="CG24">
            <v>0.41951645122083692</v>
          </cell>
          <cell r="CH24">
            <v>0.41532128670862856</v>
          </cell>
          <cell r="CI24">
            <v>0.41116807384154225</v>
          </cell>
          <cell r="CJ24">
            <v>0.4070563931031268</v>
          </cell>
          <cell r="CK24">
            <v>0.40298582917209552</v>
          </cell>
          <cell r="CL24">
            <v>0.39895597088037454</v>
          </cell>
          <cell r="CM24">
            <v>0.39496641117157077</v>
          </cell>
          <cell r="CN24">
            <v>0.39101674705985506</v>
          </cell>
          <cell r="CO24">
            <v>0.38710657958925648</v>
          </cell>
          <cell r="CP24">
            <v>0.3832355137933639</v>
          </cell>
          <cell r="CQ24">
            <v>0.37940315865543028</v>
          </cell>
          <cell r="CR24">
            <v>0.375609127068876</v>
          </cell>
          <cell r="CS24">
            <v>0.37185303579818724</v>
          </cell>
          <cell r="CT24">
            <v>0.36813450544020537</v>
          </cell>
          <cell r="CU24">
            <v>0.36445316038580333</v>
          </cell>
          <cell r="CV24">
            <v>0.36080862878194531</v>
          </cell>
          <cell r="CW24">
            <v>0.35720054249412586</v>
          </cell>
          <cell r="CX24">
            <v>0.35362853706918462</v>
          </cell>
          <cell r="CY24">
            <v>0.35009225169849278</v>
          </cell>
          <cell r="CZ24">
            <v>0.34659132918150787</v>
          </cell>
          <cell r="DA24">
            <v>0.34312541588969281</v>
          </cell>
          <cell r="DB24">
            <v>0.33969416173079586</v>
          </cell>
          <cell r="DC24">
            <v>0.33629722011348789</v>
          </cell>
          <cell r="DD24">
            <v>0.33293424791235299</v>
          </cell>
          <cell r="DE24">
            <v>0.32960490543322946</v>
          </cell>
          <cell r="DF24">
            <v>0.32630885637889717</v>
          </cell>
          <cell r="DG24">
            <v>0.32304576781510819</v>
          </cell>
          <cell r="DH24">
            <v>0.31981531013695708</v>
          </cell>
          <cell r="DI24">
            <v>0.31661715703558752</v>
          </cell>
          <cell r="DJ24">
            <v>0.31345098546523165</v>
          </cell>
          <cell r="DK24">
            <v>0.31031647561057935</v>
          </cell>
          <cell r="DL24">
            <v>0.30721331085447356</v>
          </cell>
          <cell r="DM24">
            <v>0.3041411777459288</v>
          </cell>
          <cell r="DN24">
            <v>0.30109976596846949</v>
          </cell>
          <cell r="DO24">
            <v>0.29808876830878478</v>
          </cell>
          <cell r="DP24">
            <v>0.29510788062569693</v>
          </cell>
          <cell r="DQ24">
            <v>0.29215680181943998</v>
          </cell>
          <cell r="DR24">
            <v>0.28923523380124561</v>
          </cell>
          <cell r="DS24">
            <v>0.28634288146323317</v>
          </cell>
          <cell r="DT24">
            <v>0.28347945264860086</v>
          </cell>
        </row>
        <row r="25">
          <cell r="B25">
            <v>40</v>
          </cell>
          <cell r="C25">
            <v>0.98287999999999998</v>
          </cell>
          <cell r="D25">
            <v>0.96682956959999999</v>
          </cell>
          <cell r="E25">
            <v>0.951756696609936</v>
          </cell>
          <cell r="F25">
            <v>0.93749938129471921</v>
          </cell>
          <cell r="G25">
            <v>0.92406501516076589</v>
          </cell>
          <cell r="H25">
            <v>0.91141456510321506</v>
          </cell>
          <cell r="I25">
            <v>0.8995844040481753</v>
          </cell>
          <cell r="J25">
            <v>0.88863646185090894</v>
          </cell>
          <cell r="K25">
            <v>0.87847934709195297</v>
          </cell>
          <cell r="L25">
            <v>0.86901812452377269</v>
          </cell>
          <cell r="M25">
            <v>0.86015413965363019</v>
          </cell>
          <cell r="N25">
            <v>0.85155259825709384</v>
          </cell>
          <cell r="O25">
            <v>0.84303707227452285</v>
          </cell>
          <cell r="P25">
            <v>0.83460670155177763</v>
          </cell>
          <cell r="Q25">
            <v>0.82626063453625986</v>
          </cell>
          <cell r="R25">
            <v>0.81799802819089729</v>
          </cell>
          <cell r="S25">
            <v>0.80981804790898826</v>
          </cell>
          <cell r="T25">
            <v>0.80171986742989831</v>
          </cell>
          <cell r="U25">
            <v>0.79370266875559936</v>
          </cell>
          <cell r="V25">
            <v>0.78576564206804334</v>
          </cell>
          <cell r="W25">
            <v>0.77790798564736285</v>
          </cell>
          <cell r="X25">
            <v>0.77012890579088922</v>
          </cell>
          <cell r="Y25">
            <v>0.76242761673298032</v>
          </cell>
          <cell r="Z25">
            <v>0.75480334056565046</v>
          </cell>
          <cell r="AA25">
            <v>0.747255307159994</v>
          </cell>
          <cell r="AB25">
            <v>0.739782754088394</v>
          </cell>
          <cell r="AC25">
            <v>0.73238492654751008</v>
          </cell>
          <cell r="AD25">
            <v>0.72506107728203495</v>
          </cell>
          <cell r="AE25">
            <v>0.71781046650921454</v>
          </cell>
          <cell r="AF25">
            <v>0.71063236184412237</v>
          </cell>
          <cell r="AG25">
            <v>0.70352603822568116</v>
          </cell>
          <cell r="AH25">
            <v>0.69649077784342439</v>
          </cell>
          <cell r="AI25">
            <v>0.68952587006499011</v>
          </cell>
          <cell r="AJ25">
            <v>0.68263061136434022</v>
          </cell>
          <cell r="AK25">
            <v>0.67580430525069679</v>
          </cell>
          <cell r="AL25">
            <v>0.66904626219818986</v>
          </cell>
          <cell r="AM25">
            <v>0.66235579957620794</v>
          </cell>
          <cell r="AN25">
            <v>0.65573224158044585</v>
          </cell>
          <cell r="AO25">
            <v>0.64917491916464143</v>
          </cell>
          <cell r="AP25">
            <v>0.64268316997299502</v>
          </cell>
          <cell r="AQ25">
            <v>0.63625633827326511</v>
          </cell>
          <cell r="AR25">
            <v>0.62989377489053244</v>
          </cell>
          <cell r="AS25">
            <v>0.62359483714162711</v>
          </cell>
          <cell r="AT25">
            <v>0.61735888877021083</v>
          </cell>
          <cell r="AU25">
            <v>0.61118529988250869</v>
          </cell>
          <cell r="AV25">
            <v>0.60507344688368359</v>
          </cell>
          <cell r="AW25">
            <v>0.59902271241484673</v>
          </cell>
          <cell r="AX25">
            <v>0.5930324852906983</v>
          </cell>
          <cell r="AY25">
            <v>0.58710216043779129</v>
          </cell>
          <cell r="AZ25">
            <v>0.58123113883341337</v>
          </cell>
          <cell r="BA25">
            <v>0.57541882744507922</v>
          </cell>
          <cell r="BB25">
            <v>0.56966463917062837</v>
          </cell>
          <cell r="BC25">
            <v>0.56396799277892207</v>
          </cell>
          <cell r="BD25">
            <v>0.55832831285113282</v>
          </cell>
          <cell r="BE25">
            <v>0.55274502972262152</v>
          </cell>
          <cell r="BF25">
            <v>0.54721757942539528</v>
          </cell>
          <cell r="BG25">
            <v>0.54174540363114132</v>
          </cell>
          <cell r="BH25">
            <v>0.53632794959482988</v>
          </cell>
          <cell r="BI25">
            <v>0.5309646700988816</v>
          </cell>
          <cell r="BJ25">
            <v>0.52565502339789283</v>
          </cell>
          <cell r="BK25">
            <v>0.52039847316391386</v>
          </cell>
          <cell r="BL25">
            <v>0.51519448843227467</v>
          </cell>
          <cell r="BM25">
            <v>0.51004254354795187</v>
          </cell>
          <cell r="BN25">
            <v>0.50494211811247236</v>
          </cell>
          <cell r="BO25">
            <v>0.49989269693134764</v>
          </cell>
          <cell r="BP25">
            <v>0.49489376996203416</v>
          </cell>
          <cell r="BQ25">
            <v>0.48994483226241381</v>
          </cell>
          <cell r="BR25">
            <v>0.48504538393978969</v>
          </cell>
          <cell r="BS25">
            <v>0.48019493010039177</v>
          </cell>
          <cell r="BT25">
            <v>0.47539298079938785</v>
          </cell>
          <cell r="BU25">
            <v>0.47063905099139397</v>
          </cell>
          <cell r="BV25">
            <v>0.46593266048148002</v>
          </cell>
          <cell r="BW25">
            <v>0.46127333387666519</v>
          </cell>
          <cell r="BX25">
            <v>0.45666060053789853</v>
          </cell>
          <cell r="BY25">
            <v>0.45209399453251953</v>
          </cell>
          <cell r="BZ25">
            <v>0.44757305458719432</v>
          </cell>
          <cell r="CA25">
            <v>0.44309732404132235</v>
          </cell>
          <cell r="CB25">
            <v>0.4386663508009091</v>
          </cell>
          <cell r="CC25">
            <v>0.43427968729290001</v>
          </cell>
          <cell r="CD25">
            <v>0.42993689041997102</v>
          </cell>
          <cell r="CE25">
            <v>0.42563752151577128</v>
          </cell>
          <cell r="CF25">
            <v>0.42138114630061357</v>
          </cell>
          <cell r="CG25">
            <v>0.41716733483760743</v>
          </cell>
          <cell r="CH25">
            <v>0.41299566148923134</v>
          </cell>
          <cell r="CI25">
            <v>0.40886570487433904</v>
          </cell>
          <cell r="CJ25">
            <v>0.40477704782559565</v>
          </cell>
          <cell r="CK25">
            <v>0.40072927734733971</v>
          </cell>
          <cell r="CL25">
            <v>0.39672198457386632</v>
          </cell>
          <cell r="CM25">
            <v>0.39275476472812765</v>
          </cell>
          <cell r="CN25">
            <v>0.38882721708084639</v>
          </cell>
          <cell r="CO25">
            <v>0.38493894491003794</v>
          </cell>
          <cell r="CP25">
            <v>0.38108955546093753</v>
          </cell>
          <cell r="CQ25">
            <v>0.37727865990632814</v>
          </cell>
          <cell r="CR25">
            <v>0.37350587330726487</v>
          </cell>
          <cell r="CS25">
            <v>0.3697708145741922</v>
          </cell>
          <cell r="CT25">
            <v>0.36607310642845026</v>
          </cell>
          <cell r="CU25">
            <v>0.36241237536416576</v>
          </cell>
          <cell r="CV25">
            <v>0.35878825161052408</v>
          </cell>
          <cell r="CW25">
            <v>0.35520036909441882</v>
          </cell>
          <cell r="CX25">
            <v>0.35164836540347461</v>
          </cell>
          <cell r="CY25">
            <v>0.34813188174943988</v>
          </cell>
          <cell r="CZ25">
            <v>0.34465056293194546</v>
          </cell>
          <cell r="DA25">
            <v>0.34120405730262598</v>
          </cell>
          <cell r="DB25">
            <v>0.33779201672959974</v>
          </cell>
          <cell r="DC25">
            <v>0.33441409656230375</v>
          </cell>
          <cell r="DD25">
            <v>0.33106995559668073</v>
          </cell>
          <cell r="DE25">
            <v>0.32775925604071393</v>
          </cell>
          <cell r="DF25">
            <v>0.32448166348030677</v>
          </cell>
          <cell r="DG25">
            <v>0.32123684684550369</v>
          </cell>
          <cell r="DH25">
            <v>0.31802447837704867</v>
          </cell>
          <cell r="DI25">
            <v>0.31484423359327818</v>
          </cell>
          <cell r="DJ25">
            <v>0.31169579125734537</v>
          </cell>
          <cell r="DK25">
            <v>0.30857883334477193</v>
          </cell>
          <cell r="DL25">
            <v>0.30549304501132418</v>
          </cell>
          <cell r="DM25">
            <v>0.30243811456121095</v>
          </cell>
          <cell r="DN25">
            <v>0.29941373341559885</v>
          </cell>
          <cell r="DO25">
            <v>0.29641959608144286</v>
          </cell>
          <cell r="DP25">
            <v>0.29345540012062843</v>
          </cell>
          <cell r="DQ25">
            <v>0.29052084611942214</v>
          </cell>
          <cell r="DR25">
            <v>0.2876156376582279</v>
          </cell>
          <cell r="DS25">
            <v>0.28473948128164561</v>
          </cell>
          <cell r="DT25">
            <v>0.28189208646882913</v>
          </cell>
        </row>
        <row r="26">
          <cell r="B26">
            <v>41</v>
          </cell>
          <cell r="C26">
            <v>0.98192000000000002</v>
          </cell>
          <cell r="D26">
            <v>0.96532555200000003</v>
          </cell>
          <cell r="E26">
            <v>0.94993826270112003</v>
          </cell>
          <cell r="F26">
            <v>0.93558469555170609</v>
          </cell>
          <cell r="G26">
            <v>0.92217776686445019</v>
          </cell>
          <cell r="H26">
            <v>0.90965459279043093</v>
          </cell>
          <cell r="I26">
            <v>0.89795643472714604</v>
          </cell>
          <cell r="J26">
            <v>0.88713605968868392</v>
          </cell>
          <cell r="K26">
            <v>0.87709367949300798</v>
          </cell>
          <cell r="L26">
            <v>0.86773508993281767</v>
          </cell>
          <cell r="M26">
            <v>0.85889286936640219</v>
          </cell>
          <cell r="N26">
            <v>0.85030394067273818</v>
          </cell>
          <cell r="O26">
            <v>0.84180090126601081</v>
          </cell>
          <cell r="P26">
            <v>0.83338289225335072</v>
          </cell>
          <cell r="Q26">
            <v>0.82504906333081718</v>
          </cell>
          <cell r="R26">
            <v>0.816798572697509</v>
          </cell>
          <cell r="S26">
            <v>0.80863058697053392</v>
          </cell>
          <cell r="T26">
            <v>0.80054428110082854</v>
          </cell>
          <cell r="U26">
            <v>0.79253883828982019</v>
          </cell>
          <cell r="V26">
            <v>0.78461344990692194</v>
          </cell>
          <cell r="W26">
            <v>0.77676731540785271</v>
          </cell>
          <cell r="X26">
            <v>0.76899964225377415</v>
          </cell>
          <cell r="Y26">
            <v>0.76130964583123639</v>
          </cell>
          <cell r="Z26">
            <v>0.75369654937292407</v>
          </cell>
          <cell r="AA26">
            <v>0.74615958387919479</v>
          </cell>
          <cell r="AB26">
            <v>0.73869798804040288</v>
          </cell>
          <cell r="AC26">
            <v>0.73131100815999883</v>
          </cell>
          <cell r="AD26">
            <v>0.72399789807839887</v>
          </cell>
          <cell r="AE26">
            <v>0.71675791909761488</v>
          </cell>
          <cell r="AF26">
            <v>0.70959033990663878</v>
          </cell>
          <cell r="AG26">
            <v>0.70249443650757237</v>
          </cell>
          <cell r="AH26">
            <v>0.69546949214249665</v>
          </cell>
          <cell r="AI26">
            <v>0.68851479722107167</v>
          </cell>
          <cell r="AJ26">
            <v>0.68162964924886094</v>
          </cell>
          <cell r="AK26">
            <v>0.67481335275637233</v>
          </cell>
          <cell r="AL26">
            <v>0.66806521922880857</v>
          </cell>
          <cell r="AM26">
            <v>0.66138456703652049</v>
          </cell>
          <cell r="AN26">
            <v>0.65477072136615533</v>
          </cell>
          <cell r="AO26">
            <v>0.64822301415249373</v>
          </cell>
          <cell r="AP26">
            <v>0.64174078401096879</v>
          </cell>
          <cell r="AQ26">
            <v>0.6353233761708591</v>
          </cell>
          <cell r="AR26">
            <v>0.6289701424091505</v>
          </cell>
          <cell r="AS26">
            <v>0.62268044098505904</v>
          </cell>
          <cell r="AT26">
            <v>0.61645363657520846</v>
          </cell>
          <cell r="AU26">
            <v>0.61028910020945637</v>
          </cell>
          <cell r="AV26">
            <v>0.60418620920736177</v>
          </cell>
          <cell r="AW26">
            <v>0.59814434711528819</v>
          </cell>
          <cell r="AX26">
            <v>0.59216290364413526</v>
          </cell>
          <cell r="AY26">
            <v>0.58624127460769393</v>
          </cell>
          <cell r="AZ26">
            <v>0.58037886186161702</v>
          </cell>
          <cell r="BA26">
            <v>0.57457507324300083</v>
          </cell>
          <cell r="BB26">
            <v>0.56882932251057083</v>
          </cell>
          <cell r="BC26">
            <v>0.56314102928546517</v>
          </cell>
          <cell r="BD26">
            <v>0.55750961899261053</v>
          </cell>
          <cell r="BE26">
            <v>0.5519345228026844</v>
          </cell>
          <cell r="BF26">
            <v>0.54641517757465752</v>
          </cell>
          <cell r="BG26">
            <v>0.54095102579891097</v>
          </cell>
          <cell r="BH26">
            <v>0.53554151554092189</v>
          </cell>
          <cell r="BI26">
            <v>0.53018610038551262</v>
          </cell>
          <cell r="BJ26">
            <v>0.52488423938165751</v>
          </cell>
          <cell r="BK26">
            <v>0.51963539698784089</v>
          </cell>
          <cell r="BL26">
            <v>0.51443904301796251</v>
          </cell>
          <cell r="BM26">
            <v>0.50929465258778284</v>
          </cell>
          <cell r="BN26">
            <v>0.50420170606190495</v>
          </cell>
          <cell r="BO26">
            <v>0.49915968900128588</v>
          </cell>
          <cell r="BP26">
            <v>0.49416809211127299</v>
          </cell>
          <cell r="BQ26">
            <v>0.48922641119016025</v>
          </cell>
          <cell r="BR26">
            <v>0.48433414707825861</v>
          </cell>
          <cell r="BS26">
            <v>0.47949080560747603</v>
          </cell>
          <cell r="BT26">
            <v>0.47469589755140129</v>
          </cell>
          <cell r="BU26">
            <v>0.46994893857588727</v>
          </cell>
          <cell r="BV26">
            <v>0.46524944919012839</v>
          </cell>
          <cell r="BW26">
            <v>0.46059695469822709</v>
          </cell>
          <cell r="BX26">
            <v>0.45599098515124481</v>
          </cell>
          <cell r="BY26">
            <v>0.45143107529973237</v>
          </cell>
          <cell r="BZ26">
            <v>0.44691676454673501</v>
          </cell>
          <cell r="CA26">
            <v>0.44244759690126767</v>
          </cell>
          <cell r="CB26">
            <v>0.43802312093225498</v>
          </cell>
          <cell r="CC26">
            <v>0.43364288972293241</v>
          </cell>
          <cell r="CD26">
            <v>0.42930646082570306</v>
          </cell>
          <cell r="CE26">
            <v>0.42501339621744605</v>
          </cell>
          <cell r="CF26">
            <v>0.42076326225527161</v>
          </cell>
          <cell r="CG26">
            <v>0.41655562963271892</v>
          </cell>
          <cell r="CH26">
            <v>0.41239007333639172</v>
          </cell>
          <cell r="CI26">
            <v>0.40826617260302778</v>
          </cell>
          <cell r="CJ26">
            <v>0.4041835108769975</v>
          </cell>
          <cell r="CK26">
            <v>0.40014167576822751</v>
          </cell>
          <cell r="CL26">
            <v>0.39614025901054523</v>
          </cell>
          <cell r="CM26">
            <v>0.39217885642043976</v>
          </cell>
          <cell r="CN26">
            <v>0.38825706785623537</v>
          </cell>
          <cell r="CO26">
            <v>0.38437449717767302</v>
          </cell>
          <cell r="CP26">
            <v>0.38053075220589627</v>
          </cell>
          <cell r="CQ26">
            <v>0.37672544468383728</v>
          </cell>
          <cell r="CR26">
            <v>0.37295819023699889</v>
          </cell>
          <cell r="CS26">
            <v>0.36922860833462889</v>
          </cell>
          <cell r="CT26">
            <v>0.36553632225128257</v>
          </cell>
          <cell r="CU26">
            <v>0.36188095902876977</v>
          </cell>
          <cell r="CV26">
            <v>0.35826214943848206</v>
          </cell>
          <cell r="CW26">
            <v>0.35467952794409724</v>
          </cell>
          <cell r="CX26">
            <v>0.35113273266465628</v>
          </cell>
          <cell r="CY26">
            <v>0.34762140533800973</v>
          </cell>
          <cell r="CZ26">
            <v>0.34414519128462961</v>
          </cell>
          <cell r="DA26">
            <v>0.34070373937178333</v>
          </cell>
          <cell r="DB26">
            <v>0.33729670197806549</v>
          </cell>
          <cell r="DC26">
            <v>0.33392373495828481</v>
          </cell>
          <cell r="DD26">
            <v>0.33058449760870195</v>
          </cell>
          <cell r="DE26">
            <v>0.32727865263261491</v>
          </cell>
          <cell r="DF26">
            <v>0.32400586610628873</v>
          </cell>
          <cell r="DG26">
            <v>0.32076580744522581</v>
          </cell>
          <cell r="DH26">
            <v>0.31755814937077353</v>
          </cell>
          <cell r="DI26">
            <v>0.31438256787706581</v>
          </cell>
          <cell r="DJ26">
            <v>0.31123874219829517</v>
          </cell>
          <cell r="DK26">
            <v>0.30812635477631223</v>
          </cell>
          <cell r="DL26">
            <v>0.30504509122854911</v>
          </cell>
          <cell r="DM26">
            <v>0.30199464031626361</v>
          </cell>
          <cell r="DN26">
            <v>0.29897469391310094</v>
          </cell>
          <cell r="DO26">
            <v>0.29598494697396993</v>
          </cell>
          <cell r="DP26">
            <v>0.29302509750423023</v>
          </cell>
          <cell r="DQ26">
            <v>0.29009484652918793</v>
          </cell>
          <cell r="DR26">
            <v>0.28719389806389606</v>
          </cell>
          <cell r="DS26">
            <v>0.28432195908325708</v>
          </cell>
          <cell r="DT26">
            <v>0.28147873949242452</v>
          </cell>
        </row>
        <row r="27">
          <cell r="B27">
            <v>42</v>
          </cell>
          <cell r="C27">
            <v>0.98107999999999995</v>
          </cell>
          <cell r="D27">
            <v>0.96386204600000003</v>
          </cell>
          <cell r="E27">
            <v>0.94816073327065997</v>
          </cell>
          <cell r="F27">
            <v>0.9337012820882824</v>
          </cell>
          <cell r="G27">
            <v>0.92030266869031563</v>
          </cell>
          <cell r="H27">
            <v>0.90788778568968331</v>
          </cell>
          <cell r="I27">
            <v>0.89631221642213976</v>
          </cell>
          <cell r="J27">
            <v>0.88561921168022362</v>
          </cell>
          <cell r="K27">
            <v>0.87561171458823706</v>
          </cell>
          <cell r="L27">
            <v>0.86627769371072649</v>
          </cell>
          <cell r="M27">
            <v>0.8574503240118142</v>
          </cell>
          <cell r="N27">
            <v>0.8488758207716961</v>
          </cell>
          <cell r="O27">
            <v>0.8403870625639791</v>
          </cell>
          <cell r="P27">
            <v>0.83198319193833925</v>
          </cell>
          <cell r="Q27">
            <v>0.8236633600189559</v>
          </cell>
          <cell r="R27">
            <v>0.81542672641876635</v>
          </cell>
          <cell r="S27">
            <v>0.80727245915457868</v>
          </cell>
          <cell r="T27">
            <v>0.79919973456303284</v>
          </cell>
          <cell r="U27">
            <v>0.79120773721740245</v>
          </cell>
          <cell r="V27">
            <v>0.78329565984522842</v>
          </cell>
          <cell r="W27">
            <v>0.77546270324677613</v>
          </cell>
          <cell r="X27">
            <v>0.76770807621430837</v>
          </cell>
          <cell r="Y27">
            <v>0.76003099545216524</v>
          </cell>
          <cell r="Z27">
            <v>0.75243068549764358</v>
          </cell>
          <cell r="AA27">
            <v>0.74490637864266718</v>
          </cell>
          <cell r="AB27">
            <v>0.73745731485624055</v>
          </cell>
          <cell r="AC27">
            <v>0.73008274170767817</v>
          </cell>
          <cell r="AD27">
            <v>0.72278191429060135</v>
          </cell>
          <cell r="AE27">
            <v>0.7155540951476953</v>
          </cell>
          <cell r="AF27">
            <v>0.70839855419621833</v>
          </cell>
          <cell r="AG27">
            <v>0.70131456865425612</v>
          </cell>
          <cell r="AH27">
            <v>0.69430142296771358</v>
          </cell>
          <cell r="AI27">
            <v>0.68735840873803644</v>
          </cell>
          <cell r="AJ27">
            <v>0.68048482465065607</v>
          </cell>
          <cell r="AK27">
            <v>0.67367997640414956</v>
          </cell>
          <cell r="AL27">
            <v>0.66694317664010805</v>
          </cell>
          <cell r="AM27">
            <v>0.66027374487370694</v>
          </cell>
          <cell r="AN27">
            <v>0.65367100742496986</v>
          </cell>
          <cell r="AO27">
            <v>0.64713429735072014</v>
          </cell>
          <cell r="AP27">
            <v>0.64066295437721299</v>
          </cell>
          <cell r="AQ27">
            <v>0.63425632483344085</v>
          </cell>
          <cell r="AR27">
            <v>0.62791376158510648</v>
          </cell>
          <cell r="AS27">
            <v>0.6216346239692554</v>
          </cell>
          <cell r="AT27">
            <v>0.61541827772956281</v>
          </cell>
          <cell r="AU27">
            <v>0.60926409495226719</v>
          </cell>
          <cell r="AV27">
            <v>0.60317145400274452</v>
          </cell>
          <cell r="AW27">
            <v>0.59713973946271703</v>
          </cell>
          <cell r="AX27">
            <v>0.59116834206808988</v>
          </cell>
          <cell r="AY27">
            <v>0.58525665864740894</v>
          </cell>
          <cell r="AZ27">
            <v>0.57940409206093491</v>
          </cell>
          <cell r="BA27">
            <v>0.57361005114032559</v>
          </cell>
          <cell r="BB27">
            <v>0.56787395062892232</v>
          </cell>
          <cell r="BC27">
            <v>0.56219521112263304</v>
          </cell>
          <cell r="BD27">
            <v>0.55657325901140675</v>
          </cell>
          <cell r="BE27">
            <v>0.55100752642129269</v>
          </cell>
          <cell r="BF27">
            <v>0.54549745115707982</v>
          </cell>
          <cell r="BG27">
            <v>0.54004247664550897</v>
          </cell>
          <cell r="BH27">
            <v>0.53464205187905389</v>
          </cell>
          <cell r="BI27">
            <v>0.52929563136026336</v>
          </cell>
          <cell r="BJ27">
            <v>0.52400267504666076</v>
          </cell>
          <cell r="BK27">
            <v>0.51876264829619412</v>
          </cell>
          <cell r="BL27">
            <v>0.51357502181323222</v>
          </cell>
          <cell r="BM27">
            <v>0.50843927159509994</v>
          </cell>
          <cell r="BN27">
            <v>0.50335487887914898</v>
          </cell>
          <cell r="BO27">
            <v>0.49832133009035751</v>
          </cell>
          <cell r="BP27">
            <v>0.49333811678945394</v>
          </cell>
          <cell r="BQ27">
            <v>0.48840473562155939</v>
          </cell>
          <cell r="BR27">
            <v>0.48352068826534378</v>
          </cell>
          <cell r="BS27">
            <v>0.47868548138269035</v>
          </cell>
          <cell r="BT27">
            <v>0.47389862656886345</v>
          </cell>
          <cell r="BU27">
            <v>0.46915964030317481</v>
          </cell>
          <cell r="BV27">
            <v>0.46446804390014307</v>
          </cell>
          <cell r="BW27">
            <v>0.45982336346114161</v>
          </cell>
          <cell r="BX27">
            <v>0.45522512982653018</v>
          </cell>
          <cell r="BY27">
            <v>0.45067287852826488</v>
          </cell>
          <cell r="BZ27">
            <v>0.44616614974298224</v>
          </cell>
          <cell r="CA27">
            <v>0.44170448824555242</v>
          </cell>
          <cell r="CB27">
            <v>0.43728744336309688</v>
          </cell>
          <cell r="CC27">
            <v>0.43291456892946589</v>
          </cell>
          <cell r="CD27">
            <v>0.42858542324017124</v>
          </cell>
          <cell r="CE27">
            <v>0.42429956900776949</v>
          </cell>
          <cell r="CF27">
            <v>0.42005657331769181</v>
          </cell>
          <cell r="CG27">
            <v>0.41585600758451491</v>
          </cell>
          <cell r="CH27">
            <v>0.41169744750866977</v>
          </cell>
          <cell r="CI27">
            <v>0.40758047303358308</v>
          </cell>
          <cell r="CJ27">
            <v>0.40350466830324727</v>
          </cell>
          <cell r="CK27">
            <v>0.39946962162021482</v>
          </cell>
          <cell r="CL27">
            <v>0.39547492540401269</v>
          </cell>
          <cell r="CM27">
            <v>0.39152017614997253</v>
          </cell>
          <cell r="CN27">
            <v>0.3876049743884728</v>
          </cell>
          <cell r="CO27">
            <v>0.38372892464458808</v>
          </cell>
          <cell r="CP27">
            <v>0.37989163539814219</v>
          </cell>
          <cell r="CQ27">
            <v>0.37609271904416075</v>
          </cell>
          <cell r="CR27">
            <v>0.37233179185371912</v>
          </cell>
          <cell r="CS27">
            <v>0.36860847393518192</v>
          </cell>
          <cell r="CT27">
            <v>0.36492238919583009</v>
          </cell>
          <cell r="CU27">
            <v>0.36127316530387177</v>
          </cell>
          <cell r="CV27">
            <v>0.35766043365083305</v>
          </cell>
          <cell r="CW27">
            <v>0.35408382931432469</v>
          </cell>
          <cell r="CX27">
            <v>0.35054299102118147</v>
          </cell>
          <cell r="CY27">
            <v>0.34703756111096967</v>
          </cell>
          <cell r="CZ27">
            <v>0.34356718549985998</v>
          </cell>
          <cell r="DA27">
            <v>0.34013151364486138</v>
          </cell>
          <cell r="DB27">
            <v>0.33673019850841279</v>
          </cell>
          <cell r="DC27">
            <v>0.33336289652332868</v>
          </cell>
          <cell r="DD27">
            <v>0.33002926755809536</v>
          </cell>
          <cell r="DE27">
            <v>0.3267289748825144</v>
          </cell>
          <cell r="DF27">
            <v>0.32346168513368928</v>
          </cell>
          <cell r="DG27">
            <v>0.32022706828235237</v>
          </cell>
          <cell r="DH27">
            <v>0.31702479759952884</v>
          </cell>
          <cell r="DI27">
            <v>0.31385454962353354</v>
          </cell>
          <cell r="DJ27">
            <v>0.31071600412729822</v>
          </cell>
          <cell r="DK27">
            <v>0.30760884408602523</v>
          </cell>
          <cell r="DL27">
            <v>0.30453275564516497</v>
          </cell>
          <cell r="DM27">
            <v>0.30148742808871332</v>
          </cell>
          <cell r="DN27">
            <v>0.29847255380782617</v>
          </cell>
          <cell r="DO27">
            <v>0.2954878282697479</v>
          </cell>
          <cell r="DP27">
            <v>0.29253294998705043</v>
          </cell>
          <cell r="DQ27">
            <v>0.28960762048717992</v>
          </cell>
          <cell r="DR27">
            <v>0.28671154428230811</v>
          </cell>
          <cell r="DS27">
            <v>0.28384442883948502</v>
          </cell>
          <cell r="DT27">
            <v>0.28100598455109016</v>
          </cell>
        </row>
        <row r="28">
          <cell r="B28">
            <v>43</v>
          </cell>
          <cell r="C28">
            <v>0.98016999999999999</v>
          </cell>
          <cell r="D28">
            <v>0.9623505094</v>
          </cell>
          <cell r="E28">
            <v>0.94633699692358397</v>
          </cell>
          <cell r="F28">
            <v>0.93176340717096084</v>
          </cell>
          <cell r="G28">
            <v>0.91844850808248779</v>
          </cell>
          <cell r="H28">
            <v>0.90613211358910162</v>
          </cell>
          <cell r="I28">
            <v>0.8947510942424225</v>
          </cell>
          <cell r="J28">
            <v>0.88417513630847699</v>
          </cell>
          <cell r="K28">
            <v>0.87428121653318513</v>
          </cell>
          <cell r="L28">
            <v>0.86505754969876003</v>
          </cell>
          <cell r="M28">
            <v>0.85624261326732964</v>
          </cell>
          <cell r="N28">
            <v>0.84768018713465632</v>
          </cell>
          <cell r="O28">
            <v>0.83920338526330973</v>
          </cell>
          <cell r="P28">
            <v>0.83081135141067664</v>
          </cell>
          <cell r="Q28">
            <v>0.82250323789656987</v>
          </cell>
          <cell r="R28">
            <v>0.81427820551760421</v>
          </cell>
          <cell r="S28">
            <v>0.80613542346242817</v>
          </cell>
          <cell r="T28">
            <v>0.79807406922780388</v>
          </cell>
          <cell r="U28">
            <v>0.79009332853552583</v>
          </cell>
          <cell r="V28">
            <v>0.78219239525017059</v>
          </cell>
          <cell r="W28">
            <v>0.77437047129766889</v>
          </cell>
          <cell r="X28">
            <v>0.7666267665846922</v>
          </cell>
          <cell r="Y28">
            <v>0.75896049891884532</v>
          </cell>
          <cell r="Z28">
            <v>0.75137089392965684</v>
          </cell>
          <cell r="AA28">
            <v>0.74385718499036024</v>
          </cell>
          <cell r="AB28">
            <v>0.73641861314045665</v>
          </cell>
          <cell r="AC28">
            <v>0.7290544270090521</v>
          </cell>
          <cell r="AD28">
            <v>0.72176388273896153</v>
          </cell>
          <cell r="AE28">
            <v>0.71454624391157195</v>
          </cell>
          <cell r="AF28">
            <v>0.70740078147245622</v>
          </cell>
          <cell r="AG28">
            <v>0.70032677365773166</v>
          </cell>
          <cell r="AH28">
            <v>0.69332350592115433</v>
          </cell>
          <cell r="AI28">
            <v>0.68639027086194282</v>
          </cell>
          <cell r="AJ28">
            <v>0.67952636815332335</v>
          </cell>
          <cell r="AK28">
            <v>0.67273110447179008</v>
          </cell>
          <cell r="AL28">
            <v>0.66600379342707217</v>
          </cell>
          <cell r="AM28">
            <v>0.65934375549280144</v>
          </cell>
          <cell r="AN28">
            <v>0.65275031793787341</v>
          </cell>
          <cell r="AO28">
            <v>0.64622281475849463</v>
          </cell>
          <cell r="AP28">
            <v>0.63976058661090973</v>
          </cell>
          <cell r="AQ28">
            <v>0.63336298074480057</v>
          </cell>
          <cell r="AR28">
            <v>0.62702935093735257</v>
          </cell>
          <cell r="AS28">
            <v>0.62075905742797899</v>
          </cell>
          <cell r="AT28">
            <v>0.61455146685369921</v>
          </cell>
          <cell r="AU28">
            <v>0.60840595218516225</v>
          </cell>
          <cell r="AV28">
            <v>0.6023218926633106</v>
          </cell>
          <cell r="AW28">
            <v>0.59629867373667744</v>
          </cell>
          <cell r="AX28">
            <v>0.59033568699931072</v>
          </cell>
          <cell r="AY28">
            <v>0.58443233012931761</v>
          </cell>
          <cell r="AZ28">
            <v>0.57858800682802447</v>
          </cell>
          <cell r="BA28">
            <v>0.57280212675974418</v>
          </cell>
          <cell r="BB28">
            <v>0.56707410549214676</v>
          </cell>
          <cell r="BC28">
            <v>0.56140336443722527</v>
          </cell>
          <cell r="BD28">
            <v>0.55578933079285298</v>
          </cell>
          <cell r="BE28">
            <v>0.55023143748492442</v>
          </cell>
          <cell r="BF28">
            <v>0.54472912311007515</v>
          </cell>
          <cell r="BG28">
            <v>0.53928183187897438</v>
          </cell>
          <cell r="BH28">
            <v>0.53388901356018459</v>
          </cell>
          <cell r="BI28">
            <v>0.52855012342458274</v>
          </cell>
          <cell r="BJ28">
            <v>0.52326462219033687</v>
          </cell>
          <cell r="BK28">
            <v>0.51803197596843353</v>
          </cell>
          <cell r="BL28">
            <v>0.51285165620874917</v>
          </cell>
          <cell r="BM28">
            <v>0.50772313964666171</v>
          </cell>
          <cell r="BN28">
            <v>0.50264590825019506</v>
          </cell>
          <cell r="BO28">
            <v>0.49761944916769313</v>
          </cell>
          <cell r="BP28">
            <v>0.49264325467601622</v>
          </cell>
          <cell r="BQ28">
            <v>0.48771682212925604</v>
          </cell>
          <cell r="BR28">
            <v>0.48283965390796346</v>
          </cell>
          <cell r="BS28">
            <v>0.47801125736888384</v>
          </cell>
          <cell r="BT28">
            <v>0.47323114479519501</v>
          </cell>
          <cell r="BU28">
            <v>0.46849883334724307</v>
          </cell>
          <cell r="BV28">
            <v>0.46381384501377065</v>
          </cell>
          <cell r="BW28">
            <v>0.45917570656363293</v>
          </cell>
          <cell r="BX28">
            <v>0.45458394949799658</v>
          </cell>
          <cell r="BY28">
            <v>0.45003811000301658</v>
          </cell>
          <cell r="BZ28">
            <v>0.44553772890298643</v>
          </cell>
          <cell r="CA28">
            <v>0.44108235161395654</v>
          </cell>
          <cell r="CB28">
            <v>0.43667152809781695</v>
          </cell>
          <cell r="CC28">
            <v>0.4323048128168388</v>
          </cell>
          <cell r="CD28">
            <v>0.42798176468867039</v>
          </cell>
          <cell r="CE28">
            <v>0.42370194704178366</v>
          </cell>
          <cell r="CF28">
            <v>0.41946492757136583</v>
          </cell>
          <cell r="CG28">
            <v>0.41527027829565216</v>
          </cell>
          <cell r="CH28">
            <v>0.41111757551269562</v>
          </cell>
          <cell r="CI28">
            <v>0.40700639975756864</v>
          </cell>
          <cell r="CJ28">
            <v>0.40293633575999294</v>
          </cell>
          <cell r="CK28">
            <v>0.39890697240239298</v>
          </cell>
          <cell r="CL28">
            <v>0.39491790267836907</v>
          </cell>
          <cell r="CM28">
            <v>0.39096872365158536</v>
          </cell>
          <cell r="CN28">
            <v>0.3870590364150695</v>
          </cell>
          <cell r="CO28">
            <v>0.38318844605091879</v>
          </cell>
          <cell r="CP28">
            <v>0.37935656159040959</v>
          </cell>
          <cell r="CQ28">
            <v>0.37556299597450549</v>
          </cell>
          <cell r="CR28">
            <v>0.37180736601476044</v>
          </cell>
          <cell r="CS28">
            <v>0.36808929235461285</v>
          </cell>
          <cell r="CT28">
            <v>0.36440839943106673</v>
          </cell>
          <cell r="CU28">
            <v>0.36076431543675608</v>
          </cell>
          <cell r="CV28">
            <v>0.35715667228238851</v>
          </cell>
          <cell r="CW28">
            <v>0.35358510555956463</v>
          </cell>
          <cell r="CX28">
            <v>0.35004925450396895</v>
          </cell>
          <cell r="CY28">
            <v>0.34654876195892925</v>
          </cell>
          <cell r="CZ28">
            <v>0.34308327433933994</v>
          </cell>
          <cell r="DA28">
            <v>0.33965244159594654</v>
          </cell>
          <cell r="DB28">
            <v>0.3362559171799871</v>
          </cell>
          <cell r="DC28">
            <v>0.3328933580081872</v>
          </cell>
          <cell r="DD28">
            <v>0.32956442442810535</v>
          </cell>
          <cell r="DE28">
            <v>0.32626878018382427</v>
          </cell>
          <cell r="DF28">
            <v>0.32300609238198602</v>
          </cell>
          <cell r="DG28">
            <v>0.31977603145816613</v>
          </cell>
          <cell r="DH28">
            <v>0.31657827114358444</v>
          </cell>
          <cell r="DI28">
            <v>0.31341248843214858</v>
          </cell>
          <cell r="DJ28">
            <v>0.31027836354782712</v>
          </cell>
          <cell r="DK28">
            <v>0.30717557991234884</v>
          </cell>
          <cell r="DL28">
            <v>0.30410382411322534</v>
          </cell>
          <cell r="DM28">
            <v>0.30106278587209306</v>
          </cell>
          <cell r="DN28">
            <v>0.29805215801337215</v>
          </cell>
          <cell r="DO28">
            <v>0.29507163643323842</v>
          </cell>
          <cell r="DP28">
            <v>0.29212092006890605</v>
          </cell>
          <cell r="DQ28">
            <v>0.289199710868217</v>
          </cell>
          <cell r="DR28">
            <v>0.28630771375953484</v>
          </cell>
          <cell r="DS28">
            <v>0.28344463662193947</v>
          </cell>
          <cell r="DT28">
            <v>0.28061019025572009</v>
          </cell>
        </row>
        <row r="29">
          <cell r="B29">
            <v>44</v>
          </cell>
          <cell r="C29">
            <v>0.97940000000000005</v>
          </cell>
          <cell r="D29">
            <v>0.96098728</v>
          </cell>
          <cell r="E29">
            <v>0.94458322713039999</v>
          </cell>
          <cell r="F29">
            <v>0.9298099454580806</v>
          </cell>
          <cell r="G29">
            <v>0.91648576893966638</v>
          </cell>
          <cell r="H29">
            <v>0.90425984878201127</v>
          </cell>
          <cell r="I29">
            <v>0.89298372846769958</v>
          </cell>
          <cell r="J29">
            <v>0.88251795917005815</v>
          </cell>
          <cell r="K29">
            <v>0.87273083500286219</v>
          </cell>
          <cell r="L29">
            <v>0.86352352469358207</v>
          </cell>
          <cell r="M29">
            <v>0.85473285521220144</v>
          </cell>
          <cell r="N29">
            <v>0.8461855266600794</v>
          </cell>
          <cell r="O29">
            <v>0.83772367139347859</v>
          </cell>
          <cell r="P29">
            <v>0.82934643467954383</v>
          </cell>
          <cell r="Q29">
            <v>0.82105297033274838</v>
          </cell>
          <cell r="R29">
            <v>0.8128424406294209</v>
          </cell>
          <cell r="S29">
            <v>0.80471401622312666</v>
          </cell>
          <cell r="T29">
            <v>0.79666687606089537</v>
          </cell>
          <cell r="U29">
            <v>0.78870020730028645</v>
          </cell>
          <cell r="V29">
            <v>0.78081320522728359</v>
          </cell>
          <cell r="W29">
            <v>0.77300507317501077</v>
          </cell>
          <cell r="X29">
            <v>0.76527502244326062</v>
          </cell>
          <cell r="Y29">
            <v>0.75762227221882805</v>
          </cell>
          <cell r="Z29">
            <v>0.75004604949663978</v>
          </cell>
          <cell r="AA29">
            <v>0.74254558900167333</v>
          </cell>
          <cell r="AB29">
            <v>0.73512013311165658</v>
          </cell>
          <cell r="AC29">
            <v>0.72776893178054003</v>
          </cell>
          <cell r="AD29">
            <v>0.72049124246273466</v>
          </cell>
          <cell r="AE29">
            <v>0.71328633003810726</v>
          </cell>
          <cell r="AF29">
            <v>0.70615346673772617</v>
          </cell>
          <cell r="AG29">
            <v>0.69909193207034892</v>
          </cell>
          <cell r="AH29">
            <v>0.69210101274964542</v>
          </cell>
          <cell r="AI29">
            <v>0.68518000262214895</v>
          </cell>
          <cell r="AJ29">
            <v>0.67832820259592741</v>
          </cell>
          <cell r="AK29">
            <v>0.67154492056996817</v>
          </cell>
          <cell r="AL29">
            <v>0.66482947136426851</v>
          </cell>
          <cell r="AM29">
            <v>0.65818117665062581</v>
          </cell>
          <cell r="AN29">
            <v>0.65159936488411951</v>
          </cell>
          <cell r="AO29">
            <v>0.64508337123527826</v>
          </cell>
          <cell r="AP29">
            <v>0.63863253752292548</v>
          </cell>
          <cell r="AQ29">
            <v>0.63224621214769627</v>
          </cell>
          <cell r="AR29">
            <v>0.62592375002621925</v>
          </cell>
          <cell r="AS29">
            <v>0.619664512525957</v>
          </cell>
          <cell r="AT29">
            <v>0.61346786740069748</v>
          </cell>
          <cell r="AU29">
            <v>0.60733318872669051</v>
          </cell>
          <cell r="AV29">
            <v>0.60125985683942362</v>
          </cell>
          <cell r="AW29">
            <v>0.59524725827102942</v>
          </cell>
          <cell r="AX29">
            <v>0.58929478568831917</v>
          </cell>
          <cell r="AY29">
            <v>0.58340183783143595</v>
          </cell>
          <cell r="AZ29">
            <v>0.57756781945312163</v>
          </cell>
          <cell r="BA29">
            <v>0.57179214125859046</v>
          </cell>
          <cell r="BB29">
            <v>0.56607421984600459</v>
          </cell>
          <cell r="BC29">
            <v>0.56041347764754457</v>
          </cell>
          <cell r="BD29">
            <v>0.55480934287106909</v>
          </cell>
          <cell r="BE29">
            <v>0.54926124944235843</v>
          </cell>
          <cell r="BF29">
            <v>0.54376863694793487</v>
          </cell>
          <cell r="BG29">
            <v>0.53833095057845548</v>
          </cell>
          <cell r="BH29">
            <v>0.5329476410726709</v>
          </cell>
          <cell r="BI29">
            <v>0.52761816466194422</v>
          </cell>
          <cell r="BJ29">
            <v>0.52234198301532475</v>
          </cell>
          <cell r="BK29">
            <v>0.51711856318517146</v>
          </cell>
          <cell r="BL29">
            <v>0.51194737755331976</v>
          </cell>
          <cell r="BM29">
            <v>0.50682790377778653</v>
          </cell>
          <cell r="BN29">
            <v>0.50175962474000868</v>
          </cell>
          <cell r="BO29">
            <v>0.49674202849260857</v>
          </cell>
          <cell r="BP29">
            <v>0.49177460820768248</v>
          </cell>
          <cell r="BQ29">
            <v>0.48685686212560564</v>
          </cell>
          <cell r="BR29">
            <v>0.48198829350434957</v>
          </cell>
          <cell r="BS29">
            <v>0.47716841056930609</v>
          </cell>
          <cell r="BT29">
            <v>0.47239672646361303</v>
          </cell>
          <cell r="BU29">
            <v>0.46767275919897688</v>
          </cell>
          <cell r="BV29">
            <v>0.4629960316069871</v>
          </cell>
          <cell r="BW29">
            <v>0.45836607129091722</v>
          </cell>
          <cell r="BX29">
            <v>0.45378241057800806</v>
          </cell>
          <cell r="BY29">
            <v>0.44924458647222798</v>
          </cell>
          <cell r="BZ29">
            <v>0.44475214060750567</v>
          </cell>
          <cell r="CA29">
            <v>0.4403046192014306</v>
          </cell>
          <cell r="CB29">
            <v>0.43590157300941629</v>
          </cell>
          <cell r="CC29">
            <v>0.43154255727932211</v>
          </cell>
          <cell r="CD29">
            <v>0.42722713170652887</v>
          </cell>
          <cell r="CE29">
            <v>0.42295486038946356</v>
          </cell>
          <cell r="CF29">
            <v>0.41872531178556893</v>
          </cell>
          <cell r="CG29">
            <v>0.41453805866771326</v>
          </cell>
          <cell r="CH29">
            <v>0.41039267808103613</v>
          </cell>
          <cell r="CI29">
            <v>0.40628875130022579</v>
          </cell>
          <cell r="CJ29">
            <v>0.40222586378722353</v>
          </cell>
          <cell r="CK29">
            <v>0.39820360514935127</v>
          </cell>
          <cell r="CL29">
            <v>0.39422156909785777</v>
          </cell>
          <cell r="CM29">
            <v>0.39027935340687919</v>
          </cell>
          <cell r="CN29">
            <v>0.38637655987281039</v>
          </cell>
          <cell r="CO29">
            <v>0.3825127942740823</v>
          </cell>
          <cell r="CP29">
            <v>0.37868766633134149</v>
          </cell>
          <cell r="CQ29">
            <v>0.37490078966802809</v>
          </cell>
          <cell r="CR29">
            <v>0.37115178177134778</v>
          </cell>
          <cell r="CS29">
            <v>0.36744026395363427</v>
          </cell>
          <cell r="CT29">
            <v>0.36376586131409794</v>
          </cell>
          <cell r="CU29">
            <v>0.36012820270095697</v>
          </cell>
          <cell r="CV29">
            <v>0.35652692067394737</v>
          </cell>
          <cell r="CW29">
            <v>0.35296165146720787</v>
          </cell>
          <cell r="CX29">
            <v>0.34943203495253577</v>
          </cell>
          <cell r="CY29">
            <v>0.34593771460301043</v>
          </cell>
          <cell r="CZ29">
            <v>0.34247833745698031</v>
          </cell>
          <cell r="DA29">
            <v>0.3390535540824105</v>
          </cell>
          <cell r="DB29">
            <v>0.33566301854158637</v>
          </cell>
          <cell r="DC29">
            <v>0.33230638835617049</v>
          </cell>
          <cell r="DD29">
            <v>0.32898332447260881</v>
          </cell>
          <cell r="DE29">
            <v>0.32569349122788271</v>
          </cell>
          <cell r="DF29">
            <v>0.32243655631560386</v>
          </cell>
          <cell r="DG29">
            <v>0.31921219075244783</v>
          </cell>
          <cell r="DH29">
            <v>0.31602006884492334</v>
          </cell>
          <cell r="DI29">
            <v>0.3128598681564741</v>
          </cell>
          <cell r="DJ29">
            <v>0.30973126947490937</v>
          </cell>
          <cell r="DK29">
            <v>0.30663395678016026</v>
          </cell>
          <cell r="DL29">
            <v>0.30356761721235864</v>
          </cell>
          <cell r="DM29">
            <v>0.30053194104023506</v>
          </cell>
          <cell r="DN29">
            <v>0.29752662162983273</v>
          </cell>
          <cell r="DO29">
            <v>0.29455135541353439</v>
          </cell>
          <cell r="DP29">
            <v>0.29160584185939903</v>
          </cell>
          <cell r="DQ29">
            <v>0.28868978344080504</v>
          </cell>
          <cell r="DR29">
            <v>0.28580288560639699</v>
          </cell>
          <cell r="DS29">
            <v>0.28294485675033304</v>
          </cell>
          <cell r="DT29">
            <v>0.28011540818282971</v>
          </cell>
        </row>
        <row r="30">
          <cell r="B30">
            <v>45</v>
          </cell>
          <cell r="C30">
            <v>0.97875999999999996</v>
          </cell>
          <cell r="D30">
            <v>0.95988950719999999</v>
          </cell>
          <cell r="E30">
            <v>0.943101039719072</v>
          </cell>
          <cell r="F30">
            <v>0.92812459520833313</v>
          </cell>
          <cell r="G30">
            <v>0.91469463231566861</v>
          </cell>
          <cell r="H30">
            <v>0.90246516508160812</v>
          </cell>
          <cell r="I30">
            <v>0.89128362168624697</v>
          </cell>
          <cell r="J30">
            <v>0.88091799316603592</v>
          </cell>
          <cell r="K30">
            <v>0.87123670442114109</v>
          </cell>
          <cell r="L30">
            <v>0.8621322808599402</v>
          </cell>
          <cell r="M30">
            <v>0.85335577424078601</v>
          </cell>
          <cell r="N30">
            <v>0.84482221649837819</v>
          </cell>
          <cell r="O30">
            <v>0.83637399433339443</v>
          </cell>
          <cell r="P30">
            <v>0.82801025439006049</v>
          </cell>
          <cell r="Q30">
            <v>0.81973015184615983</v>
          </cell>
          <cell r="R30">
            <v>0.81153285032769817</v>
          </cell>
          <cell r="S30">
            <v>0.80341752182442117</v>
          </cell>
          <cell r="T30">
            <v>0.79538334660617693</v>
          </cell>
          <cell r="U30">
            <v>0.78742951314011511</v>
          </cell>
          <cell r="V30">
            <v>0.77955521800871397</v>
          </cell>
          <cell r="W30">
            <v>0.77175966582862687</v>
          </cell>
          <cell r="X30">
            <v>0.76404206917034057</v>
          </cell>
          <cell r="Y30">
            <v>0.75640164847863711</v>
          </cell>
          <cell r="Z30">
            <v>0.74883763199385078</v>
          </cell>
          <cell r="AA30">
            <v>0.7413492556739123</v>
          </cell>
          <cell r="AB30">
            <v>0.73393576311717312</v>
          </cell>
          <cell r="AC30">
            <v>0.72659640548600135</v>
          </cell>
          <cell r="AD30">
            <v>0.71933044143114133</v>
          </cell>
          <cell r="AE30">
            <v>0.7121371370168299</v>
          </cell>
          <cell r="AF30">
            <v>0.70501576564666157</v>
          </cell>
          <cell r="AG30">
            <v>0.69796560799019491</v>
          </cell>
          <cell r="AH30">
            <v>0.69098595191029299</v>
          </cell>
          <cell r="AI30">
            <v>0.68407609239119005</v>
          </cell>
          <cell r="AJ30">
            <v>0.6772353314672781</v>
          </cell>
          <cell r="AK30">
            <v>0.67046297815260536</v>
          </cell>
          <cell r="AL30">
            <v>0.66375834837107928</v>
          </cell>
          <cell r="AM30">
            <v>0.65712076488736848</v>
          </cell>
          <cell r="AN30">
            <v>0.65054955723849484</v>
          </cell>
          <cell r="AO30">
            <v>0.64404406166610983</v>
          </cell>
          <cell r="AP30">
            <v>0.63760362104944868</v>
          </cell>
          <cell r="AQ30">
            <v>0.63122758483895414</v>
          </cell>
          <cell r="AR30">
            <v>0.62491530899056458</v>
          </cell>
          <cell r="AS30">
            <v>0.61866615590065888</v>
          </cell>
          <cell r="AT30">
            <v>0.61247949434165228</v>
          </cell>
          <cell r="AU30">
            <v>0.60635469939823572</v>
          </cell>
          <cell r="AV30">
            <v>0.60029115240425335</v>
          </cell>
          <cell r="AW30">
            <v>0.59428824088021082</v>
          </cell>
          <cell r="AX30">
            <v>0.58834535847140867</v>
          </cell>
          <cell r="AY30">
            <v>0.58246190488669458</v>
          </cell>
          <cell r="AZ30">
            <v>0.57663728583782758</v>
          </cell>
          <cell r="BA30">
            <v>0.57087091297944925</v>
          </cell>
          <cell r="BB30">
            <v>0.56516220384965477</v>
          </cell>
          <cell r="BC30">
            <v>0.5595105818111582</v>
          </cell>
          <cell r="BD30">
            <v>0.55391547599304658</v>
          </cell>
          <cell r="BE30">
            <v>0.54837632123311608</v>
          </cell>
          <cell r="BF30">
            <v>0.54289255802078495</v>
          </cell>
          <cell r="BG30">
            <v>0.53746363244057715</v>
          </cell>
          <cell r="BH30">
            <v>0.53208899611617133</v>
          </cell>
          <cell r="BI30">
            <v>0.52676810615500957</v>
          </cell>
          <cell r="BJ30">
            <v>0.52150042509345951</v>
          </cell>
          <cell r="BK30">
            <v>0.51628542084252493</v>
          </cell>
          <cell r="BL30">
            <v>0.51112256663409972</v>
          </cell>
          <cell r="BM30">
            <v>0.50601134096775868</v>
          </cell>
          <cell r="BN30">
            <v>0.50095122755808108</v>
          </cell>
          <cell r="BO30">
            <v>0.49594171528250025</v>
          </cell>
          <cell r="BP30">
            <v>0.49098229812967525</v>
          </cell>
          <cell r="BQ30">
            <v>0.48607247514837848</v>
          </cell>
          <cell r="BR30">
            <v>0.48121175039689468</v>
          </cell>
          <cell r="BS30">
            <v>0.47639963289292575</v>
          </cell>
          <cell r="BT30">
            <v>0.47163563656399649</v>
          </cell>
          <cell r="BU30">
            <v>0.46691928019835649</v>
          </cell>
          <cell r="BV30">
            <v>0.46225008739637291</v>
          </cell>
          <cell r="BW30">
            <v>0.4576275865224092</v>
          </cell>
          <cell r="BX30">
            <v>0.45305131065718512</v>
          </cell>
          <cell r="BY30">
            <v>0.44852079755061325</v>
          </cell>
          <cell r="BZ30">
            <v>0.44403558957510714</v>
          </cell>
          <cell r="CA30">
            <v>0.43959523367935605</v>
          </cell>
          <cell r="CB30">
            <v>0.43519928134256247</v>
          </cell>
          <cell r="CC30">
            <v>0.43084728852913684</v>
          </cell>
          <cell r="CD30">
            <v>0.42653881564384549</v>
          </cell>
          <cell r="CE30">
            <v>0.42227342748740704</v>
          </cell>
          <cell r="CF30">
            <v>0.41805069321253296</v>
          </cell>
          <cell r="CG30">
            <v>0.41387018628040761</v>
          </cell>
          <cell r="CH30">
            <v>0.40973148441760354</v>
          </cell>
          <cell r="CI30">
            <v>0.40563416957342752</v>
          </cell>
          <cell r="CJ30">
            <v>0.40157782787769325</v>
          </cell>
          <cell r="CK30">
            <v>0.39756204959891633</v>
          </cell>
          <cell r="CL30">
            <v>0.39358642910292718</v>
          </cell>
          <cell r="CM30">
            <v>0.38965056481189791</v>
          </cell>
          <cell r="CN30">
            <v>0.38575405916377892</v>
          </cell>
          <cell r="CO30">
            <v>0.38189651857214113</v>
          </cell>
          <cell r="CP30">
            <v>0.37807755338641974</v>
          </cell>
          <cell r="CQ30">
            <v>0.37429677785255555</v>
          </cell>
          <cell r="CR30">
            <v>0.37055381007402999</v>
          </cell>
          <cell r="CS30">
            <v>0.36684827197328967</v>
          </cell>
          <cell r="CT30">
            <v>0.36317978925355676</v>
          </cell>
          <cell r="CU30">
            <v>0.35954799136102117</v>
          </cell>
          <cell r="CV30">
            <v>0.35595251144741097</v>
          </cell>
          <cell r="CW30">
            <v>0.35239298633293686</v>
          </cell>
          <cell r="CX30">
            <v>0.34886905646960747</v>
          </cell>
          <cell r="CY30">
            <v>0.34538036590491139</v>
          </cell>
          <cell r="CZ30">
            <v>0.34192656224586226</v>
          </cell>
          <cell r="DA30">
            <v>0.33850729662340362</v>
          </cell>
          <cell r="DB30">
            <v>0.33512222365716959</v>
          </cell>
          <cell r="DC30">
            <v>0.3317710014205979</v>
          </cell>
          <cell r="DD30">
            <v>0.3284532914063919</v>
          </cell>
          <cell r="DE30">
            <v>0.32516875849232796</v>
          </cell>
          <cell r="DF30">
            <v>0.32191707090740468</v>
          </cell>
          <cell r="DG30">
            <v>0.31869790019833061</v>
          </cell>
          <cell r="DH30">
            <v>0.31551092119634727</v>
          </cell>
          <cell r="DI30">
            <v>0.31235581198438378</v>
          </cell>
          <cell r="DJ30">
            <v>0.30923225386453995</v>
          </cell>
          <cell r="DK30">
            <v>0.30613993132589457</v>
          </cell>
          <cell r="DL30">
            <v>0.30307853201263563</v>
          </cell>
          <cell r="DM30">
            <v>0.30004774669250928</v>
          </cell>
          <cell r="DN30">
            <v>0.29704726922558417</v>
          </cell>
          <cell r="DO30">
            <v>0.2940767965333283</v>
          </cell>
          <cell r="DP30">
            <v>0.29113602856799503</v>
          </cell>
          <cell r="DQ30">
            <v>0.28822466828231508</v>
          </cell>
          <cell r="DR30">
            <v>0.28534242159949191</v>
          </cell>
          <cell r="DS30">
            <v>0.28248899738349698</v>
          </cell>
          <cell r="DT30">
            <v>0.27966410740966202</v>
          </cell>
        </row>
        <row r="31">
          <cell r="B31">
            <v>46</v>
          </cell>
          <cell r="C31">
            <v>0.97831000000000001</v>
          </cell>
          <cell r="D31">
            <v>0.95899816059999998</v>
          </cell>
          <cell r="E31">
            <v>0.94193758332292599</v>
          </cell>
          <cell r="F31">
            <v>0.92677238823142682</v>
          </cell>
          <cell r="G31">
            <v>0.91324151136324805</v>
          </cell>
          <cell r="H31">
            <v>0.90108626684700321</v>
          </cell>
          <cell r="I31">
            <v>0.88998488403944809</v>
          </cell>
          <cell r="J31">
            <v>0.87970555862879252</v>
          </cell>
          <cell r="K31">
            <v>0.8701167680397387</v>
          </cell>
          <cell r="L31">
            <v>0.86102404781372344</v>
          </cell>
          <cell r="M31">
            <v>0.85233631517128294</v>
          </cell>
          <cell r="N31">
            <v>0.84381295201957007</v>
          </cell>
          <cell r="O31">
            <v>0.83537482249937434</v>
          </cell>
          <cell r="P31">
            <v>0.82702107427438054</v>
          </cell>
          <cell r="Q31">
            <v>0.81875086353163673</v>
          </cell>
          <cell r="R31">
            <v>0.81056335489632036</v>
          </cell>
          <cell r="S31">
            <v>0.80245772134735716</v>
          </cell>
          <cell r="T31">
            <v>0.79443314413388355</v>
          </cell>
          <cell r="U31">
            <v>0.78648881269254467</v>
          </cell>
          <cell r="V31">
            <v>0.77862392456561924</v>
          </cell>
          <cell r="W31">
            <v>0.770837685319963</v>
          </cell>
          <cell r="X31">
            <v>0.76312930846676341</v>
          </cell>
          <cell r="Y31">
            <v>0.75549801538209582</v>
          </cell>
          <cell r="Z31">
            <v>0.74794303522827488</v>
          </cell>
          <cell r="AA31">
            <v>0.74046360487599217</v>
          </cell>
          <cell r="AB31">
            <v>0.7330589688272322</v>
          </cell>
          <cell r="AC31">
            <v>0.72572837913895982</v>
          </cell>
          <cell r="AD31">
            <v>0.71847109534757025</v>
          </cell>
          <cell r="AE31">
            <v>0.71128638439409453</v>
          </cell>
          <cell r="AF31">
            <v>0.70417352055015359</v>
          </cell>
          <cell r="AG31">
            <v>0.69713178534465203</v>
          </cell>
          <cell r="AH31">
            <v>0.69016046749120552</v>
          </cell>
          <cell r="AI31">
            <v>0.68325886281629344</v>
          </cell>
          <cell r="AJ31">
            <v>0.67642627418813051</v>
          </cell>
          <cell r="AK31">
            <v>0.66966201144624915</v>
          </cell>
          <cell r="AL31">
            <v>0.66296539133178667</v>
          </cell>
          <cell r="AM31">
            <v>0.65633573741846885</v>
          </cell>
          <cell r="AN31">
            <v>0.64977238004428417</v>
          </cell>
          <cell r="AO31">
            <v>0.64327465624384128</v>
          </cell>
          <cell r="AP31">
            <v>0.63684190968140286</v>
          </cell>
          <cell r="AQ31">
            <v>0.63047349058458879</v>
          </cell>
          <cell r="AR31">
            <v>0.62416875567874286</v>
          </cell>
          <cell r="AS31">
            <v>0.61792706812195541</v>
          </cell>
          <cell r="AT31">
            <v>0.61174779744073582</v>
          </cell>
          <cell r="AU31">
            <v>0.6056303194663285</v>
          </cell>
          <cell r="AV31">
            <v>0.59957401627166518</v>
          </cell>
          <cell r="AW31">
            <v>0.59357827610894853</v>
          </cell>
          <cell r="AX31">
            <v>0.58764249334785901</v>
          </cell>
          <cell r="AY31">
            <v>0.58176606841438039</v>
          </cell>
          <cell r="AZ31">
            <v>0.57594840773023659</v>
          </cell>
          <cell r="BA31">
            <v>0.57018892365293417</v>
          </cell>
          <cell r="BB31">
            <v>0.5644870344164048</v>
          </cell>
          <cell r="BC31">
            <v>0.55884216407224074</v>
          </cell>
          <cell r="BD31">
            <v>0.55325374243151837</v>
          </cell>
          <cell r="BE31">
            <v>0.54772120500720323</v>
          </cell>
          <cell r="BF31">
            <v>0.54224399295713122</v>
          </cell>
          <cell r="BG31">
            <v>0.53682155302755985</v>
          </cell>
          <cell r="BH31">
            <v>0.53145333749728429</v>
          </cell>
          <cell r="BI31">
            <v>0.5261388041223114</v>
          </cell>
          <cell r="BJ31">
            <v>0.52087741608108828</v>
          </cell>
          <cell r="BK31">
            <v>0.51566864192027739</v>
          </cell>
          <cell r="BL31">
            <v>0.51051195550107464</v>
          </cell>
          <cell r="BM31">
            <v>0.50540683594606384</v>
          </cell>
          <cell r="BN31">
            <v>0.50035276758660319</v>
          </cell>
          <cell r="BO31">
            <v>0.49534923991073715</v>
          </cell>
          <cell r="BP31">
            <v>0.49039574751162979</v>
          </cell>
          <cell r="BQ31">
            <v>0.48549179003651349</v>
          </cell>
          <cell r="BR31">
            <v>0.48063687213614836</v>
          </cell>
          <cell r="BS31">
            <v>0.47583050341478689</v>
          </cell>
          <cell r="BT31">
            <v>0.47107219838063902</v>
          </cell>
          <cell r="BU31">
            <v>0.46636147639683262</v>
          </cell>
          <cell r="BV31">
            <v>0.4616978616328643</v>
          </cell>
          <cell r="BW31">
            <v>0.45708088301653566</v>
          </cell>
          <cell r="BX31">
            <v>0.45251007418637029</v>
          </cell>
          <cell r="BY31">
            <v>0.44798497344450661</v>
          </cell>
          <cell r="BZ31">
            <v>0.44350512371006151</v>
          </cell>
          <cell r="CA31">
            <v>0.43907007247296087</v>
          </cell>
          <cell r="CB31">
            <v>0.43467937174823124</v>
          </cell>
          <cell r="CC31">
            <v>0.43033257803074892</v>
          </cell>
          <cell r="CD31">
            <v>0.42602925225044141</v>
          </cell>
          <cell r="CE31">
            <v>0.42176895972793699</v>
          </cell>
          <cell r="CF31">
            <v>0.41755127013065763</v>
          </cell>
          <cell r="CG31">
            <v>0.41337575742935107</v>
          </cell>
          <cell r="CH31">
            <v>0.40924199985505755</v>
          </cell>
          <cell r="CI31">
            <v>0.40514957985650696</v>
          </cell>
          <cell r="CJ31">
            <v>0.40109808405794189</v>
          </cell>
          <cell r="CK31">
            <v>0.39708710321736246</v>
          </cell>
          <cell r="CL31">
            <v>0.39311623218518882</v>
          </cell>
          <cell r="CM31">
            <v>0.38918506986333695</v>
          </cell>
          <cell r="CN31">
            <v>0.3852932191647036</v>
          </cell>
          <cell r="CO31">
            <v>0.38144028697305654</v>
          </cell>
          <cell r="CP31">
            <v>0.37762588410332598</v>
          </cell>
          <cell r="CQ31">
            <v>0.37384962526229271</v>
          </cell>
          <cell r="CR31">
            <v>0.3701111290096698</v>
          </cell>
          <cell r="CS31">
            <v>0.3664100177195731</v>
          </cell>
          <cell r="CT31">
            <v>0.36274591754237734</v>
          </cell>
          <cell r="CU31">
            <v>0.35911845836695355</v>
          </cell>
          <cell r="CV31">
            <v>0.35552727378328403</v>
          </cell>
          <cell r="CW31">
            <v>0.35197200104545118</v>
          </cell>
          <cell r="CX31">
            <v>0.34845228103499665</v>
          </cell>
          <cell r="CY31">
            <v>0.3449677582246467</v>
          </cell>
          <cell r="CZ31">
            <v>0.34151808064240025</v>
          </cell>
          <cell r="DA31">
            <v>0.33810289983597624</v>
          </cell>
          <cell r="DB31">
            <v>0.33472187083761645</v>
          </cell>
          <cell r="DC31">
            <v>0.33137465212924028</v>
          </cell>
          <cell r="DD31">
            <v>0.32806090560794787</v>
          </cell>
          <cell r="DE31">
            <v>0.32478029655186841</v>
          </cell>
          <cell r="DF31">
            <v>0.32153249358634972</v>
          </cell>
          <cell r="DG31">
            <v>0.3183171686504862</v>
          </cell>
          <cell r="DH31">
            <v>0.31513399696398137</v>
          </cell>
          <cell r="DI31">
            <v>0.31198265699434152</v>
          </cell>
          <cell r="DJ31">
            <v>0.3088628304243981</v>
          </cell>
          <cell r="DK31">
            <v>0.3057742021201541</v>
          </cell>
          <cell r="DL31">
            <v>0.30271646009895253</v>
          </cell>
          <cell r="DM31">
            <v>0.29968929549796303</v>
          </cell>
          <cell r="DN31">
            <v>0.2966924025429834</v>
          </cell>
          <cell r="DO31">
            <v>0.29372547851755354</v>
          </cell>
          <cell r="DP31">
            <v>0.290788223732378</v>
          </cell>
          <cell r="DQ31">
            <v>0.2878803414950542</v>
          </cell>
          <cell r="DR31">
            <v>0.28500153808010364</v>
          </cell>
          <cell r="DS31">
            <v>0.2821515226993026</v>
          </cell>
          <cell r="DT31">
            <v>0.27933000747230957</v>
          </cell>
        </row>
        <row r="32">
          <cell r="B32">
            <v>47</v>
          </cell>
          <cell r="C32">
            <v>0.97797000000000001</v>
          </cell>
          <cell r="D32">
            <v>0.95840082030000007</v>
          </cell>
          <cell r="E32">
            <v>0.94107293346897603</v>
          </cell>
          <cell r="F32">
            <v>0.92571462319476239</v>
          </cell>
          <cell r="G32">
            <v>0.91206958964887164</v>
          </cell>
          <cell r="H32">
            <v>0.89981137436399083</v>
          </cell>
          <cell r="I32">
            <v>0.88869870389059558</v>
          </cell>
          <cell r="J32">
            <v>0.87849644276993155</v>
          </cell>
          <cell r="K32">
            <v>0.86891204657931165</v>
          </cell>
          <cell r="L32">
            <v>0.8598319156925579</v>
          </cell>
          <cell r="M32">
            <v>0.85115621166321997</v>
          </cell>
          <cell r="N32">
            <v>0.8426446495465878</v>
          </cell>
          <cell r="O32">
            <v>0.83421820305112193</v>
          </cell>
          <cell r="P32">
            <v>0.82587602102061075</v>
          </cell>
          <cell r="Q32">
            <v>0.81761726081040464</v>
          </cell>
          <cell r="R32">
            <v>0.80944108820230054</v>
          </cell>
          <cell r="S32">
            <v>0.80134667732027753</v>
          </cell>
          <cell r="T32">
            <v>0.79333321054707473</v>
          </cell>
          <cell r="U32">
            <v>0.78539987844160397</v>
          </cell>
          <cell r="V32">
            <v>0.77754587965718791</v>
          </cell>
          <cell r="W32">
            <v>0.76977042086061598</v>
          </cell>
          <cell r="X32">
            <v>0.76207271665200982</v>
          </cell>
          <cell r="Y32">
            <v>0.75445198948548975</v>
          </cell>
          <cell r="Z32">
            <v>0.74690746959063481</v>
          </cell>
          <cell r="AA32">
            <v>0.7394383948947284</v>
          </cell>
          <cell r="AB32">
            <v>0.73204401094578109</v>
          </cell>
          <cell r="AC32">
            <v>0.72472357083632322</v>
          </cell>
          <cell r="AD32">
            <v>0.71747633512795994</v>
          </cell>
          <cell r="AE32">
            <v>0.7103015717766803</v>
          </cell>
          <cell r="AF32">
            <v>0.70319855605891346</v>
          </cell>
          <cell r="AG32">
            <v>0.69616657049832431</v>
          </cell>
          <cell r="AH32">
            <v>0.68920490479334107</v>
          </cell>
          <cell r="AI32">
            <v>0.68231285574540768</v>
          </cell>
          <cell r="AJ32">
            <v>0.67548972718795364</v>
          </cell>
          <cell r="AK32">
            <v>0.66873482991607414</v>
          </cell>
          <cell r="AL32">
            <v>0.6620474816169134</v>
          </cell>
          <cell r="AM32">
            <v>0.65542700680074428</v>
          </cell>
          <cell r="AN32">
            <v>0.64887273673273682</v>
          </cell>
          <cell r="AO32">
            <v>0.6423840093654094</v>
          </cell>
          <cell r="AP32">
            <v>0.63596016927175525</v>
          </cell>
          <cell r="AQ32">
            <v>0.62960056757903771</v>
          </cell>
          <cell r="AR32">
            <v>0.62330456190324735</v>
          </cell>
          <cell r="AS32">
            <v>0.61707151628421486</v>
          </cell>
          <cell r="AT32">
            <v>0.61090080112137268</v>
          </cell>
          <cell r="AU32">
            <v>0.60479179311015896</v>
          </cell>
          <cell r="AV32">
            <v>0.59874387517905736</v>
          </cell>
          <cell r="AW32">
            <v>0.59275643642726683</v>
          </cell>
          <cell r="AX32">
            <v>0.58682887206299417</v>
          </cell>
          <cell r="AY32">
            <v>0.58096058334236422</v>
          </cell>
          <cell r="AZ32">
            <v>0.57515097750894062</v>
          </cell>
          <cell r="BA32">
            <v>0.56939946773385119</v>
          </cell>
          <cell r="BB32">
            <v>0.56370547305651264</v>
          </cell>
          <cell r="BC32">
            <v>0.55806841832594756</v>
          </cell>
          <cell r="BD32">
            <v>0.55248773414268804</v>
          </cell>
          <cell r="BE32">
            <v>0.54696285680126111</v>
          </cell>
          <cell r="BF32">
            <v>0.54149322823324852</v>
          </cell>
          <cell r="BG32">
            <v>0.53607829595091605</v>
          </cell>
          <cell r="BH32">
            <v>0.5307175129914069</v>
          </cell>
          <cell r="BI32">
            <v>0.52541033786149283</v>
          </cell>
          <cell r="BJ32">
            <v>0.52015623448287784</v>
          </cell>
          <cell r="BK32">
            <v>0.51495467213804902</v>
          </cell>
          <cell r="BL32">
            <v>0.50980512541666856</v>
          </cell>
          <cell r="BM32">
            <v>0.50470707416250182</v>
          </cell>
          <cell r="BN32">
            <v>0.4996600034208768</v>
          </cell>
          <cell r="BO32">
            <v>0.49466340338666803</v>
          </cell>
          <cell r="BP32">
            <v>0.48971676935280134</v>
          </cell>
          <cell r="BQ32">
            <v>0.48481960165927335</v>
          </cell>
          <cell r="BR32">
            <v>0.47997140564268059</v>
          </cell>
          <cell r="BS32">
            <v>0.47517169158625377</v>
          </cell>
          <cell r="BT32">
            <v>0.47041997467039121</v>
          </cell>
          <cell r="BU32">
            <v>0.46571577492368726</v>
          </cell>
          <cell r="BV32">
            <v>0.4610586171744504</v>
          </cell>
          <cell r="BW32">
            <v>0.45644803100270587</v>
          </cell>
          <cell r="BX32">
            <v>0.45188355069267883</v>
          </cell>
          <cell r="BY32">
            <v>0.44736471518575205</v>
          </cell>
          <cell r="BZ32">
            <v>0.4428910680338945</v>
          </cell>
          <cell r="CA32">
            <v>0.43846215735355554</v>
          </cell>
          <cell r="CB32">
            <v>0.43407753578001995</v>
          </cell>
          <cell r="CC32">
            <v>0.42973676042221975</v>
          </cell>
          <cell r="CD32">
            <v>0.42543939281799753</v>
          </cell>
          <cell r="CE32">
            <v>0.42118499888981753</v>
          </cell>
          <cell r="CF32">
            <v>0.41697314890091935</v>
          </cell>
          <cell r="CG32">
            <v>0.41280341741191018</v>
          </cell>
          <cell r="CH32">
            <v>0.40867538323779107</v>
          </cell>
          <cell r="CI32">
            <v>0.40458862940541318</v>
          </cell>
          <cell r="CJ32">
            <v>0.40054274311135907</v>
          </cell>
          <cell r="CK32">
            <v>0.39653731568024547</v>
          </cell>
          <cell r="CL32">
            <v>0.39257194252344302</v>
          </cell>
          <cell r="CM32">
            <v>0.38864622309820857</v>
          </cell>
          <cell r="CN32">
            <v>0.38475976086722646</v>
          </cell>
          <cell r="CO32">
            <v>0.3809121632585542</v>
          </cell>
          <cell r="CP32">
            <v>0.37710304162596864</v>
          </cell>
          <cell r="CQ32">
            <v>0.37333201120970894</v>
          </cell>
          <cell r="CR32">
            <v>0.36959869109761184</v>
          </cell>
          <cell r="CS32">
            <v>0.36590270418663573</v>
          </cell>
          <cell r="CT32">
            <v>0.36224367714476935</v>
          </cell>
          <cell r="CU32">
            <v>0.35862124037332166</v>
          </cell>
          <cell r="CV32">
            <v>0.35503502796958841</v>
          </cell>
          <cell r="CW32">
            <v>0.3514846776898925</v>
          </cell>
          <cell r="CX32">
            <v>0.34796983091299355</v>
          </cell>
          <cell r="CY32">
            <v>0.34449013260386363</v>
          </cell>
          <cell r="CZ32">
            <v>0.34104523127782499</v>
          </cell>
          <cell r="DA32">
            <v>0.33763477896504673</v>
          </cell>
          <cell r="DB32">
            <v>0.33425843117539628</v>
          </cell>
          <cell r="DC32">
            <v>0.33091584686364228</v>
          </cell>
          <cell r="DD32">
            <v>0.32760668839500584</v>
          </cell>
          <cell r="DE32">
            <v>0.32433062151105579</v>
          </cell>
          <cell r="DF32">
            <v>0.32108731529594525</v>
          </cell>
          <cell r="DG32">
            <v>0.31787644214298577</v>
          </cell>
          <cell r="DH32">
            <v>0.31469767772155594</v>
          </cell>
          <cell r="DI32">
            <v>0.3115507009443404</v>
          </cell>
          <cell r="DJ32">
            <v>0.30843519393489699</v>
          </cell>
          <cell r="DK32">
            <v>0.30535084199554802</v>
          </cell>
          <cell r="DL32">
            <v>0.30229733357559252</v>
          </cell>
          <cell r="DM32">
            <v>0.29927436023983661</v>
          </cell>
          <cell r="DN32">
            <v>0.29628161663743824</v>
          </cell>
          <cell r="DO32">
            <v>0.29331880047106385</v>
          </cell>
          <cell r="DP32">
            <v>0.29038561246635319</v>
          </cell>
          <cell r="DQ32">
            <v>0.28748175634168965</v>
          </cell>
          <cell r="DR32">
            <v>0.28460693877827276</v>
          </cell>
          <cell r="DS32">
            <v>0.28176086939049</v>
          </cell>
          <cell r="DT32">
            <v>0.27894326069658509</v>
          </cell>
        </row>
        <row r="33">
          <cell r="B33">
            <v>48</v>
          </cell>
          <cell r="C33">
            <v>0.97799999999999998</v>
          </cell>
          <cell r="D33">
            <v>0.95822483999999997</v>
          </cell>
          <cell r="E33">
            <v>0.9406797431795999</v>
          </cell>
          <cell r="F33">
            <v>0.92518674780943189</v>
          </cell>
          <cell r="G33">
            <v>0.91147548020689606</v>
          </cell>
          <cell r="H33">
            <v>0.89921613499811337</v>
          </cell>
          <cell r="I33">
            <v>0.88810182356953671</v>
          </cell>
          <cell r="J33">
            <v>0.87789753361672274</v>
          </cell>
          <cell r="K33">
            <v>0.86839868230298978</v>
          </cell>
          <cell r="L33">
            <v>0.85940207195433083</v>
          </cell>
          <cell r="M33">
            <v>0.85073070504831161</v>
          </cell>
          <cell r="N33">
            <v>0.84222339799782853</v>
          </cell>
          <cell r="O33">
            <v>0.8338011640178502</v>
          </cell>
          <cell r="P33">
            <v>0.82546315237767165</v>
          </cell>
          <cell r="Q33">
            <v>0.81720852085389495</v>
          </cell>
          <cell r="R33">
            <v>0.80903643564535599</v>
          </cell>
          <cell r="S33">
            <v>0.80094607128890238</v>
          </cell>
          <cell r="T33">
            <v>0.79293661057601339</v>
          </cell>
          <cell r="U33">
            <v>0.78500724447025327</v>
          </cell>
          <cell r="V33">
            <v>0.77715717202555068</v>
          </cell>
          <cell r="W33">
            <v>0.76938560030529513</v>
          </cell>
          <cell r="X33">
            <v>0.76169174430224218</v>
          </cell>
          <cell r="Y33">
            <v>0.75407482685921978</v>
          </cell>
          <cell r="Z33">
            <v>0.74653407859062759</v>
          </cell>
          <cell r="AA33">
            <v>0.73906873780472127</v>
          </cell>
          <cell r="AB33">
            <v>0.731678050426674</v>
          </cell>
          <cell r="AC33">
            <v>0.72436126992240724</v>
          </cell>
          <cell r="AD33">
            <v>0.7171176572231831</v>
          </cell>
          <cell r="AE33">
            <v>0.70994648065095123</v>
          </cell>
          <cell r="AF33">
            <v>0.70284701584444176</v>
          </cell>
          <cell r="AG33">
            <v>0.69581854568599733</v>
          </cell>
          <cell r="AH33">
            <v>0.68886036022913733</v>
          </cell>
          <cell r="AI33">
            <v>0.68197175662684595</v>
          </cell>
          <cell r="AJ33">
            <v>0.67515203906057752</v>
          </cell>
          <cell r="AK33">
            <v>0.66840051866997174</v>
          </cell>
          <cell r="AL33">
            <v>0.66171651348327198</v>
          </cell>
          <cell r="AM33">
            <v>0.6550993483484393</v>
          </cell>
          <cell r="AN33">
            <v>0.64854835486495488</v>
          </cell>
          <cell r="AO33">
            <v>0.64206287131630535</v>
          </cell>
          <cell r="AP33">
            <v>0.63564224260314228</v>
          </cell>
          <cell r="AQ33">
            <v>0.62928582017711088</v>
          </cell>
          <cell r="AR33">
            <v>0.62299296197533971</v>
          </cell>
          <cell r="AS33">
            <v>0.61676303235558627</v>
          </cell>
          <cell r="AT33">
            <v>0.61059540203203044</v>
          </cell>
          <cell r="AU33">
            <v>0.60448944801171012</v>
          </cell>
          <cell r="AV33">
            <v>0.59844455353159298</v>
          </cell>
          <cell r="AW33">
            <v>0.59246010799627702</v>
          </cell>
          <cell r="AX33">
            <v>0.58653550691631429</v>
          </cell>
          <cell r="AY33">
            <v>0.58067015184715109</v>
          </cell>
          <cell r="AZ33">
            <v>0.57486345032867958</v>
          </cell>
          <cell r="BA33">
            <v>0.56911481582539281</v>
          </cell>
          <cell r="BB33">
            <v>0.56342366766713892</v>
          </cell>
          <cell r="BC33">
            <v>0.55778943099046752</v>
          </cell>
          <cell r="BD33">
            <v>0.55221153668056289</v>
          </cell>
          <cell r="BE33">
            <v>0.54668942131375731</v>
          </cell>
          <cell r="BF33">
            <v>0.54122252710061969</v>
          </cell>
          <cell r="BG33">
            <v>0.53581030182961353</v>
          </cell>
          <cell r="BH33">
            <v>0.53045219881131744</v>
          </cell>
          <cell r="BI33">
            <v>0.52514767682320429</v>
          </cell>
          <cell r="BJ33">
            <v>0.51989620005497228</v>
          </cell>
          <cell r="BK33">
            <v>0.51469723805442258</v>
          </cell>
          <cell r="BL33">
            <v>0.5095502656738784</v>
          </cell>
          <cell r="BM33">
            <v>0.50445476301713965</v>
          </cell>
          <cell r="BN33">
            <v>0.49941021538696823</v>
          </cell>
          <cell r="BO33">
            <v>0.49441611323309853</v>
          </cell>
          <cell r="BP33">
            <v>0.48947195210076755</v>
          </cell>
          <cell r="BQ33">
            <v>0.48457723257975988</v>
          </cell>
          <cell r="BR33">
            <v>0.47973146025396229</v>
          </cell>
          <cell r="BS33">
            <v>0.47493414565142267</v>
          </cell>
          <cell r="BT33">
            <v>0.47018480419490843</v>
          </cell>
          <cell r="BU33">
            <v>0.46548295615295937</v>
          </cell>
          <cell r="BV33">
            <v>0.4608281265914298</v>
          </cell>
          <cell r="BW33">
            <v>0.45621984532551552</v>
          </cell>
          <cell r="BX33">
            <v>0.45165764687226034</v>
          </cell>
          <cell r="BY33">
            <v>0.44714107040353773</v>
          </cell>
          <cell r="BZ33">
            <v>0.44266965969950234</v>
          </cell>
          <cell r="CA33">
            <v>0.43824296310250732</v>
          </cell>
          <cell r="CB33">
            <v>0.43386053347148223</v>
          </cell>
          <cell r="CC33">
            <v>0.42952192813676743</v>
          </cell>
          <cell r="CD33">
            <v>0.42522670885539976</v>
          </cell>
          <cell r="CE33">
            <v>0.42097444176684579</v>
          </cell>
          <cell r="CF33">
            <v>0.41676469734917732</v>
          </cell>
          <cell r="CG33">
            <v>0.41259705037568556</v>
          </cell>
          <cell r="CH33">
            <v>0.40847107987192871</v>
          </cell>
          <cell r="CI33">
            <v>0.40438636907320941</v>
          </cell>
          <cell r="CJ33">
            <v>0.40034250538247729</v>
          </cell>
          <cell r="CK33">
            <v>0.3963390803286525</v>
          </cell>
          <cell r="CL33">
            <v>0.392375689525366</v>
          </cell>
          <cell r="CM33">
            <v>0.38845193263011235</v>
          </cell>
          <cell r="CN33">
            <v>0.38456741330381122</v>
          </cell>
          <cell r="CO33">
            <v>0.38072173917077312</v>
          </cell>
          <cell r="CP33">
            <v>0.37691452177906537</v>
          </cell>
          <cell r="CQ33">
            <v>0.37314537656127472</v>
          </cell>
          <cell r="CR33">
            <v>0.36941392279566199</v>
          </cell>
          <cell r="CS33">
            <v>0.36571978356770535</v>
          </cell>
          <cell r="CT33">
            <v>0.36206258573202826</v>
          </cell>
          <cell r="CU33">
            <v>0.358441959874708</v>
          </cell>
          <cell r="CV33">
            <v>0.35485754027596095</v>
          </cell>
          <cell r="CW33">
            <v>0.35130896487320135</v>
          </cell>
          <cell r="CX33">
            <v>0.34779587522446931</v>
          </cell>
          <cell r="CY33">
            <v>0.34431791647222459</v>
          </cell>
          <cell r="CZ33">
            <v>0.34087473730750234</v>
          </cell>
          <cell r="DA33">
            <v>0.33746598993442734</v>
          </cell>
          <cell r="DB33">
            <v>0.33409133003508307</v>
          </cell>
          <cell r="DC33">
            <v>0.33075041673473221</v>
          </cell>
          <cell r="DD33">
            <v>0.32744291256738489</v>
          </cell>
          <cell r="DE33">
            <v>0.32416848344171106</v>
          </cell>
          <cell r="DF33">
            <v>0.32092679860729395</v>
          </cell>
          <cell r="DG33">
            <v>0.31771753062122099</v>
          </cell>
          <cell r="DH33">
            <v>0.31454035531500879</v>
          </cell>
          <cell r="DI33">
            <v>0.31139495176185872</v>
          </cell>
          <cell r="DJ33">
            <v>0.30828100224424015</v>
          </cell>
          <cell r="DK33">
            <v>0.30519819222179773</v>
          </cell>
          <cell r="DL33">
            <v>0.30214621029957972</v>
          </cell>
          <cell r="DM33">
            <v>0.29912474819658391</v>
          </cell>
          <cell r="DN33">
            <v>0.29613350071461808</v>
          </cell>
          <cell r="DO33">
            <v>0.2931721657074719</v>
          </cell>
          <cell r="DP33">
            <v>0.29024044405039717</v>
          </cell>
          <cell r="DQ33">
            <v>0.28733803960989318</v>
          </cell>
          <cell r="DR33">
            <v>0.28446465921379427</v>
          </cell>
          <cell r="DS33">
            <v>0.28162001262165631</v>
          </cell>
          <cell r="DT33">
            <v>0.27880381249543973</v>
          </cell>
        </row>
        <row r="34">
          <cell r="B34">
            <v>49</v>
          </cell>
          <cell r="C34">
            <v>0.97826000000000002</v>
          </cell>
          <cell r="D34">
            <v>0.95859697399999999</v>
          </cell>
          <cell r="E34">
            <v>0.94093961773891999</v>
          </cell>
          <cell r="F34">
            <v>0.92531061068827647</v>
          </cell>
          <cell r="G34">
            <v>0.91145871084627295</v>
          </cell>
          <cell r="H34">
            <v>0.89912667448852279</v>
          </cell>
          <cell r="I34">
            <v>0.88801346879184462</v>
          </cell>
          <cell r="J34">
            <v>0.87781019403542637</v>
          </cell>
          <cell r="K34">
            <v>0.86831228773596303</v>
          </cell>
          <cell r="L34">
            <v>0.85931657243501847</v>
          </cell>
          <cell r="M34">
            <v>0.85064606821914912</v>
          </cell>
          <cell r="N34">
            <v>0.8421396075369576</v>
          </cell>
          <cell r="O34">
            <v>0.83371821146158798</v>
          </cell>
          <cell r="P34">
            <v>0.82538102934697211</v>
          </cell>
          <cell r="Q34">
            <v>0.81712721905350238</v>
          </cell>
          <cell r="R34">
            <v>0.80895594686296735</v>
          </cell>
          <cell r="S34">
            <v>0.80086638739433769</v>
          </cell>
          <cell r="T34">
            <v>0.7928577235203943</v>
          </cell>
          <cell r="U34">
            <v>0.78492914628519039</v>
          </cell>
          <cell r="V34">
            <v>0.77707985482233843</v>
          </cell>
          <cell r="W34">
            <v>0.76930905627411506</v>
          </cell>
          <cell r="X34">
            <v>0.76161596571137391</v>
          </cell>
          <cell r="Y34">
            <v>0.7539998060542602</v>
          </cell>
          <cell r="Z34">
            <v>0.74645980799371758</v>
          </cell>
          <cell r="AA34">
            <v>0.73899520991378043</v>
          </cell>
          <cell r="AB34">
            <v>0.73160525781464258</v>
          </cell>
          <cell r="AC34">
            <v>0.7242892052364962</v>
          </cell>
          <cell r="AD34">
            <v>0.71704631318413126</v>
          </cell>
          <cell r="AE34">
            <v>0.70987585005228993</v>
          </cell>
          <cell r="AF34">
            <v>0.70277709155176704</v>
          </cell>
          <cell r="AG34">
            <v>0.69574932063624939</v>
          </cell>
          <cell r="AH34">
            <v>0.68879182742988687</v>
          </cell>
          <cell r="AI34">
            <v>0.68190390915558796</v>
          </cell>
          <cell r="AJ34">
            <v>0.67508487006403206</v>
          </cell>
          <cell r="AK34">
            <v>0.66833402136339171</v>
          </cell>
          <cell r="AL34">
            <v>0.66165068114975778</v>
          </cell>
          <cell r="AM34">
            <v>0.65503417433826017</v>
          </cell>
          <cell r="AN34">
            <v>0.64848383259487752</v>
          </cell>
          <cell r="AO34">
            <v>0.6419989942689287</v>
          </cell>
          <cell r="AP34">
            <v>0.63557900432623937</v>
          </cell>
          <cell r="AQ34">
            <v>0.62922321428297701</v>
          </cell>
          <cell r="AR34">
            <v>0.62293098214014719</v>
          </cell>
          <cell r="AS34">
            <v>0.61670167231874573</v>
          </cell>
          <cell r="AT34">
            <v>0.61053465559555831</v>
          </cell>
          <cell r="AU34">
            <v>0.60442930903960268</v>
          </cell>
          <cell r="AV34">
            <v>0.59838501594920668</v>
          </cell>
          <cell r="AW34">
            <v>0.59240116578971458</v>
          </cell>
          <cell r="AX34">
            <v>0.58647715413181745</v>
          </cell>
          <cell r="AY34">
            <v>0.5806123825904993</v>
          </cell>
          <cell r="AZ34">
            <v>0.57480625876459435</v>
          </cell>
          <cell r="BA34">
            <v>0.56905819617694842</v>
          </cell>
          <cell r="BB34">
            <v>0.56336761421517889</v>
          </cell>
          <cell r="BC34">
            <v>0.55773393807302707</v>
          </cell>
          <cell r="BD34">
            <v>0.55215659869229683</v>
          </cell>
          <cell r="BE34">
            <v>0.54663503270537384</v>
          </cell>
          <cell r="BF34">
            <v>0.54116868237832005</v>
          </cell>
          <cell r="BG34">
            <v>0.53575699555453682</v>
          </cell>
          <cell r="BH34">
            <v>0.53039942559899145</v>
          </cell>
          <cell r="BI34">
            <v>0.52509543134300152</v>
          </cell>
          <cell r="BJ34">
            <v>0.51984447702957148</v>
          </cell>
          <cell r="BK34">
            <v>0.51464603225927574</v>
          </cell>
          <cell r="BL34">
            <v>0.50949957193668294</v>
          </cell>
          <cell r="BM34">
            <v>0.50440457621731616</v>
          </cell>
          <cell r="BN34">
            <v>0.499360530455143</v>
          </cell>
          <cell r="BO34">
            <v>0.49436692515059155</v>
          </cell>
          <cell r="BP34">
            <v>0.48942325589908564</v>
          </cell>
          <cell r="BQ34">
            <v>0.48452902334009479</v>
          </cell>
          <cell r="BR34">
            <v>0.47968373310669382</v>
          </cell>
          <cell r="BS34">
            <v>0.47488689577562687</v>
          </cell>
          <cell r="BT34">
            <v>0.47013802681787059</v>
          </cell>
          <cell r="BU34">
            <v>0.46543664654969186</v>
          </cell>
          <cell r="BV34">
            <v>0.46078228008419492</v>
          </cell>
          <cell r="BW34">
            <v>0.45617445728335299</v>
          </cell>
          <cell r="BX34">
            <v>0.45161271271051945</v>
          </cell>
          <cell r="BY34">
            <v>0.44709658558341425</v>
          </cell>
          <cell r="BZ34">
            <v>0.44262561972758013</v>
          </cell>
          <cell r="CA34">
            <v>0.43819936353030431</v>
          </cell>
          <cell r="CB34">
            <v>0.43381736989500125</v>
          </cell>
          <cell r="CC34">
            <v>0.42947919619605124</v>
          </cell>
          <cell r="CD34">
            <v>0.42518440423409071</v>
          </cell>
          <cell r="CE34">
            <v>0.42093256019174979</v>
          </cell>
          <cell r="CF34">
            <v>0.41672323458983229</v>
          </cell>
          <cell r="CG34">
            <v>0.41255600224393396</v>
          </cell>
          <cell r="CH34">
            <v>0.40843044222149461</v>
          </cell>
          <cell r="CI34">
            <v>0.40434613779927964</v>
          </cell>
          <cell r="CJ34">
            <v>0.40030267642128686</v>
          </cell>
          <cell r="CK34">
            <v>0.39629964965707398</v>
          </cell>
          <cell r="CL34">
            <v>0.39233665316050326</v>
          </cell>
          <cell r="CM34">
            <v>0.38841328662889824</v>
          </cell>
          <cell r="CN34">
            <v>0.38452915376260927</v>
          </cell>
          <cell r="CO34">
            <v>0.38068386222498318</v>
          </cell>
          <cell r="CP34">
            <v>0.37687702360273334</v>
          </cell>
          <cell r="CQ34">
            <v>0.373108253366706</v>
          </cell>
          <cell r="CR34">
            <v>0.36937717083303895</v>
          </cell>
          <cell r="CS34">
            <v>0.36568339912470854</v>
          </cell>
          <cell r="CT34">
            <v>0.36202656513346143</v>
          </cell>
          <cell r="CU34">
            <v>0.35840629948212682</v>
          </cell>
          <cell r="CV34">
            <v>0.35482223648730554</v>
          </cell>
          <cell r="CW34">
            <v>0.35127401412243248</v>
          </cell>
          <cell r="CX34">
            <v>0.34776127398120815</v>
          </cell>
          <cell r="CY34">
            <v>0.34428366124139609</v>
          </cell>
          <cell r="CZ34">
            <v>0.34084082462898213</v>
          </cell>
          <cell r="DA34">
            <v>0.33743241638269228</v>
          </cell>
          <cell r="DB34">
            <v>0.33405809221886534</v>
          </cell>
          <cell r="DC34">
            <v>0.3307175112966767</v>
          </cell>
          <cell r="DD34">
            <v>0.32741033618370996</v>
          </cell>
          <cell r="DE34">
            <v>0.32413623282187287</v>
          </cell>
          <cell r="DF34">
            <v>0.32089487049365412</v>
          </cell>
          <cell r="DG34">
            <v>0.31768592178871757</v>
          </cell>
          <cell r="DH34">
            <v>0.31450906257083039</v>
          </cell>
          <cell r="DI34">
            <v>0.31136397194512211</v>
          </cell>
          <cell r="DJ34">
            <v>0.30825033222567089</v>
          </cell>
          <cell r="DK34">
            <v>0.30516782890341415</v>
          </cell>
          <cell r="DL34">
            <v>0.30211615061438002</v>
          </cell>
          <cell r="DM34">
            <v>0.29909498910823623</v>
          </cell>
          <cell r="DN34">
            <v>0.29610403921715389</v>
          </cell>
          <cell r="DO34">
            <v>0.29314299882498235</v>
          </cell>
          <cell r="DP34">
            <v>0.29021156883673255</v>
          </cell>
          <cell r="DQ34">
            <v>0.2873094531483652</v>
          </cell>
          <cell r="DR34">
            <v>0.28443635861688155</v>
          </cell>
          <cell r="DS34">
            <v>0.28159199503071275</v>
          </cell>
          <cell r="DT34">
            <v>0.27877607508040564</v>
          </cell>
        </row>
        <row r="35">
          <cell r="B35">
            <v>50</v>
          </cell>
          <cell r="C35">
            <v>0.97870999999999997</v>
          </cell>
          <cell r="D35">
            <v>0.95926303229999987</v>
          </cell>
          <cell r="E35">
            <v>0.9416893335482639</v>
          </cell>
          <cell r="F35">
            <v>0.92601962303802077</v>
          </cell>
          <cell r="G35">
            <v>0.91210154810375932</v>
          </cell>
          <cell r="H35">
            <v>0.89969696704954827</v>
          </cell>
          <cell r="I35">
            <v>0.88849573980978147</v>
          </cell>
          <cell r="J35">
            <v>0.87828692375936712</v>
          </cell>
          <cell r="K35">
            <v>0.86878385924429069</v>
          </cell>
          <cell r="L35">
            <v>0.85978325846251979</v>
          </cell>
          <cell r="M35">
            <v>0.85110804538463292</v>
          </cell>
          <cell r="N35">
            <v>0.84259696493078662</v>
          </cell>
          <cell r="O35">
            <v>0.83417099528147876</v>
          </cell>
          <cell r="P35">
            <v>0.82582928532866395</v>
          </cell>
          <cell r="Q35">
            <v>0.81757099247537734</v>
          </cell>
          <cell r="R35">
            <v>0.80939528255062354</v>
          </cell>
          <cell r="S35">
            <v>0.80130132972511725</v>
          </cell>
          <cell r="T35">
            <v>0.79328831642786612</v>
          </cell>
          <cell r="U35">
            <v>0.78535543326358748</v>
          </cell>
          <cell r="V35">
            <v>0.77750187893095157</v>
          </cell>
          <cell r="W35">
            <v>0.76972686014164204</v>
          </cell>
          <cell r="X35">
            <v>0.76202959154022565</v>
          </cell>
          <cell r="Y35">
            <v>0.75440929562482339</v>
          </cell>
          <cell r="Z35">
            <v>0.74686520266857515</v>
          </cell>
          <cell r="AA35">
            <v>0.73939655064188936</v>
          </cell>
          <cell r="AB35">
            <v>0.73200258513547045</v>
          </cell>
          <cell r="AC35">
            <v>0.72468255928411573</v>
          </cell>
          <cell r="AD35">
            <v>0.71743573369127456</v>
          </cell>
          <cell r="AE35">
            <v>0.71026137635436182</v>
          </cell>
          <cell r="AF35">
            <v>0.70315876259081822</v>
          </cell>
          <cell r="AG35">
            <v>0.69612717496491006</v>
          </cell>
          <cell r="AH35">
            <v>0.68916590321526094</v>
          </cell>
          <cell r="AI35">
            <v>0.68227424418310834</v>
          </cell>
          <cell r="AJ35">
            <v>0.67545150174127722</v>
          </cell>
          <cell r="AK35">
            <v>0.66869698672386446</v>
          </cell>
          <cell r="AL35">
            <v>0.66201001685662586</v>
          </cell>
          <cell r="AM35">
            <v>0.65538991668805957</v>
          </cell>
          <cell r="AN35">
            <v>0.64883601752117892</v>
          </cell>
          <cell r="AO35">
            <v>0.6423476573459671</v>
          </cell>
          <cell r="AP35">
            <v>0.63592418077250745</v>
          </cell>
          <cell r="AQ35">
            <v>0.62956493896478238</v>
          </cell>
          <cell r="AR35">
            <v>0.6232692895751345</v>
          </cell>
          <cell r="AS35">
            <v>0.61703659667938315</v>
          </cell>
          <cell r="AT35">
            <v>0.61086623071258928</v>
          </cell>
          <cell r="AU35">
            <v>0.60475756840546335</v>
          </cell>
          <cell r="AV35">
            <v>0.59870999272140868</v>
          </cell>
          <cell r="AW35">
            <v>0.59272289279419454</v>
          </cell>
          <cell r="AX35">
            <v>0.58679566386625259</v>
          </cell>
          <cell r="AY35">
            <v>0.58092770722759002</v>
          </cell>
          <cell r="AZ35">
            <v>0.57511843015531416</v>
          </cell>
          <cell r="BA35">
            <v>0.56936724585376097</v>
          </cell>
          <cell r="BB35">
            <v>0.56367357339522339</v>
          </cell>
          <cell r="BC35">
            <v>0.5580368376612711</v>
          </cell>
          <cell r="BD35">
            <v>0.55245646928465841</v>
          </cell>
          <cell r="BE35">
            <v>0.54693190459181185</v>
          </cell>
          <cell r="BF35">
            <v>0.54146258554589377</v>
          </cell>
          <cell r="BG35">
            <v>0.53604795969043484</v>
          </cell>
          <cell r="BH35">
            <v>0.53068748009353051</v>
          </cell>
          <cell r="BI35">
            <v>0.52538060529259523</v>
          </cell>
          <cell r="BJ35">
            <v>0.52012679923966931</v>
          </cell>
          <cell r="BK35">
            <v>0.51492553124727258</v>
          </cell>
          <cell r="BL35">
            <v>0.50977627593479991</v>
          </cell>
          <cell r="BM35">
            <v>0.50467851317545187</v>
          </cell>
          <cell r="BN35">
            <v>0.49963172804369732</v>
          </cell>
          <cell r="BO35">
            <v>0.49463541076326034</v>
          </cell>
          <cell r="BP35">
            <v>0.48968905665562773</v>
          </cell>
          <cell r="BQ35">
            <v>0.48479216608907144</v>
          </cell>
          <cell r="BR35">
            <v>0.47994424442818073</v>
          </cell>
          <cell r="BS35">
            <v>0.47514480198389891</v>
          </cell>
          <cell r="BT35">
            <v>0.4703933539640599</v>
          </cell>
          <cell r="BU35">
            <v>0.4656894204244193</v>
          </cell>
          <cell r="BV35">
            <v>0.4610325262201751</v>
          </cell>
          <cell r="BW35">
            <v>0.45642220095797337</v>
          </cell>
          <cell r="BX35">
            <v>0.45185797894839363</v>
          </cell>
          <cell r="BY35">
            <v>0.44733939915890969</v>
          </cell>
          <cell r="BZ35">
            <v>0.44286600516732061</v>
          </cell>
          <cell r="CA35">
            <v>0.43843734511564741</v>
          </cell>
          <cell r="CB35">
            <v>0.43405297166449092</v>
          </cell>
          <cell r="CC35">
            <v>0.42971244194784602</v>
          </cell>
          <cell r="CD35">
            <v>0.42541531752836759</v>
          </cell>
          <cell r="CE35">
            <v>0.42116116435308393</v>
          </cell>
          <cell r="CF35">
            <v>0.41694955270955308</v>
          </cell>
          <cell r="CG35">
            <v>0.41278005718245753</v>
          </cell>
          <cell r="CH35">
            <v>0.40865225661063292</v>
          </cell>
          <cell r="CI35">
            <v>0.40456573404452661</v>
          </cell>
          <cell r="CJ35">
            <v>0.40052007670408135</v>
          </cell>
          <cell r="CK35">
            <v>0.39651487593704055</v>
          </cell>
          <cell r="CL35">
            <v>0.39254972717767012</v>
          </cell>
          <cell r="CM35">
            <v>0.3886242299058934</v>
          </cell>
          <cell r="CN35">
            <v>0.38473798760683448</v>
          </cell>
          <cell r="CO35">
            <v>0.38089060773076611</v>
          </cell>
          <cell r="CP35">
            <v>0.37708170165345845</v>
          </cell>
          <cell r="CQ35">
            <v>0.37331088463692386</v>
          </cell>
          <cell r="CR35">
            <v>0.36957777579055462</v>
          </cell>
          <cell r="CS35">
            <v>0.36588199803264909</v>
          </cell>
          <cell r="CT35">
            <v>0.36222317805232263</v>
          </cell>
          <cell r="CU35">
            <v>0.35860094627179939</v>
          </cell>
          <cell r="CV35">
            <v>0.35501493680908142</v>
          </cell>
          <cell r="CW35">
            <v>0.35146478744099058</v>
          </cell>
          <cell r="CX35">
            <v>0.34795013956658066</v>
          </cell>
          <cell r="CY35">
            <v>0.34447063817091483</v>
          </cell>
          <cell r="CZ35">
            <v>0.34102593178920571</v>
          </cell>
          <cell r="DA35">
            <v>0.33761567247131363</v>
          </cell>
          <cell r="DB35">
            <v>0.33423951574660049</v>
          </cell>
          <cell r="DC35">
            <v>0.33089712058913451</v>
          </cell>
          <cell r="DD35">
            <v>0.32758814938324315</v>
          </cell>
          <cell r="DE35">
            <v>0.3243122678894107</v>
          </cell>
          <cell r="DF35">
            <v>0.3210691452105166</v>
          </cell>
          <cell r="DG35">
            <v>0.31785845375841143</v>
          </cell>
          <cell r="DH35">
            <v>0.3146798692208273</v>
          </cell>
          <cell r="DI35">
            <v>0.311533070528619</v>
          </cell>
          <cell r="DJ35">
            <v>0.30841773982333281</v>
          </cell>
          <cell r="DK35">
            <v>0.30533356242509946</v>
          </cell>
          <cell r="DL35">
            <v>0.30228022680084848</v>
          </cell>
          <cell r="DM35">
            <v>0.29925742453283999</v>
          </cell>
          <cell r="DN35">
            <v>0.29626485028751159</v>
          </cell>
          <cell r="DO35">
            <v>0.29330220178463645</v>
          </cell>
          <cell r="DP35">
            <v>0.29036917976679011</v>
          </cell>
          <cell r="DQ35">
            <v>0.28746548796912219</v>
          </cell>
          <cell r="DR35">
            <v>0.28459083308943095</v>
          </cell>
          <cell r="DS35">
            <v>0.28174492475853663</v>
          </cell>
          <cell r="DT35">
            <v>0.27892747551095126</v>
          </cell>
        </row>
        <row r="36">
          <cell r="B36">
            <v>51</v>
          </cell>
          <cell r="C36">
            <v>0.97933999999999999</v>
          </cell>
          <cell r="D36">
            <v>0.96019390300000007</v>
          </cell>
          <cell r="E36">
            <v>0.94269917008734005</v>
          </cell>
          <cell r="F36">
            <v>0.92698437492198416</v>
          </cell>
          <cell r="G36">
            <v>0.91299618070441135</v>
          </cell>
          <cell r="H36">
            <v>0.90051552291418213</v>
          </cell>
          <cell r="I36">
            <v>0.8892320634120674</v>
          </cell>
          <cell r="J36">
            <v>0.87901478700346269</v>
          </cell>
          <cell r="K36">
            <v>0.86949505686021522</v>
          </cell>
          <cell r="L36">
            <v>0.86048708807114338</v>
          </cell>
          <cell r="M36">
            <v>0.85180477335250548</v>
          </cell>
          <cell r="N36">
            <v>0.84328672561898044</v>
          </cell>
          <cell r="O36">
            <v>0.83485385836279058</v>
          </cell>
          <cell r="P36">
            <v>0.82650531977916264</v>
          </cell>
          <cell r="Q36">
            <v>0.81824026658137106</v>
          </cell>
          <cell r="R36">
            <v>0.81005786391555734</v>
          </cell>
          <cell r="S36">
            <v>0.80195728527640175</v>
          </cell>
          <cell r="T36">
            <v>0.79393771242363775</v>
          </cell>
          <cell r="U36">
            <v>0.78599833529940133</v>
          </cell>
          <cell r="V36">
            <v>0.77813835194640735</v>
          </cell>
          <cell r="W36">
            <v>0.77035696842694323</v>
          </cell>
          <cell r="X36">
            <v>0.76265339874267379</v>
          </cell>
          <cell r="Y36">
            <v>0.75502686475524705</v>
          </cell>
          <cell r="Z36">
            <v>0.74747659610769457</v>
          </cell>
          <cell r="AA36">
            <v>0.74000183014661758</v>
          </cell>
          <cell r="AB36">
            <v>0.73260181184515138</v>
          </cell>
          <cell r="AC36">
            <v>0.72527579372669981</v>
          </cell>
          <cell r="AD36">
            <v>0.71802303578943283</v>
          </cell>
          <cell r="AE36">
            <v>0.71084280543153855</v>
          </cell>
          <cell r="AF36">
            <v>0.70373437737722311</v>
          </cell>
          <cell r="AG36">
            <v>0.69669703360345092</v>
          </cell>
          <cell r="AH36">
            <v>0.68973006326741637</v>
          </cell>
          <cell r="AI36">
            <v>0.68283276263474224</v>
          </cell>
          <cell r="AJ36">
            <v>0.6760044350083948</v>
          </cell>
          <cell r="AK36">
            <v>0.66924439065831087</v>
          </cell>
          <cell r="AL36">
            <v>0.66255194675172779</v>
          </cell>
          <cell r="AM36">
            <v>0.65592642728421047</v>
          </cell>
          <cell r="AN36">
            <v>0.64936716301136832</v>
          </cell>
          <cell r="AO36">
            <v>0.6428734913812546</v>
          </cell>
          <cell r="AP36">
            <v>0.63644475646744203</v>
          </cell>
          <cell r="AQ36">
            <v>0.63008030890276756</v>
          </cell>
          <cell r="AR36">
            <v>0.62377950581373987</v>
          </cell>
          <cell r="AS36">
            <v>0.61754171075560249</v>
          </cell>
          <cell r="AT36">
            <v>0.61136629364804651</v>
          </cell>
          <cell r="AU36">
            <v>0.60525263071156599</v>
          </cell>
          <cell r="AV36">
            <v>0.59920010440445037</v>
          </cell>
          <cell r="AW36">
            <v>0.59320810336040586</v>
          </cell>
          <cell r="AX36">
            <v>0.58727602232680176</v>
          </cell>
          <cell r="AY36">
            <v>0.58140326210353377</v>
          </cell>
          <cell r="AZ36">
            <v>0.57558922948249847</v>
          </cell>
          <cell r="BA36">
            <v>0.56983333718767348</v>
          </cell>
          <cell r="BB36">
            <v>0.56413500381579673</v>
          </cell>
          <cell r="BC36">
            <v>0.55849365377763871</v>
          </cell>
          <cell r="BD36">
            <v>0.55290871723986235</v>
          </cell>
          <cell r="BE36">
            <v>0.54737963006746371</v>
          </cell>
          <cell r="BF36">
            <v>0.54190583376678902</v>
          </cell>
          <cell r="BG36">
            <v>0.53648677542912115</v>
          </cell>
          <cell r="BH36">
            <v>0.53112190767482992</v>
          </cell>
          <cell r="BI36">
            <v>0.52581068859808167</v>
          </cell>
          <cell r="BJ36">
            <v>0.52055258171210084</v>
          </cell>
          <cell r="BK36">
            <v>0.51534705589497987</v>
          </cell>
          <cell r="BL36">
            <v>0.5101935853360301</v>
          </cell>
          <cell r="BM36">
            <v>0.50509164948266982</v>
          </cell>
          <cell r="BN36">
            <v>0.50004073298784313</v>
          </cell>
          <cell r="BO36">
            <v>0.49504032565796469</v>
          </cell>
          <cell r="BP36">
            <v>0.49008992240138505</v>
          </cell>
          <cell r="BQ36">
            <v>0.48518902317737117</v>
          </cell>
          <cell r="BR36">
            <v>0.48033713294559743</v>
          </cell>
          <cell r="BS36">
            <v>0.47553376161614147</v>
          </cell>
          <cell r="BT36">
            <v>0.47077842399998004</v>
          </cell>
          <cell r="BU36">
            <v>0.46607063975998025</v>
          </cell>
          <cell r="BV36">
            <v>0.46140993336238045</v>
          </cell>
          <cell r="BW36">
            <v>0.45679583402875662</v>
          </cell>
          <cell r="BX36">
            <v>0.45222787568846906</v>
          </cell>
          <cell r="BY36">
            <v>0.44770559693158435</v>
          </cell>
          <cell r="BZ36">
            <v>0.44322854096226849</v>
          </cell>
          <cell r="CA36">
            <v>0.43879625555264579</v>
          </cell>
          <cell r="CB36">
            <v>0.43440829299711931</v>
          </cell>
          <cell r="CC36">
            <v>0.43006421006714812</v>
          </cell>
          <cell r="CD36">
            <v>0.42576356796647663</v>
          </cell>
          <cell r="CE36">
            <v>0.42150593228681188</v>
          </cell>
          <cell r="CF36">
            <v>0.41729087296394374</v>
          </cell>
          <cell r="CG36">
            <v>0.4131179642343043</v>
          </cell>
          <cell r="CH36">
            <v>0.40898678459196125</v>
          </cell>
          <cell r="CI36">
            <v>0.40489691674604161</v>
          </cell>
          <cell r="CJ36">
            <v>0.40084794757858122</v>
          </cell>
          <cell r="CK36">
            <v>0.39683946810279541</v>
          </cell>
          <cell r="CL36">
            <v>0.39287107342176747</v>
          </cell>
          <cell r="CM36">
            <v>0.38894236268754978</v>
          </cell>
          <cell r="CN36">
            <v>0.38505293906067428</v>
          </cell>
          <cell r="CO36">
            <v>0.38120240967006752</v>
          </cell>
          <cell r="CP36">
            <v>0.37739038557336685</v>
          </cell>
          <cell r="CQ36">
            <v>0.37361648171763318</v>
          </cell>
          <cell r="CR36">
            <v>0.36988031690045686</v>
          </cell>
          <cell r="CS36">
            <v>0.3661815137314523</v>
          </cell>
          <cell r="CT36">
            <v>0.3625196985941378</v>
          </cell>
          <cell r="CU36">
            <v>0.35889450160819641</v>
          </cell>
          <cell r="CV36">
            <v>0.35530555659211444</v>
          </cell>
          <cell r="CW36">
            <v>0.35175250102619326</v>
          </cell>
          <cell r="CX36">
            <v>0.34823497601593134</v>
          </cell>
          <cell r="CY36">
            <v>0.34475262625577202</v>
          </cell>
          <cell r="CZ36">
            <v>0.34130509999321429</v>
          </cell>
          <cell r="DA36">
            <v>0.33789204899328212</v>
          </cell>
          <cell r="DB36">
            <v>0.3345131285033493</v>
          </cell>
          <cell r="DC36">
            <v>0.3311679972183158</v>
          </cell>
          <cell r="DD36">
            <v>0.32785631724613262</v>
          </cell>
          <cell r="DE36">
            <v>0.32457775407367129</v>
          </cell>
          <cell r="DF36">
            <v>0.32133197653293455</v>
          </cell>
          <cell r="DG36">
            <v>0.3181186567676052</v>
          </cell>
          <cell r="DH36">
            <v>0.31493747019992913</v>
          </cell>
          <cell r="DI36">
            <v>0.31178809549792985</v>
          </cell>
          <cell r="DJ36">
            <v>0.30867021454295057</v>
          </cell>
          <cell r="DK36">
            <v>0.30558351239752107</v>
          </cell>
          <cell r="DL36">
            <v>0.30252767727354585</v>
          </cell>
          <cell r="DM36">
            <v>0.2995024005008104</v>
          </cell>
          <cell r="DN36">
            <v>0.29650737649580228</v>
          </cell>
          <cell r="DO36">
            <v>0.29354230273084425</v>
          </cell>
          <cell r="DP36">
            <v>0.29060687970353583</v>
          </cell>
          <cell r="DQ36">
            <v>0.28770081090650046</v>
          </cell>
          <cell r="DR36">
            <v>0.28482380279743547</v>
          </cell>
          <cell r="DS36">
            <v>0.28197556476946112</v>
          </cell>
          <cell r="DT36">
            <v>0.27915580912176652</v>
          </cell>
        </row>
        <row r="37">
          <cell r="B37">
            <v>52</v>
          </cell>
          <cell r="C37">
            <v>0.98004999999999998</v>
          </cell>
          <cell r="D37">
            <v>0.96129184299999992</v>
          </cell>
          <cell r="E37">
            <v>0.94405588025500997</v>
          </cell>
          <cell r="F37">
            <v>0.92838455264277686</v>
          </cell>
          <cell r="G37">
            <v>0.9143288105157652</v>
          </cell>
          <cell r="H37">
            <v>0.901674499778227</v>
          </cell>
          <cell r="I37">
            <v>0.89030438433602355</v>
          </cell>
          <cell r="J37">
            <v>0.87999465956541234</v>
          </cell>
          <cell r="K37">
            <v>0.87046431740231889</v>
          </cell>
          <cell r="L37">
            <v>0.8614463070740308</v>
          </cell>
          <cell r="M37">
            <v>0.85275431383565381</v>
          </cell>
          <cell r="N37">
            <v>0.84422677069729724</v>
          </cell>
          <cell r="O37">
            <v>0.83578450299032425</v>
          </cell>
          <cell r="P37">
            <v>0.82742665796042103</v>
          </cell>
          <cell r="Q37">
            <v>0.81915239138081686</v>
          </cell>
          <cell r="R37">
            <v>0.81096086746700868</v>
          </cell>
          <cell r="S37">
            <v>0.80285125879233854</v>
          </cell>
          <cell r="T37">
            <v>0.79482274620441518</v>
          </cell>
          <cell r="U37">
            <v>0.78687451874237102</v>
          </cell>
          <cell r="V37">
            <v>0.77900577355494727</v>
          </cell>
          <cell r="W37">
            <v>0.77121571581939774</v>
          </cell>
          <cell r="X37">
            <v>0.76350355866120379</v>
          </cell>
          <cell r="Y37">
            <v>0.75586852307459174</v>
          </cell>
          <cell r="Z37">
            <v>0.74830983784384586</v>
          </cell>
          <cell r="AA37">
            <v>0.74082673946540745</v>
          </cell>
          <cell r="AB37">
            <v>0.73341847207075339</v>
          </cell>
          <cell r="AC37">
            <v>0.72608428735004582</v>
          </cell>
          <cell r="AD37">
            <v>0.71882344447654534</v>
          </cell>
          <cell r="AE37">
            <v>0.71163521003177987</v>
          </cell>
          <cell r="AF37">
            <v>0.70451885793146207</v>
          </cell>
          <cell r="AG37">
            <v>0.6974736693521475</v>
          </cell>
          <cell r="AH37">
            <v>0.69049893265862605</v>
          </cell>
          <cell r="AI37">
            <v>0.68359394333203982</v>
          </cell>
          <cell r="AJ37">
            <v>0.67675800389871943</v>
          </cell>
          <cell r="AK37">
            <v>0.66999042385973218</v>
          </cell>
          <cell r="AL37">
            <v>0.66329051962113483</v>
          </cell>
          <cell r="AM37">
            <v>0.65665761442492343</v>
          </cell>
          <cell r="AN37">
            <v>0.65009103828067416</v>
          </cell>
          <cell r="AO37">
            <v>0.6435901278978674</v>
          </cell>
          <cell r="AP37">
            <v>0.63715422661888876</v>
          </cell>
          <cell r="AQ37">
            <v>0.63078268435269991</v>
          </cell>
          <cell r="AR37">
            <v>0.62447485750917286</v>
          </cell>
          <cell r="AS37">
            <v>0.61823010893408115</v>
          </cell>
          <cell r="AT37">
            <v>0.61204780784474033</v>
          </cell>
          <cell r="AU37">
            <v>0.60592732976629293</v>
          </cell>
          <cell r="AV37">
            <v>0.59986805646862995</v>
          </cell>
          <cell r="AW37">
            <v>0.59386937590394362</v>
          </cell>
          <cell r="AX37">
            <v>0.58793068214490418</v>
          </cell>
          <cell r="AY37">
            <v>0.58205137532345519</v>
          </cell>
          <cell r="AZ37">
            <v>0.57623086157022063</v>
          </cell>
          <cell r="BA37">
            <v>0.57046855295451837</v>
          </cell>
          <cell r="BB37">
            <v>0.5647638674249732</v>
          </cell>
          <cell r="BC37">
            <v>0.55911622875072342</v>
          </cell>
          <cell r="BD37">
            <v>0.5535250664632162</v>
          </cell>
          <cell r="BE37">
            <v>0.54798981579858408</v>
          </cell>
          <cell r="BF37">
            <v>0.54250991764059819</v>
          </cell>
          <cell r="BG37">
            <v>0.5370848184641922</v>
          </cell>
          <cell r="BH37">
            <v>0.53171397027955025</v>
          </cell>
          <cell r="BI37">
            <v>0.52639683057675479</v>
          </cell>
          <cell r="BJ37">
            <v>0.52113286227098721</v>
          </cell>
          <cell r="BK37">
            <v>0.51592153364827731</v>
          </cell>
          <cell r="BL37">
            <v>0.51076231831179453</v>
          </cell>
          <cell r="BM37">
            <v>0.50565469512867656</v>
          </cell>
          <cell r="BN37">
            <v>0.50059814817738979</v>
          </cell>
          <cell r="BO37">
            <v>0.4955921666956159</v>
          </cell>
          <cell r="BP37">
            <v>0.49063624502865971</v>
          </cell>
          <cell r="BQ37">
            <v>0.48572988257837313</v>
          </cell>
          <cell r="BR37">
            <v>0.4808725837525894</v>
          </cell>
          <cell r="BS37">
            <v>0.4760638579150635</v>
          </cell>
          <cell r="BT37">
            <v>0.47130321933591285</v>
          </cell>
          <cell r="BU37">
            <v>0.46659018714255374</v>
          </cell>
          <cell r="BV37">
            <v>0.46192428527112822</v>
          </cell>
          <cell r="BW37">
            <v>0.45730504241841691</v>
          </cell>
          <cell r="BX37">
            <v>0.45273199199423275</v>
          </cell>
          <cell r="BY37">
            <v>0.44820467207429043</v>
          </cell>
          <cell r="BZ37">
            <v>0.44372262535354751</v>
          </cell>
          <cell r="CA37">
            <v>0.43928539910001202</v>
          </cell>
          <cell r="CB37">
            <v>0.43489254510901187</v>
          </cell>
          <cell r="CC37">
            <v>0.43054361965792176</v>
          </cell>
          <cell r="CD37">
            <v>0.42623818346134251</v>
          </cell>
          <cell r="CE37">
            <v>0.4219758016267291</v>
          </cell>
          <cell r="CF37">
            <v>0.41775604361046181</v>
          </cell>
          <cell r="CG37">
            <v>0.41357848317435719</v>
          </cell>
          <cell r="CH37">
            <v>0.4094426983426136</v>
          </cell>
          <cell r="CI37">
            <v>0.40534827135918744</v>
          </cell>
          <cell r="CJ37">
            <v>0.40129478864559553</v>
          </cell>
          <cell r="CK37">
            <v>0.39728184075913958</v>
          </cell>
          <cell r="CL37">
            <v>0.39330902235154819</v>
          </cell>
          <cell r="CM37">
            <v>0.38937593212803268</v>
          </cell>
          <cell r="CN37">
            <v>0.38548217280675234</v>
          </cell>
          <cell r="CO37">
            <v>0.38162735107868484</v>
          </cell>
          <cell r="CP37">
            <v>0.377811077567898</v>
          </cell>
          <cell r="CQ37">
            <v>0.37403296679221903</v>
          </cell>
          <cell r="CR37">
            <v>0.37029263712429683</v>
          </cell>
          <cell r="CS37">
            <v>0.36658971075305385</v>
          </cell>
          <cell r="CT37">
            <v>0.36292381364552329</v>
          </cell>
          <cell r="CU37">
            <v>0.35929457550906807</v>
          </cell>
          <cell r="CV37">
            <v>0.3557016297539774</v>
          </cell>
          <cell r="CW37">
            <v>0.35214461345643761</v>
          </cell>
          <cell r="CX37">
            <v>0.34862316732187321</v>
          </cell>
          <cell r="CY37">
            <v>0.3451369356486545</v>
          </cell>
          <cell r="CZ37">
            <v>0.34168556629216795</v>
          </cell>
          <cell r="DA37">
            <v>0.33826871062924629</v>
          </cell>
          <cell r="DB37">
            <v>0.33488602352295382</v>
          </cell>
          <cell r="DC37">
            <v>0.33153716328772426</v>
          </cell>
          <cell r="DD37">
            <v>0.32822179165484699</v>
          </cell>
          <cell r="DE37">
            <v>0.32493957373829851</v>
          </cell>
          <cell r="DF37">
            <v>0.32169017800091554</v>
          </cell>
          <cell r="DG37">
            <v>0.31847327622090638</v>
          </cell>
          <cell r="DH37">
            <v>0.31528854345869733</v>
          </cell>
          <cell r="DI37">
            <v>0.31213565802411036</v>
          </cell>
          <cell r="DJ37">
            <v>0.30901430144386927</v>
          </cell>
          <cell r="DK37">
            <v>0.30592415842943055</v>
          </cell>
          <cell r="DL37">
            <v>0.30286491684513622</v>
          </cell>
          <cell r="DM37">
            <v>0.29983626767668486</v>
          </cell>
          <cell r="DN37">
            <v>0.29683790499991802</v>
          </cell>
          <cell r="DO37">
            <v>0.29386952594991883</v>
          </cell>
          <cell r="DP37">
            <v>0.29093083069041964</v>
          </cell>
          <cell r="DQ37">
            <v>0.28802152238351542</v>
          </cell>
          <cell r="DR37">
            <v>0.28514130715968028</v>
          </cell>
          <cell r="DS37">
            <v>0.28228989408808347</v>
          </cell>
          <cell r="DT37">
            <v>0.27946699514720263</v>
          </cell>
        </row>
        <row r="38">
          <cell r="B38">
            <v>53</v>
          </cell>
          <cell r="C38">
            <v>0.98180999999999996</v>
          </cell>
          <cell r="D38">
            <v>0.96446141730000001</v>
          </cell>
          <cell r="E38">
            <v>0.94821024241849494</v>
          </cell>
          <cell r="F38">
            <v>0.93330437740767624</v>
          </cell>
          <cell r="G38">
            <v>0.91971546567262041</v>
          </cell>
          <cell r="H38">
            <v>0.9074188698965775</v>
          </cell>
          <cell r="I38">
            <v>0.89621224685335477</v>
          </cell>
          <cell r="J38">
            <v>0.88598646511675794</v>
          </cell>
          <cell r="K38">
            <v>0.87646211061675272</v>
          </cell>
          <cell r="L38">
            <v>0.8674520801196125</v>
          </cell>
          <cell r="M38">
            <v>0.8586994886312056</v>
          </cell>
          <cell r="N38">
            <v>0.8501124937448935</v>
          </cell>
          <cell r="O38">
            <v>0.84161136880744458</v>
          </cell>
          <cell r="P38">
            <v>0.83319525511937009</v>
          </cell>
          <cell r="Q38">
            <v>0.82486330256817642</v>
          </cell>
          <cell r="R38">
            <v>0.81661466954249462</v>
          </cell>
          <cell r="S38">
            <v>0.80844852284706969</v>
          </cell>
          <cell r="T38">
            <v>0.80036403761859898</v>
          </cell>
          <cell r="U38">
            <v>0.79236039724241303</v>
          </cell>
          <cell r="V38">
            <v>0.78443679326998894</v>
          </cell>
          <cell r="W38">
            <v>0.77659242533728901</v>
          </cell>
          <cell r="X38">
            <v>0.76882650108391615</v>
          </cell>
          <cell r="Y38">
            <v>0.76113823607307696</v>
          </cell>
          <cell r="Z38">
            <v>0.75352685371234618</v>
          </cell>
          <cell r="AA38">
            <v>0.74599158517522268</v>
          </cell>
          <cell r="AB38">
            <v>0.73853166932347047</v>
          </cell>
          <cell r="AC38">
            <v>0.73114635263023575</v>
          </cell>
          <cell r="AD38">
            <v>0.72383488910393334</v>
          </cell>
          <cell r="AE38">
            <v>0.71659654021289398</v>
          </cell>
          <cell r="AF38">
            <v>0.70943057481076499</v>
          </cell>
          <cell r="AG38">
            <v>0.70233626906265734</v>
          </cell>
          <cell r="AH38">
            <v>0.6953129063720308</v>
          </cell>
          <cell r="AI38">
            <v>0.68835977730831044</v>
          </cell>
          <cell r="AJ38">
            <v>0.68147617953522732</v>
          </cell>
          <cell r="AK38">
            <v>0.67466141773987509</v>
          </cell>
          <cell r="AL38">
            <v>0.66791480356247634</v>
          </cell>
          <cell r="AM38">
            <v>0.6612356555268516</v>
          </cell>
          <cell r="AN38">
            <v>0.65462329897158311</v>
          </cell>
          <cell r="AO38">
            <v>0.64807706598186732</v>
          </cell>
          <cell r="AP38">
            <v>0.64159629532204865</v>
          </cell>
          <cell r="AQ38">
            <v>0.6351803323688282</v>
          </cell>
          <cell r="AR38">
            <v>0.62882852904513986</v>
          </cell>
          <cell r="AS38">
            <v>0.62254024375468842</v>
          </cell>
          <cell r="AT38">
            <v>0.61631484131714154</v>
          </cell>
          <cell r="AU38">
            <v>0.61015169290397009</v>
          </cell>
          <cell r="AV38">
            <v>0.60405017597493038</v>
          </cell>
          <cell r="AW38">
            <v>0.59800967421518103</v>
          </cell>
          <cell r="AX38">
            <v>0.5920295774730292</v>
          </cell>
          <cell r="AY38">
            <v>0.5861092816982989</v>
          </cell>
          <cell r="AZ38">
            <v>0.58024818888131591</v>
          </cell>
          <cell r="BA38">
            <v>0.57444570699250275</v>
          </cell>
          <cell r="BB38">
            <v>0.56870124992257776</v>
          </cell>
          <cell r="BC38">
            <v>0.56301423742335199</v>
          </cell>
          <cell r="BD38">
            <v>0.55738409504911846</v>
          </cell>
          <cell r="BE38">
            <v>0.55181025409862727</v>
          </cell>
          <cell r="BF38">
            <v>0.54629215155764099</v>
          </cell>
          <cell r="BG38">
            <v>0.54082923004206462</v>
          </cell>
          <cell r="BH38">
            <v>0.53542093774164401</v>
          </cell>
          <cell r="BI38">
            <v>0.53006672836422752</v>
          </cell>
          <cell r="BJ38">
            <v>0.52476606108058521</v>
          </cell>
          <cell r="BK38">
            <v>0.51951840046977937</v>
          </cell>
          <cell r="BL38">
            <v>0.51432321646508161</v>
          </cell>
          <cell r="BM38">
            <v>0.50917998430043077</v>
          </cell>
          <cell r="BN38">
            <v>0.50408818445742642</v>
          </cell>
          <cell r="BO38">
            <v>0.49904730261285213</v>
          </cell>
          <cell r="BP38">
            <v>0.49405682958672359</v>
          </cell>
          <cell r="BQ38">
            <v>0.48911626129085634</v>
          </cell>
          <cell r="BR38">
            <v>0.48422509867794777</v>
          </cell>
          <cell r="BS38">
            <v>0.47938284769116829</v>
          </cell>
          <cell r="BT38">
            <v>0.47458901921425661</v>
          </cell>
          <cell r="BU38">
            <v>0.46984312902211406</v>
          </cell>
          <cell r="BV38">
            <v>0.46514469773189293</v>
          </cell>
          <cell r="BW38">
            <v>0.46049325075457398</v>
          </cell>
          <cell r="BX38">
            <v>0.45588831824702825</v>
          </cell>
          <cell r="BY38">
            <v>0.45132943506455797</v>
          </cell>
          <cell r="BZ38">
            <v>0.4468161407139124</v>
          </cell>
          <cell r="CA38">
            <v>0.44234797930677328</v>
          </cell>
          <cell r="CB38">
            <v>0.43792449951370555</v>
          </cell>
          <cell r="CC38">
            <v>0.43354525451856851</v>
          </cell>
          <cell r="CD38">
            <v>0.42920980197338282</v>
          </cell>
          <cell r="CE38">
            <v>0.42491770395364897</v>
          </cell>
          <cell r="CF38">
            <v>0.42066852691411249</v>
          </cell>
          <cell r="CG38">
            <v>0.41646184164497135</v>
          </cell>
          <cell r="CH38">
            <v>0.41229722322852164</v>
          </cell>
          <cell r="CI38">
            <v>0.40817425099623644</v>
          </cell>
          <cell r="CJ38">
            <v>0.40409250848627409</v>
          </cell>
          <cell r="CK38">
            <v>0.40005158340141134</v>
          </cell>
          <cell r="CL38">
            <v>0.39605106756739722</v>
          </cell>
          <cell r="CM38">
            <v>0.39209055689172323</v>
          </cell>
          <cell r="CN38">
            <v>0.38816965132280601</v>
          </cell>
          <cell r="CO38">
            <v>0.38428795480957795</v>
          </cell>
          <cell r="CP38">
            <v>0.38044507526148219</v>
          </cell>
          <cell r="CQ38">
            <v>0.37664062450886737</v>
          </cell>
          <cell r="CR38">
            <v>0.3728742182637787</v>
          </cell>
          <cell r="CS38">
            <v>0.3691454760811409</v>
          </cell>
          <cell r="CT38">
            <v>0.3654540213203295</v>
          </cell>
          <cell r="CU38">
            <v>0.36179948110712623</v>
          </cell>
          <cell r="CV38">
            <v>0.35818148629605495</v>
          </cell>
          <cell r="CW38">
            <v>0.3545996714330944</v>
          </cell>
          <cell r="CX38">
            <v>0.35105367471876348</v>
          </cell>
          <cell r="CY38">
            <v>0.34754313797157582</v>
          </cell>
          <cell r="CZ38">
            <v>0.34406770659186003</v>
          </cell>
          <cell r="DA38">
            <v>0.34062702952594143</v>
          </cell>
          <cell r="DB38">
            <v>0.33722075923068201</v>
          </cell>
          <cell r="DC38">
            <v>0.33384855163837518</v>
          </cell>
          <cell r="DD38">
            <v>0.33051006612199141</v>
          </cell>
          <cell r="DE38">
            <v>0.32720496546077149</v>
          </cell>
          <cell r="DF38">
            <v>0.32393291580616379</v>
          </cell>
          <cell r="DG38">
            <v>0.32069358664810216</v>
          </cell>
          <cell r="DH38">
            <v>0.31748665078162114</v>
          </cell>
          <cell r="DI38">
            <v>0.31431178427380491</v>
          </cell>
          <cell r="DJ38">
            <v>0.31116866643106683</v>
          </cell>
          <cell r="DK38">
            <v>0.30805697976675617</v>
          </cell>
          <cell r="DL38">
            <v>0.30497640996908859</v>
          </cell>
          <cell r="DM38">
            <v>0.30192664586939771</v>
          </cell>
          <cell r="DN38">
            <v>0.29890737941070372</v>
          </cell>
          <cell r="DO38">
            <v>0.29591830561659666</v>
          </cell>
          <cell r="DP38">
            <v>0.29295912256043066</v>
          </cell>
          <cell r="DQ38">
            <v>0.29002953133482634</v>
          </cell>
          <cell r="DR38">
            <v>0.28712923602147805</v>
          </cell>
          <cell r="DS38">
            <v>0.28425794366126328</v>
          </cell>
          <cell r="DT38">
            <v>0.28141536422465063</v>
          </cell>
        </row>
        <row r="39">
          <cell r="B39">
            <v>54</v>
          </cell>
          <cell r="C39">
            <v>0.98380999999999996</v>
          </cell>
          <cell r="D39">
            <v>0.96810839240000002</v>
          </cell>
          <cell r="E39">
            <v>0.95317047990526793</v>
          </cell>
          <cell r="F39">
            <v>0.93917793726025856</v>
          </cell>
          <cell r="G39">
            <v>0.92620788994669434</v>
          </cell>
          <cell r="H39">
            <v>0.91425980816638197</v>
          </cell>
          <cell r="I39">
            <v>0.90330697566454876</v>
          </cell>
          <cell r="J39">
            <v>0.89316283832783594</v>
          </cell>
          <cell r="K39">
            <v>0.88364172247126116</v>
          </cell>
          <cell r="L39">
            <v>0.87455788556425662</v>
          </cell>
          <cell r="M39">
            <v>0.86573359649891324</v>
          </cell>
          <cell r="N39">
            <v>0.85707626053392405</v>
          </cell>
          <cell r="O39">
            <v>0.84850549792858476</v>
          </cell>
          <cell r="P39">
            <v>0.8400204429492989</v>
          </cell>
          <cell r="Q39">
            <v>0.83162023851980593</v>
          </cell>
          <cell r="R39">
            <v>0.8233040361346079</v>
          </cell>
          <cell r="S39">
            <v>0.81507099577326181</v>
          </cell>
          <cell r="T39">
            <v>0.80692028581552921</v>
          </cell>
          <cell r="U39">
            <v>0.79885108295737395</v>
          </cell>
          <cell r="V39">
            <v>0.7908625721278002</v>
          </cell>
          <cell r="W39">
            <v>0.78295394640652216</v>
          </cell>
          <cell r="X39">
            <v>0.77512440694245688</v>
          </cell>
          <cell r="Y39">
            <v>0.76737316287303226</v>
          </cell>
          <cell r="Z39">
            <v>0.75969943124430195</v>
          </cell>
          <cell r="AA39">
            <v>0.75210243693185896</v>
          </cell>
          <cell r="AB39">
            <v>0.7445814125625404</v>
          </cell>
          <cell r="AC39">
            <v>0.73713559843691501</v>
          </cell>
          <cell r="AD39">
            <v>0.7297642424525459</v>
          </cell>
          <cell r="AE39">
            <v>0.72246660002802043</v>
          </cell>
          <cell r="AF39">
            <v>0.71524193402774028</v>
          </cell>
          <cell r="AG39">
            <v>0.70808951468746284</v>
          </cell>
          <cell r="AH39">
            <v>0.70100861954058824</v>
          </cell>
          <cell r="AI39">
            <v>0.69399853334518236</v>
          </cell>
          <cell r="AJ39">
            <v>0.6870585480117305</v>
          </cell>
          <cell r="AK39">
            <v>0.68018796253161318</v>
          </cell>
          <cell r="AL39">
            <v>0.67338608290629709</v>
          </cell>
          <cell r="AM39">
            <v>0.66665222207723407</v>
          </cell>
          <cell r="AN39">
            <v>0.65998569985646172</v>
          </cell>
          <cell r="AO39">
            <v>0.65338584285789714</v>
          </cell>
          <cell r="AP39">
            <v>0.64685198442931813</v>
          </cell>
          <cell r="AQ39">
            <v>0.64038346458502493</v>
          </cell>
          <cell r="AR39">
            <v>0.63397962993917467</v>
          </cell>
          <cell r="AS39">
            <v>0.62763983363978293</v>
          </cell>
          <cell r="AT39">
            <v>0.62136343530338511</v>
          </cell>
          <cell r="AU39">
            <v>0.61514980095035121</v>
          </cell>
          <cell r="AV39">
            <v>0.60899830294084767</v>
          </cell>
          <cell r="AW39">
            <v>0.60290831991143923</v>
          </cell>
          <cell r="AX39">
            <v>0.59687923671232479</v>
          </cell>
          <cell r="AY39">
            <v>0.59091044434520157</v>
          </cell>
          <cell r="AZ39">
            <v>0.58500133990174952</v>
          </cell>
          <cell r="BA39">
            <v>0.57915132650273204</v>
          </cell>
          <cell r="BB39">
            <v>0.57335981323770469</v>
          </cell>
          <cell r="BC39">
            <v>0.56762621510532763</v>
          </cell>
          <cell r="BD39">
            <v>0.5619499529542743</v>
          </cell>
          <cell r="BE39">
            <v>0.55633045342473153</v>
          </cell>
          <cell r="BF39">
            <v>0.55076714889048417</v>
          </cell>
          <cell r="BG39">
            <v>0.54525947740157932</v>
          </cell>
          <cell r="BH39">
            <v>0.53980688262756349</v>
          </cell>
          <cell r="BI39">
            <v>0.5344088138012878</v>
          </cell>
          <cell r="BJ39">
            <v>0.52906472566327489</v>
          </cell>
          <cell r="BK39">
            <v>0.52377407840664214</v>
          </cell>
          <cell r="BL39">
            <v>0.51853633762257567</v>
          </cell>
          <cell r="BM39">
            <v>0.5133509742463499</v>
          </cell>
          <cell r="BN39">
            <v>0.50821746450388638</v>
          </cell>
          <cell r="BO39">
            <v>0.50313528985884748</v>
          </cell>
          <cell r="BP39">
            <v>0.49810393696025901</v>
          </cell>
          <cell r="BQ39">
            <v>0.49312289759065642</v>
          </cell>
          <cell r="BR39">
            <v>0.48819166861474983</v>
          </cell>
          <cell r="BS39">
            <v>0.48330975192860232</v>
          </cell>
          <cell r="BT39">
            <v>0.4784766544093163</v>
          </cell>
          <cell r="BU39">
            <v>0.47369188786522315</v>
          </cell>
          <cell r="BV39">
            <v>0.46895496898657091</v>
          </cell>
          <cell r="BW39">
            <v>0.46426541929670517</v>
          </cell>
          <cell r="BX39">
            <v>0.45962276510373812</v>
          </cell>
          <cell r="BY39">
            <v>0.45502653745270072</v>
          </cell>
          <cell r="BZ39">
            <v>0.4504762720781737</v>
          </cell>
          <cell r="CA39">
            <v>0.44597150935739194</v>
          </cell>
          <cell r="CB39">
            <v>0.44151179426381804</v>
          </cell>
          <cell r="CC39">
            <v>0.43709667632117988</v>
          </cell>
          <cell r="CD39">
            <v>0.43272570955796807</v>
          </cell>
          <cell r="CE39">
            <v>0.42839845246238839</v>
          </cell>
          <cell r="CF39">
            <v>0.42411446793776453</v>
          </cell>
          <cell r="CG39">
            <v>0.41987332325838689</v>
          </cell>
          <cell r="CH39">
            <v>0.41567459002580304</v>
          </cell>
          <cell r="CI39">
            <v>0.41151784412554498</v>
          </cell>
          <cell r="CJ39">
            <v>0.40740266568428951</v>
          </cell>
          <cell r="CK39">
            <v>0.40332863902744659</v>
          </cell>
          <cell r="CL39">
            <v>0.39929535263717214</v>
          </cell>
          <cell r="CM39">
            <v>0.3953023991108004</v>
          </cell>
          <cell r="CN39">
            <v>0.39134937511969237</v>
          </cell>
          <cell r="CO39">
            <v>0.38743588136849544</v>
          </cell>
          <cell r="CP39">
            <v>0.38356152255481046</v>
          </cell>
          <cell r="CQ39">
            <v>0.37972590732926237</v>
          </cell>
          <cell r="CR39">
            <v>0.37592864825596972</v>
          </cell>
          <cell r="CS39">
            <v>0.37216936177341003</v>
          </cell>
          <cell r="CT39">
            <v>0.36844766815567592</v>
          </cell>
          <cell r="CU39">
            <v>0.36476319147411917</v>
          </cell>
          <cell r="CV39">
            <v>0.36111555955937796</v>
          </cell>
          <cell r="CW39">
            <v>0.35750440396378419</v>
          </cell>
          <cell r="CX39">
            <v>0.35392935992414637</v>
          </cell>
          <cell r="CY39">
            <v>0.35039006632490488</v>
          </cell>
          <cell r="CZ39">
            <v>0.34688616566165581</v>
          </cell>
          <cell r="DA39">
            <v>0.34341730400503923</v>
          </cell>
          <cell r="DB39">
            <v>0.33998313096498883</v>
          </cell>
          <cell r="DC39">
            <v>0.33658329965533895</v>
          </cell>
          <cell r="DD39">
            <v>0.33321746665878554</v>
          </cell>
          <cell r="DE39">
            <v>0.32988529199219768</v>
          </cell>
          <cell r="DF39">
            <v>0.32658643907227569</v>
          </cell>
          <cell r="DG39">
            <v>0.32332057468155295</v>
          </cell>
          <cell r="DH39">
            <v>0.32008736893473744</v>
          </cell>
          <cell r="DI39">
            <v>0.31688649524539009</v>
          </cell>
          <cell r="DJ39">
            <v>0.3137176302929362</v>
          </cell>
          <cell r="DK39">
            <v>0.31058045399000683</v>
          </cell>
          <cell r="DL39">
            <v>0.30747464945010677</v>
          </cell>
          <cell r="DM39">
            <v>0.30439990295560571</v>
          </cell>
          <cell r="DN39">
            <v>0.30135590392604966</v>
          </cell>
          <cell r="DO39">
            <v>0.29834234488678918</v>
          </cell>
          <cell r="DP39">
            <v>0.29535892143792131</v>
          </cell>
          <cell r="DQ39">
            <v>0.29240533222354209</v>
          </cell>
          <cell r="DR39">
            <v>0.28948127890130665</v>
          </cell>
          <cell r="DS39">
            <v>0.2865864661122936</v>
          </cell>
          <cell r="DT39">
            <v>0.28372060145117067</v>
          </cell>
        </row>
        <row r="40">
          <cell r="B40">
            <v>55</v>
          </cell>
          <cell r="C40">
            <v>0.98575999999999997</v>
          </cell>
          <cell r="D40">
            <v>0.97159462880000003</v>
          </cell>
          <cell r="E40">
            <v>0.95788542858763204</v>
          </cell>
          <cell r="F40">
            <v>0.94481029248741077</v>
          </cell>
          <cell r="G40">
            <v>0.93247107006752528</v>
          </cell>
          <cell r="H40">
            <v>0.92095505235219133</v>
          </cell>
          <cell r="I40">
            <v>0.91025355464385893</v>
          </cell>
          <cell r="J40">
            <v>0.90018615032949789</v>
          </cell>
          <cell r="K40">
            <v>0.89066218085901172</v>
          </cell>
          <cell r="L40">
            <v>0.88157742661424976</v>
          </cell>
          <cell r="M40">
            <v>0.87276165234810721</v>
          </cell>
          <cell r="N40">
            <v>0.86403403582462612</v>
          </cell>
          <cell r="O40">
            <v>0.85539369546637989</v>
          </cell>
          <cell r="P40">
            <v>0.84683975851171611</v>
          </cell>
          <cell r="Q40">
            <v>0.83837136092659892</v>
          </cell>
          <cell r="R40">
            <v>0.82998764731733288</v>
          </cell>
          <cell r="S40">
            <v>0.82168777084415956</v>
          </cell>
          <cell r="T40">
            <v>0.81347089313571797</v>
          </cell>
          <cell r="U40">
            <v>0.80533618420436082</v>
          </cell>
          <cell r="V40">
            <v>0.79728282236231718</v>
          </cell>
          <cell r="W40">
            <v>0.78930999413869396</v>
          </cell>
          <cell r="X40">
            <v>0.78141689419730698</v>
          </cell>
          <cell r="Y40">
            <v>0.77360272525533391</v>
          </cell>
          <cell r="Z40">
            <v>0.76586669800278051</v>
          </cell>
          <cell r="AA40">
            <v>0.75820803102275269</v>
          </cell>
          <cell r="AB40">
            <v>0.75062595071252514</v>
          </cell>
          <cell r="AC40">
            <v>0.74311969120539989</v>
          </cell>
          <cell r="AD40">
            <v>0.73568849429334593</v>
          </cell>
          <cell r="AE40">
            <v>0.72833160935041241</v>
          </cell>
          <cell r="AF40">
            <v>0.72104829325690833</v>
          </cell>
          <cell r="AG40">
            <v>0.71383781032433924</v>
          </cell>
          <cell r="AH40">
            <v>0.70669943222109588</v>
          </cell>
          <cell r="AI40">
            <v>0.69963243789888496</v>
          </cell>
          <cell r="AJ40">
            <v>0.69263611351989607</v>
          </cell>
          <cell r="AK40">
            <v>0.68570975238469711</v>
          </cell>
          <cell r="AL40">
            <v>0.67885265486085011</v>
          </cell>
          <cell r="AM40">
            <v>0.6720641283122416</v>
          </cell>
          <cell r="AN40">
            <v>0.66534348702911916</v>
          </cell>
          <cell r="AO40">
            <v>0.65869005215882792</v>
          </cell>
          <cell r="AP40">
            <v>0.65210315163723964</v>
          </cell>
          <cell r="AQ40">
            <v>0.64558212012086724</v>
          </cell>
          <cell r="AR40">
            <v>0.63912629891965855</v>
          </cell>
          <cell r="AS40">
            <v>0.63273503593046199</v>
          </cell>
          <cell r="AT40">
            <v>0.62640768557115734</v>
          </cell>
          <cell r="AU40">
            <v>0.62014360871544572</v>
          </cell>
          <cell r="AV40">
            <v>0.61394217262829121</v>
          </cell>
          <cell r="AW40">
            <v>0.6078027509020083</v>
          </cell>
          <cell r="AX40">
            <v>0.60172472339298821</v>
          </cell>
          <cell r="AY40">
            <v>0.59570747615905828</v>
          </cell>
          <cell r="AZ40">
            <v>0.58975040139746771</v>
          </cell>
          <cell r="BA40">
            <v>0.583852897383493</v>
          </cell>
          <cell r="BB40">
            <v>0.57801436840965803</v>
          </cell>
          <cell r="BC40">
            <v>0.5722342247255614</v>
          </cell>
          <cell r="BD40">
            <v>0.56651188247830575</v>
          </cell>
          <cell r="BE40">
            <v>0.56084676365352271</v>
          </cell>
          <cell r="BF40">
            <v>0.55523829601698749</v>
          </cell>
          <cell r="BG40">
            <v>0.54968591305681758</v>
          </cell>
          <cell r="BH40">
            <v>0.54418905392624939</v>
          </cell>
          <cell r="BI40">
            <v>0.53874716338698692</v>
          </cell>
          <cell r="BJ40">
            <v>0.53335969175311704</v>
          </cell>
          <cell r="BK40">
            <v>0.52802609483558582</v>
          </cell>
          <cell r="BL40">
            <v>0.52274583388722995</v>
          </cell>
          <cell r="BM40">
            <v>0.51751837554835767</v>
          </cell>
          <cell r="BN40">
            <v>0.51234319179287413</v>
          </cell>
          <cell r="BO40">
            <v>0.50721975987494539</v>
          </cell>
          <cell r="BP40">
            <v>0.50214756227619595</v>
          </cell>
          <cell r="BQ40">
            <v>0.497126086653434</v>
          </cell>
          <cell r="BR40">
            <v>0.49215482578689967</v>
          </cell>
          <cell r="BS40">
            <v>0.48723327752903067</v>
          </cell>
          <cell r="BT40">
            <v>0.48236094475374036</v>
          </cell>
          <cell r="BU40">
            <v>0.47753733530620296</v>
          </cell>
          <cell r="BV40">
            <v>0.47276196195314091</v>
          </cell>
          <cell r="BW40">
            <v>0.46803434233360952</v>
          </cell>
          <cell r="BX40">
            <v>0.4633539989102734</v>
          </cell>
          <cell r="BY40">
            <v>0.45872045892117064</v>
          </cell>
          <cell r="BZ40">
            <v>0.45413325433195895</v>
          </cell>
          <cell r="CA40">
            <v>0.44959192178863933</v>
          </cell>
          <cell r="CB40">
            <v>0.44509600257075294</v>
          </cell>
          <cell r="CC40">
            <v>0.44064504254504538</v>
          </cell>
          <cell r="CD40">
            <v>0.43623859211959493</v>
          </cell>
          <cell r="CE40">
            <v>0.43187620619839895</v>
          </cell>
          <cell r="CF40">
            <v>0.42755744413641494</v>
          </cell>
          <cell r="CG40">
            <v>0.42328186969505077</v>
          </cell>
          <cell r="CH40">
            <v>0.41904905099810025</v>
          </cell>
          <cell r="CI40">
            <v>0.41485856048811925</v>
          </cell>
          <cell r="CJ40">
            <v>0.41070997488323807</v>
          </cell>
          <cell r="CK40">
            <v>0.40660287513440568</v>
          </cell>
          <cell r="CL40">
            <v>0.40253684638306164</v>
          </cell>
          <cell r="CM40">
            <v>0.39851147791923103</v>
          </cell>
          <cell r="CN40">
            <v>0.39452636314003869</v>
          </cell>
          <cell r="CO40">
            <v>0.39058109950863829</v>
          </cell>
          <cell r="CP40">
            <v>0.38667528851355187</v>
          </cell>
          <cell r="CQ40">
            <v>0.38280853562841632</v>
          </cell>
          <cell r="CR40">
            <v>0.37898045027213217</v>
          </cell>
          <cell r="CS40">
            <v>0.37519064576941086</v>
          </cell>
          <cell r="CT40">
            <v>0.37143873931171673</v>
          </cell>
          <cell r="CU40">
            <v>0.36772435191859953</v>
          </cell>
          <cell r="CV40">
            <v>0.36404710839941351</v>
          </cell>
          <cell r="CW40">
            <v>0.36040663731541939</v>
          </cell>
          <cell r="CX40">
            <v>0.3568025709422652</v>
          </cell>
          <cell r="CY40">
            <v>0.35323454523284253</v>
          </cell>
          <cell r="CZ40">
            <v>0.34970219978051409</v>
          </cell>
          <cell r="DA40">
            <v>0.34620517778270893</v>
          </cell>
          <cell r="DB40">
            <v>0.34274312600488183</v>
          </cell>
          <cell r="DC40">
            <v>0.33931569474483303</v>
          </cell>
          <cell r="DD40">
            <v>0.33592253779738468</v>
          </cell>
          <cell r="DE40">
            <v>0.33256331241941084</v>
          </cell>
          <cell r="DF40">
            <v>0.32923767929521675</v>
          </cell>
          <cell r="DG40">
            <v>0.32594530250226456</v>
          </cell>
          <cell r="DH40">
            <v>0.32268584947724188</v>
          </cell>
          <cell r="DI40">
            <v>0.31945899098246944</v>
          </cell>
          <cell r="DJ40">
            <v>0.31626440107264475</v>
          </cell>
          <cell r="DK40">
            <v>0.31310175706191828</v>
          </cell>
          <cell r="DL40">
            <v>0.30997073949129911</v>
          </cell>
          <cell r="DM40">
            <v>0.30687103209638611</v>
          </cell>
          <cell r="DN40">
            <v>0.30380232177542227</v>
          </cell>
          <cell r="DO40">
            <v>0.30076429855766806</v>
          </cell>
          <cell r="DP40">
            <v>0.29775665557209136</v>
          </cell>
          <cell r="DQ40">
            <v>0.29477908901637045</v>
          </cell>
          <cell r="DR40">
            <v>0.29183129812620673</v>
          </cell>
          <cell r="DS40">
            <v>0.28891298514494468</v>
          </cell>
          <cell r="DT40">
            <v>0.28602385529349522</v>
          </cell>
        </row>
        <row r="41">
          <cell r="B41">
            <v>56</v>
          </cell>
          <cell r="C41">
            <v>0.98758000000000001</v>
          </cell>
          <cell r="D41">
            <v>0.97484021799999998</v>
          </cell>
          <cell r="E41">
            <v>0.96216729516599997</v>
          </cell>
          <cell r="F41">
            <v>0.94984193211492352</v>
          </cell>
          <cell r="G41">
            <v>0.93804489531805613</v>
          </cell>
          <cell r="H41">
            <v>0.92688216106377119</v>
          </cell>
          <cell r="I41">
            <v>0.91635277971408668</v>
          </cell>
          <cell r="J41">
            <v>0.90637369794300027</v>
          </cell>
          <cell r="K41">
            <v>0.89685677411459885</v>
          </cell>
          <cell r="L41">
            <v>0.88770883501862996</v>
          </cell>
          <cell r="M41">
            <v>0.87882286958009348</v>
          </cell>
          <cell r="N41">
            <v>0.8700346408842925</v>
          </cell>
          <cell r="O41">
            <v>0.86133429447544951</v>
          </cell>
          <cell r="P41">
            <v>0.85272095153069505</v>
          </cell>
          <cell r="Q41">
            <v>0.8441937420153881</v>
          </cell>
          <cell r="R41">
            <v>0.83575180459523424</v>
          </cell>
          <cell r="S41">
            <v>0.82739428654928193</v>
          </cell>
          <cell r="T41">
            <v>0.81912034368378905</v>
          </cell>
          <cell r="U41">
            <v>0.81092914024695117</v>
          </cell>
          <cell r="V41">
            <v>0.80281984884448165</v>
          </cell>
          <cell r="W41">
            <v>0.79479165035603683</v>
          </cell>
          <cell r="X41">
            <v>0.78684373385247641</v>
          </cell>
          <cell r="Y41">
            <v>0.77897529651395159</v>
          </cell>
          <cell r="Z41">
            <v>0.77118554354881208</v>
          </cell>
          <cell r="AA41">
            <v>0.76347368811332395</v>
          </cell>
          <cell r="AB41">
            <v>0.75583895123219069</v>
          </cell>
          <cell r="AC41">
            <v>0.74828056171986879</v>
          </cell>
          <cell r="AD41">
            <v>0.74079775610267007</v>
          </cell>
          <cell r="AE41">
            <v>0.73338977854164333</v>
          </cell>
          <cell r="AF41">
            <v>0.72605588075622685</v>
          </cell>
          <cell r="AG41">
            <v>0.71879532194866458</v>
          </cell>
          <cell r="AH41">
            <v>0.71160736872917796</v>
          </cell>
          <cell r="AI41">
            <v>0.70449129504188612</v>
          </cell>
          <cell r="AJ41">
            <v>0.69744638209146725</v>
          </cell>
          <cell r="AK41">
            <v>0.69047191827055254</v>
          </cell>
          <cell r="AL41">
            <v>0.68356719908784702</v>
          </cell>
          <cell r="AM41">
            <v>0.6767315270969686</v>
          </cell>
          <cell r="AN41">
            <v>0.66996421182599886</v>
          </cell>
          <cell r="AO41">
            <v>0.66326456970773884</v>
          </cell>
          <cell r="AP41">
            <v>0.65663192401066139</v>
          </cell>
          <cell r="AQ41">
            <v>0.65006560477055475</v>
          </cell>
          <cell r="AR41">
            <v>0.64356494872284919</v>
          </cell>
          <cell r="AS41">
            <v>0.63712929923562067</v>
          </cell>
          <cell r="AT41">
            <v>0.6307580062432645</v>
          </cell>
          <cell r="AU41">
            <v>0.6244504261808318</v>
          </cell>
          <cell r="AV41">
            <v>0.61820592191902346</v>
          </cell>
          <cell r="AW41">
            <v>0.61202386269983322</v>
          </cell>
          <cell r="AX41">
            <v>0.60590362407283493</v>
          </cell>
          <cell r="AY41">
            <v>0.59984458783210659</v>
          </cell>
          <cell r="AZ41">
            <v>0.59384614195378549</v>
          </cell>
          <cell r="BA41">
            <v>0.58790768053424758</v>
          </cell>
          <cell r="BB41">
            <v>0.58202860372890508</v>
          </cell>
          <cell r="BC41">
            <v>0.57620831769161607</v>
          </cell>
          <cell r="BD41">
            <v>0.57044623451469989</v>
          </cell>
          <cell r="BE41">
            <v>0.5647417721695529</v>
          </cell>
          <cell r="BF41">
            <v>0.55909435444785738</v>
          </cell>
          <cell r="BG41">
            <v>0.55350341090337885</v>
          </cell>
          <cell r="BH41">
            <v>0.54796837679434507</v>
          </cell>
          <cell r="BI41">
            <v>0.54248869302640157</v>
          </cell>
          <cell r="BJ41">
            <v>0.53706380609613757</v>
          </cell>
          <cell r="BK41">
            <v>0.53169316803517619</v>
          </cell>
          <cell r="BL41">
            <v>0.52637623635482444</v>
          </cell>
          <cell r="BM41">
            <v>0.52111247399127625</v>
          </cell>
          <cell r="BN41">
            <v>0.51590134925136344</v>
          </cell>
          <cell r="BO41">
            <v>0.51074233575884975</v>
          </cell>
          <cell r="BP41">
            <v>0.50563491240126124</v>
          </cell>
          <cell r="BQ41">
            <v>0.50057856327724859</v>
          </cell>
          <cell r="BR41">
            <v>0.4955727776444761</v>
          </cell>
          <cell r="BS41">
            <v>0.49061704986803134</v>
          </cell>
          <cell r="BT41">
            <v>0.48571087936935103</v>
          </cell>
          <cell r="BU41">
            <v>0.48085377057565754</v>
          </cell>
          <cell r="BV41">
            <v>0.47604523286990097</v>
          </cell>
          <cell r="BW41">
            <v>0.47128478054120193</v>
          </cell>
          <cell r="BX41">
            <v>0.4665719327357899</v>
          </cell>
          <cell r="BY41">
            <v>0.46190621340843202</v>
          </cell>
          <cell r="BZ41">
            <v>0.45728715127434771</v>
          </cell>
          <cell r="CA41">
            <v>0.45271427976160422</v>
          </cell>
          <cell r="CB41">
            <v>0.44818713696398815</v>
          </cell>
          <cell r="CC41">
            <v>0.44370526559434825</v>
          </cell>
          <cell r="CD41">
            <v>0.43926821293840479</v>
          </cell>
          <cell r="CE41">
            <v>0.43487553080902075</v>
          </cell>
          <cell r="CF41">
            <v>0.43052677550093055</v>
          </cell>
          <cell r="CG41">
            <v>0.42622150774592121</v>
          </cell>
          <cell r="CH41">
            <v>0.42195929266846199</v>
          </cell>
          <cell r="CI41">
            <v>0.41773969974177738</v>
          </cell>
          <cell r="CJ41">
            <v>0.41356230274435962</v>
          </cell>
          <cell r="CK41">
            <v>0.40942667971691604</v>
          </cell>
          <cell r="CL41">
            <v>0.40533241291974687</v>
          </cell>
          <cell r="CM41">
            <v>0.40127908879054941</v>
          </cell>
          <cell r="CN41">
            <v>0.39726629790264389</v>
          </cell>
          <cell r="CO41">
            <v>0.39329363492361746</v>
          </cell>
          <cell r="CP41">
            <v>0.38936069857438127</v>
          </cell>
          <cell r="CQ41">
            <v>0.38546709158863746</v>
          </cell>
          <cell r="CR41">
            <v>0.38161242067275108</v>
          </cell>
          <cell r="CS41">
            <v>0.37779629646602358</v>
          </cell>
          <cell r="CT41">
            <v>0.37401833350136332</v>
          </cell>
          <cell r="CU41">
            <v>0.37027815016634968</v>
          </cell>
          <cell r="CV41">
            <v>0.36657536866468621</v>
          </cell>
          <cell r="CW41">
            <v>0.36290961497803936</v>
          </cell>
          <cell r="CX41">
            <v>0.35928051882825895</v>
          </cell>
          <cell r="CY41">
            <v>0.35568771363997637</v>
          </cell>
          <cell r="CZ41">
            <v>0.35213083650357657</v>
          </cell>
          <cell r="DA41">
            <v>0.34860952813854079</v>
          </cell>
          <cell r="DB41">
            <v>0.34512343285715535</v>
          </cell>
          <cell r="DC41">
            <v>0.34167219852858377</v>
          </cell>
          <cell r="DD41">
            <v>0.33825547654329791</v>
          </cell>
          <cell r="DE41">
            <v>0.33487292177786493</v>
          </cell>
          <cell r="DF41">
            <v>0.33152419256008625</v>
          </cell>
          <cell r="DG41">
            <v>0.32820895063448541</v>
          </cell>
          <cell r="DH41">
            <v>0.32492686112814056</v>
          </cell>
          <cell r="DI41">
            <v>0.32167759251685918</v>
          </cell>
          <cell r="DJ41">
            <v>0.31846081659169057</v>
          </cell>
          <cell r="DK41">
            <v>0.31527620842577364</v>
          </cell>
          <cell r="DL41">
            <v>0.3121234463415159</v>
          </cell>
          <cell r="DM41">
            <v>0.30900221187810073</v>
          </cell>
          <cell r="DN41">
            <v>0.30591218975931972</v>
          </cell>
          <cell r="DO41">
            <v>0.3028530678617265</v>
          </cell>
          <cell r="DP41">
            <v>0.29982453718310925</v>
          </cell>
          <cell r="DQ41">
            <v>0.29682629181127818</v>
          </cell>
          <cell r="DR41">
            <v>0.29385802889316537</v>
          </cell>
          <cell r="DS41">
            <v>0.29091944860423369</v>
          </cell>
          <cell r="DT41">
            <v>0.28801025411819137</v>
          </cell>
        </row>
        <row r="42">
          <cell r="B42">
            <v>57</v>
          </cell>
          <cell r="C42">
            <v>0.98907999999999996</v>
          </cell>
          <cell r="D42">
            <v>0.97747809159999999</v>
          </cell>
          <cell r="E42">
            <v>0.96556263366339601</v>
          </cell>
          <cell r="F42">
            <v>0.95381173641171246</v>
          </cell>
          <cell r="G42">
            <v>0.94240414804422845</v>
          </cell>
          <cell r="H42">
            <v>0.93144398780247406</v>
          </cell>
          <cell r="I42">
            <v>0.92094661405994016</v>
          </cell>
          <cell r="J42">
            <v>0.91100039062809279</v>
          </cell>
          <cell r="K42">
            <v>0.90150776655774811</v>
          </cell>
          <cell r="L42">
            <v>0.89230337226119349</v>
          </cell>
          <cell r="M42">
            <v>0.88337141550485898</v>
          </cell>
          <cell r="N42">
            <v>0.87453770134981035</v>
          </cell>
          <cell r="O42">
            <v>0.86579232433631226</v>
          </cell>
          <cell r="P42">
            <v>0.85713440109294914</v>
          </cell>
          <cell r="Q42">
            <v>0.84856305708201962</v>
          </cell>
          <cell r="R42">
            <v>0.84007742651119943</v>
          </cell>
          <cell r="S42">
            <v>0.83167665224608744</v>
          </cell>
          <cell r="T42">
            <v>0.82335988572362662</v>
          </cell>
          <cell r="U42">
            <v>0.81512628686639033</v>
          </cell>
          <cell r="V42">
            <v>0.80697502399772647</v>
          </cell>
          <cell r="W42">
            <v>0.79890527375774922</v>
          </cell>
          <cell r="X42">
            <v>0.79091622102017167</v>
          </cell>
          <cell r="Y42">
            <v>0.7830070588099699</v>
          </cell>
          <cell r="Z42">
            <v>0.7751769882218702</v>
          </cell>
          <cell r="AA42">
            <v>0.76742521833965149</v>
          </cell>
          <cell r="AB42">
            <v>0.75975096615625493</v>
          </cell>
          <cell r="AC42">
            <v>0.75215345649469234</v>
          </cell>
          <cell r="AD42">
            <v>0.74463192192974537</v>
          </cell>
          <cell r="AE42">
            <v>0.73718560271044786</v>
          </cell>
          <cell r="AF42">
            <v>0.72981374668334342</v>
          </cell>
          <cell r="AG42">
            <v>0.72251560921651004</v>
          </cell>
          <cell r="AH42">
            <v>0.71529045312434492</v>
          </cell>
          <cell r="AI42">
            <v>0.70813754859310141</v>
          </cell>
          <cell r="AJ42">
            <v>0.70105617310717039</v>
          </cell>
          <cell r="AK42">
            <v>0.69404561137609866</v>
          </cell>
          <cell r="AL42">
            <v>0.68710515526233762</v>
          </cell>
          <cell r="AM42">
            <v>0.68023410370971427</v>
          </cell>
          <cell r="AN42">
            <v>0.67343176267261706</v>
          </cell>
          <cell r="AO42">
            <v>0.6666974450458909</v>
          </cell>
          <cell r="AP42">
            <v>0.66003047059543196</v>
          </cell>
          <cell r="AQ42">
            <v>0.65343016588947767</v>
          </cell>
          <cell r="AR42">
            <v>0.64689586423058287</v>
          </cell>
          <cell r="AS42">
            <v>0.64042690558827708</v>
          </cell>
          <cell r="AT42">
            <v>0.63402263653239432</v>
          </cell>
          <cell r="AU42">
            <v>0.62768241016707038</v>
          </cell>
          <cell r="AV42">
            <v>0.62140558606539964</v>
          </cell>
          <cell r="AW42">
            <v>0.6151915302047456</v>
          </cell>
          <cell r="AX42">
            <v>0.60903961490269809</v>
          </cell>
          <cell r="AY42">
            <v>0.60294921875367113</v>
          </cell>
          <cell r="AZ42">
            <v>0.59691972656613446</v>
          </cell>
          <cell r="BA42">
            <v>0.59095052930047309</v>
          </cell>
          <cell r="BB42">
            <v>0.58504102400746838</v>
          </cell>
          <cell r="BC42">
            <v>0.57919061376739367</v>
          </cell>
          <cell r="BD42">
            <v>0.57339870762971967</v>
          </cell>
          <cell r="BE42">
            <v>0.56766472055342243</v>
          </cell>
          <cell r="BF42">
            <v>0.56198807334788825</v>
          </cell>
          <cell r="BG42">
            <v>0.5563681926144094</v>
          </cell>
          <cell r="BH42">
            <v>0.5508045106882653</v>
          </cell>
          <cell r="BI42">
            <v>0.54529646558138267</v>
          </cell>
          <cell r="BJ42">
            <v>0.53984350092556888</v>
          </cell>
          <cell r="BK42">
            <v>0.53444506591631313</v>
          </cell>
          <cell r="BL42">
            <v>0.52910061525715002</v>
          </cell>
          <cell r="BM42">
            <v>0.52380960910457852</v>
          </cell>
          <cell r="BN42">
            <v>0.51857151301353277</v>
          </cell>
          <cell r="BO42">
            <v>0.51338579788339744</v>
          </cell>
          <cell r="BP42">
            <v>0.50825193990456341</v>
          </cell>
          <cell r="BQ42">
            <v>0.50316942050551772</v>
          </cell>
          <cell r="BR42">
            <v>0.49813772630046255</v>
          </cell>
          <cell r="BS42">
            <v>0.49315634903745792</v>
          </cell>
          <cell r="BT42">
            <v>0.48822478554708332</v>
          </cell>
          <cell r="BU42">
            <v>0.48334253769161251</v>
          </cell>
          <cell r="BV42">
            <v>0.47850911231469639</v>
          </cell>
          <cell r="BW42">
            <v>0.47372402119154944</v>
          </cell>
          <cell r="BX42">
            <v>0.46898678097963392</v>
          </cell>
          <cell r="BY42">
            <v>0.46429691316983757</v>
          </cell>
          <cell r="BZ42">
            <v>0.45965394403813919</v>
          </cell>
          <cell r="CA42">
            <v>0.45505740459775779</v>
          </cell>
          <cell r="CB42">
            <v>0.4505068305517802</v>
          </cell>
          <cell r="CC42">
            <v>0.44600176224626242</v>
          </cell>
          <cell r="CD42">
            <v>0.4415417446237998</v>
          </cell>
          <cell r="CE42">
            <v>0.43712632717756178</v>
          </cell>
          <cell r="CF42">
            <v>0.43275506390578616</v>
          </cell>
          <cell r="CG42">
            <v>0.42842751326672829</v>
          </cell>
          <cell r="CH42">
            <v>0.42414323813406102</v>
          </cell>
          <cell r="CI42">
            <v>0.4199018057527204</v>
          </cell>
          <cell r="CJ42">
            <v>0.4157027876951932</v>
          </cell>
          <cell r="CK42">
            <v>0.41154575981824126</v>
          </cell>
          <cell r="CL42">
            <v>0.40743030222005883</v>
          </cell>
          <cell r="CM42">
            <v>0.40335599919785825</v>
          </cell>
          <cell r="CN42">
            <v>0.39932243920587968</v>
          </cell>
          <cell r="CO42">
            <v>0.39532921481382088</v>
          </cell>
          <cell r="CP42">
            <v>0.39137592266568266</v>
          </cell>
          <cell r="CQ42">
            <v>0.38746216343902584</v>
          </cell>
          <cell r="CR42">
            <v>0.38358754180463556</v>
          </cell>
          <cell r="CS42">
            <v>0.37975166638658919</v>
          </cell>
          <cell r="CT42">
            <v>0.37595414972272329</v>
          </cell>
          <cell r="CU42">
            <v>0.37219460822549605</v>
          </cell>
          <cell r="CV42">
            <v>0.36847266214324109</v>
          </cell>
          <cell r="CW42">
            <v>0.36478793552180866</v>
          </cell>
          <cell r="CX42">
            <v>0.36114005616659056</v>
          </cell>
          <cell r="CY42">
            <v>0.35752865560492464</v>
          </cell>
          <cell r="CZ42">
            <v>0.35395336904887537</v>
          </cell>
          <cell r="DA42">
            <v>0.35041383535838661</v>
          </cell>
          <cell r="DB42">
            <v>0.34690969700480273</v>
          </cell>
          <cell r="DC42">
            <v>0.34344060003475468</v>
          </cell>
          <cell r="DD42">
            <v>0.34000619403440713</v>
          </cell>
          <cell r="DE42">
            <v>0.33660613209406304</v>
          </cell>
          <cell r="DF42">
            <v>0.3332400707731224</v>
          </cell>
          <cell r="DG42">
            <v>0.32990767006539118</v>
          </cell>
          <cell r="DH42">
            <v>0.32660859336473724</v>
          </cell>
          <cell r="DI42">
            <v>0.32334250743108989</v>
          </cell>
          <cell r="DJ42">
            <v>0.32010908235677898</v>
          </cell>
          <cell r="DK42">
            <v>0.3169079915332112</v>
          </cell>
          <cell r="DL42">
            <v>0.31373891161787909</v>
          </cell>
          <cell r="DM42">
            <v>0.31060152250170031</v>
          </cell>
          <cell r="DN42">
            <v>0.30749550727668329</v>
          </cell>
          <cell r="DO42">
            <v>0.30442055220391645</v>
          </cell>
          <cell r="DP42">
            <v>0.30137634668187729</v>
          </cell>
          <cell r="DQ42">
            <v>0.29836258321505854</v>
          </cell>
          <cell r="DR42">
            <v>0.29537895738290798</v>
          </cell>
          <cell r="DS42">
            <v>0.2924251678090789</v>
          </cell>
          <cell r="DT42">
            <v>0.28950091613098811</v>
          </cell>
        </row>
        <row r="43">
          <cell r="B43">
            <v>58</v>
          </cell>
          <cell r="C43">
            <v>0.98999000000000004</v>
          </cell>
          <cell r="D43">
            <v>0.97922880869999995</v>
          </cell>
          <cell r="E43">
            <v>0.96798726197612395</v>
          </cell>
          <cell r="F43">
            <v>0.95654565253956614</v>
          </cell>
          <cell r="G43">
            <v>0.94536363386137867</v>
          </cell>
          <cell r="H43">
            <v>0.93445413752661832</v>
          </cell>
          <cell r="I43">
            <v>0.92399759572769546</v>
          </cell>
          <cell r="J43">
            <v>0.91400918171787904</v>
          </cell>
          <cell r="K43">
            <v>0.90448520604437876</v>
          </cell>
          <cell r="L43">
            <v>0.89525041209066558</v>
          </cell>
          <cell r="M43">
            <v>0.88628895546563802</v>
          </cell>
          <cell r="N43">
            <v>0.8774260659109816</v>
          </cell>
          <cell r="O43">
            <v>0.8686518052518718</v>
          </cell>
          <cell r="P43">
            <v>0.85996528719935306</v>
          </cell>
          <cell r="Q43">
            <v>0.85136563432735957</v>
          </cell>
          <cell r="R43">
            <v>0.84285197798408595</v>
          </cell>
          <cell r="S43">
            <v>0.83442345820424513</v>
          </cell>
          <cell r="T43">
            <v>0.82607922362220265</v>
          </cell>
          <cell r="U43">
            <v>0.81781843138598065</v>
          </cell>
          <cell r="V43">
            <v>0.80964024707212079</v>
          </cell>
          <cell r="W43">
            <v>0.8015438446013996</v>
          </cell>
          <cell r="X43">
            <v>0.79352840615538556</v>
          </cell>
          <cell r="Y43">
            <v>0.7855931220938317</v>
          </cell>
          <cell r="Z43">
            <v>0.77773719087289339</v>
          </cell>
          <cell r="AA43">
            <v>0.76995981896416443</v>
          </cell>
          <cell r="AB43">
            <v>0.76226022077452282</v>
          </cell>
          <cell r="AC43">
            <v>0.75463761856677758</v>
          </cell>
          <cell r="AD43">
            <v>0.7470912423811098</v>
          </cell>
          <cell r="AE43">
            <v>0.73962032995729865</v>
          </cell>
          <cell r="AF43">
            <v>0.73222412665772563</v>
          </cell>
          <cell r="AG43">
            <v>0.72490188539114842</v>
          </cell>
          <cell r="AH43">
            <v>0.71765286653723692</v>
          </cell>
          <cell r="AI43">
            <v>0.71047633787186459</v>
          </cell>
          <cell r="AJ43">
            <v>0.70337157449314591</v>
          </cell>
          <cell r="AK43">
            <v>0.69633785874821441</v>
          </cell>
          <cell r="AL43">
            <v>0.68937448016073222</v>
          </cell>
          <cell r="AM43">
            <v>0.6824807353591249</v>
          </cell>
          <cell r="AN43">
            <v>0.67565592800553365</v>
          </cell>
          <cell r="AO43">
            <v>0.66889936872547828</v>
          </cell>
          <cell r="AP43">
            <v>0.66221037503822344</v>
          </cell>
          <cell r="AQ43">
            <v>0.65558827128784125</v>
          </cell>
          <cell r="AR43">
            <v>0.64903238857496282</v>
          </cell>
          <cell r="AS43">
            <v>0.64254206468921315</v>
          </cell>
          <cell r="AT43">
            <v>0.63611664404232104</v>
          </cell>
          <cell r="AU43">
            <v>0.62975547760189787</v>
          </cell>
          <cell r="AV43">
            <v>0.62345792282587886</v>
          </cell>
          <cell r="AW43">
            <v>0.6172233435976201</v>
          </cell>
          <cell r="AX43">
            <v>0.61105111016164393</v>
          </cell>
          <cell r="AY43">
            <v>0.60494059906002751</v>
          </cell>
          <cell r="AZ43">
            <v>0.59889119306942717</v>
          </cell>
          <cell r="BA43">
            <v>0.59290228113873289</v>
          </cell>
          <cell r="BB43">
            <v>0.58697325832734559</v>
          </cell>
          <cell r="BC43">
            <v>0.58110352574407209</v>
          </cell>
          <cell r="BD43">
            <v>0.57529249048663134</v>
          </cell>
          <cell r="BE43">
            <v>0.56953956558176499</v>
          </cell>
          <cell r="BF43">
            <v>0.56384416992594732</v>
          </cell>
          <cell r="BG43">
            <v>0.55820572822668779</v>
          </cell>
          <cell r="BH43">
            <v>0.55262367094442089</v>
          </cell>
          <cell r="BI43">
            <v>0.5470974342349767</v>
          </cell>
          <cell r="BJ43">
            <v>0.54162645989262692</v>
          </cell>
          <cell r="BK43">
            <v>0.53621019529370062</v>
          </cell>
          <cell r="BL43">
            <v>0.53084809334076366</v>
          </cell>
          <cell r="BM43">
            <v>0.52553961240735603</v>
          </cell>
          <cell r="BN43">
            <v>0.52028421628328247</v>
          </cell>
          <cell r="BO43">
            <v>0.51508137412044963</v>
          </cell>
          <cell r="BP43">
            <v>0.50993056037924511</v>
          </cell>
          <cell r="BQ43">
            <v>0.50483125477545265</v>
          </cell>
          <cell r="BR43">
            <v>0.49978294222769815</v>
          </cell>
          <cell r="BS43">
            <v>0.49478511280542115</v>
          </cell>
          <cell r="BT43">
            <v>0.48983726167736691</v>
          </cell>
          <cell r="BU43">
            <v>0.48493888906059324</v>
          </cell>
          <cell r="BV43">
            <v>0.4800895001699873</v>
          </cell>
          <cell r="BW43">
            <v>0.47528860516828741</v>
          </cell>
          <cell r="BX43">
            <v>0.47053571911660452</v>
          </cell>
          <cell r="BY43">
            <v>0.46583036192543847</v>
          </cell>
          <cell r="BZ43">
            <v>0.46117205830618407</v>
          </cell>
          <cell r="CA43">
            <v>0.45656033772312221</v>
          </cell>
          <cell r="CB43">
            <v>0.45199473434589099</v>
          </cell>
          <cell r="CC43">
            <v>0.4474747870024321</v>
          </cell>
          <cell r="CD43">
            <v>0.44300003913240776</v>
          </cell>
          <cell r="CE43">
            <v>0.43857003874108369</v>
          </cell>
          <cell r="CF43">
            <v>0.43418433835367287</v>
          </cell>
          <cell r="CG43">
            <v>0.42984249497013616</v>
          </cell>
          <cell r="CH43">
            <v>0.42554407002043482</v>
          </cell>
          <cell r="CI43">
            <v>0.42128862932023048</v>
          </cell>
          <cell r="CJ43">
            <v>0.41707574302702816</v>
          </cell>
          <cell r="CK43">
            <v>0.41290498559675787</v>
          </cell>
          <cell r="CL43">
            <v>0.4087759357407903</v>
          </cell>
          <cell r="CM43">
            <v>0.40468817638338239</v>
          </cell>
          <cell r="CN43">
            <v>0.40064129461954856</v>
          </cell>
          <cell r="CO43">
            <v>0.39663488167335309</v>
          </cell>
          <cell r="CP43">
            <v>0.39266853285661957</v>
          </cell>
          <cell r="CQ43">
            <v>0.38874184752805335</v>
          </cell>
          <cell r="CR43">
            <v>0.38485442905277284</v>
          </cell>
          <cell r="CS43">
            <v>0.38100588476224512</v>
          </cell>
          <cell r="CT43">
            <v>0.37719582591462264</v>
          </cell>
          <cell r="CU43">
            <v>0.37342386765547642</v>
          </cell>
          <cell r="CV43">
            <v>0.36968962897892166</v>
          </cell>
          <cell r="CW43">
            <v>0.36599273268913246</v>
          </cell>
          <cell r="CX43">
            <v>0.36233280536224111</v>
          </cell>
          <cell r="CY43">
            <v>0.35870947730861868</v>
          </cell>
          <cell r="CZ43">
            <v>0.35512238253553252</v>
          </cell>
          <cell r="DA43">
            <v>0.35157115871017719</v>
          </cell>
          <cell r="DB43">
            <v>0.3480554471230754</v>
          </cell>
          <cell r="DC43">
            <v>0.34457489265184466</v>
          </cell>
          <cell r="DD43">
            <v>0.34112914372532621</v>
          </cell>
          <cell r="DE43">
            <v>0.33771785228807294</v>
          </cell>
          <cell r="DF43">
            <v>0.33434067376519222</v>
          </cell>
          <cell r="DG43">
            <v>0.33099726702754029</v>
          </cell>
          <cell r="DH43">
            <v>0.3276872943572649</v>
          </cell>
          <cell r="DI43">
            <v>0.32441042141369225</v>
          </cell>
          <cell r="DJ43">
            <v>0.32116631719955535</v>
          </cell>
          <cell r="DK43">
            <v>0.31795465402755979</v>
          </cell>
          <cell r="DL43">
            <v>0.31477510748728421</v>
          </cell>
          <cell r="DM43">
            <v>0.31162735641241135</v>
          </cell>
          <cell r="DN43">
            <v>0.30851108284828721</v>
          </cell>
          <cell r="DO43">
            <v>0.30542597201980431</v>
          </cell>
          <cell r="DP43">
            <v>0.30237171229960624</v>
          </cell>
          <cell r="DQ43">
            <v>0.2993479951766102</v>
          </cell>
          <cell r="DR43">
            <v>0.29635451522484407</v>
          </cell>
          <cell r="DS43">
            <v>0.29339097007259562</v>
          </cell>
          <cell r="DT43">
            <v>0.29045706037186969</v>
          </cell>
        </row>
        <row r="44">
          <cell r="B44">
            <v>59</v>
          </cell>
          <cell r="C44">
            <v>0.99041999999999997</v>
          </cell>
          <cell r="D44">
            <v>0.98011963199999996</v>
          </cell>
          <cell r="E44">
            <v>0.96926970767375997</v>
          </cell>
          <cell r="F44">
            <v>0.95805525715597462</v>
          </cell>
          <cell r="G44">
            <v>0.94684601064724971</v>
          </cell>
          <cell r="H44">
            <v>0.93591940768438042</v>
          </cell>
          <cell r="I44">
            <v>0.92544646951239218</v>
          </cell>
          <cell r="J44">
            <v>0.915349848530012</v>
          </cell>
          <cell r="K44">
            <v>0.90572036812347634</v>
          </cell>
          <cell r="L44">
            <v>0.89646390596125436</v>
          </cell>
          <cell r="M44">
            <v>0.88740962051104566</v>
          </cell>
          <cell r="N44">
            <v>0.87853552430593518</v>
          </cell>
          <cell r="O44">
            <v>0.86975016906287583</v>
          </cell>
          <cell r="P44">
            <v>0.86105266737224706</v>
          </cell>
          <cell r="Q44">
            <v>0.85244214069852453</v>
          </cell>
          <cell r="R44">
            <v>0.84391771929153925</v>
          </cell>
          <cell r="S44">
            <v>0.83547854209862382</v>
          </cell>
          <cell r="T44">
            <v>0.8271237566776376</v>
          </cell>
          <cell r="U44">
            <v>0.81885251911086121</v>
          </cell>
          <cell r="V44">
            <v>0.81066399391975263</v>
          </cell>
          <cell r="W44">
            <v>0.80255735398055505</v>
          </cell>
          <cell r="X44">
            <v>0.79453178044074946</v>
          </cell>
          <cell r="Y44">
            <v>0.78658646263634191</v>
          </cell>
          <cell r="Z44">
            <v>0.7787205980099785</v>
          </cell>
          <cell r="AA44">
            <v>0.77093339202987876</v>
          </cell>
          <cell r="AB44">
            <v>0.76322405810957994</v>
          </cell>
          <cell r="AC44">
            <v>0.75559181752848414</v>
          </cell>
          <cell r="AD44">
            <v>0.74803589935319925</v>
          </cell>
          <cell r="AE44">
            <v>0.74055554035966731</v>
          </cell>
          <cell r="AF44">
            <v>0.73314998495607064</v>
          </cell>
          <cell r="AG44">
            <v>0.72581848510650993</v>
          </cell>
          <cell r="AH44">
            <v>0.71856030025544482</v>
          </cell>
          <cell r="AI44">
            <v>0.71137469725289038</v>
          </cell>
          <cell r="AJ44">
            <v>0.70426095028036151</v>
          </cell>
          <cell r="AK44">
            <v>0.69721834077755784</v>
          </cell>
          <cell r="AL44">
            <v>0.69024615736978223</v>
          </cell>
          <cell r="AM44">
            <v>0.68334369579608445</v>
          </cell>
          <cell r="AN44">
            <v>0.67651025883812355</v>
          </cell>
          <cell r="AO44">
            <v>0.66974515624974229</v>
          </cell>
          <cell r="AP44">
            <v>0.66304770468724483</v>
          </cell>
          <cell r="AQ44">
            <v>0.65641722764037236</v>
          </cell>
          <cell r="AR44">
            <v>0.64985305536396865</v>
          </cell>
          <cell r="AS44">
            <v>0.64335452481032895</v>
          </cell>
          <cell r="AT44">
            <v>0.63692097956222571</v>
          </cell>
          <cell r="AU44">
            <v>0.63055176976660343</v>
          </cell>
          <cell r="AV44">
            <v>0.62424625206893736</v>
          </cell>
          <cell r="AW44">
            <v>0.61800378954824797</v>
          </cell>
          <cell r="AX44">
            <v>0.61182375165276548</v>
          </cell>
          <cell r="AY44">
            <v>0.60570551413623785</v>
          </cell>
          <cell r="AZ44">
            <v>0.59964845899487551</v>
          </cell>
          <cell r="BA44">
            <v>0.59365197440492679</v>
          </cell>
          <cell r="BB44">
            <v>0.58771545466087749</v>
          </cell>
          <cell r="BC44">
            <v>0.58183830011426874</v>
          </cell>
          <cell r="BD44">
            <v>0.57601991711312606</v>
          </cell>
          <cell r="BE44">
            <v>0.57025971794199481</v>
          </cell>
          <cell r="BF44">
            <v>0.56455712076257492</v>
          </cell>
          <cell r="BG44">
            <v>0.55891154955494915</v>
          </cell>
          <cell r="BH44">
            <v>0.55332243405939963</v>
          </cell>
          <cell r="BI44">
            <v>0.54778920971880563</v>
          </cell>
          <cell r="BJ44">
            <v>0.54231131762161755</v>
          </cell>
          <cell r="BK44">
            <v>0.53688820444540142</v>
          </cell>
          <cell r="BL44">
            <v>0.53151932240094735</v>
          </cell>
          <cell r="BM44">
            <v>0.52620412917693782</v>
          </cell>
          <cell r="BN44">
            <v>0.52094208788516838</v>
          </cell>
          <cell r="BO44">
            <v>0.5157326670063167</v>
          </cell>
          <cell r="BP44">
            <v>0.51057534033625351</v>
          </cell>
          <cell r="BQ44">
            <v>0.50546958693289101</v>
          </cell>
          <cell r="BR44">
            <v>0.50041489106356207</v>
          </cell>
          <cell r="BS44">
            <v>0.49541074215292646</v>
          </cell>
          <cell r="BT44">
            <v>0.49045663473139722</v>
          </cell>
          <cell r="BU44">
            <v>0.48555206838408327</v>
          </cell>
          <cell r="BV44">
            <v>0.48069654770024245</v>
          </cell>
          <cell r="BW44">
            <v>0.47588958222324002</v>
          </cell>
          <cell r="BX44">
            <v>0.47113068640100764</v>
          </cell>
          <cell r="BY44">
            <v>0.46641937953699758</v>
          </cell>
          <cell r="BZ44">
            <v>0.46175518574162761</v>
          </cell>
          <cell r="CA44">
            <v>0.4571376338842113</v>
          </cell>
          <cell r="CB44">
            <v>0.45256625754536917</v>
          </cell>
          <cell r="CC44">
            <v>0.4480405949699155</v>
          </cell>
          <cell r="CD44">
            <v>0.44356018902021632</v>
          </cell>
          <cell r="CE44">
            <v>0.43912458713001418</v>
          </cell>
          <cell r="CF44">
            <v>0.43473334125871405</v>
          </cell>
          <cell r="CG44">
            <v>0.43038600784612691</v>
          </cell>
          <cell r="CH44">
            <v>0.42608214776766562</v>
          </cell>
          <cell r="CI44">
            <v>0.42182132628998897</v>
          </cell>
          <cell r="CJ44">
            <v>0.41760311302708908</v>
          </cell>
          <cell r="CK44">
            <v>0.4134270818968182</v>
          </cell>
          <cell r="CL44">
            <v>0.40929281107785004</v>
          </cell>
          <cell r="CM44">
            <v>0.40519988296707155</v>
          </cell>
          <cell r="CN44">
            <v>0.40114788413740082</v>
          </cell>
          <cell r="CO44">
            <v>0.39713640529602678</v>
          </cell>
          <cell r="CP44">
            <v>0.3931650412430665</v>
          </cell>
          <cell r="CQ44">
            <v>0.38923339083063585</v>
          </cell>
          <cell r="CR44">
            <v>0.38534105692232951</v>
          </cell>
          <cell r="CS44">
            <v>0.38148764635310622</v>
          </cell>
          <cell r="CT44">
            <v>0.37767276988957516</v>
          </cell>
          <cell r="CU44">
            <v>0.3738960421906794</v>
          </cell>
          <cell r="CV44">
            <v>0.3701570817687726</v>
          </cell>
          <cell r="CW44">
            <v>0.36645551095108486</v>
          </cell>
          <cell r="CX44">
            <v>0.362790955841574</v>
          </cell>
          <cell r="CY44">
            <v>0.35916304628315826</v>
          </cell>
          <cell r="CZ44">
            <v>0.3555714158203267</v>
          </cell>
          <cell r="DA44">
            <v>0.35201570166212343</v>
          </cell>
          <cell r="DB44">
            <v>0.3484955446455022</v>
          </cell>
          <cell r="DC44">
            <v>0.34501058919904715</v>
          </cell>
          <cell r="DD44">
            <v>0.34156048330705668</v>
          </cell>
          <cell r="DE44">
            <v>0.33814487847398611</v>
          </cell>
          <cell r="DF44">
            <v>0.33476342968924627</v>
          </cell>
          <cell r="DG44">
            <v>0.33141579539235383</v>
          </cell>
          <cell r="DH44">
            <v>0.32810163743843029</v>
          </cell>
          <cell r="DI44">
            <v>0.32482062106404597</v>
          </cell>
          <cell r="DJ44">
            <v>0.32157241485340549</v>
          </cell>
          <cell r="DK44">
            <v>0.31835669070487144</v>
          </cell>
          <cell r="DL44">
            <v>0.3151731237978227</v>
          </cell>
          <cell r="DM44">
            <v>0.31202139255984446</v>
          </cell>
          <cell r="DN44">
            <v>0.30890117863424599</v>
          </cell>
          <cell r="DO44">
            <v>0.30581216684790352</v>
          </cell>
          <cell r="DP44">
            <v>0.3027540451794245</v>
          </cell>
          <cell r="DQ44">
            <v>0.29972650472763024</v>
          </cell>
          <cell r="DR44">
            <v>0.29672923968035392</v>
          </cell>
          <cell r="DS44">
            <v>0.29376194728355037</v>
          </cell>
          <cell r="DT44">
            <v>0.29082432781071488</v>
          </cell>
        </row>
        <row r="45">
          <cell r="B45">
            <v>60</v>
          </cell>
          <cell r="C45">
            <v>0.99046999999999996</v>
          </cell>
          <cell r="D45">
            <v>0.98024834959999996</v>
          </cell>
          <cell r="E45">
            <v>0.96951463017187989</v>
          </cell>
          <cell r="F45">
            <v>0.958442773095317</v>
          </cell>
          <cell r="G45">
            <v>0.94730566807194949</v>
          </cell>
          <cell r="H45">
            <v>0.93627903009559199</v>
          </cell>
          <cell r="I45">
            <v>0.92571780263611381</v>
          </cell>
          <cell r="J45">
            <v>0.91553490680711658</v>
          </cell>
          <cell r="K45">
            <v>0.90582108144589302</v>
          </cell>
          <cell r="L45">
            <v>0.89648206609618586</v>
          </cell>
          <cell r="M45">
            <v>0.88742759722861442</v>
          </cell>
          <cell r="N45">
            <v>0.87855332125632823</v>
          </cell>
          <cell r="O45">
            <v>0.86976778804376498</v>
          </cell>
          <cell r="P45">
            <v>0.86107011016332735</v>
          </cell>
          <cell r="Q45">
            <v>0.85245940906169404</v>
          </cell>
          <cell r="R45">
            <v>0.84393481497107714</v>
          </cell>
          <cell r="S45">
            <v>0.83549546682136633</v>
          </cell>
          <cell r="T45">
            <v>0.82714051215315265</v>
          </cell>
          <cell r="U45">
            <v>0.81886910703162108</v>
          </cell>
          <cell r="V45">
            <v>0.81068041596130491</v>
          </cell>
          <cell r="W45">
            <v>0.80257361180169184</v>
          </cell>
          <cell r="X45">
            <v>0.79454787568367491</v>
          </cell>
          <cell r="Y45">
            <v>0.7866023969268382</v>
          </cell>
          <cell r="Z45">
            <v>0.77873637295756981</v>
          </cell>
          <cell r="AA45">
            <v>0.77094900922799414</v>
          </cell>
          <cell r="AB45">
            <v>0.7632395191357142</v>
          </cell>
          <cell r="AC45">
            <v>0.75560712394435703</v>
          </cell>
          <cell r="AD45">
            <v>0.74805105270491346</v>
          </cell>
          <cell r="AE45">
            <v>0.74057054217786433</v>
          </cell>
          <cell r="AF45">
            <v>0.73316483675608568</v>
          </cell>
          <cell r="AG45">
            <v>0.72583318838852484</v>
          </cell>
          <cell r="AH45">
            <v>0.71857485650463959</v>
          </cell>
          <cell r="AI45">
            <v>0.7113891079395932</v>
          </cell>
          <cell r="AJ45">
            <v>0.70427521686019723</v>
          </cell>
          <cell r="AK45">
            <v>0.69723246469159528</v>
          </cell>
          <cell r="AL45">
            <v>0.69026014004467928</v>
          </cell>
          <cell r="AM45">
            <v>0.68335753864423243</v>
          </cell>
          <cell r="AN45">
            <v>0.67652396325779007</v>
          </cell>
          <cell r="AO45">
            <v>0.66975872362521216</v>
          </cell>
          <cell r="AP45">
            <v>0.66306113638896003</v>
          </cell>
          <cell r="AQ45">
            <v>0.65643052502507038</v>
          </cell>
          <cell r="AR45">
            <v>0.64986621977481962</v>
          </cell>
          <cell r="AS45">
            <v>0.64336755757707143</v>
          </cell>
          <cell r="AT45">
            <v>0.63693388200130074</v>
          </cell>
          <cell r="AU45">
            <v>0.63056454318128774</v>
          </cell>
          <cell r="AV45">
            <v>0.62425889774947485</v>
          </cell>
          <cell r="AW45">
            <v>0.61801630877198011</v>
          </cell>
          <cell r="AX45">
            <v>0.61183614568426026</v>
          </cell>
          <cell r="AY45">
            <v>0.60571778422741762</v>
          </cell>
          <cell r="AZ45">
            <v>0.5996606063851434</v>
          </cell>
          <cell r="BA45">
            <v>0.59366400032129196</v>
          </cell>
          <cell r="BB45">
            <v>0.58772736031807904</v>
          </cell>
          <cell r="BC45">
            <v>0.58185008671489824</v>
          </cell>
          <cell r="BD45">
            <v>0.57603158584774927</v>
          </cell>
          <cell r="BE45">
            <v>0.5702712699892718</v>
          </cell>
          <cell r="BF45">
            <v>0.56456855728937905</v>
          </cell>
          <cell r="BG45">
            <v>0.55892287171648525</v>
          </cell>
          <cell r="BH45">
            <v>0.55333364299932042</v>
          </cell>
          <cell r="BI45">
            <v>0.54780030656932721</v>
          </cell>
          <cell r="BJ45">
            <v>0.54232230350363397</v>
          </cell>
          <cell r="BK45">
            <v>0.53689908046859758</v>
          </cell>
          <cell r="BL45">
            <v>0.53153008966391158</v>
          </cell>
          <cell r="BM45">
            <v>0.52621478876727246</v>
          </cell>
          <cell r="BN45">
            <v>0.52095264087959969</v>
          </cell>
          <cell r="BO45">
            <v>0.51574311447080368</v>
          </cell>
          <cell r="BP45">
            <v>0.51058568332609566</v>
          </cell>
          <cell r="BQ45">
            <v>0.50547982649283474</v>
          </cell>
          <cell r="BR45">
            <v>0.50042502822790635</v>
          </cell>
          <cell r="BS45">
            <v>0.49542077794562728</v>
          </cell>
          <cell r="BT45">
            <v>0.49046657016617101</v>
          </cell>
          <cell r="BU45">
            <v>0.48556190446450931</v>
          </cell>
          <cell r="BV45">
            <v>0.48070628541986421</v>
          </cell>
          <cell r="BW45">
            <v>0.47589922256566558</v>
          </cell>
          <cell r="BX45">
            <v>0.4711402303400089</v>
          </cell>
          <cell r="BY45">
            <v>0.46642882803660879</v>
          </cell>
          <cell r="BZ45">
            <v>0.46176453975624271</v>
          </cell>
          <cell r="CA45">
            <v>0.45714689435868028</v>
          </cell>
          <cell r="CB45">
            <v>0.45257542541509349</v>
          </cell>
          <cell r="CC45">
            <v>0.44804967116094258</v>
          </cell>
          <cell r="CD45">
            <v>0.44356917444933314</v>
          </cell>
          <cell r="CE45">
            <v>0.43913348270483982</v>
          </cell>
          <cell r="CF45">
            <v>0.43474214787779142</v>
          </cell>
          <cell r="CG45">
            <v>0.43039472639901349</v>
          </cell>
          <cell r="CH45">
            <v>0.42609077913502336</v>
          </cell>
          <cell r="CI45">
            <v>0.42182987134367311</v>
          </cell>
          <cell r="CJ45">
            <v>0.41761157263023641</v>
          </cell>
          <cell r="CK45">
            <v>0.41343545690393402</v>
          </cell>
          <cell r="CL45">
            <v>0.4093011023348947</v>
          </cell>
          <cell r="CM45">
            <v>0.40520809131154573</v>
          </cell>
          <cell r="CN45">
            <v>0.40115601039843024</v>
          </cell>
          <cell r="CO45">
            <v>0.39714445029444595</v>
          </cell>
          <cell r="CP45">
            <v>0.3931730057915015</v>
          </cell>
          <cell r="CQ45">
            <v>0.38924127573358647</v>
          </cell>
          <cell r="CR45">
            <v>0.38534886297625059</v>
          </cell>
          <cell r="CS45">
            <v>0.38149537434648806</v>
          </cell>
          <cell r="CT45">
            <v>0.37768042060302315</v>
          </cell>
          <cell r="CU45">
            <v>0.37390361639699293</v>
          </cell>
          <cell r="CV45">
            <v>0.37016458023302301</v>
          </cell>
          <cell r="CW45">
            <v>0.36646293443069278</v>
          </cell>
          <cell r="CX45">
            <v>0.36279830508638583</v>
          </cell>
          <cell r="CY45">
            <v>0.35917032203552196</v>
          </cell>
          <cell r="CZ45">
            <v>0.35557861881516672</v>
          </cell>
          <cell r="DA45">
            <v>0.35202283262701506</v>
          </cell>
          <cell r="DB45">
            <v>0.34850260430074492</v>
          </cell>
          <cell r="DC45">
            <v>0.34501757825773749</v>
          </cell>
          <cell r="DD45">
            <v>0.3415674024751601</v>
          </cell>
          <cell r="DE45">
            <v>0.33815172845040847</v>
          </cell>
          <cell r="DF45">
            <v>0.33477021116590439</v>
          </cell>
          <cell r="DG45">
            <v>0.33142250905424536</v>
          </cell>
          <cell r="DH45">
            <v>0.3281082839637029</v>
          </cell>
          <cell r="DI45">
            <v>0.32482720112406588</v>
          </cell>
          <cell r="DJ45">
            <v>0.32157892911282521</v>
          </cell>
          <cell r="DK45">
            <v>0.31836313982169695</v>
          </cell>
          <cell r="DL45">
            <v>0.31517950842347997</v>
          </cell>
          <cell r="DM45">
            <v>0.31202771333924517</v>
          </cell>
          <cell r="DN45">
            <v>0.3089074362058527</v>
          </cell>
          <cell r="DO45">
            <v>0.30581836184379418</v>
          </cell>
          <cell r="DP45">
            <v>0.30276017822535622</v>
          </cell>
          <cell r="DQ45">
            <v>0.29973257644310264</v>
          </cell>
          <cell r="DR45">
            <v>0.29673525067867162</v>
          </cell>
          <cell r="DS45">
            <v>0.29376789817188492</v>
          </cell>
          <cell r="DT45">
            <v>0.29083021919016605</v>
          </cell>
        </row>
        <row r="46">
          <cell r="B46">
            <v>61</v>
          </cell>
          <cell r="C46">
            <v>0.99041000000000001</v>
          </cell>
          <cell r="D46">
            <v>0.98008992780000004</v>
          </cell>
          <cell r="E46">
            <v>0.969289336795644</v>
          </cell>
          <cell r="F46">
            <v>0.95819097388933394</v>
          </cell>
          <cell r="G46">
            <v>0.9470376309532621</v>
          </cell>
          <cell r="H46">
            <v>0.93601411292896619</v>
          </cell>
          <cell r="I46">
            <v>0.92528739119480019</v>
          </cell>
          <cell r="J46">
            <v>0.91503520690036177</v>
          </cell>
          <cell r="K46">
            <v>0.90524433018652783</v>
          </cell>
          <cell r="L46">
            <v>0.89591126114230468</v>
          </cell>
          <cell r="M46">
            <v>0.88686255740476738</v>
          </cell>
          <cell r="N46">
            <v>0.87799393183071972</v>
          </cell>
          <cell r="O46">
            <v>0.86921399251241249</v>
          </cell>
          <cell r="P46">
            <v>0.86052185258728831</v>
          </cell>
          <cell r="Q46">
            <v>0.85191663406141538</v>
          </cell>
          <cell r="R46">
            <v>0.84339746772080126</v>
          </cell>
          <cell r="S46">
            <v>0.8349634930435933</v>
          </cell>
          <cell r="T46">
            <v>0.82661385811315735</v>
          </cell>
          <cell r="U46">
            <v>0.81834771953202579</v>
          </cell>
          <cell r="V46">
            <v>0.81016424233670548</v>
          </cell>
          <cell r="W46">
            <v>0.80206259991333839</v>
          </cell>
          <cell r="X46">
            <v>0.79404197391420495</v>
          </cell>
          <cell r="Y46">
            <v>0.78610155417506289</v>
          </cell>
          <cell r="Z46">
            <v>0.77824053863331222</v>
          </cell>
          <cell r="AA46">
            <v>0.77045813324697909</v>
          </cell>
          <cell r="AB46">
            <v>0.76275355191450933</v>
          </cell>
          <cell r="AC46">
            <v>0.75512601639536425</v>
          </cell>
          <cell r="AD46">
            <v>0.74757475623141056</v>
          </cell>
          <cell r="AE46">
            <v>0.7400990086690965</v>
          </cell>
          <cell r="AF46">
            <v>0.73269801858240557</v>
          </cell>
          <cell r="AG46">
            <v>0.72537103839658146</v>
          </cell>
          <cell r="AH46">
            <v>0.71811732801261563</v>
          </cell>
          <cell r="AI46">
            <v>0.7109361547324895</v>
          </cell>
          <cell r="AJ46">
            <v>0.70382679318516461</v>
          </cell>
          <cell r="AK46">
            <v>0.69678852525331292</v>
          </cell>
          <cell r="AL46">
            <v>0.68982064000077981</v>
          </cell>
          <cell r="AM46">
            <v>0.68292243360077198</v>
          </cell>
          <cell r="AN46">
            <v>0.67609320926476424</v>
          </cell>
          <cell r="AO46">
            <v>0.66933227717211663</v>
          </cell>
          <cell r="AP46">
            <v>0.66263895440039544</v>
          </cell>
          <cell r="AQ46">
            <v>0.65601256485639148</v>
          </cell>
          <cell r="AR46">
            <v>0.64945243920782758</v>
          </cell>
          <cell r="AS46">
            <v>0.64295791481574927</v>
          </cell>
          <cell r="AT46">
            <v>0.63652833566759182</v>
          </cell>
          <cell r="AU46">
            <v>0.63016305231091585</v>
          </cell>
          <cell r="AV46">
            <v>0.62386142178780668</v>
          </cell>
          <cell r="AW46">
            <v>0.6176228075699286</v>
          </cell>
          <cell r="AX46">
            <v>0.61144657949422931</v>
          </cell>
          <cell r="AY46">
            <v>0.60533211369928697</v>
          </cell>
          <cell r="AZ46">
            <v>0.5992787925622941</v>
          </cell>
          <cell r="BA46">
            <v>0.59328600463667114</v>
          </cell>
          <cell r="BB46">
            <v>0.58735314459030441</v>
          </cell>
          <cell r="BC46">
            <v>0.58147961314440133</v>
          </cell>
          <cell r="BD46">
            <v>0.57566481701295735</v>
          </cell>
          <cell r="BE46">
            <v>0.5699081688428278</v>
          </cell>
          <cell r="BF46">
            <v>0.56420908715439955</v>
          </cell>
          <cell r="BG46">
            <v>0.55856699628285555</v>
          </cell>
          <cell r="BH46">
            <v>0.55298132632002694</v>
          </cell>
          <cell r="BI46">
            <v>0.54745151305682671</v>
          </cell>
          <cell r="BJ46">
            <v>0.54197699792625842</v>
          </cell>
          <cell r="BK46">
            <v>0.53655722794699579</v>
          </cell>
          <cell r="BL46">
            <v>0.5311916556675258</v>
          </cell>
          <cell r="BM46">
            <v>0.52587973911085051</v>
          </cell>
          <cell r="BN46">
            <v>0.52062094171974205</v>
          </cell>
          <cell r="BO46">
            <v>0.51541473230254464</v>
          </cell>
          <cell r="BP46">
            <v>0.51026058497951921</v>
          </cell>
          <cell r="BQ46">
            <v>0.50515797912972404</v>
          </cell>
          <cell r="BR46">
            <v>0.50010639933842682</v>
          </cell>
          <cell r="BS46">
            <v>0.49510533534504253</v>
          </cell>
          <cell r="BT46">
            <v>0.49015428199159211</v>
          </cell>
          <cell r="BU46">
            <v>0.48525273917167616</v>
          </cell>
          <cell r="BV46">
            <v>0.4804002117799594</v>
          </cell>
          <cell r="BW46">
            <v>0.47559620966215982</v>
          </cell>
          <cell r="BX46">
            <v>0.47084024756553822</v>
          </cell>
          <cell r="BY46">
            <v>0.46613184508988281</v>
          </cell>
          <cell r="BZ46">
            <v>0.46147052663898397</v>
          </cell>
          <cell r="CA46">
            <v>0.45685582137259412</v>
          </cell>
          <cell r="CB46">
            <v>0.45228726315886819</v>
          </cell>
          <cell r="CC46">
            <v>0.44776439052727951</v>
          </cell>
          <cell r="CD46">
            <v>0.44328674662200673</v>
          </cell>
          <cell r="CE46">
            <v>0.43885387915578666</v>
          </cell>
          <cell r="CF46">
            <v>0.43446534036422879</v>
          </cell>
          <cell r="CG46">
            <v>0.43012068696058647</v>
          </cell>
          <cell r="CH46">
            <v>0.42581948009098058</v>
          </cell>
          <cell r="CI46">
            <v>0.42156128529007075</v>
          </cell>
          <cell r="CJ46">
            <v>0.41734567243717002</v>
          </cell>
          <cell r="CK46">
            <v>0.41317221571279833</v>
          </cell>
          <cell r="CL46">
            <v>0.40904049355567035</v>
          </cell>
          <cell r="CM46">
            <v>0.40495008862011367</v>
          </cell>
          <cell r="CN46">
            <v>0.40090058773391252</v>
          </cell>
          <cell r="CO46">
            <v>0.39689158185657336</v>
          </cell>
          <cell r="CP46">
            <v>0.39292266603800763</v>
          </cell>
          <cell r="CQ46">
            <v>0.38899343937762754</v>
          </cell>
          <cell r="CR46">
            <v>0.38510350498385126</v>
          </cell>
          <cell r="CS46">
            <v>0.38125246993401274</v>
          </cell>
          <cell r="CT46">
            <v>0.37743994523467261</v>
          </cell>
          <cell r="CU46">
            <v>0.37366554578232586</v>
          </cell>
          <cell r="CV46">
            <v>0.3699288903245026</v>
          </cell>
          <cell r="CW46">
            <v>0.3662296014212576</v>
          </cell>
          <cell r="CX46">
            <v>0.36256730540704502</v>
          </cell>
          <cell r="CY46">
            <v>0.35894163235297455</v>
          </cell>
          <cell r="CZ46">
            <v>0.35535221602944478</v>
          </cell>
          <cell r="DA46">
            <v>0.3517986938691503</v>
          </cell>
          <cell r="DB46">
            <v>0.34828070693045882</v>
          </cell>
          <cell r="DC46">
            <v>0.34479789986115422</v>
          </cell>
          <cell r="DD46">
            <v>0.34134992086254268</v>
          </cell>
          <cell r="DE46">
            <v>0.33793642165391724</v>
          </cell>
          <cell r="DF46">
            <v>0.33455705743737807</v>
          </cell>
          <cell r="DG46">
            <v>0.33121148686300428</v>
          </cell>
          <cell r="DH46">
            <v>0.32789937199437424</v>
          </cell>
          <cell r="DI46">
            <v>0.32462037827443052</v>
          </cell>
          <cell r="DJ46">
            <v>0.3213741744916862</v>
          </cell>
          <cell r="DK46">
            <v>0.31816043274676936</v>
          </cell>
          <cell r="DL46">
            <v>0.31497882841930164</v>
          </cell>
          <cell r="DM46">
            <v>0.31182904013510859</v>
          </cell>
          <cell r="DN46">
            <v>0.30871074973375751</v>
          </cell>
          <cell r="DO46">
            <v>0.30562364223641991</v>
          </cell>
          <cell r="DP46">
            <v>0.30256740581405572</v>
          </cell>
          <cell r="DQ46">
            <v>0.29954173175591514</v>
          </cell>
          <cell r="DR46">
            <v>0.296546314438356</v>
          </cell>
          <cell r="DS46">
            <v>0.29358085129397243</v>
          </cell>
          <cell r="DT46">
            <v>0.2906450427810327</v>
          </cell>
        </row>
        <row r="47">
          <cell r="B47">
            <v>62</v>
          </cell>
          <cell r="C47">
            <v>0.99016999999999999</v>
          </cell>
          <cell r="D47">
            <v>0.97973360819999999</v>
          </cell>
          <cell r="E47">
            <v>0.96886836248506192</v>
          </cell>
          <cell r="F47">
            <v>0.95772637631648372</v>
          </cell>
          <cell r="G47">
            <v>0.94655928676863355</v>
          </cell>
          <cell r="H47">
            <v>0.93554133667064665</v>
          </cell>
          <cell r="I47">
            <v>0.92474518964546737</v>
          </cell>
          <cell r="J47">
            <v>0.91441578587712746</v>
          </cell>
          <cell r="K47">
            <v>0.904558383705372</v>
          </cell>
          <cell r="L47">
            <v>0.89515097651483622</v>
          </cell>
          <cell r="M47">
            <v>0.88610995165203632</v>
          </cell>
          <cell r="N47">
            <v>0.87724885213551596</v>
          </cell>
          <cell r="O47">
            <v>0.86847636361416081</v>
          </cell>
          <cell r="P47">
            <v>0.85979159997801924</v>
          </cell>
          <cell r="Q47">
            <v>0.85119368397823902</v>
          </cell>
          <cell r="R47">
            <v>0.84268174713845667</v>
          </cell>
          <cell r="S47">
            <v>0.83425492966707204</v>
          </cell>
          <cell r="T47">
            <v>0.82591238037040127</v>
          </cell>
          <cell r="U47">
            <v>0.8176532565666973</v>
          </cell>
          <cell r="V47">
            <v>0.80947672400103032</v>
          </cell>
          <cell r="W47">
            <v>0.80138195676101998</v>
          </cell>
          <cell r="X47">
            <v>0.79336813719340982</v>
          </cell>
          <cell r="Y47">
            <v>0.78543445582147575</v>
          </cell>
          <cell r="Z47">
            <v>0.77758011126326099</v>
          </cell>
          <cell r="AA47">
            <v>0.76980431015062833</v>
          </cell>
          <cell r="AB47">
            <v>0.7621062670491221</v>
          </cell>
          <cell r="AC47">
            <v>0.75448520437863087</v>
          </cell>
          <cell r="AD47">
            <v>0.74694035233484457</v>
          </cell>
          <cell r="AE47">
            <v>0.73947094881149611</v>
          </cell>
          <cell r="AF47">
            <v>0.73207623932338117</v>
          </cell>
          <cell r="AG47">
            <v>0.7247554769301473</v>
          </cell>
          <cell r="AH47">
            <v>0.7175079221608458</v>
          </cell>
          <cell r="AI47">
            <v>0.71033284293923737</v>
          </cell>
          <cell r="AJ47">
            <v>0.70322951450984494</v>
          </cell>
          <cell r="AK47">
            <v>0.69619721936474643</v>
          </cell>
          <cell r="AL47">
            <v>0.68923524717109896</v>
          </cell>
          <cell r="AM47">
            <v>0.68234289469938791</v>
          </cell>
          <cell r="AN47">
            <v>0.67551946575239408</v>
          </cell>
          <cell r="AO47">
            <v>0.66876427109487013</v>
          </cell>
          <cell r="AP47">
            <v>0.66207662838392145</v>
          </cell>
          <cell r="AQ47">
            <v>0.65545586210008222</v>
          </cell>
          <cell r="AR47">
            <v>0.64890130347908137</v>
          </cell>
          <cell r="AS47">
            <v>0.6424122904442906</v>
          </cell>
          <cell r="AT47">
            <v>0.63598816753984766</v>
          </cell>
          <cell r="AU47">
            <v>0.62962828586444919</v>
          </cell>
          <cell r="AV47">
            <v>0.62333200300580471</v>
          </cell>
          <cell r="AW47">
            <v>0.61709868297574666</v>
          </cell>
          <cell r="AX47">
            <v>0.61092769614598919</v>
          </cell>
          <cell r="AY47">
            <v>0.60481841918452928</v>
          </cell>
          <cell r="AZ47">
            <v>0.598770234992684</v>
          </cell>
          <cell r="BA47">
            <v>0.59278253264275715</v>
          </cell>
          <cell r="BB47">
            <v>0.5868547073163296</v>
          </cell>
          <cell r="BC47">
            <v>0.58098616024316629</v>
          </cell>
          <cell r="BD47">
            <v>0.57517629864073461</v>
          </cell>
          <cell r="BE47">
            <v>0.56942453565432727</v>
          </cell>
          <cell r="BF47">
            <v>0.56373029029778399</v>
          </cell>
          <cell r="BG47">
            <v>0.55809298739480617</v>
          </cell>
          <cell r="BH47">
            <v>0.55251205752085808</v>
          </cell>
          <cell r="BI47">
            <v>0.54698693694564948</v>
          </cell>
          <cell r="BJ47">
            <v>0.541517067576193</v>
          </cell>
          <cell r="BK47">
            <v>0.53610189690043109</v>
          </cell>
          <cell r="BL47">
            <v>0.53074087793142677</v>
          </cell>
          <cell r="BM47">
            <v>0.52543346915211253</v>
          </cell>
          <cell r="BN47">
            <v>0.52017913446059139</v>
          </cell>
          <cell r="BO47">
            <v>0.51497734311598542</v>
          </cell>
          <cell r="BP47">
            <v>0.50982756968482557</v>
          </cell>
          <cell r="BQ47">
            <v>0.50472929398797728</v>
          </cell>
          <cell r="BR47">
            <v>0.49968200104809751</v>
          </cell>
          <cell r="BS47">
            <v>0.49468518103761655</v>
          </cell>
          <cell r="BT47">
            <v>0.48973832922724037</v>
          </cell>
          <cell r="BU47">
            <v>0.48484094593496796</v>
          </cell>
          <cell r="BV47">
            <v>0.47999253647561829</v>
          </cell>
          <cell r="BW47">
            <v>0.47519261111086208</v>
          </cell>
          <cell r="BX47">
            <v>0.47044068499975344</v>
          </cell>
          <cell r="BY47">
            <v>0.46573627814975593</v>
          </cell>
          <cell r="BZ47">
            <v>0.46107891536825835</v>
          </cell>
          <cell r="CA47">
            <v>0.45646812621457578</v>
          </cell>
          <cell r="CB47">
            <v>0.45190344495243001</v>
          </cell>
          <cell r="CC47">
            <v>0.44738441050290573</v>
          </cell>
          <cell r="CD47">
            <v>0.44291056639787668</v>
          </cell>
          <cell r="CE47">
            <v>0.43848146073389793</v>
          </cell>
          <cell r="CF47">
            <v>0.43409664612655896</v>
          </cell>
          <cell r="CG47">
            <v>0.42975567966529338</v>
          </cell>
          <cell r="CH47">
            <v>0.42545812286864043</v>
          </cell>
          <cell r="CI47">
            <v>0.42120354163995405</v>
          </cell>
          <cell r="CJ47">
            <v>0.41699150622355452</v>
          </cell>
          <cell r="CK47">
            <v>0.41282159116131895</v>
          </cell>
          <cell r="CL47">
            <v>0.40869337524970573</v>
          </cell>
          <cell r="CM47">
            <v>0.40460644149720865</v>
          </cell>
          <cell r="CN47">
            <v>0.40056037708223657</v>
          </cell>
          <cell r="CO47">
            <v>0.3965547733114142</v>
          </cell>
          <cell r="CP47">
            <v>0.39258922557830006</v>
          </cell>
          <cell r="CQ47">
            <v>0.38866333332251707</v>
          </cell>
          <cell r="CR47">
            <v>0.38477669998929187</v>
          </cell>
          <cell r="CS47">
            <v>0.38092893298939895</v>
          </cell>
          <cell r="CT47">
            <v>0.37711964365950496</v>
          </cell>
          <cell r="CU47">
            <v>0.37334844722290988</v>
          </cell>
          <cell r="CV47">
            <v>0.36961496275068079</v>
          </cell>
          <cell r="CW47">
            <v>0.36591881312317398</v>
          </cell>
          <cell r="CX47">
            <v>0.36225962499194225</v>
          </cell>
          <cell r="CY47">
            <v>0.3586370287420228</v>
          </cell>
          <cell r="CZ47">
            <v>0.3550506584546026</v>
          </cell>
          <cell r="DA47">
            <v>0.35150015187005657</v>
          </cell>
          <cell r="DB47">
            <v>0.34798515035135602</v>
          </cell>
          <cell r="DC47">
            <v>0.34450529884784248</v>
          </cell>
          <cell r="DD47">
            <v>0.34106024585936406</v>
          </cell>
          <cell r="DE47">
            <v>0.33764964340077042</v>
          </cell>
          <cell r="DF47">
            <v>0.33427314696676269</v>
          </cell>
          <cell r="DG47">
            <v>0.33093041549709507</v>
          </cell>
          <cell r="DH47">
            <v>0.32762111134212413</v>
          </cell>
          <cell r="DI47">
            <v>0.32434490022870288</v>
          </cell>
          <cell r="DJ47">
            <v>0.32110145122641587</v>
          </cell>
          <cell r="DK47">
            <v>0.31789043671415168</v>
          </cell>
          <cell r="DL47">
            <v>0.31471153234701016</v>
          </cell>
          <cell r="DM47">
            <v>0.31156441702354004</v>
          </cell>
          <cell r="DN47">
            <v>0.30844877285330463</v>
          </cell>
          <cell r="DO47">
            <v>0.3053642851247716</v>
          </cell>
          <cell r="DP47">
            <v>0.30231064227352389</v>
          </cell>
          <cell r="DQ47">
            <v>0.29928753585078866</v>
          </cell>
          <cell r="DR47">
            <v>0.29629466049228076</v>
          </cell>
          <cell r="DS47">
            <v>0.29333171388735796</v>
          </cell>
          <cell r="DT47">
            <v>0.29039839674848439</v>
          </cell>
        </row>
        <row r="48">
          <cell r="B48">
            <v>63</v>
          </cell>
          <cell r="C48">
            <v>0.98995</v>
          </cell>
          <cell r="D48">
            <v>0.97940703249999994</v>
          </cell>
          <cell r="E48">
            <v>0.96845726187664993</v>
          </cell>
          <cell r="F48">
            <v>0.95727158050197469</v>
          </cell>
          <cell r="G48">
            <v>0.94609064844171165</v>
          </cell>
          <cell r="H48">
            <v>0.93506869238736567</v>
          </cell>
          <cell r="I48">
            <v>0.92427799967721547</v>
          </cell>
          <cell r="J48">
            <v>0.91387987218084676</v>
          </cell>
          <cell r="K48">
            <v>0.9040282471587372</v>
          </cell>
          <cell r="L48">
            <v>0.89463539367075795</v>
          </cell>
          <cell r="M48">
            <v>0.88559957619468332</v>
          </cell>
          <cell r="N48">
            <v>0.87674358043273648</v>
          </cell>
          <cell r="O48">
            <v>0.86797614462840911</v>
          </cell>
          <cell r="P48">
            <v>0.85929638318212498</v>
          </cell>
          <cell r="Q48">
            <v>0.85070341935030369</v>
          </cell>
          <cell r="R48">
            <v>0.84219638515680062</v>
          </cell>
          <cell r="S48">
            <v>0.8337744213052326</v>
          </cell>
          <cell r="T48">
            <v>0.82543667709218027</v>
          </cell>
          <cell r="U48">
            <v>0.81718231032125843</v>
          </cell>
          <cell r="V48">
            <v>0.8090104872180458</v>
          </cell>
          <cell r="W48">
            <v>0.80092038234586538</v>
          </cell>
          <cell r="X48">
            <v>0.79291117852240667</v>
          </cell>
          <cell r="Y48">
            <v>0.78498206673718263</v>
          </cell>
          <cell r="Z48">
            <v>0.77713224606981079</v>
          </cell>
          <cell r="AA48">
            <v>0.76936092360911268</v>
          </cell>
          <cell r="AB48">
            <v>0.7616673143730216</v>
          </cell>
          <cell r="AC48">
            <v>0.75405064122929133</v>
          </cell>
          <cell r="AD48">
            <v>0.74651013481699846</v>
          </cell>
          <cell r="AE48">
            <v>0.73904503346882844</v>
          </cell>
          <cell r="AF48">
            <v>0.73165458313414011</v>
          </cell>
          <cell r="AG48">
            <v>0.72433803730279867</v>
          </cell>
          <cell r="AH48">
            <v>0.7170946569297707</v>
          </cell>
          <cell r="AI48">
            <v>0.70992371036047297</v>
          </cell>
          <cell r="AJ48">
            <v>0.70282447325686825</v>
          </cell>
          <cell r="AK48">
            <v>0.69579622852429956</v>
          </cell>
          <cell r="AL48">
            <v>0.68883826623905653</v>
          </cell>
          <cell r="AM48">
            <v>0.68194988357666597</v>
          </cell>
          <cell r="AN48">
            <v>0.67513038474089926</v>
          </cell>
          <cell r="AO48">
            <v>0.6683790808934903</v>
          </cell>
          <cell r="AP48">
            <v>0.66169529008455541</v>
          </cell>
          <cell r="AQ48">
            <v>0.65507833718370989</v>
          </cell>
          <cell r="AR48">
            <v>0.64852755381187277</v>
          </cell>
          <cell r="AS48">
            <v>0.64204227827375404</v>
          </cell>
          <cell r="AT48">
            <v>0.63562185549101646</v>
          </cell>
          <cell r="AU48">
            <v>0.62926563693610627</v>
          </cell>
          <cell r="AV48">
            <v>0.62297298056674522</v>
          </cell>
          <cell r="AW48">
            <v>0.61674325076107772</v>
          </cell>
          <cell r="AX48">
            <v>0.61057581825346696</v>
          </cell>
          <cell r="AY48">
            <v>0.60447006007093229</v>
          </cell>
          <cell r="AZ48">
            <v>0.59842535947022302</v>
          </cell>
          <cell r="BA48">
            <v>0.59244110587552079</v>
          </cell>
          <cell r="BB48">
            <v>0.5865166948167656</v>
          </cell>
          <cell r="BC48">
            <v>0.58065152786859797</v>
          </cell>
          <cell r="BD48">
            <v>0.57484501258991194</v>
          </cell>
          <cell r="BE48">
            <v>0.56909656246401286</v>
          </cell>
          <cell r="BF48">
            <v>0.56340559683937275</v>
          </cell>
          <cell r="BG48">
            <v>0.55777154087097902</v>
          </cell>
          <cell r="BH48">
            <v>0.55219382546226925</v>
          </cell>
          <cell r="BI48">
            <v>0.54667188720764659</v>
          </cell>
          <cell r="BJ48">
            <v>0.54120516833557009</v>
          </cell>
          <cell r="BK48">
            <v>0.53579311665221441</v>
          </cell>
          <cell r="BL48">
            <v>0.53043518548569224</v>
          </cell>
          <cell r="BM48">
            <v>0.52513083363083535</v>
          </cell>
          <cell r="BN48">
            <v>0.51987952529452697</v>
          </cell>
          <cell r="BO48">
            <v>0.51468073004158166</v>
          </cell>
          <cell r="BP48">
            <v>0.50953392274116582</v>
          </cell>
          <cell r="BQ48">
            <v>0.50443858351375415</v>
          </cell>
          <cell r="BR48">
            <v>0.49939419767861659</v>
          </cell>
          <cell r="BS48">
            <v>0.49440025570183044</v>
          </cell>
          <cell r="BT48">
            <v>0.48945625314481211</v>
          </cell>
          <cell r="BU48">
            <v>0.48456169061336402</v>
          </cell>
          <cell r="BV48">
            <v>0.47971607370723035</v>
          </cell>
          <cell r="BW48">
            <v>0.47491891297015804</v>
          </cell>
          <cell r="BX48">
            <v>0.47016972384045647</v>
          </cell>
          <cell r="BY48">
            <v>0.46546802660205189</v>
          </cell>
          <cell r="BZ48">
            <v>0.46081334633603138</v>
          </cell>
          <cell r="CA48">
            <v>0.45620521287267107</v>
          </cell>
          <cell r="CB48">
            <v>0.45164316074394434</v>
          </cell>
          <cell r="CC48">
            <v>0.44712672913650486</v>
          </cell>
          <cell r="CD48">
            <v>0.44265546184513982</v>
          </cell>
          <cell r="CE48">
            <v>0.43822890722668839</v>
          </cell>
          <cell r="CF48">
            <v>0.43384661815442149</v>
          </cell>
          <cell r="CG48">
            <v>0.42950815197287728</v>
          </cell>
          <cell r="CH48">
            <v>0.42521307045314849</v>
          </cell>
          <cell r="CI48">
            <v>0.42096093974861698</v>
          </cell>
          <cell r="CJ48">
            <v>0.41675133035113082</v>
          </cell>
          <cell r="CK48">
            <v>0.41258381704761948</v>
          </cell>
          <cell r="CL48">
            <v>0.4084579788771433</v>
          </cell>
          <cell r="CM48">
            <v>0.40437339908837189</v>
          </cell>
          <cell r="CN48">
            <v>0.40032966509748819</v>
          </cell>
          <cell r="CO48">
            <v>0.39632636844651331</v>
          </cell>
          <cell r="CP48">
            <v>0.39236310476204816</v>
          </cell>
          <cell r="CQ48">
            <v>0.38843947371442766</v>
          </cell>
          <cell r="CR48">
            <v>0.38455507897728336</v>
          </cell>
          <cell r="CS48">
            <v>0.38070952818751053</v>
          </cell>
          <cell r="CT48">
            <v>0.37690243290563541</v>
          </cell>
          <cell r="CU48">
            <v>0.37313340857657906</v>
          </cell>
          <cell r="CV48">
            <v>0.36940207449081325</v>
          </cell>
          <cell r="CW48">
            <v>0.36570805374590509</v>
          </cell>
          <cell r="CX48">
            <v>0.36205097320844604</v>
          </cell>
          <cell r="CY48">
            <v>0.35843046347636159</v>
          </cell>
          <cell r="CZ48">
            <v>0.35484615884159798</v>
          </cell>
          <cell r="DA48">
            <v>0.351297697253182</v>
          </cell>
          <cell r="DB48">
            <v>0.34778472028065016</v>
          </cell>
          <cell r="DC48">
            <v>0.34430687307784363</v>
          </cell>
          <cell r="DD48">
            <v>0.3408638043470652</v>
          </cell>
          <cell r="DE48">
            <v>0.33745516630359457</v>
          </cell>
          <cell r="DF48">
            <v>0.3340806146405586</v>
          </cell>
          <cell r="DG48">
            <v>0.33073980849415302</v>
          </cell>
          <cell r="DH48">
            <v>0.32743241040921151</v>
          </cell>
          <cell r="DI48">
            <v>0.32415808630511939</v>
          </cell>
          <cell r="DJ48">
            <v>0.32091650544206818</v>
          </cell>
          <cell r="DK48">
            <v>0.31770734038764747</v>
          </cell>
          <cell r="DL48">
            <v>0.31453026698377101</v>
          </cell>
          <cell r="DM48">
            <v>0.31138496431393331</v>
          </cell>
          <cell r="DN48">
            <v>0.30827111467079399</v>
          </cell>
          <cell r="DO48">
            <v>0.30518840352408605</v>
          </cell>
          <cell r="DP48">
            <v>0.30213651948884518</v>
          </cell>
          <cell r="DQ48">
            <v>0.29911515429395674</v>
          </cell>
          <cell r="DR48">
            <v>0.29612400275101719</v>
          </cell>
          <cell r="DS48">
            <v>0.293162762723507</v>
          </cell>
          <cell r="DT48">
            <v>0.29023113509627191</v>
          </cell>
        </row>
        <row r="49">
          <cell r="B49">
            <v>64</v>
          </cell>
          <cell r="C49">
            <v>0.98956</v>
          </cell>
          <cell r="D49">
            <v>0.97892223</v>
          </cell>
          <cell r="E49">
            <v>0.96798766869090003</v>
          </cell>
          <cell r="F49">
            <v>0.95683645074758084</v>
          </cell>
          <cell r="G49">
            <v>0.94571801118989396</v>
          </cell>
          <cell r="H49">
            <v>0.93469093917941981</v>
          </cell>
          <cell r="I49">
            <v>0.92398872792581555</v>
          </cell>
          <cell r="J49">
            <v>0.91367701372216348</v>
          </cell>
          <cell r="K49">
            <v>0.90383671228437579</v>
          </cell>
          <cell r="L49">
            <v>0.89444584884374112</v>
          </cell>
          <cell r="M49">
            <v>0.88541194577041937</v>
          </cell>
          <cell r="N49">
            <v>0.87655782631271517</v>
          </cell>
          <cell r="O49">
            <v>0.86779224804958799</v>
          </cell>
          <cell r="P49">
            <v>0.85911432556909206</v>
          </cell>
          <cell r="Q49">
            <v>0.85052318231340118</v>
          </cell>
          <cell r="R49">
            <v>0.84201795049026718</v>
          </cell>
          <cell r="S49">
            <v>0.83359777098536447</v>
          </cell>
          <cell r="T49">
            <v>0.82526179327551086</v>
          </cell>
          <cell r="U49">
            <v>0.81700917534275574</v>
          </cell>
          <cell r="V49">
            <v>0.80883908358932821</v>
          </cell>
          <cell r="W49">
            <v>0.80075069275343491</v>
          </cell>
          <cell r="X49">
            <v>0.79274318582590053</v>
          </cell>
          <cell r="Y49">
            <v>0.78481575396764147</v>
          </cell>
          <cell r="Z49">
            <v>0.77696759642796509</v>
          </cell>
          <cell r="AA49">
            <v>0.7691979204636854</v>
          </cell>
          <cell r="AB49">
            <v>0.76150594125904858</v>
          </cell>
          <cell r="AC49">
            <v>0.75389088184645814</v>
          </cell>
          <cell r="AD49">
            <v>0.7463519730279935</v>
          </cell>
          <cell r="AE49">
            <v>0.73888845329771358</v>
          </cell>
          <cell r="AF49">
            <v>0.73149956876473643</v>
          </cell>
          <cell r="AG49">
            <v>0.72418457307708906</v>
          </cell>
          <cell r="AH49">
            <v>0.71694272734631814</v>
          </cell>
          <cell r="AI49">
            <v>0.709773300072855</v>
          </cell>
          <cell r="AJ49">
            <v>0.70267556707212642</v>
          </cell>
          <cell r="AK49">
            <v>0.69564881140140511</v>
          </cell>
          <cell r="AL49">
            <v>0.68869232328739105</v>
          </cell>
          <cell r="AM49">
            <v>0.68180540005451717</v>
          </cell>
          <cell r="AN49">
            <v>0.67498734605397204</v>
          </cell>
          <cell r="AO49">
            <v>0.66823747259343236</v>
          </cell>
          <cell r="AP49">
            <v>0.661555097867498</v>
          </cell>
          <cell r="AQ49">
            <v>0.65493954688882305</v>
          </cell>
          <cell r="AR49">
            <v>0.64839015141993483</v>
          </cell>
          <cell r="AS49">
            <v>0.64190624990573553</v>
          </cell>
          <cell r="AT49">
            <v>0.6354871874066782</v>
          </cell>
          <cell r="AU49">
            <v>0.6291323155326114</v>
          </cell>
          <cell r="AV49">
            <v>0.6228409923772853</v>
          </cell>
          <cell r="AW49">
            <v>0.61661258245351247</v>
          </cell>
          <cell r="AX49">
            <v>0.61044645662897734</v>
          </cell>
          <cell r="AY49">
            <v>0.60434199206268757</v>
          </cell>
          <cell r="AZ49">
            <v>0.59829857214206073</v>
          </cell>
          <cell r="BA49">
            <v>0.59231558642064008</v>
          </cell>
          <cell r="BB49">
            <v>0.58639243055643364</v>
          </cell>
          <cell r="BC49">
            <v>0.58052850625086927</v>
          </cell>
          <cell r="BD49">
            <v>0.57472322118836061</v>
          </cell>
          <cell r="BE49">
            <v>0.56897598897647705</v>
          </cell>
          <cell r="BF49">
            <v>0.56328622908671233</v>
          </cell>
          <cell r="BG49">
            <v>0.55765336679584521</v>
          </cell>
          <cell r="BH49">
            <v>0.5520768331278868</v>
          </cell>
          <cell r="BI49">
            <v>0.5465560647966079</v>
          </cell>
          <cell r="BJ49">
            <v>0.54109050414864179</v>
          </cell>
          <cell r="BK49">
            <v>0.53567959910715535</v>
          </cell>
          <cell r="BL49">
            <v>0.53032280311608382</v>
          </cell>
          <cell r="BM49">
            <v>0.52501957508492303</v>
          </cell>
          <cell r="BN49">
            <v>0.51976937933407374</v>
          </cell>
          <cell r="BO49">
            <v>0.51457168554073296</v>
          </cell>
          <cell r="BP49">
            <v>0.50942596868532564</v>
          </cell>
          <cell r="BQ49">
            <v>0.50433170899847235</v>
          </cell>
          <cell r="BR49">
            <v>0.49928839190848762</v>
          </cell>
          <cell r="BS49">
            <v>0.49429550798940275</v>
          </cell>
          <cell r="BT49">
            <v>0.48935255290950874</v>
          </cell>
          <cell r="BU49">
            <v>0.48445902738041363</v>
          </cell>
          <cell r="BV49">
            <v>0.4796144371066095</v>
          </cell>
          <cell r="BW49">
            <v>0.47481829273554338</v>
          </cell>
          <cell r="BX49">
            <v>0.47007010980818792</v>
          </cell>
          <cell r="BY49">
            <v>0.46536940871010601</v>
          </cell>
          <cell r="BZ49">
            <v>0.46071571462300492</v>
          </cell>
          <cell r="CA49">
            <v>0.45610855747677487</v>
          </cell>
          <cell r="CB49">
            <v>0.45154747190200711</v>
          </cell>
          <cell r="CC49">
            <v>0.44703199718298703</v>
          </cell>
          <cell r="CD49">
            <v>0.44256167721115713</v>
          </cell>
          <cell r="CE49">
            <v>0.43813606043904557</v>
          </cell>
          <cell r="CF49">
            <v>0.43375469983465509</v>
          </cell>
          <cell r="CG49">
            <v>0.42941715283630855</v>
          </cell>
          <cell r="CH49">
            <v>0.42512298130794546</v>
          </cell>
          <cell r="CI49">
            <v>0.420871751494866</v>
          </cell>
          <cell r="CJ49">
            <v>0.41666303397991733</v>
          </cell>
          <cell r="CK49">
            <v>0.41249640364011814</v>
          </cell>
          <cell r="CL49">
            <v>0.40837143960371697</v>
          </cell>
          <cell r="CM49">
            <v>0.4042877252076798</v>
          </cell>
          <cell r="CN49">
            <v>0.400244847955603</v>
          </cell>
          <cell r="CO49">
            <v>0.39624239947604695</v>
          </cell>
          <cell r="CP49">
            <v>0.39227997548128646</v>
          </cell>
          <cell r="CQ49">
            <v>0.3883571757264736</v>
          </cell>
          <cell r="CR49">
            <v>0.38447360396920888</v>
          </cell>
          <cell r="CS49">
            <v>0.38062886792951678</v>
          </cell>
          <cell r="CT49">
            <v>0.37682257925022161</v>
          </cell>
          <cell r="CU49">
            <v>0.37305435345771937</v>
          </cell>
          <cell r="CV49">
            <v>0.36932380992314218</v>
          </cell>
          <cell r="CW49">
            <v>0.36563057182391073</v>
          </cell>
          <cell r="CX49">
            <v>0.36197426610567163</v>
          </cell>
          <cell r="CY49">
            <v>0.35835452344461488</v>
          </cell>
          <cell r="CZ49">
            <v>0.35477097821016873</v>
          </cell>
          <cell r="DA49">
            <v>0.35122326842806706</v>
          </cell>
          <cell r="DB49">
            <v>0.34771103574378637</v>
          </cell>
          <cell r="DC49">
            <v>0.3442339253863485</v>
          </cell>
          <cell r="DD49">
            <v>0.340791586132485</v>
          </cell>
          <cell r="DE49">
            <v>0.33738367027116017</v>
          </cell>
          <cell r="DF49">
            <v>0.33400983356844854</v>
          </cell>
          <cell r="DG49">
            <v>0.33066973523276405</v>
          </cell>
          <cell r="DH49">
            <v>0.32736303788043641</v>
          </cell>
          <cell r="DI49">
            <v>0.32408940750163207</v>
          </cell>
          <cell r="DJ49">
            <v>0.32084851342661574</v>
          </cell>
          <cell r="DK49">
            <v>0.31764002829234961</v>
          </cell>
          <cell r="DL49">
            <v>0.31446362800942612</v>
          </cell>
          <cell r="DM49">
            <v>0.31131899172933186</v>
          </cell>
          <cell r="DN49">
            <v>0.30820580181203855</v>
          </cell>
          <cell r="DO49">
            <v>0.30512374379391816</v>
          </cell>
          <cell r="DP49">
            <v>0.30207250635597899</v>
          </cell>
          <cell r="DQ49">
            <v>0.29905178129241922</v>
          </cell>
          <cell r="DR49">
            <v>0.29606126347949502</v>
          </cell>
          <cell r="DS49">
            <v>0.29310065084470005</v>
          </cell>
          <cell r="DT49">
            <v>0.29016964433625303</v>
          </cell>
        </row>
        <row r="50">
          <cell r="B50">
            <v>65</v>
          </cell>
          <cell r="C50">
            <v>0.98900999999999994</v>
          </cell>
          <cell r="D50">
            <v>0.97820012069999995</v>
          </cell>
          <cell r="E50">
            <v>0.96729318935419495</v>
          </cell>
          <cell r="F50">
            <v>0.95626604699555717</v>
          </cell>
          <cell r="G50">
            <v>0.94520204883181858</v>
          </cell>
          <cell r="H50">
            <v>0.93424715708585782</v>
          </cell>
          <cell r="I50">
            <v>0.92362476690979167</v>
          </cell>
          <cell r="J50">
            <v>0.91332635075874746</v>
          </cell>
          <cell r="K50">
            <v>0.90348982596107585</v>
          </cell>
          <cell r="L50">
            <v>0.89410256666934029</v>
          </cell>
          <cell r="M50">
            <v>0.88507213074598001</v>
          </cell>
          <cell r="N50">
            <v>0.87622140943852023</v>
          </cell>
          <cell r="O50">
            <v>0.86745919534413507</v>
          </cell>
          <cell r="P50">
            <v>0.85878460339069373</v>
          </cell>
          <cell r="Q50">
            <v>0.85019675735678679</v>
          </cell>
          <cell r="R50">
            <v>0.84169478978321888</v>
          </cell>
          <cell r="S50">
            <v>0.83327784188538667</v>
          </cell>
          <cell r="T50">
            <v>0.82494506346653285</v>
          </cell>
          <cell r="U50">
            <v>0.81669561283186753</v>
          </cell>
          <cell r="V50">
            <v>0.8085286567035489</v>
          </cell>
          <cell r="W50">
            <v>0.80044337013651345</v>
          </cell>
          <cell r="X50">
            <v>0.79243893643514829</v>
          </cell>
          <cell r="Y50">
            <v>0.78451454707079682</v>
          </cell>
          <cell r="Z50">
            <v>0.77666940160008879</v>
          </cell>
          <cell r="AA50">
            <v>0.76890270758408785</v>
          </cell>
          <cell r="AB50">
            <v>0.761213680508247</v>
          </cell>
          <cell r="AC50">
            <v>0.75360154370316457</v>
          </cell>
          <cell r="AD50">
            <v>0.74606552826613293</v>
          </cell>
          <cell r="AE50">
            <v>0.73860487298347155</v>
          </cell>
          <cell r="AF50">
            <v>0.73121882425363682</v>
          </cell>
          <cell r="AG50">
            <v>0.7239066360111005</v>
          </cell>
          <cell r="AH50">
            <v>0.71666756965098954</v>
          </cell>
          <cell r="AI50">
            <v>0.70950089395447968</v>
          </cell>
          <cell r="AJ50">
            <v>0.70240588501493484</v>
          </cell>
          <cell r="AK50">
            <v>0.6953818261647855</v>
          </cell>
          <cell r="AL50">
            <v>0.68842800790313763</v>
          </cell>
          <cell r="AM50">
            <v>0.68154372782410622</v>
          </cell>
          <cell r="AN50">
            <v>0.67472829054586514</v>
          </cell>
          <cell r="AO50">
            <v>0.66798100764040647</v>
          </cell>
          <cell r="AP50">
            <v>0.66130119756400241</v>
          </cell>
          <cell r="AQ50">
            <v>0.65468818558836239</v>
          </cell>
          <cell r="AR50">
            <v>0.6481413037324788</v>
          </cell>
          <cell r="AS50">
            <v>0.64165989069515406</v>
          </cell>
          <cell r="AT50">
            <v>0.63524329178820249</v>
          </cell>
          <cell r="AU50">
            <v>0.62889085887032048</v>
          </cell>
          <cell r="AV50">
            <v>0.62260195028161724</v>
          </cell>
          <cell r="AW50">
            <v>0.61637593077880104</v>
          </cell>
          <cell r="AX50">
            <v>0.61021217147101303</v>
          </cell>
          <cell r="AY50">
            <v>0.60411004975630289</v>
          </cell>
          <cell r="AZ50">
            <v>0.59806894925873988</v>
          </cell>
          <cell r="BA50">
            <v>0.59208825976615242</v>
          </cell>
          <cell r="BB50">
            <v>0.58616737716849088</v>
          </cell>
          <cell r="BC50">
            <v>0.58030570339680598</v>
          </cell>
          <cell r="BD50">
            <v>0.57450264636283788</v>
          </cell>
          <cell r="BE50">
            <v>0.56875761989920948</v>
          </cell>
          <cell r="BF50">
            <v>0.5630700437002174</v>
          </cell>
          <cell r="BG50">
            <v>0.5574393432632152</v>
          </cell>
          <cell r="BH50">
            <v>0.5518649498305831</v>
          </cell>
          <cell r="BI50">
            <v>0.54634630033227727</v>
          </cell>
          <cell r="BJ50">
            <v>0.54088283732895448</v>
          </cell>
          <cell r="BK50">
            <v>0.53547400895566488</v>
          </cell>
          <cell r="BL50">
            <v>0.53011926886610827</v>
          </cell>
          <cell r="BM50">
            <v>0.52481807617744713</v>
          </cell>
          <cell r="BN50">
            <v>0.51956989541567267</v>
          </cell>
          <cell r="BO50">
            <v>0.51437419646151594</v>
          </cell>
          <cell r="BP50">
            <v>0.50923045449690074</v>
          </cell>
          <cell r="BQ50">
            <v>0.50413814995193174</v>
          </cell>
          <cell r="BR50">
            <v>0.49909676845241241</v>
          </cell>
          <cell r="BS50">
            <v>0.49410580076788829</v>
          </cell>
          <cell r="BT50">
            <v>0.48916474276020938</v>
          </cell>
          <cell r="BU50">
            <v>0.48427309533260726</v>
          </cell>
          <cell r="BV50">
            <v>0.47943036437928116</v>
          </cell>
          <cell r="BW50">
            <v>0.47463606073548836</v>
          </cell>
          <cell r="BX50">
            <v>0.46988970012813347</v>
          </cell>
          <cell r="BY50">
            <v>0.46519080312685213</v>
          </cell>
          <cell r="BZ50">
            <v>0.4605388950955836</v>
          </cell>
          <cell r="CA50">
            <v>0.45593350614462774</v>
          </cell>
          <cell r="CB50">
            <v>0.45137417108318145</v>
          </cell>
          <cell r="CC50">
            <v>0.44686042937234965</v>
          </cell>
          <cell r="CD50">
            <v>0.44239182507862618</v>
          </cell>
          <cell r="CE50">
            <v>0.43796790682783993</v>
          </cell>
          <cell r="CF50">
            <v>0.43358822775956152</v>
          </cell>
          <cell r="CG50">
            <v>0.42925234548196589</v>
          </cell>
          <cell r="CH50">
            <v>0.42495982202714622</v>
          </cell>
          <cell r="CI50">
            <v>0.42071022380687473</v>
          </cell>
          <cell r="CJ50">
            <v>0.41650312156880598</v>
          </cell>
          <cell r="CK50">
            <v>0.41233809035311791</v>
          </cell>
          <cell r="CL50">
            <v>0.40821470944958671</v>
          </cell>
          <cell r="CM50">
            <v>0.40413256235509082</v>
          </cell>
          <cell r="CN50">
            <v>0.4000912367315399</v>
          </cell>
          <cell r="CO50">
            <v>0.39609032436422448</v>
          </cell>
          <cell r="CP50">
            <v>0.39212942112058224</v>
          </cell>
          <cell r="CQ50">
            <v>0.38820812690937639</v>
          </cell>
          <cell r="CR50">
            <v>0.38432604564028261</v>
          </cell>
          <cell r="CS50">
            <v>0.38048278518387979</v>
          </cell>
          <cell r="CT50">
            <v>0.37667795733204101</v>
          </cell>
          <cell r="CU50">
            <v>0.37291117775872062</v>
          </cell>
          <cell r="CV50">
            <v>0.3691820659811334</v>
          </cell>
          <cell r="CW50">
            <v>0.36549024532132207</v>
          </cell>
          <cell r="CX50">
            <v>0.36183534286810887</v>
          </cell>
          <cell r="CY50">
            <v>0.35821698943942776</v>
          </cell>
          <cell r="CZ50">
            <v>0.35463481954503345</v>
          </cell>
          <cell r="DA50">
            <v>0.3510884713495831</v>
          </cell>
          <cell r="DB50">
            <v>0.34757758663608729</v>
          </cell>
          <cell r="DC50">
            <v>0.3441018107697264</v>
          </cell>
          <cell r="DD50">
            <v>0.34066079266202914</v>
          </cell>
          <cell r="DE50">
            <v>0.33725418473540886</v>
          </cell>
          <cell r="DF50">
            <v>0.33388164288805477</v>
          </cell>
          <cell r="DG50">
            <v>0.33054282645917421</v>
          </cell>
          <cell r="DH50">
            <v>0.32723739819458247</v>
          </cell>
          <cell r="DI50">
            <v>0.32396502421263662</v>
          </cell>
          <cell r="DJ50">
            <v>0.32072537397051026</v>
          </cell>
          <cell r="DK50">
            <v>0.31751812023080517</v>
          </cell>
          <cell r="DL50">
            <v>0.31434293902849714</v>
          </cell>
          <cell r="DM50">
            <v>0.31119950963821214</v>
          </cell>
          <cell r="DN50">
            <v>0.30808751454183003</v>
          </cell>
          <cell r="DO50">
            <v>0.30500663939641171</v>
          </cell>
          <cell r="DP50">
            <v>0.3019565730024476</v>
          </cell>
          <cell r="DQ50">
            <v>0.29893700727242312</v>
          </cell>
          <cell r="DR50">
            <v>0.29594763719969891</v>
          </cell>
          <cell r="DS50">
            <v>0.2929881608277019</v>
          </cell>
          <cell r="DT50">
            <v>0.2900582792194249</v>
          </cell>
        </row>
        <row r="51">
          <cell r="B51">
            <v>66</v>
          </cell>
          <cell r="C51">
            <v>0.98829</v>
          </cell>
          <cell r="D51">
            <v>0.97714208880000009</v>
          </cell>
          <cell r="E51">
            <v>0.96617855456366408</v>
          </cell>
          <cell r="F51">
            <v>0.95528972225373154</v>
          </cell>
          <cell r="G51">
            <v>0.94437076072837134</v>
          </cell>
          <cell r="H51">
            <v>0.93356715922563882</v>
          </cell>
          <cell r="I51">
            <v>0.92302718599798139</v>
          </cell>
          <cell r="J51">
            <v>0.91281850532084374</v>
          </cell>
          <cell r="K51">
            <v>0.90299657820359147</v>
          </cell>
          <cell r="L51">
            <v>0.89362347372183826</v>
          </cell>
          <cell r="M51">
            <v>0.88459787663724765</v>
          </cell>
          <cell r="N51">
            <v>0.87575189787087515</v>
          </cell>
          <cell r="O51">
            <v>0.86699437889216635</v>
          </cell>
          <cell r="P51">
            <v>0.85832443510324463</v>
          </cell>
          <cell r="Q51">
            <v>0.84974119075221222</v>
          </cell>
          <cell r="R51">
            <v>0.84124377884469004</v>
          </cell>
          <cell r="S51">
            <v>0.83283134105624312</v>
          </cell>
          <cell r="T51">
            <v>0.82450302764568073</v>
          </cell>
          <cell r="U51">
            <v>0.81625799736922389</v>
          </cell>
          <cell r="V51">
            <v>0.80809541739553159</v>
          </cell>
          <cell r="W51">
            <v>0.80001446322157632</v>
          </cell>
          <cell r="X51">
            <v>0.79201431858936056</v>
          </cell>
          <cell r="Y51">
            <v>0.78409417540346693</v>
          </cell>
          <cell r="Z51">
            <v>0.77625323364943222</v>
          </cell>
          <cell r="AA51">
            <v>0.76849070131293784</v>
          </cell>
          <cell r="AB51">
            <v>0.76080579429980844</v>
          </cell>
          <cell r="AC51">
            <v>0.75319773635681031</v>
          </cell>
          <cell r="AD51">
            <v>0.74566575899324217</v>
          </cell>
          <cell r="AE51">
            <v>0.73820910140330975</v>
          </cell>
          <cell r="AF51">
            <v>0.73082701038927667</v>
          </cell>
          <cell r="AG51">
            <v>0.72351874028538388</v>
          </cell>
          <cell r="AH51">
            <v>0.71628355288252998</v>
          </cell>
          <cell r="AI51">
            <v>0.70912071735370463</v>
          </cell>
          <cell r="AJ51">
            <v>0.70202951018016757</v>
          </cell>
          <cell r="AK51">
            <v>0.69500921507836588</v>
          </cell>
          <cell r="AL51">
            <v>0.6880591229275822</v>
          </cell>
          <cell r="AM51">
            <v>0.68117853169830633</v>
          </cell>
          <cell r="AN51">
            <v>0.67436674638132321</v>
          </cell>
          <cell r="AO51">
            <v>0.66762307891750994</v>
          </cell>
          <cell r="AP51">
            <v>0.66094684812833482</v>
          </cell>
          <cell r="AQ51">
            <v>0.65433737964705141</v>
          </cell>
          <cell r="AR51">
            <v>0.64779400585058089</v>
          </cell>
          <cell r="AS51">
            <v>0.64131606579207512</v>
          </cell>
          <cell r="AT51">
            <v>0.63490290513415437</v>
          </cell>
          <cell r="AU51">
            <v>0.62855387608281277</v>
          </cell>
          <cell r="AV51">
            <v>0.62226833732198461</v>
          </cell>
          <cell r="AW51">
            <v>0.61604565394876476</v>
          </cell>
          <cell r="AX51">
            <v>0.60988519740927716</v>
          </cell>
          <cell r="AY51">
            <v>0.60378634543518439</v>
          </cell>
          <cell r="AZ51">
            <v>0.59774848198083252</v>
          </cell>
          <cell r="BA51">
            <v>0.59177099716102421</v>
          </cell>
          <cell r="BB51">
            <v>0.58585328718941398</v>
          </cell>
          <cell r="BC51">
            <v>0.57999475431751979</v>
          </cell>
          <cell r="BD51">
            <v>0.57419480677434453</v>
          </cell>
          <cell r="BE51">
            <v>0.56845285870660112</v>
          </cell>
          <cell r="BF51">
            <v>0.56276833011953509</v>
          </cell>
          <cell r="BG51">
            <v>0.55714064681833975</v>
          </cell>
          <cell r="BH51">
            <v>0.55156924035015631</v>
          </cell>
          <cell r="BI51">
            <v>0.54605354794665473</v>
          </cell>
          <cell r="BJ51">
            <v>0.54059301246718816</v>
          </cell>
          <cell r="BK51">
            <v>0.53518708234251633</v>
          </cell>
          <cell r="BL51">
            <v>0.52983521151909119</v>
          </cell>
          <cell r="BM51">
            <v>0.52453685940390027</v>
          </cell>
          <cell r="BN51">
            <v>0.51929149080986126</v>
          </cell>
          <cell r="BO51">
            <v>0.51409857590176267</v>
          </cell>
          <cell r="BP51">
            <v>0.508957590142745</v>
          </cell>
          <cell r="BQ51">
            <v>0.50386801424131755</v>
          </cell>
          <cell r="BR51">
            <v>0.4988293340989044</v>
          </cell>
          <cell r="BS51">
            <v>0.49384104075791535</v>
          </cell>
          <cell r="BT51">
            <v>0.48890263035033621</v>
          </cell>
          <cell r="BU51">
            <v>0.48401360404683286</v>
          </cell>
          <cell r="BV51">
            <v>0.47917346800636451</v>
          </cell>
          <cell r="BW51">
            <v>0.47438173332630085</v>
          </cell>
          <cell r="BX51">
            <v>0.46963791599303784</v>
          </cell>
          <cell r="BY51">
            <v>0.46494153683310746</v>
          </cell>
          <cell r="BZ51">
            <v>0.46029212146477638</v>
          </cell>
          <cell r="CA51">
            <v>0.4556892002501286</v>
          </cell>
          <cell r="CB51">
            <v>0.45113230824762729</v>
          </cell>
          <cell r="CC51">
            <v>0.44662098516515103</v>
          </cell>
          <cell r="CD51">
            <v>0.4421547753134995</v>
          </cell>
          <cell r="CE51">
            <v>0.43773322756036448</v>
          </cell>
          <cell r="CF51">
            <v>0.43335589528476082</v>
          </cell>
          <cell r="CG51">
            <v>0.42902233633191322</v>
          </cell>
          <cell r="CH51">
            <v>0.42473211296859409</v>
          </cell>
          <cell r="CI51">
            <v>0.42048479183890813</v>
          </cell>
          <cell r="CJ51">
            <v>0.41627994392051904</v>
          </cell>
          <cell r="CK51">
            <v>0.41211714448131387</v>
          </cell>
          <cell r="CL51">
            <v>0.4079959730365007</v>
          </cell>
          <cell r="CM51">
            <v>0.40391601330613569</v>
          </cell>
          <cell r="CN51">
            <v>0.39987685317307431</v>
          </cell>
          <cell r="CO51">
            <v>0.39587808464134355</v>
          </cell>
          <cell r="CP51">
            <v>0.39191930379493012</v>
          </cell>
          <cell r="CQ51">
            <v>0.38800011075698082</v>
          </cell>
          <cell r="CR51">
            <v>0.38412010964941101</v>
          </cell>
          <cell r="CS51">
            <v>0.38027890855291691</v>
          </cell>
          <cell r="CT51">
            <v>0.37647611946738774</v>
          </cell>
          <cell r="CU51">
            <v>0.37271135827271384</v>
          </cell>
          <cell r="CV51">
            <v>0.3689842446899867</v>
          </cell>
          <cell r="CW51">
            <v>0.36529440224308685</v>
          </cell>
          <cell r="CX51">
            <v>0.36164145822065596</v>
          </cell>
          <cell r="CY51">
            <v>0.35802504363844939</v>
          </cell>
          <cell r="CZ51">
            <v>0.3544447932020649</v>
          </cell>
          <cell r="DA51">
            <v>0.35090034527004427</v>
          </cell>
          <cell r="DB51">
            <v>0.34739134181734382</v>
          </cell>
          <cell r="DC51">
            <v>0.34391742839917039</v>
          </cell>
          <cell r="DD51">
            <v>0.34047825411517868</v>
          </cell>
          <cell r="DE51">
            <v>0.33707347157402689</v>
          </cell>
          <cell r="DF51">
            <v>0.33370273685828661</v>
          </cell>
          <cell r="DG51">
            <v>0.33036570948970373</v>
          </cell>
          <cell r="DH51">
            <v>0.32706205239480668</v>
          </cell>
          <cell r="DI51">
            <v>0.32379143187085863</v>
          </cell>
          <cell r="DJ51">
            <v>0.32055351755215006</v>
          </cell>
          <cell r="DK51">
            <v>0.31734798237662853</v>
          </cell>
          <cell r="DL51">
            <v>0.31417450255286222</v>
          </cell>
          <cell r="DM51">
            <v>0.31103275752733361</v>
          </cell>
          <cell r="DN51">
            <v>0.30792242995206026</v>
          </cell>
          <cell r="DO51">
            <v>0.30484320565253964</v>
          </cell>
          <cell r="DP51">
            <v>0.30179477359601425</v>
          </cell>
          <cell r="DQ51">
            <v>0.29877682586005411</v>
          </cell>
          <cell r="DR51">
            <v>0.29578905760145358</v>
          </cell>
          <cell r="DS51">
            <v>0.29283116702543904</v>
          </cell>
          <cell r="DT51">
            <v>0.28990285535518467</v>
          </cell>
        </row>
        <row r="52">
          <cell r="B52">
            <v>67</v>
          </cell>
          <cell r="C52">
            <v>0.98731999999999998</v>
          </cell>
          <cell r="D52">
            <v>0.97558076520000003</v>
          </cell>
          <cell r="E52">
            <v>0.96439085382315604</v>
          </cell>
          <cell r="F52">
            <v>0.95346430544933969</v>
          </cell>
          <cell r="G52">
            <v>0.94269015879776219</v>
          </cell>
          <cell r="H52">
            <v>0.93204718690493549</v>
          </cell>
          <cell r="I52">
            <v>0.92158961746786205</v>
          </cell>
          <cell r="J52">
            <v>0.91147056346806499</v>
          </cell>
          <cell r="K52">
            <v>0.90173605785022604</v>
          </cell>
          <cell r="L52">
            <v>0.89237603756974071</v>
          </cell>
          <cell r="M52">
            <v>0.88336303959028628</v>
          </cell>
          <cell r="N52">
            <v>0.87452940919438338</v>
          </cell>
          <cell r="O52">
            <v>0.86578411510243958</v>
          </cell>
          <cell r="P52">
            <v>0.85712627395141516</v>
          </cell>
          <cell r="Q52">
            <v>0.84855501121190102</v>
          </cell>
          <cell r="R52">
            <v>0.84006946109978198</v>
          </cell>
          <cell r="S52">
            <v>0.83166876648878418</v>
          </cell>
          <cell r="T52">
            <v>0.82335207882389638</v>
          </cell>
          <cell r="U52">
            <v>0.81511855803565736</v>
          </cell>
          <cell r="V52">
            <v>0.80696737245530081</v>
          </cell>
          <cell r="W52">
            <v>0.79889769873074779</v>
          </cell>
          <cell r="X52">
            <v>0.79090872174344029</v>
          </cell>
          <cell r="Y52">
            <v>0.78299963452600585</v>
          </cell>
          <cell r="Z52">
            <v>0.7751696381807458</v>
          </cell>
          <cell r="AA52">
            <v>0.7674179417989383</v>
          </cell>
          <cell r="AB52">
            <v>0.75974376238094887</v>
          </cell>
          <cell r="AC52">
            <v>0.75214632475713938</v>
          </cell>
          <cell r="AD52">
            <v>0.74462486150956797</v>
          </cell>
          <cell r="AE52">
            <v>0.73717861289447228</v>
          </cell>
          <cell r="AF52">
            <v>0.72980682676552755</v>
          </cell>
          <cell r="AG52">
            <v>0.72250875849787222</v>
          </cell>
          <cell r="AH52">
            <v>0.71528367091289347</v>
          </cell>
          <cell r="AI52">
            <v>0.70813083420376455</v>
          </cell>
          <cell r="AJ52">
            <v>0.70104952586172686</v>
          </cell>
          <cell r="AK52">
            <v>0.69403903060310956</v>
          </cell>
          <cell r="AL52">
            <v>0.68709864029707846</v>
          </cell>
          <cell r="AM52">
            <v>0.68022765389410766</v>
          </cell>
          <cell r="AN52">
            <v>0.67342537735516661</v>
          </cell>
          <cell r="AO52">
            <v>0.66669112358161498</v>
          </cell>
          <cell r="AP52">
            <v>0.66002421234579878</v>
          </cell>
          <cell r="AQ52">
            <v>0.65342397022234078</v>
          </cell>
          <cell r="AR52">
            <v>0.64688973052011733</v>
          </cell>
          <cell r="AS52">
            <v>0.64042083321491616</v>
          </cell>
          <cell r="AT52">
            <v>0.634016624882767</v>
          </cell>
          <cell r="AU52">
            <v>0.62767645863393928</v>
          </cell>
          <cell r="AV52">
            <v>0.62139969404759987</v>
          </cell>
          <cell r="AW52">
            <v>0.6151856971071239</v>
          </cell>
          <cell r="AX52">
            <v>0.60903384013605266</v>
          </cell>
          <cell r="AY52">
            <v>0.60294350173469213</v>
          </cell>
          <cell r="AZ52">
            <v>0.59691406671734526</v>
          </cell>
          <cell r="BA52">
            <v>0.59094492605017179</v>
          </cell>
          <cell r="BB52">
            <v>0.58503547678967005</v>
          </cell>
          <cell r="BC52">
            <v>0.5791851220217733</v>
          </cell>
          <cell r="BD52">
            <v>0.57339327080155555</v>
          </cell>
          <cell r="BE52">
            <v>0.56765933809353997</v>
          </cell>
          <cell r="BF52">
            <v>0.56198274471260456</v>
          </cell>
          <cell r="BG52">
            <v>0.55636291726547848</v>
          </cell>
          <cell r="BH52">
            <v>0.55079928809282375</v>
          </cell>
          <cell r="BI52">
            <v>0.54529129521189545</v>
          </cell>
          <cell r="BJ52">
            <v>0.53983838225977654</v>
          </cell>
          <cell r="BK52">
            <v>0.53443999843717882</v>
          </cell>
          <cell r="BL52">
            <v>0.52909559845280707</v>
          </cell>
          <cell r="BM52">
            <v>0.52380464246827896</v>
          </cell>
          <cell r="BN52">
            <v>0.51856659604359612</v>
          </cell>
          <cell r="BO52">
            <v>0.5133809300831601</v>
          </cell>
          <cell r="BP52">
            <v>0.50824712078232848</v>
          </cell>
          <cell r="BQ52">
            <v>0.50316464957450524</v>
          </cell>
          <cell r="BR52">
            <v>0.49813300307876018</v>
          </cell>
          <cell r="BS52">
            <v>0.49315167304797258</v>
          </cell>
          <cell r="BT52">
            <v>0.48822015631749283</v>
          </cell>
          <cell r="BU52">
            <v>0.4833379547543179</v>
          </cell>
          <cell r="BV52">
            <v>0.4785045752067747</v>
          </cell>
          <cell r="BW52">
            <v>0.47371952945470697</v>
          </cell>
          <cell r="BX52">
            <v>0.46898233416015989</v>
          </cell>
          <cell r="BY52">
            <v>0.46429251081855827</v>
          </cell>
          <cell r="BZ52">
            <v>0.45964958571037268</v>
          </cell>
          <cell r="CA52">
            <v>0.45505308985326892</v>
          </cell>
          <cell r="CB52">
            <v>0.45050255895473623</v>
          </cell>
          <cell r="CC52">
            <v>0.44599753336518888</v>
          </cell>
          <cell r="CD52">
            <v>0.44153755803153699</v>
          </cell>
          <cell r="CE52">
            <v>0.43712218245122164</v>
          </cell>
          <cell r="CF52">
            <v>0.43275096062670942</v>
          </cell>
          <cell r="CG52">
            <v>0.42842345102044233</v>
          </cell>
          <cell r="CH52">
            <v>0.42413921651023789</v>
          </cell>
          <cell r="CI52">
            <v>0.41989782434513551</v>
          </cell>
          <cell r="CJ52">
            <v>0.41569884610168417</v>
          </cell>
          <cell r="CK52">
            <v>0.41154185764066731</v>
          </cell>
          <cell r="CL52">
            <v>0.40742643906426063</v>
          </cell>
          <cell r="CM52">
            <v>0.403352174673618</v>
          </cell>
          <cell r="CN52">
            <v>0.39931865292688185</v>
          </cell>
          <cell r="CO52">
            <v>0.39532546639761301</v>
          </cell>
          <cell r="CP52">
            <v>0.3913722117336369</v>
          </cell>
          <cell r="CQ52">
            <v>0.38745848961630053</v>
          </cell>
          <cell r="CR52">
            <v>0.38358390472013754</v>
          </cell>
          <cell r="CS52">
            <v>0.37974806567293617</v>
          </cell>
          <cell r="CT52">
            <v>0.37595058501620682</v>
          </cell>
          <cell r="CU52">
            <v>0.37219107916604477</v>
          </cell>
          <cell r="CV52">
            <v>0.36846916837438431</v>
          </cell>
          <cell r="CW52">
            <v>0.36478447669064046</v>
          </cell>
          <cell r="CX52">
            <v>0.36113663192373407</v>
          </cell>
          <cell r="CY52">
            <v>0.35752526560449671</v>
          </cell>
          <cell r="CZ52">
            <v>0.35395001294845174</v>
          </cell>
          <cell r="DA52">
            <v>0.35041051281896723</v>
          </cell>
          <cell r="DB52">
            <v>0.34690640769077757</v>
          </cell>
          <cell r="DC52">
            <v>0.34343734361386979</v>
          </cell>
          <cell r="DD52">
            <v>0.34000297017773107</v>
          </cell>
          <cell r="DE52">
            <v>0.33660294047595374</v>
          </cell>
          <cell r="DF52">
            <v>0.33323691107119419</v>
          </cell>
          <cell r="DG52">
            <v>0.32990454196048224</v>
          </cell>
          <cell r="DH52">
            <v>0.32660549654087739</v>
          </cell>
          <cell r="DI52">
            <v>0.32333944157546862</v>
          </cell>
          <cell r="DJ52">
            <v>0.32010604715971391</v>
          </cell>
          <cell r="DK52">
            <v>0.31690498668811679</v>
          </cell>
          <cell r="DL52">
            <v>0.31373593682123563</v>
          </cell>
          <cell r="DM52">
            <v>0.31059857745302327</v>
          </cell>
          <cell r="DN52">
            <v>0.30749259167849302</v>
          </cell>
          <cell r="DO52">
            <v>0.30441766576170809</v>
          </cell>
          <cell r="DP52">
            <v>0.30137348910409101</v>
          </cell>
          <cell r="DQ52">
            <v>0.29835975421305011</v>
          </cell>
          <cell r="DR52">
            <v>0.2953761566709196</v>
          </cell>
          <cell r="DS52">
            <v>0.29242239510421042</v>
          </cell>
          <cell r="DT52">
            <v>0.28949817115316834</v>
          </cell>
        </row>
        <row r="53">
          <cell r="B53">
            <v>68</v>
          </cell>
          <cell r="C53">
            <v>0.98616999999999999</v>
          </cell>
          <cell r="D53">
            <v>0.97366536439999996</v>
          </cell>
          <cell r="E53">
            <v>0.96208848321728402</v>
          </cell>
          <cell r="F53">
            <v>0.95104370742994959</v>
          </cell>
          <cell r="G53">
            <v>0.94033495528428834</v>
          </cell>
          <cell r="H53">
            <v>0.92985022053286859</v>
          </cell>
          <cell r="I53">
            <v>0.91956607709377514</v>
          </cell>
          <cell r="J53">
            <v>0.90954280685345301</v>
          </cell>
          <cell r="K53">
            <v>0.89991074852887498</v>
          </cell>
          <cell r="L53">
            <v>0.8905696749591453</v>
          </cell>
          <cell r="M53">
            <v>0.88157492124205794</v>
          </cell>
          <cell r="N53">
            <v>0.87275917202963738</v>
          </cell>
          <cell r="O53">
            <v>0.86403158030934102</v>
          </cell>
          <cell r="P53">
            <v>0.85539126450624758</v>
          </cell>
          <cell r="Q53">
            <v>0.84683735186118514</v>
          </cell>
          <cell r="R53">
            <v>0.83836897834257329</v>
          </cell>
          <cell r="S53">
            <v>0.82998528855914755</v>
          </cell>
          <cell r="T53">
            <v>0.82168543567355612</v>
          </cell>
          <cell r="U53">
            <v>0.81346858131682054</v>
          </cell>
          <cell r="V53">
            <v>0.80533389550365231</v>
          </cell>
          <cell r="W53">
            <v>0.79728055654861574</v>
          </cell>
          <cell r="X53">
            <v>0.78930775098312955</v>
          </cell>
          <cell r="Y53">
            <v>0.78141467347329829</v>
          </cell>
          <cell r="Z53">
            <v>0.77360052673856528</v>
          </cell>
          <cell r="AA53">
            <v>0.76586452147117956</v>
          </cell>
          <cell r="AB53">
            <v>0.75820587625646774</v>
          </cell>
          <cell r="AC53">
            <v>0.75062381749390306</v>
          </cell>
          <cell r="AD53">
            <v>0.74311757931896405</v>
          </cell>
          <cell r="AE53">
            <v>0.73568640352577441</v>
          </cell>
          <cell r="AF53">
            <v>0.72832953949051671</v>
          </cell>
          <cell r="AG53">
            <v>0.72104624409561158</v>
          </cell>
          <cell r="AH53">
            <v>0.71383578165465544</v>
          </cell>
          <cell r="AI53">
            <v>0.70669742383810885</v>
          </cell>
          <cell r="AJ53">
            <v>0.69963044959972776</v>
          </cell>
          <cell r="AK53">
            <v>0.69263414510373045</v>
          </cell>
          <cell r="AL53">
            <v>0.68570780365269313</v>
          </cell>
          <cell r="AM53">
            <v>0.67885072561616622</v>
          </cell>
          <cell r="AN53">
            <v>0.67206221836000457</v>
          </cell>
          <cell r="AO53">
            <v>0.66534159617640454</v>
          </cell>
          <cell r="AP53">
            <v>0.65868818021464048</v>
          </cell>
          <cell r="AQ53">
            <v>0.65210129841249409</v>
          </cell>
          <cell r="AR53">
            <v>0.64558028542836909</v>
          </cell>
          <cell r="AS53">
            <v>0.63912448257408538</v>
          </cell>
          <cell r="AT53">
            <v>0.63273323774834456</v>
          </cell>
          <cell r="AU53">
            <v>0.62640590537086116</v>
          </cell>
          <cell r="AV53">
            <v>0.62014184631715252</v>
          </cell>
          <cell r="AW53">
            <v>0.61394042785398095</v>
          </cell>
          <cell r="AX53">
            <v>0.60780102357544119</v>
          </cell>
          <cell r="AY53">
            <v>0.60172301333968681</v>
          </cell>
          <cell r="AZ53">
            <v>0.59570578320628997</v>
          </cell>
          <cell r="BA53">
            <v>0.58974872537422707</v>
          </cell>
          <cell r="BB53">
            <v>0.58385123812048478</v>
          </cell>
          <cell r="BC53">
            <v>0.57801272573927998</v>
          </cell>
          <cell r="BD53">
            <v>0.57223259848188712</v>
          </cell>
          <cell r="BE53">
            <v>0.5665102724970682</v>
          </cell>
          <cell r="BF53">
            <v>0.56084516977209753</v>
          </cell>
          <cell r="BG53">
            <v>0.55523671807437658</v>
          </cell>
          <cell r="BH53">
            <v>0.54968435089363277</v>
          </cell>
          <cell r="BI53">
            <v>0.54418750738469646</v>
          </cell>
          <cell r="BJ53">
            <v>0.53874563231084949</v>
          </cell>
          <cell r="BK53">
            <v>0.53335817598774093</v>
          </cell>
          <cell r="BL53">
            <v>0.52802459422786352</v>
          </cell>
          <cell r="BM53">
            <v>0.52274434828558491</v>
          </cell>
          <cell r="BN53">
            <v>0.51751690480272905</v>
          </cell>
          <cell r="BO53">
            <v>0.51234173575470177</v>
          </cell>
          <cell r="BP53">
            <v>0.5072183183971547</v>
          </cell>
          <cell r="BQ53">
            <v>0.50214613521318319</v>
          </cell>
          <cell r="BR53">
            <v>0.49712467386105136</v>
          </cell>
          <cell r="BS53">
            <v>0.49215342712244087</v>
          </cell>
          <cell r="BT53">
            <v>0.48723189285121643</v>
          </cell>
          <cell r="BU53">
            <v>0.48235957392270429</v>
          </cell>
          <cell r="BV53">
            <v>0.47753597818347726</v>
          </cell>
          <cell r="BW53">
            <v>0.47276061840164246</v>
          </cell>
          <cell r="BX53">
            <v>0.46803301221762605</v>
          </cell>
          <cell r="BY53">
            <v>0.46335268209544977</v>
          </cell>
          <cell r="BZ53">
            <v>0.45871915527449525</v>
          </cell>
          <cell r="CA53">
            <v>0.4541319637217503</v>
          </cell>
          <cell r="CB53">
            <v>0.44959064408453281</v>
          </cell>
          <cell r="CC53">
            <v>0.44509473764368745</v>
          </cell>
          <cell r="CD53">
            <v>0.44064379026725059</v>
          </cell>
          <cell r="CE53">
            <v>0.43623735236457806</v>
          </cell>
          <cell r="CF53">
            <v>0.43187497884093229</v>
          </cell>
          <cell r="CG53">
            <v>0.42755622905252294</v>
          </cell>
          <cell r="CH53">
            <v>0.42328066676199771</v>
          </cell>
          <cell r="CI53">
            <v>0.41904786009437772</v>
          </cell>
          <cell r="CJ53">
            <v>0.41485738149343393</v>
          </cell>
          <cell r="CK53">
            <v>0.4107088076784996</v>
          </cell>
          <cell r="CL53">
            <v>0.4066017196017146</v>
          </cell>
          <cell r="CM53">
            <v>0.40253570240569747</v>
          </cell>
          <cell r="CN53">
            <v>0.39851034538164049</v>
          </cell>
          <cell r="CO53">
            <v>0.39452524192782407</v>
          </cell>
          <cell r="CP53">
            <v>0.39057998950854583</v>
          </cell>
          <cell r="CQ53">
            <v>0.3866741896134604</v>
          </cell>
          <cell r="CR53">
            <v>0.38280744771732578</v>
          </cell>
          <cell r="CS53">
            <v>0.37897937324015252</v>
          </cell>
          <cell r="CT53">
            <v>0.375189579507751</v>
          </cell>
          <cell r="CU53">
            <v>0.37143768371267349</v>
          </cell>
          <cell r="CV53">
            <v>0.36772330687554677</v>
          </cell>
          <cell r="CW53">
            <v>0.36404607380679133</v>
          </cell>
          <cell r="CX53">
            <v>0.36040561306872343</v>
          </cell>
          <cell r="CY53">
            <v>0.35680155693803617</v>
          </cell>
          <cell r="CZ53">
            <v>0.35323354136865581</v>
          </cell>
          <cell r="DA53">
            <v>0.34970120595496923</v>
          </cell>
          <cell r="DB53">
            <v>0.34620419389541951</v>
          </cell>
          <cell r="DC53">
            <v>0.34274215195646529</v>
          </cell>
          <cell r="DD53">
            <v>0.33931473043690064</v>
          </cell>
          <cell r="DE53">
            <v>0.33592158313253162</v>
          </cell>
          <cell r="DF53">
            <v>0.33256236730120631</v>
          </cell>
          <cell r="DG53">
            <v>0.32923674362819422</v>
          </cell>
          <cell r="DH53">
            <v>0.3259443761919123</v>
          </cell>
          <cell r="DI53">
            <v>0.32268493242999319</v>
          </cell>
          <cell r="DJ53">
            <v>0.31945808310569324</v>
          </cell>
          <cell r="DK53">
            <v>0.31626350227463629</v>
          </cell>
          <cell r="DL53">
            <v>0.3131008672518899</v>
          </cell>
          <cell r="DM53">
            <v>0.30996985857937098</v>
          </cell>
          <cell r="DN53">
            <v>0.30687015999357725</v>
          </cell>
          <cell r="DO53">
            <v>0.30380145839364148</v>
          </cell>
          <cell r="DP53">
            <v>0.30076344380970504</v>
          </cell>
          <cell r="DQ53">
            <v>0.297755809371608</v>
          </cell>
          <cell r="DR53">
            <v>0.29477825127789192</v>
          </cell>
          <cell r="DS53">
            <v>0.29183046876511298</v>
          </cell>
          <cell r="DT53">
            <v>0.28891216407746184</v>
          </cell>
        </row>
        <row r="54">
          <cell r="B54">
            <v>69</v>
          </cell>
          <cell r="C54">
            <v>0.98494999999999999</v>
          </cell>
          <cell r="D54">
            <v>0.97143648599999999</v>
          </cell>
          <cell r="E54">
            <v>0.95921581500611997</v>
          </cell>
          <cell r="F54">
            <v>0.94789706838904775</v>
          </cell>
          <cell r="G54">
            <v>0.93710052078009654</v>
          </cell>
          <cell r="H54">
            <v>0.92662373695777511</v>
          </cell>
          <cell r="I54">
            <v>0.91644014208860913</v>
          </cell>
          <cell r="J54">
            <v>0.90651509534978947</v>
          </cell>
          <cell r="K54">
            <v>0.89690603533908164</v>
          </cell>
          <cell r="L54">
            <v>0.88767687223544245</v>
          </cell>
          <cell r="M54">
            <v>0.87871133582586447</v>
          </cell>
          <cell r="N54">
            <v>0.86992422246760581</v>
          </cell>
          <cell r="O54">
            <v>0.86122498024292971</v>
          </cell>
          <cell r="P54">
            <v>0.85261273044050045</v>
          </cell>
          <cell r="Q54">
            <v>0.8440866031360954</v>
          </cell>
          <cell r="R54">
            <v>0.83564573710473444</v>
          </cell>
          <cell r="S54">
            <v>0.82728927973368704</v>
          </cell>
          <cell r="T54">
            <v>0.81901638693635015</v>
          </cell>
          <cell r="U54">
            <v>0.8108262230669866</v>
          </cell>
          <cell r="V54">
            <v>0.80271796083631675</v>
          </cell>
          <cell r="W54">
            <v>0.79469078122795356</v>
          </cell>
          <cell r="X54">
            <v>0.78674387341567398</v>
          </cell>
          <cell r="Y54">
            <v>0.77887643468151724</v>
          </cell>
          <cell r="Z54">
            <v>0.77108767033470205</v>
          </cell>
          <cell r="AA54">
            <v>0.76337679363135502</v>
          </cell>
          <cell r="AB54">
            <v>0.75574302569504148</v>
          </cell>
          <cell r="AC54">
            <v>0.74818559543809104</v>
          </cell>
          <cell r="AD54">
            <v>0.74070373948371016</v>
          </cell>
          <cell r="AE54">
            <v>0.7332967020888731</v>
          </cell>
          <cell r="AF54">
            <v>0.72596373506798439</v>
          </cell>
          <cell r="AG54">
            <v>0.71870409771730459</v>
          </cell>
          <cell r="AH54">
            <v>0.71151705674013155</v>
          </cell>
          <cell r="AI54">
            <v>0.70440188617273025</v>
          </cell>
          <cell r="AJ54">
            <v>0.69735786731100291</v>
          </cell>
          <cell r="AK54">
            <v>0.69038428863789292</v>
          </cell>
          <cell r="AL54">
            <v>0.68348044575151401</v>
          </cell>
          <cell r="AM54">
            <v>0.67664564129399885</v>
          </cell>
          <cell r="AN54">
            <v>0.6698791848810588</v>
          </cell>
          <cell r="AO54">
            <v>0.66318039303224818</v>
          </cell>
          <cell r="AP54">
            <v>0.65654858910192571</v>
          </cell>
          <cell r="AQ54">
            <v>0.64998310321090647</v>
          </cell>
          <cell r="AR54">
            <v>0.64348327217879742</v>
          </cell>
          <cell r="AS54">
            <v>0.6370484394570094</v>
          </cell>
          <cell r="AT54">
            <v>0.63067795506243929</v>
          </cell>
          <cell r="AU54">
            <v>0.62437117551181487</v>
          </cell>
          <cell r="AV54">
            <v>0.61812746375669669</v>
          </cell>
          <cell r="AW54">
            <v>0.61194618911912968</v>
          </cell>
          <cell r="AX54">
            <v>0.6058267272279384</v>
          </cell>
          <cell r="AY54">
            <v>0.59976845995565897</v>
          </cell>
          <cell r="AZ54">
            <v>0.59377077535610234</v>
          </cell>
          <cell r="BA54">
            <v>0.58783306760254128</v>
          </cell>
          <cell r="BB54">
            <v>0.58195473692651589</v>
          </cell>
          <cell r="BC54">
            <v>0.57613518955725074</v>
          </cell>
          <cell r="BD54">
            <v>0.57037383766167826</v>
          </cell>
          <cell r="BE54">
            <v>0.56467009928506151</v>
          </cell>
          <cell r="BF54">
            <v>0.55902339829221093</v>
          </cell>
          <cell r="BG54">
            <v>0.55343316430928879</v>
          </cell>
          <cell r="BH54">
            <v>0.54789883266619588</v>
          </cell>
          <cell r="BI54">
            <v>0.54241984433953394</v>
          </cell>
          <cell r="BJ54">
            <v>0.53699564589613857</v>
          </cell>
          <cell r="BK54">
            <v>0.53162568943717714</v>
          </cell>
          <cell r="BL54">
            <v>0.52630943254280538</v>
          </cell>
          <cell r="BM54">
            <v>0.52104633821737734</v>
          </cell>
          <cell r="BN54">
            <v>0.51583587483520354</v>
          </cell>
          <cell r="BO54">
            <v>0.51067751608685152</v>
          </cell>
          <cell r="BP54">
            <v>0.50557074092598298</v>
          </cell>
          <cell r="BQ54">
            <v>0.50051503351672311</v>
          </cell>
          <cell r="BR54">
            <v>0.49550988318155587</v>
          </cell>
          <cell r="BS54">
            <v>0.49055478434974031</v>
          </cell>
          <cell r="BT54">
            <v>0.48564923650624292</v>
          </cell>
          <cell r="BU54">
            <v>0.48079274414118051</v>
          </cell>
          <cell r="BV54">
            <v>0.47598481669976872</v>
          </cell>
          <cell r="BW54">
            <v>0.47122496853277102</v>
          </cell>
          <cell r="BX54">
            <v>0.46651271884744328</v>
          </cell>
          <cell r="BY54">
            <v>0.46184759165896883</v>
          </cell>
          <cell r="BZ54">
            <v>0.45722911574237912</v>
          </cell>
          <cell r="CA54">
            <v>0.45265682458495532</v>
          </cell>
          <cell r="CB54">
            <v>0.44813025633910575</v>
          </cell>
          <cell r="CC54">
            <v>0.44364895377571467</v>
          </cell>
          <cell r="CD54">
            <v>0.43921246423795751</v>
          </cell>
          <cell r="CE54">
            <v>0.43482033959557792</v>
          </cell>
          <cell r="CF54">
            <v>0.43047213619962216</v>
          </cell>
          <cell r="CG54">
            <v>0.42616741483762594</v>
          </cell>
          <cell r="CH54">
            <v>0.42190574068924969</v>
          </cell>
          <cell r="CI54">
            <v>0.4176866832823572</v>
          </cell>
          <cell r="CJ54">
            <v>0.41350981644953361</v>
          </cell>
          <cell r="CK54">
            <v>0.40937471828503824</v>
          </cell>
          <cell r="CL54">
            <v>0.40528097110218786</v>
          </cell>
          <cell r="CM54">
            <v>0.40122816139116596</v>
          </cell>
          <cell r="CN54">
            <v>0.39721587977725431</v>
          </cell>
          <cell r="CO54">
            <v>0.39324372097948174</v>
          </cell>
          <cell r="CP54">
            <v>0.38931128376968693</v>
          </cell>
          <cell r="CQ54">
            <v>0.38541817093199005</v>
          </cell>
          <cell r="CR54">
            <v>0.38156398922267015</v>
          </cell>
          <cell r="CS54">
            <v>0.37774834933044343</v>
          </cell>
          <cell r="CT54">
            <v>0.37397086583713901</v>
          </cell>
          <cell r="CU54">
            <v>0.37023115717876764</v>
          </cell>
          <cell r="CV54">
            <v>0.36652884560697996</v>
          </cell>
          <cell r="CW54">
            <v>0.36286355715091018</v>
          </cell>
          <cell r="CX54">
            <v>0.35923492157940107</v>
          </cell>
          <cell r="CY54">
            <v>0.35564257236360708</v>
          </cell>
          <cell r="CZ54">
            <v>0.35208614663997101</v>
          </cell>
          <cell r="DA54">
            <v>0.34856528517357127</v>
          </cell>
          <cell r="DB54">
            <v>0.34507963232183553</v>
          </cell>
          <cell r="DC54">
            <v>0.34162883599861715</v>
          </cell>
          <cell r="DD54">
            <v>0.33821254763863096</v>
          </cell>
          <cell r="DE54">
            <v>0.33483042216224462</v>
          </cell>
          <cell r="DF54">
            <v>0.33148211794062216</v>
          </cell>
          <cell r="DG54">
            <v>0.32816729676121592</v>
          </cell>
          <cell r="DH54">
            <v>0.32488562379360375</v>
          </cell>
          <cell r="DI54">
            <v>0.32163676755566772</v>
          </cell>
          <cell r="DJ54">
            <v>0.31842039988011106</v>
          </cell>
          <cell r="DK54">
            <v>0.31523619588130997</v>
          </cell>
          <cell r="DL54">
            <v>0.31208383392249689</v>
          </cell>
          <cell r="DM54">
            <v>0.30896299558327189</v>
          </cell>
          <cell r="DN54">
            <v>0.30587336562743916</v>
          </cell>
          <cell r="DO54">
            <v>0.30281463197116476</v>
          </cell>
          <cell r="DP54">
            <v>0.29978648565145311</v>
          </cell>
          <cell r="DQ54">
            <v>0.29678862079493856</v>
          </cell>
          <cell r="DR54">
            <v>0.29382073458698915</v>
          </cell>
          <cell r="DS54">
            <v>0.29088252724111924</v>
          </cell>
          <cell r="DT54">
            <v>0.28797370196870803</v>
          </cell>
        </row>
        <row r="55">
          <cell r="B55">
            <v>70</v>
          </cell>
          <cell r="C55">
            <v>0.98373999999999995</v>
          </cell>
          <cell r="D55">
            <v>0.96921999759999999</v>
          </cell>
          <cell r="E55">
            <v>0.95620337303223191</v>
          </cell>
          <cell r="F55">
            <v>0.94436557527409293</v>
          </cell>
          <cell r="G55">
            <v>0.93331649804338601</v>
          </cell>
          <cell r="H55">
            <v>0.92285402010031958</v>
          </cell>
          <cell r="I55">
            <v>0.91276722566062307</v>
          </cell>
          <cell r="J55">
            <v>0.90294585031251473</v>
          </cell>
          <cell r="K55">
            <v>0.89344685996722706</v>
          </cell>
          <cell r="L55">
            <v>0.88424435730956463</v>
          </cell>
          <cell r="M55">
            <v>0.87531348930073805</v>
          </cell>
          <cell r="N55">
            <v>0.8665603544077306</v>
          </cell>
          <cell r="O55">
            <v>0.8578947508636533</v>
          </cell>
          <cell r="P55">
            <v>0.84931580335501677</v>
          </cell>
          <cell r="Q55">
            <v>0.84082264532146656</v>
          </cell>
          <cell r="R55">
            <v>0.83241441886825185</v>
          </cell>
          <cell r="S55">
            <v>0.8240902746795693</v>
          </cell>
          <cell r="T55">
            <v>0.81584937193277363</v>
          </cell>
          <cell r="U55">
            <v>0.80769087821344587</v>
          </cell>
          <cell r="V55">
            <v>0.79961396943131136</v>
          </cell>
          <cell r="W55">
            <v>0.79161782973699824</v>
          </cell>
          <cell r="X55">
            <v>0.78370165143962822</v>
          </cell>
          <cell r="Y55">
            <v>0.77586463492523194</v>
          </cell>
          <cell r="Z55">
            <v>0.76810598857597967</v>
          </cell>
          <cell r="AA55">
            <v>0.76042492869021983</v>
          </cell>
          <cell r="AB55">
            <v>0.75282067940331765</v>
          </cell>
          <cell r="AC55">
            <v>0.74529247260928444</v>
          </cell>
          <cell r="AD55">
            <v>0.73783954788319162</v>
          </cell>
          <cell r="AE55">
            <v>0.73046115240435971</v>
          </cell>
          <cell r="AF55">
            <v>0.72315654088031611</v>
          </cell>
          <cell r="AG55">
            <v>0.7159249754715129</v>
          </cell>
          <cell r="AH55">
            <v>0.70876572571679775</v>
          </cell>
          <cell r="AI55">
            <v>0.70167806845962977</v>
          </cell>
          <cell r="AJ55">
            <v>0.69466128777503344</v>
          </cell>
          <cell r="AK55">
            <v>0.68771467489728311</v>
          </cell>
          <cell r="AL55">
            <v>0.68083752814831022</v>
          </cell>
          <cell r="AM55">
            <v>0.67402915286682707</v>
          </cell>
          <cell r="AN55">
            <v>0.66728886133815879</v>
          </cell>
          <cell r="AO55">
            <v>0.66061597272477723</v>
          </cell>
          <cell r="AP55">
            <v>0.65400981299752947</v>
          </cell>
          <cell r="AQ55">
            <v>0.64746971486755422</v>
          </cell>
          <cell r="AR55">
            <v>0.64099501771887868</v>
          </cell>
          <cell r="AS55">
            <v>0.63458506754168986</v>
          </cell>
          <cell r="AT55">
            <v>0.62823921686627293</v>
          </cell>
          <cell r="AU55">
            <v>0.62195682469761016</v>
          </cell>
          <cell r="AV55">
            <v>0.61573725645063404</v>
          </cell>
          <cell r="AW55">
            <v>0.60957988388612772</v>
          </cell>
          <cell r="AX55">
            <v>0.60348408504726647</v>
          </cell>
          <cell r="AY55">
            <v>0.59744924419679379</v>
          </cell>
          <cell r="AZ55">
            <v>0.59147475175482589</v>
          </cell>
          <cell r="BA55">
            <v>0.58556000423727761</v>
          </cell>
          <cell r="BB55">
            <v>0.57970440419490488</v>
          </cell>
          <cell r="BC55">
            <v>0.57390736015295585</v>
          </cell>
          <cell r="BD55">
            <v>0.56816828655142626</v>
          </cell>
          <cell r="BE55">
            <v>0.56248660368591197</v>
          </cell>
          <cell r="BF55">
            <v>0.55686173764905289</v>
          </cell>
          <cell r="BG55">
            <v>0.55129312027256239</v>
          </cell>
          <cell r="BH55">
            <v>0.54578018906983672</v>
          </cell>
          <cell r="BI55">
            <v>0.54032238717913839</v>
          </cell>
          <cell r="BJ55">
            <v>0.53491916330734701</v>
          </cell>
          <cell r="BK55">
            <v>0.52956997167427355</v>
          </cell>
          <cell r="BL55">
            <v>0.52427427195753085</v>
          </cell>
          <cell r="BM55">
            <v>0.51903152923795548</v>
          </cell>
          <cell r="BN55">
            <v>0.51384121394557591</v>
          </cell>
          <cell r="BO55">
            <v>0.50870280180612015</v>
          </cell>
          <cell r="BP55">
            <v>0.503615773788059</v>
          </cell>
          <cell r="BQ55">
            <v>0.49857961605017842</v>
          </cell>
          <cell r="BR55">
            <v>0.49359381988967665</v>
          </cell>
          <cell r="BS55">
            <v>0.48865788169077989</v>
          </cell>
          <cell r="BT55">
            <v>0.4837713028738721</v>
          </cell>
          <cell r="BU55">
            <v>0.4789335898451334</v>
          </cell>
          <cell r="BV55">
            <v>0.47414425394668208</v>
          </cell>
          <cell r="BW55">
            <v>0.46940281140721524</v>
          </cell>
          <cell r="BX55">
            <v>0.46470878329314308</v>
          </cell>
          <cell r="BY55">
            <v>0.46006169546021164</v>
          </cell>
          <cell r="BZ55">
            <v>0.45546107850560952</v>
          </cell>
          <cell r="CA55">
            <v>0.45090646772055343</v>
          </cell>
          <cell r="CB55">
            <v>0.44639740304334791</v>
          </cell>
          <cell r="CC55">
            <v>0.44193342901291444</v>
          </cell>
          <cell r="CD55">
            <v>0.4375140947227853</v>
          </cell>
          <cell r="CE55">
            <v>0.43313895377555744</v>
          </cell>
          <cell r="CF55">
            <v>0.42880756423780186</v>
          </cell>
          <cell r="CG55">
            <v>0.42451948859542382</v>
          </cell>
          <cell r="CH55">
            <v>0.42027429370946956</v>
          </cell>
          <cell r="CI55">
            <v>0.41607155077237484</v>
          </cell>
          <cell r="CJ55">
            <v>0.41191083526465111</v>
          </cell>
          <cell r="CK55">
            <v>0.4077917269120046</v>
          </cell>
          <cell r="CL55">
            <v>0.40371380964288456</v>
          </cell>
          <cell r="CM55">
            <v>0.3996766715464557</v>
          </cell>
          <cell r="CN55">
            <v>0.39567990483099114</v>
          </cell>
          <cell r="CO55">
            <v>0.39172310578268121</v>
          </cell>
          <cell r="CP55">
            <v>0.38780587472485439</v>
          </cell>
          <cell r="CQ55">
            <v>0.38392781597760584</v>
          </cell>
          <cell r="CR55">
            <v>0.38008853781782975</v>
          </cell>
          <cell r="CS55">
            <v>0.37628765243965145</v>
          </cell>
          <cell r="CT55">
            <v>0.37252477591525496</v>
          </cell>
          <cell r="CU55">
            <v>0.3687995281561024</v>
          </cell>
          <cell r="CV55">
            <v>0.36511153287454134</v>
          </cell>
          <cell r="CW55">
            <v>0.36146041754579594</v>
          </cell>
          <cell r="CX55">
            <v>0.357845813370338</v>
          </cell>
          <cell r="CY55">
            <v>0.35426735523663461</v>
          </cell>
          <cell r="CZ55">
            <v>0.35072468168426824</v>
          </cell>
          <cell r="DA55">
            <v>0.34721743486742557</v>
          </cell>
          <cell r="DB55">
            <v>0.34374526051875132</v>
          </cell>
          <cell r="DC55">
            <v>0.3403078079135638</v>
          </cell>
          <cell r="DD55">
            <v>0.33690472983442815</v>
          </cell>
          <cell r="DE55">
            <v>0.33353568253608384</v>
          </cell>
          <cell r="DF55">
            <v>0.330200325710723</v>
          </cell>
          <cell r="DG55">
            <v>0.32689832245361578</v>
          </cell>
          <cell r="DH55">
            <v>0.3236293392290796</v>
          </cell>
          <cell r="DI55">
            <v>0.32039304583678879</v>
          </cell>
          <cell r="DJ55">
            <v>0.31718911537842093</v>
          </cell>
          <cell r="DK55">
            <v>0.31401722422463674</v>
          </cell>
          <cell r="DL55">
            <v>0.31087705198239035</v>
          </cell>
          <cell r="DM55">
            <v>0.30776828146256646</v>
          </cell>
          <cell r="DN55">
            <v>0.30469059864794079</v>
          </cell>
          <cell r="DO55">
            <v>0.3016436926614614</v>
          </cell>
          <cell r="DP55">
            <v>0.29862725573484677</v>
          </cell>
          <cell r="DQ55">
            <v>0.29564098317749832</v>
          </cell>
          <cell r="DR55">
            <v>0.29268457334572334</v>
          </cell>
          <cell r="DS55">
            <v>0.28975772761226609</v>
          </cell>
          <cell r="DT55">
            <v>0.28686015033614343</v>
          </cell>
        </row>
        <row r="56">
          <cell r="B56">
            <v>71</v>
          </cell>
          <cell r="C56">
            <v>0.98263999999999996</v>
          </cell>
          <cell r="D56">
            <v>0.96713394079999992</v>
          </cell>
          <cell r="E56">
            <v>0.95323622607070391</v>
          </cell>
          <cell r="F56">
            <v>0.94079649332048121</v>
          </cell>
          <cell r="G56">
            <v>0.9294222637162366</v>
          </cell>
          <cell r="H56">
            <v>0.91880826146459715</v>
          </cell>
          <cell r="I56">
            <v>0.90866461825802791</v>
          </cell>
          <cell r="J56">
            <v>0.89896008013503215</v>
          </cell>
          <cell r="K56">
            <v>0.88949403049121023</v>
          </cell>
          <cell r="L56">
            <v>0.88033224197715076</v>
          </cell>
          <cell r="M56">
            <v>0.87144088633318151</v>
          </cell>
          <cell r="N56">
            <v>0.86272647746984965</v>
          </cell>
          <cell r="O56">
            <v>0.8540992126951511</v>
          </cell>
          <cell r="P56">
            <v>0.84555822056819963</v>
          </cell>
          <cell r="Q56">
            <v>0.83710263836251764</v>
          </cell>
          <cell r="R56">
            <v>0.82873161197889245</v>
          </cell>
          <cell r="S56">
            <v>0.8204442958591035</v>
          </cell>
          <cell r="T56">
            <v>0.81223985290051248</v>
          </cell>
          <cell r="U56">
            <v>0.80411745437150739</v>
          </cell>
          <cell r="V56">
            <v>0.79607627982779228</v>
          </cell>
          <cell r="W56">
            <v>0.78811551702951432</v>
          </cell>
          <cell r="X56">
            <v>0.78023436185921913</v>
          </cell>
          <cell r="Y56">
            <v>0.77243201824062691</v>
          </cell>
          <cell r="Z56">
            <v>0.76470769805822059</v>
          </cell>
          <cell r="AA56">
            <v>0.75706062107763838</v>
          </cell>
          <cell r="AB56">
            <v>0.74949001486686195</v>
          </cell>
          <cell r="AC56">
            <v>0.74199511471819335</v>
          </cell>
          <cell r="AD56">
            <v>0.73457516357101138</v>
          </cell>
          <cell r="AE56">
            <v>0.72722941193530122</v>
          </cell>
          <cell r="AF56">
            <v>0.71995711781594818</v>
          </cell>
          <cell r="AG56">
            <v>0.71275754663778867</v>
          </cell>
          <cell r="AH56">
            <v>0.7056299711714108</v>
          </cell>
          <cell r="AI56">
            <v>0.69857367145969673</v>
          </cell>
          <cell r="AJ56">
            <v>0.69158793474509972</v>
          </cell>
          <cell r="AK56">
            <v>0.68467205539764875</v>
          </cell>
          <cell r="AL56">
            <v>0.67782533484367224</v>
          </cell>
          <cell r="AM56">
            <v>0.67104708149523551</v>
          </cell>
          <cell r="AN56">
            <v>0.66433661068028316</v>
          </cell>
          <cell r="AO56">
            <v>0.65769324457348033</v>
          </cell>
          <cell r="AP56">
            <v>0.65111631212774557</v>
          </cell>
          <cell r="AQ56">
            <v>0.64460514900646815</v>
          </cell>
          <cell r="AR56">
            <v>0.63815909751640343</v>
          </cell>
          <cell r="AS56">
            <v>0.63177750654123943</v>
          </cell>
          <cell r="AT56">
            <v>0.62545973147582701</v>
          </cell>
          <cell r="AU56">
            <v>0.6192051341610687</v>
          </cell>
          <cell r="AV56">
            <v>0.61301308281945799</v>
          </cell>
          <cell r="AW56">
            <v>0.60688295199126341</v>
          </cell>
          <cell r="AX56">
            <v>0.6008141224713508</v>
          </cell>
          <cell r="AY56">
            <v>0.59480598124663731</v>
          </cell>
          <cell r="AZ56">
            <v>0.58885792143417093</v>
          </cell>
          <cell r="BA56">
            <v>0.58296934221982921</v>
          </cell>
          <cell r="BB56">
            <v>0.57713964879763091</v>
          </cell>
          <cell r="BC56">
            <v>0.5713682523096546</v>
          </cell>
          <cell r="BD56">
            <v>0.56565456978655804</v>
          </cell>
          <cell r="BE56">
            <v>0.55999802408869248</v>
          </cell>
          <cell r="BF56">
            <v>0.55439804384780556</v>
          </cell>
          <cell r="BG56">
            <v>0.54885406340932752</v>
          </cell>
          <cell r="BH56">
            <v>0.5433655227752342</v>
          </cell>
          <cell r="BI56">
            <v>0.5379318675474819</v>
          </cell>
          <cell r="BJ56">
            <v>0.53255254887200709</v>
          </cell>
          <cell r="BK56">
            <v>0.52722702338328697</v>
          </cell>
          <cell r="BL56">
            <v>0.52195475314945405</v>
          </cell>
          <cell r="BM56">
            <v>0.51673520561795949</v>
          </cell>
          <cell r="BN56">
            <v>0.51156785356177992</v>
          </cell>
          <cell r="BO56">
            <v>0.50645217502616213</v>
          </cell>
          <cell r="BP56">
            <v>0.50138765327590051</v>
          </cell>
          <cell r="BQ56">
            <v>0.49637377674314148</v>
          </cell>
          <cell r="BR56">
            <v>0.49141003897571006</v>
          </cell>
          <cell r="BS56">
            <v>0.48649593858595297</v>
          </cell>
          <cell r="BT56">
            <v>0.48163097920009346</v>
          </cell>
          <cell r="BU56">
            <v>0.47681466940809253</v>
          </cell>
          <cell r="BV56">
            <v>0.4720465227140116</v>
          </cell>
          <cell r="BW56">
            <v>0.46732605748687145</v>
          </cell>
          <cell r="BX56">
            <v>0.46265279691200273</v>
          </cell>
          <cell r="BY56">
            <v>0.45802626894288268</v>
          </cell>
          <cell r="BZ56">
            <v>0.45344600625345383</v>
          </cell>
          <cell r="CA56">
            <v>0.44891154619091928</v>
          </cell>
          <cell r="CB56">
            <v>0.44442243072901005</v>
          </cell>
          <cell r="CC56">
            <v>0.43997820642171998</v>
          </cell>
          <cell r="CD56">
            <v>0.43557842435750277</v>
          </cell>
          <cell r="CE56">
            <v>0.43122264011392775</v>
          </cell>
          <cell r="CF56">
            <v>0.42691041371278848</v>
          </cell>
          <cell r="CG56">
            <v>0.4226413095756606</v>
          </cell>
          <cell r="CH56">
            <v>0.41841489647990399</v>
          </cell>
          <cell r="CI56">
            <v>0.41423074751510497</v>
          </cell>
          <cell r="CJ56">
            <v>0.41008844003995393</v>
          </cell>
          <cell r="CK56">
            <v>0.40598755563955441</v>
          </cell>
          <cell r="CL56">
            <v>0.40192768008315888</v>
          </cell>
          <cell r="CM56">
            <v>0.39790840328232729</v>
          </cell>
          <cell r="CN56">
            <v>0.39392931924950403</v>
          </cell>
          <cell r="CO56">
            <v>0.389990026057009</v>
          </cell>
          <cell r="CP56">
            <v>0.38609012579643892</v>
          </cell>
          <cell r="CQ56">
            <v>0.38222922453847452</v>
          </cell>
          <cell r="CR56">
            <v>0.37840693229308975</v>
          </cell>
          <cell r="CS56">
            <v>0.37462286297015884</v>
          </cell>
          <cell r="CT56">
            <v>0.37087663434045726</v>
          </cell>
          <cell r="CU56">
            <v>0.3671678679970527</v>
          </cell>
          <cell r="CV56">
            <v>0.36349618931708216</v>
          </cell>
          <cell r="CW56">
            <v>0.35986122742391136</v>
          </cell>
          <cell r="CX56">
            <v>0.35626261514967222</v>
          </cell>
          <cell r="CY56">
            <v>0.35269998899817551</v>
          </cell>
          <cell r="CZ56">
            <v>0.34917298910819372</v>
          </cell>
          <cell r="DA56">
            <v>0.34568125921711179</v>
          </cell>
          <cell r="DB56">
            <v>0.34222444662494067</v>
          </cell>
          <cell r="DC56">
            <v>0.33880220215869128</v>
          </cell>
          <cell r="DD56">
            <v>0.33541418013710439</v>
          </cell>
          <cell r="DE56">
            <v>0.33206003833573333</v>
          </cell>
          <cell r="DF56">
            <v>0.32873943795237598</v>
          </cell>
          <cell r="DG56">
            <v>0.32545204357285223</v>
          </cell>
          <cell r="DH56">
            <v>0.32219752313712369</v>
          </cell>
          <cell r="DI56">
            <v>0.31897554790575244</v>
          </cell>
          <cell r="DJ56">
            <v>0.31578579242669491</v>
          </cell>
          <cell r="DK56">
            <v>0.31262793450242798</v>
          </cell>
          <cell r="DL56">
            <v>0.30950165515740369</v>
          </cell>
          <cell r="DM56">
            <v>0.30640663860582967</v>
          </cell>
          <cell r="DN56">
            <v>0.3033425722197714</v>
          </cell>
          <cell r="DO56">
            <v>0.30030914649757368</v>
          </cell>
          <cell r="DP56">
            <v>0.29730605503259794</v>
          </cell>
          <cell r="DQ56">
            <v>0.29433299448227196</v>
          </cell>
          <cell r="DR56">
            <v>0.29138966453744924</v>
          </cell>
          <cell r="DS56">
            <v>0.28847576789207474</v>
          </cell>
          <cell r="DT56">
            <v>0.28559101021315397</v>
          </cell>
        </row>
        <row r="57">
          <cell r="B57">
            <v>72</v>
          </cell>
          <cell r="C57">
            <v>0.98173999999999995</v>
          </cell>
          <cell r="D57">
            <v>0.96535475939999993</v>
          </cell>
          <cell r="E57">
            <v>0.95068136705711992</v>
          </cell>
          <cell r="F57">
            <v>0.93757147100540228</v>
          </cell>
          <cell r="G57">
            <v>0.92570181618247394</v>
          </cell>
          <cell r="H57">
            <v>0.91476927773335892</v>
          </cell>
          <cell r="I57">
            <v>0.90456960028663203</v>
          </cell>
          <cell r="J57">
            <v>0.89489070556356498</v>
          </cell>
          <cell r="K57">
            <v>0.88554804659748132</v>
          </cell>
          <cell r="L57">
            <v>0.87649774556125504</v>
          </cell>
          <cell r="M57">
            <v>0.86764511833108637</v>
          </cell>
          <cell r="N57">
            <v>0.85896866714777553</v>
          </cell>
          <cell r="O57">
            <v>0.85037898047629779</v>
          </cell>
          <cell r="P57">
            <v>0.84187519067153482</v>
          </cell>
          <cell r="Q57">
            <v>0.83345643876481945</v>
          </cell>
          <cell r="R57">
            <v>0.82512187437717122</v>
          </cell>
          <cell r="S57">
            <v>0.81687065563339945</v>
          </cell>
          <cell r="T57">
            <v>0.8087019490770655</v>
          </cell>
          <cell r="U57">
            <v>0.80061492958629488</v>
          </cell>
          <cell r="V57">
            <v>0.79260878029043191</v>
          </cell>
          <cell r="W57">
            <v>0.78468269248752753</v>
          </cell>
          <cell r="X57">
            <v>0.77683586556265227</v>
          </cell>
          <cell r="Y57">
            <v>0.76906750690702574</v>
          </cell>
          <cell r="Z57">
            <v>0.76137683183795546</v>
          </cell>
          <cell r="AA57">
            <v>0.75376306351957589</v>
          </cell>
          <cell r="AB57">
            <v>0.74622543288438015</v>
          </cell>
          <cell r="AC57">
            <v>0.7387631785555363</v>
          </cell>
          <cell r="AD57">
            <v>0.73137554676998096</v>
          </cell>
          <cell r="AE57">
            <v>0.7240617913022811</v>
          </cell>
          <cell r="AF57">
            <v>0.71682117338925833</v>
          </cell>
          <cell r="AG57">
            <v>0.70965296165536573</v>
          </cell>
          <cell r="AH57">
            <v>0.70255643203881202</v>
          </cell>
          <cell r="AI57">
            <v>0.69553086771842387</v>
          </cell>
          <cell r="AJ57">
            <v>0.68857555904123968</v>
          </cell>
          <cell r="AK57">
            <v>0.6816898034508273</v>
          </cell>
          <cell r="AL57">
            <v>0.67487290541631906</v>
          </cell>
          <cell r="AM57">
            <v>0.66812417636215582</v>
          </cell>
          <cell r="AN57">
            <v>0.6614429345985342</v>
          </cell>
          <cell r="AO57">
            <v>0.65482850525254888</v>
          </cell>
          <cell r="AP57">
            <v>0.6482802202000234</v>
          </cell>
          <cell r="AQ57">
            <v>0.64179741799802315</v>
          </cell>
          <cell r="AR57">
            <v>0.6353794438180429</v>
          </cell>
          <cell r="AS57">
            <v>0.62902564937986249</v>
          </cell>
          <cell r="AT57">
            <v>0.62273539288606383</v>
          </cell>
          <cell r="AU57">
            <v>0.61650803895720319</v>
          </cell>
          <cell r="AV57">
            <v>0.6103429585676311</v>
          </cell>
          <cell r="AW57">
            <v>0.60423952898195477</v>
          </cell>
          <cell r="AX57">
            <v>0.59819713369213523</v>
          </cell>
          <cell r="AY57">
            <v>0.59221516235521388</v>
          </cell>
          <cell r="AZ57">
            <v>0.58629301073166173</v>
          </cell>
          <cell r="BA57">
            <v>0.58043008062434509</v>
          </cell>
          <cell r="BB57">
            <v>0.57462577981810159</v>
          </cell>
          <cell r="BC57">
            <v>0.56887952201992054</v>
          </cell>
          <cell r="BD57">
            <v>0.56319072679972138</v>
          </cell>
          <cell r="BE57">
            <v>0.55755881953172415</v>
          </cell>
          <cell r="BF57">
            <v>0.55198323133640692</v>
          </cell>
          <cell r="BG57">
            <v>0.54646339902304286</v>
          </cell>
          <cell r="BH57">
            <v>0.54099876503281241</v>
          </cell>
          <cell r="BI57">
            <v>0.53558877738248434</v>
          </cell>
          <cell r="BJ57">
            <v>0.53023288960865944</v>
          </cell>
          <cell r="BK57">
            <v>0.52493056071257282</v>
          </cell>
          <cell r="BL57">
            <v>0.51968125510544705</v>
          </cell>
          <cell r="BM57">
            <v>0.51448444255439252</v>
          </cell>
          <cell r="BN57">
            <v>0.50933959812884855</v>
          </cell>
          <cell r="BO57">
            <v>0.50424620214756011</v>
          </cell>
          <cell r="BP57">
            <v>0.49920374012608448</v>
          </cell>
          <cell r="BQ57">
            <v>0.49421170272482362</v>
          </cell>
          <cell r="BR57">
            <v>0.48926958569757539</v>
          </cell>
          <cell r="BS57">
            <v>0.48437688984059962</v>
          </cell>
          <cell r="BT57">
            <v>0.47953312094219364</v>
          </cell>
          <cell r="BU57">
            <v>0.4747377897327717</v>
          </cell>
          <cell r="BV57">
            <v>0.46999041183544399</v>
          </cell>
          <cell r="BW57">
            <v>0.46529050771708952</v>
          </cell>
          <cell r="BX57">
            <v>0.4606376026399186</v>
          </cell>
          <cell r="BY57">
            <v>0.45603122661351941</v>
          </cell>
          <cell r="BZ57">
            <v>0.45147091434738423</v>
          </cell>
          <cell r="CA57">
            <v>0.44695620520391038</v>
          </cell>
          <cell r="CB57">
            <v>0.44248664315187125</v>
          </cell>
          <cell r="CC57">
            <v>0.43806177672035251</v>
          </cell>
          <cell r="CD57">
            <v>0.43368115895314896</v>
          </cell>
          <cell r="CE57">
            <v>0.42934434736361748</v>
          </cell>
          <cell r="CF57">
            <v>0.42505090388998129</v>
          </cell>
          <cell r="CG57">
            <v>0.42080039485108145</v>
          </cell>
          <cell r="CH57">
            <v>0.41659239090257061</v>
          </cell>
          <cell r="CI57">
            <v>0.4124264669935449</v>
          </cell>
          <cell r="CJ57">
            <v>0.40830220232360948</v>
          </cell>
          <cell r="CK57">
            <v>0.4042191803003734</v>
          </cell>
          <cell r="CL57">
            <v>0.40017698849736966</v>
          </cell>
          <cell r="CM57">
            <v>0.39617521861239596</v>
          </cell>
          <cell r="CN57">
            <v>0.39221346642627197</v>
          </cell>
          <cell r="CO57">
            <v>0.38829133176200925</v>
          </cell>
          <cell r="CP57">
            <v>0.38440841844438917</v>
          </cell>
          <cell r="CQ57">
            <v>0.38056433425994529</v>
          </cell>
          <cell r="CR57">
            <v>0.37675869091734582</v>
          </cell>
          <cell r="CS57">
            <v>0.37299110400817237</v>
          </cell>
          <cell r="CT57">
            <v>0.36926119296809062</v>
          </cell>
          <cell r="CU57">
            <v>0.36556858103840972</v>
          </cell>
          <cell r="CV57">
            <v>0.36191289522802561</v>
          </cell>
          <cell r="CW57">
            <v>0.35829376627574533</v>
          </cell>
          <cell r="CX57">
            <v>0.35471082861298786</v>
          </cell>
          <cell r="CY57">
            <v>0.351163720326858</v>
          </cell>
          <cell r="CZ57">
            <v>0.34765208312358942</v>
          </cell>
          <cell r="DA57">
            <v>0.34417556229235352</v>
          </cell>
          <cell r="DB57">
            <v>0.34073380666942998</v>
          </cell>
          <cell r="DC57">
            <v>0.33732646860273569</v>
          </cell>
          <cell r="DD57">
            <v>0.33395320391670835</v>
          </cell>
          <cell r="DE57">
            <v>0.33061367187754126</v>
          </cell>
          <cell r="DF57">
            <v>0.32730753515876582</v>
          </cell>
          <cell r="DG57">
            <v>0.32403445980717815</v>
          </cell>
          <cell r="DH57">
            <v>0.32079411520910639</v>
          </cell>
          <cell r="DI57">
            <v>0.31758617405701534</v>
          </cell>
          <cell r="DJ57">
            <v>0.31441031231644517</v>
          </cell>
          <cell r="DK57">
            <v>0.31126620919328074</v>
          </cell>
          <cell r="DL57">
            <v>0.30815354710134796</v>
          </cell>
          <cell r="DM57">
            <v>0.30507201163033448</v>
          </cell>
          <cell r="DN57">
            <v>0.30202129151403112</v>
          </cell>
          <cell r="DO57">
            <v>0.2990010785988908</v>
          </cell>
          <cell r="DP57">
            <v>0.29601106781290187</v>
          </cell>
          <cell r="DQ57">
            <v>0.29305095713477286</v>
          </cell>
          <cell r="DR57">
            <v>0.29012044756342514</v>
          </cell>
          <cell r="DS57">
            <v>0.2872192430877909</v>
          </cell>
          <cell r="DT57">
            <v>0.28434705065691301</v>
          </cell>
        </row>
        <row r="58">
          <cell r="B58">
            <v>73</v>
          </cell>
          <cell r="C58">
            <v>0.98102999999999996</v>
          </cell>
          <cell r="D58">
            <v>0.96395026769999992</v>
          </cell>
          <cell r="E58">
            <v>0.94859453993553888</v>
          </cell>
          <cell r="F58">
            <v>0.93481146127027548</v>
          </cell>
          <cell r="G58">
            <v>0.92245325375228238</v>
          </cell>
          <cell r="H58">
            <v>0.91120854858904199</v>
          </cell>
          <cell r="I58">
            <v>0.90086633156255636</v>
          </cell>
          <cell r="J58">
            <v>0.89113697518168067</v>
          </cell>
          <cell r="K58">
            <v>0.88182459379103217</v>
          </cell>
          <cell r="L58">
            <v>0.87281234644248784</v>
          </cell>
          <cell r="M58">
            <v>0.86399694174341868</v>
          </cell>
          <cell r="N58">
            <v>0.85535697232598451</v>
          </cell>
          <cell r="O58">
            <v>0.84680340260272469</v>
          </cell>
          <cell r="P58">
            <v>0.83833536857669744</v>
          </cell>
          <cell r="Q58">
            <v>0.8299520148909304</v>
          </cell>
          <cell r="R58">
            <v>0.82165249474202107</v>
          </cell>
          <cell r="S58">
            <v>0.81343596979460087</v>
          </cell>
          <cell r="T58">
            <v>0.8053016100966548</v>
          </cell>
          <cell r="U58">
            <v>0.79724859399568826</v>
          </cell>
          <cell r="V58">
            <v>0.78927610805573134</v>
          </cell>
          <cell r="W58">
            <v>0.78138334697517398</v>
          </cell>
          <cell r="X58">
            <v>0.77356951350542225</v>
          </cell>
          <cell r="Y58">
            <v>0.76583381837036801</v>
          </cell>
          <cell r="Z58">
            <v>0.75817548018666436</v>
          </cell>
          <cell r="AA58">
            <v>0.75059372538479774</v>
          </cell>
          <cell r="AB58">
            <v>0.74308778813094978</v>
          </cell>
          <cell r="AC58">
            <v>0.73565691024964031</v>
          </cell>
          <cell r="AD58">
            <v>0.72830034114714393</v>
          </cell>
          <cell r="AE58">
            <v>0.72101733773567245</v>
          </cell>
          <cell r="AF58">
            <v>0.7138071643583157</v>
          </cell>
          <cell r="AG58">
            <v>0.70666909271473255</v>
          </cell>
          <cell r="AH58">
            <v>0.69960240178758526</v>
          </cell>
          <cell r="AI58">
            <v>0.69260637776970935</v>
          </cell>
          <cell r="AJ58">
            <v>0.68568031399201224</v>
          </cell>
          <cell r="AK58">
            <v>0.67882351085209214</v>
          </cell>
          <cell r="AL58">
            <v>0.67203527574357125</v>
          </cell>
          <cell r="AM58">
            <v>0.66531492298613548</v>
          </cell>
          <cell r="AN58">
            <v>0.6586617737562741</v>
          </cell>
          <cell r="AO58">
            <v>0.65207515601871135</v>
          </cell>
          <cell r="AP58">
            <v>0.64555440445852419</v>
          </cell>
          <cell r="AQ58">
            <v>0.63909886041393893</v>
          </cell>
          <cell r="AR58">
            <v>0.63270787180979948</v>
          </cell>
          <cell r="AS58">
            <v>0.62638079309170147</v>
          </cell>
          <cell r="AT58">
            <v>0.6201169851607844</v>
          </cell>
          <cell r="AU58">
            <v>0.61391581530917649</v>
          </cell>
          <cell r="AV58">
            <v>0.60777665715608475</v>
          </cell>
          <cell r="AW58">
            <v>0.60169889058452386</v>
          </cell>
          <cell r="AX58">
            <v>0.59568190167867863</v>
          </cell>
          <cell r="AY58">
            <v>0.58972508266189183</v>
          </cell>
          <cell r="AZ58">
            <v>0.58382783183527287</v>
          </cell>
          <cell r="BA58">
            <v>0.57798955351692016</v>
          </cell>
          <cell r="BB58">
            <v>0.57220965798175094</v>
          </cell>
          <cell r="BC58">
            <v>0.56648756140193346</v>
          </cell>
          <cell r="BD58">
            <v>0.56082268578791417</v>
          </cell>
          <cell r="BE58">
            <v>0.55521445893003507</v>
          </cell>
          <cell r="BF58">
            <v>0.54966231434073476</v>
          </cell>
          <cell r="BG58">
            <v>0.54416569119732738</v>
          </cell>
          <cell r="BH58">
            <v>0.53872403428535409</v>
          </cell>
          <cell r="BI58">
            <v>0.53333679394250055</v>
          </cell>
          <cell r="BJ58">
            <v>0.52800342600307559</v>
          </cell>
          <cell r="BK58">
            <v>0.52272339174304483</v>
          </cell>
          <cell r="BL58">
            <v>0.51749615782561442</v>
          </cell>
          <cell r="BM58">
            <v>0.51232119624735828</v>
          </cell>
          <cell r="BN58">
            <v>0.50719798428488472</v>
          </cell>
          <cell r="BO58">
            <v>0.50212600444203581</v>
          </cell>
          <cell r="BP58">
            <v>0.49710474439761543</v>
          </cell>
          <cell r="BQ58">
            <v>0.49213369695363929</v>
          </cell>
          <cell r="BR58">
            <v>0.48721235998410289</v>
          </cell>
          <cell r="BS58">
            <v>0.48234023638426188</v>
          </cell>
          <cell r="BT58">
            <v>0.47751683402041928</v>
          </cell>
          <cell r="BU58">
            <v>0.47274166568021508</v>
          </cell>
          <cell r="BV58">
            <v>0.46801424902341293</v>
          </cell>
          <cell r="BW58">
            <v>0.4633341065331788</v>
          </cell>
          <cell r="BX58">
            <v>0.45870076546784699</v>
          </cell>
          <cell r="BY58">
            <v>0.45411375781316854</v>
          </cell>
          <cell r="BZ58">
            <v>0.44957262023503686</v>
          </cell>
          <cell r="CA58">
            <v>0.44507689403268647</v>
          </cell>
          <cell r="CB58">
            <v>0.4406261250923596</v>
          </cell>
          <cell r="CC58">
            <v>0.43621986384143602</v>
          </cell>
          <cell r="CD58">
            <v>0.43185766520302166</v>
          </cell>
          <cell r="CE58">
            <v>0.42753908855099143</v>
          </cell>
          <cell r="CF58">
            <v>0.4232636976654815</v>
          </cell>
          <cell r="CG58">
            <v>0.41903106068882667</v>
          </cell>
          <cell r="CH58">
            <v>0.41484075008193838</v>
          </cell>
          <cell r="CI58">
            <v>0.41069234258111897</v>
          </cell>
          <cell r="CJ58">
            <v>0.40658541915530777</v>
          </cell>
          <cell r="CK58">
            <v>0.40251956496375468</v>
          </cell>
          <cell r="CL58">
            <v>0.39849436931411714</v>
          </cell>
          <cell r="CM58">
            <v>0.39450942562097596</v>
          </cell>
          <cell r="CN58">
            <v>0.3905643313647662</v>
          </cell>
          <cell r="CO58">
            <v>0.38665868805111853</v>
          </cell>
          <cell r="CP58">
            <v>0.38279210117060736</v>
          </cell>
          <cell r="CQ58">
            <v>0.37896418015890126</v>
          </cell>
          <cell r="CR58">
            <v>0.37517453835731224</v>
          </cell>
          <cell r="CS58">
            <v>0.37142279297373909</v>
          </cell>
          <cell r="CT58">
            <v>0.36770856504400168</v>
          </cell>
          <cell r="CU58">
            <v>0.36403147939356167</v>
          </cell>
          <cell r="CV58">
            <v>0.36039116459962606</v>
          </cell>
          <cell r="CW58">
            <v>0.35678725295362979</v>
          </cell>
          <cell r="CX58">
            <v>0.35321938042409351</v>
          </cell>
          <cell r="CY58">
            <v>0.3496871866198526</v>
          </cell>
          <cell r="CZ58">
            <v>0.34619031475365408</v>
          </cell>
          <cell r="DA58">
            <v>0.34272841160611756</v>
          </cell>
          <cell r="DB58">
            <v>0.33930112749005636</v>
          </cell>
          <cell r="DC58">
            <v>0.33590811621515582</v>
          </cell>
          <cell r="DD58">
            <v>0.33254903505300426</v>
          </cell>
          <cell r="DE58">
            <v>0.32922354470247422</v>
          </cell>
          <cell r="DF58">
            <v>0.3259313092554495</v>
          </cell>
          <cell r="DG58">
            <v>0.32267199616289499</v>
          </cell>
          <cell r="DH58">
            <v>0.31944527620126606</v>
          </cell>
          <cell r="DI58">
            <v>0.31625082343925337</v>
          </cell>
          <cell r="DJ58">
            <v>0.31308831520486086</v>
          </cell>
          <cell r="DK58">
            <v>0.30995743205281223</v>
          </cell>
          <cell r="DL58">
            <v>0.30685785773228413</v>
          </cell>
          <cell r="DM58">
            <v>0.30378927915496129</v>
          </cell>
          <cell r="DN58">
            <v>0.3007513863634117</v>
          </cell>
          <cell r="DO58">
            <v>0.29774387249977757</v>
          </cell>
          <cell r="DP58">
            <v>0.29476643377477979</v>
          </cell>
          <cell r="DQ58">
            <v>0.291818769437032</v>
          </cell>
          <cell r="DR58">
            <v>0.2889005817426617</v>
          </cell>
          <cell r="DS58">
            <v>0.28601157592523507</v>
          </cell>
          <cell r="DT58">
            <v>0.28315146016598269</v>
          </cell>
        </row>
        <row r="59">
          <cell r="B59">
            <v>74</v>
          </cell>
          <cell r="C59">
            <v>0.98051999999999995</v>
          </cell>
          <cell r="D59">
            <v>0.96285102959999991</v>
          </cell>
          <cell r="E59">
            <v>0.94691584506011994</v>
          </cell>
          <cell r="F59">
            <v>0.9325606008490086</v>
          </cell>
          <cell r="G59">
            <v>0.9197192413753178</v>
          </cell>
          <cell r="H59">
            <v>0.90808479297192002</v>
          </cell>
          <cell r="I59">
            <v>0.89752376682965651</v>
          </cell>
          <cell r="J59">
            <v>0.88765998063219853</v>
          </cell>
          <cell r="K59">
            <v>0.87829516783652883</v>
          </cell>
          <cell r="L59">
            <v>0.86931899122123946</v>
          </cell>
          <cell r="M59">
            <v>0.86053886940990498</v>
          </cell>
          <cell r="N59">
            <v>0.85193348071580588</v>
          </cell>
          <cell r="O59">
            <v>0.84341414590864783</v>
          </cell>
          <cell r="P59">
            <v>0.83498000444956133</v>
          </cell>
          <cell r="Q59">
            <v>0.82663020440506574</v>
          </cell>
          <cell r="R59">
            <v>0.81836390236101508</v>
          </cell>
          <cell r="S59">
            <v>0.81018026333740489</v>
          </cell>
          <cell r="T59">
            <v>0.80207846070403088</v>
          </cell>
          <cell r="U59">
            <v>0.79405767609699052</v>
          </cell>
          <cell r="V59">
            <v>0.78611709933602059</v>
          </cell>
          <cell r="W59">
            <v>0.77825592834266033</v>
          </cell>
          <cell r="X59">
            <v>0.77047336905923369</v>
          </cell>
          <cell r="Y59">
            <v>0.76276863536864137</v>
          </cell>
          <cell r="Z59">
            <v>0.75514094901495499</v>
          </cell>
          <cell r="AA59">
            <v>0.74758953952480545</v>
          </cell>
          <cell r="AB59">
            <v>0.74011364412955738</v>
          </cell>
          <cell r="AC59">
            <v>0.73271250768826179</v>
          </cell>
          <cell r="AD59">
            <v>0.72538538261137919</v>
          </cell>
          <cell r="AE59">
            <v>0.71813152878526543</v>
          </cell>
          <cell r="AF59">
            <v>0.71095021349741272</v>
          </cell>
          <cell r="AG59">
            <v>0.70384071136243853</v>
          </cell>
          <cell r="AH59">
            <v>0.69680230424881417</v>
          </cell>
          <cell r="AI59">
            <v>0.68983428120632606</v>
          </cell>
          <cell r="AJ59">
            <v>0.68293593839426281</v>
          </cell>
          <cell r="AK59">
            <v>0.67610657901032023</v>
          </cell>
          <cell r="AL59">
            <v>0.66934551322021707</v>
          </cell>
          <cell r="AM59">
            <v>0.66265205808801486</v>
          </cell>
          <cell r="AN59">
            <v>0.65602553750713466</v>
          </cell>
          <cell r="AO59">
            <v>0.64946528213206334</v>
          </cell>
          <cell r="AP59">
            <v>0.64297062931074267</v>
          </cell>
          <cell r="AQ59">
            <v>0.63654092301763521</v>
          </cell>
          <cell r="AR59">
            <v>0.63017551378745884</v>
          </cell>
          <cell r="AS59">
            <v>0.62387375864958428</v>
          </cell>
          <cell r="AT59">
            <v>0.61763502106308843</v>
          </cell>
          <cell r="AU59">
            <v>0.61145867085245753</v>
          </cell>
          <cell r="AV59">
            <v>0.60534408414393293</v>
          </cell>
          <cell r="AW59">
            <v>0.5992906433024936</v>
          </cell>
          <cell r="AX59">
            <v>0.59329773686946863</v>
          </cell>
          <cell r="AY59">
            <v>0.58736475950077394</v>
          </cell>
          <cell r="AZ59">
            <v>0.58149111190576619</v>
          </cell>
          <cell r="BA59">
            <v>0.57567620078670856</v>
          </cell>
          <cell r="BB59">
            <v>0.56991943877884144</v>
          </cell>
          <cell r="BC59">
            <v>0.56422024439105301</v>
          </cell>
          <cell r="BD59">
            <v>0.55857804194714245</v>
          </cell>
          <cell r="BE59">
            <v>0.552992261527671</v>
          </cell>
          <cell r="BF59">
            <v>0.54746233891239426</v>
          </cell>
          <cell r="BG59">
            <v>0.5419877155232703</v>
          </cell>
          <cell r="BH59">
            <v>0.53656783836803756</v>
          </cell>
          <cell r="BI59">
            <v>0.53120215998435716</v>
          </cell>
          <cell r="BJ59">
            <v>0.52589013838451359</v>
          </cell>
          <cell r="BK59">
            <v>0.52063123700066849</v>
          </cell>
          <cell r="BL59">
            <v>0.51542492463066181</v>
          </cell>
          <cell r="BM59">
            <v>0.51027067538435522</v>
          </cell>
          <cell r="BN59">
            <v>0.50516796863051161</v>
          </cell>
          <cell r="BO59">
            <v>0.50011628894420646</v>
          </cell>
          <cell r="BP59">
            <v>0.49511512605476438</v>
          </cell>
          <cell r="BQ59">
            <v>0.49016397479421675</v>
          </cell>
          <cell r="BR59">
            <v>0.48526233504627458</v>
          </cell>
          <cell r="BS59">
            <v>0.48040971169581181</v>
          </cell>
          <cell r="BT59">
            <v>0.4756056145788537</v>
          </cell>
          <cell r="BU59">
            <v>0.47084955843306514</v>
          </cell>
          <cell r="BV59">
            <v>0.46614106284873447</v>
          </cell>
          <cell r="BW59">
            <v>0.46147965222024712</v>
          </cell>
          <cell r="BX59">
            <v>0.45686485569804464</v>
          </cell>
          <cell r="BY59">
            <v>0.45229620714106417</v>
          </cell>
          <cell r="BZ59">
            <v>0.44777324506965355</v>
          </cell>
          <cell r="CA59">
            <v>0.443295512618957</v>
          </cell>
          <cell r="CB59">
            <v>0.43886255749276742</v>
          </cell>
          <cell r="CC59">
            <v>0.43447393191783973</v>
          </cell>
          <cell r="CD59">
            <v>0.43012919259866134</v>
          </cell>
          <cell r="CE59">
            <v>0.42582790067267473</v>
          </cell>
          <cell r="CF59">
            <v>0.42156962166594797</v>
          </cell>
          <cell r="CG59">
            <v>0.41735392544928851</v>
          </cell>
          <cell r="CH59">
            <v>0.41318038619479563</v>
          </cell>
          <cell r="CI59">
            <v>0.40904858233284769</v>
          </cell>
          <cell r="CJ59">
            <v>0.40495809650951919</v>
          </cell>
          <cell r="CK59">
            <v>0.40090851554442397</v>
          </cell>
          <cell r="CL59">
            <v>0.39689943038897973</v>
          </cell>
          <cell r="CM59">
            <v>0.39293043608508993</v>
          </cell>
          <cell r="CN59">
            <v>0.389001131724239</v>
          </cell>
          <cell r="CO59">
            <v>0.38511112040699663</v>
          </cell>
          <cell r="CP59">
            <v>0.38126000920292669</v>
          </cell>
          <cell r="CQ59">
            <v>0.37744740911089741</v>
          </cell>
          <cell r="CR59">
            <v>0.37367293501978843</v>
          </cell>
          <cell r="CS59">
            <v>0.36993620566959057</v>
          </cell>
          <cell r="CT59">
            <v>0.36623684361289466</v>
          </cell>
          <cell r="CU59">
            <v>0.36257447517676572</v>
          </cell>
          <cell r="CV59">
            <v>0.35894873042499809</v>
          </cell>
          <cell r="CW59">
            <v>0.35535924312074813</v>
          </cell>
          <cell r="CX59">
            <v>0.35180565068954062</v>
          </cell>
          <cell r="CY59">
            <v>0.34828759418264521</v>
          </cell>
          <cell r="CZ59">
            <v>0.34480471824081876</v>
          </cell>
          <cell r="DA59">
            <v>0.34135667105841055</v>
          </cell>
          <cell r="DB59">
            <v>0.33794310434782643</v>
          </cell>
          <cell r="DC59">
            <v>0.33456367330434816</v>
          </cell>
          <cell r="DD59">
            <v>0.33121803657130466</v>
          </cell>
          <cell r="DE59">
            <v>0.32790585620559159</v>
          </cell>
          <cell r="DF59">
            <v>0.32462679764353569</v>
          </cell>
          <cell r="DG59">
            <v>0.32138052966710035</v>
          </cell>
          <cell r="DH59">
            <v>0.31816672437042937</v>
          </cell>
          <cell r="DI59">
            <v>0.31498505712672509</v>
          </cell>
          <cell r="DJ59">
            <v>0.31183520655545782</v>
          </cell>
          <cell r="DK59">
            <v>0.30871685448990321</v>
          </cell>
          <cell r="DL59">
            <v>0.30562968594500417</v>
          </cell>
          <cell r="DM59">
            <v>0.30257338908555415</v>
          </cell>
          <cell r="DN59">
            <v>0.29954765519469861</v>
          </cell>
          <cell r="DO59">
            <v>0.29655217864275163</v>
          </cell>
          <cell r="DP59">
            <v>0.29358665685632412</v>
          </cell>
          <cell r="DQ59">
            <v>0.29065079028776086</v>
          </cell>
          <cell r="DR59">
            <v>0.28774428238488325</v>
          </cell>
          <cell r="DS59">
            <v>0.28486683956103442</v>
          </cell>
          <cell r="DT59">
            <v>0.2820181711654241</v>
          </cell>
        </row>
        <row r="60">
          <cell r="B60">
            <v>75</v>
          </cell>
          <cell r="C60">
            <v>0.98019000000000001</v>
          </cell>
          <cell r="D60">
            <v>0.96210549450000005</v>
          </cell>
          <cell r="E60">
            <v>0.94575932214844505</v>
          </cell>
          <cell r="F60">
            <v>0.93099601912970786</v>
          </cell>
          <cell r="G60">
            <v>0.91775725573768341</v>
          </cell>
          <cell r="H60">
            <v>0.90580805626797878</v>
          </cell>
          <cell r="I60">
            <v>0.89493835959276302</v>
          </cell>
          <cell r="J60">
            <v>0.88493294873251593</v>
          </cell>
          <cell r="K60">
            <v>0.87550841282851455</v>
          </cell>
          <cell r="L60">
            <v>0.86655196176527893</v>
          </cell>
          <cell r="M60">
            <v>0.85779978695144965</v>
          </cell>
          <cell r="N60">
            <v>0.84922178908193513</v>
          </cell>
          <cell r="O60">
            <v>0.8407295711911158</v>
          </cell>
          <cell r="P60">
            <v>0.83232227547920468</v>
          </cell>
          <cell r="Q60">
            <v>0.82399905272441265</v>
          </cell>
          <cell r="R60">
            <v>0.81575906219716854</v>
          </cell>
          <cell r="S60">
            <v>0.80760147157519679</v>
          </cell>
          <cell r="T60">
            <v>0.79952545685944487</v>
          </cell>
          <cell r="U60">
            <v>0.79153020229085047</v>
          </cell>
          <cell r="V60">
            <v>0.78361490026794201</v>
          </cell>
          <cell r="W60">
            <v>0.77577875126526252</v>
          </cell>
          <cell r="X60">
            <v>0.76802096375260986</v>
          </cell>
          <cell r="Y60">
            <v>0.76034075411508373</v>
          </cell>
          <cell r="Z60">
            <v>0.75273734657393288</v>
          </cell>
          <cell r="AA60">
            <v>0.74520997310819359</v>
          </cell>
          <cell r="AB60">
            <v>0.73775787337711163</v>
          </cell>
          <cell r="AC60">
            <v>0.73038029464334053</v>
          </cell>
          <cell r="AD60">
            <v>0.72307649169690713</v>
          </cell>
          <cell r="AE60">
            <v>0.71584572677993807</v>
          </cell>
          <cell r="AF60">
            <v>0.70868726951213867</v>
          </cell>
          <cell r="AG60">
            <v>0.70160039681701725</v>
          </cell>
          <cell r="AH60">
            <v>0.6945843928488471</v>
          </cell>
          <cell r="AI60">
            <v>0.68763854892035858</v>
          </cell>
          <cell r="AJ60">
            <v>0.68076216343115503</v>
          </cell>
          <cell r="AK60">
            <v>0.67395454179684344</v>
          </cell>
          <cell r="AL60">
            <v>0.66721499637887505</v>
          </cell>
          <cell r="AM60">
            <v>0.66054284641508632</v>
          </cell>
          <cell r="AN60">
            <v>0.65393741795093541</v>
          </cell>
          <cell r="AO60">
            <v>0.64739804377142607</v>
          </cell>
          <cell r="AP60">
            <v>0.64092406333371177</v>
          </cell>
          <cell r="AQ60">
            <v>0.63451482270037463</v>
          </cell>
          <cell r="AR60">
            <v>0.62816967447337091</v>
          </cell>
          <cell r="AS60">
            <v>0.62188797772863724</v>
          </cell>
          <cell r="AT60">
            <v>0.61566909795135083</v>
          </cell>
          <cell r="AU60">
            <v>0.60951240697183728</v>
          </cell>
          <cell r="AV60">
            <v>0.60341728290211893</v>
          </cell>
          <cell r="AW60">
            <v>0.59738311007309775</v>
          </cell>
          <cell r="AX60">
            <v>0.59140927897236673</v>
          </cell>
          <cell r="AY60">
            <v>0.58549518618264307</v>
          </cell>
          <cell r="AZ60">
            <v>0.57964023432081668</v>
          </cell>
          <cell r="BA60">
            <v>0.57384383197760847</v>
          </cell>
          <cell r="BB60">
            <v>0.56810539365783241</v>
          </cell>
          <cell r="BC60">
            <v>0.56242433972125405</v>
          </cell>
          <cell r="BD60">
            <v>0.55680009632404148</v>
          </cell>
          <cell r="BE60">
            <v>0.55123209536080109</v>
          </cell>
          <cell r="BF60">
            <v>0.5457197744071931</v>
          </cell>
          <cell r="BG60">
            <v>0.54026257666312116</v>
          </cell>
          <cell r="BH60">
            <v>0.53485995089648997</v>
          </cell>
          <cell r="BI60">
            <v>0.52951135138752503</v>
          </cell>
          <cell r="BJ60">
            <v>0.52421623787364979</v>
          </cell>
          <cell r="BK60">
            <v>0.51897407549491326</v>
          </cell>
          <cell r="BL60">
            <v>0.5137843347399641</v>
          </cell>
          <cell r="BM60">
            <v>0.50864649139256446</v>
          </cell>
          <cell r="BN60">
            <v>0.50356002647863884</v>
          </cell>
          <cell r="BO60">
            <v>0.49852442621385246</v>
          </cell>
          <cell r="BP60">
            <v>0.49353918195171392</v>
          </cell>
          <cell r="BQ60">
            <v>0.48860379013219679</v>
          </cell>
          <cell r="BR60">
            <v>0.48371775223087482</v>
          </cell>
          <cell r="BS60">
            <v>0.47888057470856604</v>
          </cell>
          <cell r="BT60">
            <v>0.47409176896148036</v>
          </cell>
          <cell r="BU60">
            <v>0.46935085127186554</v>
          </cell>
          <cell r="BV60">
            <v>0.46465734275914689</v>
          </cell>
          <cell r="BW60">
            <v>0.46001076933155544</v>
          </cell>
          <cell r="BX60">
            <v>0.4554106616382399</v>
          </cell>
          <cell r="BY60">
            <v>0.45085655502185751</v>
          </cell>
          <cell r="BZ60">
            <v>0.44634798947163895</v>
          </cell>
          <cell r="CA60">
            <v>0.44188450957692255</v>
          </cell>
          <cell r="CB60">
            <v>0.43746566448115332</v>
          </cell>
          <cell r="CC60">
            <v>0.4330910078363418</v>
          </cell>
          <cell r="CD60">
            <v>0.42876009775797835</v>
          </cell>
          <cell r="CE60">
            <v>0.42447249678039856</v>
          </cell>
          <cell r="CF60">
            <v>0.42022777181259457</v>
          </cell>
          <cell r="CG60">
            <v>0.41602549409446865</v>
          </cell>
          <cell r="CH60">
            <v>0.41186523915352397</v>
          </cell>
          <cell r="CI60">
            <v>0.40774658676198872</v>
          </cell>
          <cell r="CJ60">
            <v>0.40366912089436885</v>
          </cell>
          <cell r="CK60">
            <v>0.39963242968542517</v>
          </cell>
          <cell r="CL60">
            <v>0.39563610538857091</v>
          </cell>
          <cell r="CM60">
            <v>0.39167974433468522</v>
          </cell>
          <cell r="CN60">
            <v>0.38776294689133839</v>
          </cell>
          <cell r="CO60">
            <v>0.38388531742242499</v>
          </cell>
          <cell r="CP60">
            <v>0.38004646424820071</v>
          </cell>
          <cell r="CQ60">
            <v>0.3762459996057187</v>
          </cell>
          <cell r="CR60">
            <v>0.37248353960966152</v>
          </cell>
          <cell r="CS60">
            <v>0.36875870421356488</v>
          </cell>
          <cell r="CT60">
            <v>0.3650711171714292</v>
          </cell>
          <cell r="CU60">
            <v>0.36142040599971492</v>
          </cell>
          <cell r="CV60">
            <v>0.35780620193971779</v>
          </cell>
          <cell r="CW60">
            <v>0.35422813992032059</v>
          </cell>
          <cell r="CX60">
            <v>0.35068585852111739</v>
          </cell>
          <cell r="CY60">
            <v>0.34717899993590623</v>
          </cell>
          <cell r="CZ60">
            <v>0.34370720993654719</v>
          </cell>
          <cell r="DA60">
            <v>0.34027013783718169</v>
          </cell>
          <cell r="DB60">
            <v>0.33686743645880984</v>
          </cell>
          <cell r="DC60">
            <v>0.33349876209422175</v>
          </cell>
          <cell r="DD60">
            <v>0.33016377447327955</v>
          </cell>
          <cell r="DE60">
            <v>0.32686213672854675</v>
          </cell>
          <cell r="DF60">
            <v>0.3235935153612613</v>
          </cell>
          <cell r="DG60">
            <v>0.32035758020764871</v>
          </cell>
          <cell r="DH60">
            <v>0.31715400440557223</v>
          </cell>
          <cell r="DI60">
            <v>0.3139824643615165</v>
          </cell>
          <cell r="DJ60">
            <v>0.31084263971790133</v>
          </cell>
          <cell r="DK60">
            <v>0.30773421332072232</v>
          </cell>
          <cell r="DL60">
            <v>0.30465687118751511</v>
          </cell>
          <cell r="DM60">
            <v>0.30161030247563997</v>
          </cell>
          <cell r="DN60">
            <v>0.29859419945088356</v>
          </cell>
          <cell r="DO60">
            <v>0.2956082574563747</v>
          </cell>
          <cell r="DP60">
            <v>0.29265217488181094</v>
          </cell>
          <cell r="DQ60">
            <v>0.28972565313299281</v>
          </cell>
          <cell r="DR60">
            <v>0.28682839660166287</v>
          </cell>
          <cell r="DS60">
            <v>0.28396011263564624</v>
          </cell>
          <cell r="DT60">
            <v>0.28112051150928979</v>
          </cell>
        </row>
        <row r="61">
          <cell r="B61">
            <v>76</v>
          </cell>
          <cell r="C61">
            <v>0.97994000000000003</v>
          </cell>
          <cell r="D61">
            <v>0.96161512199999999</v>
          </cell>
          <cell r="E61">
            <v>0.94495033193574007</v>
          </cell>
          <cell r="F61">
            <v>0.92986892463804571</v>
          </cell>
          <cell r="G61">
            <v>0.91631143571682294</v>
          </cell>
          <cell r="H61">
            <v>0.90405118870693191</v>
          </cell>
          <cell r="I61">
            <v>0.89294944010961086</v>
          </cell>
          <cell r="J61">
            <v>0.88280553446996568</v>
          </cell>
          <cell r="K61">
            <v>0.87332420302975833</v>
          </cell>
          <cell r="L61">
            <v>0.86431149725449119</v>
          </cell>
          <cell r="M61">
            <v>0.8555819511322208</v>
          </cell>
          <cell r="N61">
            <v>0.84702613162089857</v>
          </cell>
          <cell r="O61">
            <v>0.83855587030468959</v>
          </cell>
          <cell r="P61">
            <v>0.83017031160164267</v>
          </cell>
          <cell r="Q61">
            <v>0.82186860848562626</v>
          </cell>
          <cell r="R61">
            <v>0.81364992240076994</v>
          </cell>
          <cell r="S61">
            <v>0.80551342317676222</v>
          </cell>
          <cell r="T61">
            <v>0.7974582889449946</v>
          </cell>
          <cell r="U61">
            <v>0.78948370605554463</v>
          </cell>
          <cell r="V61">
            <v>0.78158886899498914</v>
          </cell>
          <cell r="W61">
            <v>0.77377298030503927</v>
          </cell>
          <cell r="X61">
            <v>0.76603525050198884</v>
          </cell>
          <cell r="Y61">
            <v>0.758374897996969</v>
          </cell>
          <cell r="Z61">
            <v>0.75079114901699928</v>
          </cell>
          <cell r="AA61">
            <v>0.74328323752682923</v>
          </cell>
          <cell r="AB61">
            <v>0.73585040515156097</v>
          </cell>
          <cell r="AC61">
            <v>0.72849190110004536</v>
          </cell>
          <cell r="AD61">
            <v>0.72120698208904488</v>
          </cell>
          <cell r="AE61">
            <v>0.71399491226815437</v>
          </cell>
          <cell r="AF61">
            <v>0.7068549631454728</v>
          </cell>
          <cell r="AG61">
            <v>0.69978641351401805</v>
          </cell>
          <cell r="AH61">
            <v>0.6927885493788779</v>
          </cell>
          <cell r="AI61">
            <v>0.68586066388508915</v>
          </cell>
          <cell r="AJ61">
            <v>0.6790020572462383</v>
          </cell>
          <cell r="AK61">
            <v>0.67221203667377594</v>
          </cell>
          <cell r="AL61">
            <v>0.66548991630703813</v>
          </cell>
          <cell r="AM61">
            <v>0.65883501714396775</v>
          </cell>
          <cell r="AN61">
            <v>0.65224666697252809</v>
          </cell>
          <cell r="AO61">
            <v>0.64572420030280275</v>
          </cell>
          <cell r="AP61">
            <v>0.63926695829977476</v>
          </cell>
          <cell r="AQ61">
            <v>0.63287428871677698</v>
          </cell>
          <cell r="AR61">
            <v>0.6265455458296092</v>
          </cell>
          <cell r="AS61">
            <v>0.62028009037131315</v>
          </cell>
          <cell r="AT61">
            <v>0.61407728946759998</v>
          </cell>
          <cell r="AU61">
            <v>0.60793651657292402</v>
          </cell>
          <cell r="AV61">
            <v>0.60185715140719476</v>
          </cell>
          <cell r="AW61">
            <v>0.59583857989312283</v>
          </cell>
          <cell r="AX61">
            <v>0.58988019409419157</v>
          </cell>
          <cell r="AY61">
            <v>0.58398139215324962</v>
          </cell>
          <cell r="AZ61">
            <v>0.57814157823171708</v>
          </cell>
          <cell r="BA61">
            <v>0.57236016244939991</v>
          </cell>
          <cell r="BB61">
            <v>0.56663656082490588</v>
          </cell>
          <cell r="BC61">
            <v>0.56097019521665681</v>
          </cell>
          <cell r="BD61">
            <v>0.55536049326449022</v>
          </cell>
          <cell r="BE61">
            <v>0.54980688833184532</v>
          </cell>
          <cell r="BF61">
            <v>0.54430881944852683</v>
          </cell>
          <cell r="BG61">
            <v>0.53886573125404158</v>
          </cell>
          <cell r="BH61">
            <v>0.53347707394150112</v>
          </cell>
          <cell r="BI61">
            <v>0.52814230320208611</v>
          </cell>
          <cell r="BJ61">
            <v>0.52286088017006527</v>
          </cell>
          <cell r="BK61">
            <v>0.51763227136836465</v>
          </cell>
          <cell r="BL61">
            <v>0.51245594865468103</v>
          </cell>
          <cell r="BM61">
            <v>0.50733138916813425</v>
          </cell>
          <cell r="BN61">
            <v>0.50225807527645294</v>
          </cell>
          <cell r="BO61">
            <v>0.49723549452368843</v>
          </cell>
          <cell r="BP61">
            <v>0.49226313957845153</v>
          </cell>
          <cell r="BQ61">
            <v>0.487340508182667</v>
          </cell>
          <cell r="BR61">
            <v>0.48246710310084034</v>
          </cell>
          <cell r="BS61">
            <v>0.47764243206983192</v>
          </cell>
          <cell r="BT61">
            <v>0.47286600774913362</v>
          </cell>
          <cell r="BU61">
            <v>0.46813734767164228</v>
          </cell>
          <cell r="BV61">
            <v>0.46345597419492585</v>
          </cell>
          <cell r="BW61">
            <v>0.45882141445297658</v>
          </cell>
          <cell r="BX61">
            <v>0.45423320030844683</v>
          </cell>
          <cell r="BY61">
            <v>0.44969086830536237</v>
          </cell>
          <cell r="BZ61">
            <v>0.44519395962230873</v>
          </cell>
          <cell r="CA61">
            <v>0.44074202002608565</v>
          </cell>
          <cell r="CB61">
            <v>0.43633459982582479</v>
          </cell>
          <cell r="CC61">
            <v>0.43197125382756651</v>
          </cell>
          <cell r="CD61">
            <v>0.42765154128929084</v>
          </cell>
          <cell r="CE61">
            <v>0.42337502587639791</v>
          </cell>
          <cell r="CF61">
            <v>0.41914127561763392</v>
          </cell>
          <cell r="CG61">
            <v>0.41494986286145757</v>
          </cell>
          <cell r="CH61">
            <v>0.410800364232843</v>
          </cell>
          <cell r="CI61">
            <v>0.40669236059051456</v>
          </cell>
          <cell r="CJ61">
            <v>0.4026254369846094</v>
          </cell>
          <cell r="CK61">
            <v>0.39859918261476329</v>
          </cell>
          <cell r="CL61">
            <v>0.39461319078861568</v>
          </cell>
          <cell r="CM61">
            <v>0.3906670588807295</v>
          </cell>
          <cell r="CN61">
            <v>0.38676038829192222</v>
          </cell>
          <cell r="CO61">
            <v>0.38289278440900298</v>
          </cell>
          <cell r="CP61">
            <v>0.37906385656491293</v>
          </cell>
          <cell r="CQ61">
            <v>0.37527321799926378</v>
          </cell>
          <cell r="CR61">
            <v>0.37152048581927111</v>
          </cell>
          <cell r="CS61">
            <v>0.3678052809610784</v>
          </cell>
          <cell r="CT61">
            <v>0.36412722815146759</v>
          </cell>
          <cell r="CU61">
            <v>0.36048595586995291</v>
          </cell>
          <cell r="CV61">
            <v>0.35688109631125337</v>
          </cell>
          <cell r="CW61">
            <v>0.35331228534814085</v>
          </cell>
          <cell r="CX61">
            <v>0.34977916249465946</v>
          </cell>
          <cell r="CY61">
            <v>0.34628137086971283</v>
          </cell>
          <cell r="CZ61">
            <v>0.34281855716101572</v>
          </cell>
          <cell r="DA61">
            <v>0.33939037158940555</v>
          </cell>
          <cell r="DB61">
            <v>0.33599646787351151</v>
          </cell>
          <cell r="DC61">
            <v>0.33263650319477639</v>
          </cell>
          <cell r="DD61">
            <v>0.32931013816282861</v>
          </cell>
          <cell r="DE61">
            <v>0.32601703678120031</v>
          </cell>
          <cell r="DF61">
            <v>0.3227568664133883</v>
          </cell>
          <cell r="DG61">
            <v>0.31952929774925443</v>
          </cell>
          <cell r="DH61">
            <v>0.31633400477176188</v>
          </cell>
          <cell r="DI61">
            <v>0.31317066472404426</v>
          </cell>
          <cell r="DJ61">
            <v>0.31003895807680382</v>
          </cell>
          <cell r="DK61">
            <v>0.30693856849603579</v>
          </cell>
          <cell r="DL61">
            <v>0.30386918281107544</v>
          </cell>
          <cell r="DM61">
            <v>0.30083049098296466</v>
          </cell>
          <cell r="DN61">
            <v>0.29782218607313499</v>
          </cell>
          <cell r="DO61">
            <v>0.29484396421240361</v>
          </cell>
          <cell r="DP61">
            <v>0.29189552457027956</v>
          </cell>
          <cell r="DQ61">
            <v>0.28897656932457677</v>
          </cell>
          <cell r="DR61">
            <v>0.28608680363133099</v>
          </cell>
          <cell r="DS61">
            <v>0.28322593559501769</v>
          </cell>
          <cell r="DT61">
            <v>0.28039367623906752</v>
          </cell>
        </row>
        <row r="62">
          <cell r="B62">
            <v>77</v>
          </cell>
          <cell r="C62">
            <v>0.97977999999999998</v>
          </cell>
          <cell r="D62">
            <v>0.96130134919999999</v>
          </cell>
          <cell r="E62">
            <v>0.94448818860249195</v>
          </cell>
          <cell r="F62">
            <v>0.92925359412033381</v>
          </cell>
          <cell r="G62">
            <v>0.91546347078358814</v>
          </cell>
          <cell r="H62">
            <v>0.90304978611976272</v>
          </cell>
          <cell r="I62">
            <v>0.89179778578471047</v>
          </cell>
          <cell r="J62">
            <v>0.88149752135889714</v>
          </cell>
          <cell r="K62">
            <v>0.87195090320258029</v>
          </cell>
          <cell r="L62">
            <v>0.86295236988152968</v>
          </cell>
          <cell r="M62">
            <v>0.85423655094572626</v>
          </cell>
          <cell r="N62">
            <v>0.84569418543626895</v>
          </cell>
          <cell r="O62">
            <v>0.83723724358190621</v>
          </cell>
          <cell r="P62">
            <v>0.82886487114608709</v>
          </cell>
          <cell r="Q62">
            <v>0.82057622243462625</v>
          </cell>
          <cell r="R62">
            <v>0.81237046021027992</v>
          </cell>
          <cell r="S62">
            <v>0.80424675560817716</v>
          </cell>
          <cell r="T62">
            <v>0.79620428805209542</v>
          </cell>
          <cell r="U62">
            <v>0.78824224517157448</v>
          </cell>
          <cell r="V62">
            <v>0.78035982271985871</v>
          </cell>
          <cell r="W62">
            <v>0.77255622449266015</v>
          </cell>
          <cell r="X62">
            <v>0.76483066224773355</v>
          </cell>
          <cell r="Y62">
            <v>0.75718235562525615</v>
          </cell>
          <cell r="Z62">
            <v>0.74961053206900363</v>
          </cell>
          <cell r="AA62">
            <v>0.74211442674831363</v>
          </cell>
          <cell r="AB62">
            <v>0.73469328248083043</v>
          </cell>
          <cell r="AC62">
            <v>0.72734634965602207</v>
          </cell>
          <cell r="AD62">
            <v>0.72007288615946186</v>
          </cell>
          <cell r="AE62">
            <v>0.71287215729786724</v>
          </cell>
          <cell r="AF62">
            <v>0.70574343572488851</v>
          </cell>
          <cell r="AG62">
            <v>0.69868600136763959</v>
          </cell>
          <cell r="AH62">
            <v>0.69169914135396315</v>
          </cell>
          <cell r="AI62">
            <v>0.68478214994042352</v>
          </cell>
          <cell r="AJ62">
            <v>0.67793432844101931</v>
          </cell>
          <cell r="AK62">
            <v>0.6711549851566091</v>
          </cell>
          <cell r="AL62">
            <v>0.66444343530504302</v>
          </cell>
          <cell r="AM62">
            <v>0.65779900095199262</v>
          </cell>
          <cell r="AN62">
            <v>0.65122101094247264</v>
          </cell>
          <cell r="AO62">
            <v>0.64470880083304793</v>
          </cell>
          <cell r="AP62">
            <v>0.63826171282471744</v>
          </cell>
          <cell r="AQ62">
            <v>0.63187909569647027</v>
          </cell>
          <cell r="AR62">
            <v>0.62556030473950552</v>
          </cell>
          <cell r="AS62">
            <v>0.61930470169211049</v>
          </cell>
          <cell r="AT62">
            <v>0.61311165467518935</v>
          </cell>
          <cell r="AU62">
            <v>0.60698053812843744</v>
          </cell>
          <cell r="AV62">
            <v>0.60091073274715301</v>
          </cell>
          <cell r="AW62">
            <v>0.5949016254196815</v>
          </cell>
          <cell r="AX62">
            <v>0.58895260916548464</v>
          </cell>
          <cell r="AY62">
            <v>0.58306308307382981</v>
          </cell>
          <cell r="AZ62">
            <v>0.5772324522430915</v>
          </cell>
          <cell r="BA62">
            <v>0.57146012772066057</v>
          </cell>
          <cell r="BB62">
            <v>0.56574552644345399</v>
          </cell>
          <cell r="BC62">
            <v>0.56008807117901949</v>
          </cell>
          <cell r="BD62">
            <v>0.55448719046722927</v>
          </cell>
          <cell r="BE62">
            <v>0.54894231856255693</v>
          </cell>
          <cell r="BF62">
            <v>0.54345289537693131</v>
          </cell>
          <cell r="BG62">
            <v>0.53801836642316203</v>
          </cell>
          <cell r="BH62">
            <v>0.53263818275893038</v>
          </cell>
          <cell r="BI62">
            <v>0.52731180093134111</v>
          </cell>
          <cell r="BJ62">
            <v>0.52203868292202771</v>
          </cell>
          <cell r="BK62">
            <v>0.51681829609280738</v>
          </cell>
          <cell r="BL62">
            <v>0.51165011313187936</v>
          </cell>
          <cell r="BM62">
            <v>0.50653361200056057</v>
          </cell>
          <cell r="BN62">
            <v>0.50146827588055498</v>
          </cell>
          <cell r="BO62">
            <v>0.49645359312174941</v>
          </cell>
          <cell r="BP62">
            <v>0.49148905719053193</v>
          </cell>
          <cell r="BQ62">
            <v>0.48657416661862662</v>
          </cell>
          <cell r="BR62">
            <v>0.48170842495244037</v>
          </cell>
          <cell r="BS62">
            <v>0.47689134070291594</v>
          </cell>
          <cell r="BT62">
            <v>0.47212242729588677</v>
          </cell>
          <cell r="BU62">
            <v>0.46740120302292792</v>
          </cell>
          <cell r="BV62">
            <v>0.46272719099269866</v>
          </cell>
          <cell r="BW62">
            <v>0.45809991908277164</v>
          </cell>
          <cell r="BX62">
            <v>0.45351891989194393</v>
          </cell>
          <cell r="BY62">
            <v>0.4489837306930245</v>
          </cell>
          <cell r="BZ62">
            <v>0.44449389338609424</v>
          </cell>
          <cell r="CA62">
            <v>0.4400489544522333</v>
          </cell>
          <cell r="CB62">
            <v>0.43564846490771097</v>
          </cell>
          <cell r="CC62">
            <v>0.43129198025863386</v>
          </cell>
          <cell r="CD62">
            <v>0.4269790604560475</v>
          </cell>
          <cell r="CE62">
            <v>0.42270926985148705</v>
          </cell>
          <cell r="CF62">
            <v>0.41848217715297215</v>
          </cell>
          <cell r="CG62">
            <v>0.41429735538144241</v>
          </cell>
          <cell r="CH62">
            <v>0.41015438182762798</v>
          </cell>
          <cell r="CI62">
            <v>0.40605283800935171</v>
          </cell>
          <cell r="CJ62">
            <v>0.40199230962925819</v>
          </cell>
          <cell r="CK62">
            <v>0.39797238653296563</v>
          </cell>
          <cell r="CL62">
            <v>0.39399266266763594</v>
          </cell>
          <cell r="CM62">
            <v>0.39005273604095958</v>
          </cell>
          <cell r="CN62">
            <v>0.38615220868055</v>
          </cell>
          <cell r="CO62">
            <v>0.38229068659374449</v>
          </cell>
          <cell r="CP62">
            <v>0.37846777972780704</v>
          </cell>
          <cell r="CQ62">
            <v>0.37468310193052895</v>
          </cell>
          <cell r="CR62">
            <v>0.37093627091122366</v>
          </cell>
          <cell r="CS62">
            <v>0.3672269082021114</v>
          </cell>
          <cell r="CT62">
            <v>0.36355463912009028</v>
          </cell>
          <cell r="CU62">
            <v>0.35991909272888939</v>
          </cell>
          <cell r="CV62">
            <v>0.3563199018016005</v>
          </cell>
          <cell r="CW62">
            <v>0.35275670278358451</v>
          </cell>
          <cell r="CX62">
            <v>0.34922913575574865</v>
          </cell>
          <cell r="CY62">
            <v>0.34573684439819119</v>
          </cell>
          <cell r="CZ62">
            <v>0.34227947595420927</v>
          </cell>
          <cell r="DA62">
            <v>0.33885668119466716</v>
          </cell>
          <cell r="DB62">
            <v>0.33546811438272051</v>
          </cell>
          <cell r="DC62">
            <v>0.33211343323889331</v>
          </cell>
          <cell r="DD62">
            <v>0.32879229890650435</v>
          </cell>
          <cell r="DE62">
            <v>0.3255043759174393</v>
          </cell>
          <cell r="DF62">
            <v>0.3222493321582649</v>
          </cell>
          <cell r="DG62">
            <v>0.31902683883668226</v>
          </cell>
          <cell r="DH62">
            <v>0.31583657044831542</v>
          </cell>
          <cell r="DI62">
            <v>0.31267820474383229</v>
          </cell>
          <cell r="DJ62">
            <v>0.30955142269639396</v>
          </cell>
          <cell r="DK62">
            <v>0.30645590846942999</v>
          </cell>
          <cell r="DL62">
            <v>0.30339134938473566</v>
          </cell>
          <cell r="DM62">
            <v>0.30035743589088831</v>
          </cell>
          <cell r="DN62">
            <v>0.2973538615319794</v>
          </cell>
          <cell r="DO62">
            <v>0.29438032291665961</v>
          </cell>
          <cell r="DP62">
            <v>0.29143651968749301</v>
          </cell>
          <cell r="DQ62">
            <v>0.28852215449061808</v>
          </cell>
          <cell r="DR62">
            <v>0.28563693294571191</v>
          </cell>
          <cell r="DS62">
            <v>0.28278056361625481</v>
          </cell>
          <cell r="DT62">
            <v>0.27995275798009228</v>
          </cell>
        </row>
        <row r="63">
          <cell r="B63">
            <v>78</v>
          </cell>
          <cell r="C63">
            <v>0.97970999999999997</v>
          </cell>
          <cell r="D63">
            <v>0.9611640897</v>
          </cell>
          <cell r="E63">
            <v>0.94427643664397098</v>
          </cell>
          <cell r="F63">
            <v>0.92897915837033862</v>
          </cell>
          <cell r="G63">
            <v>0.91503518120319982</v>
          </cell>
          <cell r="H63">
            <v>0.90247174816527986</v>
          </cell>
          <cell r="I63">
            <v>0.8910645052684707</v>
          </cell>
          <cell r="J63">
            <v>0.88069251442714569</v>
          </cell>
          <cell r="K63">
            <v>0.87106654524445704</v>
          </cell>
          <cell r="L63">
            <v>0.8619987425084622</v>
          </cell>
          <cell r="M63">
            <v>0.85329255520912672</v>
          </cell>
          <cell r="N63">
            <v>0.84475962965703544</v>
          </cell>
          <cell r="O63">
            <v>0.83631203336046511</v>
          </cell>
          <cell r="P63">
            <v>0.82794891302686047</v>
          </cell>
          <cell r="Q63">
            <v>0.81966942389659181</v>
          </cell>
          <cell r="R63">
            <v>0.81147272965762585</v>
          </cell>
          <cell r="S63">
            <v>0.80335800236104959</v>
          </cell>
          <cell r="T63">
            <v>0.79532442233743905</v>
          </cell>
          <cell r="U63">
            <v>0.78737117811406465</v>
          </cell>
          <cell r="V63">
            <v>0.77949746633292405</v>
          </cell>
          <cell r="W63">
            <v>0.77170249166959481</v>
          </cell>
          <cell r="X63">
            <v>0.76398546675289891</v>
          </cell>
          <cell r="Y63">
            <v>0.75634561208536988</v>
          </cell>
          <cell r="Z63">
            <v>0.74878215596451614</v>
          </cell>
          <cell r="AA63">
            <v>0.74129433440487102</v>
          </cell>
          <cell r="AB63">
            <v>0.73388139106082229</v>
          </cell>
          <cell r="AC63">
            <v>0.72654257715021409</v>
          </cell>
          <cell r="AD63">
            <v>0.71927715137871195</v>
          </cell>
          <cell r="AE63">
            <v>0.71208437986492479</v>
          </cell>
          <cell r="AF63">
            <v>0.70496353606627549</v>
          </cell>
          <cell r="AG63">
            <v>0.69791390070561277</v>
          </cell>
          <cell r="AH63">
            <v>0.69093476169855661</v>
          </cell>
          <cell r="AI63">
            <v>0.68402541408157103</v>
          </cell>
          <cell r="AJ63">
            <v>0.67718515994075534</v>
          </cell>
          <cell r="AK63">
            <v>0.67041330834134782</v>
          </cell>
          <cell r="AL63">
            <v>0.66370917525793438</v>
          </cell>
          <cell r="AM63">
            <v>0.65707208350535506</v>
          </cell>
          <cell r="AN63">
            <v>0.65050136267030145</v>
          </cell>
          <cell r="AO63">
            <v>0.64399634904359848</v>
          </cell>
          <cell r="AP63">
            <v>0.63755638555316252</v>
          </cell>
          <cell r="AQ63">
            <v>0.6311808216976309</v>
          </cell>
          <cell r="AR63">
            <v>0.6248690134806546</v>
          </cell>
          <cell r="AS63">
            <v>0.61862032334584804</v>
          </cell>
          <cell r="AT63">
            <v>0.61243412011238951</v>
          </cell>
          <cell r="AU63">
            <v>0.60630977891126558</v>
          </cell>
          <cell r="AV63">
            <v>0.60024668112215296</v>
          </cell>
          <cell r="AW63">
            <v>0.59424421431093144</v>
          </cell>
          <cell r="AX63">
            <v>0.58830177216782209</v>
          </cell>
          <cell r="AY63">
            <v>0.58241875444614388</v>
          </cell>
          <cell r="AZ63">
            <v>0.57659456690168243</v>
          </cell>
          <cell r="BA63">
            <v>0.57082862123266565</v>
          </cell>
          <cell r="BB63">
            <v>0.56512033502033898</v>
          </cell>
          <cell r="BC63">
            <v>0.55946913167013557</v>
          </cell>
          <cell r="BD63">
            <v>0.55387444035343425</v>
          </cell>
          <cell r="BE63">
            <v>0.54833569594989995</v>
          </cell>
          <cell r="BF63">
            <v>0.54285233899040097</v>
          </cell>
          <cell r="BG63">
            <v>0.53742381560049701</v>
          </cell>
          <cell r="BH63">
            <v>0.53204957744449199</v>
          </cell>
          <cell r="BI63">
            <v>0.52672908167004706</v>
          </cell>
          <cell r="BJ63">
            <v>0.52146179085334654</v>
          </cell>
          <cell r="BK63">
            <v>0.51624717294481304</v>
          </cell>
          <cell r="BL63">
            <v>0.51108470121536487</v>
          </cell>
          <cell r="BM63">
            <v>0.50597385420321117</v>
          </cell>
          <cell r="BN63">
            <v>0.50091411566117905</v>
          </cell>
          <cell r="BO63">
            <v>0.49590497450456728</v>
          </cell>
          <cell r="BP63">
            <v>0.49094592475952159</v>
          </cell>
          <cell r="BQ63">
            <v>0.48603646551192636</v>
          </cell>
          <cell r="BR63">
            <v>0.48117610085680712</v>
          </cell>
          <cell r="BS63">
            <v>0.47636433984823906</v>
          </cell>
          <cell r="BT63">
            <v>0.47160069644975666</v>
          </cell>
          <cell r="BU63">
            <v>0.46688468948525907</v>
          </cell>
          <cell r="BV63">
            <v>0.46221584259040649</v>
          </cell>
          <cell r="BW63">
            <v>0.45759368416450241</v>
          </cell>
          <cell r="BX63">
            <v>0.45301774732285738</v>
          </cell>
          <cell r="BY63">
            <v>0.44848756984962879</v>
          </cell>
          <cell r="BZ63">
            <v>0.44400269415113247</v>
          </cell>
          <cell r="CA63">
            <v>0.43956266720962112</v>
          </cell>
          <cell r="CB63">
            <v>0.43516704053752492</v>
          </cell>
          <cell r="CC63">
            <v>0.43081537013214966</v>
          </cell>
          <cell r="CD63">
            <v>0.42650721643082817</v>
          </cell>
          <cell r="CE63">
            <v>0.4222421442665199</v>
          </cell>
          <cell r="CF63">
            <v>0.41801972282385469</v>
          </cell>
          <cell r="CG63">
            <v>0.41383952559561615</v>
          </cell>
          <cell r="CH63">
            <v>0.40970113033965999</v>
          </cell>
          <cell r="CI63">
            <v>0.40560411903626337</v>
          </cell>
          <cell r="CJ63">
            <v>0.40154807784590074</v>
          </cell>
          <cell r="CK63">
            <v>0.39753259706744171</v>
          </cell>
          <cell r="CL63">
            <v>0.3935572710967673</v>
          </cell>
          <cell r="CM63">
            <v>0.38962169838579963</v>
          </cell>
          <cell r="CN63">
            <v>0.38572548140194163</v>
          </cell>
          <cell r="CO63">
            <v>0.38186822658792219</v>
          </cell>
          <cell r="CP63">
            <v>0.37804954432204296</v>
          </cell>
          <cell r="CQ63">
            <v>0.37426904887882251</v>
          </cell>
          <cell r="CR63">
            <v>0.37052635839003428</v>
          </cell>
          <cell r="CS63">
            <v>0.36682109480613395</v>
          </cell>
          <cell r="CT63">
            <v>0.36315288385807259</v>
          </cell>
          <cell r="CU63">
            <v>0.35952135501949184</v>
          </cell>
          <cell r="CV63">
            <v>0.35592614146929691</v>
          </cell>
          <cell r="CW63">
            <v>0.35236688005460393</v>
          </cell>
          <cell r="CX63">
            <v>0.34884321125405787</v>
          </cell>
          <cell r="CY63">
            <v>0.3453547791415173</v>
          </cell>
          <cell r="CZ63">
            <v>0.34190123135010214</v>
          </cell>
          <cell r="DA63">
            <v>0.33848221903660114</v>
          </cell>
          <cell r="DB63">
            <v>0.33509739684623513</v>
          </cell>
          <cell r="DC63">
            <v>0.33174642287777278</v>
          </cell>
          <cell r="DD63">
            <v>0.32842895864899507</v>
          </cell>
          <cell r="DE63">
            <v>0.32514466906250511</v>
          </cell>
          <cell r="DF63">
            <v>0.32189322237188006</v>
          </cell>
          <cell r="DG63">
            <v>0.31867429014816123</v>
          </cell>
          <cell r="DH63">
            <v>0.3154875472466796</v>
          </cell>
          <cell r="DI63">
            <v>0.31233267177421281</v>
          </cell>
          <cell r="DJ63">
            <v>0.30920934505647069</v>
          </cell>
          <cell r="DK63">
            <v>0.30611725160590597</v>
          </cell>
          <cell r="DL63">
            <v>0.30305607908984689</v>
          </cell>
          <cell r="DM63">
            <v>0.30002551829894841</v>
          </cell>
          <cell r="DN63">
            <v>0.29702526311595895</v>
          </cell>
          <cell r="DO63">
            <v>0.29405501048479937</v>
          </cell>
          <cell r="DP63">
            <v>0.29111446037995137</v>
          </cell>
          <cell r="DQ63">
            <v>0.28820331577615182</v>
          </cell>
          <cell r="DR63">
            <v>0.28532128261839029</v>
          </cell>
          <cell r="DS63">
            <v>0.2824680697922064</v>
          </cell>
          <cell r="DT63">
            <v>0.27964338909428432</v>
          </cell>
        </row>
        <row r="64">
          <cell r="B64">
            <v>79</v>
          </cell>
          <cell r="C64">
            <v>0.97962000000000005</v>
          </cell>
          <cell r="D64">
            <v>0.96098762760000001</v>
          </cell>
          <cell r="E64">
            <v>0.94411268485934396</v>
          </cell>
          <cell r="F64">
            <v>0.92874253034983389</v>
          </cell>
          <cell r="G64">
            <v>0.91481139239458642</v>
          </cell>
          <cell r="H64">
            <v>0.90216869895169316</v>
          </cell>
          <cell r="I64">
            <v>0.89068409141403804</v>
          </cell>
          <cell r="J64">
            <v>0.88023636702175134</v>
          </cell>
          <cell r="K64">
            <v>0.87053616225717156</v>
          </cell>
          <cell r="L64">
            <v>0.86147388080807441</v>
          </cell>
          <cell r="M64">
            <v>0.85277299461191292</v>
          </cell>
          <cell r="N64">
            <v>0.84424526466579375</v>
          </cell>
          <cell r="O64">
            <v>0.83580281201913575</v>
          </cell>
          <cell r="P64">
            <v>0.82744478389894438</v>
          </cell>
          <cell r="Q64">
            <v>0.81917033605995493</v>
          </cell>
          <cell r="R64">
            <v>0.81097863269935533</v>
          </cell>
          <cell r="S64">
            <v>0.80286884637236178</v>
          </cell>
          <cell r="T64">
            <v>0.79484015790863816</v>
          </cell>
          <cell r="U64">
            <v>0.78689175632955177</v>
          </cell>
          <cell r="V64">
            <v>0.77902283876625622</v>
          </cell>
          <cell r="W64">
            <v>0.7712326103785937</v>
          </cell>
          <cell r="X64">
            <v>0.76352028427480778</v>
          </cell>
          <cell r="Y64">
            <v>0.75588508143205968</v>
          </cell>
          <cell r="Z64">
            <v>0.74832623061773906</v>
          </cell>
          <cell r="AA64">
            <v>0.74084296831156171</v>
          </cell>
          <cell r="AB64">
            <v>0.7334345386284461</v>
          </cell>
          <cell r="AC64">
            <v>0.72610019324216168</v>
          </cell>
          <cell r="AD64">
            <v>0.71883919130974006</v>
          </cell>
          <cell r="AE64">
            <v>0.71165079939664266</v>
          </cell>
          <cell r="AF64">
            <v>0.7045342914026762</v>
          </cell>
          <cell r="AG64">
            <v>0.6974889484886494</v>
          </cell>
          <cell r="AH64">
            <v>0.69051405900376295</v>
          </cell>
          <cell r="AI64">
            <v>0.68360891841372529</v>
          </cell>
          <cell r="AJ64">
            <v>0.67677282922958804</v>
          </cell>
          <cell r="AK64">
            <v>0.67000510093729215</v>
          </cell>
          <cell r="AL64">
            <v>0.66330504992791928</v>
          </cell>
          <cell r="AM64">
            <v>0.65667199942864007</v>
          </cell>
          <cell r="AN64">
            <v>0.6501052794343537</v>
          </cell>
          <cell r="AO64">
            <v>0.64360422664001016</v>
          </cell>
          <cell r="AP64">
            <v>0.63716818437361</v>
          </cell>
          <cell r="AQ64">
            <v>0.63079650252987385</v>
          </cell>
          <cell r="AR64">
            <v>0.62448853750457511</v>
          </cell>
          <cell r="AS64">
            <v>0.61824365212952936</v>
          </cell>
          <cell r="AT64">
            <v>0.61206121560823401</v>
          </cell>
          <cell r="AU64">
            <v>0.60594060345215162</v>
          </cell>
          <cell r="AV64">
            <v>0.59988119741763013</v>
          </cell>
          <cell r="AW64">
            <v>0.59388238544345384</v>
          </cell>
          <cell r="AX64">
            <v>0.58794356158901928</v>
          </cell>
          <cell r="AY64">
            <v>0.58206412597312907</v>
          </cell>
          <cell r="AZ64">
            <v>0.57624348471339781</v>
          </cell>
          <cell r="BA64">
            <v>0.5704810498662638</v>
          </cell>
          <cell r="BB64">
            <v>0.56477623936760113</v>
          </cell>
          <cell r="BC64">
            <v>0.55912847697392509</v>
          </cell>
          <cell r="BD64">
            <v>0.55353719220418585</v>
          </cell>
          <cell r="BE64">
            <v>0.54800182028214395</v>
          </cell>
          <cell r="BF64">
            <v>0.54252180207932255</v>
          </cell>
          <cell r="BG64">
            <v>0.53709658405852934</v>
          </cell>
          <cell r="BH64">
            <v>0.53172561821794406</v>
          </cell>
          <cell r="BI64">
            <v>0.52640836203576458</v>
          </cell>
          <cell r="BJ64">
            <v>0.52114427841540689</v>
          </cell>
          <cell r="BK64">
            <v>0.51593283563125281</v>
          </cell>
          <cell r="BL64">
            <v>0.51077350727494031</v>
          </cell>
          <cell r="BM64">
            <v>0.50566577220219089</v>
          </cell>
          <cell r="BN64">
            <v>0.50060911448016898</v>
          </cell>
          <cell r="BO64">
            <v>0.49560302333536727</v>
          </cell>
          <cell r="BP64">
            <v>0.4906469931020136</v>
          </cell>
          <cell r="BQ64">
            <v>0.48574052317099348</v>
          </cell>
          <cell r="BR64">
            <v>0.48088311793928351</v>
          </cell>
          <cell r="BS64">
            <v>0.47607428675989066</v>
          </cell>
          <cell r="BT64">
            <v>0.47131354389229174</v>
          </cell>
          <cell r="BU64">
            <v>0.46660040845336881</v>
          </cell>
          <cell r="BV64">
            <v>0.46193440436883509</v>
          </cell>
          <cell r="BW64">
            <v>0.45731506032514674</v>
          </cell>
          <cell r="BX64">
            <v>0.45274190972189526</v>
          </cell>
          <cell r="BY64">
            <v>0.44821449062467633</v>
          </cell>
          <cell r="BZ64">
            <v>0.44373234571842957</v>
          </cell>
          <cell r="CA64">
            <v>0.43929502226124528</v>
          </cell>
          <cell r="CB64">
            <v>0.43490207203863285</v>
          </cell>
          <cell r="CC64">
            <v>0.4305530513182465</v>
          </cell>
          <cell r="CD64">
            <v>0.42624752080506406</v>
          </cell>
          <cell r="CE64">
            <v>0.42198504559701344</v>
          </cell>
          <cell r="CF64">
            <v>0.41776519514104332</v>
          </cell>
          <cell r="CG64">
            <v>0.41358754318963287</v>
          </cell>
          <cell r="CH64">
            <v>0.40945166775773656</v>
          </cell>
          <cell r="CI64">
            <v>0.40535715108015918</v>
          </cell>
          <cell r="CJ64">
            <v>0.40130357956935758</v>
          </cell>
          <cell r="CK64">
            <v>0.39729054377366402</v>
          </cell>
          <cell r="CL64">
            <v>0.39331763833592737</v>
          </cell>
          <cell r="CM64">
            <v>0.3893844619525681</v>
          </cell>
          <cell r="CN64">
            <v>0.38549061733304241</v>
          </cell>
          <cell r="CO64">
            <v>0.38163571115971195</v>
          </cell>
          <cell r="CP64">
            <v>0.37781935404811484</v>
          </cell>
          <cell r="CQ64">
            <v>0.3740411605076337</v>
          </cell>
          <cell r="CR64">
            <v>0.37030074890255738</v>
          </cell>
          <cell r="CS64">
            <v>0.3665977414135318</v>
          </cell>
          <cell r="CT64">
            <v>0.36293176399939647</v>
          </cell>
          <cell r="CU64">
            <v>0.35930244635940251</v>
          </cell>
          <cell r="CV64">
            <v>0.35570942189580845</v>
          </cell>
          <cell r="CW64">
            <v>0.35215232767685034</v>
          </cell>
          <cell r="CX64">
            <v>0.34863080440008182</v>
          </cell>
          <cell r="CY64">
            <v>0.34514449635608102</v>
          </cell>
          <cell r="CZ64">
            <v>0.34169305139252021</v>
          </cell>
          <cell r="DA64">
            <v>0.33827612087859499</v>
          </cell>
          <cell r="DB64">
            <v>0.33489335966980904</v>
          </cell>
          <cell r="DC64">
            <v>0.33154442607311096</v>
          </cell>
          <cell r="DD64">
            <v>0.32822898181237986</v>
          </cell>
          <cell r="DE64">
            <v>0.32494669199425608</v>
          </cell>
          <cell r="DF64">
            <v>0.32169722507431353</v>
          </cell>
          <cell r="DG64">
            <v>0.3184802528235704</v>
          </cell>
          <cell r="DH64">
            <v>0.31529545029533468</v>
          </cell>
          <cell r="DI64">
            <v>0.31214249579238135</v>
          </cell>
          <cell r="DJ64">
            <v>0.30902107083445751</v>
          </cell>
          <cell r="DK64">
            <v>0.30593086012611292</v>
          </cell>
          <cell r="DL64">
            <v>0.30287155152485179</v>
          </cell>
          <cell r="DM64">
            <v>0.29984283600960326</v>
          </cell>
          <cell r="DN64">
            <v>0.2968444076495072</v>
          </cell>
          <cell r="DO64">
            <v>0.29387596357301216</v>
          </cell>
          <cell r="DP64">
            <v>0.29093720393728201</v>
          </cell>
          <cell r="DQ64">
            <v>0.2880278318979092</v>
          </cell>
          <cell r="DR64">
            <v>0.28514755357893012</v>
          </cell>
          <cell r="DS64">
            <v>0.28229607804314083</v>
          </cell>
          <cell r="DT64">
            <v>0.2794731172627094</v>
          </cell>
        </row>
        <row r="65">
          <cell r="B65">
            <v>80</v>
          </cell>
          <cell r="C65">
            <v>0.97951999999999995</v>
          </cell>
          <cell r="D65">
            <v>0.96088952959999996</v>
          </cell>
          <cell r="E65">
            <v>0.94392982940255987</v>
          </cell>
          <cell r="F65">
            <v>0.92856265177988628</v>
          </cell>
          <cell r="G65">
            <v>0.91463421200318795</v>
          </cell>
          <cell r="H65">
            <v>0.90200311353542395</v>
          </cell>
          <cell r="I65">
            <v>0.89043943361989975</v>
          </cell>
          <cell r="J65">
            <v>0.87991443951451254</v>
          </cell>
          <cell r="K65">
            <v>0.87021778239106262</v>
          </cell>
          <cell r="L65">
            <v>0.86115011309854772</v>
          </cell>
          <cell r="M65">
            <v>0.85245249695625236</v>
          </cell>
          <cell r="N65">
            <v>0.84392797198668978</v>
          </cell>
          <cell r="O65">
            <v>0.83548869226682287</v>
          </cell>
          <cell r="P65">
            <v>0.82713380534415459</v>
          </cell>
          <cell r="Q65">
            <v>0.81886246729071299</v>
          </cell>
          <cell r="R65">
            <v>0.81067384261780584</v>
          </cell>
          <cell r="S65">
            <v>0.8025671041916278</v>
          </cell>
          <cell r="T65">
            <v>0.79454143314971148</v>
          </cell>
          <cell r="U65">
            <v>0.78659601881821439</v>
          </cell>
          <cell r="V65">
            <v>0.7787300586300322</v>
          </cell>
          <cell r="W65">
            <v>0.77094275804373191</v>
          </cell>
          <cell r="X65">
            <v>0.76323333046329456</v>
          </cell>
          <cell r="Y65">
            <v>0.75560099715866158</v>
          </cell>
          <cell r="Z65">
            <v>0.74804498718707491</v>
          </cell>
          <cell r="AA65">
            <v>0.74056453731520411</v>
          </cell>
          <cell r="AB65">
            <v>0.73315889194205208</v>
          </cell>
          <cell r="AC65">
            <v>0.72582730302263154</v>
          </cell>
          <cell r="AD65">
            <v>0.71856902999240524</v>
          </cell>
          <cell r="AE65">
            <v>0.71138333969248113</v>
          </cell>
          <cell r="AF65">
            <v>0.70426950629555629</v>
          </cell>
          <cell r="AG65">
            <v>0.69722681123260077</v>
          </cell>
          <cell r="AH65">
            <v>0.69025454312027479</v>
          </cell>
          <cell r="AI65">
            <v>0.68335199768907207</v>
          </cell>
          <cell r="AJ65">
            <v>0.67651847771218132</v>
          </cell>
          <cell r="AK65">
            <v>0.66975329293505947</v>
          </cell>
          <cell r="AL65">
            <v>0.66305576000570887</v>
          </cell>
          <cell r="AM65">
            <v>0.65642520240565183</v>
          </cell>
          <cell r="AN65">
            <v>0.6498609503815953</v>
          </cell>
          <cell r="AO65">
            <v>0.64336234087777933</v>
          </cell>
          <cell r="AP65">
            <v>0.63692871746900148</v>
          </cell>
          <cell r="AQ65">
            <v>0.6305594302943115</v>
          </cell>
          <cell r="AR65">
            <v>0.62425383599136841</v>
          </cell>
          <cell r="AS65">
            <v>0.61801129763145468</v>
          </cell>
          <cell r="AT65">
            <v>0.61183118465514008</v>
          </cell>
          <cell r="AU65">
            <v>0.60571287280858865</v>
          </cell>
          <cell r="AV65">
            <v>0.59965574408050282</v>
          </cell>
          <cell r="AW65">
            <v>0.59365918663969774</v>
          </cell>
          <cell r="AX65">
            <v>0.5877225947733008</v>
          </cell>
          <cell r="AY65">
            <v>0.58184536882556781</v>
          </cell>
          <cell r="AZ65">
            <v>0.57602691513731208</v>
          </cell>
          <cell r="BA65">
            <v>0.5702666459859389</v>
          </cell>
          <cell r="BB65">
            <v>0.56456397952607951</v>
          </cell>
          <cell r="BC65">
            <v>0.55891833973081873</v>
          </cell>
          <cell r="BD65">
            <v>0.55332915633351054</v>
          </cell>
          <cell r="BE65">
            <v>0.54779586477017539</v>
          </cell>
          <cell r="BF65">
            <v>0.54231790612247366</v>
          </cell>
          <cell r="BG65">
            <v>0.53689472706124897</v>
          </cell>
          <cell r="BH65">
            <v>0.53152577979063642</v>
          </cell>
          <cell r="BI65">
            <v>0.52621052199273011</v>
          </cell>
          <cell r="BJ65">
            <v>0.52094841677280279</v>
          </cell>
          <cell r="BK65">
            <v>0.51573893260507475</v>
          </cell>
          <cell r="BL65">
            <v>0.51058154327902405</v>
          </cell>
          <cell r="BM65">
            <v>0.50547572784623385</v>
          </cell>
          <cell r="BN65">
            <v>0.50042097056777146</v>
          </cell>
          <cell r="BO65">
            <v>0.49541676086209374</v>
          </cell>
          <cell r="BP65">
            <v>0.4904625932534728</v>
          </cell>
          <cell r="BQ65">
            <v>0.48555796732093809</v>
          </cell>
          <cell r="BR65">
            <v>0.48070238764772871</v>
          </cell>
          <cell r="BS65">
            <v>0.47589536377125141</v>
          </cell>
          <cell r="BT65">
            <v>0.47113641013353891</v>
          </cell>
          <cell r="BU65">
            <v>0.46642504603220353</v>
          </cell>
          <cell r="BV65">
            <v>0.46176079557188149</v>
          </cell>
          <cell r="BW65">
            <v>0.45714318761616268</v>
          </cell>
          <cell r="BX65">
            <v>0.45257175574000102</v>
          </cell>
          <cell r="BY65">
            <v>0.44804603818260103</v>
          </cell>
          <cell r="BZ65">
            <v>0.44356557780077499</v>
          </cell>
          <cell r="CA65">
            <v>0.43912992202276724</v>
          </cell>
          <cell r="CB65">
            <v>0.43473862280253955</v>
          </cell>
          <cell r="CC65">
            <v>0.43039123657451417</v>
          </cell>
          <cell r="CD65">
            <v>0.42608732420876905</v>
          </cell>
          <cell r="CE65">
            <v>0.42182645096668137</v>
          </cell>
          <cell r="CF65">
            <v>0.41760818645701453</v>
          </cell>
          <cell r="CG65">
            <v>0.41343210459244439</v>
          </cell>
          <cell r="CH65">
            <v>0.40929778354651997</v>
          </cell>
          <cell r="CI65">
            <v>0.40520480571105477</v>
          </cell>
          <cell r="CJ65">
            <v>0.4011527576539442</v>
          </cell>
          <cell r="CK65">
            <v>0.39714123007740476</v>
          </cell>
          <cell r="CL65">
            <v>0.39316981777663074</v>
          </cell>
          <cell r="CM65">
            <v>0.38923811959886445</v>
          </cell>
          <cell r="CN65">
            <v>0.38534573840287578</v>
          </cell>
          <cell r="CO65">
            <v>0.38149228101884702</v>
          </cell>
          <cell r="CP65">
            <v>0.37767735820865855</v>
          </cell>
          <cell r="CQ65">
            <v>0.37390058462657194</v>
          </cell>
          <cell r="CR65">
            <v>0.3701615787803062</v>
          </cell>
          <cell r="CS65">
            <v>0.36645996299250311</v>
          </cell>
          <cell r="CT65">
            <v>0.36279536336257806</v>
          </cell>
          <cell r="CU65">
            <v>0.35916740972895228</v>
          </cell>
          <cell r="CV65">
            <v>0.35557573563166278</v>
          </cell>
          <cell r="CW65">
            <v>0.35201997827534615</v>
          </cell>
          <cell r="CX65">
            <v>0.34849977849259267</v>
          </cell>
          <cell r="CY65">
            <v>0.34501478070766672</v>
          </cell>
          <cell r="CZ65">
            <v>0.34156463290059003</v>
          </cell>
          <cell r="DA65">
            <v>0.3381489865715841</v>
          </cell>
          <cell r="DB65">
            <v>0.33476749670586825</v>
          </cell>
          <cell r="DC65">
            <v>0.33141982173880957</v>
          </cell>
          <cell r="DD65">
            <v>0.32810562352142147</v>
          </cell>
          <cell r="DE65">
            <v>0.32482456728620723</v>
          </cell>
          <cell r="DF65">
            <v>0.32157632161334515</v>
          </cell>
          <cell r="DG65">
            <v>0.31836055839721172</v>
          </cell>
          <cell r="DH65">
            <v>0.3151769528132396</v>
          </cell>
          <cell r="DI65">
            <v>0.3120251832851072</v>
          </cell>
          <cell r="DJ65">
            <v>0.30890493145225612</v>
          </cell>
          <cell r="DK65">
            <v>0.30581588213773353</v>
          </cell>
          <cell r="DL65">
            <v>0.3027577233163562</v>
          </cell>
          <cell r="DM65">
            <v>0.29973014608319265</v>
          </cell>
          <cell r="DN65">
            <v>0.29673284462236071</v>
          </cell>
          <cell r="DO65">
            <v>0.29376551617613711</v>
          </cell>
          <cell r="DP65">
            <v>0.29082786101437574</v>
          </cell>
          <cell r="DQ65">
            <v>0.28791958240423199</v>
          </cell>
          <cell r="DR65">
            <v>0.28504038658018965</v>
          </cell>
          <cell r="DS65">
            <v>0.28218998271438778</v>
          </cell>
          <cell r="DT65">
            <v>0.27936808288724391</v>
          </cell>
        </row>
        <row r="66">
          <cell r="B66">
            <v>81</v>
          </cell>
          <cell r="C66">
            <v>0.97950999999999999</v>
          </cell>
          <cell r="D66">
            <v>0.96086992469999999</v>
          </cell>
          <cell r="E66">
            <v>0.94390096182979799</v>
          </cell>
          <cell r="F66">
            <v>0.92853425417120894</v>
          </cell>
          <cell r="G66">
            <v>0.9146062403586408</v>
          </cell>
          <cell r="H66">
            <v>0.90197552817928794</v>
          </cell>
          <cell r="I66">
            <v>0.89050239946084742</v>
          </cell>
          <cell r="J66">
            <v>0.87997666109922013</v>
          </cell>
          <cell r="K66">
            <v>0.87020012039440786</v>
          </cell>
          <cell r="L66">
            <v>0.86105431712906266</v>
          </cell>
          <cell r="M66">
            <v>0.85234905798288785</v>
          </cell>
          <cell r="N66">
            <v>0.84382556740305892</v>
          </cell>
          <cell r="O66">
            <v>0.83538731172902836</v>
          </cell>
          <cell r="P66">
            <v>0.82703343861173806</v>
          </cell>
          <cell r="Q66">
            <v>0.81876310422562071</v>
          </cell>
          <cell r="R66">
            <v>0.81057547318336454</v>
          </cell>
          <cell r="S66">
            <v>0.80246971845153092</v>
          </cell>
          <cell r="T66">
            <v>0.79444502126701566</v>
          </cell>
          <cell r="U66">
            <v>0.78650057105434545</v>
          </cell>
          <cell r="V66">
            <v>0.77863556534380196</v>
          </cell>
          <cell r="W66">
            <v>0.77084920969036397</v>
          </cell>
          <cell r="X66">
            <v>0.76314071759346036</v>
          </cell>
          <cell r="Y66">
            <v>0.75550931041752578</v>
          </cell>
          <cell r="Z66">
            <v>0.74795421731335054</v>
          </cell>
          <cell r="AA66">
            <v>0.74047467514021703</v>
          </cell>
          <cell r="AB66">
            <v>0.73306992838881491</v>
          </cell>
          <cell r="AC66">
            <v>0.72573922910492672</v>
          </cell>
          <cell r="AD66">
            <v>0.71848183681387745</v>
          </cell>
          <cell r="AE66">
            <v>0.71129701844573867</v>
          </cell>
          <cell r="AF66">
            <v>0.70418404826128123</v>
          </cell>
          <cell r="AG66">
            <v>0.69714220777866842</v>
          </cell>
          <cell r="AH66">
            <v>0.69017078570088175</v>
          </cell>
          <cell r="AI66">
            <v>0.68326907784387292</v>
          </cell>
          <cell r="AJ66">
            <v>0.67643638706543419</v>
          </cell>
          <cell r="AK66">
            <v>0.66967202319477981</v>
          </cell>
          <cell r="AL66">
            <v>0.66297530296283202</v>
          </cell>
          <cell r="AM66">
            <v>0.65634554993320371</v>
          </cell>
          <cell r="AN66">
            <v>0.64978209443387169</v>
          </cell>
          <cell r="AO66">
            <v>0.64328427348953299</v>
          </cell>
          <cell r="AP66">
            <v>0.63685143075463768</v>
          </cell>
          <cell r="AQ66">
            <v>0.63048291644709131</v>
          </cell>
          <cell r="AR66">
            <v>0.62417808728262036</v>
          </cell>
          <cell r="AS66">
            <v>0.61793630640979413</v>
          </cell>
          <cell r="AT66">
            <v>0.61175694334569619</v>
          </cell>
          <cell r="AU66">
            <v>0.60563937391223921</v>
          </cell>
          <cell r="AV66">
            <v>0.59958298017311684</v>
          </cell>
          <cell r="AW66">
            <v>0.59358715037138565</v>
          </cell>
          <cell r="AX66">
            <v>0.58765127886767177</v>
          </cell>
          <cell r="AY66">
            <v>0.58177476607899503</v>
          </cell>
          <cell r="AZ66">
            <v>0.57595701841820512</v>
          </cell>
          <cell r="BA66">
            <v>0.57019744823402307</v>
          </cell>
          <cell r="BB66">
            <v>0.56449547375168285</v>
          </cell>
          <cell r="BC66">
            <v>0.55885051901416605</v>
          </cell>
          <cell r="BD66">
            <v>0.5532620138240244</v>
          </cell>
          <cell r="BE66">
            <v>0.54772939368578411</v>
          </cell>
          <cell r="BF66">
            <v>0.5422520997489263</v>
          </cell>
          <cell r="BG66">
            <v>0.536829578751437</v>
          </cell>
          <cell r="BH66">
            <v>0.53146128296392259</v>
          </cell>
          <cell r="BI66">
            <v>0.5261466701342834</v>
          </cell>
          <cell r="BJ66">
            <v>0.52088520343294054</v>
          </cell>
          <cell r="BK66">
            <v>0.51567635139861112</v>
          </cell>
          <cell r="BL66">
            <v>0.51051958788462504</v>
          </cell>
          <cell r="BM66">
            <v>0.50541439200577876</v>
          </cell>
          <cell r="BN66">
            <v>0.50036024808572099</v>
          </cell>
          <cell r="BO66">
            <v>0.49535664560486375</v>
          </cell>
          <cell r="BP66">
            <v>0.49040307914881509</v>
          </cell>
          <cell r="BQ66">
            <v>0.48549904835732693</v>
          </cell>
          <cell r="BR66">
            <v>0.48064405787375364</v>
          </cell>
          <cell r="BS66">
            <v>0.47583761729501611</v>
          </cell>
          <cell r="BT66">
            <v>0.47107924112206595</v>
          </cell>
          <cell r="BU66">
            <v>0.46636844871084526</v>
          </cell>
          <cell r="BV66">
            <v>0.4617047642237368</v>
          </cell>
          <cell r="BW66">
            <v>0.45708771658149944</v>
          </cell>
          <cell r="BX66">
            <v>0.45251683941568444</v>
          </cell>
          <cell r="BY66">
            <v>0.44799167102152759</v>
          </cell>
          <cell r="BZ66">
            <v>0.44351175431131229</v>
          </cell>
          <cell r="CA66">
            <v>0.43907663676819914</v>
          </cell>
          <cell r="CB66">
            <v>0.43468587040051715</v>
          </cell>
          <cell r="CC66">
            <v>0.43033901169651195</v>
          </cell>
          <cell r="CD66">
            <v>0.42603562157954683</v>
          </cell>
          <cell r="CE66">
            <v>0.42177526536375137</v>
          </cell>
          <cell r="CF66">
            <v>0.41755751271011388</v>
          </cell>
          <cell r="CG66">
            <v>0.41338193758301273</v>
          </cell>
          <cell r="CH66">
            <v>0.4092481182071826</v>
          </cell>
          <cell r="CI66">
            <v>0.40515563702511076</v>
          </cell>
          <cell r="CJ66">
            <v>0.40110408065485964</v>
          </cell>
          <cell r="CK66">
            <v>0.39709303984831101</v>
          </cell>
          <cell r="CL66">
            <v>0.39312210944982789</v>
          </cell>
          <cell r="CM66">
            <v>0.38919088835532961</v>
          </cell>
          <cell r="CN66">
            <v>0.38529897947177633</v>
          </cell>
          <cell r="CO66">
            <v>0.38144598967705856</v>
          </cell>
          <cell r="CP66">
            <v>0.37763152978028797</v>
          </cell>
          <cell r="CQ66">
            <v>0.3738552144824851</v>
          </cell>
          <cell r="CR66">
            <v>0.37011666233766022</v>
          </cell>
          <cell r="CS66">
            <v>0.36641549571428361</v>
          </cell>
          <cell r="CT66">
            <v>0.36275134075714077</v>
          </cell>
          <cell r="CU66">
            <v>0.35912382734956938</v>
          </cell>
          <cell r="CV66">
            <v>0.35553258907607366</v>
          </cell>
          <cell r="CW66">
            <v>0.35197726318531292</v>
          </cell>
          <cell r="CX66">
            <v>0.34845749055345976</v>
          </cell>
          <cell r="CY66">
            <v>0.34497291564792515</v>
          </cell>
          <cell r="CZ66">
            <v>0.34152318649144592</v>
          </cell>
          <cell r="DA66">
            <v>0.33810795462653148</v>
          </cell>
          <cell r="DB66">
            <v>0.33472687508026616</v>
          </cell>
          <cell r="DC66">
            <v>0.33137960632946351</v>
          </cell>
          <cell r="DD66">
            <v>0.32806581026616888</v>
          </cell>
          <cell r="DE66">
            <v>0.32478515216350717</v>
          </cell>
          <cell r="DF66">
            <v>0.32153730064187208</v>
          </cell>
          <cell r="DG66">
            <v>0.31832192763545336</v>
          </cell>
          <cell r="DH66">
            <v>0.31513870835909885</v>
          </cell>
          <cell r="DI66">
            <v>0.31198732127550788</v>
          </cell>
          <cell r="DJ66">
            <v>0.30886744806275279</v>
          </cell>
          <cell r="DK66">
            <v>0.30577877358212524</v>
          </cell>
          <cell r="DL66">
            <v>0.30272098584630397</v>
          </cell>
          <cell r="DM66">
            <v>0.29969377598784092</v>
          </cell>
          <cell r="DN66">
            <v>0.2966968382279625</v>
          </cell>
          <cell r="DO66">
            <v>0.29372986984568289</v>
          </cell>
          <cell r="DP66">
            <v>0.29079257114722606</v>
          </cell>
          <cell r="DQ66">
            <v>0.28788464543575382</v>
          </cell>
          <cell r="DR66">
            <v>0.28500579898139627</v>
          </cell>
          <cell r="DS66">
            <v>0.2821557409915823</v>
          </cell>
          <cell r="DT66">
            <v>0.27933418358166651</v>
          </cell>
        </row>
        <row r="67">
          <cell r="B67">
            <v>82</v>
          </cell>
          <cell r="C67">
            <v>0.97950000000000004</v>
          </cell>
          <cell r="D67">
            <v>0.96085032000000004</v>
          </cell>
          <cell r="E67">
            <v>0.94387209484560008</v>
          </cell>
          <cell r="F67">
            <v>0.92849641842056518</v>
          </cell>
          <cell r="G67">
            <v>0.91465253682191461</v>
          </cell>
          <cell r="H67">
            <v>0.90210350401671802</v>
          </cell>
          <cell r="I67">
            <v>0.89062874744562537</v>
          </cell>
          <cell r="J67">
            <v>0.88010151565081807</v>
          </cell>
          <cell r="K67">
            <v>0.87032358781193753</v>
          </cell>
          <cell r="L67">
            <v>0.86117648690403403</v>
          </cell>
          <cell r="M67">
            <v>0.8524699926214343</v>
          </cell>
          <cell r="N67">
            <v>0.84394529269522001</v>
          </cell>
          <cell r="O67">
            <v>0.83550583976826776</v>
          </cell>
          <cell r="P67">
            <v>0.82715078137058506</v>
          </cell>
          <cell r="Q67">
            <v>0.81887927355687917</v>
          </cell>
          <cell r="R67">
            <v>0.81069048082131034</v>
          </cell>
          <cell r="S67">
            <v>0.80258357601309727</v>
          </cell>
          <cell r="T67">
            <v>0.79455774025296633</v>
          </cell>
          <cell r="U67">
            <v>0.78661216285043667</v>
          </cell>
          <cell r="V67">
            <v>0.77874604122193225</v>
          </cell>
          <cell r="W67">
            <v>0.77095858080971291</v>
          </cell>
          <cell r="X67">
            <v>0.7632489950016158</v>
          </cell>
          <cell r="Y67">
            <v>0.75561650505159961</v>
          </cell>
          <cell r="Z67">
            <v>0.74806034000108357</v>
          </cell>
          <cell r="AA67">
            <v>0.74057973660107268</v>
          </cell>
          <cell r="AB67">
            <v>0.73317393923506191</v>
          </cell>
          <cell r="AC67">
            <v>0.72584219984271126</v>
          </cell>
          <cell r="AD67">
            <v>0.71858377784428418</v>
          </cell>
          <cell r="AE67">
            <v>0.71139794006584134</v>
          </cell>
          <cell r="AF67">
            <v>0.70428396066518295</v>
          </cell>
          <cell r="AG67">
            <v>0.69724112105853109</v>
          </cell>
          <cell r="AH67">
            <v>0.69026870984794575</v>
          </cell>
          <cell r="AI67">
            <v>0.68336602274946634</v>
          </cell>
          <cell r="AJ67">
            <v>0.67653236252197169</v>
          </cell>
          <cell r="AK67">
            <v>0.66976703889675193</v>
          </cell>
          <cell r="AL67">
            <v>0.66306936850778442</v>
          </cell>
          <cell r="AM67">
            <v>0.65643867482270657</v>
          </cell>
          <cell r="AN67">
            <v>0.64987428807447944</v>
          </cell>
          <cell r="AO67">
            <v>0.64337554519373463</v>
          </cell>
          <cell r="AP67">
            <v>0.63694178974179727</v>
          </cell>
          <cell r="AQ67">
            <v>0.63057237184437931</v>
          </cell>
          <cell r="AR67">
            <v>0.62426664812593546</v>
          </cell>
          <cell r="AS67">
            <v>0.61802398164467609</v>
          </cell>
          <cell r="AT67">
            <v>0.61184374182822931</v>
          </cell>
          <cell r="AU67">
            <v>0.60572530440994699</v>
          </cell>
          <cell r="AV67">
            <v>0.59966805136584755</v>
          </cell>
          <cell r="AW67">
            <v>0.59367137085218913</v>
          </cell>
          <cell r="AX67">
            <v>0.58773465714366724</v>
          </cell>
          <cell r="AY67">
            <v>0.58185731057223056</v>
          </cell>
          <cell r="AZ67">
            <v>0.57603873746650824</v>
          </cell>
          <cell r="BA67">
            <v>0.57027835009184313</v>
          </cell>
          <cell r="BB67">
            <v>0.56457556659092467</v>
          </cell>
          <cell r="BC67">
            <v>0.55892981092501537</v>
          </cell>
          <cell r="BD67">
            <v>0.55334051281576524</v>
          </cell>
          <cell r="BE67">
            <v>0.54780710768760754</v>
          </cell>
          <cell r="BF67">
            <v>0.54232903661073151</v>
          </cell>
          <cell r="BG67">
            <v>0.53690574624462417</v>
          </cell>
          <cell r="BH67">
            <v>0.53153668878217797</v>
          </cell>
          <cell r="BI67">
            <v>0.52622132189435622</v>
          </cell>
          <cell r="BJ67">
            <v>0.52095910867541262</v>
          </cell>
          <cell r="BK67">
            <v>0.5157495175886585</v>
          </cell>
          <cell r="BL67">
            <v>0.51059202241277191</v>
          </cell>
          <cell r="BM67">
            <v>0.5054861021886442</v>
          </cell>
          <cell r="BN67">
            <v>0.50043124116675775</v>
          </cell>
          <cell r="BO67">
            <v>0.49542692875509015</v>
          </cell>
          <cell r="BP67">
            <v>0.49047265946753926</v>
          </cell>
          <cell r="BQ67">
            <v>0.48556793287286387</v>
          </cell>
          <cell r="BR67">
            <v>0.48071225354413522</v>
          </cell>
          <cell r="BS67">
            <v>0.47590513100869386</v>
          </cell>
          <cell r="BT67">
            <v>0.47114607969860689</v>
          </cell>
          <cell r="BU67">
            <v>0.4664346189016208</v>
          </cell>
          <cell r="BV67">
            <v>0.46177027271260457</v>
          </cell>
          <cell r="BW67">
            <v>0.45715256998547854</v>
          </cell>
          <cell r="BX67">
            <v>0.45258104428562373</v>
          </cell>
          <cell r="BY67">
            <v>0.44805523384276752</v>
          </cell>
          <cell r="BZ67">
            <v>0.44357468150433982</v>
          </cell>
          <cell r="CA67">
            <v>0.43913893468929643</v>
          </cell>
          <cell r="CB67">
            <v>0.43474754534240345</v>
          </cell>
          <cell r="CC67">
            <v>0.43040006988897939</v>
          </cell>
          <cell r="CD67">
            <v>0.42609606919008958</v>
          </cell>
          <cell r="CE67">
            <v>0.42183510849818867</v>
          </cell>
          <cell r="CF67">
            <v>0.41761675741320681</v>
          </cell>
          <cell r="CG67">
            <v>0.41344058983907472</v>
          </cell>
          <cell r="CH67">
            <v>0.40930618394068397</v>
          </cell>
          <cell r="CI67">
            <v>0.40521312210127713</v>
          </cell>
          <cell r="CJ67">
            <v>0.40116099088026436</v>
          </cell>
          <cell r="CK67">
            <v>0.39714938097146169</v>
          </cell>
          <cell r="CL67">
            <v>0.39317788716174706</v>
          </cell>
          <cell r="CM67">
            <v>0.38924610829012957</v>
          </cell>
          <cell r="CN67">
            <v>0.38535364720722826</v>
          </cell>
          <cell r="CO67">
            <v>0.381500110735156</v>
          </cell>
          <cell r="CP67">
            <v>0.37768510962780444</v>
          </cell>
          <cell r="CQ67">
            <v>0.37390825853152637</v>
          </cell>
          <cell r="CR67">
            <v>0.37016917594621113</v>
          </cell>
          <cell r="CS67">
            <v>0.36646748418674902</v>
          </cell>
          <cell r="CT67">
            <v>0.36280280934488152</v>
          </cell>
          <cell r="CU67">
            <v>0.35917478125143271</v>
          </cell>
          <cell r="CV67">
            <v>0.35558303343891839</v>
          </cell>
          <cell r="CW67">
            <v>0.35202720310452923</v>
          </cell>
          <cell r="CX67">
            <v>0.34850693107348396</v>
          </cell>
          <cell r="CY67">
            <v>0.34502186176274913</v>
          </cell>
          <cell r="CZ67">
            <v>0.34157164314512162</v>
          </cell>
          <cell r="DA67">
            <v>0.3381559267136704</v>
          </cell>
          <cell r="DB67">
            <v>0.33477436744653372</v>
          </cell>
          <cell r="DC67">
            <v>0.33142662377206838</v>
          </cell>
          <cell r="DD67">
            <v>0.3281123575343477</v>
          </cell>
          <cell r="DE67">
            <v>0.32483123395900421</v>
          </cell>
          <cell r="DF67">
            <v>0.32158292161941415</v>
          </cell>
          <cell r="DG67">
            <v>0.31836709240322003</v>
          </cell>
          <cell r="DH67">
            <v>0.31518342147918782</v>
          </cell>
          <cell r="DI67">
            <v>0.31203158726439595</v>
          </cell>
          <cell r="DJ67">
            <v>0.30891127139175201</v>
          </cell>
          <cell r="DK67">
            <v>0.30582215867783447</v>
          </cell>
          <cell r="DL67">
            <v>0.30276393709105615</v>
          </cell>
          <cell r="DM67">
            <v>0.29973629772014559</v>
          </cell>
          <cell r="DN67">
            <v>0.29673893474294416</v>
          </cell>
          <cell r="DO67">
            <v>0.2937715453955147</v>
          </cell>
          <cell r="DP67">
            <v>0.29083382994155954</v>
          </cell>
          <cell r="DQ67">
            <v>0.28792549164214393</v>
          </cell>
          <cell r="DR67">
            <v>0.28504623672572249</v>
          </cell>
          <cell r="DS67">
            <v>0.28219577435846527</v>
          </cell>
          <cell r="DT67">
            <v>0.27937381661488059</v>
          </cell>
        </row>
        <row r="68">
          <cell r="B68">
            <v>83</v>
          </cell>
          <cell r="C68">
            <v>0.97948000000000002</v>
          </cell>
          <cell r="D68">
            <v>0.96081111120000007</v>
          </cell>
          <cell r="E68">
            <v>0.94382397075398405</v>
          </cell>
          <cell r="F68">
            <v>0.92843964003069412</v>
          </cell>
          <cell r="G68">
            <v>0.9145873206014361</v>
          </cell>
          <cell r="H68">
            <v>0.90203918256278448</v>
          </cell>
          <cell r="I68">
            <v>0.89064642768701652</v>
          </cell>
          <cell r="J68">
            <v>0.88020805155452475</v>
          </cell>
          <cell r="K68">
            <v>0.87050815882639387</v>
          </cell>
          <cell r="L68">
            <v>0.8613591180771285</v>
          </cell>
          <cell r="M68">
            <v>0.85265077739336881</v>
          </cell>
          <cell r="N68">
            <v>0.8441242696194351</v>
          </cell>
          <cell r="O68">
            <v>0.8356830269232407</v>
          </cell>
          <cell r="P68">
            <v>0.82732619665400831</v>
          </cell>
          <cell r="Q68">
            <v>0.8190529346874682</v>
          </cell>
          <cell r="R68">
            <v>0.81086240534059351</v>
          </cell>
          <cell r="S68">
            <v>0.80275378128718755</v>
          </cell>
          <cell r="T68">
            <v>0.79472624347431564</v>
          </cell>
          <cell r="U68">
            <v>0.78677898103957244</v>
          </cell>
          <cell r="V68">
            <v>0.77891119122917674</v>
          </cell>
          <cell r="W68">
            <v>0.77112207931688492</v>
          </cell>
          <cell r="X68">
            <v>0.76341085852371604</v>
          </cell>
          <cell r="Y68">
            <v>0.75577674993847888</v>
          </cell>
          <cell r="Z68">
            <v>0.74821898243909413</v>
          </cell>
          <cell r="AA68">
            <v>0.74073679261470315</v>
          </cell>
          <cell r="AB68">
            <v>0.73332942468855611</v>
          </cell>
          <cell r="AC68">
            <v>0.72599613044167055</v>
          </cell>
          <cell r="AD68">
            <v>0.7187361691372538</v>
          </cell>
          <cell r="AE68">
            <v>0.71154880744588123</v>
          </cell>
          <cell r="AF68">
            <v>0.7044333193714224</v>
          </cell>
          <cell r="AG68">
            <v>0.69738898617770817</v>
          </cell>
          <cell r="AH68">
            <v>0.69041509631593112</v>
          </cell>
          <cell r="AI68">
            <v>0.68351094535277179</v>
          </cell>
          <cell r="AJ68">
            <v>0.67667583589924407</v>
          </cell>
          <cell r="AK68">
            <v>0.66990907754025164</v>
          </cell>
          <cell r="AL68">
            <v>0.6632099867648491</v>
          </cell>
          <cell r="AM68">
            <v>0.65657788689720065</v>
          </cell>
          <cell r="AN68">
            <v>0.65001210802822862</v>
          </cell>
          <cell r="AO68">
            <v>0.64351198694794631</v>
          </cell>
          <cell r="AP68">
            <v>0.63707686707846689</v>
          </cell>
          <cell r="AQ68">
            <v>0.63070609840768221</v>
          </cell>
          <cell r="AR68">
            <v>0.62439903742360536</v>
          </cell>
          <cell r="AS68">
            <v>0.6181550470493693</v>
          </cell>
          <cell r="AT68">
            <v>0.61197349657887556</v>
          </cell>
          <cell r="AU68">
            <v>0.60585376161308679</v>
          </cell>
          <cell r="AV68">
            <v>0.59979522399695595</v>
          </cell>
          <cell r="AW68">
            <v>0.59379727175698638</v>
          </cell>
          <cell r="AX68">
            <v>0.58785929903941647</v>
          </cell>
          <cell r="AY68">
            <v>0.5819807060490223</v>
          </cell>
          <cell r="AZ68">
            <v>0.57616089898853207</v>
          </cell>
          <cell r="BA68">
            <v>0.57039928999864675</v>
          </cell>
          <cell r="BB68">
            <v>0.56469529709866029</v>
          </cell>
          <cell r="BC68">
            <v>0.55904834412767368</v>
          </cell>
          <cell r="BD68">
            <v>0.55345786068639691</v>
          </cell>
          <cell r="BE68">
            <v>0.54792328207953289</v>
          </cell>
          <cell r="BF68">
            <v>0.54244404925873757</v>
          </cell>
          <cell r="BG68">
            <v>0.53701960876615018</v>
          </cell>
          <cell r="BH68">
            <v>0.53164941267848864</v>
          </cell>
          <cell r="BI68">
            <v>0.52633291855170372</v>
          </cell>
          <cell r="BJ68">
            <v>0.52106958936618664</v>
          </cell>
          <cell r="BK68">
            <v>0.51585889347252478</v>
          </cell>
          <cell r="BL68">
            <v>0.51070030453779958</v>
          </cell>
          <cell r="BM68">
            <v>0.50559330149242154</v>
          </cell>
          <cell r="BN68">
            <v>0.5005373684774973</v>
          </cell>
          <cell r="BO68">
            <v>0.49553199479272231</v>
          </cell>
          <cell r="BP68">
            <v>0.49057667484479506</v>
          </cell>
          <cell r="BQ68">
            <v>0.48567090809634711</v>
          </cell>
          <cell r="BR68">
            <v>0.48081419901538364</v>
          </cell>
          <cell r="BS68">
            <v>0.4760060570252298</v>
          </cell>
          <cell r="BT68">
            <v>0.4712459964549775</v>
          </cell>
          <cell r="BU68">
            <v>0.46653353649042772</v>
          </cell>
          <cell r="BV68">
            <v>0.46186820112552346</v>
          </cell>
          <cell r="BW68">
            <v>0.4572495191142682</v>
          </cell>
          <cell r="BX68">
            <v>0.45267702392312553</v>
          </cell>
          <cell r="BY68">
            <v>0.44815025368389427</v>
          </cell>
          <cell r="BZ68">
            <v>0.44366875114705534</v>
          </cell>
          <cell r="CA68">
            <v>0.43923206363558476</v>
          </cell>
          <cell r="CB68">
            <v>0.4348397429992289</v>
          </cell>
          <cell r="CC68">
            <v>0.43049134556923663</v>
          </cell>
          <cell r="CD68">
            <v>0.42618643211354423</v>
          </cell>
          <cell r="CE68">
            <v>0.42192456779240878</v>
          </cell>
          <cell r="CF68">
            <v>0.41770532211448469</v>
          </cell>
          <cell r="CG68">
            <v>0.41352826889333982</v>
          </cell>
          <cell r="CH68">
            <v>0.40939298620440639</v>
          </cell>
          <cell r="CI68">
            <v>0.40529905634236235</v>
          </cell>
          <cell r="CJ68">
            <v>0.40124606577893873</v>
          </cell>
          <cell r="CK68">
            <v>0.39723360512114936</v>
          </cell>
          <cell r="CL68">
            <v>0.39326126906993786</v>
          </cell>
          <cell r="CM68">
            <v>0.38932865637923847</v>
          </cell>
          <cell r="CN68">
            <v>0.38543536981544607</v>
          </cell>
          <cell r="CO68">
            <v>0.38158101611729162</v>
          </cell>
          <cell r="CP68">
            <v>0.37776520595611868</v>
          </cell>
          <cell r="CQ68">
            <v>0.37398755389655747</v>
          </cell>
          <cell r="CR68">
            <v>0.37024767835759187</v>
          </cell>
          <cell r="CS68">
            <v>0.36654520157401593</v>
          </cell>
          <cell r="CT68">
            <v>0.36287974955827579</v>
          </cell>
          <cell r="CU68">
            <v>0.35925095206269303</v>
          </cell>
          <cell r="CV68">
            <v>0.35565844254206608</v>
          </cell>
          <cell r="CW68">
            <v>0.35210185811664541</v>
          </cell>
          <cell r="CX68">
            <v>0.34858083953547897</v>
          </cell>
          <cell r="CY68">
            <v>0.34509503114012419</v>
          </cell>
          <cell r="CZ68">
            <v>0.34164408082872294</v>
          </cell>
          <cell r="DA68">
            <v>0.3382276400204357</v>
          </cell>
          <cell r="DB68">
            <v>0.33484536362023132</v>
          </cell>
          <cell r="DC68">
            <v>0.33149690998402898</v>
          </cell>
          <cell r="DD68">
            <v>0.32818194088418867</v>
          </cell>
          <cell r="DE68">
            <v>0.3249001214753468</v>
          </cell>
          <cell r="DF68">
            <v>0.32165112026059334</v>
          </cell>
          <cell r="DG68">
            <v>0.31843460905798743</v>
          </cell>
          <cell r="DH68">
            <v>0.31525026296740755</v>
          </cell>
          <cell r="DI68">
            <v>0.31209776033773345</v>
          </cell>
          <cell r="DJ68">
            <v>0.30897678273435614</v>
          </cell>
          <cell r="DK68">
            <v>0.30588701490701259</v>
          </cell>
          <cell r="DL68">
            <v>0.30282814475794245</v>
          </cell>
          <cell r="DM68">
            <v>0.29979986331036301</v>
          </cell>
          <cell r="DN68">
            <v>0.29680186467725939</v>
          </cell>
          <cell r="DO68">
            <v>0.29383384603048679</v>
          </cell>
          <cell r="DP68">
            <v>0.2908955075701819</v>
          </cell>
          <cell r="DQ68">
            <v>0.28798655249448007</v>
          </cell>
          <cell r="DR68">
            <v>0.28510668696953528</v>
          </cell>
          <cell r="DS68">
            <v>0.28225562009983995</v>
          </cell>
          <cell r="DT68">
            <v>0.27943306389884154</v>
          </cell>
        </row>
        <row r="69">
          <cell r="B69">
            <v>84</v>
          </cell>
          <cell r="C69">
            <v>0.97955000000000003</v>
          </cell>
          <cell r="D69">
            <v>0.96086018600000001</v>
          </cell>
          <cell r="E69">
            <v>0.9438529607078</v>
          </cell>
          <cell r="F69">
            <v>0.92845871891865572</v>
          </cell>
          <cell r="G69">
            <v>0.91459683024520022</v>
          </cell>
          <cell r="H69">
            <v>0.90203941576593361</v>
          </cell>
          <cell r="I69">
            <v>0.89064665794480979</v>
          </cell>
          <cell r="J69">
            <v>0.8802082791136967</v>
          </cell>
          <cell r="K69">
            <v>0.87059640470577515</v>
          </cell>
          <cell r="L69">
            <v>0.86153349613278796</v>
          </cell>
          <cell r="M69">
            <v>0.85282339248688555</v>
          </cell>
          <cell r="N69">
            <v>0.84429515856201665</v>
          </cell>
          <cell r="O69">
            <v>0.83585220697639651</v>
          </cell>
          <cell r="P69">
            <v>0.82749368490663255</v>
          </cell>
          <cell r="Q69">
            <v>0.81921874805756623</v>
          </cell>
          <cell r="R69">
            <v>0.81102656057699052</v>
          </cell>
          <cell r="S69">
            <v>0.80291629497122063</v>
          </cell>
          <cell r="T69">
            <v>0.7948871320215084</v>
          </cell>
          <cell r="U69">
            <v>0.78693826070129336</v>
          </cell>
          <cell r="V69">
            <v>0.77906887809428038</v>
          </cell>
          <cell r="W69">
            <v>0.77127818931333758</v>
          </cell>
          <cell r="X69">
            <v>0.76356540742020418</v>
          </cell>
          <cell r="Y69">
            <v>0.7559297533460021</v>
          </cell>
          <cell r="Z69">
            <v>0.74837045581254202</v>
          </cell>
          <cell r="AA69">
            <v>0.74088675125441661</v>
          </cell>
          <cell r="AB69">
            <v>0.73347788374187239</v>
          </cell>
          <cell r="AC69">
            <v>0.72614310490445366</v>
          </cell>
          <cell r="AD69">
            <v>0.71888167385540913</v>
          </cell>
          <cell r="AE69">
            <v>0.71169285711685504</v>
          </cell>
          <cell r="AF69">
            <v>0.70457592854568651</v>
          </cell>
          <cell r="AG69">
            <v>0.69753016926022959</v>
          </cell>
          <cell r="AH69">
            <v>0.6905548675676273</v>
          </cell>
          <cell r="AI69">
            <v>0.68364931889195102</v>
          </cell>
          <cell r="AJ69">
            <v>0.67681282570303147</v>
          </cell>
          <cell r="AK69">
            <v>0.67004469744600115</v>
          </cell>
          <cell r="AL69">
            <v>0.66334425047154111</v>
          </cell>
          <cell r="AM69">
            <v>0.65671080796682568</v>
          </cell>
          <cell r="AN69">
            <v>0.65014369988715737</v>
          </cell>
          <cell r="AO69">
            <v>0.64364226288828574</v>
          </cell>
          <cell r="AP69">
            <v>0.63720584025940286</v>
          </cell>
          <cell r="AQ69">
            <v>0.63083378185680883</v>
          </cell>
          <cell r="AR69">
            <v>0.62452544403824073</v>
          </cell>
          <cell r="AS69">
            <v>0.61828018959785835</v>
          </cell>
          <cell r="AT69">
            <v>0.61209738770187971</v>
          </cell>
          <cell r="AU69">
            <v>0.60597641382486089</v>
          </cell>
          <cell r="AV69">
            <v>0.59991664968661229</v>
          </cell>
          <cell r="AW69">
            <v>0.59391748318974613</v>
          </cell>
          <cell r="AX69">
            <v>0.5879783083578487</v>
          </cell>
          <cell r="AY69">
            <v>0.5820985252742702</v>
          </cell>
          <cell r="AZ69">
            <v>0.57627754002152753</v>
          </cell>
          <cell r="BA69">
            <v>0.57051476462131223</v>
          </cell>
          <cell r="BB69">
            <v>0.56480961697509913</v>
          </cell>
          <cell r="BC69">
            <v>0.55916152080534809</v>
          </cell>
          <cell r="BD69">
            <v>0.55356990559729458</v>
          </cell>
          <cell r="BE69">
            <v>0.54803420654132162</v>
          </cell>
          <cell r="BF69">
            <v>0.54255386447590837</v>
          </cell>
          <cell r="BG69">
            <v>0.53712832583114922</v>
          </cell>
          <cell r="BH69">
            <v>0.53175704257283773</v>
          </cell>
          <cell r="BI69">
            <v>0.5264394721471094</v>
          </cell>
          <cell r="BJ69">
            <v>0.52117507742563829</v>
          </cell>
          <cell r="BK69">
            <v>0.51596332665138189</v>
          </cell>
          <cell r="BL69">
            <v>0.51080369338486808</v>
          </cell>
          <cell r="BM69">
            <v>0.50569565645101944</v>
          </cell>
          <cell r="BN69">
            <v>0.50063869988650922</v>
          </cell>
          <cell r="BO69">
            <v>0.49563231288764414</v>
          </cell>
          <cell r="BP69">
            <v>0.49067598975876769</v>
          </cell>
          <cell r="BQ69">
            <v>0.48576922986118004</v>
          </cell>
          <cell r="BR69">
            <v>0.48091153756256821</v>
          </cell>
          <cell r="BS69">
            <v>0.47610242218694254</v>
          </cell>
          <cell r="BT69">
            <v>0.47134139796507313</v>
          </cell>
          <cell r="BU69">
            <v>0.46662798398542238</v>
          </cell>
          <cell r="BV69">
            <v>0.46196170414556814</v>
          </cell>
          <cell r="BW69">
            <v>0.45734208710411245</v>
          </cell>
          <cell r="BX69">
            <v>0.45276866623307133</v>
          </cell>
          <cell r="BY69">
            <v>0.44824097957074061</v>
          </cell>
          <cell r="BZ69">
            <v>0.4437585697750332</v>
          </cell>
          <cell r="CA69">
            <v>0.43932098407728287</v>
          </cell>
          <cell r="CB69">
            <v>0.43492777423651002</v>
          </cell>
          <cell r="CC69">
            <v>0.43057849649414492</v>
          </cell>
          <cell r="CD69">
            <v>0.42627271152920349</v>
          </cell>
          <cell r="CE69">
            <v>0.42200998441391147</v>
          </cell>
          <cell r="CF69">
            <v>0.41778988456977234</v>
          </cell>
          <cell r="CG69">
            <v>0.41361198572407459</v>
          </cell>
          <cell r="CH69">
            <v>0.40947586586683382</v>
          </cell>
          <cell r="CI69">
            <v>0.4053811072081655</v>
          </cell>
          <cell r="CJ69">
            <v>0.40132729613608387</v>
          </cell>
          <cell r="CK69">
            <v>0.39731402317472303</v>
          </cell>
          <cell r="CL69">
            <v>0.39334088294297581</v>
          </cell>
          <cell r="CM69">
            <v>0.38940747411354604</v>
          </cell>
          <cell r="CN69">
            <v>0.38551339937241058</v>
          </cell>
          <cell r="CO69">
            <v>0.38165826537868647</v>
          </cell>
          <cell r="CP69">
            <v>0.3778416827248996</v>
          </cell>
          <cell r="CQ69">
            <v>0.3740632658976506</v>
          </cell>
          <cell r="CR69">
            <v>0.37032263323867409</v>
          </cell>
          <cell r="CS69">
            <v>0.36661940690628736</v>
          </cell>
          <cell r="CT69">
            <v>0.36295321283722448</v>
          </cell>
          <cell r="CU69">
            <v>0.35932368070885223</v>
          </cell>
          <cell r="CV69">
            <v>0.35573044390176373</v>
          </cell>
          <cell r="CW69">
            <v>0.35217313946274609</v>
          </cell>
          <cell r="CX69">
            <v>0.34865140806811862</v>
          </cell>
          <cell r="CY69">
            <v>0.34516489398743744</v>
          </cell>
          <cell r="CZ69">
            <v>0.34171324504756306</v>
          </cell>
          <cell r="DA69">
            <v>0.33829611259708742</v>
          </cell>
          <cell r="DB69">
            <v>0.33491315147111655</v>
          </cell>
          <cell r="DC69">
            <v>0.33156401995640539</v>
          </cell>
          <cell r="DD69">
            <v>0.32824837975684135</v>
          </cell>
          <cell r="DE69">
            <v>0.32496589595927294</v>
          </cell>
          <cell r="DF69">
            <v>0.32171623699968022</v>
          </cell>
          <cell r="DG69">
            <v>0.31849907462968341</v>
          </cell>
          <cell r="DH69">
            <v>0.31531408388338655</v>
          </cell>
          <cell r="DI69">
            <v>0.31216094304455266</v>
          </cell>
          <cell r="DJ69">
            <v>0.30903933361410713</v>
          </cell>
          <cell r="DK69">
            <v>0.30594894027796604</v>
          </cell>
          <cell r="DL69">
            <v>0.30288945087518637</v>
          </cell>
          <cell r="DM69">
            <v>0.29986055636643449</v>
          </cell>
          <cell r="DN69">
            <v>0.29686195080277017</v>
          </cell>
          <cell r="DO69">
            <v>0.29389333129474249</v>
          </cell>
          <cell r="DP69">
            <v>0.29095439798179507</v>
          </cell>
          <cell r="DQ69">
            <v>0.2880448540019771</v>
          </cell>
          <cell r="DR69">
            <v>0.28516440546195732</v>
          </cell>
          <cell r="DS69">
            <v>0.28231276140733774</v>
          </cell>
          <cell r="DT69">
            <v>0.27948963379326436</v>
          </cell>
        </row>
        <row r="70">
          <cell r="B70">
            <v>85</v>
          </cell>
          <cell r="C70">
            <v>0.97970999999999997</v>
          </cell>
          <cell r="D70">
            <v>0.96099753899999996</v>
          </cell>
          <cell r="E70">
            <v>0.94397827258431</v>
          </cell>
          <cell r="F70">
            <v>0.92857254717573401</v>
          </cell>
          <cell r="G70">
            <v>0.91469967332092861</v>
          </cell>
          <cell r="H70">
            <v>0.90214084680623219</v>
          </cell>
          <cell r="I70">
            <v>0.89074680791106942</v>
          </cell>
          <cell r="J70">
            <v>0.88038742253506364</v>
          </cell>
          <cell r="K70">
            <v>0.87077359188098069</v>
          </cell>
          <cell r="L70">
            <v>0.86170883878949966</v>
          </cell>
          <cell r="M70">
            <v>0.85300557951772571</v>
          </cell>
          <cell r="N70">
            <v>0.84447552372254842</v>
          </cell>
          <cell r="O70">
            <v>0.83603076848532287</v>
          </cell>
          <cell r="P70">
            <v>0.82767046080046969</v>
          </cell>
          <cell r="Q70">
            <v>0.81939375619246502</v>
          </cell>
          <cell r="R70">
            <v>0.81119981863054036</v>
          </cell>
          <cell r="S70">
            <v>0.80308782044423499</v>
          </cell>
          <cell r="T70">
            <v>0.79505694223979262</v>
          </cell>
          <cell r="U70">
            <v>0.78710637281739471</v>
          </cell>
          <cell r="V70">
            <v>0.77923530908922078</v>
          </cell>
          <cell r="W70">
            <v>0.77144295599832857</v>
          </cell>
          <cell r="X70">
            <v>0.76372852643834532</v>
          </cell>
          <cell r="Y70">
            <v>0.75609124117396187</v>
          </cell>
          <cell r="Z70">
            <v>0.74853032876222225</v>
          </cell>
          <cell r="AA70">
            <v>0.74104502547460005</v>
          </cell>
          <cell r="AB70">
            <v>0.73363457521985409</v>
          </cell>
          <cell r="AC70">
            <v>0.72629822946765554</v>
          </cell>
          <cell r="AD70">
            <v>0.71903524717297895</v>
          </cell>
          <cell r="AE70">
            <v>0.71184489470124912</v>
          </cell>
          <cell r="AF70">
            <v>0.7047264457542366</v>
          </cell>
          <cell r="AG70">
            <v>0.69767918129669426</v>
          </cell>
          <cell r="AH70">
            <v>0.69070238948372731</v>
          </cell>
          <cell r="AI70">
            <v>0.68379536558888998</v>
          </cell>
          <cell r="AJ70">
            <v>0.67695741193300107</v>
          </cell>
          <cell r="AK70">
            <v>0.67018783781367108</v>
          </cell>
          <cell r="AL70">
            <v>0.66348595943553434</v>
          </cell>
          <cell r="AM70">
            <v>0.65685109984117895</v>
          </cell>
          <cell r="AN70">
            <v>0.65028258884276713</v>
          </cell>
          <cell r="AO70">
            <v>0.64377976295433947</v>
          </cell>
          <cell r="AP70">
            <v>0.63734196532479603</v>
          </cell>
          <cell r="AQ70">
            <v>0.63096854567154803</v>
          </cell>
          <cell r="AR70">
            <v>0.62465886021483252</v>
          </cell>
          <cell r="AS70">
            <v>0.61841227161268419</v>
          </cell>
          <cell r="AT70">
            <v>0.6122281488965573</v>
          </cell>
          <cell r="AU70">
            <v>0.60610586740759176</v>
          </cell>
          <cell r="AV70">
            <v>0.60004480873351584</v>
          </cell>
          <cell r="AW70">
            <v>0.59404436064618071</v>
          </cell>
          <cell r="AX70">
            <v>0.58810391703971887</v>
          </cell>
          <cell r="AY70">
            <v>0.5822228778693217</v>
          </cell>
          <cell r="AZ70">
            <v>0.57640064909062849</v>
          </cell>
          <cell r="BA70">
            <v>0.57063664259972224</v>
          </cell>
          <cell r="BB70">
            <v>0.56493027617372504</v>
          </cell>
          <cell r="BC70">
            <v>0.55928097341198779</v>
          </cell>
          <cell r="BD70">
            <v>0.55368816367786788</v>
          </cell>
          <cell r="BE70">
            <v>0.54815128204108921</v>
          </cell>
          <cell r="BF70">
            <v>0.54266976922067833</v>
          </cell>
          <cell r="BG70">
            <v>0.53724307152847151</v>
          </cell>
          <cell r="BH70">
            <v>0.5318706408131868</v>
          </cell>
          <cell r="BI70">
            <v>0.52655193440505488</v>
          </cell>
          <cell r="BJ70">
            <v>0.52128641506100437</v>
          </cell>
          <cell r="BK70">
            <v>0.51607355091039431</v>
          </cell>
          <cell r="BL70">
            <v>0.51091281540129041</v>
          </cell>
          <cell r="BM70">
            <v>0.50580368724727753</v>
          </cell>
          <cell r="BN70">
            <v>0.50074565037480478</v>
          </cell>
          <cell r="BO70">
            <v>0.49573819387105672</v>
          </cell>
          <cell r="BP70">
            <v>0.49078081193234613</v>
          </cell>
          <cell r="BQ70">
            <v>0.48587300381302267</v>
          </cell>
          <cell r="BR70">
            <v>0.48101427377489242</v>
          </cell>
          <cell r="BS70">
            <v>0.47620413103714349</v>
          </cell>
          <cell r="BT70">
            <v>0.47144208972677204</v>
          </cell>
          <cell r="BU70">
            <v>0.46672766882950434</v>
          </cell>
          <cell r="BV70">
            <v>0.46206039214120931</v>
          </cell>
          <cell r="BW70">
            <v>0.45743978821979719</v>
          </cell>
          <cell r="BX70">
            <v>0.45286539033759921</v>
          </cell>
          <cell r="BY70">
            <v>0.44833673643422323</v>
          </cell>
          <cell r="BZ70">
            <v>0.44385336906988099</v>
          </cell>
          <cell r="CA70">
            <v>0.43941483537918219</v>
          </cell>
          <cell r="CB70">
            <v>0.43502068702539037</v>
          </cell>
          <cell r="CC70">
            <v>0.43067048015513648</v>
          </cell>
          <cell r="CD70">
            <v>0.42636377535358511</v>
          </cell>
          <cell r="CE70">
            <v>0.42210013760004927</v>
          </cell>
          <cell r="CF70">
            <v>0.41787913622404876</v>
          </cell>
          <cell r="CG70">
            <v>0.41370034486180829</v>
          </cell>
          <cell r="CH70">
            <v>0.40956334141319023</v>
          </cell>
          <cell r="CI70">
            <v>0.40546770799905835</v>
          </cell>
          <cell r="CJ70">
            <v>0.40141303091906777</v>
          </cell>
          <cell r="CK70">
            <v>0.39739890060987709</v>
          </cell>
          <cell r="CL70">
            <v>0.39342491160377829</v>
          </cell>
          <cell r="CM70">
            <v>0.3894906624877405</v>
          </cell>
          <cell r="CN70">
            <v>0.3855957558628631</v>
          </cell>
          <cell r="CO70">
            <v>0.38173979830423449</v>
          </cell>
          <cell r="CP70">
            <v>0.37792240032119212</v>
          </cell>
          <cell r="CQ70">
            <v>0.37414317631798022</v>
          </cell>
          <cell r="CR70">
            <v>0.37040174455480041</v>
          </cell>
          <cell r="CS70">
            <v>0.36669772710925241</v>
          </cell>
          <cell r="CT70">
            <v>0.36303074983815986</v>
          </cell>
          <cell r="CU70">
            <v>0.35940044233977825</v>
          </cell>
          <cell r="CV70">
            <v>0.35580643791638045</v>
          </cell>
          <cell r="CW70">
            <v>0.35224837353721666</v>
          </cell>
          <cell r="CX70">
            <v>0.34872588980184449</v>
          </cell>
          <cell r="CY70">
            <v>0.34523863090382606</v>
          </cell>
          <cell r="CZ70">
            <v>0.34178624459478779</v>
          </cell>
          <cell r="DA70">
            <v>0.33836838214883991</v>
          </cell>
          <cell r="DB70">
            <v>0.3349846983273515</v>
          </cell>
          <cell r="DC70">
            <v>0.331634851344078</v>
          </cell>
          <cell r="DD70">
            <v>0.32831850283063724</v>
          </cell>
          <cell r="DE70">
            <v>0.32503531780233086</v>
          </cell>
          <cell r="DF70">
            <v>0.32178496462430756</v>
          </cell>
          <cell r="DG70">
            <v>0.3185671149780645</v>
          </cell>
          <cell r="DH70">
            <v>0.31538144382828387</v>
          </cell>
          <cell r="DI70">
            <v>0.31222762939000104</v>
          </cell>
          <cell r="DJ70">
            <v>0.30910535309610104</v>
          </cell>
          <cell r="DK70">
            <v>0.30601429956514004</v>
          </cell>
          <cell r="DL70">
            <v>0.30295415656948865</v>
          </cell>
          <cell r="DM70">
            <v>0.29992461500379375</v>
          </cell>
          <cell r="DN70">
            <v>0.29692536885375581</v>
          </cell>
          <cell r="DO70">
            <v>0.29395611516521825</v>
          </cell>
          <cell r="DP70">
            <v>0.29101655401356608</v>
          </cell>
          <cell r="DQ70">
            <v>0.2881063884734304</v>
          </cell>
          <cell r="DR70">
            <v>0.28522532458869609</v>
          </cell>
          <cell r="DS70">
            <v>0.28237307134280915</v>
          </cell>
          <cell r="DT70">
            <v>0.27954934062938103</v>
          </cell>
        </row>
        <row r="71">
          <cell r="B71">
            <v>86</v>
          </cell>
          <cell r="C71">
            <v>0.97987000000000002</v>
          </cell>
          <cell r="D71">
            <v>0.96132106090000002</v>
          </cell>
          <cell r="E71">
            <v>0.94437297059633296</v>
          </cell>
          <cell r="F71">
            <v>0.9290363535538485</v>
          </cell>
          <cell r="G71">
            <v>0.91515655043175403</v>
          </cell>
          <cell r="H71">
            <v>0.90267381508386491</v>
          </cell>
          <cell r="I71">
            <v>0.89136331218086406</v>
          </cell>
          <cell r="J71">
            <v>0.88108589319141861</v>
          </cell>
          <cell r="K71">
            <v>0.87155254382708747</v>
          </cell>
          <cell r="L71">
            <v>0.86265399235461282</v>
          </cell>
          <cell r="M71">
            <v>0.8541137178303021</v>
          </cell>
          <cell r="N71">
            <v>0.84565799202378211</v>
          </cell>
          <cell r="O71">
            <v>0.83728597790274661</v>
          </cell>
          <cell r="P71">
            <v>0.82899684672150942</v>
          </cell>
          <cell r="Q71">
            <v>0.82078977793896646</v>
          </cell>
          <cell r="R71">
            <v>0.81266395913737066</v>
          </cell>
          <cell r="S71">
            <v>0.80461858594191071</v>
          </cell>
          <cell r="T71">
            <v>0.79665286194108575</v>
          </cell>
          <cell r="U71">
            <v>0.788765998607869</v>
          </cell>
          <cell r="V71">
            <v>0.78095721522165107</v>
          </cell>
          <cell r="W71">
            <v>0.77322573879095668</v>
          </cell>
          <cell r="X71">
            <v>0.76557080397692623</v>
          </cell>
          <cell r="Y71">
            <v>0.75799165301755467</v>
          </cell>
          <cell r="Z71">
            <v>0.75048753565268089</v>
          </cell>
          <cell r="AA71">
            <v>0.74305770904971935</v>
          </cell>
          <cell r="AB71">
            <v>0.73570143773012708</v>
          </cell>
          <cell r="AC71">
            <v>0.72841799349659886</v>
          </cell>
          <cell r="AD71">
            <v>0.7212066553609825</v>
          </cell>
          <cell r="AE71">
            <v>0.71406670947290873</v>
          </cell>
          <cell r="AF71">
            <v>0.70699744904912687</v>
          </cell>
          <cell r="AG71">
            <v>0.6999981743035405</v>
          </cell>
          <cell r="AH71">
            <v>0.69306819237793549</v>
          </cell>
          <cell r="AI71">
            <v>0.68620681727339394</v>
          </cell>
          <cell r="AJ71">
            <v>0.67941336978238731</v>
          </cell>
          <cell r="AK71">
            <v>0.67268717742154172</v>
          </cell>
          <cell r="AL71">
            <v>0.66602757436506843</v>
          </cell>
          <cell r="AM71">
            <v>0.65943390137885427</v>
          </cell>
          <cell r="AN71">
            <v>0.65290550575520356</v>
          </cell>
          <cell r="AO71">
            <v>0.64644174124822706</v>
          </cell>
          <cell r="AP71">
            <v>0.64004196800986957</v>
          </cell>
          <cell r="AQ71">
            <v>0.63370555252657179</v>
          </cell>
          <cell r="AR71">
            <v>0.62743186755655866</v>
          </cell>
          <cell r="AS71">
            <v>0.62122029206774876</v>
          </cell>
          <cell r="AT71">
            <v>0.61507021117627803</v>
          </cell>
          <cell r="AU71">
            <v>0.60898101608563282</v>
          </cell>
          <cell r="AV71">
            <v>0.60295210402638499</v>
          </cell>
          <cell r="AW71">
            <v>0.59698287819652374</v>
          </cell>
          <cell r="AX71">
            <v>0.59107274770237817</v>
          </cell>
          <cell r="AY71">
            <v>0.58522112750012456</v>
          </cell>
          <cell r="AZ71">
            <v>0.57942743833787336</v>
          </cell>
          <cell r="BA71">
            <v>0.57369110669832835</v>
          </cell>
          <cell r="BB71">
            <v>0.56801156474201486</v>
          </cell>
          <cell r="BC71">
            <v>0.56238825025106887</v>
          </cell>
          <cell r="BD71">
            <v>0.55682060657358323</v>
          </cell>
          <cell r="BE71">
            <v>0.55130808256850472</v>
          </cell>
          <cell r="BF71">
            <v>0.54585013255107651</v>
          </cell>
          <cell r="BG71">
            <v>0.54044621623882083</v>
          </cell>
          <cell r="BH71">
            <v>0.53509579869805646</v>
          </cell>
          <cell r="BI71">
            <v>0.52979835029094569</v>
          </cell>
          <cell r="BJ71">
            <v>0.5245533466230653</v>
          </cell>
          <cell r="BK71">
            <v>0.51936026849149697</v>
          </cell>
          <cell r="BL71">
            <v>0.51421860183343115</v>
          </cell>
          <cell r="BM71">
            <v>0.50912783767528014</v>
          </cell>
          <cell r="BN71">
            <v>0.50408747208229487</v>
          </cell>
          <cell r="BO71">
            <v>0.49909700610868013</v>
          </cell>
          <cell r="BP71">
            <v>0.49415594574820421</v>
          </cell>
          <cell r="BQ71">
            <v>0.489263801885297</v>
          </cell>
          <cell r="BR71">
            <v>0.48442009024663257</v>
          </cell>
          <cell r="BS71">
            <v>0.47962433135319088</v>
          </cell>
          <cell r="BT71">
            <v>0.4748760504727943</v>
          </cell>
          <cell r="BU71">
            <v>0.4701747775731136</v>
          </cell>
          <cell r="BV71">
            <v>0.46552004727513979</v>
          </cell>
          <cell r="BW71">
            <v>0.4609113988071159</v>
          </cell>
          <cell r="BX71">
            <v>0.45634837595892547</v>
          </cell>
          <cell r="BY71">
            <v>0.45183052703693211</v>
          </cell>
          <cell r="BZ71">
            <v>0.44735740481926645</v>
          </cell>
          <cell r="CA71">
            <v>0.44292856651155571</v>
          </cell>
          <cell r="CB71">
            <v>0.43854357370309133</v>
          </cell>
          <cell r="CC71">
            <v>0.43420199232343071</v>
          </cell>
          <cell r="CD71">
            <v>0.42990339259942872</v>
          </cell>
          <cell r="CE71">
            <v>0.42564734901269435</v>
          </cell>
          <cell r="CF71">
            <v>0.42143344025746865</v>
          </cell>
          <cell r="CG71">
            <v>0.41726124919891971</v>
          </cell>
          <cell r="CH71">
            <v>0.4131303628318504</v>
          </cell>
          <cell r="CI71">
            <v>0.40904037223981504</v>
          </cell>
          <cell r="CJ71">
            <v>0.40499087255464089</v>
          </cell>
          <cell r="CK71">
            <v>0.40098146291634995</v>
          </cell>
          <cell r="CL71">
            <v>0.39701174643347809</v>
          </cell>
          <cell r="CM71">
            <v>0.39308133014378666</v>
          </cell>
          <cell r="CN71">
            <v>0.38918982497536314</v>
          </cell>
          <cell r="CO71">
            <v>0.38533684570810706</v>
          </cell>
          <cell r="CP71">
            <v>0.38152201093559679</v>
          </cell>
          <cell r="CQ71">
            <v>0.37774494302733436</v>
          </cell>
          <cell r="CR71">
            <v>0.37400526809136375</v>
          </cell>
          <cell r="CS71">
            <v>0.37030261593725922</v>
          </cell>
          <cell r="CT71">
            <v>0.36663662003948033</v>
          </cell>
          <cell r="CU71">
            <v>0.36300691750108949</v>
          </cell>
          <cell r="CV71">
            <v>0.35941314901782867</v>
          </cell>
          <cell r="CW71">
            <v>0.35585495884255214</v>
          </cell>
          <cell r="CX71">
            <v>0.35233199475001087</v>
          </cell>
          <cell r="CY71">
            <v>0.34884390800198578</v>
          </cell>
          <cell r="CZ71">
            <v>0.34539035331276613</v>
          </cell>
          <cell r="DA71">
            <v>0.34197098881496973</v>
          </cell>
          <cell r="DB71">
            <v>0.33858547602570155</v>
          </cell>
          <cell r="DC71">
            <v>0.33523347981304707</v>
          </cell>
          <cell r="DD71">
            <v>0.3319146683628979</v>
          </cell>
          <cell r="DE71">
            <v>0.3286287131461052</v>
          </cell>
          <cell r="DF71">
            <v>0.32537528888595874</v>
          </cell>
          <cell r="DG71">
            <v>0.32215407352598774</v>
          </cell>
          <cell r="DH71">
            <v>0.31896474819808046</v>
          </cell>
          <cell r="DI71">
            <v>0.31580699719091948</v>
          </cell>
          <cell r="DJ71">
            <v>0.31268050791872937</v>
          </cell>
          <cell r="DK71">
            <v>0.30958497089033393</v>
          </cell>
          <cell r="DL71">
            <v>0.30652007967851963</v>
          </cell>
          <cell r="DM71">
            <v>0.30348553088970226</v>
          </cell>
          <cell r="DN71">
            <v>0.30048102413389421</v>
          </cell>
          <cell r="DO71">
            <v>0.29750626199496866</v>
          </cell>
          <cell r="DP71">
            <v>0.29456095000121846</v>
          </cell>
          <cell r="DQ71">
            <v>0.2916447965962064</v>
          </cell>
          <cell r="DR71">
            <v>0.28875751310990394</v>
          </cell>
          <cell r="DS71">
            <v>0.28589881373011589</v>
          </cell>
          <cell r="DT71">
            <v>0.28306841547418771</v>
          </cell>
        </row>
        <row r="72">
          <cell r="B72">
            <v>87</v>
          </cell>
          <cell r="C72">
            <v>0.98004000000000002</v>
          </cell>
          <cell r="D72">
            <v>0.96166425</v>
          </cell>
          <cell r="E72">
            <v>0.94488320883749999</v>
          </cell>
          <cell r="F72">
            <v>0.92962334501477439</v>
          </cell>
          <cell r="G72">
            <v>0.91581843834130494</v>
          </cell>
          <cell r="H72">
            <v>0.90340909850178031</v>
          </cell>
          <cell r="I72">
            <v>0.89217068931641819</v>
          </cell>
          <cell r="J72">
            <v>0.88197317833753153</v>
          </cell>
          <cell r="K72">
            <v>0.87260662318358695</v>
          </cell>
          <cell r="L72">
            <v>0.86378457022320088</v>
          </cell>
          <cell r="M72">
            <v>0.85531948143501346</v>
          </cell>
          <cell r="N72">
            <v>0.84702288246509383</v>
          </cell>
          <cell r="O72">
            <v>0.83880676050518244</v>
          </cell>
          <cell r="P72">
            <v>0.83067033492828213</v>
          </cell>
          <cell r="Q72">
            <v>0.82261283267947771</v>
          </cell>
          <cell r="R72">
            <v>0.81463348820248671</v>
          </cell>
          <cell r="S72">
            <v>0.80673154336692254</v>
          </cell>
          <cell r="T72">
            <v>0.79890624739626337</v>
          </cell>
          <cell r="U72">
            <v>0.79115685679651959</v>
          </cell>
          <cell r="V72">
            <v>0.78348263528559337</v>
          </cell>
          <cell r="W72">
            <v>0.77588285372332311</v>
          </cell>
          <cell r="X72">
            <v>0.76835679004220681</v>
          </cell>
          <cell r="Y72">
            <v>0.76090372917879734</v>
          </cell>
          <cell r="Z72">
            <v>0.75352296300576294</v>
          </cell>
          <cell r="AA72">
            <v>0.74621379026460699</v>
          </cell>
          <cell r="AB72">
            <v>0.73897551649904025</v>
          </cell>
          <cell r="AC72">
            <v>0.73180745398899949</v>
          </cell>
          <cell r="AD72">
            <v>0.72470892168530621</v>
          </cell>
          <cell r="AE72">
            <v>0.71767924514495873</v>
          </cell>
          <cell r="AF72">
            <v>0.7107177564670526</v>
          </cell>
          <cell r="AG72">
            <v>0.70382379422932217</v>
          </cell>
          <cell r="AH72">
            <v>0.69699670342529774</v>
          </cell>
          <cell r="AI72">
            <v>0.69023583540207234</v>
          </cell>
          <cell r="AJ72">
            <v>0.68354054779867224</v>
          </cell>
          <cell r="AK72">
            <v>0.67691020448502504</v>
          </cell>
          <cell r="AL72">
            <v>0.67034417550152026</v>
          </cell>
          <cell r="AM72">
            <v>0.66384183699915544</v>
          </cell>
          <cell r="AN72">
            <v>0.65740257118026357</v>
          </cell>
          <cell r="AO72">
            <v>0.65102576623981501</v>
          </cell>
          <cell r="AP72">
            <v>0.64471081630728877</v>
          </cell>
          <cell r="AQ72">
            <v>0.63845712138910804</v>
          </cell>
          <cell r="AR72">
            <v>0.63226408731163364</v>
          </cell>
          <cell r="AS72">
            <v>0.62613112566471074</v>
          </cell>
          <cell r="AT72">
            <v>0.62005765374576305</v>
          </cell>
          <cell r="AU72">
            <v>0.61404309450442918</v>
          </cell>
          <cell r="AV72">
            <v>0.60808687648773618</v>
          </cell>
          <cell r="AW72">
            <v>0.60218843378580511</v>
          </cell>
          <cell r="AX72">
            <v>0.59634720597808277</v>
          </cell>
          <cell r="AY72">
            <v>0.59056263808009535</v>
          </cell>
          <cell r="AZ72">
            <v>0.58483418049071845</v>
          </cell>
          <cell r="BA72">
            <v>0.57916128893995844</v>
          </cell>
          <cell r="BB72">
            <v>0.57354342443724082</v>
          </cell>
          <cell r="BC72">
            <v>0.56798005322019951</v>
          </cell>
          <cell r="BD72">
            <v>0.56247064670396352</v>
          </cell>
          <cell r="BE72">
            <v>0.55701468143093502</v>
          </cell>
          <cell r="BF72">
            <v>0.55161163902105492</v>
          </cell>
          <cell r="BG72">
            <v>0.54626100612255069</v>
          </cell>
          <cell r="BH72">
            <v>0.54096227436316191</v>
          </cell>
          <cell r="BI72">
            <v>0.53571494030183919</v>
          </cell>
          <cell r="BJ72">
            <v>0.53051850538091128</v>
          </cell>
          <cell r="BK72">
            <v>0.52537247587871638</v>
          </cell>
          <cell r="BL72">
            <v>0.52027636286269285</v>
          </cell>
          <cell r="BM72">
            <v>0.51522968214292475</v>
          </cell>
          <cell r="BN72">
            <v>0.51023195422613832</v>
          </cell>
          <cell r="BO72">
            <v>0.50528270427014477</v>
          </cell>
          <cell r="BP72">
            <v>0.50038146203872436</v>
          </cell>
          <cell r="BQ72">
            <v>0.49552776185694869</v>
          </cell>
          <cell r="BR72">
            <v>0.49072114256693627</v>
          </cell>
          <cell r="BS72">
            <v>0.48596114748403696</v>
          </cell>
          <cell r="BT72">
            <v>0.48124732435344181</v>
          </cell>
          <cell r="BU72">
            <v>0.47657922530721342</v>
          </cell>
          <cell r="BV72">
            <v>0.47195640682173345</v>
          </cell>
          <cell r="BW72">
            <v>0.46737842967556265</v>
          </cell>
          <cell r="BX72">
            <v>0.46284485890770966</v>
          </cell>
          <cell r="BY72">
            <v>0.45835526377630487</v>
          </cell>
          <cell r="BZ72">
            <v>0.45390921771767467</v>
          </cell>
          <cell r="CA72">
            <v>0.44950629830581323</v>
          </cell>
          <cell r="CB72">
            <v>0.44514608721224685</v>
          </cell>
          <cell r="CC72">
            <v>0.44082817016628806</v>
          </cell>
          <cell r="CD72">
            <v>0.43655213691567507</v>
          </cell>
          <cell r="CE72">
            <v>0.432317581187593</v>
          </cell>
          <cell r="CF72">
            <v>0.42812410065007334</v>
          </cell>
          <cell r="CG72">
            <v>0.42397129687376761</v>
          </cell>
          <cell r="CH72">
            <v>0.41985877529409205</v>
          </cell>
          <cell r="CI72">
            <v>0.41578614517373935</v>
          </cell>
          <cell r="CJ72">
            <v>0.41175301956555405</v>
          </cell>
          <cell r="CK72">
            <v>0.40775901527576813</v>
          </cell>
          <cell r="CL72">
            <v>0.40380375282759318</v>
          </cell>
          <cell r="CM72">
            <v>0.39988685642516553</v>
          </cell>
          <cell r="CN72">
            <v>0.39600795391784138</v>
          </cell>
          <cell r="CO72">
            <v>0.3921666767648383</v>
          </cell>
          <cell r="CP72">
            <v>0.38836266000021935</v>
          </cell>
          <cell r="CQ72">
            <v>0.38459554219821723</v>
          </cell>
          <cell r="CR72">
            <v>0.38086496543889453</v>
          </cell>
          <cell r="CS72">
            <v>0.37717057527413722</v>
          </cell>
          <cell r="CT72">
            <v>0.3735120206939781</v>
          </cell>
          <cell r="CU72">
            <v>0.36988895409324651</v>
          </cell>
          <cell r="CV72">
            <v>0.36630103123854202</v>
          </cell>
          <cell r="CW72">
            <v>0.36274791123552813</v>
          </cell>
          <cell r="CX72">
            <v>0.35922925649654347</v>
          </cell>
          <cell r="CY72">
            <v>0.35574473270852697</v>
          </cell>
          <cell r="CZ72">
            <v>0.35229400880125422</v>
          </cell>
          <cell r="DA72">
            <v>0.34887675691588205</v>
          </cell>
          <cell r="DB72">
            <v>0.345492652373798</v>
          </cell>
          <cell r="DC72">
            <v>0.34214137364577213</v>
          </cell>
          <cell r="DD72">
            <v>0.33882260232140815</v>
          </cell>
          <cell r="DE72">
            <v>0.33553602307889047</v>
          </cell>
          <cell r="DF72">
            <v>0.33228132365502522</v>
          </cell>
          <cell r="DG72">
            <v>0.32905819481557147</v>
          </cell>
          <cell r="DH72">
            <v>0.32586633032586043</v>
          </cell>
          <cell r="DI72">
            <v>0.32270542692169957</v>
          </cell>
          <cell r="DJ72">
            <v>0.31957518428055909</v>
          </cell>
          <cell r="DK72">
            <v>0.31647530499303766</v>
          </cell>
          <cell r="DL72">
            <v>0.3134054945346052</v>
          </cell>
          <cell r="DM72">
            <v>0.31036546123761954</v>
          </cell>
          <cell r="DN72">
            <v>0.30735491626361461</v>
          </cell>
          <cell r="DO72">
            <v>0.30437357357585754</v>
          </cell>
          <cell r="DP72">
            <v>0.30142114991217173</v>
          </cell>
          <cell r="DQ72">
            <v>0.29849736475802363</v>
          </cell>
          <cell r="DR72">
            <v>0.2956019403198708</v>
          </cell>
          <cell r="DS72">
            <v>0.29273460149876807</v>
          </cell>
          <cell r="DT72">
            <v>0.28989507586423002</v>
          </cell>
        </row>
        <row r="73">
          <cell r="B73">
            <v>88</v>
          </cell>
          <cell r="C73">
            <v>0.98031000000000001</v>
          </cell>
          <cell r="D73">
            <v>0.96219387119999999</v>
          </cell>
          <cell r="E73">
            <v>0.94558640498308799</v>
          </cell>
          <cell r="F73">
            <v>0.93040974318310943</v>
          </cell>
          <cell r="G73">
            <v>0.91668619947115848</v>
          </cell>
          <cell r="H73">
            <v>0.90427426833031899</v>
          </cell>
          <cell r="I73">
            <v>0.89311552385912285</v>
          </cell>
          <cell r="J73">
            <v>0.88299652497379899</v>
          </cell>
          <cell r="K73">
            <v>0.87370740153107462</v>
          </cell>
          <cell r="L73">
            <v>0.86504896118190167</v>
          </cell>
          <cell r="M73">
            <v>0.85674449115455531</v>
          </cell>
          <cell r="N73">
            <v>0.8485197440394715</v>
          </cell>
          <cell r="O73">
            <v>0.8403739544966925</v>
          </cell>
          <cell r="P73">
            <v>0.83230636453352425</v>
          </cell>
          <cell r="Q73">
            <v>0.82431622343400235</v>
          </cell>
          <cell r="R73">
            <v>0.81640278768903585</v>
          </cell>
          <cell r="S73">
            <v>0.80856532092722111</v>
          </cell>
          <cell r="T73">
            <v>0.80080309384631976</v>
          </cell>
          <cell r="U73">
            <v>0.79311538414539506</v>
          </cell>
          <cell r="V73">
            <v>0.78550147645759927</v>
          </cell>
          <cell r="W73">
            <v>0.77796066228360627</v>
          </cell>
          <cell r="X73">
            <v>0.77049223992568361</v>
          </cell>
          <cell r="Y73">
            <v>0.76309551442239698</v>
          </cell>
          <cell r="Z73">
            <v>0.75576979748394191</v>
          </cell>
          <cell r="AA73">
            <v>0.74851440742809605</v>
          </cell>
          <cell r="AB73">
            <v>0.7413286691167863</v>
          </cell>
          <cell r="AC73">
            <v>0.73421191389326512</v>
          </cell>
          <cell r="AD73">
            <v>0.72716347951988969</v>
          </cell>
          <cell r="AE73">
            <v>0.7201827101164987</v>
          </cell>
          <cell r="AF73">
            <v>0.71326895609938024</v>
          </cell>
          <cell r="AG73">
            <v>0.70642157412082618</v>
          </cell>
          <cell r="AH73">
            <v>0.69963992700926625</v>
          </cell>
          <cell r="AI73">
            <v>0.6929233837099773</v>
          </cell>
          <cell r="AJ73">
            <v>0.68627131922636153</v>
          </cell>
          <cell r="AK73">
            <v>0.67968311456178843</v>
          </cell>
          <cell r="AL73">
            <v>0.67315815666199519</v>
          </cell>
          <cell r="AM73">
            <v>0.66669583835804003</v>
          </cell>
          <cell r="AN73">
            <v>0.6602955583098028</v>
          </cell>
          <cell r="AO73">
            <v>0.65395672095002866</v>
          </cell>
          <cell r="AP73">
            <v>0.64767873642890839</v>
          </cell>
          <cell r="AQ73">
            <v>0.64146102055919085</v>
          </cell>
          <cell r="AR73">
            <v>0.63530299476182261</v>
          </cell>
          <cell r="AS73">
            <v>0.62920408601210909</v>
          </cell>
          <cell r="AT73">
            <v>0.62316372678639276</v>
          </cell>
          <cell r="AU73">
            <v>0.61718135500924332</v>
          </cell>
          <cell r="AV73">
            <v>0.6112564140011546</v>
          </cell>
          <cell r="AW73">
            <v>0.60538835242674349</v>
          </cell>
          <cell r="AX73">
            <v>0.59957662424344671</v>
          </cell>
          <cell r="AY73">
            <v>0.59382068865070958</v>
          </cell>
          <cell r="AZ73">
            <v>0.58812001003966274</v>
          </cell>
          <cell r="BA73">
            <v>0.582474057943282</v>
          </cell>
          <cell r="BB73">
            <v>0.57688230698702647</v>
          </cell>
          <cell r="BC73">
            <v>0.57134423683995095</v>
          </cell>
          <cell r="BD73">
            <v>0.56585933216628737</v>
          </cell>
          <cell r="BE73">
            <v>0.56042708257749096</v>
          </cell>
          <cell r="BF73">
            <v>0.55504698258474705</v>
          </cell>
          <cell r="BG73">
            <v>0.5497185315519334</v>
          </cell>
          <cell r="BH73">
            <v>0.54444123364903485</v>
          </cell>
          <cell r="BI73">
            <v>0.53921459780600411</v>
          </cell>
          <cell r="BJ73">
            <v>0.53403813766706643</v>
          </cell>
          <cell r="BK73">
            <v>0.52891137154546253</v>
          </cell>
          <cell r="BL73">
            <v>0.52383382237862608</v>
          </cell>
          <cell r="BM73">
            <v>0.51880501768379128</v>
          </cell>
          <cell r="BN73">
            <v>0.51382448951402682</v>
          </cell>
          <cell r="BO73">
            <v>0.50889177441469213</v>
          </cell>
          <cell r="BP73">
            <v>0.50400641338031105</v>
          </cell>
          <cell r="BQ73">
            <v>0.49916795181186002</v>
          </cell>
          <cell r="BR73">
            <v>0.49437593947446612</v>
          </cell>
          <cell r="BS73">
            <v>0.48962993045551123</v>
          </cell>
          <cell r="BT73">
            <v>0.48492948312313827</v>
          </cell>
          <cell r="BU73">
            <v>0.48027416008515611</v>
          </cell>
          <cell r="BV73">
            <v>0.47566352814833857</v>
          </cell>
          <cell r="BW73">
            <v>0.47109715827811449</v>
          </cell>
          <cell r="BX73">
            <v>0.46657462555864454</v>
          </cell>
          <cell r="BY73">
            <v>0.46209550915328151</v>
          </cell>
          <cell r="BZ73">
            <v>0.45765939226540997</v>
          </cell>
          <cell r="CA73">
            <v>0.45326586209966202</v>
          </cell>
          <cell r="CB73">
            <v>0.44891450982350523</v>
          </cell>
          <cell r="CC73">
            <v>0.44460493052919953</v>
          </cell>
          <cell r="CD73">
            <v>0.44033672319611916</v>
          </cell>
          <cell r="CE73">
            <v>0.4361094906534364</v>
          </cell>
          <cell r="CF73">
            <v>0.43192283954316341</v>
          </cell>
          <cell r="CG73">
            <v>0.42777638028354903</v>
          </cell>
          <cell r="CH73">
            <v>0.42366972703282696</v>
          </cell>
          <cell r="CI73">
            <v>0.41960249765331181</v>
          </cell>
          <cell r="CJ73">
            <v>0.41557431367584002</v>
          </cell>
          <cell r="CK73">
            <v>0.41158480026455196</v>
          </cell>
          <cell r="CL73">
            <v>0.40763358618201223</v>
          </cell>
          <cell r="CM73">
            <v>0.40372030375466489</v>
          </cell>
          <cell r="CN73">
            <v>0.39984458883862006</v>
          </cell>
          <cell r="CO73">
            <v>0.39600608078576927</v>
          </cell>
          <cell r="CP73">
            <v>0.39220442241022585</v>
          </cell>
          <cell r="CQ73">
            <v>0.38843925995508766</v>
          </cell>
          <cell r="CR73">
            <v>0.38471024305951879</v>
          </cell>
          <cell r="CS73">
            <v>0.3810170247261474</v>
          </cell>
          <cell r="CT73">
            <v>0.37735926128877639</v>
          </cell>
          <cell r="CU73">
            <v>0.37373661238040412</v>
          </cell>
          <cell r="CV73">
            <v>0.3701487409015522</v>
          </cell>
          <cell r="CW73">
            <v>0.3665953129888973</v>
          </cell>
          <cell r="CX73">
            <v>0.36307599798420387</v>
          </cell>
          <cell r="CY73">
            <v>0.35959046840355552</v>
          </cell>
          <cell r="CZ73">
            <v>0.35613839990688134</v>
          </cell>
          <cell r="DA73">
            <v>0.35271947126777525</v>
          </cell>
          <cell r="DB73">
            <v>0.34933336434360457</v>
          </cell>
          <cell r="DC73">
            <v>0.34597976404590597</v>
          </cell>
          <cell r="DD73">
            <v>0.34265835831106523</v>
          </cell>
          <cell r="DE73">
            <v>0.33936883807127899</v>
          </cell>
          <cell r="DF73">
            <v>0.33611089722579468</v>
          </cell>
          <cell r="DG73">
            <v>0.33288423261242706</v>
          </cell>
          <cell r="DH73">
            <v>0.32968854397934771</v>
          </cell>
          <cell r="DI73">
            <v>0.32652353395714595</v>
          </cell>
          <cell r="DJ73">
            <v>0.32338890803115733</v>
          </cell>
          <cell r="DK73">
            <v>0.32028437451405822</v>
          </cell>
          <cell r="DL73">
            <v>0.31720964451872324</v>
          </cell>
          <cell r="DM73">
            <v>0.31416443193134347</v>
          </cell>
          <cell r="DN73">
            <v>0.31114845338480257</v>
          </cell>
          <cell r="DO73">
            <v>0.30816142823230847</v>
          </cell>
          <cell r="DP73">
            <v>0.30520307852127831</v>
          </cell>
          <cell r="DQ73">
            <v>0.30227312896747405</v>
          </cell>
          <cell r="DR73">
            <v>0.29937130692938629</v>
          </cell>
          <cell r="DS73">
            <v>0.29649734238286418</v>
          </cell>
          <cell r="DT73">
            <v>0.29365096789598866</v>
          </cell>
        </row>
        <row r="74">
          <cell r="B74">
            <v>89</v>
          </cell>
          <cell r="C74">
            <v>0.98058999999999996</v>
          </cell>
          <cell r="D74">
            <v>0.96266481479999999</v>
          </cell>
          <cell r="E74">
            <v>0.94624175305951208</v>
          </cell>
          <cell r="F74">
            <v>0.93133844544882471</v>
          </cell>
          <cell r="G74">
            <v>0.91779678445199886</v>
          </cell>
          <cell r="H74">
            <v>0.9054707736368085</v>
          </cell>
          <cell r="I74">
            <v>0.89439686607523039</v>
          </cell>
          <cell r="J74">
            <v>0.88436173323786627</v>
          </cell>
          <cell r="K74">
            <v>0.87515552759486004</v>
          </cell>
          <cell r="L74">
            <v>0.86657025186915448</v>
          </cell>
          <cell r="M74">
            <v>0.85833783447639755</v>
          </cell>
          <cell r="N74">
            <v>0.85026945883231941</v>
          </cell>
          <cell r="O74">
            <v>0.84227692591929559</v>
          </cell>
          <cell r="P74">
            <v>0.83435952281565429</v>
          </cell>
          <cell r="Q74">
            <v>0.82651654330118718</v>
          </cell>
          <cell r="R74">
            <v>0.81874728779415606</v>
          </cell>
          <cell r="S74">
            <v>0.81105106328889098</v>
          </cell>
          <cell r="T74">
            <v>0.80342718329397544</v>
          </cell>
          <cell r="U74">
            <v>0.79587496777101208</v>
          </cell>
          <cell r="V74">
            <v>0.78839374307396459</v>
          </cell>
          <cell r="W74">
            <v>0.7809828418890693</v>
          </cell>
          <cell r="X74">
            <v>0.77364160317531205</v>
          </cell>
          <cell r="Y74">
            <v>0.76636937210546419</v>
          </cell>
          <cell r="Z74">
            <v>0.7591655000076728</v>
          </cell>
          <cell r="AA74">
            <v>0.75202934430760071</v>
          </cell>
          <cell r="AB74">
            <v>0.7449602684711093</v>
          </cell>
          <cell r="AC74">
            <v>0.73795764194748092</v>
          </cell>
          <cell r="AD74">
            <v>0.73102084011317459</v>
          </cell>
          <cell r="AE74">
            <v>0.72414924421611082</v>
          </cell>
          <cell r="AF74">
            <v>0.71734224132047941</v>
          </cell>
          <cell r="AG74">
            <v>0.7105992242520669</v>
          </cell>
          <cell r="AH74">
            <v>0.70391959154409744</v>
          </cell>
          <cell r="AI74">
            <v>0.697302747383583</v>
          </cell>
          <cell r="AJ74">
            <v>0.69074810155817734</v>
          </cell>
          <cell r="AK74">
            <v>0.68425506940353054</v>
          </cell>
          <cell r="AL74">
            <v>0.67782307175113732</v>
          </cell>
          <cell r="AM74">
            <v>0.67145153487667664</v>
          </cell>
          <cell r="AN74">
            <v>0.66513989044883592</v>
          </cell>
          <cell r="AO74">
            <v>0.65888757547861687</v>
          </cell>
          <cell r="AP74">
            <v>0.65269403226911793</v>
          </cell>
          <cell r="AQ74">
            <v>0.64655870836578822</v>
          </cell>
          <cell r="AR74">
            <v>0.64048105650714982</v>
          </cell>
          <cell r="AS74">
            <v>0.63446053457598262</v>
          </cell>
          <cell r="AT74">
            <v>0.62849660555096842</v>
          </cell>
          <cell r="AU74">
            <v>0.62258873745878929</v>
          </cell>
          <cell r="AV74">
            <v>0.61673640332667667</v>
          </cell>
          <cell r="AW74">
            <v>0.61093908113540596</v>
          </cell>
          <cell r="AX74">
            <v>0.60519625377273312</v>
          </cell>
          <cell r="AY74">
            <v>0.5995074089872694</v>
          </cell>
          <cell r="AZ74">
            <v>0.59387203934278909</v>
          </cell>
          <cell r="BA74">
            <v>0.58828964217296686</v>
          </cell>
          <cell r="BB74">
            <v>0.58275971953654104</v>
          </cell>
          <cell r="BC74">
            <v>0.57728177817289761</v>
          </cell>
          <cell r="BD74">
            <v>0.57185532945807238</v>
          </cell>
          <cell r="BE74">
            <v>0.56647988936116656</v>
          </cell>
          <cell r="BF74">
            <v>0.56115497840117157</v>
          </cell>
          <cell r="BG74">
            <v>0.55588012160420053</v>
          </cell>
          <cell r="BH74">
            <v>0.55065484846112112</v>
          </cell>
          <cell r="BI74">
            <v>0.54547869288558659</v>
          </cell>
          <cell r="BJ74">
            <v>0.54035119317246205</v>
          </cell>
          <cell r="BK74">
            <v>0.53527189195664093</v>
          </cell>
          <cell r="BL74">
            <v>0.53024033617224853</v>
          </cell>
          <cell r="BM74">
            <v>0.52525607701222943</v>
          </cell>
          <cell r="BN74">
            <v>0.52031866988831454</v>
          </cell>
          <cell r="BO74">
            <v>0.51542767439136439</v>
          </cell>
          <cell r="BP74">
            <v>0.5105826542520856</v>
          </cell>
          <cell r="BQ74">
            <v>0.50578317730211597</v>
          </cell>
          <cell r="BR74">
            <v>0.50102881543547606</v>
          </cell>
          <cell r="BS74">
            <v>0.49631914457038262</v>
          </cell>
          <cell r="BT74">
            <v>0.49165374461142103</v>
          </cell>
          <cell r="BU74">
            <v>0.48703219941207371</v>
          </cell>
          <cell r="BV74">
            <v>0.48245409673760026</v>
          </cell>
          <cell r="BW74">
            <v>0.47791902822826682</v>
          </cell>
          <cell r="BX74">
            <v>0.47342658936292115</v>
          </cell>
          <cell r="BY74">
            <v>0.46897637942290971</v>
          </cell>
          <cell r="BZ74">
            <v>0.46456800145633437</v>
          </cell>
          <cell r="CA74">
            <v>0.46020106224264484</v>
          </cell>
          <cell r="CB74">
            <v>0.45587517225756402</v>
          </cell>
          <cell r="CC74">
            <v>0.45158994563834293</v>
          </cell>
          <cell r="CD74">
            <v>0.44734500014934253</v>
          </cell>
          <cell r="CE74">
            <v>0.44313995714793875</v>
          </cell>
          <cell r="CF74">
            <v>0.43897444155074816</v>
          </cell>
          <cell r="CG74">
            <v>0.43484808180017115</v>
          </cell>
          <cell r="CH74">
            <v>0.43076050983124958</v>
          </cell>
          <cell r="CI74">
            <v>0.42671136103883583</v>
          </cell>
          <cell r="CJ74">
            <v>0.42270027424507078</v>
          </cell>
          <cell r="CK74">
            <v>0.41872689166716714</v>
          </cell>
          <cell r="CL74">
            <v>0.41479085888549577</v>
          </cell>
          <cell r="CM74">
            <v>0.41089182481197212</v>
          </cell>
          <cell r="CN74">
            <v>0.40702944165873961</v>
          </cell>
          <cell r="CO74">
            <v>0.40320336490714748</v>
          </cell>
          <cell r="CP74">
            <v>0.39941325327702032</v>
          </cell>
          <cell r="CQ74">
            <v>0.39565876869621636</v>
          </cell>
          <cell r="CR74">
            <v>0.39193957627047193</v>
          </cell>
          <cell r="CS74">
            <v>0.38825534425352953</v>
          </cell>
          <cell r="CT74">
            <v>0.38460574401754638</v>
          </cell>
          <cell r="CU74">
            <v>0.38099045002378146</v>
          </cell>
          <cell r="CV74">
            <v>0.37740913979355795</v>
          </cell>
          <cell r="CW74">
            <v>0.37386149387949852</v>
          </cell>
          <cell r="CX74">
            <v>0.37034719583703124</v>
          </cell>
          <cell r="CY74">
            <v>0.36686593219616315</v>
          </cell>
          <cell r="CZ74">
            <v>0.36341739243351923</v>
          </cell>
          <cell r="DA74">
            <v>0.36000126894464418</v>
          </cell>
          <cell r="DB74">
            <v>0.35661725701656455</v>
          </cell>
          <cell r="DC74">
            <v>0.35326505480060888</v>
          </cell>
          <cell r="DD74">
            <v>0.34994436328548317</v>
          </cell>
          <cell r="DE74">
            <v>0.34665488627059965</v>
          </cell>
          <cell r="DF74">
            <v>0.343396330339656</v>
          </cell>
          <cell r="DG74">
            <v>0.34016840483446326</v>
          </cell>
          <cell r="DH74">
            <v>0.33697082182901933</v>
          </cell>
          <cell r="DI74">
            <v>0.33380329610382659</v>
          </cell>
          <cell r="DJ74">
            <v>0.33066554512045065</v>
          </cell>
          <cell r="DK74">
            <v>0.32755728899631842</v>
          </cell>
          <cell r="DL74">
            <v>0.32447825047975304</v>
          </cell>
          <cell r="DM74">
            <v>0.32142815492524335</v>
          </cell>
          <cell r="DN74">
            <v>0.31840673026894606</v>
          </cell>
          <cell r="DO74">
            <v>0.31541370700441795</v>
          </cell>
          <cell r="DP74">
            <v>0.31244881815857645</v>
          </cell>
          <cell r="DQ74">
            <v>0.30951179926788586</v>
          </cell>
          <cell r="DR74">
            <v>0.30660238835476772</v>
          </cell>
          <cell r="DS74">
            <v>0.30372032590423292</v>
          </cell>
          <cell r="DT74">
            <v>0.30086535484073312</v>
          </cell>
        </row>
        <row r="75">
          <cell r="B75">
            <v>90</v>
          </cell>
          <cell r="C75">
            <v>0.98087000000000002</v>
          </cell>
          <cell r="D75">
            <v>0.96330261830000008</v>
          </cell>
          <cell r="E75">
            <v>0.94714803339110909</v>
          </cell>
          <cell r="F75">
            <v>0.93250512479488257</v>
          </cell>
          <cell r="G75">
            <v>0.91921692676655553</v>
          </cell>
          <cell r="H75">
            <v>0.90714760851811072</v>
          </cell>
          <cell r="I75">
            <v>0.89615297950287121</v>
          </cell>
          <cell r="J75">
            <v>0.88618775837079922</v>
          </cell>
          <cell r="K75">
            <v>0.87705116258199622</v>
          </cell>
          <cell r="L75">
            <v>0.86854376630495078</v>
          </cell>
          <cell r="M75">
            <v>0.8604663092783148</v>
          </cell>
          <cell r="N75">
            <v>0.85246397260202644</v>
          </cell>
          <cell r="O75">
            <v>0.8445360576568276</v>
          </cell>
          <cell r="P75">
            <v>0.83668187232061908</v>
          </cell>
          <cell r="Q75">
            <v>0.8289007309080374</v>
          </cell>
          <cell r="R75">
            <v>0.82119195411059265</v>
          </cell>
          <cell r="S75">
            <v>0.81355486893736417</v>
          </cell>
          <cell r="T75">
            <v>0.80598880865624667</v>
          </cell>
          <cell r="U75">
            <v>0.79849311273574364</v>
          </cell>
          <cell r="V75">
            <v>0.79106712678730129</v>
          </cell>
          <cell r="W75">
            <v>0.78371020250817935</v>
          </cell>
          <cell r="X75">
            <v>0.77642169762485336</v>
          </cell>
          <cell r="Y75">
            <v>0.76920097583694225</v>
          </cell>
          <cell r="Z75">
            <v>0.76204740676165872</v>
          </cell>
          <cell r="AA75">
            <v>0.75496036587877535</v>
          </cell>
          <cell r="AB75">
            <v>0.74793923447610278</v>
          </cell>
          <cell r="AC75">
            <v>0.74098339959547499</v>
          </cell>
          <cell r="AD75">
            <v>0.73409225397923705</v>
          </cell>
          <cell r="AE75">
            <v>0.72726519601723016</v>
          </cell>
          <cell r="AF75">
            <v>0.7205016296942699</v>
          </cell>
          <cell r="AG75">
            <v>0.71380096453811326</v>
          </cell>
          <cell r="AH75">
            <v>0.70716261556790883</v>
          </cell>
          <cell r="AI75">
            <v>0.70058600324312725</v>
          </cell>
          <cell r="AJ75">
            <v>0.6940705534129662</v>
          </cell>
          <cell r="AK75">
            <v>0.68761569726622562</v>
          </cell>
          <cell r="AL75">
            <v>0.68122087128164976</v>
          </cell>
          <cell r="AM75">
            <v>0.67488551717873047</v>
          </cell>
          <cell r="AN75">
            <v>0.66860908186896828</v>
          </cell>
          <cell r="AO75">
            <v>0.66239101740758688</v>
          </cell>
          <cell r="AP75">
            <v>0.65623078094569631</v>
          </cell>
          <cell r="AQ75">
            <v>0.65012783468290136</v>
          </cell>
          <cell r="AR75">
            <v>0.64408164582035043</v>
          </cell>
          <cell r="AS75">
            <v>0.63809168651422121</v>
          </cell>
          <cell r="AT75">
            <v>0.63215743382963896</v>
          </cell>
          <cell r="AU75">
            <v>0.62627836969502337</v>
          </cell>
          <cell r="AV75">
            <v>0.62045398085685965</v>
          </cell>
          <cell r="AW75">
            <v>0.6146837588348909</v>
          </cell>
          <cell r="AX75">
            <v>0.60896719987772641</v>
          </cell>
          <cell r="AY75">
            <v>0.6033038049188636</v>
          </cell>
          <cell r="AZ75">
            <v>0.59769307953311823</v>
          </cell>
          <cell r="BA75">
            <v>0.59213453389346027</v>
          </cell>
          <cell r="BB75">
            <v>0.58662768272825105</v>
          </cell>
          <cell r="BC75">
            <v>0.58117204527887834</v>
          </cell>
          <cell r="BD75">
            <v>0.57576714525778483</v>
          </cell>
          <cell r="BE75">
            <v>0.57041251080688748</v>
          </cell>
          <cell r="BF75">
            <v>0.56510767445638344</v>
          </cell>
          <cell r="BG75">
            <v>0.55985217308393909</v>
          </cell>
          <cell r="BH75">
            <v>0.55464554787425846</v>
          </cell>
          <cell r="BI75">
            <v>0.5494873442790279</v>
          </cell>
          <cell r="BJ75">
            <v>0.54437711197723293</v>
          </cell>
          <cell r="BK75">
            <v>0.5393144048358447</v>
          </cell>
          <cell r="BL75">
            <v>0.53429878087087135</v>
          </cell>
          <cell r="BM75">
            <v>0.52932980220877224</v>
          </cell>
          <cell r="BN75">
            <v>0.52440703504823072</v>
          </cell>
          <cell r="BO75">
            <v>0.51953004962228222</v>
          </cell>
          <cell r="BP75">
            <v>0.51469842016079503</v>
          </cell>
          <cell r="BQ75">
            <v>0.50991172485329961</v>
          </cell>
          <cell r="BR75">
            <v>0.50516954581216389</v>
          </cell>
          <cell r="BS75">
            <v>0.50047146903611073</v>
          </cell>
          <cell r="BT75">
            <v>0.4958170843740749</v>
          </cell>
          <cell r="BU75">
            <v>0.49120598548939604</v>
          </cell>
          <cell r="BV75">
            <v>0.48663776982434465</v>
          </cell>
          <cell r="BW75">
            <v>0.48211203856497825</v>
          </cell>
          <cell r="BX75">
            <v>0.47762839660632395</v>
          </cell>
          <cell r="BY75">
            <v>0.47318645251788516</v>
          </cell>
          <cell r="BZ75">
            <v>0.46878581850946882</v>
          </cell>
          <cell r="CA75">
            <v>0.46442611039733078</v>
          </cell>
          <cell r="CB75">
            <v>0.46010694757063564</v>
          </cell>
          <cell r="CC75">
            <v>0.45582795295822875</v>
          </cell>
          <cell r="CD75">
            <v>0.45158875299571721</v>
          </cell>
          <cell r="CE75">
            <v>0.44738897759285706</v>
          </cell>
          <cell r="CF75">
            <v>0.4432282601012435</v>
          </cell>
          <cell r="CG75">
            <v>0.43910623728230197</v>
          </cell>
          <cell r="CH75">
            <v>0.4350225492755766</v>
          </cell>
          <cell r="CI75">
            <v>0.43097683956731375</v>
          </cell>
          <cell r="CJ75">
            <v>0.42696875495933773</v>
          </cell>
          <cell r="CK75">
            <v>0.4229979455382159</v>
          </cell>
          <cell r="CL75">
            <v>0.41906406464471052</v>
          </cell>
          <cell r="CM75">
            <v>0.41516676884351472</v>
          </cell>
          <cell r="CN75">
            <v>0.41130571789327003</v>
          </cell>
          <cell r="CO75">
            <v>0.40748057471686261</v>
          </cell>
          <cell r="CP75">
            <v>0.40369100537199581</v>
          </cell>
          <cell r="CQ75">
            <v>0.39993667902203628</v>
          </cell>
          <cell r="CR75">
            <v>0.39621726790713135</v>
          </cell>
          <cell r="CS75">
            <v>0.39253244731559506</v>
          </cell>
          <cell r="CT75">
            <v>0.38888189555556002</v>
          </cell>
          <cell r="CU75">
            <v>0.38526529392689335</v>
          </cell>
          <cell r="CV75">
            <v>0.38168232669337326</v>
          </cell>
          <cell r="CW75">
            <v>0.37813268105512488</v>
          </cell>
          <cell r="CX75">
            <v>0.37461604712131225</v>
          </cell>
          <cell r="CY75">
            <v>0.37113211788308403</v>
          </cell>
          <cell r="CZ75">
            <v>0.36768058918677138</v>
          </cell>
          <cell r="DA75">
            <v>0.36426115970733441</v>
          </cell>
          <cell r="DB75">
            <v>0.36087353092205621</v>
          </cell>
          <cell r="DC75">
            <v>0.3575174070844811</v>
          </cell>
          <cell r="DD75">
            <v>0.35419249519859541</v>
          </cell>
          <cell r="DE75">
            <v>0.35089850499324848</v>
          </cell>
          <cell r="DF75">
            <v>0.3476351488968113</v>
          </cell>
          <cell r="DG75">
            <v>0.34440214201207098</v>
          </cell>
          <cell r="DH75">
            <v>0.34119920209135873</v>
          </cell>
          <cell r="DI75">
            <v>0.33802604951190912</v>
          </cell>
          <cell r="DJ75">
            <v>0.33488240725144836</v>
          </cell>
          <cell r="DK75">
            <v>0.33176800086400987</v>
          </cell>
          <cell r="DL75">
            <v>0.3286825584559746</v>
          </cell>
          <cell r="DM75">
            <v>0.32562581066233404</v>
          </cell>
          <cell r="DN75">
            <v>0.32259749062317433</v>
          </cell>
          <cell r="DO75">
            <v>0.31959733396037882</v>
          </cell>
          <cell r="DP75">
            <v>0.31662507875454732</v>
          </cell>
          <cell r="DQ75">
            <v>0.31368046552213003</v>
          </cell>
          <cell r="DR75">
            <v>0.31076323719277421</v>
          </cell>
          <cell r="DS75">
            <v>0.30787313908688141</v>
          </cell>
          <cell r="DT75">
            <v>0.30500991889337342</v>
          </cell>
        </row>
        <row r="76">
          <cell r="B76">
            <v>91</v>
          </cell>
          <cell r="C76">
            <v>0.98133999999999999</v>
          </cell>
          <cell r="D76">
            <v>0.96404878920000003</v>
          </cell>
          <cell r="E76">
            <v>0.94824802954501197</v>
          </cell>
          <cell r="F76">
            <v>0.93386310693681418</v>
          </cell>
          <cell r="G76">
            <v>0.92083571659504559</v>
          </cell>
          <cell r="H76">
            <v>0.90902139435113116</v>
          </cell>
          <cell r="I76">
            <v>0.89827676146990076</v>
          </cell>
          <cell r="J76">
            <v>0.88846757923464936</v>
          </cell>
          <cell r="K76">
            <v>0.87948517200858711</v>
          </cell>
          <cell r="L76">
            <v>0.87112126802278544</v>
          </cell>
          <cell r="M76">
            <v>0.86310695235697588</v>
          </cell>
          <cell r="N76">
            <v>0.85525267909052738</v>
          </cell>
          <cell r="O76">
            <v>0.84746987971080356</v>
          </cell>
          <cell r="P76">
            <v>0.83975790380543525</v>
          </cell>
          <cell r="Q76">
            <v>0.83211610688080584</v>
          </cell>
          <cell r="R76">
            <v>0.82454385030819055</v>
          </cell>
          <cell r="S76">
            <v>0.81704050127038597</v>
          </cell>
          <cell r="T76">
            <v>0.80960543270882546</v>
          </cell>
          <cell r="U76">
            <v>0.8022380232711751</v>
          </cell>
          <cell r="V76">
            <v>0.79493765725940746</v>
          </cell>
          <cell r="W76">
            <v>0.78770372457834681</v>
          </cell>
          <cell r="X76">
            <v>0.78053562068468385</v>
          </cell>
          <cell r="Y76">
            <v>0.77343274653645322</v>
          </cell>
          <cell r="Z76">
            <v>0.76639450854297153</v>
          </cell>
          <cell r="AA76">
            <v>0.75942031851523051</v>
          </cell>
          <cell r="AB76">
            <v>0.75250959361674197</v>
          </cell>
          <cell r="AC76">
            <v>0.74566175631482967</v>
          </cell>
          <cell r="AD76">
            <v>0.73887623433236471</v>
          </cell>
          <cell r="AE76">
            <v>0.73215246059994021</v>
          </cell>
          <cell r="AF76">
            <v>0.7254898732084808</v>
          </cell>
          <cell r="AG76">
            <v>0.71888791536228358</v>
          </cell>
          <cell r="AH76">
            <v>0.71234603533248675</v>
          </cell>
          <cell r="AI76">
            <v>0.70586368641096109</v>
          </cell>
          <cell r="AJ76">
            <v>0.69944032686462132</v>
          </cell>
          <cell r="AK76">
            <v>0.69307541989015331</v>
          </cell>
          <cell r="AL76">
            <v>0.68676843356915296</v>
          </cell>
          <cell r="AM76">
            <v>0.68051884082367364</v>
          </cell>
          <cell r="AN76">
            <v>0.67432611937217823</v>
          </cell>
          <cell r="AO76">
            <v>0.66818975168589145</v>
          </cell>
          <cell r="AP76">
            <v>0.6621092249455498</v>
          </cell>
          <cell r="AQ76">
            <v>0.65608403099854529</v>
          </cell>
          <cell r="AR76">
            <v>0.65011366631645851</v>
          </cell>
          <cell r="AS76">
            <v>0.64419763195297874</v>
          </cell>
          <cell r="AT76">
            <v>0.63833543350220667</v>
          </cell>
          <cell r="AU76">
            <v>0.63252658105733661</v>
          </cell>
          <cell r="AV76">
            <v>0.62677058916971484</v>
          </cell>
          <cell r="AW76">
            <v>0.62106697680827039</v>
          </cell>
          <cell r="AX76">
            <v>0.61541526731931517</v>
          </cell>
          <cell r="AY76">
            <v>0.60981498838670944</v>
          </cell>
          <cell r="AZ76">
            <v>0.60426567199239034</v>
          </cell>
          <cell r="BA76">
            <v>0.59876685437725963</v>
          </cell>
          <cell r="BB76">
            <v>0.59331807600242659</v>
          </cell>
          <cell r="BC76">
            <v>0.58791888151080451</v>
          </cell>
          <cell r="BD76">
            <v>0.58256881968905616</v>
          </cell>
          <cell r="BE76">
            <v>0.57726744342988578</v>
          </cell>
          <cell r="BF76">
            <v>0.57201430969467382</v>
          </cell>
          <cell r="BG76">
            <v>0.56680897947645226</v>
          </cell>
          <cell r="BH76">
            <v>0.56165101776321658</v>
          </cell>
          <cell r="BI76">
            <v>0.55653999350157135</v>
          </cell>
          <cell r="BJ76">
            <v>0.55147547956070708</v>
          </cell>
          <cell r="BK76">
            <v>0.54645705269670464</v>
          </cell>
          <cell r="BL76">
            <v>0.54148429351716465</v>
          </cell>
          <cell r="BM76">
            <v>0.53655678644615845</v>
          </cell>
          <cell r="BN76">
            <v>0.5316741196894984</v>
          </cell>
          <cell r="BO76">
            <v>0.52683588520032398</v>
          </cell>
          <cell r="BP76">
            <v>0.52204167864500106</v>
          </cell>
          <cell r="BQ76">
            <v>0.5172910993693316</v>
          </cell>
          <cell r="BR76">
            <v>0.51258375036507065</v>
          </cell>
          <cell r="BS76">
            <v>0.50791923823674845</v>
          </cell>
          <cell r="BT76">
            <v>0.50329717316879408</v>
          </cell>
          <cell r="BU76">
            <v>0.49871716889295803</v>
          </cell>
          <cell r="BV76">
            <v>0.49417884265603212</v>
          </cell>
          <cell r="BW76">
            <v>0.48968181518786225</v>
          </cell>
          <cell r="BX76">
            <v>0.4852257106696527</v>
          </cell>
          <cell r="BY76">
            <v>0.48081015670255889</v>
          </cell>
          <cell r="BZ76">
            <v>0.4764347842765656</v>
          </cell>
          <cell r="CA76">
            <v>0.47209922773964885</v>
          </cell>
          <cell r="CB76">
            <v>0.46780312476721803</v>
          </cell>
          <cell r="CC76">
            <v>0.46354611633183634</v>
          </cell>
          <cell r="CD76">
            <v>0.45932784667321663</v>
          </cell>
          <cell r="CE76">
            <v>0.45514796326849039</v>
          </cell>
          <cell r="CF76">
            <v>0.4510061168027471</v>
          </cell>
          <cell r="CG76">
            <v>0.4469019611398421</v>
          </cell>
          <cell r="CH76">
            <v>0.44283515329346951</v>
          </cell>
          <cell r="CI76">
            <v>0.43880535339849891</v>
          </cell>
          <cell r="CJ76">
            <v>0.43481222468257258</v>
          </cell>
          <cell r="CK76">
            <v>0.43085543343796118</v>
          </cell>
          <cell r="CL76">
            <v>0.42693464899367572</v>
          </cell>
          <cell r="CM76">
            <v>0.42304954368783326</v>
          </cell>
          <cell r="CN76">
            <v>0.41919979284027398</v>
          </cell>
          <cell r="CO76">
            <v>0.41538507472542746</v>
          </cell>
          <cell r="CP76">
            <v>0.41160507054542605</v>
          </cell>
          <cell r="CQ76">
            <v>0.40785946440346266</v>
          </cell>
          <cell r="CR76">
            <v>0.40414794327739118</v>
          </cell>
          <cell r="CS76">
            <v>0.4004701969935669</v>
          </cell>
          <cell r="CT76">
            <v>0.39682591820092544</v>
          </cell>
          <cell r="CU76">
            <v>0.39321480234529704</v>
          </cell>
          <cell r="CV76">
            <v>0.38963654764395483</v>
          </cell>
          <cell r="CW76">
            <v>0.38609085506039487</v>
          </cell>
          <cell r="CX76">
            <v>0.38257742827934527</v>
          </cell>
          <cell r="CY76">
            <v>0.37909597368200321</v>
          </cell>
          <cell r="CZ76">
            <v>0.37564620032149698</v>
          </cell>
          <cell r="DA76">
            <v>0.37222781989857134</v>
          </cell>
          <cell r="DB76">
            <v>0.36884054673749433</v>
          </cell>
          <cell r="DC76">
            <v>0.36548409776218316</v>
          </cell>
          <cell r="DD76">
            <v>0.36215819247254727</v>
          </cell>
          <cell r="DE76">
            <v>0.35886255292104707</v>
          </cell>
          <cell r="DF76">
            <v>0.35559690368946556</v>
          </cell>
          <cell r="DG76">
            <v>0.35236097186589144</v>
          </cell>
          <cell r="DH76">
            <v>0.34915448702191182</v>
          </cell>
          <cell r="DI76">
            <v>0.34597718119001242</v>
          </cell>
          <cell r="DJ76">
            <v>0.34282878884118329</v>
          </cell>
          <cell r="DK76">
            <v>0.33970904686272851</v>
          </cell>
          <cell r="DL76">
            <v>0.33661769453627771</v>
          </cell>
          <cell r="DM76">
            <v>0.3335544735159976</v>
          </cell>
          <cell r="DN76">
            <v>0.33051912780700204</v>
          </cell>
          <cell r="DO76">
            <v>0.32751140374395832</v>
          </cell>
          <cell r="DP76">
            <v>0.3245310499698883</v>
          </cell>
          <cell r="DQ76">
            <v>0.32157781741516234</v>
          </cell>
          <cell r="DR76">
            <v>0.31865145927668437</v>
          </cell>
          <cell r="DS76">
            <v>0.31575173099726656</v>
          </cell>
          <cell r="DT76">
            <v>0.31287839024519143</v>
          </cell>
        </row>
        <row r="77">
          <cell r="B77">
            <v>92</v>
          </cell>
          <cell r="C77">
            <v>0.98172000000000004</v>
          </cell>
          <cell r="D77">
            <v>0.96488350200000006</v>
          </cell>
          <cell r="E77">
            <v>0.94943571713298014</v>
          </cell>
          <cell r="F77">
            <v>0.93539356287658337</v>
          </cell>
          <cell r="G77">
            <v>0.92261608680768925</v>
          </cell>
          <cell r="H77">
            <v>0.91104648107912078</v>
          </cell>
          <cell r="I77">
            <v>0.90055122561708933</v>
          </cell>
          <cell r="J77">
            <v>0.89098737160103592</v>
          </cell>
          <cell r="K77">
            <v>0.88206858801130961</v>
          </cell>
          <cell r="L77">
            <v>0.87377714328400335</v>
          </cell>
          <cell r="M77">
            <v>0.86591314899444727</v>
          </cell>
          <cell r="N77">
            <v>0.85811993065349723</v>
          </cell>
          <cell r="O77">
            <v>0.85039685127761577</v>
          </cell>
          <cell r="P77">
            <v>0.84274327961611717</v>
          </cell>
          <cell r="Q77">
            <v>0.83515859009957216</v>
          </cell>
          <cell r="R77">
            <v>0.82764216278867597</v>
          </cell>
          <cell r="S77">
            <v>0.82019338332357783</v>
          </cell>
          <cell r="T77">
            <v>0.81281164287366559</v>
          </cell>
          <cell r="U77">
            <v>0.80549633808780263</v>
          </cell>
          <cell r="V77">
            <v>0.79824687104501235</v>
          </cell>
          <cell r="W77">
            <v>0.7910626492056072</v>
          </cell>
          <cell r="X77">
            <v>0.7839430853627567</v>
          </cell>
          <cell r="Y77">
            <v>0.77688759759449189</v>
          </cell>
          <cell r="Z77">
            <v>0.76989560921614142</v>
          </cell>
          <cell r="AA77">
            <v>0.76296654873319614</v>
          </cell>
          <cell r="AB77">
            <v>0.75609984979459732</v>
          </cell>
          <cell r="AC77">
            <v>0.74929495114644595</v>
          </cell>
          <cell r="AD77">
            <v>0.74255129658612795</v>
          </cell>
          <cell r="AE77">
            <v>0.73586833491685277</v>
          </cell>
          <cell r="AF77">
            <v>0.72924551990260111</v>
          </cell>
          <cell r="AG77">
            <v>0.72268231022347773</v>
          </cell>
          <cell r="AH77">
            <v>0.71617816943146639</v>
          </cell>
          <cell r="AI77">
            <v>0.70973256590658318</v>
          </cell>
          <cell r="AJ77">
            <v>0.7033449728134239</v>
          </cell>
          <cell r="AK77">
            <v>0.69701486805810309</v>
          </cell>
          <cell r="AL77">
            <v>0.69074173424558016</v>
          </cell>
          <cell r="AM77">
            <v>0.6845250586373699</v>
          </cell>
          <cell r="AN77">
            <v>0.67836433310963351</v>
          </cell>
          <cell r="AO77">
            <v>0.67225905411164677</v>
          </cell>
          <cell r="AP77">
            <v>0.66620872262464192</v>
          </cell>
          <cell r="AQ77">
            <v>0.6602128441210201</v>
          </cell>
          <cell r="AR77">
            <v>0.65427092852393087</v>
          </cell>
          <cell r="AS77">
            <v>0.6483824901672155</v>
          </cell>
          <cell r="AT77">
            <v>0.64254704775571059</v>
          </cell>
          <cell r="AU77">
            <v>0.63676412432590923</v>
          </cell>
          <cell r="AV77">
            <v>0.63103324720697607</v>
          </cell>
          <cell r="AW77">
            <v>0.6253539479821133</v>
          </cell>
          <cell r="AX77">
            <v>0.61972576245027433</v>
          </cell>
          <cell r="AY77">
            <v>0.61414823058822188</v>
          </cell>
          <cell r="AZ77">
            <v>0.60862089651292783</v>
          </cell>
          <cell r="BA77">
            <v>0.60314330844431152</v>
          </cell>
          <cell r="BB77">
            <v>0.59771501866831267</v>
          </cell>
          <cell r="BC77">
            <v>0.5923355835002978</v>
          </cell>
          <cell r="BD77">
            <v>0.58700456324879513</v>
          </cell>
          <cell r="BE77">
            <v>0.58172152217955597</v>
          </cell>
          <cell r="BF77">
            <v>0.57648602847994002</v>
          </cell>
          <cell r="BG77">
            <v>0.57129765422362055</v>
          </cell>
          <cell r="BH77">
            <v>0.56615597533560802</v>
          </cell>
          <cell r="BI77">
            <v>0.5610605715575876</v>
          </cell>
          <cell r="BJ77">
            <v>0.55601102641356925</v>
          </cell>
          <cell r="BK77">
            <v>0.55100692717584709</v>
          </cell>
          <cell r="BL77">
            <v>0.54604786483126444</v>
          </cell>
          <cell r="BM77">
            <v>0.54113343404778302</v>
          </cell>
          <cell r="BN77">
            <v>0.53626323314135294</v>
          </cell>
          <cell r="BO77">
            <v>0.53143686404308077</v>
          </cell>
          <cell r="BP77">
            <v>0.52665393226669299</v>
          </cell>
          <cell r="BQ77">
            <v>0.52191404687629273</v>
          </cell>
          <cell r="BR77">
            <v>0.51721682045440609</v>
          </cell>
          <cell r="BS77">
            <v>0.51256186907031642</v>
          </cell>
          <cell r="BT77">
            <v>0.5079488122486836</v>
          </cell>
          <cell r="BU77">
            <v>0.50337727293844547</v>
          </cell>
          <cell r="BV77">
            <v>0.49884687748199946</v>
          </cell>
          <cell r="BW77">
            <v>0.49435725558466148</v>
          </cell>
          <cell r="BX77">
            <v>0.48990804028439955</v>
          </cell>
          <cell r="BY77">
            <v>0.48549886792183994</v>
          </cell>
          <cell r="BZ77">
            <v>0.48112937811054335</v>
          </cell>
          <cell r="CA77">
            <v>0.47679921370754846</v>
          </cell>
          <cell r="CB77">
            <v>0.47250802078418053</v>
          </cell>
          <cell r="CC77">
            <v>0.46825544859712293</v>
          </cell>
          <cell r="CD77">
            <v>0.46404114955974879</v>
          </cell>
          <cell r="CE77">
            <v>0.45986477921371105</v>
          </cell>
          <cell r="CF77">
            <v>0.45572599620078763</v>
          </cell>
          <cell r="CG77">
            <v>0.45162446223498054</v>
          </cell>
          <cell r="CH77">
            <v>0.44755984207486571</v>
          </cell>
          <cell r="CI77">
            <v>0.44353180349619192</v>
          </cell>
          <cell r="CJ77">
            <v>0.43954001726472619</v>
          </cell>
          <cell r="CK77">
            <v>0.43558415710934367</v>
          </cell>
          <cell r="CL77">
            <v>0.43166389969535957</v>
          </cell>
          <cell r="CM77">
            <v>0.42777892459810135</v>
          </cell>
          <cell r="CN77">
            <v>0.42392891427671842</v>
          </cell>
          <cell r="CO77">
            <v>0.42011355404822792</v>
          </cell>
          <cell r="CP77">
            <v>0.41633253206179388</v>
          </cell>
          <cell r="CQ77">
            <v>0.41258553927323771</v>
          </cell>
          <cell r="CR77">
            <v>0.40887226941977856</v>
          </cell>
          <cell r="CS77">
            <v>0.40519241899500053</v>
          </cell>
          <cell r="CT77">
            <v>0.40154568722404554</v>
          </cell>
          <cell r="CU77">
            <v>0.39793177603902913</v>
          </cell>
          <cell r="CV77">
            <v>0.39435039005467787</v>
          </cell>
          <cell r="CW77">
            <v>0.39080123654418575</v>
          </cell>
          <cell r="CX77">
            <v>0.38728402541528806</v>
          </cell>
          <cell r="CY77">
            <v>0.38379846918655047</v>
          </cell>
          <cell r="CZ77">
            <v>0.38034428296387152</v>
          </cell>
          <cell r="DA77">
            <v>0.37692118441719669</v>
          </cell>
          <cell r="DB77">
            <v>0.37352889375744192</v>
          </cell>
          <cell r="DC77">
            <v>0.37016713371362492</v>
          </cell>
          <cell r="DD77">
            <v>0.36683562951020227</v>
          </cell>
          <cell r="DE77">
            <v>0.36353410884461046</v>
          </cell>
          <cell r="DF77">
            <v>0.36026230186500896</v>
          </cell>
          <cell r="DG77">
            <v>0.35701994114822388</v>
          </cell>
          <cell r="DH77">
            <v>0.35380676167788988</v>
          </cell>
          <cell r="DI77">
            <v>0.3506225008227889</v>
          </cell>
          <cell r="DJ77">
            <v>0.3474668983153838</v>
          </cell>
          <cell r="DK77">
            <v>0.34433969623054533</v>
          </cell>
          <cell r="DL77">
            <v>0.34124063896447043</v>
          </cell>
          <cell r="DM77">
            <v>0.33816947321379021</v>
          </cell>
          <cell r="DN77">
            <v>0.33512594795486611</v>
          </cell>
          <cell r="DO77">
            <v>0.33210981442327231</v>
          </cell>
          <cell r="DP77">
            <v>0.32912082609346288</v>
          </cell>
          <cell r="DQ77">
            <v>0.32615873865862172</v>
          </cell>
          <cell r="DR77">
            <v>0.3232233100106941</v>
          </cell>
          <cell r="DS77">
            <v>0.32031430022059787</v>
          </cell>
          <cell r="DT77">
            <v>0.31743147151861251</v>
          </cell>
        </row>
        <row r="78">
          <cell r="B78">
            <v>93</v>
          </cell>
          <cell r="C78">
            <v>0.98229</v>
          </cell>
          <cell r="D78">
            <v>0.96591522569999999</v>
          </cell>
          <cell r="E78">
            <v>0.95090490309262199</v>
          </cell>
          <cell r="F78">
            <v>0.93721187248808824</v>
          </cell>
          <cell r="G78">
            <v>0.92477507094017131</v>
          </cell>
          <cell r="H78">
            <v>0.91353905382824818</v>
          </cell>
          <cell r="I78">
            <v>0.90328001025375704</v>
          </cell>
          <cell r="J78">
            <v>0.89395816054793831</v>
          </cell>
          <cell r="K78">
            <v>0.88527782680901779</v>
          </cell>
          <cell r="L78">
            <v>0.87712441802410668</v>
          </cell>
          <cell r="M78">
            <v>0.86931801070369208</v>
          </cell>
          <cell r="N78">
            <v>0.86166801220949951</v>
          </cell>
          <cell r="O78">
            <v>0.85408533370205586</v>
          </cell>
          <cell r="P78">
            <v>0.84656938276547777</v>
          </cell>
          <cell r="Q78">
            <v>0.83911957219714151</v>
          </cell>
          <cell r="R78">
            <v>0.83173531996180661</v>
          </cell>
          <cell r="S78">
            <v>0.82441604914614264</v>
          </cell>
          <cell r="T78">
            <v>0.81716118791365655</v>
          </cell>
          <cell r="U78">
            <v>0.80997016946001632</v>
          </cell>
          <cell r="V78">
            <v>0.80284243196876814</v>
          </cell>
          <cell r="W78">
            <v>0.795777418567443</v>
          </cell>
          <cell r="X78">
            <v>0.78877457728404943</v>
          </cell>
          <cell r="Y78">
            <v>0.78183336100394973</v>
          </cell>
          <cell r="Z78">
            <v>0.77495322742711492</v>
          </cell>
          <cell r="AA78">
            <v>0.76813363902575627</v>
          </cell>
          <cell r="AB78">
            <v>0.76137406300232957</v>
          </cell>
          <cell r="AC78">
            <v>0.75467397124790903</v>
          </cell>
          <cell r="AD78">
            <v>0.74803284030092743</v>
          </cell>
          <cell r="AE78">
            <v>0.74145015130627923</v>
          </cell>
          <cell r="AF78">
            <v>0.73492538997478396</v>
          </cell>
          <cell r="AG78">
            <v>0.72845804654300583</v>
          </cell>
          <cell r="AH78">
            <v>0.72204761573342735</v>
          </cell>
          <cell r="AI78">
            <v>0.71569359671497312</v>
          </cell>
          <cell r="AJ78">
            <v>0.70939549306388139</v>
          </cell>
          <cell r="AK78">
            <v>0.70315281272491925</v>
          </cell>
          <cell r="AL78">
            <v>0.69696506797293989</v>
          </cell>
          <cell r="AM78">
            <v>0.69083177537477802</v>
          </cell>
          <cell r="AN78">
            <v>0.68475245575147992</v>
          </cell>
          <cell r="AO78">
            <v>0.67872663414086687</v>
          </cell>
          <cell r="AP78">
            <v>0.67275383976042724</v>
          </cell>
          <cell r="AQ78">
            <v>0.66683360597053543</v>
          </cell>
          <cell r="AR78">
            <v>0.66096547023799468</v>
          </cell>
          <cell r="AS78">
            <v>0.65514897409990036</v>
          </cell>
          <cell r="AT78">
            <v>0.64938366312782125</v>
          </cell>
          <cell r="AU78">
            <v>0.6436690868922964</v>
          </cell>
          <cell r="AV78">
            <v>0.63800479892764417</v>
          </cell>
          <cell r="AW78">
            <v>0.63239035669708088</v>
          </cell>
          <cell r="AX78">
            <v>0.62682532155814652</v>
          </cell>
          <cell r="AY78">
            <v>0.62130925872843479</v>
          </cell>
          <cell r="AZ78">
            <v>0.6158417372516245</v>
          </cell>
          <cell r="BA78">
            <v>0.61042232996381018</v>
          </cell>
          <cell r="BB78">
            <v>0.60505061346012867</v>
          </cell>
          <cell r="BC78">
            <v>0.59972616806167955</v>
          </cell>
          <cell r="BD78">
            <v>0.59444857778273674</v>
          </cell>
          <cell r="BE78">
            <v>0.58921743029824869</v>
          </cell>
          <cell r="BF78">
            <v>0.58403231691162405</v>
          </cell>
          <cell r="BG78">
            <v>0.57889283252280177</v>
          </cell>
          <cell r="BH78">
            <v>0.57379857559660108</v>
          </cell>
          <cell r="BI78">
            <v>0.56874914813135102</v>
          </cell>
          <cell r="BJ78">
            <v>0.56374415562779512</v>
          </cell>
          <cell r="BK78">
            <v>0.55878320705827056</v>
          </cell>
          <cell r="BL78">
            <v>0.55386591483615777</v>
          </cell>
          <cell r="BM78">
            <v>0.54899189478559951</v>
          </cell>
          <cell r="BN78">
            <v>0.54416076611148623</v>
          </cell>
          <cell r="BO78">
            <v>0.53937215136970518</v>
          </cell>
          <cell r="BP78">
            <v>0.5346256764376518</v>
          </cell>
          <cell r="BQ78">
            <v>0.52992097048500042</v>
          </cell>
          <cell r="BR78">
            <v>0.52525766594473244</v>
          </cell>
          <cell r="BS78">
            <v>0.52063539848441875</v>
          </cell>
          <cell r="BT78">
            <v>0.51605380697775582</v>
          </cell>
          <cell r="BU78">
            <v>0.51151253347635151</v>
          </cell>
          <cell r="BV78">
            <v>0.50701122318175962</v>
          </cell>
          <cell r="BW78">
            <v>0.50254952441776013</v>
          </cell>
          <cell r="BX78">
            <v>0.49812708860288385</v>
          </cell>
          <cell r="BY78">
            <v>0.49374357022317844</v>
          </cell>
          <cell r="BZ78">
            <v>0.48939862680521445</v>
          </cell>
          <cell r="CA78">
            <v>0.48509191888932857</v>
          </cell>
          <cell r="CB78">
            <v>0.48082311000310246</v>
          </cell>
          <cell r="CC78">
            <v>0.47659186663507513</v>
          </cell>
          <cell r="CD78">
            <v>0.47239785820868646</v>
          </cell>
          <cell r="CE78">
            <v>0.46824075705645002</v>
          </cell>
          <cell r="CF78">
            <v>0.46412023839435324</v>
          </cell>
          <cell r="CG78">
            <v>0.4600359802964829</v>
          </cell>
          <cell r="CH78">
            <v>0.45598766366987387</v>
          </cell>
          <cell r="CI78">
            <v>0.45197497222957894</v>
          </cell>
          <cell r="CJ78">
            <v>0.44799759247395865</v>
          </cell>
          <cell r="CK78">
            <v>0.4440552136601878</v>
          </cell>
          <cell r="CL78">
            <v>0.44014752777997812</v>
          </cell>
          <cell r="CM78">
            <v>0.43627422953551431</v>
          </cell>
          <cell r="CN78">
            <v>0.43243501631560177</v>
          </cell>
          <cell r="CO78">
            <v>0.42862958817202446</v>
          </cell>
          <cell r="CP78">
            <v>0.42485764779611063</v>
          </cell>
          <cell r="CQ78">
            <v>0.42111890049550482</v>
          </cell>
          <cell r="CR78">
            <v>0.41741305417114438</v>
          </cell>
          <cell r="CS78">
            <v>0.41373981929443832</v>
          </cell>
          <cell r="CT78">
            <v>0.41009890888464723</v>
          </cell>
          <cell r="CU78">
            <v>0.40649003848646231</v>
          </cell>
          <cell r="CV78">
            <v>0.40291292614778146</v>
          </cell>
          <cell r="CW78">
            <v>0.39936729239768098</v>
          </cell>
          <cell r="CX78">
            <v>0.39585286022458138</v>
          </cell>
          <cell r="CY78">
            <v>0.39236935505460507</v>
          </cell>
          <cell r="CZ78">
            <v>0.38891650473012451</v>
          </cell>
          <cell r="DA78">
            <v>0.38549403948849942</v>
          </cell>
          <cell r="DB78">
            <v>0.38210169194100063</v>
          </cell>
          <cell r="DC78">
            <v>0.37873919705191983</v>
          </cell>
          <cell r="DD78">
            <v>0.37540629211786292</v>
          </cell>
          <cell r="DE78">
            <v>0.37210271674722573</v>
          </cell>
          <cell r="DF78">
            <v>0.36882821283985012</v>
          </cell>
          <cell r="DG78">
            <v>0.36558252456685941</v>
          </cell>
          <cell r="DH78">
            <v>0.36236539835067105</v>
          </cell>
          <cell r="DI78">
            <v>0.35917658284518511</v>
          </cell>
          <cell r="DJ78">
            <v>0.35601582891614747</v>
          </cell>
          <cell r="DK78">
            <v>0.35288288962168535</v>
          </cell>
          <cell r="DL78">
            <v>0.3497775201930145</v>
          </cell>
          <cell r="DM78">
            <v>0.34669947801531598</v>
          </cell>
          <cell r="DN78">
            <v>0.3436485226087812</v>
          </cell>
          <cell r="DO78">
            <v>0.34062441560982393</v>
          </cell>
          <cell r="DP78">
            <v>0.33762692075245748</v>
          </cell>
          <cell r="DQ78">
            <v>0.33465580384983584</v>
          </cell>
          <cell r="DR78">
            <v>0.33171083277595725</v>
          </cell>
          <cell r="DS78">
            <v>0.3287917774475288</v>
          </cell>
          <cell r="DT78">
            <v>0.32589840980599055</v>
          </cell>
        </row>
        <row r="79">
          <cell r="B79">
            <v>94</v>
          </cell>
          <cell r="C79">
            <v>0.98294999999999999</v>
          </cell>
          <cell r="D79">
            <v>0.96712450500000002</v>
          </cell>
          <cell r="E79">
            <v>0.95255960995470002</v>
          </cell>
          <cell r="F79">
            <v>0.93929998018413052</v>
          </cell>
          <cell r="G79">
            <v>0.92720179643935896</v>
          </cell>
          <cell r="H79">
            <v>0.91621445515155253</v>
          </cell>
          <cell r="I79">
            <v>0.90628269045770971</v>
          </cell>
          <cell r="J79">
            <v>0.89720173789932345</v>
          </cell>
          <cell r="K79">
            <v>0.88875906954569084</v>
          </cell>
          <cell r="L79">
            <v>0.88084022623603875</v>
          </cell>
          <cell r="M79">
            <v>0.87317691626778515</v>
          </cell>
          <cell r="N79">
            <v>0.8655802770962554</v>
          </cell>
          <cell r="O79">
            <v>0.85804972868551799</v>
          </cell>
          <cell r="P79">
            <v>0.85058469604595399</v>
          </cell>
          <cell r="Q79">
            <v>0.84318460919035421</v>
          </cell>
          <cell r="R79">
            <v>0.83584890309039805</v>
          </cell>
          <cell r="S79">
            <v>0.82857701763351155</v>
          </cell>
          <cell r="T79">
            <v>0.82136839758009994</v>
          </cell>
          <cell r="U79">
            <v>0.81422249252115309</v>
          </cell>
          <cell r="V79">
            <v>0.80713875683621905</v>
          </cell>
          <cell r="W79">
            <v>0.80011664965174389</v>
          </cell>
          <cell r="X79">
            <v>0.79315563479977369</v>
          </cell>
          <cell r="Y79">
            <v>0.78625518077701562</v>
          </cell>
          <cell r="Z79">
            <v>0.77941476070425553</v>
          </cell>
          <cell r="AA79">
            <v>0.77263385228612846</v>
          </cell>
          <cell r="AB79">
            <v>0.76591193777123912</v>
          </cell>
          <cell r="AC79">
            <v>0.75924850391262932</v>
          </cell>
          <cell r="AD79">
            <v>0.75264304192858944</v>
          </cell>
          <cell r="AE79">
            <v>0.74609504746381072</v>
          </cell>
          <cell r="AF79">
            <v>0.73960402055087549</v>
          </cell>
          <cell r="AG79">
            <v>0.73316946557208285</v>
          </cell>
          <cell r="AH79">
            <v>0.72679089122160567</v>
          </cell>
          <cell r="AI79">
            <v>0.7204678104679777</v>
          </cell>
          <cell r="AJ79">
            <v>0.71419974051690627</v>
          </cell>
          <cell r="AK79">
            <v>0.70798620277440916</v>
          </cell>
          <cell r="AL79">
            <v>0.70182672281027181</v>
          </cell>
          <cell r="AM79">
            <v>0.69572083032182241</v>
          </cell>
          <cell r="AN79">
            <v>0.68966805909802253</v>
          </cell>
          <cell r="AO79">
            <v>0.68366794698386968</v>
          </cell>
          <cell r="AP79">
            <v>0.67772003584510998</v>
          </cell>
          <cell r="AQ79">
            <v>0.67182387153325751</v>
          </cell>
          <cell r="AR79">
            <v>0.66597900385091813</v>
          </cell>
          <cell r="AS79">
            <v>0.66018498651741508</v>
          </cell>
          <cell r="AT79">
            <v>0.65444137713471351</v>
          </cell>
          <cell r="AU79">
            <v>0.64874773715364142</v>
          </cell>
          <cell r="AV79">
            <v>0.64310363184040475</v>
          </cell>
          <cell r="AW79">
            <v>0.63750863024339322</v>
          </cell>
          <cell r="AX79">
            <v>0.63196230516027563</v>
          </cell>
          <cell r="AY79">
            <v>0.62646423310538124</v>
          </cell>
          <cell r="AZ79">
            <v>0.62101399427736437</v>
          </cell>
          <cell r="BA79">
            <v>0.61561117252715125</v>
          </cell>
          <cell r="BB79">
            <v>0.61025535532616504</v>
          </cell>
          <cell r="BC79">
            <v>0.60494613373482742</v>
          </cell>
          <cell r="BD79">
            <v>0.59968310237133438</v>
          </cell>
          <cell r="BE79">
            <v>0.59446585938070373</v>
          </cell>
          <cell r="BF79">
            <v>0.58929400640409157</v>
          </cell>
          <cell r="BG79">
            <v>0.58416714854837593</v>
          </cell>
          <cell r="BH79">
            <v>0.57908489435600508</v>
          </cell>
          <cell r="BI79">
            <v>0.57404685577510783</v>
          </cell>
          <cell r="BJ79">
            <v>0.56905264812986434</v>
          </cell>
          <cell r="BK79">
            <v>0.56410189009113454</v>
          </cell>
          <cell r="BL79">
            <v>0.55919420364734163</v>
          </cell>
          <cell r="BM79">
            <v>0.55432921407560976</v>
          </cell>
          <cell r="BN79">
            <v>0.54950654991315195</v>
          </cell>
          <cell r="BO79">
            <v>0.54472584292890747</v>
          </cell>
          <cell r="BP79">
            <v>0.53998672809542592</v>
          </cell>
          <cell r="BQ79">
            <v>0.53528884356099571</v>
          </cell>
          <cell r="BR79">
            <v>0.53063183062201502</v>
          </cell>
          <cell r="BS79">
            <v>0.52601533369560349</v>
          </cell>
          <cell r="BT79">
            <v>0.52143900029245172</v>
          </cell>
          <cell r="BU79">
            <v>0.51690248098990732</v>
          </cell>
          <cell r="BV79">
            <v>0.5124054294052951</v>
          </cell>
          <cell r="BW79">
            <v>0.50794750216946905</v>
          </cell>
          <cell r="BX79">
            <v>0.50352835890059466</v>
          </cell>
          <cell r="BY79">
            <v>0.49914766217815948</v>
          </cell>
          <cell r="BZ79">
            <v>0.49480507751720948</v>
          </cell>
          <cell r="CA79">
            <v>0.49050027334280971</v>
          </cell>
          <cell r="CB79">
            <v>0.48623292096472726</v>
          </cell>
          <cell r="CC79">
            <v>0.48200269455233413</v>
          </cell>
          <cell r="CD79">
            <v>0.47780927110972882</v>
          </cell>
          <cell r="CE79">
            <v>0.47365233045107413</v>
          </cell>
          <cell r="CF79">
            <v>0.46953155517614975</v>
          </cell>
          <cell r="CG79">
            <v>0.46544663064611724</v>
          </cell>
          <cell r="CH79">
            <v>0.46139724495949602</v>
          </cell>
          <cell r="CI79">
            <v>0.45738308892834839</v>
          </cell>
          <cell r="CJ79">
            <v>0.45340385605467176</v>
          </cell>
          <cell r="CK79">
            <v>0.44945924250699609</v>
          </cell>
          <cell r="CL79">
            <v>0.44554894709718523</v>
          </cell>
          <cell r="CM79">
            <v>0.4416726712574397</v>
          </cell>
          <cell r="CN79">
            <v>0.43783011901749996</v>
          </cell>
          <cell r="CO79">
            <v>0.43402099698204771</v>
          </cell>
          <cell r="CP79">
            <v>0.43024501430830386</v>
          </cell>
          <cell r="CQ79">
            <v>0.42650188268382161</v>
          </cell>
          <cell r="CR79">
            <v>0.42279131630447236</v>
          </cell>
          <cell r="CS79">
            <v>0.41911303185262344</v>
          </cell>
          <cell r="CT79">
            <v>0.41546674847550558</v>
          </cell>
          <cell r="CU79">
            <v>0.41185218776376864</v>
          </cell>
          <cell r="CV79">
            <v>0.40826907373022386</v>
          </cell>
          <cell r="CW79">
            <v>0.40471713278877092</v>
          </cell>
          <cell r="CX79">
            <v>0.40119609373350862</v>
          </cell>
          <cell r="CY79">
            <v>0.39770568771802706</v>
          </cell>
          <cell r="CZ79">
            <v>0.39424564823488023</v>
          </cell>
          <cell r="DA79">
            <v>0.39081571109523677</v>
          </cell>
          <cell r="DB79">
            <v>0.3874156144087082</v>
          </cell>
          <cell r="DC79">
            <v>0.38404509856335239</v>
          </cell>
          <cell r="DD79">
            <v>0.38070390620585121</v>
          </cell>
          <cell r="DE79">
            <v>0.37739178222186026</v>
          </cell>
          <cell r="DF79">
            <v>0.37410847371653005</v>
          </cell>
          <cell r="DG79">
            <v>0.37085372999519622</v>
          </cell>
          <cell r="DH79">
            <v>0.36762730254423798</v>
          </cell>
          <cell r="DI79">
            <v>0.3644289450121031</v>
          </cell>
          <cell r="DJ79">
            <v>0.36125841319049778</v>
          </cell>
          <cell r="DK79">
            <v>0.35811546499574043</v>
          </cell>
          <cell r="DL79">
            <v>0.35499986045027748</v>
          </cell>
          <cell r="DM79">
            <v>0.35191136166436005</v>
          </cell>
          <cell r="DN79">
            <v>0.34884973281788012</v>
          </cell>
          <cell r="DO79">
            <v>0.34581474014236457</v>
          </cell>
          <cell r="DP79">
            <v>0.34280615190312597</v>
          </cell>
          <cell r="DQ79">
            <v>0.33982373838156876</v>
          </cell>
          <cell r="DR79">
            <v>0.33686727185764909</v>
          </cell>
          <cell r="DS79">
            <v>0.33393652659248751</v>
          </cell>
          <cell r="DT79">
            <v>0.33103127881113287</v>
          </cell>
        </row>
        <row r="80">
          <cell r="B80">
            <v>95</v>
          </cell>
          <cell r="C80">
            <v>0.98363</v>
          </cell>
          <cell r="D80">
            <v>0.96844275280000003</v>
          </cell>
          <cell r="E80">
            <v>0.95441001731192798</v>
          </cell>
          <cell r="F80">
            <v>0.94158274667925568</v>
          </cell>
          <cell r="G80">
            <v>0.9299071206204329</v>
          </cell>
          <cell r="H80">
            <v>0.91933407665897859</v>
          </cell>
          <cell r="I80">
            <v>0.90972703555789225</v>
          </cell>
          <cell r="J80">
            <v>0.90088448877226956</v>
          </cell>
          <cell r="K80">
            <v>0.89275851068354362</v>
          </cell>
          <cell r="L80">
            <v>0.88507185990655834</v>
          </cell>
          <cell r="M80">
            <v>0.87763725628334333</v>
          </cell>
          <cell r="N80">
            <v>0.87017733960493493</v>
          </cell>
          <cell r="O80">
            <v>0.86278083221829305</v>
          </cell>
          <cell r="P80">
            <v>0.85544719514443757</v>
          </cell>
          <cell r="Q80">
            <v>0.84817589398570992</v>
          </cell>
          <cell r="R80">
            <v>0.84096639888683145</v>
          </cell>
          <cell r="S80">
            <v>0.83381818449629341</v>
          </cell>
          <cell r="T80">
            <v>0.82673072992807495</v>
          </cell>
          <cell r="U80">
            <v>0.8197035187236863</v>
          </cell>
          <cell r="V80">
            <v>0.81273603881453504</v>
          </cell>
          <cell r="W80">
            <v>0.80582778248461151</v>
          </cell>
          <cell r="X80">
            <v>0.79897824633349235</v>
          </cell>
          <cell r="Y80">
            <v>0.79218693123965767</v>
          </cell>
          <cell r="Z80">
            <v>0.78545334232412056</v>
          </cell>
          <cell r="AA80">
            <v>0.77877698891436553</v>
          </cell>
          <cell r="AB80">
            <v>0.7721573845085935</v>
          </cell>
          <cell r="AC80">
            <v>0.76559404674027054</v>
          </cell>
          <cell r="AD80">
            <v>0.75908649734297828</v>
          </cell>
          <cell r="AE80">
            <v>0.75263426211556306</v>
          </cell>
          <cell r="AF80">
            <v>0.74623687088758084</v>
          </cell>
          <cell r="AG80">
            <v>0.73989385748503644</v>
          </cell>
          <cell r="AH80">
            <v>0.7336047596964137</v>
          </cell>
          <cell r="AI80">
            <v>0.72736911923899417</v>
          </cell>
          <cell r="AJ80">
            <v>0.72118648172546274</v>
          </cell>
          <cell r="AK80">
            <v>0.71505639663079634</v>
          </cell>
          <cell r="AL80">
            <v>0.70897841725943456</v>
          </cell>
          <cell r="AM80">
            <v>0.7029521007127294</v>
          </cell>
          <cell r="AN80">
            <v>0.69697700785667127</v>
          </cell>
          <cell r="AO80">
            <v>0.69105270328988955</v>
          </cell>
          <cell r="AP80">
            <v>0.68517875531192551</v>
          </cell>
          <cell r="AQ80">
            <v>0.6793547358917742</v>
          </cell>
          <cell r="AR80">
            <v>0.6735802206366942</v>
          </cell>
          <cell r="AS80">
            <v>0.66785478876128235</v>
          </cell>
          <cell r="AT80">
            <v>0.6621780230568115</v>
          </cell>
          <cell r="AU80">
            <v>0.65654950986082861</v>
          </cell>
          <cell r="AV80">
            <v>0.65096883902701164</v>
          </cell>
          <cell r="AW80">
            <v>0.6454356038952821</v>
          </cell>
          <cell r="AX80">
            <v>0.63994940126217226</v>
          </cell>
          <cell r="AY80">
            <v>0.63450983135144379</v>
          </cell>
          <cell r="AZ80">
            <v>0.6291164977849566</v>
          </cell>
          <cell r="BA80">
            <v>0.6237690075537845</v>
          </cell>
          <cell r="BB80">
            <v>0.61846697098957737</v>
          </cell>
          <cell r="BC80">
            <v>0.61321000173616602</v>
          </cell>
          <cell r="BD80">
            <v>0.60799771672140868</v>
          </cell>
          <cell r="BE80">
            <v>0.60282973612927671</v>
          </cell>
          <cell r="BF80">
            <v>0.59770568337217789</v>
          </cell>
          <cell r="BG80">
            <v>0.59262518506351436</v>
          </cell>
          <cell r="BH80">
            <v>0.58758787099047449</v>
          </cell>
          <cell r="BI80">
            <v>0.58259337408705547</v>
          </cell>
          <cell r="BJ80">
            <v>0.57764133040731558</v>
          </cell>
          <cell r="BK80">
            <v>0.57273137909885341</v>
          </cell>
          <cell r="BL80">
            <v>0.56786316237651313</v>
          </cell>
          <cell r="BM80">
            <v>0.56303632549631277</v>
          </cell>
          <cell r="BN80">
            <v>0.55825051672959414</v>
          </cell>
          <cell r="BO80">
            <v>0.55350538733739263</v>
          </cell>
          <cell r="BP80">
            <v>0.54880059154502481</v>
          </cell>
          <cell r="BQ80">
            <v>0.54413578651689209</v>
          </cell>
          <cell r="BR80">
            <v>0.53951063233149854</v>
          </cell>
          <cell r="BS80">
            <v>0.53492479195668086</v>
          </cell>
          <cell r="BT80">
            <v>0.53037793122504906</v>
          </cell>
          <cell r="BU80">
            <v>0.52586971880963618</v>
          </cell>
          <cell r="BV80">
            <v>0.52139982619975433</v>
          </cell>
          <cell r="BW80">
            <v>0.51696792767705646</v>
          </cell>
          <cell r="BX80">
            <v>0.51257370029180149</v>
          </cell>
          <cell r="BY80">
            <v>0.50821682383932121</v>
          </cell>
          <cell r="BZ80">
            <v>0.50389698083668699</v>
          </cell>
          <cell r="CA80">
            <v>0.49961385649957518</v>
          </cell>
          <cell r="CB80">
            <v>0.4953671387193288</v>
          </cell>
          <cell r="CC80">
            <v>0.49115651804021454</v>
          </cell>
          <cell r="CD80">
            <v>0.48698168763687272</v>
          </cell>
          <cell r="CE80">
            <v>0.4828423432919593</v>
          </cell>
          <cell r="CF80">
            <v>0.47873818337397767</v>
          </cell>
          <cell r="CG80">
            <v>0.47466890881529888</v>
          </cell>
          <cell r="CH80">
            <v>0.47063422309036884</v>
          </cell>
          <cell r="CI80">
            <v>0.46663383219410071</v>
          </cell>
          <cell r="CJ80">
            <v>0.4626674446204509</v>
          </cell>
          <cell r="CK80">
            <v>0.45873477134117707</v>
          </cell>
          <cell r="CL80">
            <v>0.45483552578477709</v>
          </cell>
          <cell r="CM80">
            <v>0.45096942381560651</v>
          </cell>
          <cell r="CN80">
            <v>0.44713618371317387</v>
          </cell>
          <cell r="CO80">
            <v>0.44333552615161193</v>
          </cell>
          <cell r="CP80">
            <v>0.43956717417932323</v>
          </cell>
          <cell r="CQ80">
            <v>0.435830853198799</v>
          </cell>
          <cell r="CR80">
            <v>0.4321262909466092</v>
          </cell>
          <cell r="CS80">
            <v>0.42845321747356302</v>
          </cell>
          <cell r="CT80">
            <v>0.42481136512503775</v>
          </cell>
          <cell r="CU80">
            <v>0.42120046852147497</v>
          </cell>
          <cell r="CV80">
            <v>0.41762026453904244</v>
          </cell>
          <cell r="CW80">
            <v>0.41407049229046061</v>
          </cell>
          <cell r="CX80">
            <v>0.41055089310599174</v>
          </cell>
          <cell r="CY80">
            <v>0.40706121051459082</v>
          </cell>
          <cell r="CZ80">
            <v>0.40360119022521684</v>
          </cell>
          <cell r="DA80">
            <v>0.40017058010830253</v>
          </cell>
          <cell r="DB80">
            <v>0.39676913017738197</v>
          </cell>
          <cell r="DC80">
            <v>0.39339659257087423</v>
          </cell>
          <cell r="DD80">
            <v>0.39005272153402182</v>
          </cell>
          <cell r="DE80">
            <v>0.38673727340098263</v>
          </cell>
          <cell r="DF80">
            <v>0.38345000657707429</v>
          </cell>
          <cell r="DG80">
            <v>0.38019068152116919</v>
          </cell>
          <cell r="DH80">
            <v>0.37695906072823926</v>
          </cell>
          <cell r="DI80">
            <v>0.37375490871204925</v>
          </cell>
          <cell r="DJ80">
            <v>0.37057799198799685</v>
          </cell>
          <cell r="DK80">
            <v>0.36742807905609887</v>
          </cell>
          <cell r="DL80">
            <v>0.36430494038412203</v>
          </cell>
          <cell r="DM80">
            <v>0.36120834839085703</v>
          </cell>
          <cell r="DN80">
            <v>0.35813807742953474</v>
          </cell>
          <cell r="DO80">
            <v>0.35509390377138372</v>
          </cell>
          <cell r="DP80">
            <v>0.35207560558932699</v>
          </cell>
          <cell r="DQ80">
            <v>0.34908296294181773</v>
          </cell>
          <cell r="DR80">
            <v>0.3461157577568123</v>
          </cell>
          <cell r="DS80">
            <v>0.34317377381587943</v>
          </cell>
          <cell r="DT80">
            <v>0.3402567967384445</v>
          </cell>
        </row>
        <row r="81">
          <cell r="B81">
            <v>96</v>
          </cell>
          <cell r="C81">
            <v>0.98443999999999998</v>
          </cell>
          <cell r="D81">
            <v>0.96994904319999997</v>
          </cell>
          <cell r="E81">
            <v>0.9565831453847039</v>
          </cell>
          <cell r="F81">
            <v>0.94439627611250276</v>
          </cell>
          <cell r="G81">
            <v>0.93325240005437515</v>
          </cell>
          <cell r="H81">
            <v>0.92311727898978468</v>
          </cell>
          <cell r="I81">
            <v>0.91394149323662632</v>
          </cell>
          <cell r="J81">
            <v>0.90551495266898463</v>
          </cell>
          <cell r="K81">
            <v>0.89771846892650464</v>
          </cell>
          <cell r="L81">
            <v>0.89035717748130727</v>
          </cell>
          <cell r="M81">
            <v>0.88323432006145686</v>
          </cell>
          <cell r="N81">
            <v>0.87608012206895902</v>
          </cell>
          <cell r="O81">
            <v>0.86898387308020042</v>
          </cell>
          <cell r="P81">
            <v>0.86194510370825084</v>
          </cell>
          <cell r="Q81">
            <v>0.85496334836821397</v>
          </cell>
          <cell r="R81">
            <v>0.8480381452464314</v>
          </cell>
          <cell r="S81">
            <v>0.84116903626993533</v>
          </cell>
          <cell r="T81">
            <v>0.83435556707614889</v>
          </cell>
          <cell r="U81">
            <v>0.82759728698283208</v>
          </cell>
          <cell r="V81">
            <v>0.82089374895827116</v>
          </cell>
          <cell r="W81">
            <v>0.81424450959170913</v>
          </cell>
          <cell r="X81">
            <v>0.80764912906401631</v>
          </cell>
          <cell r="Y81">
            <v>0.80110717111859775</v>
          </cell>
          <cell r="Z81">
            <v>0.79461820303253716</v>
          </cell>
          <cell r="AA81">
            <v>0.78818179558797363</v>
          </cell>
          <cell r="AB81">
            <v>0.78179752304371108</v>
          </cell>
          <cell r="AC81">
            <v>0.77546496310705704</v>
          </cell>
          <cell r="AD81">
            <v>0.76918369690588984</v>
          </cell>
          <cell r="AE81">
            <v>0.76295330896095215</v>
          </cell>
          <cell r="AF81">
            <v>0.75677338715836839</v>
          </cell>
          <cell r="AG81">
            <v>0.75064352272238566</v>
          </cell>
          <cell r="AH81">
            <v>0.74456331018833433</v>
          </cell>
          <cell r="AI81">
            <v>0.73853234737580886</v>
          </cell>
          <cell r="AJ81">
            <v>0.73255023536206476</v>
          </cell>
          <cell r="AK81">
            <v>0.72661657845563199</v>
          </cell>
          <cell r="AL81">
            <v>0.72073098417014136</v>
          </cell>
          <cell r="AM81">
            <v>0.71489306319836321</v>
          </cell>
          <cell r="AN81">
            <v>0.70910242938645651</v>
          </cell>
          <cell r="AO81">
            <v>0.70335869970842624</v>
          </cell>
          <cell r="AP81">
            <v>0.69766149424078794</v>
          </cell>
          <cell r="AQ81">
            <v>0.69201043613743751</v>
          </cell>
          <cell r="AR81">
            <v>0.68640515160472426</v>
          </cell>
          <cell r="AS81">
            <v>0.680845269876726</v>
          </cell>
          <cell r="AT81">
            <v>0.67533042319072456</v>
          </cell>
          <cell r="AU81">
            <v>0.6698602467628797</v>
          </cell>
          <cell r="AV81">
            <v>0.66443437876410039</v>
          </cell>
          <cell r="AW81">
            <v>0.6590524602961112</v>
          </cell>
          <cell r="AX81">
            <v>0.65371413536771272</v>
          </cell>
          <cell r="AY81">
            <v>0.6484190508712343</v>
          </cell>
          <cell r="AZ81">
            <v>0.64316685655917727</v>
          </cell>
          <cell r="BA81">
            <v>0.63795720502104791</v>
          </cell>
          <cell r="BB81">
            <v>0.63278975166037743</v>
          </cell>
          <cell r="BC81">
            <v>0.62766415467192838</v>
          </cell>
          <cell r="BD81">
            <v>0.62258007501908574</v>
          </cell>
          <cell r="BE81">
            <v>0.61753717641143113</v>
          </cell>
          <cell r="BF81">
            <v>0.61253512528249854</v>
          </cell>
          <cell r="BG81">
            <v>0.60757359076771034</v>
          </cell>
          <cell r="BH81">
            <v>0.6026522446824919</v>
          </cell>
          <cell r="BI81">
            <v>0.59777076150056374</v>
          </cell>
          <cell r="BJ81">
            <v>0.59292881833240918</v>
          </cell>
          <cell r="BK81">
            <v>0.58812609490391665</v>
          </cell>
          <cell r="BL81">
            <v>0.58336227353519488</v>
          </cell>
          <cell r="BM81">
            <v>0.57863703911955977</v>
          </cell>
          <cell r="BN81">
            <v>0.57395007910269136</v>
          </cell>
          <cell r="BO81">
            <v>0.56930108346195951</v>
          </cell>
          <cell r="BP81">
            <v>0.56468974468591759</v>
          </cell>
          <cell r="BQ81">
            <v>0.56011575775396172</v>
          </cell>
          <cell r="BR81">
            <v>0.55557882011615467</v>
          </cell>
          <cell r="BS81">
            <v>0.5510786316732138</v>
          </cell>
          <cell r="BT81">
            <v>0.54661489475666081</v>
          </cell>
          <cell r="BU81">
            <v>0.5421873141091319</v>
          </cell>
          <cell r="BV81">
            <v>0.5377955968648479</v>
          </cell>
          <cell r="BW81">
            <v>0.53343945253024261</v>
          </cell>
          <cell r="BX81">
            <v>0.52911859296474761</v>
          </cell>
          <cell r="BY81">
            <v>0.52483273236173311</v>
          </cell>
          <cell r="BZ81">
            <v>0.52058158722960313</v>
          </cell>
          <cell r="CA81">
            <v>0.51636487637304329</v>
          </cell>
          <cell r="CB81">
            <v>0.51218232087442161</v>
          </cell>
          <cell r="CC81">
            <v>0.5080336440753388</v>
          </cell>
          <cell r="CD81">
            <v>0.50391857155832853</v>
          </cell>
          <cell r="CE81">
            <v>0.49983683112870608</v>
          </cell>
          <cell r="CF81">
            <v>0.49578815279656357</v>
          </cell>
          <cell r="CG81">
            <v>0.49177226875891139</v>
          </cell>
          <cell r="CH81">
            <v>0.48778891338196423</v>
          </cell>
          <cell r="CI81">
            <v>0.48383782318357033</v>
          </cell>
          <cell r="CJ81">
            <v>0.4799187368157834</v>
          </cell>
          <cell r="CK81">
            <v>0.47603139504757558</v>
          </cell>
          <cell r="CL81">
            <v>0.47217554074769019</v>
          </cell>
          <cell r="CM81">
            <v>0.46835091886763391</v>
          </cell>
          <cell r="CN81">
            <v>0.4645572764248061</v>
          </cell>
          <cell r="CO81">
            <v>0.46079436248576516</v>
          </cell>
          <cell r="CP81">
            <v>0.45706192814963048</v>
          </cell>
          <cell r="CQ81">
            <v>0.45335972653161849</v>
          </cell>
          <cell r="CR81">
            <v>0.44968751274671237</v>
          </cell>
          <cell r="CS81">
            <v>0.446045043893464</v>
          </cell>
          <cell r="CT81">
            <v>0.44243207903792692</v>
          </cell>
          <cell r="CU81">
            <v>0.43884837919771968</v>
          </cell>
          <cell r="CV81">
            <v>0.43529370732621814</v>
          </cell>
          <cell r="CW81">
            <v>0.43176782829687577</v>
          </cell>
          <cell r="CX81">
            <v>0.4282705088876711</v>
          </cell>
          <cell r="CY81">
            <v>0.42480151776568098</v>
          </cell>
          <cell r="CZ81">
            <v>0.42136062547177899</v>
          </cell>
          <cell r="DA81">
            <v>0.41794760440545758</v>
          </cell>
          <cell r="DB81">
            <v>0.41456222880977339</v>
          </cell>
          <cell r="DC81">
            <v>0.41120427475641425</v>
          </cell>
          <cell r="DD81">
            <v>0.40787352013088729</v>
          </cell>
          <cell r="DE81">
            <v>0.40456974461782713</v>
          </cell>
          <cell r="DF81">
            <v>0.40129272968642271</v>
          </cell>
          <cell r="DG81">
            <v>0.3980422585759627</v>
          </cell>
          <cell r="DH81">
            <v>0.39481811628149743</v>
          </cell>
          <cell r="DI81">
            <v>0.3916200895396173</v>
          </cell>
          <cell r="DJ81">
            <v>0.3884479668143464</v>
          </cell>
          <cell r="DK81">
            <v>0.38530153828315022</v>
          </cell>
          <cell r="DL81">
            <v>0.38218059582305669</v>
          </cell>
          <cell r="DM81">
            <v>0.37908493299688995</v>
          </cell>
          <cell r="DN81">
            <v>0.37601434503961512</v>
          </cell>
          <cell r="DO81">
            <v>0.37296862884479426</v>
          </cell>
          <cell r="DP81">
            <v>0.36994758295115143</v>
          </cell>
          <cell r="DQ81">
            <v>0.36695100752924709</v>
          </cell>
          <cell r="DR81">
            <v>0.36397870436826019</v>
          </cell>
          <cell r="DS81">
            <v>0.36103047686287726</v>
          </cell>
          <cell r="DT81">
            <v>0.35810613000028796</v>
          </cell>
        </row>
        <row r="82">
          <cell r="B82">
            <v>97</v>
          </cell>
          <cell r="C82">
            <v>0.98526000000000002</v>
          </cell>
          <cell r="D82">
            <v>0.97155503340000005</v>
          </cell>
          <cell r="E82">
            <v>0.95885680911346205</v>
          </cell>
          <cell r="F82">
            <v>0.94722587601891572</v>
          </cell>
          <cell r="G82">
            <v>0.93662641846626404</v>
          </cell>
          <cell r="H82">
            <v>0.92701663141280011</v>
          </cell>
          <cell r="I82">
            <v>0.9182655944122633</v>
          </cell>
          <cell r="J82">
            <v>0.91025831842898841</v>
          </cell>
          <cell r="K82">
            <v>0.90286702088334503</v>
          </cell>
          <cell r="L82">
            <v>0.89582465812045486</v>
          </cell>
          <cell r="M82">
            <v>0.88901639071873939</v>
          </cell>
          <cell r="N82">
            <v>0.88217096451020505</v>
          </cell>
          <cell r="O82">
            <v>0.87537824808347642</v>
          </cell>
          <cell r="P82">
            <v>0.8686378355732336</v>
          </cell>
          <cell r="Q82">
            <v>0.86194932423931969</v>
          </cell>
          <cell r="R82">
            <v>0.85531231444267686</v>
          </cell>
          <cell r="S82">
            <v>0.84872640962146817</v>
          </cell>
          <cell r="T82">
            <v>0.8421912162673828</v>
          </cell>
          <cell r="U82">
            <v>0.83570634390212395</v>
          </cell>
          <cell r="V82">
            <v>0.82927140505407759</v>
          </cell>
          <cell r="W82">
            <v>0.82288601523516114</v>
          </cell>
          <cell r="X82">
            <v>0.81654979291785035</v>
          </cell>
          <cell r="Y82">
            <v>0.8102623595123829</v>
          </cell>
          <cell r="Z82">
            <v>0.8040233393441375</v>
          </cell>
          <cell r="AA82">
            <v>0.79783235963118759</v>
          </cell>
          <cell r="AB82">
            <v>0.79168905046202742</v>
          </cell>
          <cell r="AC82">
            <v>0.78559304477346981</v>
          </cell>
          <cell r="AD82">
            <v>0.77954397832871403</v>
          </cell>
          <cell r="AE82">
            <v>0.7735414896955829</v>
          </cell>
          <cell r="AF82">
            <v>0.76758522022492692</v>
          </cell>
          <cell r="AG82">
            <v>0.7616748140291949</v>
          </cell>
          <cell r="AH82">
            <v>0.75580991796117003</v>
          </cell>
          <cell r="AI82">
            <v>0.74999018159286901</v>
          </cell>
          <cell r="AJ82">
            <v>0.74421525719460391</v>
          </cell>
          <cell r="AK82">
            <v>0.73848479971420544</v>
          </cell>
          <cell r="AL82">
            <v>0.73279846675640603</v>
          </cell>
          <cell r="AM82">
            <v>0.72715591856238171</v>
          </cell>
          <cell r="AN82">
            <v>0.72155681798945137</v>
          </cell>
          <cell r="AO82">
            <v>0.71600083049093255</v>
          </cell>
          <cell r="AP82">
            <v>0.71048762409615229</v>
          </cell>
          <cell r="AQ82">
            <v>0.70501686939061192</v>
          </cell>
          <cell r="AR82">
            <v>0.69958823949630422</v>
          </cell>
          <cell r="AS82">
            <v>0.69420141005218261</v>
          </cell>
          <cell r="AT82">
            <v>0.68885605919478077</v>
          </cell>
          <cell r="AU82">
            <v>0.6835518675389809</v>
          </cell>
          <cell r="AV82">
            <v>0.67828851815893076</v>
          </cell>
          <cell r="AW82">
            <v>0.67306569656910697</v>
          </cell>
          <cell r="AX82">
            <v>0.66788309070552487</v>
          </cell>
          <cell r="AY82">
            <v>0.66274039090709236</v>
          </cell>
          <cell r="AZ82">
            <v>0.65763728989710768</v>
          </cell>
          <cell r="BA82">
            <v>0.6525734827648999</v>
          </cell>
          <cell r="BB82">
            <v>0.64754866694761015</v>
          </cell>
          <cell r="BC82">
            <v>0.64256254221211351</v>
          </cell>
          <cell r="BD82">
            <v>0.63761481063708025</v>
          </cell>
          <cell r="BE82">
            <v>0.63270517659517467</v>
          </cell>
          <cell r="BF82">
            <v>0.62783334673539182</v>
          </cell>
          <cell r="BG82">
            <v>0.62299902996552925</v>
          </cell>
          <cell r="BH82">
            <v>0.61820193743479468</v>
          </cell>
          <cell r="BI82">
            <v>0.61344178251654669</v>
          </cell>
          <cell r="BJ82">
            <v>0.6087182807911693</v>
          </cell>
          <cell r="BK82">
            <v>0.60403115002907726</v>
          </cell>
          <cell r="BL82">
            <v>0.59938011017385329</v>
          </cell>
          <cell r="BM82">
            <v>0.59476488332551458</v>
          </cell>
          <cell r="BN82">
            <v>0.5901851937239081</v>
          </cell>
          <cell r="BO82">
            <v>0.58564076773223395</v>
          </cell>
          <cell r="BP82">
            <v>0.58113133382069571</v>
          </cell>
          <cell r="BQ82">
            <v>0.57665662255027628</v>
          </cell>
          <cell r="BR82">
            <v>0.5722163665566391</v>
          </cell>
          <cell r="BS82">
            <v>0.56781030053415293</v>
          </cell>
          <cell r="BT82">
            <v>0.56343816122003998</v>
          </cell>
          <cell r="BU82">
            <v>0.55909968737864568</v>
          </cell>
          <cell r="BV82">
            <v>0.55479461978583011</v>
          </cell>
          <cell r="BW82">
            <v>0.55052270121347924</v>
          </cell>
          <cell r="BX82">
            <v>0.54628367641413544</v>
          </cell>
          <cell r="BY82">
            <v>0.54207729210574662</v>
          </cell>
          <cell r="BZ82">
            <v>0.53790329695653238</v>
          </cell>
          <cell r="CA82">
            <v>0.53376144156996708</v>
          </cell>
          <cell r="CB82">
            <v>0.52965147846987826</v>
          </cell>
          <cell r="CC82">
            <v>0.52557316208566018</v>
          </cell>
          <cell r="CD82">
            <v>0.52152624873760056</v>
          </cell>
          <cell r="CE82">
            <v>0.51751049662232107</v>
          </cell>
          <cell r="CF82">
            <v>0.51352566579832915</v>
          </cell>
          <cell r="CG82">
            <v>0.509571518171682</v>
          </cell>
          <cell r="CH82">
            <v>0.50564781748176002</v>
          </cell>
          <cell r="CI82">
            <v>0.50175432928715047</v>
          </cell>
          <cell r="CJ82">
            <v>0.49789082095163939</v>
          </cell>
          <cell r="CK82">
            <v>0.49405706163031177</v>
          </cell>
          <cell r="CL82">
            <v>0.49025282225575834</v>
          </cell>
          <cell r="CM82">
            <v>0.48647787552438898</v>
          </cell>
          <cell r="CN82">
            <v>0.48273199588285115</v>
          </cell>
          <cell r="CO82">
            <v>0.4790149595145532</v>
          </cell>
          <cell r="CP82">
            <v>0.47532654432629112</v>
          </cell>
          <cell r="CQ82">
            <v>0.47166652993497865</v>
          </cell>
          <cell r="CR82">
            <v>0.4680346976544793</v>
          </cell>
          <cell r="CS82">
            <v>0.4644308304825398</v>
          </cell>
          <cell r="CT82">
            <v>0.46085471308782422</v>
          </cell>
          <cell r="CU82">
            <v>0.45730613179704793</v>
          </cell>
          <cell r="CV82">
            <v>0.45378487458221062</v>
          </cell>
          <cell r="CW82">
            <v>0.45029073104792755</v>
          </cell>
          <cell r="CX82">
            <v>0.44682349241885849</v>
          </cell>
          <cell r="CY82">
            <v>0.44338295152723328</v>
          </cell>
          <cell r="CZ82">
            <v>0.43996890280047357</v>
          </cell>
          <cell r="DA82">
            <v>0.43658114224890993</v>
          </cell>
          <cell r="DB82">
            <v>0.4332194674535933</v>
          </cell>
          <cell r="DC82">
            <v>0.42988367755420059</v>
          </cell>
          <cell r="DD82">
            <v>0.42657357323703321</v>
          </cell>
          <cell r="DE82">
            <v>0.42328895672310801</v>
          </cell>
          <cell r="DF82">
            <v>0.42002963175634006</v>
          </cell>
          <cell r="DG82">
            <v>0.41679540359181622</v>
          </cell>
          <cell r="DH82">
            <v>0.41358607898415922</v>
          </cell>
          <cell r="DI82">
            <v>0.41040146617598117</v>
          </cell>
          <cell r="DJ82">
            <v>0.40724137488642609</v>
          </cell>
          <cell r="DK82">
            <v>0.40410561629980057</v>
          </cell>
          <cell r="DL82">
            <v>0.40099400305429211</v>
          </cell>
          <cell r="DM82">
            <v>0.39790634923077406</v>
          </cell>
          <cell r="DN82">
            <v>0.39484247034169706</v>
          </cell>
          <cell r="DO82">
            <v>0.391802183320066</v>
          </cell>
          <cell r="DP82">
            <v>0.38878530650850146</v>
          </cell>
          <cell r="DQ82">
            <v>0.38579165964838597</v>
          </cell>
          <cell r="DR82">
            <v>0.38282106386909337</v>
          </cell>
          <cell r="DS82">
            <v>0.37987334167730136</v>
          </cell>
          <cell r="DT82">
            <v>0.37694831694638614</v>
          </cell>
        </row>
        <row r="83">
          <cell r="B83">
            <v>98</v>
          </cell>
          <cell r="C83">
            <v>0.98607</v>
          </cell>
          <cell r="D83">
            <v>0.97306373670000001</v>
          </cell>
          <cell r="E83">
            <v>0.96104639955175508</v>
          </cell>
          <cell r="F83">
            <v>0.95007124966887402</v>
          </cell>
          <cell r="G83">
            <v>0.9401050022598475</v>
          </cell>
          <cell r="H83">
            <v>0.93102358793801732</v>
          </cell>
          <cell r="I83">
            <v>0.9227095472977308</v>
          </cell>
          <cell r="J83">
            <v>0.91512487481894345</v>
          </cell>
          <cell r="K83">
            <v>0.90806926203408944</v>
          </cell>
          <cell r="L83">
            <v>0.90143127572862025</v>
          </cell>
          <cell r="M83">
            <v>0.89494097054337418</v>
          </cell>
          <cell r="N83">
            <v>0.88849739555546192</v>
          </cell>
          <cell r="O83">
            <v>0.88210021430746266</v>
          </cell>
          <cell r="P83">
            <v>0.8757490927644489</v>
          </cell>
          <cell r="Q83">
            <v>0.86944369929654486</v>
          </cell>
          <cell r="R83">
            <v>0.86318370466160976</v>
          </cell>
          <cell r="S83">
            <v>0.85696878198804616</v>
          </cell>
          <cell r="T83">
            <v>0.85079860675773222</v>
          </cell>
          <cell r="U83">
            <v>0.84467285678907655</v>
          </cell>
          <cell r="V83">
            <v>0.83859121222019517</v>
          </cell>
          <cell r="W83">
            <v>0.83255335549220977</v>
          </cell>
          <cell r="X83">
            <v>0.82655897133266587</v>
          </cell>
          <cell r="Y83">
            <v>0.82060774673907066</v>
          </cell>
          <cell r="Z83">
            <v>0.81469937096254941</v>
          </cell>
          <cell r="AA83">
            <v>0.80883353549161907</v>
          </cell>
          <cell r="AB83">
            <v>0.80300993403607945</v>
          </cell>
          <cell r="AC83">
            <v>0.79722826251101975</v>
          </cell>
          <cell r="AD83">
            <v>0.79148821902094046</v>
          </cell>
          <cell r="AE83">
            <v>0.78578950384398971</v>
          </cell>
          <cell r="AF83">
            <v>0.78013181941631304</v>
          </cell>
          <cell r="AG83">
            <v>0.77451487031651556</v>
          </cell>
          <cell r="AH83">
            <v>0.76893836325023668</v>
          </cell>
          <cell r="AI83">
            <v>0.76340200703483496</v>
          </cell>
          <cell r="AJ83">
            <v>0.75790551258418415</v>
          </cell>
          <cell r="AK83">
            <v>0.75244859289357802</v>
          </cell>
          <cell r="AL83">
            <v>0.74703096302474425</v>
          </cell>
          <cell r="AM83">
            <v>0.74165234009096614</v>
          </cell>
          <cell r="AN83">
            <v>0.73631244324231115</v>
          </cell>
          <cell r="AO83">
            <v>0.73101099365096656</v>
          </cell>
          <cell r="AP83">
            <v>0.72574771449667963</v>
          </cell>
          <cell r="AQ83">
            <v>0.72052233095230356</v>
          </cell>
          <cell r="AR83">
            <v>0.71533457016944701</v>
          </cell>
          <cell r="AS83">
            <v>0.71018416126422701</v>
          </cell>
          <cell r="AT83">
            <v>0.70507083530312453</v>
          </cell>
          <cell r="AU83">
            <v>0.69999432528894201</v>
          </cell>
          <cell r="AV83">
            <v>0.69495436614686168</v>
          </cell>
          <cell r="AW83">
            <v>0.68995069471060433</v>
          </cell>
          <cell r="AX83">
            <v>0.68498304970868795</v>
          </cell>
          <cell r="AY83">
            <v>0.68005117175078544</v>
          </cell>
          <cell r="AZ83">
            <v>0.67515480331417976</v>
          </cell>
          <cell r="BA83">
            <v>0.67029368873031769</v>
          </cell>
          <cell r="BB83">
            <v>0.66546757417145941</v>
          </cell>
          <cell r="BC83">
            <v>0.66067620763742496</v>
          </cell>
          <cell r="BD83">
            <v>0.65591933894243548</v>
          </cell>
          <cell r="BE83">
            <v>0.65119671970204995</v>
          </cell>
          <cell r="BF83">
            <v>0.64650810332019515</v>
          </cell>
          <cell r="BG83">
            <v>0.64185324497628971</v>
          </cell>
          <cell r="BH83">
            <v>0.63723190161246046</v>
          </cell>
          <cell r="BI83">
            <v>0.63264383192085072</v>
          </cell>
          <cell r="BJ83">
            <v>0.62808879633102055</v>
          </cell>
          <cell r="BK83">
            <v>0.62356655699743724</v>
          </cell>
          <cell r="BL83">
            <v>0.61907687778705567</v>
          </cell>
          <cell r="BM83">
            <v>0.61461952426698885</v>
          </cell>
          <cell r="BN83">
            <v>0.61019426369226659</v>
          </cell>
          <cell r="BO83">
            <v>0.60580086499368224</v>
          </cell>
          <cell r="BP83">
            <v>0.60143909876572776</v>
          </cell>
          <cell r="BQ83">
            <v>0.59710873725461455</v>
          </cell>
          <cell r="BR83">
            <v>0.59280955434638138</v>
          </cell>
          <cell r="BS83">
            <v>0.58854132555508742</v>
          </cell>
          <cell r="BT83">
            <v>0.58430382801109082</v>
          </cell>
          <cell r="BU83">
            <v>0.58009684044941101</v>
          </cell>
          <cell r="BV83">
            <v>0.5759201431981753</v>
          </cell>
          <cell r="BW83">
            <v>0.5717735181671485</v>
          </cell>
          <cell r="BX83">
            <v>0.56765674883634509</v>
          </cell>
          <cell r="BY83">
            <v>0.56356962024472346</v>
          </cell>
          <cell r="BZ83">
            <v>0.55951191897896146</v>
          </cell>
          <cell r="CA83">
            <v>0.55548343316231297</v>
          </cell>
          <cell r="CB83">
            <v>0.55148395244354431</v>
          </cell>
          <cell r="CC83">
            <v>0.54751326798595079</v>
          </cell>
          <cell r="CD83">
            <v>0.54357117245645192</v>
          </cell>
          <cell r="CE83">
            <v>0.53965746001476544</v>
          </cell>
          <cell r="CF83">
            <v>0.53577192630265913</v>
          </cell>
          <cell r="CG83">
            <v>0.53191436843327999</v>
          </cell>
          <cell r="CH83">
            <v>0.52808458498056043</v>
          </cell>
          <cell r="CI83">
            <v>0.52428237596870042</v>
          </cell>
          <cell r="CJ83">
            <v>0.52050754286172574</v>
          </cell>
          <cell r="CK83">
            <v>0.51675988855312127</v>
          </cell>
          <cell r="CL83">
            <v>0.51303921735553881</v>
          </cell>
          <cell r="CM83">
            <v>0.50934533499057899</v>
          </cell>
          <cell r="CN83">
            <v>0.50567804857864684</v>
          </cell>
          <cell r="CO83">
            <v>0.50203716662888065</v>
          </cell>
          <cell r="CP83">
            <v>0.4984224990291527</v>
          </cell>
          <cell r="CQ83">
            <v>0.4948338570361428</v>
          </cell>
          <cell r="CR83">
            <v>0.49127105326548259</v>
          </cell>
          <cell r="CS83">
            <v>0.48773390168197112</v>
          </cell>
          <cell r="CT83">
            <v>0.48422221758986095</v>
          </cell>
          <cell r="CU83">
            <v>0.48073581762321393</v>
          </cell>
          <cell r="CV83">
            <v>0.47727451973632679</v>
          </cell>
          <cell r="CW83">
            <v>0.47383814319422524</v>
          </cell>
          <cell r="CX83">
            <v>0.47042650856322682</v>
          </cell>
          <cell r="CY83">
            <v>0.46703943770157158</v>
          </cell>
          <cell r="CZ83">
            <v>0.4636767537501203</v>
          </cell>
          <cell r="DA83">
            <v>0.46033828112311942</v>
          </cell>
          <cell r="DB83">
            <v>0.45702384549903297</v>
          </cell>
          <cell r="DC83">
            <v>0.45373327381143996</v>
          </cell>
          <cell r="DD83">
            <v>0.45046639423999763</v>
          </cell>
          <cell r="DE83">
            <v>0.44722303620146964</v>
          </cell>
          <cell r="DF83">
            <v>0.44400303034081906</v>
          </cell>
          <cell r="DG83">
            <v>0.44080620852236518</v>
          </cell>
          <cell r="DH83">
            <v>0.43763240382100416</v>
          </cell>
          <cell r="DI83">
            <v>0.43448145051349291</v>
          </cell>
          <cell r="DJ83">
            <v>0.43135318406979578</v>
          </cell>
          <cell r="DK83">
            <v>0.42824744114449326</v>
          </cell>
          <cell r="DL83">
            <v>0.42516405956825293</v>
          </cell>
          <cell r="DM83">
            <v>0.4221028783393615</v>
          </cell>
          <cell r="DN83">
            <v>0.41906373761531812</v>
          </cell>
          <cell r="DO83">
            <v>0.41604647870448785</v>
          </cell>
          <cell r="DP83">
            <v>0.41305094405781556</v>
          </cell>
          <cell r="DQ83">
            <v>0.41007697726059927</v>
          </cell>
          <cell r="DR83">
            <v>0.40712442302432295</v>
          </cell>
          <cell r="DS83">
            <v>0.40419312717854783</v>
          </cell>
          <cell r="DT83">
            <v>0.4012829366628623</v>
          </cell>
        </row>
        <row r="84">
          <cell r="B84">
            <v>99</v>
          </cell>
          <cell r="C84">
            <v>0.98687999999999998</v>
          </cell>
          <cell r="D84">
            <v>0.97466242560000005</v>
          </cell>
          <cell r="E84">
            <v>0.96340507458432012</v>
          </cell>
          <cell r="F84">
            <v>0.95307737218477628</v>
          </cell>
          <cell r="G84">
            <v>0.94365143697386888</v>
          </cell>
          <cell r="H84">
            <v>0.93501702632555794</v>
          </cell>
          <cell r="I84">
            <v>0.9272189843260028</v>
          </cell>
          <cell r="J84">
            <v>0.92006085376700608</v>
          </cell>
          <cell r="K84">
            <v>0.91342721501134594</v>
          </cell>
          <cell r="L84">
            <v>0.90712456722776769</v>
          </cell>
          <cell r="M84">
            <v>0.90103776138166936</v>
          </cell>
          <cell r="N84">
            <v>0.89491070460427402</v>
          </cell>
          <cell r="O84">
            <v>0.88882531181296498</v>
          </cell>
          <cell r="P84">
            <v>0.88278129969263675</v>
          </cell>
          <cell r="Q84">
            <v>0.87677838685472675</v>
          </cell>
          <cell r="R84">
            <v>0.87081629382411463</v>
          </cell>
          <cell r="S84">
            <v>0.86489474302611058</v>
          </cell>
          <cell r="T84">
            <v>0.85901345877353297</v>
          </cell>
          <cell r="U84">
            <v>0.8531721672538729</v>
          </cell>
          <cell r="V84">
            <v>0.84737059651654656</v>
          </cell>
          <cell r="W84">
            <v>0.84160847646023407</v>
          </cell>
          <cell r="X84">
            <v>0.83588553882030447</v>
          </cell>
          <cell r="Y84">
            <v>0.8302015171563264</v>
          </cell>
          <cell r="Z84">
            <v>0.82455614683966338</v>
          </cell>
          <cell r="AA84">
            <v>0.81894916504115367</v>
          </cell>
          <cell r="AB84">
            <v>0.81338031071887384</v>
          </cell>
          <cell r="AC84">
            <v>0.80784932460598546</v>
          </cell>
          <cell r="AD84">
            <v>0.80235594919866471</v>
          </cell>
          <cell r="AE84">
            <v>0.79689992874411375</v>
          </cell>
          <cell r="AF84">
            <v>0.79148100922865372</v>
          </cell>
          <cell r="AG84">
            <v>0.78609893836589884</v>
          </cell>
          <cell r="AH84">
            <v>0.78075346558501069</v>
          </cell>
          <cell r="AI84">
            <v>0.77544434201903256</v>
          </cell>
          <cell r="AJ84">
            <v>0.77017132049330317</v>
          </cell>
          <cell r="AK84">
            <v>0.76493415551394872</v>
          </cell>
          <cell r="AL84">
            <v>0.75973260325645386</v>
          </cell>
          <cell r="AM84">
            <v>0.75456642155430997</v>
          </cell>
          <cell r="AN84">
            <v>0.74943536988774062</v>
          </cell>
          <cell r="AO84">
            <v>0.74433920937250397</v>
          </cell>
          <cell r="AP84">
            <v>0.73927770274877092</v>
          </cell>
          <cell r="AQ84">
            <v>0.73425061437007921</v>
          </cell>
          <cell r="AR84">
            <v>0.72925771019236263</v>
          </cell>
          <cell r="AS84">
            <v>0.72429875776305452</v>
          </cell>
          <cell r="AT84">
            <v>0.71937352621026573</v>
          </cell>
          <cell r="AU84">
            <v>0.71448178623203595</v>
          </cell>
          <cell r="AV84">
            <v>0.70962331008565804</v>
          </cell>
          <cell r="AW84">
            <v>0.70479787157707552</v>
          </cell>
          <cell r="AX84">
            <v>0.70000524605035142</v>
          </cell>
          <cell r="AY84">
            <v>0.69524521037720899</v>
          </cell>
          <cell r="AZ84">
            <v>0.69051754294664391</v>
          </cell>
          <cell r="BA84">
            <v>0.68582202365460676</v>
          </cell>
          <cell r="BB84">
            <v>0.68115843389375541</v>
          </cell>
          <cell r="BC84">
            <v>0.67652655654327787</v>
          </cell>
          <cell r="BD84">
            <v>0.67192617595878357</v>
          </cell>
          <cell r="BE84">
            <v>0.66735707796226384</v>
          </cell>
          <cell r="BF84">
            <v>0.66281904983212048</v>
          </cell>
          <cell r="BG84">
            <v>0.65831188029326204</v>
          </cell>
          <cell r="BH84">
            <v>0.65383535950726779</v>
          </cell>
          <cell r="BI84">
            <v>0.64938927906261834</v>
          </cell>
          <cell r="BJ84">
            <v>0.64497343196499257</v>
          </cell>
          <cell r="BK84">
            <v>0.64058761262763064</v>
          </cell>
          <cell r="BL84">
            <v>0.63623161686176277</v>
          </cell>
          <cell r="BM84">
            <v>0.63190524186710273</v>
          </cell>
          <cell r="BN84">
            <v>0.62760828622240639</v>
          </cell>
          <cell r="BO84">
            <v>0.623340549876094</v>
          </cell>
          <cell r="BP84">
            <v>0.61910183413693654</v>
          </cell>
          <cell r="BQ84">
            <v>0.61489194166480532</v>
          </cell>
          <cell r="BR84">
            <v>0.61071067646148458</v>
          </cell>
          <cell r="BS84">
            <v>0.60655784386154643</v>
          </cell>
          <cell r="BT84">
            <v>0.60243325052328789</v>
          </cell>
          <cell r="BU84">
            <v>0.59833670441972953</v>
          </cell>
          <cell r="BV84">
            <v>0.5942680148296754</v>
          </cell>
          <cell r="BW84">
            <v>0.59022699232883358</v>
          </cell>
          <cell r="BX84">
            <v>0.58621344878099746</v>
          </cell>
          <cell r="BY84">
            <v>0.58222719732928663</v>
          </cell>
          <cell r="BZ84">
            <v>0.5782680523874475</v>
          </cell>
          <cell r="CA84">
            <v>0.57433582963121288</v>
          </cell>
          <cell r="CB84">
            <v>0.57043034598972064</v>
          </cell>
          <cell r="CC84">
            <v>0.56655141963699052</v>
          </cell>
          <cell r="CD84">
            <v>0.56269886998345897</v>
          </cell>
          <cell r="CE84">
            <v>0.5588725176675714</v>
          </cell>
          <cell r="CF84">
            <v>0.5550721845474319</v>
          </cell>
          <cell r="CG84">
            <v>0.55129769369250936</v>
          </cell>
          <cell r="CH84">
            <v>0.54754886937540026</v>
          </cell>
          <cell r="CI84">
            <v>0.54382553706364756</v>
          </cell>
          <cell r="CJ84">
            <v>0.54012752341161474</v>
          </cell>
          <cell r="CK84">
            <v>0.53645465625241573</v>
          </cell>
          <cell r="CL84">
            <v>0.53280676458989928</v>
          </cell>
          <cell r="CM84">
            <v>0.52918367859068793</v>
          </cell>
          <cell r="CN84">
            <v>0.5255852295762713</v>
          </cell>
          <cell r="CO84">
            <v>0.52201125001515258</v>
          </cell>
          <cell r="CP84">
            <v>0.51846157351504951</v>
          </cell>
          <cell r="CQ84">
            <v>0.51493603481514716</v>
          </cell>
          <cell r="CR84">
            <v>0.51143446977840412</v>
          </cell>
          <cell r="CS84">
            <v>0.50795671538391096</v>
          </cell>
          <cell r="CT84">
            <v>0.50450260971930039</v>
          </cell>
          <cell r="CU84">
            <v>0.50107199197320917</v>
          </cell>
          <cell r="CV84">
            <v>0.49766470242779132</v>
          </cell>
          <cell r="CW84">
            <v>0.49428058245128231</v>
          </cell>
          <cell r="CX84">
            <v>0.49091947449061357</v>
          </cell>
          <cell r="CY84">
            <v>0.48758122206407739</v>
          </cell>
          <cell r="CZ84">
            <v>0.48426566975404167</v>
          </cell>
          <cell r="DA84">
            <v>0.48097266319971416</v>
          </cell>
          <cell r="DB84">
            <v>0.47770204908995606</v>
          </cell>
          <cell r="DC84">
            <v>0.47445367515614434</v>
          </cell>
          <cell r="DD84">
            <v>0.47122739016508253</v>
          </cell>
          <cell r="DE84">
            <v>0.46802304391195998</v>
          </cell>
          <cell r="DF84">
            <v>0.46484048721335863</v>
          </cell>
          <cell r="DG84">
            <v>0.46167957190030778</v>
          </cell>
          <cell r="DH84">
            <v>0.45854015081138566</v>
          </cell>
          <cell r="DI84">
            <v>0.45542207778586824</v>
          </cell>
          <cell r="DJ84">
            <v>0.4523252076569243</v>
          </cell>
          <cell r="DK84">
            <v>0.44924939624485721</v>
          </cell>
          <cell r="DL84">
            <v>0.44619450035039215</v>
          </cell>
          <cell r="DM84">
            <v>0.44316037774800948</v>
          </cell>
          <cell r="DN84">
            <v>0.44014688717932299</v>
          </cell>
          <cell r="DO84">
            <v>0.43715388834650359</v>
          </cell>
          <cell r="DP84">
            <v>0.43418124190574736</v>
          </cell>
          <cell r="DQ84">
            <v>0.43122880946078829</v>
          </cell>
          <cell r="DR84">
            <v>0.4282964535564549</v>
          </cell>
          <cell r="DS84">
            <v>0.42538403767227101</v>
          </cell>
          <cell r="DT84">
            <v>0.42249142621609953</v>
          </cell>
        </row>
        <row r="85">
          <cell r="B85">
            <v>100</v>
          </cell>
          <cell r="C85">
            <v>0.98770000000000002</v>
          </cell>
          <cell r="D85">
            <v>0.97626243400000001</v>
          </cell>
          <cell r="E85">
            <v>0.96567974921544009</v>
          </cell>
          <cell r="F85">
            <v>0.95591672695087204</v>
          </cell>
          <cell r="G85">
            <v>0.94704581972476798</v>
          </cell>
          <cell r="H85">
            <v>0.9389485779661213</v>
          </cell>
          <cell r="I85">
            <v>0.93158722111486691</v>
          </cell>
          <cell r="J85">
            <v>0.92486116137841756</v>
          </cell>
          <cell r="K85">
            <v>0.91856285686943051</v>
          </cell>
          <cell r="L85">
            <v>0.91259219829977922</v>
          </cell>
          <cell r="M85">
            <v>0.90684286745049059</v>
          </cell>
          <cell r="N85">
            <v>0.90103907309880749</v>
          </cell>
          <cell r="O85">
            <v>0.89527242303097521</v>
          </cell>
          <cell r="P85">
            <v>0.88954267952357702</v>
          </cell>
          <cell r="Q85">
            <v>0.88384960637462617</v>
          </cell>
          <cell r="R85">
            <v>0.87819296889382858</v>
          </cell>
          <cell r="S85">
            <v>0.87257253389290812</v>
          </cell>
          <cell r="T85">
            <v>0.86698806967599351</v>
          </cell>
          <cell r="U85">
            <v>0.86143934603006722</v>
          </cell>
          <cell r="V85">
            <v>0.85592613421547481</v>
          </cell>
          <cell r="W85">
            <v>0.85044820695649581</v>
          </cell>
          <cell r="X85">
            <v>0.84500533843197423</v>
          </cell>
          <cell r="Y85">
            <v>0.83959730426600965</v>
          </cell>
          <cell r="Z85">
            <v>0.83422388151870719</v>
          </cell>
          <cell r="AA85">
            <v>0.82888484867698753</v>
          </cell>
          <cell r="AB85">
            <v>0.82357998564545487</v>
          </cell>
          <cell r="AC85">
            <v>0.81830907373732398</v>
          </cell>
          <cell r="AD85">
            <v>0.81307189566540516</v>
          </cell>
          <cell r="AE85">
            <v>0.80786823553314657</v>
          </cell>
          <cell r="AF85">
            <v>0.80269787882573451</v>
          </cell>
          <cell r="AG85">
            <v>0.79756061240124987</v>
          </cell>
          <cell r="AH85">
            <v>0.79245622448188191</v>
          </cell>
          <cell r="AI85">
            <v>0.78738450464519794</v>
          </cell>
          <cell r="AJ85">
            <v>0.78234524381546866</v>
          </cell>
          <cell r="AK85">
            <v>0.77733823425504966</v>
          </cell>
          <cell r="AL85">
            <v>0.77236326955581736</v>
          </cell>
          <cell r="AM85">
            <v>0.76742014463066011</v>
          </cell>
          <cell r="AN85">
            <v>0.76250865570502391</v>
          </cell>
          <cell r="AO85">
            <v>0.75762860030851176</v>
          </cell>
          <cell r="AP85">
            <v>0.75277977726653733</v>
          </cell>
          <cell r="AQ85">
            <v>0.74796198669203151</v>
          </cell>
          <cell r="AR85">
            <v>0.74317502997720253</v>
          </cell>
          <cell r="AS85">
            <v>0.73841870978534851</v>
          </cell>
          <cell r="AT85">
            <v>0.73369283004272234</v>
          </cell>
          <cell r="AU85">
            <v>0.72899719593044898</v>
          </cell>
          <cell r="AV85">
            <v>0.72433161387649414</v>
          </cell>
          <cell r="AW85">
            <v>0.71969589154768465</v>
          </cell>
          <cell r="AX85">
            <v>0.71508983784177949</v>
          </cell>
          <cell r="AY85">
            <v>0.71051326287959216</v>
          </cell>
          <cell r="AZ85">
            <v>0.70596597799716276</v>
          </cell>
          <cell r="BA85">
            <v>0.70144779573798099</v>
          </cell>
          <cell r="BB85">
            <v>0.69695852984525797</v>
          </cell>
          <cell r="BC85">
            <v>0.69249799525424838</v>
          </cell>
          <cell r="BD85">
            <v>0.68806600808462126</v>
          </cell>
          <cell r="BE85">
            <v>0.68366238563287973</v>
          </cell>
          <cell r="BF85">
            <v>0.67928694636482934</v>
          </cell>
          <cell r="BG85">
            <v>0.67493950990809448</v>
          </cell>
          <cell r="BH85">
            <v>0.67061989704468272</v>
          </cell>
          <cell r="BI85">
            <v>0.66632792970359678</v>
          </cell>
          <cell r="BJ85">
            <v>0.66206343095349374</v>
          </cell>
          <cell r="BK85">
            <v>0.65782622499539145</v>
          </cell>
          <cell r="BL85">
            <v>0.653616137155421</v>
          </cell>
          <cell r="BM85">
            <v>0.64943299387762632</v>
          </cell>
          <cell r="BN85">
            <v>0.64527662271680952</v>
          </cell>
          <cell r="BO85">
            <v>0.64114685233142199</v>
          </cell>
          <cell r="BP85">
            <v>0.63704351247650093</v>
          </cell>
          <cell r="BQ85">
            <v>0.63296643399665131</v>
          </cell>
          <cell r="BR85">
            <v>0.6289154488190728</v>
          </cell>
          <cell r="BS85">
            <v>0.62489038994663071</v>
          </cell>
          <cell r="BT85">
            <v>0.62089109145097232</v>
          </cell>
          <cell r="BU85">
            <v>0.61691738846568611</v>
          </cell>
          <cell r="BV85">
            <v>0.61296911717950575</v>
          </cell>
          <cell r="BW85">
            <v>0.60904611482955695</v>
          </cell>
          <cell r="BX85">
            <v>0.60514821969464783</v>
          </cell>
          <cell r="BY85">
            <v>0.60127527108860213</v>
          </cell>
          <cell r="BZ85">
            <v>0.59742710935363508</v>
          </cell>
          <cell r="CA85">
            <v>0.59360357585377188</v>
          </cell>
          <cell r="CB85">
            <v>0.58980451296830771</v>
          </cell>
          <cell r="CC85">
            <v>0.5860297640853106</v>
          </cell>
          <cell r="CD85">
            <v>0.58227917359516468</v>
          </cell>
          <cell r="CE85">
            <v>0.57855258688415567</v>
          </cell>
          <cell r="CF85">
            <v>0.5748498503280971</v>
          </cell>
          <cell r="CG85">
            <v>0.57117081128599734</v>
          </cell>
          <cell r="CH85">
            <v>0.56751531809376699</v>
          </cell>
          <cell r="CI85">
            <v>0.56388322005796687</v>
          </cell>
          <cell r="CJ85">
            <v>0.56027436744959591</v>
          </cell>
          <cell r="CK85">
            <v>0.55668861149791848</v>
          </cell>
          <cell r="CL85">
            <v>0.55312580438433179</v>
          </cell>
          <cell r="CM85">
            <v>0.54958579923627204</v>
          </cell>
          <cell r="CN85">
            <v>0.5460684501211599</v>
          </cell>
          <cell r="CO85">
            <v>0.54257361204038446</v>
          </cell>
          <cell r="CP85">
            <v>0.53910114092332606</v>
          </cell>
          <cell r="CQ85">
            <v>0.53565089362141682</v>
          </cell>
          <cell r="CR85">
            <v>0.53222272790223979</v>
          </cell>
          <cell r="CS85">
            <v>0.52881650244366551</v>
          </cell>
          <cell r="CT85">
            <v>0.52543207682802606</v>
          </cell>
          <cell r="CU85">
            <v>0.52206931153632674</v>
          </cell>
          <cell r="CV85">
            <v>0.51872806794249426</v>
          </cell>
          <cell r="CW85">
            <v>0.51540820830766232</v>
          </cell>
          <cell r="CX85">
            <v>0.51210959577449333</v>
          </cell>
          <cell r="CY85">
            <v>0.50883209436153665</v>
          </cell>
          <cell r="CZ85">
            <v>0.50557556895762279</v>
          </cell>
          <cell r="DA85">
            <v>0.50233988531629403</v>
          </cell>
          <cell r="DB85">
            <v>0.49912491005026977</v>
          </cell>
          <cell r="DC85">
            <v>0.49593051062594806</v>
          </cell>
          <cell r="DD85">
            <v>0.49275655535794199</v>
          </cell>
          <cell r="DE85">
            <v>0.4896029134036512</v>
          </cell>
          <cell r="DF85">
            <v>0.48646945475786785</v>
          </cell>
          <cell r="DG85">
            <v>0.48335605024741751</v>
          </cell>
          <cell r="DH85">
            <v>0.48026257152583407</v>
          </cell>
          <cell r="DI85">
            <v>0.47718889106806878</v>
          </cell>
          <cell r="DJ85">
            <v>0.47413488216523314</v>
          </cell>
          <cell r="DK85">
            <v>0.47110041891937565</v>
          </cell>
          <cell r="DL85">
            <v>0.46808537623829166</v>
          </cell>
          <cell r="DM85">
            <v>0.46508962983036661</v>
          </cell>
          <cell r="DN85">
            <v>0.46211305619945231</v>
          </cell>
          <cell r="DO85">
            <v>0.45915553263977582</v>
          </cell>
          <cell r="DP85">
            <v>0.45621693723088125</v>
          </cell>
          <cell r="DQ85">
            <v>0.45329714883260364</v>
          </cell>
          <cell r="DR85">
            <v>0.45039604708007497</v>
          </cell>
          <cell r="DS85">
            <v>0.44751351237876252</v>
          </cell>
          <cell r="DT85">
            <v>0.44464942589953849</v>
          </cell>
        </row>
        <row r="86">
          <cell r="B86">
            <v>101</v>
          </cell>
          <cell r="C86">
            <v>0.98851</v>
          </cell>
          <cell r="D86">
            <v>0.97777478140000007</v>
          </cell>
          <cell r="E86">
            <v>0.96786992286441809</v>
          </cell>
          <cell r="F86">
            <v>0.95877194558949264</v>
          </cell>
          <cell r="G86">
            <v>0.95045939282123182</v>
          </cell>
          <cell r="H86">
            <v>0.942903240648303</v>
          </cell>
          <cell r="I86">
            <v>0.93599175989435102</v>
          </cell>
          <cell r="J86">
            <v>0.92961765600947055</v>
          </cell>
          <cell r="K86">
            <v>0.9237517686000507</v>
          </cell>
          <cell r="L86">
            <v>0.91820002047076443</v>
          </cell>
          <cell r="M86">
            <v>0.91278264034998691</v>
          </cell>
          <cell r="N86">
            <v>0.90730594450788693</v>
          </cell>
          <cell r="O86">
            <v>0.90186210884083962</v>
          </cell>
          <cell r="P86">
            <v>0.89645093618779459</v>
          </cell>
          <cell r="Q86">
            <v>0.89107223057066787</v>
          </cell>
          <cell r="R86">
            <v>0.88572579718724387</v>
          </cell>
          <cell r="S86">
            <v>0.88041144240412039</v>
          </cell>
          <cell r="T86">
            <v>0.87512897374969567</v>
          </cell>
          <cell r="U86">
            <v>0.8698781999071975</v>
          </cell>
          <cell r="V86">
            <v>0.86465893070775435</v>
          </cell>
          <cell r="W86">
            <v>0.85947097712350784</v>
          </cell>
          <cell r="X86">
            <v>0.85431415126076682</v>
          </cell>
          <cell r="Y86">
            <v>0.84918826635320221</v>
          </cell>
          <cell r="Z86">
            <v>0.84409313675508302</v>
          </cell>
          <cell r="AA86">
            <v>0.83902857793455254</v>
          </cell>
          <cell r="AB86">
            <v>0.83399440646694523</v>
          </cell>
          <cell r="AC86">
            <v>0.82899044002814359</v>
          </cell>
          <cell r="AD86">
            <v>0.82401649738797478</v>
          </cell>
          <cell r="AE86">
            <v>0.81907239840364687</v>
          </cell>
          <cell r="AF86">
            <v>0.81415796401322493</v>
          </cell>
          <cell r="AG86">
            <v>0.8092730162291456</v>
          </cell>
          <cell r="AH86">
            <v>0.80441737813177072</v>
          </cell>
          <cell r="AI86">
            <v>0.79959087386298011</v>
          </cell>
          <cell r="AJ86">
            <v>0.79479332861980223</v>
          </cell>
          <cell r="AK86">
            <v>0.79002456864808346</v>
          </cell>
          <cell r="AL86">
            <v>0.78528442123619491</v>
          </cell>
          <cell r="AM86">
            <v>0.78057271470877776</v>
          </cell>
          <cell r="AN86">
            <v>0.77588927842052513</v>
          </cell>
          <cell r="AO86">
            <v>0.77123394275000201</v>
          </cell>
          <cell r="AP86">
            <v>0.76660653909350196</v>
          </cell>
          <cell r="AQ86">
            <v>0.76200689985894099</v>
          </cell>
          <cell r="AR86">
            <v>0.75743485845978731</v>
          </cell>
          <cell r="AS86">
            <v>0.75289024930902859</v>
          </cell>
          <cell r="AT86">
            <v>0.74837290781317445</v>
          </cell>
          <cell r="AU86">
            <v>0.74388267036629541</v>
          </cell>
          <cell r="AV86">
            <v>0.73941937434409766</v>
          </cell>
          <cell r="AW86">
            <v>0.7349828580980331</v>
          </cell>
          <cell r="AX86">
            <v>0.73057296094944491</v>
          </cell>
          <cell r="AY86">
            <v>0.72618952318374819</v>
          </cell>
          <cell r="AZ86">
            <v>0.72183238604464572</v>
          </cell>
          <cell r="BA86">
            <v>0.71750139172837779</v>
          </cell>
          <cell r="BB86">
            <v>0.7131963833780075</v>
          </cell>
          <cell r="BC86">
            <v>0.70891720507773948</v>
          </cell>
          <cell r="BD86">
            <v>0.70466370184727301</v>
          </cell>
          <cell r="BE86">
            <v>0.70043571963618934</v>
          </cell>
          <cell r="BF86">
            <v>0.69623310531837224</v>
          </cell>
          <cell r="BG86">
            <v>0.69205570668646199</v>
          </cell>
          <cell r="BH86">
            <v>0.68790337244634325</v>
          </cell>
          <cell r="BI86">
            <v>0.68377595221166521</v>
          </cell>
          <cell r="BJ86">
            <v>0.67967329649839525</v>
          </cell>
          <cell r="BK86">
            <v>0.6755952567194049</v>
          </cell>
          <cell r="BL86">
            <v>0.67154168517908852</v>
          </cell>
          <cell r="BM86">
            <v>0.66751243506801394</v>
          </cell>
          <cell r="BN86">
            <v>0.66350736045760583</v>
          </cell>
          <cell r="BO86">
            <v>0.65952631629486025</v>
          </cell>
          <cell r="BP86">
            <v>0.65556915839709107</v>
          </cell>
          <cell r="BQ86">
            <v>0.65163574344670849</v>
          </cell>
          <cell r="BR86">
            <v>0.64772592898602821</v>
          </cell>
          <cell r="BS86">
            <v>0.64383957341211207</v>
          </cell>
          <cell r="BT86">
            <v>0.63997653597163939</v>
          </cell>
          <cell r="BU86">
            <v>0.63613667675580954</v>
          </cell>
          <cell r="BV86">
            <v>0.63231985669527468</v>
          </cell>
          <cell r="BW86">
            <v>0.628525937555103</v>
          </cell>
          <cell r="BX86">
            <v>0.62475478192977241</v>
          </cell>
          <cell r="BY86">
            <v>0.62100625323819381</v>
          </cell>
          <cell r="BZ86">
            <v>0.61728021571876468</v>
          </cell>
          <cell r="CA86">
            <v>0.61357653442445204</v>
          </cell>
          <cell r="CB86">
            <v>0.60989507521790531</v>
          </cell>
          <cell r="CC86">
            <v>0.60623570476659783</v>
          </cell>
          <cell r="CD86">
            <v>0.60259829053799818</v>
          </cell>
          <cell r="CE86">
            <v>0.59898270079477023</v>
          </cell>
          <cell r="CF86">
            <v>0.59538880459000165</v>
          </cell>
          <cell r="CG86">
            <v>0.59181647176246166</v>
          </cell>
          <cell r="CH86">
            <v>0.58826557293188686</v>
          </cell>
          <cell r="CI86">
            <v>0.58473597949429557</v>
          </cell>
          <cell r="CJ86">
            <v>0.58122756361732975</v>
          </cell>
          <cell r="CK86">
            <v>0.57774019823562572</v>
          </cell>
          <cell r="CL86">
            <v>0.57427375704621197</v>
          </cell>
          <cell r="CM86">
            <v>0.57082811450393467</v>
          </cell>
          <cell r="CN86">
            <v>0.56740314581691109</v>
          </cell>
          <cell r="CO86">
            <v>0.56399872694200959</v>
          </cell>
          <cell r="CP86">
            <v>0.56061473458035749</v>
          </cell>
          <cell r="CQ86">
            <v>0.55725104617287535</v>
          </cell>
          <cell r="CR86">
            <v>0.55390753989583807</v>
          </cell>
          <cell r="CS86">
            <v>0.55058409465646307</v>
          </cell>
          <cell r="CT86">
            <v>0.54728059008852425</v>
          </cell>
          <cell r="CU86">
            <v>0.54399690654799315</v>
          </cell>
          <cell r="CV86">
            <v>0.54073292510870519</v>
          </cell>
          <cell r="CW86">
            <v>0.53748852755805299</v>
          </cell>
          <cell r="CX86">
            <v>0.53426359639270471</v>
          </cell>
          <cell r="CY86">
            <v>0.53105801481434844</v>
          </cell>
          <cell r="CZ86">
            <v>0.52787166672546237</v>
          </cell>
          <cell r="DA86">
            <v>0.52470443672510958</v>
          </cell>
          <cell r="DB86">
            <v>0.52155621010475894</v>
          </cell>
          <cell r="DC86">
            <v>0.51842687284413036</v>
          </cell>
          <cell r="DD86">
            <v>0.51531631160706559</v>
          </cell>
          <cell r="DE86">
            <v>0.51222441373742322</v>
          </cell>
          <cell r="DF86">
            <v>0.5091510672549987</v>
          </cell>
          <cell r="DG86">
            <v>0.50609616085146869</v>
          </cell>
          <cell r="DH86">
            <v>0.50305958388635985</v>
          </cell>
          <cell r="DI86">
            <v>0.50004122638304171</v>
          </cell>
          <cell r="DJ86">
            <v>0.49704097902474348</v>
          </cell>
          <cell r="DK86">
            <v>0.49405873315059501</v>
          </cell>
          <cell r="DL86">
            <v>0.49109438075169143</v>
          </cell>
          <cell r="DM86">
            <v>0.48814781446718125</v>
          </cell>
          <cell r="DN86">
            <v>0.48521892758037816</v>
          </cell>
          <cell r="DO86">
            <v>0.48230761401489586</v>
          </cell>
          <cell r="DP86">
            <v>0.47941376833080646</v>
          </cell>
          <cell r="DQ86">
            <v>0.4765372857208216</v>
          </cell>
          <cell r="DR86">
            <v>0.47367806200649665</v>
          </cell>
          <cell r="DS86">
            <v>0.47083599363445766</v>
          </cell>
          <cell r="DT86">
            <v>0.46801097767265093</v>
          </cell>
        </row>
        <row r="87">
          <cell r="B87">
            <v>102</v>
          </cell>
          <cell r="C87">
            <v>0.98933000000000004</v>
          </cell>
          <cell r="D87">
            <v>0.97938723350000001</v>
          </cell>
          <cell r="E87">
            <v>0.97016140576042997</v>
          </cell>
          <cell r="F87">
            <v>0.96172100153031415</v>
          </cell>
          <cell r="G87">
            <v>0.95395991304796446</v>
          </cell>
          <cell r="H87">
            <v>0.94686245129488755</v>
          </cell>
          <cell r="I87">
            <v>0.94039538075254347</v>
          </cell>
          <cell r="J87">
            <v>0.93446148589999489</v>
          </cell>
          <cell r="K87">
            <v>0.92893881851832594</v>
          </cell>
          <cell r="L87">
            <v>0.92373676113462322</v>
          </cell>
          <cell r="M87">
            <v>0.91865620894838285</v>
          </cell>
          <cell r="N87">
            <v>0.91360359979916683</v>
          </cell>
          <cell r="O87">
            <v>0.90857878000027148</v>
          </cell>
          <cell r="P87">
            <v>0.90358159671027005</v>
          </cell>
          <cell r="Q87">
            <v>0.8986118979283636</v>
          </cell>
          <cell r="R87">
            <v>0.89366953248975767</v>
          </cell>
          <cell r="S87">
            <v>0.88875435006106407</v>
          </cell>
          <cell r="T87">
            <v>0.88386620113572822</v>
          </cell>
          <cell r="U87">
            <v>0.87900493702948179</v>
          </cell>
          <cell r="V87">
            <v>0.87417040987581973</v>
          </cell>
          <cell r="W87">
            <v>0.86936247262150279</v>
          </cell>
          <cell r="X87">
            <v>0.86458097902208453</v>
          </cell>
          <cell r="Y87">
            <v>0.85982578363746309</v>
          </cell>
          <cell r="Z87">
            <v>0.8550967418274571</v>
          </cell>
          <cell r="AA87">
            <v>0.85039370974740613</v>
          </cell>
          <cell r="AB87">
            <v>0.8457165443437954</v>
          </cell>
          <cell r="AC87">
            <v>0.84106510334990459</v>
          </cell>
          <cell r="AD87">
            <v>0.83643924528148017</v>
          </cell>
          <cell r="AE87">
            <v>0.83183882943243204</v>
          </cell>
          <cell r="AF87">
            <v>0.8272637158705537</v>
          </cell>
          <cell r="AG87">
            <v>0.82271376543326569</v>
          </cell>
          <cell r="AH87">
            <v>0.81818883972338274</v>
          </cell>
          <cell r="AI87">
            <v>0.81368880110490416</v>
          </cell>
          <cell r="AJ87">
            <v>0.80921351269882724</v>
          </cell>
          <cell r="AK87">
            <v>0.80476283837898377</v>
          </cell>
          <cell r="AL87">
            <v>0.8003366427678994</v>
          </cell>
          <cell r="AM87">
            <v>0.79593479123267596</v>
          </cell>
          <cell r="AN87">
            <v>0.79155714988089632</v>
          </cell>
          <cell r="AO87">
            <v>0.78720358555655146</v>
          </cell>
          <cell r="AP87">
            <v>0.78287396583599045</v>
          </cell>
          <cell r="AQ87">
            <v>0.77856815902389254</v>
          </cell>
          <cell r="AR87">
            <v>0.77428603414926112</v>
          </cell>
          <cell r="AS87">
            <v>0.77002746096144026</v>
          </cell>
          <cell r="AT87">
            <v>0.76579230992615233</v>
          </cell>
          <cell r="AU87">
            <v>0.76158045222155857</v>
          </cell>
          <cell r="AV87">
            <v>0.75739175973434003</v>
          </cell>
          <cell r="AW87">
            <v>0.75322610505580123</v>
          </cell>
          <cell r="AX87">
            <v>0.74908336147799437</v>
          </cell>
          <cell r="AY87">
            <v>0.74496340298986541</v>
          </cell>
          <cell r="AZ87">
            <v>0.74086610427342114</v>
          </cell>
          <cell r="BA87">
            <v>0.73679134069991736</v>
          </cell>
          <cell r="BB87">
            <v>0.73273898832606787</v>
          </cell>
          <cell r="BC87">
            <v>0.72870892389027453</v>
          </cell>
          <cell r="BD87">
            <v>0.7247010248088781</v>
          </cell>
          <cell r="BE87">
            <v>0.72071516917242928</v>
          </cell>
          <cell r="BF87">
            <v>0.71675123574198096</v>
          </cell>
          <cell r="BG87">
            <v>0.71280910394540009</v>
          </cell>
          <cell r="BH87">
            <v>0.70888865387370048</v>
          </cell>
          <cell r="BI87">
            <v>0.70498976627739518</v>
          </cell>
          <cell r="BJ87">
            <v>0.70111232256286959</v>
          </cell>
          <cell r="BK87">
            <v>0.69725620478877381</v>
          </cell>
          <cell r="BL87">
            <v>0.6934212956624356</v>
          </cell>
          <cell r="BM87">
            <v>0.68960747853629223</v>
          </cell>
          <cell r="BN87">
            <v>0.68581463740434268</v>
          </cell>
          <cell r="BO87">
            <v>0.68204265689861887</v>
          </cell>
          <cell r="BP87">
            <v>0.67829142228567652</v>
          </cell>
          <cell r="BQ87">
            <v>0.67456081946310531</v>
          </cell>
          <cell r="BR87">
            <v>0.67085073495605829</v>
          </cell>
          <cell r="BS87">
            <v>0.66716105591380004</v>
          </cell>
          <cell r="BT87">
            <v>0.66349167010627419</v>
          </cell>
          <cell r="BU87">
            <v>0.65984246592068974</v>
          </cell>
          <cell r="BV87">
            <v>0.65621333235812596</v>
          </cell>
          <cell r="BW87">
            <v>0.65260415903015634</v>
          </cell>
          <cell r="BX87">
            <v>0.64901483615549049</v>
          </cell>
          <cell r="BY87">
            <v>0.64544525455663537</v>
          </cell>
          <cell r="BZ87">
            <v>0.64189530565657393</v>
          </cell>
          <cell r="CA87">
            <v>0.63836488147546278</v>
          </cell>
          <cell r="CB87">
            <v>0.63485387462734777</v>
          </cell>
          <cell r="CC87">
            <v>0.63136217831689734</v>
          </cell>
          <cell r="CD87">
            <v>0.62788968633615438</v>
          </cell>
          <cell r="CE87">
            <v>0.62443629306130555</v>
          </cell>
          <cell r="CF87">
            <v>0.62100189344946843</v>
          </cell>
          <cell r="CG87">
            <v>0.6175863830354964</v>
          </cell>
          <cell r="CH87">
            <v>0.6141896579288012</v>
          </cell>
          <cell r="CI87">
            <v>0.61081161481019286</v>
          </cell>
          <cell r="CJ87">
            <v>0.60745215092873683</v>
          </cell>
          <cell r="CK87">
            <v>0.60411116409862886</v>
          </cell>
          <cell r="CL87">
            <v>0.60078855269608644</v>
          </cell>
          <cell r="CM87">
            <v>0.59748421565625798</v>
          </cell>
          <cell r="CN87">
            <v>0.59419805247014856</v>
          </cell>
          <cell r="CO87">
            <v>0.59092996318156277</v>
          </cell>
          <cell r="CP87">
            <v>0.58767984838406417</v>
          </cell>
          <cell r="CQ87">
            <v>0.5844476092179518</v>
          </cell>
          <cell r="CR87">
            <v>0.58123314736725307</v>
          </cell>
          <cell r="CS87">
            <v>0.57803636505673317</v>
          </cell>
          <cell r="CT87">
            <v>0.57485716504892115</v>
          </cell>
          <cell r="CU87">
            <v>0.57169545064115213</v>
          </cell>
          <cell r="CV87">
            <v>0.56855112566262578</v>
          </cell>
          <cell r="CW87">
            <v>0.56542409447148134</v>
          </cell>
          <cell r="CX87">
            <v>0.56231426195188827</v>
          </cell>
          <cell r="CY87">
            <v>0.55922153351115289</v>
          </cell>
          <cell r="CZ87">
            <v>0.55614581507684158</v>
          </cell>
          <cell r="DA87">
            <v>0.55308701309391894</v>
          </cell>
          <cell r="DB87">
            <v>0.55004503452190245</v>
          </cell>
          <cell r="DC87">
            <v>0.54701978683203201</v>
          </cell>
          <cell r="DD87">
            <v>0.54401117800445586</v>
          </cell>
          <cell r="DE87">
            <v>0.54101911652543133</v>
          </cell>
          <cell r="DF87">
            <v>0.53804351138454154</v>
          </cell>
          <cell r="DG87">
            <v>0.53508427207192655</v>
          </cell>
          <cell r="DH87">
            <v>0.53214130857553099</v>
          </cell>
          <cell r="DI87">
            <v>0.5292145313783656</v>
          </cell>
          <cell r="DJ87">
            <v>0.52630385145578462</v>
          </cell>
          <cell r="DK87">
            <v>0.52340918027277783</v>
          </cell>
          <cell r="DL87">
            <v>0.52053042978127761</v>
          </cell>
          <cell r="DM87">
            <v>0.51766751241748066</v>
          </cell>
          <cell r="DN87">
            <v>0.51482034109918451</v>
          </cell>
          <cell r="DO87">
            <v>0.51198882922313904</v>
          </cell>
          <cell r="DP87">
            <v>0.50917289066241178</v>
          </cell>
          <cell r="DQ87">
            <v>0.50637243976376856</v>
          </cell>
          <cell r="DR87">
            <v>0.5035873913450678</v>
          </cell>
          <cell r="DS87">
            <v>0.50081766069266997</v>
          </cell>
          <cell r="DT87">
            <v>0.49806316355886032</v>
          </cell>
        </row>
        <row r="88">
          <cell r="B88">
            <v>103</v>
          </cell>
          <cell r="C88">
            <v>0.99014000000000002</v>
          </cell>
          <cell r="D88">
            <v>0.98090199380000009</v>
          </cell>
          <cell r="E88">
            <v>0.97235833743400213</v>
          </cell>
          <cell r="F88">
            <v>0.96450168206753539</v>
          </cell>
          <cell r="G88">
            <v>0.95730649951931157</v>
          </cell>
          <cell r="H88">
            <v>0.95075852306259956</v>
          </cell>
          <cell r="I88">
            <v>0.94474972919684397</v>
          </cell>
          <cell r="J88">
            <v>0.93926073327021031</v>
          </cell>
          <cell r="K88">
            <v>0.9341793327032184</v>
          </cell>
          <cell r="L88">
            <v>0.92932160017316168</v>
          </cell>
          <cell r="M88">
            <v>0.92458206001227861</v>
          </cell>
          <cell r="N88">
            <v>0.91986669150621603</v>
          </cell>
          <cell r="O88">
            <v>0.91517537137953431</v>
          </cell>
          <cell r="P88">
            <v>0.91050797698549868</v>
          </cell>
          <cell r="Q88">
            <v>0.90586438630287269</v>
          </cell>
          <cell r="R88">
            <v>0.90124447793272799</v>
          </cell>
          <cell r="S88">
            <v>0.89664813109527108</v>
          </cell>
          <cell r="T88">
            <v>0.89207522562668518</v>
          </cell>
          <cell r="U88">
            <v>0.88752564197598904</v>
          </cell>
          <cell r="V88">
            <v>0.88299926120191152</v>
          </cell>
          <cell r="W88">
            <v>0.87849596496978177</v>
          </cell>
          <cell r="X88">
            <v>0.87401563554843587</v>
          </cell>
          <cell r="Y88">
            <v>0.8695581558071388</v>
          </cell>
          <cell r="Z88">
            <v>0.8651234092125224</v>
          </cell>
          <cell r="AA88">
            <v>0.86071127982553852</v>
          </cell>
          <cell r="AB88">
            <v>0.85632165229842827</v>
          </cell>
          <cell r="AC88">
            <v>0.85195441187170629</v>
          </cell>
          <cell r="AD88">
            <v>0.84760944437116059</v>
          </cell>
          <cell r="AE88">
            <v>0.84328663620486766</v>
          </cell>
          <cell r="AF88">
            <v>0.83898587436022287</v>
          </cell>
          <cell r="AG88">
            <v>0.8347070464009857</v>
          </cell>
          <cell r="AH88">
            <v>0.83045004046434068</v>
          </cell>
          <cell r="AI88">
            <v>0.82621474525797256</v>
          </cell>
          <cell r="AJ88">
            <v>0.82200105005715696</v>
          </cell>
          <cell r="AK88">
            <v>0.81780884470186543</v>
          </cell>
          <cell r="AL88">
            <v>0.81363801959388593</v>
          </cell>
          <cell r="AM88">
            <v>0.80948846569395716</v>
          </cell>
          <cell r="AN88">
            <v>0.805360074518918</v>
          </cell>
          <cell r="AO88">
            <v>0.80125273813887155</v>
          </cell>
          <cell r="AP88">
            <v>0.79716634917436335</v>
          </cell>
          <cell r="AQ88">
            <v>0.79310080079357415</v>
          </cell>
          <cell r="AR88">
            <v>0.78905598670952692</v>
          </cell>
          <cell r="AS88">
            <v>0.78503180117730831</v>
          </cell>
          <cell r="AT88">
            <v>0.78102813899130408</v>
          </cell>
          <cell r="AU88">
            <v>0.77704489548244848</v>
          </cell>
          <cell r="AV88">
            <v>0.77308196651548799</v>
          </cell>
          <cell r="AW88">
            <v>0.76913924848625903</v>
          </cell>
          <cell r="AX88">
            <v>0.76521663831897913</v>
          </cell>
          <cell r="AY88">
            <v>0.76131403346355231</v>
          </cell>
          <cell r="AZ88">
            <v>0.75743133189288825</v>
          </cell>
          <cell r="BA88">
            <v>0.7535684321002345</v>
          </cell>
          <cell r="BB88">
            <v>0.74972523309652328</v>
          </cell>
          <cell r="BC88">
            <v>0.74590163440773105</v>
          </cell>
          <cell r="BD88">
            <v>0.7420975360722516</v>
          </cell>
          <cell r="BE88">
            <v>0.73831283863828312</v>
          </cell>
          <cell r="BF88">
            <v>0.73454744316122789</v>
          </cell>
          <cell r="BG88">
            <v>0.73080125120110562</v>
          </cell>
          <cell r="BH88">
            <v>0.72707416481998</v>
          </cell>
          <cell r="BI88">
            <v>0.72336608657939805</v>
          </cell>
          <cell r="BJ88">
            <v>0.71967691953784307</v>
          </cell>
          <cell r="BK88">
            <v>0.71600656724820011</v>
          </cell>
          <cell r="BL88">
            <v>0.71235493375523429</v>
          </cell>
          <cell r="BM88">
            <v>0.70872192359308261</v>
          </cell>
          <cell r="BN88">
            <v>0.70510744178275786</v>
          </cell>
          <cell r="BO88">
            <v>0.70151139382966576</v>
          </cell>
          <cell r="BP88">
            <v>0.69793368572113446</v>
          </cell>
          <cell r="BQ88">
            <v>0.69437422392395665</v>
          </cell>
          <cell r="BR88">
            <v>0.69083291538194447</v>
          </cell>
          <cell r="BS88">
            <v>0.68730966751349654</v>
          </cell>
          <cell r="BT88">
            <v>0.68380438820917766</v>
          </cell>
          <cell r="BU88">
            <v>0.68031698582931088</v>
          </cell>
          <cell r="BV88">
            <v>0.67684736920158139</v>
          </cell>
          <cell r="BW88">
            <v>0.67339544761865333</v>
          </cell>
          <cell r="BX88">
            <v>0.66996113083579822</v>
          </cell>
          <cell r="BY88">
            <v>0.66654432906853567</v>
          </cell>
          <cell r="BZ88">
            <v>0.66314495299028609</v>
          </cell>
          <cell r="CA88">
            <v>0.65976291373003559</v>
          </cell>
          <cell r="CB88">
            <v>0.65639812287001242</v>
          </cell>
          <cell r="CC88">
            <v>0.65305049244337532</v>
          </cell>
          <cell r="CD88">
            <v>0.64971993493191416</v>
          </cell>
          <cell r="CE88">
            <v>0.64640636326376144</v>
          </cell>
          <cell r="CF88">
            <v>0.64310969081111624</v>
          </cell>
          <cell r="CG88">
            <v>0.63982983138797955</v>
          </cell>
          <cell r="CH88">
            <v>0.63656669924790088</v>
          </cell>
          <cell r="CI88">
            <v>0.63332020908173658</v>
          </cell>
          <cell r="CJ88">
            <v>0.63009027601541978</v>
          </cell>
          <cell r="CK88">
            <v>0.62687681560774111</v>
          </cell>
          <cell r="CL88">
            <v>0.62367974384814162</v>
          </cell>
          <cell r="CM88">
            <v>0.62049897715451607</v>
          </cell>
          <cell r="CN88">
            <v>0.61733443237102803</v>
          </cell>
          <cell r="CO88">
            <v>0.61418602676593581</v>
          </cell>
          <cell r="CP88">
            <v>0.61105367802942956</v>
          </cell>
          <cell r="CQ88">
            <v>0.60793730427147952</v>
          </cell>
          <cell r="CR88">
            <v>0.60483682401969496</v>
          </cell>
          <cell r="CS88">
            <v>0.60175215621719458</v>
          </cell>
          <cell r="CT88">
            <v>0.59868322022048692</v>
          </cell>
          <cell r="CU88">
            <v>0.59562993579736245</v>
          </cell>
          <cell r="CV88">
            <v>0.59259222312479587</v>
          </cell>
          <cell r="CW88">
            <v>0.58957000278685945</v>
          </cell>
          <cell r="CX88">
            <v>0.58656319577264648</v>
          </cell>
          <cell r="CY88">
            <v>0.58357172347420594</v>
          </cell>
          <cell r="CZ88">
            <v>0.58059550768448753</v>
          </cell>
          <cell r="DA88">
            <v>0.5776344705952966</v>
          </cell>
          <cell r="DB88">
            <v>0.57468853479526061</v>
          </cell>
          <cell r="DC88">
            <v>0.57175762326780477</v>
          </cell>
          <cell r="DD88">
            <v>0.568841659389139</v>
          </cell>
          <cell r="DE88">
            <v>0.56594056692625438</v>
          </cell>
          <cell r="DF88">
            <v>0.56305427003493047</v>
          </cell>
          <cell r="DG88">
            <v>0.56018269325775238</v>
          </cell>
          <cell r="DH88">
            <v>0.55732576152213786</v>
          </cell>
          <cell r="DI88">
            <v>0.55448340013837494</v>
          </cell>
          <cell r="DJ88">
            <v>0.55165553479766927</v>
          </cell>
          <cell r="DK88">
            <v>0.54884209157020114</v>
          </cell>
          <cell r="DL88">
            <v>0.54604299690319313</v>
          </cell>
          <cell r="DM88">
            <v>0.54325817761898687</v>
          </cell>
          <cell r="DN88">
            <v>0.54048756091312999</v>
          </cell>
          <cell r="DO88">
            <v>0.53773107435247303</v>
          </cell>
          <cell r="DP88">
            <v>0.53498864587327544</v>
          </cell>
          <cell r="DQ88">
            <v>0.53226020377932171</v>
          </cell>
          <cell r="DR88">
            <v>0.52954567674004716</v>
          </cell>
          <cell r="DS88">
            <v>0.52684499378867289</v>
          </cell>
          <cell r="DT88">
            <v>0.52415808432035071</v>
          </cell>
        </row>
        <row r="89">
          <cell r="B89">
            <v>104</v>
          </cell>
          <cell r="C89">
            <v>0.99095</v>
          </cell>
          <cell r="D89">
            <v>0.9824971965</v>
          </cell>
          <cell r="E89">
            <v>0.97463721892800004</v>
          </cell>
          <cell r="F89">
            <v>0.96744439625231138</v>
          </cell>
          <cell r="G89">
            <v>0.96081740213798306</v>
          </cell>
          <cell r="H89">
            <v>0.95482190154864199</v>
          </cell>
          <cell r="I89">
            <v>0.9493507720527683</v>
          </cell>
          <cell r="J89">
            <v>0.9443002259454476</v>
          </cell>
          <cell r="K89">
            <v>0.93957872481572036</v>
          </cell>
          <cell r="L89">
            <v>0.93515330902183835</v>
          </cell>
          <cell r="M89">
            <v>0.93085160380033782</v>
          </cell>
          <cell r="N89">
            <v>0.92647660126247622</v>
          </cell>
          <cell r="O89">
            <v>0.92212216123654256</v>
          </cell>
          <cell r="P89">
            <v>0.91778818707873078</v>
          </cell>
          <cell r="Q89">
            <v>0.91347458259946068</v>
          </cell>
          <cell r="R89">
            <v>0.90918125206124323</v>
          </cell>
          <cell r="S89">
            <v>0.90490810017655532</v>
          </cell>
          <cell r="T89">
            <v>0.90065503210572551</v>
          </cell>
          <cell r="U89">
            <v>0.89642195345482856</v>
          </cell>
          <cell r="V89">
            <v>0.8922087702735908</v>
          </cell>
          <cell r="W89">
            <v>0.8880153890533049</v>
          </cell>
          <cell r="X89">
            <v>0.88384171672475431</v>
          </cell>
          <cell r="Y89">
            <v>0.8796876606561479</v>
          </cell>
          <cell r="Z89">
            <v>0.87555312865106394</v>
          </cell>
          <cell r="AA89">
            <v>0.87143802894640388</v>
          </cell>
          <cell r="AB89">
            <v>0.8673422702103557</v>
          </cell>
          <cell r="AC89">
            <v>0.86326576154036705</v>
          </cell>
          <cell r="AD89">
            <v>0.85920841246112734</v>
          </cell>
          <cell r="AE89">
            <v>0.85517013292256006</v>
          </cell>
          <cell r="AF89">
            <v>0.85115083329782404</v>
          </cell>
          <cell r="AG89">
            <v>0.84715042438132426</v>
          </cell>
          <cell r="AH89">
            <v>0.84316881738673199</v>
          </cell>
          <cell r="AI89">
            <v>0.83920592394501436</v>
          </cell>
          <cell r="AJ89">
            <v>0.83526165610247272</v>
          </cell>
          <cell r="AK89">
            <v>0.83133592631879105</v>
          </cell>
          <cell r="AL89">
            <v>0.8274286474650927</v>
          </cell>
          <cell r="AM89">
            <v>0.82353973282200676</v>
          </cell>
          <cell r="AN89">
            <v>0.8196690960777433</v>
          </cell>
          <cell r="AO89">
            <v>0.81581665132617787</v>
          </cell>
          <cell r="AP89">
            <v>0.81198231306494484</v>
          </cell>
          <cell r="AQ89">
            <v>0.80816599619353957</v>
          </cell>
          <cell r="AR89">
            <v>0.80436761601142992</v>
          </cell>
          <cell r="AS89">
            <v>0.80058708821617619</v>
          </cell>
          <cell r="AT89">
            <v>0.79682432890156019</v>
          </cell>
          <cell r="AU89">
            <v>0.79307925455572281</v>
          </cell>
          <cell r="AV89">
            <v>0.78935178205931089</v>
          </cell>
          <cell r="AW89">
            <v>0.78564182868363208</v>
          </cell>
          <cell r="AX89">
            <v>0.78194931208881902</v>
          </cell>
          <cell r="AY89">
            <v>0.77827415032200153</v>
          </cell>
          <cell r="AZ89">
            <v>0.77461626181548815</v>
          </cell>
          <cell r="BA89">
            <v>0.77097556538495537</v>
          </cell>
          <cell r="BB89">
            <v>0.76735198022764606</v>
          </cell>
          <cell r="BC89">
            <v>0.76374542592057604</v>
          </cell>
          <cell r="BD89">
            <v>0.76015582241874935</v>
          </cell>
          <cell r="BE89">
            <v>0.7565830900533812</v>
          </cell>
          <cell r="BF89">
            <v>0.75302714953013028</v>
          </cell>
          <cell r="BG89">
            <v>0.7494879219273386</v>
          </cell>
          <cell r="BH89">
            <v>0.74596532869428012</v>
          </cell>
          <cell r="BI89">
            <v>0.74245929164941693</v>
          </cell>
          <cell r="BJ89">
            <v>0.73896973297866464</v>
          </cell>
          <cell r="BK89">
            <v>0.73549657523366485</v>
          </cell>
          <cell r="BL89">
            <v>0.73203974133006655</v>
          </cell>
          <cell r="BM89">
            <v>0.72859915454581525</v>
          </cell>
          <cell r="BN89">
            <v>0.72517473851944991</v>
          </cell>
          <cell r="BO89">
            <v>0.72176641724840851</v>
          </cell>
          <cell r="BP89">
            <v>0.71837411508734095</v>
          </cell>
          <cell r="BQ89">
            <v>0.7149977567464304</v>
          </cell>
          <cell r="BR89">
            <v>0.7116372672897221</v>
          </cell>
          <cell r="BS89">
            <v>0.70829257213346042</v>
          </cell>
          <cell r="BT89">
            <v>0.70496359704443312</v>
          </cell>
          <cell r="BU89">
            <v>0.70165026813832421</v>
          </cell>
          <cell r="BV89">
            <v>0.69835251187807401</v>
          </cell>
          <cell r="BW89">
            <v>0.69507025507224707</v>
          </cell>
          <cell r="BX89">
            <v>0.69180342487340751</v>
          </cell>
          <cell r="BY89">
            <v>0.6885519487765025</v>
          </cell>
          <cell r="BZ89">
            <v>0.68531575461725291</v>
          </cell>
          <cell r="CA89">
            <v>0.68209477057055179</v>
          </cell>
          <cell r="CB89">
            <v>0.67888892514887023</v>
          </cell>
          <cell r="CC89">
            <v>0.67569814720067056</v>
          </cell>
          <cell r="CD89">
            <v>0.67252236590882741</v>
          </cell>
          <cell r="CE89">
            <v>0.66936151078905592</v>
          </cell>
          <cell r="CF89">
            <v>0.66621551168834736</v>
          </cell>
          <cell r="CG89">
            <v>0.66308429878341213</v>
          </cell>
          <cell r="CH89">
            <v>0.65996780257913001</v>
          </cell>
          <cell r="CI89">
            <v>0.65686595390700808</v>
          </cell>
          <cell r="CJ89">
            <v>0.65377868392364513</v>
          </cell>
          <cell r="CK89">
            <v>0.65070592410920403</v>
          </cell>
          <cell r="CL89">
            <v>0.6476476062658908</v>
          </cell>
          <cell r="CM89">
            <v>0.64460366251644108</v>
          </cell>
          <cell r="CN89">
            <v>0.64157402530261376</v>
          </cell>
          <cell r="CO89">
            <v>0.6385586273836914</v>
          </cell>
          <cell r="CP89">
            <v>0.63555740183498799</v>
          </cell>
          <cell r="CQ89">
            <v>0.63257028204636356</v>
          </cell>
          <cell r="CR89">
            <v>0.62959720172074563</v>
          </cell>
          <cell r="CS89">
            <v>0.62663809487265809</v>
          </cell>
          <cell r="CT89">
            <v>0.62369289582675658</v>
          </cell>
          <cell r="CU89">
            <v>0.62076153921637078</v>
          </cell>
          <cell r="CV89">
            <v>0.61784395998205377</v>
          </cell>
          <cell r="CW89">
            <v>0.61494009337013811</v>
          </cell>
          <cell r="CX89">
            <v>0.61204987493129848</v>
          </cell>
          <cell r="CY89">
            <v>0.60917324051912136</v>
          </cell>
          <cell r="CZ89">
            <v>0.60631012628868142</v>
          </cell>
          <cell r="DA89">
            <v>0.6034604686951246</v>
          </cell>
          <cell r="DB89">
            <v>0.60062420449225751</v>
          </cell>
          <cell r="DC89">
            <v>0.59780127073114386</v>
          </cell>
          <cell r="DD89">
            <v>0.59499160475870749</v>
          </cell>
          <cell r="DE89">
            <v>0.59219514421634156</v>
          </cell>
          <cell r="DF89">
            <v>0.58941182703852468</v>
          </cell>
          <cell r="DG89">
            <v>0.58664159145144357</v>
          </cell>
          <cell r="DH89">
            <v>0.58388437597162179</v>
          </cell>
          <cell r="DI89">
            <v>0.58114011940455512</v>
          </cell>
          <cell r="DJ89">
            <v>0.57840876084335369</v>
          </cell>
          <cell r="DK89">
            <v>0.57569023966738986</v>
          </cell>
          <cell r="DL89">
            <v>0.5729844955409531</v>
          </cell>
          <cell r="DM89">
            <v>0.57029146841191058</v>
          </cell>
          <cell r="DN89">
            <v>0.56761109851037461</v>
          </cell>
          <cell r="DO89">
            <v>0.56494332634737587</v>
          </cell>
          <cell r="DP89">
            <v>0.56228809271354319</v>
          </cell>
          <cell r="DQ89">
            <v>0.55964533867778954</v>
          </cell>
          <cell r="DR89">
            <v>0.55701500558600392</v>
          </cell>
          <cell r="DS89">
            <v>0.55439703505974969</v>
          </cell>
          <cell r="DT89">
            <v>0.55179136899496883</v>
          </cell>
        </row>
        <row r="90">
          <cell r="B90">
            <v>105</v>
          </cell>
          <cell r="C90">
            <v>0.99185999999999996</v>
          </cell>
          <cell r="D90">
            <v>0.98420284079999998</v>
          </cell>
          <cell r="E90">
            <v>0.97702800209056795</v>
          </cell>
          <cell r="F90">
            <v>0.97041352251641477</v>
          </cell>
          <cell r="G90">
            <v>0.96443577521771362</v>
          </cell>
          <cell r="H90">
            <v>0.95890955822571611</v>
          </cell>
          <cell r="I90">
            <v>0.95390405033177783</v>
          </cell>
          <cell r="J90">
            <v>0.94930623280917859</v>
          </cell>
          <cell r="K90">
            <v>0.94502486169920918</v>
          </cell>
          <cell r="L90">
            <v>0.94096125479390258</v>
          </cell>
          <cell r="M90">
            <v>0.9370092175237682</v>
          </cell>
          <cell r="N90">
            <v>0.93298007788841597</v>
          </cell>
          <cell r="O90">
            <v>0.92896826355349582</v>
          </cell>
          <cell r="P90">
            <v>0.92497370002021584</v>
          </cell>
          <cell r="Q90">
            <v>0.92099631311012897</v>
          </cell>
          <cell r="R90">
            <v>0.91703602896375547</v>
          </cell>
          <cell r="S90">
            <v>0.9130927740392113</v>
          </cell>
          <cell r="T90">
            <v>0.9091664751108427</v>
          </cell>
          <cell r="U90">
            <v>0.90525705926786615</v>
          </cell>
          <cell r="V90">
            <v>0.90136445391301434</v>
          </cell>
          <cell r="W90">
            <v>0.89748858676118837</v>
          </cell>
          <cell r="X90">
            <v>0.89362938583811524</v>
          </cell>
          <cell r="Y90">
            <v>0.88978677947901141</v>
          </cell>
          <cell r="Z90">
            <v>0.88596069632725172</v>
          </cell>
          <cell r="AA90">
            <v>0.88215106533304455</v>
          </cell>
          <cell r="AB90">
            <v>0.87835781575211247</v>
          </cell>
          <cell r="AC90">
            <v>0.87458087714437838</v>
          </cell>
          <cell r="AD90">
            <v>0.87082017937265754</v>
          </cell>
          <cell r="AE90">
            <v>0.86707565260135511</v>
          </cell>
          <cell r="AF90">
            <v>0.86334722729516933</v>
          </cell>
          <cell r="AG90">
            <v>0.85963483421780018</v>
          </cell>
          <cell r="AH90">
            <v>0.85593840443066371</v>
          </cell>
          <cell r="AI90">
            <v>0.85225786929161185</v>
          </cell>
          <cell r="AJ90">
            <v>0.84859316045365796</v>
          </cell>
          <cell r="AK90">
            <v>0.84494420986370722</v>
          </cell>
          <cell r="AL90">
            <v>0.84131094976129328</v>
          </cell>
          <cell r="AM90">
            <v>0.83769331267731972</v>
          </cell>
          <cell r="AN90">
            <v>0.83409123143280728</v>
          </cell>
          <cell r="AO90">
            <v>0.83050463913764627</v>
          </cell>
          <cell r="AP90">
            <v>0.8269334691893544</v>
          </cell>
          <cell r="AQ90">
            <v>0.82337765527184015</v>
          </cell>
          <cell r="AR90">
            <v>0.81983713135417124</v>
          </cell>
          <cell r="AS90">
            <v>0.81631183168934829</v>
          </cell>
          <cell r="AT90">
            <v>0.81280169081308407</v>
          </cell>
          <cell r="AU90">
            <v>0.80930664354258786</v>
          </cell>
          <cell r="AV90">
            <v>0.80582662497535473</v>
          </cell>
          <cell r="AW90">
            <v>0.80236157048796075</v>
          </cell>
          <cell r="AX90">
            <v>0.79891141573486257</v>
          </cell>
          <cell r="AY90">
            <v>0.79547609664720265</v>
          </cell>
          <cell r="AZ90">
            <v>0.79205554943161971</v>
          </cell>
          <cell r="BA90">
            <v>0.78864971056906374</v>
          </cell>
          <cell r="BB90">
            <v>0.7852585168136168</v>
          </cell>
          <cell r="BC90">
            <v>0.78188190519131828</v>
          </cell>
          <cell r="BD90">
            <v>0.77851981299899564</v>
          </cell>
          <cell r="BE90">
            <v>0.77517217780309999</v>
          </cell>
          <cell r="BF90">
            <v>0.7718389374385467</v>
          </cell>
          <cell r="BG90">
            <v>0.76852003000756097</v>
          </cell>
          <cell r="BH90">
            <v>0.76521539387852844</v>
          </cell>
          <cell r="BI90">
            <v>0.76192496768485074</v>
          </cell>
          <cell r="BJ90">
            <v>0.75864869032380589</v>
          </cell>
          <cell r="BK90">
            <v>0.7553865009554136</v>
          </cell>
          <cell r="BL90">
            <v>0.75213833900130533</v>
          </cell>
          <cell r="BM90">
            <v>0.74890414414359974</v>
          </cell>
          <cell r="BN90">
            <v>0.74568385632378231</v>
          </cell>
          <cell r="BO90">
            <v>0.7424774157415901</v>
          </cell>
          <cell r="BP90">
            <v>0.73928476285390132</v>
          </cell>
          <cell r="BQ90">
            <v>0.73610583837362953</v>
          </cell>
          <cell r="BR90">
            <v>0.73294058326862299</v>
          </cell>
          <cell r="BS90">
            <v>0.72978893876056794</v>
          </cell>
          <cell r="BT90">
            <v>0.72665084632389754</v>
          </cell>
          <cell r="BU90">
            <v>0.72352624768470475</v>
          </cell>
          <cell r="BV90">
            <v>0.72041508481966055</v>
          </cell>
          <cell r="BW90">
            <v>0.71731729995493598</v>
          </cell>
          <cell r="BX90">
            <v>0.71423283556512973</v>
          </cell>
          <cell r="BY90">
            <v>0.7111616343721997</v>
          </cell>
          <cell r="BZ90">
            <v>0.70810363934439924</v>
          </cell>
          <cell r="CA90">
            <v>0.70505879369521829</v>
          </cell>
          <cell r="CB90">
            <v>0.70202704088232892</v>
          </cell>
          <cell r="CC90">
            <v>0.69900832460653495</v>
          </cell>
          <cell r="CD90">
            <v>0.69600258881072685</v>
          </cell>
          <cell r="CE90">
            <v>0.69300977767884075</v>
          </cell>
          <cell r="CF90">
            <v>0.69002983563482179</v>
          </cell>
          <cell r="CG90">
            <v>0.68706270734159203</v>
          </cell>
          <cell r="CH90">
            <v>0.68410833770002322</v>
          </cell>
          <cell r="CI90">
            <v>0.68116667184791313</v>
          </cell>
          <cell r="CJ90">
            <v>0.67823765515896717</v>
          </cell>
          <cell r="CK90">
            <v>0.67532123324178361</v>
          </cell>
          <cell r="CL90">
            <v>0.672417351938844</v>
          </cell>
          <cell r="CM90">
            <v>0.66952595732550702</v>
          </cell>
          <cell r="CN90">
            <v>0.66664699570900732</v>
          </cell>
          <cell r="CO90">
            <v>0.66378041362745865</v>
          </cell>
          <cell r="CP90">
            <v>0.66092615784886055</v>
          </cell>
          <cell r="CQ90">
            <v>0.65808417537011044</v>
          </cell>
          <cell r="CR90">
            <v>0.65525441341601898</v>
          </cell>
          <cell r="CS90">
            <v>0.6524368194383301</v>
          </cell>
          <cell r="CT90">
            <v>0.6496313411147453</v>
          </cell>
          <cell r="CU90">
            <v>0.6468379263479519</v>
          </cell>
          <cell r="CV90">
            <v>0.64405652326465568</v>
          </cell>
          <cell r="CW90">
            <v>0.64128708021461767</v>
          </cell>
          <cell r="CX90">
            <v>0.63852954576969478</v>
          </cell>
          <cell r="CY90">
            <v>0.63578386872288517</v>
          </cell>
          <cell r="CZ90">
            <v>0.63304999808737683</v>
          </cell>
          <cell r="DA90">
            <v>0.63032788309560117</v>
          </cell>
          <cell r="DB90">
            <v>0.62761747319829009</v>
          </cell>
          <cell r="DC90">
            <v>0.62491871806353749</v>
          </cell>
          <cell r="DD90">
            <v>0.62223156757586429</v>
          </cell>
          <cell r="DE90">
            <v>0.6195559718352881</v>
          </cell>
          <cell r="DF90">
            <v>0.61689188115639637</v>
          </cell>
          <cell r="DG90">
            <v>0.61423924606742386</v>
          </cell>
          <cell r="DH90">
            <v>0.61159801730933394</v>
          </cell>
          <cell r="DI90">
            <v>0.60896814583490377</v>
          </cell>
          <cell r="DJ90">
            <v>0.6063495828078137</v>
          </cell>
          <cell r="DK90">
            <v>0.60374227960174009</v>
          </cell>
          <cell r="DL90">
            <v>0.60114618779945261</v>
          </cell>
          <cell r="DM90">
            <v>0.59856125919191494</v>
          </cell>
          <cell r="DN90">
            <v>0.59598744577738971</v>
          </cell>
          <cell r="DO90">
            <v>0.5934246997605469</v>
          </cell>
          <cell r="DP90">
            <v>0.59087297355157653</v>
          </cell>
          <cell r="DQ90">
            <v>0.58833221976530481</v>
          </cell>
          <cell r="DR90">
            <v>0.58580239122031397</v>
          </cell>
          <cell r="DS90">
            <v>0.58328344093806661</v>
          </cell>
          <cell r="DT90">
            <v>0.58077532214203298</v>
          </cell>
        </row>
        <row r="91">
          <cell r="B91">
            <v>106</v>
          </cell>
          <cell r="C91">
            <v>0.99267000000000005</v>
          </cell>
          <cell r="D91">
            <v>0.98572131000000007</v>
          </cell>
          <cell r="E91">
            <v>0.97932397869810006</v>
          </cell>
          <cell r="F91">
            <v>0.97338927538718967</v>
          </cell>
          <cell r="G91">
            <v>0.96798696490879066</v>
          </cell>
          <cell r="H91">
            <v>0.96302119177880863</v>
          </cell>
          <cell r="I91">
            <v>0.95847573175361267</v>
          </cell>
          <cell r="J91">
            <v>0.95433511659243708</v>
          </cell>
          <cell r="K91">
            <v>0.95042234261440806</v>
          </cell>
          <cell r="L91">
            <v>0.94671569547821188</v>
          </cell>
          <cell r="M91">
            <v>0.9431181758353947</v>
          </cell>
          <cell r="N91">
            <v>0.93953432676722015</v>
          </cell>
          <cell r="O91">
            <v>0.9359640963255047</v>
          </cell>
          <cell r="P91">
            <v>0.9324074327594678</v>
          </cell>
          <cell r="Q91">
            <v>0.92886428451498182</v>
          </cell>
          <cell r="R91">
            <v>0.92533460023382486</v>
          </cell>
          <cell r="S91">
            <v>0.92181832875293634</v>
          </cell>
          <cell r="T91">
            <v>0.9183154191036752</v>
          </cell>
          <cell r="U91">
            <v>0.91482582051108119</v>
          </cell>
          <cell r="V91">
            <v>0.91134948239313907</v>
          </cell>
          <cell r="W91">
            <v>0.90788635436004517</v>
          </cell>
          <cell r="X91">
            <v>0.90443638621347699</v>
          </cell>
          <cell r="Y91">
            <v>0.9009995279458658</v>
          </cell>
          <cell r="Z91">
            <v>0.89757572973967148</v>
          </cell>
          <cell r="AA91">
            <v>0.89416494196666074</v>
          </cell>
          <cell r="AB91">
            <v>0.89076711518718743</v>
          </cell>
          <cell r="AC91">
            <v>0.88738220014947611</v>
          </cell>
          <cell r="AD91">
            <v>0.88401014778890807</v>
          </cell>
          <cell r="AE91">
            <v>0.88065090922731015</v>
          </cell>
          <cell r="AF91">
            <v>0.87730443577224637</v>
          </cell>
          <cell r="AG91">
            <v>0.87397067891631186</v>
          </cell>
          <cell r="AH91">
            <v>0.87064959033642986</v>
          </cell>
          <cell r="AI91">
            <v>0.86734112189315138</v>
          </cell>
          <cell r="AJ91">
            <v>0.86404522562995734</v>
          </cell>
          <cell r="AK91">
            <v>0.86076185377256342</v>
          </cell>
          <cell r="AL91">
            <v>0.85749095872822767</v>
          </cell>
          <cell r="AM91">
            <v>0.85423249308506033</v>
          </cell>
          <cell r="AN91">
            <v>0.85098640961133709</v>
          </cell>
          <cell r="AO91">
            <v>0.84775266125481397</v>
          </cell>
          <cell r="AP91">
            <v>0.84453120114204561</v>
          </cell>
          <cell r="AQ91">
            <v>0.84132198257770585</v>
          </cell>
          <cell r="AR91">
            <v>0.8381249590439106</v>
          </cell>
          <cell r="AS91">
            <v>0.83494008419954369</v>
          </cell>
          <cell r="AT91">
            <v>0.83176731187958541</v>
          </cell>
          <cell r="AU91">
            <v>0.82860659609444298</v>
          </cell>
          <cell r="AV91">
            <v>0.82545789102928413</v>
          </cell>
          <cell r="AW91">
            <v>0.82232115104337278</v>
          </cell>
          <cell r="AX91">
            <v>0.81919633066940789</v>
          </cell>
          <cell r="AY91">
            <v>0.81608338461286412</v>
          </cell>
          <cell r="AZ91">
            <v>0.8129822677513352</v>
          </cell>
          <cell r="BA91">
            <v>0.80989293513388005</v>
          </cell>
          <cell r="BB91">
            <v>0.8068153419803713</v>
          </cell>
          <cell r="BC91">
            <v>0.80374944368084589</v>
          </cell>
          <cell r="BD91">
            <v>0.80069519579485871</v>
          </cell>
          <cell r="BE91">
            <v>0.79765255405083824</v>
          </cell>
          <cell r="BF91">
            <v>0.79462147434544506</v>
          </cell>
          <cell r="BG91">
            <v>0.79160191274293235</v>
          </cell>
          <cell r="BH91">
            <v>0.78859382547450918</v>
          </cell>
          <cell r="BI91">
            <v>0.78559716893770604</v>
          </cell>
          <cell r="BJ91">
            <v>0.78261189969574274</v>
          </cell>
          <cell r="BK91">
            <v>0.77963797447689887</v>
          </cell>
          <cell r="BL91">
            <v>0.77667535017388667</v>
          </cell>
          <cell r="BM91">
            <v>0.77372398384322583</v>
          </cell>
          <cell r="BN91">
            <v>0.77078383270462159</v>
          </cell>
          <cell r="BO91">
            <v>0.76785485414034405</v>
          </cell>
          <cell r="BP91">
            <v>0.76493700569461076</v>
          </cell>
          <cell r="BQ91">
            <v>0.76203024507297124</v>
          </cell>
          <cell r="BR91">
            <v>0.75913453014169396</v>
          </cell>
          <cell r="BS91">
            <v>0.75624981892715548</v>
          </cell>
          <cell r="BT91">
            <v>0.75337606961523229</v>
          </cell>
          <cell r="BU91">
            <v>0.75051324055069435</v>
          </cell>
          <cell r="BV91">
            <v>0.74766129023660166</v>
          </cell>
          <cell r="BW91">
            <v>0.74482017733370254</v>
          </cell>
          <cell r="BX91">
            <v>0.74198986065983441</v>
          </cell>
          <cell r="BY91">
            <v>0.73917029918932697</v>
          </cell>
          <cell r="BZ91">
            <v>0.73636145205240755</v>
          </cell>
          <cell r="CA91">
            <v>0.73356327853460834</v>
          </cell>
          <cell r="CB91">
            <v>0.7307757380761768</v>
          </cell>
          <cell r="CC91">
            <v>0.72799879027148728</v>
          </cell>
          <cell r="CD91">
            <v>0.72523239486845559</v>
          </cell>
          <cell r="CE91">
            <v>0.72247651176795546</v>
          </cell>
          <cell r="CF91">
            <v>0.71973110102323723</v>
          </cell>
          <cell r="CG91">
            <v>0.71699612283934888</v>
          </cell>
          <cell r="CH91">
            <v>0.71427153757255935</v>
          </cell>
          <cell r="CI91">
            <v>0.7115573057297836</v>
          </cell>
          <cell r="CJ91">
            <v>0.70885338796801045</v>
          </cell>
          <cell r="CK91">
            <v>0.70615974509373203</v>
          </cell>
          <cell r="CL91">
            <v>0.70347633806237586</v>
          </cell>
          <cell r="CM91">
            <v>0.7008031279777388</v>
          </cell>
          <cell r="CN91">
            <v>0.69814007609142337</v>
          </cell>
          <cell r="CO91">
            <v>0.69548714380227594</v>
          </cell>
          <cell r="CP91">
            <v>0.69284429265582725</v>
          </cell>
          <cell r="CQ91">
            <v>0.69021148434373514</v>
          </cell>
          <cell r="CR91">
            <v>0.68758868070322887</v>
          </cell>
          <cell r="CS91">
            <v>0.68497584371655662</v>
          </cell>
          <cell r="CT91">
            <v>0.68237293551043365</v>
          </cell>
          <cell r="CU91">
            <v>0.67977991835549401</v>
          </cell>
          <cell r="CV91">
            <v>0.67719675466574314</v>
          </cell>
          <cell r="CW91">
            <v>0.67462340699801326</v>
          </cell>
          <cell r="CX91">
            <v>0.67205983805142078</v>
          </cell>
          <cell r="CY91">
            <v>0.66950601066682536</v>
          </cell>
          <cell r="CZ91">
            <v>0.6669618878262914</v>
          </cell>
          <cell r="DA91">
            <v>0.66442743265255144</v>
          </cell>
          <cell r="DB91">
            <v>0.6619026084084717</v>
          </cell>
          <cell r="DC91">
            <v>0.65938737849651952</v>
          </cell>
          <cell r="DD91">
            <v>0.65688170645823274</v>
          </cell>
          <cell r="DE91">
            <v>0.65438555597369141</v>
          </cell>
          <cell r="DF91">
            <v>0.6518988908609914</v>
          </cell>
          <cell r="DG91">
            <v>0.64942167507571957</v>
          </cell>
          <cell r="DH91">
            <v>0.64695387271043181</v>
          </cell>
          <cell r="DI91">
            <v>0.64449544799413216</v>
          </cell>
          <cell r="DJ91">
            <v>0.64204636529175441</v>
          </cell>
          <cell r="DK91">
            <v>0.63960658910364576</v>
          </cell>
          <cell r="DL91">
            <v>0.63717608406505188</v>
          </cell>
          <cell r="DM91">
            <v>0.63475481494560471</v>
          </cell>
          <cell r="DN91">
            <v>0.6323427466488114</v>
          </cell>
          <cell r="DO91">
            <v>0.62993984421154592</v>
          </cell>
          <cell r="DP91">
            <v>0.62754607280354202</v>
          </cell>
          <cell r="DQ91">
            <v>0.6251613977268885</v>
          </cell>
          <cell r="DR91">
            <v>0.62278578441552634</v>
          </cell>
          <cell r="DS91">
            <v>0.62041919843474735</v>
          </cell>
          <cell r="DT91">
            <v>0.61806160548069533</v>
          </cell>
        </row>
        <row r="92">
          <cell r="B92">
            <v>107</v>
          </cell>
          <cell r="C92">
            <v>0.99348999999999998</v>
          </cell>
          <cell r="D92">
            <v>0.98734029689999991</v>
          </cell>
          <cell r="E92">
            <v>0.98163346998391787</v>
          </cell>
          <cell r="F92">
            <v>0.97637191458480399</v>
          </cell>
          <cell r="G92">
            <v>0.971548637326755</v>
          </cell>
          <cell r="H92">
            <v>0.96714752199966481</v>
          </cell>
          <cell r="I92">
            <v>0.96306615945682617</v>
          </cell>
          <cell r="J92">
            <v>0.95930057077334996</v>
          </cell>
          <cell r="K92">
            <v>0.95583749571285814</v>
          </cell>
          <cell r="L92">
            <v>0.95249206447786317</v>
          </cell>
          <cell r="M92">
            <v>0.94925359145863852</v>
          </cell>
          <cell r="N92">
            <v>0.94602612924767915</v>
          </cell>
          <cell r="O92">
            <v>0.94280964040823712</v>
          </cell>
          <cell r="P92">
            <v>0.93960408763084913</v>
          </cell>
          <cell r="Q92">
            <v>0.93640943373290431</v>
          </cell>
          <cell r="R92">
            <v>0.93322564165821242</v>
          </cell>
          <cell r="S92">
            <v>0.93005267447657458</v>
          </cell>
          <cell r="T92">
            <v>0.92689049538335422</v>
          </cell>
          <cell r="U92">
            <v>0.9237390676990509</v>
          </cell>
          <cell r="V92">
            <v>0.9205983548688742</v>
          </cell>
          <cell r="W92">
            <v>0.91746832046232007</v>
          </cell>
          <cell r="X92">
            <v>0.91434892817274827</v>
          </cell>
          <cell r="Y92">
            <v>0.911240141816961</v>
          </cell>
          <cell r="Z92">
            <v>0.90814192533478333</v>
          </cell>
          <cell r="AA92">
            <v>0.9050542427886451</v>
          </cell>
          <cell r="AB92">
            <v>0.90197705836316378</v>
          </cell>
          <cell r="AC92">
            <v>0.89891033636472906</v>
          </cell>
          <cell r="AD92">
            <v>0.89585404122108903</v>
          </cell>
          <cell r="AE92">
            <v>0.89280813748093735</v>
          </cell>
          <cell r="AF92">
            <v>0.88977258981350216</v>
          </cell>
          <cell r="AG92">
            <v>0.88674736300813628</v>
          </cell>
          <cell r="AH92">
            <v>0.88373242197390867</v>
          </cell>
          <cell r="AI92">
            <v>0.88072773173919738</v>
          </cell>
          <cell r="AJ92">
            <v>0.87773325745128417</v>
          </cell>
          <cell r="AK92">
            <v>0.87474896437594984</v>
          </cell>
          <cell r="AL92">
            <v>0.87177481789707167</v>
          </cell>
          <cell r="AM92">
            <v>0.86881078351622165</v>
          </cell>
          <cell r="AN92">
            <v>0.8658568268522665</v>
          </cell>
          <cell r="AO92">
            <v>0.86291291364096878</v>
          </cell>
          <cell r="AP92">
            <v>0.85997900973458952</v>
          </cell>
          <cell r="AQ92">
            <v>0.85705508110149198</v>
          </cell>
          <cell r="AR92">
            <v>0.85414109382574699</v>
          </cell>
          <cell r="AS92">
            <v>0.85123701410673946</v>
          </cell>
          <cell r="AT92">
            <v>0.84834280825877662</v>
          </cell>
          <cell r="AU92">
            <v>0.84545844271069681</v>
          </cell>
          <cell r="AV92">
            <v>0.84258388400548045</v>
          </cell>
          <cell r="AW92">
            <v>0.83971909879986184</v>
          </cell>
          <cell r="AX92">
            <v>0.83686405386394236</v>
          </cell>
          <cell r="AY92">
            <v>0.83401871608080502</v>
          </cell>
          <cell r="AZ92">
            <v>0.83118305244613033</v>
          </cell>
          <cell r="BA92">
            <v>0.82835703006781347</v>
          </cell>
          <cell r="BB92">
            <v>0.82554061616558294</v>
          </cell>
          <cell r="BC92">
            <v>0.82273377807061998</v>
          </cell>
          <cell r="BD92">
            <v>0.81993648322517987</v>
          </cell>
          <cell r="BE92">
            <v>0.81714869918221433</v>
          </cell>
          <cell r="BF92">
            <v>0.81437039360499486</v>
          </cell>
          <cell r="BG92">
            <v>0.81160153426673787</v>
          </cell>
          <cell r="BH92">
            <v>0.80884208905023103</v>
          </cell>
          <cell r="BI92">
            <v>0.80609202594746032</v>
          </cell>
          <cell r="BJ92">
            <v>0.80335131305923901</v>
          </cell>
          <cell r="BK92">
            <v>0.80061991859483761</v>
          </cell>
          <cell r="BL92">
            <v>0.79789781087161515</v>
          </cell>
          <cell r="BM92">
            <v>0.79518495831465175</v>
          </cell>
          <cell r="BN92">
            <v>0.79248132945638194</v>
          </cell>
          <cell r="BO92">
            <v>0.78978689293623028</v>
          </cell>
          <cell r="BP92">
            <v>0.7871016175002471</v>
          </cell>
          <cell r="BQ92">
            <v>0.7844254720007463</v>
          </cell>
          <cell r="BR92">
            <v>0.78175842539594376</v>
          </cell>
          <cell r="BS92">
            <v>0.77910044674959755</v>
          </cell>
          <cell r="BT92">
            <v>0.77645150523064899</v>
          </cell>
          <cell r="BU92">
            <v>0.77381157011286483</v>
          </cell>
          <cell r="BV92">
            <v>0.77118061077448108</v>
          </cell>
          <cell r="BW92">
            <v>0.76855859669784787</v>
          </cell>
          <cell r="BX92">
            <v>0.76594549746907525</v>
          </cell>
          <cell r="BY92">
            <v>0.76334128277768043</v>
          </cell>
          <cell r="BZ92">
            <v>0.7607459224162364</v>
          </cell>
          <cell r="CA92">
            <v>0.75815938628002122</v>
          </cell>
          <cell r="CB92">
            <v>0.75558164436666919</v>
          </cell>
          <cell r="CC92">
            <v>0.75301266677582257</v>
          </cell>
          <cell r="CD92">
            <v>0.75045242370878484</v>
          </cell>
          <cell r="CE92">
            <v>0.74790088546817501</v>
          </cell>
          <cell r="CF92">
            <v>0.7453580224575832</v>
          </cell>
          <cell r="CG92">
            <v>0.74282380518122748</v>
          </cell>
          <cell r="CH92">
            <v>0.74029820424361137</v>
          </cell>
          <cell r="CI92">
            <v>0.7377811903491831</v>
          </cell>
          <cell r="CJ92">
            <v>0.73527273430199591</v>
          </cell>
          <cell r="CK92">
            <v>0.73277280700536918</v>
          </cell>
          <cell r="CL92">
            <v>0.73028137946155092</v>
          </cell>
          <cell r="CM92">
            <v>0.72779842277138163</v>
          </cell>
          <cell r="CN92">
            <v>0.72532390813395897</v>
          </cell>
          <cell r="CO92">
            <v>0.72285780684630352</v>
          </cell>
          <cell r="CP92">
            <v>0.7204000903030261</v>
          </cell>
          <cell r="CQ92">
            <v>0.71795072999599585</v>
          </cell>
          <cell r="CR92">
            <v>0.7155096975140095</v>
          </cell>
          <cell r="CS92">
            <v>0.71307696454246194</v>
          </cell>
          <cell r="CT92">
            <v>0.71065250286301762</v>
          </cell>
          <cell r="CU92">
            <v>0.70823628435328334</v>
          </cell>
          <cell r="CV92">
            <v>0.7058282809864822</v>
          </cell>
          <cell r="CW92">
            <v>0.7034284648311282</v>
          </cell>
          <cell r="CX92">
            <v>0.70103680805070234</v>
          </cell>
          <cell r="CY92">
            <v>0.69865328290332995</v>
          </cell>
          <cell r="CZ92">
            <v>0.69627786174145867</v>
          </cell>
          <cell r="DA92">
            <v>0.69391051701153772</v>
          </cell>
          <cell r="DB92">
            <v>0.6915512212536985</v>
          </cell>
          <cell r="DC92">
            <v>0.68919994710143595</v>
          </cell>
          <cell r="DD92">
            <v>0.68685666728129113</v>
          </cell>
          <cell r="DE92">
            <v>0.68452135461253483</v>
          </cell>
          <cell r="DF92">
            <v>0.68219398200685222</v>
          </cell>
          <cell r="DG92">
            <v>0.67987452246802893</v>
          </cell>
          <cell r="DH92">
            <v>0.67756294909163761</v>
          </cell>
          <cell r="DI92">
            <v>0.67525923506472607</v>
          </cell>
          <cell r="DJ92">
            <v>0.67296335366550608</v>
          </cell>
          <cell r="DK92">
            <v>0.67067527826304341</v>
          </cell>
          <cell r="DL92">
            <v>0.66839498231694905</v>
          </cell>
          <cell r="DM92">
            <v>0.6661224393770715</v>
          </cell>
          <cell r="DN92">
            <v>0.66385762308318952</v>
          </cell>
          <cell r="DO92">
            <v>0.66160050716470675</v>
          </cell>
          <cell r="DP92">
            <v>0.65935106544034683</v>
          </cell>
          <cell r="DQ92">
            <v>0.65710927181784973</v>
          </cell>
          <cell r="DR92">
            <v>0.65487510029366902</v>
          </cell>
          <cell r="DS92">
            <v>0.65264852495267056</v>
          </cell>
          <cell r="DT92">
            <v>0.65042951996783149</v>
          </cell>
        </row>
        <row r="93">
          <cell r="B93">
            <v>108</v>
          </cell>
          <cell r="C93">
            <v>0.99429999999999996</v>
          </cell>
          <cell r="D93">
            <v>0.98895066599999992</v>
          </cell>
          <cell r="E93">
            <v>0.98393668612337992</v>
          </cell>
          <cell r="F93">
            <v>0.97926298686429381</v>
          </cell>
          <cell r="G93">
            <v>0.97501298550130278</v>
          </cell>
          <cell r="H93">
            <v>0.97109343329958753</v>
          </cell>
          <cell r="I93">
            <v>0.96749067666204602</v>
          </cell>
          <cell r="J93">
            <v>0.96419153345462838</v>
          </cell>
          <cell r="K93">
            <v>0.96110612054757361</v>
          </cell>
          <cell r="L93">
            <v>0.95822280218593092</v>
          </cell>
          <cell r="M93">
            <v>0.95534813377937311</v>
          </cell>
          <cell r="N93">
            <v>0.95248208937803502</v>
          </cell>
          <cell r="O93">
            <v>0.94962464310990091</v>
          </cell>
          <cell r="P93">
            <v>0.94677576918057116</v>
          </cell>
          <cell r="Q93">
            <v>0.94393544187302947</v>
          </cell>
          <cell r="R93">
            <v>0.94110363554741039</v>
          </cell>
          <cell r="S93">
            <v>0.93828032464076816</v>
          </cell>
          <cell r="T93">
            <v>0.9354654836668459</v>
          </cell>
          <cell r="U93">
            <v>0.93265908721584534</v>
          </cell>
          <cell r="V93">
            <v>0.9298611099541978</v>
          </cell>
          <cell r="W93">
            <v>0.92707152662433523</v>
          </cell>
          <cell r="X93">
            <v>0.92429031204446221</v>
          </cell>
          <cell r="Y93">
            <v>0.92151744110832878</v>
          </cell>
          <cell r="Z93">
            <v>0.91875288878500383</v>
          </cell>
          <cell r="AA93">
            <v>0.91599663011864885</v>
          </cell>
          <cell r="AB93">
            <v>0.91324864022829289</v>
          </cell>
          <cell r="AC93">
            <v>0.91050889430760795</v>
          </cell>
          <cell r="AD93">
            <v>0.90777736762468508</v>
          </cell>
          <cell r="AE93">
            <v>0.90505403552181107</v>
          </cell>
          <cell r="AF93">
            <v>0.90233887341524566</v>
          </cell>
          <cell r="AG93">
            <v>0.89963185679499991</v>
          </cell>
          <cell r="AH93">
            <v>0.89693296122461486</v>
          </cell>
          <cell r="AI93">
            <v>0.894242162340941</v>
          </cell>
          <cell r="AJ93">
            <v>0.89155943585391817</v>
          </cell>
          <cell r="AK93">
            <v>0.88888475754635643</v>
          </cell>
          <cell r="AL93">
            <v>0.88621810327371731</v>
          </cell>
          <cell r="AM93">
            <v>0.88355944896389615</v>
          </cell>
          <cell r="AN93">
            <v>0.88090877061700446</v>
          </cell>
          <cell r="AO93">
            <v>0.87826604430515343</v>
          </cell>
          <cell r="AP93">
            <v>0.87563124617223798</v>
          </cell>
          <cell r="AQ93">
            <v>0.87300435243372121</v>
          </cell>
          <cell r="AR93">
            <v>0.87038533937642004</v>
          </cell>
          <cell r="AS93">
            <v>0.86777418335829082</v>
          </cell>
          <cell r="AT93">
            <v>0.86517086080821592</v>
          </cell>
          <cell r="AU93">
            <v>0.86257534822579129</v>
          </cell>
          <cell r="AV93">
            <v>0.85998762218111391</v>
          </cell>
          <cell r="AW93">
            <v>0.85740765931457052</v>
          </cell>
          <cell r="AX93">
            <v>0.85483543633662684</v>
          </cell>
          <cell r="AY93">
            <v>0.852270930027617</v>
          </cell>
          <cell r="AZ93">
            <v>0.84971411723753409</v>
          </cell>
          <cell r="BA93">
            <v>0.84716497488582154</v>
          </cell>
          <cell r="BB93">
            <v>0.84462347996116405</v>
          </cell>
          <cell r="BC93">
            <v>0.84208960952128054</v>
          </cell>
          <cell r="BD93">
            <v>0.83956334069271665</v>
          </cell>
          <cell r="BE93">
            <v>0.83704465067063849</v>
          </cell>
          <cell r="BF93">
            <v>0.83453351671862652</v>
          </cell>
          <cell r="BG93">
            <v>0.83202991616847066</v>
          </cell>
          <cell r="BH93">
            <v>0.8295338264199652</v>
          </cell>
          <cell r="BI93">
            <v>0.82704522494070531</v>
          </cell>
          <cell r="BJ93">
            <v>0.8245640892658832</v>
          </cell>
          <cell r="BK93">
            <v>0.8220903969980855</v>
          </cell>
          <cell r="BL93">
            <v>0.81962412580709121</v>
          </cell>
          <cell r="BM93">
            <v>0.81716525342966995</v>
          </cell>
          <cell r="BN93">
            <v>0.81471375766938092</v>
          </cell>
          <cell r="BO93">
            <v>0.81226961639637274</v>
          </cell>
          <cell r="BP93">
            <v>0.80983280754718368</v>
          </cell>
          <cell r="BQ93">
            <v>0.80740330912454217</v>
          </cell>
          <cell r="BR93">
            <v>0.80498109919716854</v>
          </cell>
          <cell r="BS93">
            <v>0.80256615589957703</v>
          </cell>
          <cell r="BT93">
            <v>0.8001584574318783</v>
          </cell>
          <cell r="BU93">
            <v>0.7977579820595827</v>
          </cell>
          <cell r="BV93">
            <v>0.79536470811340398</v>
          </cell>
          <cell r="BW93">
            <v>0.79297861398906377</v>
          </cell>
          <cell r="BX93">
            <v>0.79059967814709653</v>
          </cell>
          <cell r="BY93">
            <v>0.78822787911265524</v>
          </cell>
          <cell r="BZ93">
            <v>0.78586319547531724</v>
          </cell>
          <cell r="CA93">
            <v>0.78350560588889129</v>
          </cell>
          <cell r="CB93">
            <v>0.78115508907122466</v>
          </cell>
          <cell r="CC93">
            <v>0.77881162380401103</v>
          </cell>
          <cell r="CD93">
            <v>0.77647518893259904</v>
          </cell>
          <cell r="CE93">
            <v>0.77414576336580121</v>
          </cell>
          <cell r="CF93">
            <v>0.77182332607570381</v>
          </cell>
          <cell r="CG93">
            <v>0.76950785609747674</v>
          </cell>
          <cell r="CH93">
            <v>0.76719933252918426</v>
          </cell>
          <cell r="CI93">
            <v>0.76489773453159671</v>
          </cell>
          <cell r="CJ93">
            <v>0.76260304132800194</v>
          </cell>
          <cell r="CK93">
            <v>0.76031523220401798</v>
          </cell>
          <cell r="CL93">
            <v>0.7580342865074059</v>
          </cell>
          <cell r="CM93">
            <v>0.75576018364788367</v>
          </cell>
          <cell r="CN93">
            <v>0.75349290309694006</v>
          </cell>
          <cell r="CO93">
            <v>0.75123242438764926</v>
          </cell>
          <cell r="CP93">
            <v>0.74897872711448632</v>
          </cell>
          <cell r="CQ93">
            <v>0.7467317909331429</v>
          </cell>
          <cell r="CR93">
            <v>0.7444915955603435</v>
          </cell>
          <cell r="CS93">
            <v>0.74225812077366249</v>
          </cell>
          <cell r="CT93">
            <v>0.7400313464113415</v>
          </cell>
          <cell r="CU93">
            <v>0.73781125237210743</v>
          </cell>
          <cell r="CV93">
            <v>0.73559781861499107</v>
          </cell>
          <cell r="CW93">
            <v>0.73339102515914611</v>
          </cell>
          <cell r="CX93">
            <v>0.73119085208366863</v>
          </cell>
          <cell r="CY93">
            <v>0.72899727952741766</v>
          </cell>
          <cell r="CZ93">
            <v>0.72681028768883538</v>
          </cell>
          <cell r="DA93">
            <v>0.72462985682576886</v>
          </cell>
          <cell r="DB93">
            <v>0.7224559672552916</v>
          </cell>
          <cell r="DC93">
            <v>0.72028859935352574</v>
          </cell>
          <cell r="DD93">
            <v>0.71812773355546511</v>
          </cell>
          <cell r="DE93">
            <v>0.7159733503547987</v>
          </cell>
          <cell r="DF93">
            <v>0.71382543030373435</v>
          </cell>
          <cell r="DG93">
            <v>0.71168395401282314</v>
          </cell>
          <cell r="DH93">
            <v>0.7095489021507847</v>
          </cell>
          <cell r="DI93">
            <v>0.70742025544433229</v>
          </cell>
          <cell r="DJ93">
            <v>0.70529799467799925</v>
          </cell>
          <cell r="DK93">
            <v>0.70318210069396525</v>
          </cell>
          <cell r="DL93">
            <v>0.70107255439188332</v>
          </cell>
          <cell r="DM93">
            <v>0.69896933672870765</v>
          </cell>
          <cell r="DN93">
            <v>0.69687242871852151</v>
          </cell>
          <cell r="DO93">
            <v>0.69478181143236595</v>
          </cell>
          <cell r="DP93">
            <v>0.69269746599806881</v>
          </cell>
          <cell r="DQ93">
            <v>0.69061937360007464</v>
          </cell>
          <cell r="DR93">
            <v>0.6885475154792744</v>
          </cell>
          <cell r="DS93">
            <v>0.68648187293283658</v>
          </cell>
          <cell r="DT93">
            <v>0.68442242731403802</v>
          </cell>
        </row>
        <row r="94">
          <cell r="B94">
            <v>109</v>
          </cell>
          <cell r="C94">
            <v>0.99511000000000005</v>
          </cell>
          <cell r="D94">
            <v>0.99046283630000009</v>
          </cell>
          <cell r="E94">
            <v>0.98614441833373201</v>
          </cell>
          <cell r="F94">
            <v>0.98216039488366369</v>
          </cell>
          <cell r="G94">
            <v>0.97849693661074766</v>
          </cell>
          <cell r="H94">
            <v>0.97515047708753888</v>
          </cell>
          <cell r="I94">
            <v>0.97210800759902571</v>
          </cell>
          <cell r="J94">
            <v>0.9692791732969126</v>
          </cell>
          <cell r="K94">
            <v>0.96665242673727803</v>
          </cell>
          <cell r="L94">
            <v>0.964139130427761</v>
          </cell>
          <cell r="M94">
            <v>0.9617287826016917</v>
          </cell>
          <cell r="N94">
            <v>0.95922828776692726</v>
          </cell>
          <cell r="O94">
            <v>0.95673429421873324</v>
          </cell>
          <cell r="P94">
            <v>0.95424678505376448</v>
          </cell>
          <cell r="Q94">
            <v>0.95176574341262465</v>
          </cell>
          <cell r="R94">
            <v>0.94929115247975182</v>
          </cell>
          <cell r="S94">
            <v>0.9468229954833044</v>
          </cell>
          <cell r="T94">
            <v>0.94436125569504781</v>
          </cell>
          <cell r="U94">
            <v>0.94190591643024069</v>
          </cell>
          <cell r="V94">
            <v>0.93945696104752197</v>
          </cell>
          <cell r="W94">
            <v>0.93701437294879841</v>
          </cell>
          <cell r="X94">
            <v>0.9345781355791315</v>
          </cell>
          <cell r="Y94">
            <v>0.9321482324266257</v>
          </cell>
          <cell r="Z94">
            <v>0.92972464702231639</v>
          </cell>
          <cell r="AA94">
            <v>0.92730736294005833</v>
          </cell>
          <cell r="AB94">
            <v>0.92489636379641416</v>
          </cell>
          <cell r="AC94">
            <v>0.9224916332505434</v>
          </cell>
          <cell r="AD94">
            <v>0.92009315500409194</v>
          </cell>
          <cell r="AE94">
            <v>0.91770091280108124</v>
          </cell>
          <cell r="AF94">
            <v>0.91531489042779834</v>
          </cell>
          <cell r="AG94">
            <v>0.91293507171268606</v>
          </cell>
          <cell r="AH94">
            <v>0.910561440526233</v>
          </cell>
          <cell r="AI94">
            <v>0.90819398078086477</v>
          </cell>
          <cell r="AJ94">
            <v>0.90583267643083454</v>
          </cell>
          <cell r="AK94">
            <v>0.9034775114721143</v>
          </cell>
          <cell r="AL94">
            <v>0.90112846994228679</v>
          </cell>
          <cell r="AM94">
            <v>0.89878553592043675</v>
          </cell>
          <cell r="AN94">
            <v>0.89644869352704359</v>
          </cell>
          <cell r="AO94">
            <v>0.89411792692387326</v>
          </cell>
          <cell r="AP94">
            <v>0.8917932203138712</v>
          </cell>
          <cell r="AQ94">
            <v>0.88947455794105512</v>
          </cell>
          <cell r="AR94">
            <v>0.88716192409040828</v>
          </cell>
          <cell r="AS94">
            <v>0.88485530308777316</v>
          </cell>
          <cell r="AT94">
            <v>0.88255467929974496</v>
          </cell>
          <cell r="AU94">
            <v>0.8802600371335656</v>
          </cell>
          <cell r="AV94">
            <v>0.87797136103701834</v>
          </cell>
          <cell r="AW94">
            <v>0.8756886354983221</v>
          </cell>
          <cell r="AX94">
            <v>0.87341184504602642</v>
          </cell>
          <cell r="AY94">
            <v>0.87114097424890669</v>
          </cell>
          <cell r="AZ94">
            <v>0.86887600771585949</v>
          </cell>
          <cell r="BA94">
            <v>0.86661693009579821</v>
          </cell>
          <cell r="BB94">
            <v>0.86436372607754908</v>
          </cell>
          <cell r="BC94">
            <v>0.86211638038974736</v>
          </cell>
          <cell r="BD94">
            <v>0.85987487780073402</v>
          </cell>
          <cell r="BE94">
            <v>0.8576392031184521</v>
          </cell>
          <cell r="BF94">
            <v>0.85540934119034406</v>
          </cell>
          <cell r="BG94">
            <v>0.85318527690324908</v>
          </cell>
          <cell r="BH94">
            <v>0.85096699518330055</v>
          </cell>
          <cell r="BI94">
            <v>0.84875448099582396</v>
          </cell>
          <cell r="BJ94">
            <v>0.84654771934523476</v>
          </cell>
          <cell r="BK94">
            <v>0.84434669527493711</v>
          </cell>
          <cell r="BL94">
            <v>0.84215139386722226</v>
          </cell>
          <cell r="BM94">
            <v>0.83996180024316747</v>
          </cell>
          <cell r="BN94">
            <v>0.83777789956253523</v>
          </cell>
          <cell r="BO94">
            <v>0.83559967702367255</v>
          </cell>
          <cell r="BP94">
            <v>0.83342711786341095</v>
          </cell>
          <cell r="BQ94">
            <v>0.83126020735696604</v>
          </cell>
          <cell r="BR94">
            <v>0.82909893081783792</v>
          </cell>
          <cell r="BS94">
            <v>0.82694327359771147</v>
          </cell>
          <cell r="BT94">
            <v>0.82479322108635733</v>
          </cell>
          <cell r="BU94">
            <v>0.82264875871153276</v>
          </cell>
          <cell r="BV94">
            <v>0.8205098719388827</v>
          </cell>
          <cell r="BW94">
            <v>0.81837654627184153</v>
          </cell>
          <cell r="BX94">
            <v>0.81624876725153472</v>
          </cell>
          <cell r="BY94">
            <v>0.81412652045668066</v>
          </cell>
          <cell r="BZ94">
            <v>0.81200979150349328</v>
          </cell>
          <cell r="CA94">
            <v>0.80989856604558419</v>
          </cell>
          <cell r="CB94">
            <v>0.80779282977386568</v>
          </cell>
          <cell r="CC94">
            <v>0.80569256841645365</v>
          </cell>
          <cell r="CD94">
            <v>0.80359776773857083</v>
          </cell>
          <cell r="CE94">
            <v>0.8015084135424505</v>
          </cell>
          <cell r="CF94">
            <v>0.79942449166724006</v>
          </cell>
          <cell r="CG94">
            <v>0.79734598798890521</v>
          </cell>
          <cell r="CH94">
            <v>0.79527288842013399</v>
          </cell>
          <cell r="CI94">
            <v>0.79320517891024156</v>
          </cell>
          <cell r="CJ94">
            <v>0.79114284544507485</v>
          </cell>
          <cell r="CK94">
            <v>0.78908587404691766</v>
          </cell>
          <cell r="CL94">
            <v>0.78703425077439559</v>
          </cell>
          <cell r="CM94">
            <v>0.78498796172238217</v>
          </cell>
          <cell r="CN94">
            <v>0.78294699302190396</v>
          </cell>
          <cell r="CO94">
            <v>0.78091133084004694</v>
          </cell>
          <cell r="CP94">
            <v>0.77888096137986274</v>
          </cell>
          <cell r="CQ94">
            <v>0.77685587088027508</v>
          </cell>
          <cell r="CR94">
            <v>0.77483604561598629</v>
          </cell>
          <cell r="CS94">
            <v>0.7728214718973847</v>
          </cell>
          <cell r="CT94">
            <v>0.77081213607045151</v>
          </cell>
          <cell r="CU94">
            <v>0.7688080245166683</v>
          </cell>
          <cell r="CV94">
            <v>0.76680912365292497</v>
          </cell>
          <cell r="CW94">
            <v>0.76481541993142732</v>
          </cell>
          <cell r="CX94">
            <v>0.76282689983960561</v>
          </cell>
          <cell r="CY94">
            <v>0.76084354990002256</v>
          </cell>
          <cell r="CZ94">
            <v>0.75886535667028243</v>
          </cell>
          <cell r="DA94">
            <v>0.75689230674293961</v>
          </cell>
          <cell r="DB94">
            <v>0.75492438674540796</v>
          </cell>
          <cell r="DC94">
            <v>0.75296158333986984</v>
          </cell>
          <cell r="DD94">
            <v>0.75100388322318612</v>
          </cell>
          <cell r="DE94">
            <v>0.74905127312680575</v>
          </cell>
          <cell r="DF94">
            <v>0.74710373981667599</v>
          </cell>
          <cell r="DG94">
            <v>0.74516127009315258</v>
          </cell>
          <cell r="DH94">
            <v>0.74322385079091036</v>
          </cell>
          <cell r="DI94">
            <v>0.74129146877885399</v>
          </cell>
          <cell r="DJ94">
            <v>0.73936411096002896</v>
          </cell>
          <cell r="DK94">
            <v>0.73744176427153285</v>
          </cell>
          <cell r="DL94">
            <v>0.73552441568442684</v>
          </cell>
          <cell r="DM94">
            <v>0.73361205220364734</v>
          </cell>
          <cell r="DN94">
            <v>0.73170466086791786</v>
          </cell>
          <cell r="DO94">
            <v>0.72980222874966127</v>
          </cell>
          <cell r="DP94">
            <v>0.72790474295491214</v>
          </cell>
          <cell r="DQ94">
            <v>0.7260121906232293</v>
          </cell>
          <cell r="DR94">
            <v>0.72412455892760885</v>
          </cell>
          <cell r="DS94">
            <v>0.72224183507439699</v>
          </cell>
          <cell r="DT94">
            <v>0.72036400630320352</v>
          </cell>
        </row>
        <row r="95">
          <cell r="B95">
            <v>110</v>
          </cell>
          <cell r="C95">
            <v>0.99592999999999998</v>
          </cell>
          <cell r="D95">
            <v>0.99208571020000003</v>
          </cell>
          <cell r="E95">
            <v>0.98847451821487209</v>
          </cell>
          <cell r="F95">
            <v>0.9851730133240344</v>
          </cell>
          <cell r="G95">
            <v>0.9820992735224634</v>
          </cell>
          <cell r="H95">
            <v>0.97932975357113006</v>
          </cell>
          <cell r="I95">
            <v>0.97677370291430943</v>
          </cell>
          <cell r="J95">
            <v>0.97441967829028597</v>
          </cell>
          <cell r="K95">
            <v>0.97217851303021829</v>
          </cell>
          <cell r="L95">
            <v>0.97003972030155183</v>
          </cell>
          <cell r="M95">
            <v>0.96800263688891863</v>
          </cell>
          <cell r="N95">
            <v>0.96596983135145187</v>
          </cell>
          <cell r="O95">
            <v>0.96394129470561385</v>
          </cell>
          <cell r="P95">
            <v>0.96191701798673201</v>
          </cell>
          <cell r="Q95">
            <v>0.95989699224895986</v>
          </cell>
          <cell r="R95">
            <v>0.95788120856523706</v>
          </cell>
          <cell r="S95">
            <v>0.9558696580272501</v>
          </cell>
          <cell r="T95">
            <v>0.95386233174539292</v>
          </cell>
          <cell r="U95">
            <v>0.95185922084872765</v>
          </cell>
          <cell r="V95">
            <v>0.94986031648494529</v>
          </cell>
          <cell r="W95">
            <v>0.94786560982032686</v>
          </cell>
          <cell r="X95">
            <v>0.94587509203970421</v>
          </cell>
          <cell r="Y95">
            <v>0.94388875434642083</v>
          </cell>
          <cell r="Z95">
            <v>0.94190658796229332</v>
          </cell>
          <cell r="AA95">
            <v>0.93992858412757252</v>
          </cell>
          <cell r="AB95">
            <v>0.93795473410090457</v>
          </cell>
          <cell r="AC95">
            <v>0.93598502915929271</v>
          </cell>
          <cell r="AD95">
            <v>0.93401946059805818</v>
          </cell>
          <cell r="AE95">
            <v>0.93205801973080227</v>
          </cell>
          <cell r="AF95">
            <v>0.93010069788936756</v>
          </cell>
          <cell r="AG95">
            <v>0.92814748642379985</v>
          </cell>
          <cell r="AH95">
            <v>0.92619837670230987</v>
          </cell>
          <cell r="AI95">
            <v>0.92425336011123504</v>
          </cell>
          <cell r="AJ95">
            <v>0.92231242805500147</v>
          </cell>
          <cell r="AK95">
            <v>0.92037557195608599</v>
          </cell>
          <cell r="AL95">
            <v>0.91844278325497819</v>
          </cell>
          <cell r="AM95">
            <v>0.91651405341014269</v>
          </cell>
          <cell r="AN95">
            <v>0.91458937389798145</v>
          </cell>
          <cell r="AO95">
            <v>0.91266873621279565</v>
          </cell>
          <cell r="AP95">
            <v>0.91075213186674875</v>
          </cell>
          <cell r="AQ95">
            <v>0.90883955238982861</v>
          </cell>
          <cell r="AR95">
            <v>0.90693098932980998</v>
          </cell>
          <cell r="AS95">
            <v>0.9050264342522174</v>
          </cell>
          <cell r="AT95">
            <v>0.90312587874028771</v>
          </cell>
          <cell r="AU95">
            <v>0.90122931439493315</v>
          </cell>
          <cell r="AV95">
            <v>0.89933673283470383</v>
          </cell>
          <cell r="AW95">
            <v>0.89744812569575094</v>
          </cell>
          <cell r="AX95">
            <v>0.89556348463178992</v>
          </cell>
          <cell r="AY95">
            <v>0.89368280131406319</v>
          </cell>
          <cell r="AZ95">
            <v>0.89180606743130364</v>
          </cell>
          <cell r="BA95">
            <v>0.88993327468969796</v>
          </cell>
          <cell r="BB95">
            <v>0.88806441481284959</v>
          </cell>
          <cell r="BC95">
            <v>0.88619947954174261</v>
          </cell>
          <cell r="BD95">
            <v>0.884338460634705</v>
          </cell>
          <cell r="BE95">
            <v>0.88248134986737214</v>
          </cell>
          <cell r="BF95">
            <v>0.88062813903265069</v>
          </cell>
          <cell r="BG95">
            <v>0.87877881994068219</v>
          </cell>
          <cell r="BH95">
            <v>0.87693338441880675</v>
          </cell>
          <cell r="BI95">
            <v>0.87509182431152721</v>
          </cell>
          <cell r="BJ95">
            <v>0.87325413148047304</v>
          </cell>
          <cell r="BK95">
            <v>0.87142029780436403</v>
          </cell>
          <cell r="BL95">
            <v>0.86959031517897489</v>
          </cell>
          <cell r="BM95">
            <v>0.86776417551709906</v>
          </cell>
          <cell r="BN95">
            <v>0.86594187074851314</v>
          </cell>
          <cell r="BO95">
            <v>0.86412339281994133</v>
          </cell>
          <cell r="BP95">
            <v>0.86230873369501948</v>
          </cell>
          <cell r="BQ95">
            <v>0.86049788535425997</v>
          </cell>
          <cell r="BR95">
            <v>0.85869083979501604</v>
          </cell>
          <cell r="BS95">
            <v>0.85688758903144646</v>
          </cell>
          <cell r="BT95">
            <v>0.8550881250944804</v>
          </cell>
          <cell r="BU95">
            <v>0.85329244003178195</v>
          </cell>
          <cell r="BV95">
            <v>0.85150052590771519</v>
          </cell>
          <cell r="BW95">
            <v>0.84971237480330897</v>
          </cell>
          <cell r="BX95">
            <v>0.84792797881622206</v>
          </cell>
          <cell r="BY95">
            <v>0.84614733006070797</v>
          </cell>
          <cell r="BZ95">
            <v>0.8443704206675805</v>
          </cell>
          <cell r="CA95">
            <v>0.84259724278417858</v>
          </cell>
          <cell r="CB95">
            <v>0.84082778857433182</v>
          </cell>
          <cell r="CC95">
            <v>0.83906205021832569</v>
          </cell>
          <cell r="CD95">
            <v>0.83730001991286718</v>
          </cell>
          <cell r="CE95">
            <v>0.83554168987105015</v>
          </cell>
          <cell r="CF95">
            <v>0.83378705232232098</v>
          </cell>
          <cell r="CG95">
            <v>0.83203609951244406</v>
          </cell>
          <cell r="CH95">
            <v>0.8302888237034679</v>
          </cell>
          <cell r="CI95">
            <v>0.82854521717369067</v>
          </cell>
          <cell r="CJ95">
            <v>0.8268052722176259</v>
          </cell>
          <cell r="CK95">
            <v>0.82506898114596894</v>
          </cell>
          <cell r="CL95">
            <v>0.82333633628556246</v>
          </cell>
          <cell r="CM95">
            <v>0.82160732997936281</v>
          </cell>
          <cell r="CN95">
            <v>0.81988195458640611</v>
          </cell>
          <cell r="CO95">
            <v>0.81816020248177468</v>
          </cell>
          <cell r="CP95">
            <v>0.816442066056563</v>
          </cell>
          <cell r="CQ95">
            <v>0.81472753771784423</v>
          </cell>
          <cell r="CR95">
            <v>0.81301660988863678</v>
          </cell>
          <cell r="CS95">
            <v>0.81130927500787064</v>
          </cell>
          <cell r="CT95">
            <v>0.80960552553035414</v>
          </cell>
          <cell r="CU95">
            <v>0.80790535392674045</v>
          </cell>
          <cell r="CV95">
            <v>0.80620875268349435</v>
          </cell>
          <cell r="CW95">
            <v>0.80451571430285906</v>
          </cell>
          <cell r="CX95">
            <v>0.80282623130282305</v>
          </cell>
          <cell r="CY95">
            <v>0.80114029621708716</v>
          </cell>
          <cell r="CZ95">
            <v>0.79945790159503127</v>
          </cell>
          <cell r="DA95">
            <v>0.79777904000168176</v>
          </cell>
          <cell r="DB95">
            <v>0.79610370401767827</v>
          </cell>
          <cell r="DC95">
            <v>0.7944318862392411</v>
          </cell>
          <cell r="DD95">
            <v>0.79276357927813867</v>
          </cell>
          <cell r="DE95">
            <v>0.79109877576165455</v>
          </cell>
          <cell r="DF95">
            <v>0.78943746833255513</v>
          </cell>
          <cell r="DG95">
            <v>0.78777964964905678</v>
          </cell>
          <cell r="DH95">
            <v>0.78612531238479377</v>
          </cell>
          <cell r="DI95">
            <v>0.78447444922878573</v>
          </cell>
          <cell r="DJ95">
            <v>0.78282705288540533</v>
          </cell>
          <cell r="DK95">
            <v>0.78118311607434598</v>
          </cell>
          <cell r="DL95">
            <v>0.77954263153058989</v>
          </cell>
          <cell r="DM95">
            <v>0.7779055920043757</v>
          </cell>
          <cell r="DN95">
            <v>0.77627199026116656</v>
          </cell>
          <cell r="DO95">
            <v>0.77464181908161811</v>
          </cell>
          <cell r="DP95">
            <v>0.77301507126154667</v>
          </cell>
          <cell r="DQ95">
            <v>0.77139173961189744</v>
          </cell>
          <cell r="DR95">
            <v>0.76977181695871244</v>
          </cell>
          <cell r="DS95">
            <v>0.76815529614309919</v>
          </cell>
          <cell r="DT95">
            <v>0.76654217002119873</v>
          </cell>
        </row>
        <row r="96">
          <cell r="B96">
            <v>111</v>
          </cell>
          <cell r="C96">
            <v>0.99673999999999996</v>
          </cell>
          <cell r="D96">
            <v>0.9936102363999999</v>
          </cell>
          <cell r="E96">
            <v>0.9906989584073479</v>
          </cell>
          <cell r="F96">
            <v>0.98800425724047991</v>
          </cell>
          <cell r="G96">
            <v>0.98551448651223394</v>
          </cell>
          <cell r="H96">
            <v>0.9832379480483906</v>
          </cell>
          <cell r="I96">
            <v>0.98116331597800854</v>
          </cell>
          <cell r="J96">
            <v>0.97928929404449061</v>
          </cell>
          <cell r="K96">
            <v>0.97752657331521053</v>
          </cell>
          <cell r="L96">
            <v>0.9758647781405746</v>
          </cell>
          <cell r="M96">
            <v>0.9742058080177356</v>
          </cell>
          <cell r="N96">
            <v>0.97254965814410543</v>
          </cell>
          <cell r="O96">
            <v>0.97089632372526047</v>
          </cell>
          <cell r="P96">
            <v>0.96924579997492755</v>
          </cell>
          <cell r="Q96">
            <v>0.96759808211497011</v>
          </cell>
          <cell r="R96">
            <v>0.96595316537537468</v>
          </cell>
          <cell r="S96">
            <v>0.96431104499423648</v>
          </cell>
          <cell r="T96">
            <v>0.96267171621774628</v>
          </cell>
          <cell r="U96">
            <v>0.96103517430017604</v>
          </cell>
          <cell r="V96">
            <v>0.95940141450386573</v>
          </cell>
          <cell r="W96">
            <v>0.95777043209920909</v>
          </cell>
          <cell r="X96">
            <v>0.95614222236464042</v>
          </cell>
          <cell r="Y96">
            <v>0.95451678058662048</v>
          </cell>
          <cell r="Z96">
            <v>0.95289410205962322</v>
          </cell>
          <cell r="AA96">
            <v>0.9512741820861218</v>
          </cell>
          <cell r="AB96">
            <v>0.94965701597657537</v>
          </cell>
          <cell r="AC96">
            <v>0.94804259904941512</v>
          </cell>
          <cell r="AD96">
            <v>0.94643092663103112</v>
          </cell>
          <cell r="AE96">
            <v>0.94482199405575829</v>
          </cell>
          <cell r="AF96">
            <v>0.94321579666586342</v>
          </cell>
          <cell r="AG96">
            <v>0.94161232981153142</v>
          </cell>
          <cell r="AH96">
            <v>0.94001158885085179</v>
          </cell>
          <cell r="AI96">
            <v>0.93841356914980534</v>
          </cell>
          <cell r="AJ96">
            <v>0.93681826608225061</v>
          </cell>
          <cell r="AK96">
            <v>0.93522567502991072</v>
          </cell>
          <cell r="AL96">
            <v>0.93363579138235986</v>
          </cell>
          <cell r="AM96">
            <v>0.93204861053700983</v>
          </cell>
          <cell r="AN96">
            <v>0.93046412789909683</v>
          </cell>
          <cell r="AO96">
            <v>0.92888233888166838</v>
          </cell>
          <cell r="AP96">
            <v>0.92730323890556954</v>
          </cell>
          <cell r="AQ96">
            <v>0.92572682339943002</v>
          </cell>
          <cell r="AR96">
            <v>0.924153087799651</v>
          </cell>
          <cell r="AS96">
            <v>0.92258202755039154</v>
          </cell>
          <cell r="AT96">
            <v>0.92101363810355585</v>
          </cell>
          <cell r="AU96">
            <v>0.91944791491877975</v>
          </cell>
          <cell r="AV96">
            <v>0.91788485346341775</v>
          </cell>
          <cell r="AW96">
            <v>0.91632444921252987</v>
          </cell>
          <cell r="AX96">
            <v>0.91476669764886853</v>
          </cell>
          <cell r="AY96">
            <v>0.91321159426286547</v>
          </cell>
          <cell r="AZ96">
            <v>0.9116591345526186</v>
          </cell>
          <cell r="BA96">
            <v>0.91010931402387907</v>
          </cell>
          <cell r="BB96">
            <v>0.90856212819003845</v>
          </cell>
          <cell r="BC96">
            <v>0.90701757257211535</v>
          </cell>
          <cell r="BD96">
            <v>0.9054756426987427</v>
          </cell>
          <cell r="BE96">
            <v>0.90393633410615482</v>
          </cell>
          <cell r="BF96">
            <v>0.90239964233817427</v>
          </cell>
          <cell r="BG96">
            <v>0.90086556294619935</v>
          </cell>
          <cell r="BH96">
            <v>0.89933409148919075</v>
          </cell>
          <cell r="BI96">
            <v>0.8978052235336591</v>
          </cell>
          <cell r="BJ96">
            <v>0.89627895465365182</v>
          </cell>
          <cell r="BK96">
            <v>0.8947552804307406</v>
          </cell>
          <cell r="BL96">
            <v>0.89323419645400826</v>
          </cell>
          <cell r="BM96">
            <v>0.89171569832003639</v>
          </cell>
          <cell r="BN96">
            <v>0.89019978163289226</v>
          </cell>
          <cell r="BO96">
            <v>0.88868644200411628</v>
          </cell>
          <cell r="BP96">
            <v>0.88717567505270922</v>
          </cell>
          <cell r="BQ96">
            <v>0.88566747640511956</v>
          </cell>
          <cell r="BR96">
            <v>0.88416184169523082</v>
          </cell>
          <cell r="BS96">
            <v>0.88265876656434894</v>
          </cell>
          <cell r="BT96">
            <v>0.88115824666118947</v>
          </cell>
          <cell r="BU96">
            <v>0.87966027764186538</v>
          </cell>
          <cell r="BV96">
            <v>0.87816485516987419</v>
          </cell>
          <cell r="BW96">
            <v>0.87667197491608539</v>
          </cell>
          <cell r="BX96">
            <v>0.87518163255872805</v>
          </cell>
          <cell r="BY96">
            <v>0.87369382378337823</v>
          </cell>
          <cell r="BZ96">
            <v>0.87220854428294647</v>
          </cell>
          <cell r="CA96">
            <v>0.87072578975766546</v>
          </cell>
          <cell r="CB96">
            <v>0.86924555591507735</v>
          </cell>
          <cell r="CC96">
            <v>0.8677678384700217</v>
          </cell>
          <cell r="CD96">
            <v>0.86629263314462268</v>
          </cell>
          <cell r="CE96">
            <v>0.86481993566827675</v>
          </cell>
          <cell r="CF96">
            <v>0.86334974177764068</v>
          </cell>
          <cell r="CG96">
            <v>0.86188204721661865</v>
          </cell>
          <cell r="CH96">
            <v>0.86041684773635041</v>
          </cell>
          <cell r="CI96">
            <v>0.85895413909519858</v>
          </cell>
          <cell r="CJ96">
            <v>0.85749391705873668</v>
          </cell>
          <cell r="CK96">
            <v>0.85603617739973681</v>
          </cell>
          <cell r="CL96">
            <v>0.85458091589815721</v>
          </cell>
          <cell r="CM96">
            <v>0.85312812834113028</v>
          </cell>
          <cell r="CN96">
            <v>0.85167781052295033</v>
          </cell>
          <cell r="CO96">
            <v>0.85022995824506131</v>
          </cell>
          <cell r="CP96">
            <v>0.84878456731604468</v>
          </cell>
          <cell r="CQ96">
            <v>0.84734163355160741</v>
          </cell>
          <cell r="CR96">
            <v>0.84590115277456968</v>
          </cell>
          <cell r="CS96">
            <v>0.84446312081485286</v>
          </cell>
          <cell r="CT96">
            <v>0.84302753350946757</v>
          </cell>
          <cell r="CU96">
            <v>0.84159438670250142</v>
          </cell>
          <cell r="CV96">
            <v>0.84016367624510713</v>
          </cell>
          <cell r="CW96">
            <v>0.83873539799549046</v>
          </cell>
          <cell r="CX96">
            <v>0.8373095478188981</v>
          </cell>
          <cell r="CY96">
            <v>0.835886121587606</v>
          </cell>
          <cell r="CZ96">
            <v>0.83446511518090705</v>
          </cell>
          <cell r="DA96">
            <v>0.83304652448509953</v>
          </cell>
          <cell r="DB96">
            <v>0.8316303453934748</v>
          </cell>
          <cell r="DC96">
            <v>0.83021657380630587</v>
          </cell>
          <cell r="DD96">
            <v>0.82880520563083515</v>
          </cell>
          <cell r="DE96">
            <v>0.82739623678126273</v>
          </cell>
          <cell r="DF96">
            <v>0.82598966317873457</v>
          </cell>
          <cell r="DG96">
            <v>0.82458548075133065</v>
          </cell>
          <cell r="DH96">
            <v>0.8231836854340534</v>
          </cell>
          <cell r="DI96">
            <v>0.82178427316881553</v>
          </cell>
          <cell r="DJ96">
            <v>0.82038723990442852</v>
          </cell>
          <cell r="DK96">
            <v>0.81899258159659094</v>
          </cell>
          <cell r="DL96">
            <v>0.81760029420787672</v>
          </cell>
          <cell r="DM96">
            <v>0.81621037370772331</v>
          </cell>
          <cell r="DN96">
            <v>0.81482281607242013</v>
          </cell>
          <cell r="DO96">
            <v>0.813437617285097</v>
          </cell>
          <cell r="DP96">
            <v>0.8120547733357123</v>
          </cell>
          <cell r="DQ96">
            <v>0.8106742802210416</v>
          </cell>
          <cell r="DR96">
            <v>0.80929613394466582</v>
          </cell>
          <cell r="DS96">
            <v>0.80792033051695988</v>
          </cell>
          <cell r="DT96">
            <v>0.80654686595508107</v>
          </cell>
        </row>
        <row r="97">
          <cell r="B97">
            <v>112</v>
          </cell>
          <cell r="C97">
            <v>0.99756</v>
          </cell>
          <cell r="D97">
            <v>0.99523568519999994</v>
          </cell>
          <cell r="E97">
            <v>0.99311583319052399</v>
          </cell>
          <cell r="F97">
            <v>0.99110973920747913</v>
          </cell>
          <cell r="G97">
            <v>0.98930591948212143</v>
          </cell>
          <cell r="H97">
            <v>0.98761420635980701</v>
          </cell>
          <cell r="I97">
            <v>0.98603402362963133</v>
          </cell>
          <cell r="J97">
            <v>0.98455497259418689</v>
          </cell>
          <cell r="K97">
            <v>0.98317659563255511</v>
          </cell>
          <cell r="L97">
            <v>0.98189846605823283</v>
          </cell>
          <cell r="M97">
            <v>0.98062199805235717</v>
          </cell>
          <cell r="N97">
            <v>0.97934718945488919</v>
          </cell>
          <cell r="O97">
            <v>0.97807403810859783</v>
          </cell>
          <cell r="P97">
            <v>0.97680254185905668</v>
          </cell>
          <cell r="Q97">
            <v>0.97553269855463998</v>
          </cell>
          <cell r="R97">
            <v>0.97426450604651893</v>
          </cell>
          <cell r="S97">
            <v>0.97299796218865853</v>
          </cell>
          <cell r="T97">
            <v>0.9717330648378133</v>
          </cell>
          <cell r="U97">
            <v>0.97046981185352421</v>
          </cell>
          <cell r="V97">
            <v>0.96920820109811467</v>
          </cell>
          <cell r="W97">
            <v>0.96794823043668721</v>
          </cell>
          <cell r="X97">
            <v>0.96668989773711955</v>
          </cell>
          <cell r="Y97">
            <v>0.96543320087006135</v>
          </cell>
          <cell r="Z97">
            <v>0.96417813770893035</v>
          </cell>
          <cell r="AA97">
            <v>0.96292470612990877</v>
          </cell>
          <cell r="AB97">
            <v>0.96167290401193994</v>
          </cell>
          <cell r="AC97">
            <v>0.96042272923672445</v>
          </cell>
          <cell r="AD97">
            <v>0.95917417968871677</v>
          </cell>
          <cell r="AE97">
            <v>0.95792725325512151</v>
          </cell>
          <cell r="AF97">
            <v>0.95668194782588989</v>
          </cell>
          <cell r="AG97">
            <v>0.95543826129371623</v>
          </cell>
          <cell r="AH97">
            <v>0.95419619155403446</v>
          </cell>
          <cell r="AI97">
            <v>0.95295573650501419</v>
          </cell>
          <cell r="AJ97">
            <v>0.95171689404755766</v>
          </cell>
          <cell r="AK97">
            <v>0.95047966208529588</v>
          </cell>
          <cell r="AL97">
            <v>0.94924403852458505</v>
          </cell>
          <cell r="AM97">
            <v>0.94801002127450318</v>
          </cell>
          <cell r="AN97">
            <v>0.94677760824684631</v>
          </cell>
          <cell r="AO97">
            <v>0.94554679735612546</v>
          </cell>
          <cell r="AP97">
            <v>0.94431758651956255</v>
          </cell>
          <cell r="AQ97">
            <v>0.94308997365708713</v>
          </cell>
          <cell r="AR97">
            <v>0.94186395669133294</v>
          </cell>
          <cell r="AS97">
            <v>0.94063953354763419</v>
          </cell>
          <cell r="AT97">
            <v>0.93941670215402229</v>
          </cell>
          <cell r="AU97">
            <v>0.93819546044122204</v>
          </cell>
          <cell r="AV97">
            <v>0.93697580634264843</v>
          </cell>
          <cell r="AW97">
            <v>0.93575773779440297</v>
          </cell>
          <cell r="AX97">
            <v>0.93454125273527022</v>
          </cell>
          <cell r="AY97">
            <v>0.93332634910671441</v>
          </cell>
          <cell r="AZ97">
            <v>0.93211302485287573</v>
          </cell>
          <cell r="BA97">
            <v>0.93090127792056698</v>
          </cell>
          <cell r="BB97">
            <v>0.92969110625927032</v>
          </cell>
          <cell r="BC97">
            <v>0.92848250782113328</v>
          </cell>
          <cell r="BD97">
            <v>0.92727548056096587</v>
          </cell>
          <cell r="BE97">
            <v>0.9260700224362366</v>
          </cell>
          <cell r="BF97">
            <v>0.92486613140706952</v>
          </cell>
          <cell r="BG97">
            <v>0.92366380543624038</v>
          </cell>
          <cell r="BH97">
            <v>0.92246304248917332</v>
          </cell>
          <cell r="BI97">
            <v>0.92126384053393739</v>
          </cell>
          <cell r="BJ97">
            <v>0.9200661975412433</v>
          </cell>
          <cell r="BK97">
            <v>0.91887011148443976</v>
          </cell>
          <cell r="BL97">
            <v>0.91767558033951002</v>
          </cell>
          <cell r="BM97">
            <v>0.91648260208506871</v>
          </cell>
          <cell r="BN97">
            <v>0.9152911747023581</v>
          </cell>
          <cell r="BO97">
            <v>0.91410129617524505</v>
          </cell>
          <cell r="BP97">
            <v>0.9129129644902173</v>
          </cell>
          <cell r="BQ97">
            <v>0.91172617763638009</v>
          </cell>
          <cell r="BR97">
            <v>0.91054093360545285</v>
          </cell>
          <cell r="BS97">
            <v>0.90935723039176575</v>
          </cell>
          <cell r="BT97">
            <v>0.9081750659922565</v>
          </cell>
          <cell r="BU97">
            <v>0.90699443840646665</v>
          </cell>
          <cell r="BV97">
            <v>0.90581534563653832</v>
          </cell>
          <cell r="BW97">
            <v>0.90463778568721087</v>
          </cell>
          <cell r="BX97">
            <v>0.90346175656581751</v>
          </cell>
          <cell r="BY97">
            <v>0.90228725628228201</v>
          </cell>
          <cell r="BZ97">
            <v>0.9011142828491151</v>
          </cell>
          <cell r="CA97">
            <v>0.89994283428141131</v>
          </cell>
          <cell r="CB97">
            <v>0.89877290859684555</v>
          </cell>
          <cell r="CC97">
            <v>0.8976045038156697</v>
          </cell>
          <cell r="CD97">
            <v>0.89643761796070931</v>
          </cell>
          <cell r="CE97">
            <v>0.89527224905736047</v>
          </cell>
          <cell r="CF97">
            <v>0.89410839513358598</v>
          </cell>
          <cell r="CG97">
            <v>0.89294605421991236</v>
          </cell>
          <cell r="CH97">
            <v>0.89178522434942653</v>
          </cell>
          <cell r="CI97">
            <v>0.89062590355777227</v>
          </cell>
          <cell r="CJ97">
            <v>0.88946808988314718</v>
          </cell>
          <cell r="CK97">
            <v>0.88831178136629907</v>
          </cell>
          <cell r="CL97">
            <v>0.88715697605052291</v>
          </cell>
          <cell r="CM97">
            <v>0.8860036719816573</v>
          </cell>
          <cell r="CN97">
            <v>0.88485186720808118</v>
          </cell>
          <cell r="CO97">
            <v>0.88370155978071074</v>
          </cell>
          <cell r="CP97">
            <v>0.88255274775299586</v>
          </cell>
          <cell r="CQ97">
            <v>0.88140542918091702</v>
          </cell>
          <cell r="CR97">
            <v>0.88025960212298182</v>
          </cell>
          <cell r="CS97">
            <v>0.87911526464022194</v>
          </cell>
          <cell r="CT97">
            <v>0.8779724147961897</v>
          </cell>
          <cell r="CU97">
            <v>0.87683105065695466</v>
          </cell>
          <cell r="CV97">
            <v>0.87569117029110066</v>
          </cell>
          <cell r="CW97">
            <v>0.87455277176972224</v>
          </cell>
          <cell r="CX97">
            <v>0.87341585316642167</v>
          </cell>
          <cell r="CY97">
            <v>0.87228041255730537</v>
          </cell>
          <cell r="CZ97">
            <v>0.87114644802098096</v>
          </cell>
          <cell r="DA97">
            <v>0.87001395763855371</v>
          </cell>
          <cell r="DB97">
            <v>0.86888293949362361</v>
          </cell>
          <cell r="DC97">
            <v>0.86775339167228194</v>
          </cell>
          <cell r="DD97">
            <v>0.86662531226310802</v>
          </cell>
          <cell r="DE97">
            <v>0.86549869935716606</v>
          </cell>
          <cell r="DF97">
            <v>0.86437355104800173</v>
          </cell>
          <cell r="DG97">
            <v>0.8632498654316394</v>
          </cell>
          <cell r="DH97">
            <v>0.86212764060657832</v>
          </cell>
          <cell r="DI97">
            <v>0.86100687467378978</v>
          </cell>
          <cell r="DJ97">
            <v>0.85988756573671388</v>
          </cell>
          <cell r="DK97">
            <v>0.85876971190125617</v>
          </cell>
          <cell r="DL97">
            <v>0.85765331127578459</v>
          </cell>
          <cell r="DM97">
            <v>0.85653836197112609</v>
          </cell>
          <cell r="DN97">
            <v>0.85542486210056368</v>
          </cell>
          <cell r="DO97">
            <v>0.85431280977983293</v>
          </cell>
          <cell r="DP97">
            <v>0.85320220312711914</v>
          </cell>
          <cell r="DQ97">
            <v>0.85209304026305388</v>
          </cell>
          <cell r="DR97">
            <v>0.85098531931071197</v>
          </cell>
          <cell r="DS97">
            <v>0.84987903839560808</v>
          </cell>
          <cell r="DT97">
            <v>0.84877419564569379</v>
          </cell>
        </row>
        <row r="98">
          <cell r="B98">
            <v>113</v>
          </cell>
          <cell r="C98">
            <v>0.99836999999999998</v>
          </cell>
          <cell r="D98">
            <v>0.9968424938999999</v>
          </cell>
          <cell r="E98">
            <v>0.99542697755866194</v>
          </cell>
          <cell r="F98">
            <v>0.99411301394828455</v>
          </cell>
          <cell r="G98">
            <v>0.99291013720140708</v>
          </cell>
          <cell r="H98">
            <v>0.99180800694911342</v>
          </cell>
          <cell r="I98">
            <v>0.99080628086209488</v>
          </cell>
          <cell r="J98">
            <v>0.98981547458123276</v>
          </cell>
          <cell r="K98">
            <v>0.98892464065410968</v>
          </cell>
          <cell r="L98">
            <v>0.988034608477521</v>
          </cell>
          <cell r="M98">
            <v>0.98724418079073895</v>
          </cell>
          <cell r="N98">
            <v>0.9863556610280273</v>
          </cell>
          <cell r="O98">
            <v>0.98546794093310208</v>
          </cell>
          <cell r="P98">
            <v>0.98458101978626222</v>
          </cell>
          <cell r="Q98">
            <v>0.98369489686845457</v>
          </cell>
          <cell r="R98">
            <v>0.9828095714612729</v>
          </cell>
          <cell r="S98">
            <v>0.9819250428469577</v>
          </cell>
          <cell r="T98">
            <v>0.98104131030839548</v>
          </cell>
          <cell r="U98">
            <v>0.98015837312911791</v>
          </cell>
          <cell r="V98">
            <v>0.97927623059330171</v>
          </cell>
          <cell r="W98">
            <v>0.97839488198576774</v>
          </cell>
          <cell r="X98">
            <v>0.97751432659198056</v>
          </cell>
          <cell r="Y98">
            <v>0.9766345636980478</v>
          </cell>
          <cell r="Z98">
            <v>0.97575559259071953</v>
          </cell>
          <cell r="AA98">
            <v>0.97487741255738791</v>
          </cell>
          <cell r="AB98">
            <v>0.97400002288608623</v>
          </cell>
          <cell r="AC98">
            <v>0.9731234228654887</v>
          </cell>
          <cell r="AD98">
            <v>0.9722476117849097</v>
          </cell>
          <cell r="AE98">
            <v>0.97137258893430323</v>
          </cell>
          <cell r="AF98">
            <v>0.9704983536042624</v>
          </cell>
          <cell r="AG98">
            <v>0.96962490508601851</v>
          </cell>
          <cell r="AH98">
            <v>0.96875224267144111</v>
          </cell>
          <cell r="AI98">
            <v>0.96788036565303681</v>
          </cell>
          <cell r="AJ98">
            <v>0.96700927332394904</v>
          </cell>
          <cell r="AK98">
            <v>0.96613896497795748</v>
          </cell>
          <cell r="AL98">
            <v>0.96526943990947733</v>
          </cell>
          <cell r="AM98">
            <v>0.96440069741355883</v>
          </cell>
          <cell r="AN98">
            <v>0.96353273678588658</v>
          </cell>
          <cell r="AO98">
            <v>0.96266555732277925</v>
          </cell>
          <cell r="AP98">
            <v>0.96179915832118879</v>
          </cell>
          <cell r="AQ98">
            <v>0.96093353907869972</v>
          </cell>
          <cell r="AR98">
            <v>0.96006869889352886</v>
          </cell>
          <cell r="AS98">
            <v>0.95920463706452463</v>
          </cell>
          <cell r="AT98">
            <v>0.95834135289116651</v>
          </cell>
          <cell r="AU98">
            <v>0.95747884567356445</v>
          </cell>
          <cell r="AV98">
            <v>0.95661711471245825</v>
          </cell>
          <cell r="AW98">
            <v>0.95575615930921698</v>
          </cell>
          <cell r="AX98">
            <v>0.95489597876583865</v>
          </cell>
          <cell r="AY98">
            <v>0.95403657238494943</v>
          </cell>
          <cell r="AZ98">
            <v>0.953177939469803</v>
          </cell>
          <cell r="BA98">
            <v>0.9523200793242802</v>
          </cell>
          <cell r="BB98">
            <v>0.95146299125288836</v>
          </cell>
          <cell r="BC98">
            <v>0.95060667456076076</v>
          </cell>
          <cell r="BD98">
            <v>0.94975112855365607</v>
          </cell>
          <cell r="BE98">
            <v>0.94889635253795779</v>
          </cell>
          <cell r="BF98">
            <v>0.94804234582067359</v>
          </cell>
          <cell r="BG98">
            <v>0.94718910770943499</v>
          </cell>
          <cell r="BH98">
            <v>0.94633663751249653</v>
          </cell>
          <cell r="BI98">
            <v>0.94548493453873528</v>
          </cell>
          <cell r="BJ98">
            <v>0.94463399809765036</v>
          </cell>
          <cell r="BK98">
            <v>0.94378382749936252</v>
          </cell>
          <cell r="BL98">
            <v>0.94293442205461309</v>
          </cell>
          <cell r="BM98">
            <v>0.94208578107476393</v>
          </cell>
          <cell r="BN98">
            <v>0.94123790387179662</v>
          </cell>
          <cell r="BO98">
            <v>0.94039078975831203</v>
          </cell>
          <cell r="BP98">
            <v>0.93954443804752952</v>
          </cell>
          <cell r="BQ98">
            <v>0.93869884805328674</v>
          </cell>
          <cell r="BR98">
            <v>0.93785401909003874</v>
          </cell>
          <cell r="BS98">
            <v>0.93700995047285773</v>
          </cell>
          <cell r="BT98">
            <v>0.93616664151743212</v>
          </cell>
          <cell r="BU98">
            <v>0.93532409154006646</v>
          </cell>
          <cell r="BV98">
            <v>0.93448229985768039</v>
          </cell>
          <cell r="BW98">
            <v>0.93364126578780848</v>
          </cell>
          <cell r="BX98">
            <v>0.93280098864859939</v>
          </cell>
          <cell r="BY98">
            <v>0.93196146775881561</v>
          </cell>
          <cell r="BZ98">
            <v>0.93112270243783268</v>
          </cell>
          <cell r="CA98">
            <v>0.93028469200563857</v>
          </cell>
          <cell r="CB98">
            <v>0.92944743578283351</v>
          </cell>
          <cell r="CC98">
            <v>0.92861093309062892</v>
          </cell>
          <cell r="CD98">
            <v>0.92777518325084729</v>
          </cell>
          <cell r="CE98">
            <v>0.92694018558592151</v>
          </cell>
          <cell r="CF98">
            <v>0.92610593941889419</v>
          </cell>
          <cell r="CG98">
            <v>0.92527244407341713</v>
          </cell>
          <cell r="CH98">
            <v>0.92443969887375099</v>
          </cell>
          <cell r="CI98">
            <v>0.92360770314476459</v>
          </cell>
          <cell r="CJ98">
            <v>0.92277645621193427</v>
          </cell>
          <cell r="CK98">
            <v>0.92194595740134355</v>
          </cell>
          <cell r="CL98">
            <v>0.92111620603968236</v>
          </cell>
          <cell r="CM98">
            <v>0.92028720145424658</v>
          </cell>
          <cell r="CN98">
            <v>0.91945894297293773</v>
          </cell>
          <cell r="CO98">
            <v>0.91863142992426206</v>
          </cell>
          <cell r="CP98">
            <v>0.91780466163733021</v>
          </cell>
          <cell r="CQ98">
            <v>0.91697863744185659</v>
          </cell>
          <cell r="CR98">
            <v>0.91615335666815889</v>
          </cell>
          <cell r="CS98">
            <v>0.91532881864715754</v>
          </cell>
          <cell r="CT98">
            <v>0.91450502271037504</v>
          </cell>
          <cell r="CU98">
            <v>0.91368196818993563</v>
          </cell>
          <cell r="CV98">
            <v>0.91285965441856465</v>
          </cell>
          <cell r="CW98">
            <v>0.91203808072958792</v>
          </cell>
          <cell r="CX98">
            <v>0.91121724645693125</v>
          </cell>
          <cell r="CY98">
            <v>0.91039715093511997</v>
          </cell>
          <cell r="CZ98">
            <v>0.90957779349927836</v>
          </cell>
          <cell r="DA98">
            <v>0.90875917348512902</v>
          </cell>
          <cell r="DB98">
            <v>0.90794129022899239</v>
          </cell>
          <cell r="DC98">
            <v>0.90712414306778633</v>
          </cell>
          <cell r="DD98">
            <v>0.90630773133902531</v>
          </cell>
          <cell r="DE98">
            <v>0.90549205438082014</v>
          </cell>
          <cell r="DF98">
            <v>0.90467711153187735</v>
          </cell>
          <cell r="DG98">
            <v>0.90386290213149867</v>
          </cell>
          <cell r="DH98">
            <v>0.90304942551958034</v>
          </cell>
          <cell r="DI98">
            <v>0.9022366810366127</v>
          </cell>
          <cell r="DJ98">
            <v>0.90142466802367971</v>
          </cell>
          <cell r="DK98">
            <v>0.90061338582245842</v>
          </cell>
          <cell r="DL98">
            <v>0.89980283377521819</v>
          </cell>
          <cell r="DM98">
            <v>0.89899301122482045</v>
          </cell>
          <cell r="DN98">
            <v>0.89818391751471804</v>
          </cell>
          <cell r="DO98">
            <v>0.8973755519889548</v>
          </cell>
          <cell r="DP98">
            <v>0.89656791399216473</v>
          </cell>
          <cell r="DQ98">
            <v>0.89576100286957172</v>
          </cell>
          <cell r="DR98">
            <v>0.89495481796698906</v>
          </cell>
          <cell r="DS98">
            <v>0.89414935863081879</v>
          </cell>
          <cell r="DT98">
            <v>0.89334462420805105</v>
          </cell>
        </row>
        <row r="99">
          <cell r="B99">
            <v>114</v>
          </cell>
          <cell r="C99">
            <v>0.99919000000000002</v>
          </cell>
          <cell r="D99">
            <v>0.99838065610000004</v>
          </cell>
          <cell r="E99">
            <v>0.99767180583416903</v>
          </cell>
          <cell r="F99">
            <v>0.99697343557008511</v>
          </cell>
          <cell r="G99">
            <v>0.99636528177438732</v>
          </cell>
          <cell r="H99">
            <v>0.99576746260532267</v>
          </cell>
          <cell r="I99">
            <v>0.99526957887402001</v>
          </cell>
          <cell r="J99">
            <v>0.99477194408458303</v>
          </cell>
          <cell r="K99">
            <v>0.99427455811254084</v>
          </cell>
          <cell r="L99">
            <v>0.9938768482892959</v>
          </cell>
          <cell r="M99">
            <v>0.99347929754998021</v>
          </cell>
          <cell r="N99">
            <v>0.99308190583096023</v>
          </cell>
          <cell r="O99">
            <v>0.99268467306862784</v>
          </cell>
          <cell r="P99">
            <v>0.99228759919940046</v>
          </cell>
          <cell r="Q99">
            <v>0.9918906841597207</v>
          </cell>
          <cell r="R99">
            <v>0.99149392788605684</v>
          </cell>
          <cell r="S99">
            <v>0.99109733031490244</v>
          </cell>
          <cell r="T99">
            <v>0.99070089138277651</v>
          </cell>
          <cell r="U99">
            <v>0.99030461102622347</v>
          </cell>
          <cell r="V99">
            <v>0.98990848918181307</v>
          </cell>
          <cell r="W99">
            <v>0.98951252578614035</v>
          </cell>
          <cell r="X99">
            <v>0.98911672077582591</v>
          </cell>
          <cell r="Y99">
            <v>0.98872107408751564</v>
          </cell>
          <cell r="Z99">
            <v>0.98832558565788065</v>
          </cell>
          <cell r="AA99">
            <v>0.98793025542361756</v>
          </cell>
          <cell r="AB99">
            <v>0.98753508332144813</v>
          </cell>
          <cell r="AC99">
            <v>0.98714006928811959</v>
          </cell>
          <cell r="AD99">
            <v>0.98674521326040443</v>
          </cell>
          <cell r="AE99">
            <v>0.98635051517510031</v>
          </cell>
          <cell r="AF99">
            <v>0.98595597496903031</v>
          </cell>
          <cell r="AG99">
            <v>0.98556159257904274</v>
          </cell>
          <cell r="AH99">
            <v>0.98516736794201121</v>
          </cell>
          <cell r="AI99">
            <v>0.9847733009948344</v>
          </cell>
          <cell r="AJ99">
            <v>0.98437939167443655</v>
          </cell>
          <cell r="AK99">
            <v>0.98398563991776677</v>
          </cell>
          <cell r="AL99">
            <v>0.9835920456617997</v>
          </cell>
          <cell r="AM99">
            <v>0.98319860884353505</v>
          </cell>
          <cell r="AN99">
            <v>0.98280532939999765</v>
          </cell>
          <cell r="AO99">
            <v>0.98241220726823775</v>
          </cell>
          <cell r="AP99">
            <v>0.98201924238533045</v>
          </cell>
          <cell r="AQ99">
            <v>0.9816264346883764</v>
          </cell>
          <cell r="AR99">
            <v>0.98123378411450113</v>
          </cell>
          <cell r="AS99">
            <v>0.98084129060085534</v>
          </cell>
          <cell r="AT99">
            <v>0.98044895408461508</v>
          </cell>
          <cell r="AU99">
            <v>0.98005677450298123</v>
          </cell>
          <cell r="AV99">
            <v>0.97966475179318013</v>
          </cell>
          <cell r="AW99">
            <v>0.97927288589246286</v>
          </cell>
          <cell r="AX99">
            <v>0.97888117673810593</v>
          </cell>
          <cell r="AY99">
            <v>0.97848962426741071</v>
          </cell>
          <cell r="AZ99">
            <v>0.97809822841770377</v>
          </cell>
          <cell r="BA99">
            <v>0.97770698912633669</v>
          </cell>
          <cell r="BB99">
            <v>0.97731590633068621</v>
          </cell>
          <cell r="BC99">
            <v>0.97692497996815397</v>
          </cell>
          <cell r="BD99">
            <v>0.9765342099761668</v>
          </cell>
          <cell r="BE99">
            <v>0.9761435962921764</v>
          </cell>
          <cell r="BF99">
            <v>0.97575313885365955</v>
          </cell>
          <cell r="BG99">
            <v>0.97536283759811815</v>
          </cell>
          <cell r="BH99">
            <v>0.97497269246307894</v>
          </cell>
          <cell r="BI99">
            <v>0.97458270338609376</v>
          </cell>
          <cell r="BJ99">
            <v>0.97419287030473933</v>
          </cell>
          <cell r="BK99">
            <v>0.97380319315661745</v>
          </cell>
          <cell r="BL99">
            <v>0.9734136718793549</v>
          </cell>
          <cell r="BM99">
            <v>0.97302430641060322</v>
          </cell>
          <cell r="BN99">
            <v>0.97263509668803905</v>
          </cell>
          <cell r="BO99">
            <v>0.97224604264936387</v>
          </cell>
          <cell r="BP99">
            <v>0.97185714423230418</v>
          </cell>
          <cell r="BQ99">
            <v>0.97146840137461132</v>
          </cell>
          <cell r="BR99">
            <v>0.97107981401406152</v>
          </cell>
          <cell r="BS99">
            <v>0.97069138208845596</v>
          </cell>
          <cell r="BT99">
            <v>0.9703031055356206</v>
          </cell>
          <cell r="BU99">
            <v>0.96991498429340639</v>
          </cell>
          <cell r="BV99">
            <v>0.96952701829968913</v>
          </cell>
          <cell r="BW99">
            <v>0.96913920749236926</v>
          </cell>
          <cell r="BX99">
            <v>0.96875155180937234</v>
          </cell>
          <cell r="BY99">
            <v>0.96836405118864866</v>
          </cell>
          <cell r="BZ99">
            <v>0.96797670556817328</v>
          </cell>
          <cell r="CA99">
            <v>0.96758951488594602</v>
          </cell>
          <cell r="CB99">
            <v>0.96720247907999168</v>
          </cell>
          <cell r="CC99">
            <v>0.96681559808835971</v>
          </cell>
          <cell r="CD99">
            <v>0.9664288718491244</v>
          </cell>
          <cell r="CE99">
            <v>0.96604230030038485</v>
          </cell>
          <cell r="CF99">
            <v>0.96565588338026476</v>
          </cell>
          <cell r="CG99">
            <v>0.96526962102691272</v>
          </cell>
          <cell r="CH99">
            <v>0.96488351317850196</v>
          </cell>
          <cell r="CI99">
            <v>0.96449755977323059</v>
          </cell>
          <cell r="CJ99">
            <v>0.96411176074932137</v>
          </cell>
          <cell r="CK99">
            <v>0.96372611604502167</v>
          </cell>
          <cell r="CL99">
            <v>0.96334062559860367</v>
          </cell>
          <cell r="CM99">
            <v>0.96295528934836427</v>
          </cell>
          <cell r="CN99">
            <v>0.96257010723262493</v>
          </cell>
          <cell r="CO99">
            <v>0.96218507918973195</v>
          </cell>
          <cell r="CP99">
            <v>0.96180020515805609</v>
          </cell>
          <cell r="CQ99">
            <v>0.96141548507599295</v>
          </cell>
          <cell r="CR99">
            <v>0.96103091888196257</v>
          </cell>
          <cell r="CS99">
            <v>0.96064650651440986</v>
          </cell>
          <cell r="CT99">
            <v>0.96026224791180415</v>
          </cell>
          <cell r="CU99">
            <v>0.95987814301263952</v>
          </cell>
          <cell r="CV99">
            <v>0.95949419175543449</v>
          </cell>
          <cell r="CW99">
            <v>0.95911039407873233</v>
          </cell>
          <cell r="CX99">
            <v>0.95872674992110085</v>
          </cell>
          <cell r="CY99">
            <v>0.9583432592211325</v>
          </cell>
          <cell r="CZ99">
            <v>0.95795992191744406</v>
          </cell>
          <cell r="DA99">
            <v>0.95757673794867715</v>
          </cell>
          <cell r="DB99">
            <v>0.95719370725349773</v>
          </cell>
          <cell r="DC99">
            <v>0.95681082977059639</v>
          </cell>
          <cell r="DD99">
            <v>0.95642810543868817</v>
          </cell>
          <cell r="DE99">
            <v>0.95604553419651273</v>
          </cell>
          <cell r="DF99">
            <v>0.95566311598283415</v>
          </cell>
          <cell r="DG99">
            <v>0.95528085073644109</v>
          </cell>
          <cell r="DH99">
            <v>0.95489873839614658</v>
          </cell>
          <cell r="DI99">
            <v>0.95451677890078812</v>
          </cell>
          <cell r="DJ99">
            <v>0.95413497218922783</v>
          </cell>
          <cell r="DK99">
            <v>0.95375331820035214</v>
          </cell>
          <cell r="DL99">
            <v>0.95337181687307204</v>
          </cell>
          <cell r="DM99">
            <v>0.95299046814632282</v>
          </cell>
          <cell r="DN99">
            <v>0.95260927195906431</v>
          </cell>
          <cell r="DO99">
            <v>0.95222822825028075</v>
          </cell>
          <cell r="DP99">
            <v>0.95184733695898072</v>
          </cell>
          <cell r="DQ99">
            <v>0.9514665980241972</v>
          </cell>
          <cell r="DR99">
            <v>0.95108601138498761</v>
          </cell>
          <cell r="DS99">
            <v>0.95070557698043368</v>
          </cell>
          <cell r="DT99">
            <v>0.95032529474964156</v>
          </cell>
        </row>
        <row r="100">
          <cell r="B100">
            <v>115</v>
          </cell>
          <cell r="C100">
            <v>1</v>
          </cell>
          <cell r="D100">
            <v>1</v>
          </cell>
          <cell r="E100">
            <v>1</v>
          </cell>
          <cell r="F100">
            <v>1</v>
          </cell>
          <cell r="G100">
            <v>1</v>
          </cell>
          <cell r="H100">
            <v>1</v>
          </cell>
          <cell r="I100">
            <v>1</v>
          </cell>
          <cell r="J100">
            <v>1</v>
          </cell>
          <cell r="K100">
            <v>1</v>
          </cell>
          <cell r="L100">
            <v>1</v>
          </cell>
          <cell r="M100">
            <v>1</v>
          </cell>
          <cell r="N100">
            <v>1</v>
          </cell>
          <cell r="O100">
            <v>1</v>
          </cell>
          <cell r="P100">
            <v>1</v>
          </cell>
          <cell r="Q100">
            <v>1</v>
          </cell>
          <cell r="R100">
            <v>1</v>
          </cell>
          <cell r="S100">
            <v>1</v>
          </cell>
          <cell r="T100">
            <v>1</v>
          </cell>
          <cell r="U100">
            <v>1</v>
          </cell>
          <cell r="V100">
            <v>1</v>
          </cell>
          <cell r="W100">
            <v>1</v>
          </cell>
          <cell r="X100">
            <v>1</v>
          </cell>
          <cell r="Y100">
            <v>1</v>
          </cell>
          <cell r="Z100">
            <v>1</v>
          </cell>
          <cell r="AA100">
            <v>1</v>
          </cell>
          <cell r="AB100">
            <v>1</v>
          </cell>
          <cell r="AC100">
            <v>1</v>
          </cell>
          <cell r="AD100">
            <v>1</v>
          </cell>
          <cell r="AE100">
            <v>1</v>
          </cell>
          <cell r="AF100">
            <v>1</v>
          </cell>
          <cell r="AG100">
            <v>1</v>
          </cell>
          <cell r="AH100">
            <v>1</v>
          </cell>
          <cell r="AI100">
            <v>1</v>
          </cell>
          <cell r="AJ100">
            <v>1</v>
          </cell>
          <cell r="AK100">
            <v>1</v>
          </cell>
          <cell r="AL100">
            <v>1</v>
          </cell>
          <cell r="AM100">
            <v>1</v>
          </cell>
          <cell r="AN100">
            <v>1</v>
          </cell>
          <cell r="AO100">
            <v>1</v>
          </cell>
          <cell r="AP100">
            <v>1</v>
          </cell>
          <cell r="AQ100">
            <v>1</v>
          </cell>
          <cell r="AR100">
            <v>1</v>
          </cell>
          <cell r="AS100">
            <v>1</v>
          </cell>
          <cell r="AT100">
            <v>1</v>
          </cell>
          <cell r="AU100">
            <v>1</v>
          </cell>
          <cell r="AV100">
            <v>1</v>
          </cell>
          <cell r="AW100">
            <v>1</v>
          </cell>
          <cell r="AX100">
            <v>1</v>
          </cell>
          <cell r="AY100">
            <v>1</v>
          </cell>
          <cell r="AZ100">
            <v>1</v>
          </cell>
          <cell r="BA100">
            <v>1</v>
          </cell>
          <cell r="BB100">
            <v>1</v>
          </cell>
          <cell r="BC100">
            <v>1</v>
          </cell>
          <cell r="BD100">
            <v>1</v>
          </cell>
          <cell r="BE100">
            <v>1</v>
          </cell>
          <cell r="BF100">
            <v>1</v>
          </cell>
          <cell r="BG100">
            <v>1</v>
          </cell>
          <cell r="BH100">
            <v>1</v>
          </cell>
          <cell r="BI100">
            <v>1</v>
          </cell>
          <cell r="BJ100">
            <v>1</v>
          </cell>
          <cell r="BK100">
            <v>1</v>
          </cell>
          <cell r="BL100">
            <v>1</v>
          </cell>
          <cell r="BM100">
            <v>1</v>
          </cell>
          <cell r="BN100">
            <v>1</v>
          </cell>
          <cell r="BO100">
            <v>1</v>
          </cell>
          <cell r="BP100">
            <v>1</v>
          </cell>
          <cell r="BQ100">
            <v>1</v>
          </cell>
          <cell r="BR100">
            <v>1</v>
          </cell>
          <cell r="BS100">
            <v>1</v>
          </cell>
          <cell r="BT100">
            <v>1</v>
          </cell>
          <cell r="BU100">
            <v>1</v>
          </cell>
          <cell r="BV100">
            <v>1</v>
          </cell>
          <cell r="BW100">
            <v>1</v>
          </cell>
          <cell r="BX100">
            <v>1</v>
          </cell>
          <cell r="BY100">
            <v>1</v>
          </cell>
          <cell r="BZ100">
            <v>1</v>
          </cell>
          <cell r="CA100">
            <v>1</v>
          </cell>
          <cell r="CB100">
            <v>1</v>
          </cell>
          <cell r="CC100">
            <v>1</v>
          </cell>
          <cell r="CD100">
            <v>1</v>
          </cell>
          <cell r="CE100">
            <v>1</v>
          </cell>
          <cell r="CF100">
            <v>1</v>
          </cell>
          <cell r="CG100">
            <v>1</v>
          </cell>
          <cell r="CH100">
            <v>1</v>
          </cell>
          <cell r="CI100">
            <v>1</v>
          </cell>
          <cell r="CJ100">
            <v>1</v>
          </cell>
          <cell r="CK100">
            <v>1</v>
          </cell>
          <cell r="CL100">
            <v>1</v>
          </cell>
          <cell r="CM100">
            <v>1</v>
          </cell>
          <cell r="CN100">
            <v>1</v>
          </cell>
          <cell r="CO100">
            <v>1</v>
          </cell>
          <cell r="CP100">
            <v>1</v>
          </cell>
          <cell r="CQ100">
            <v>1</v>
          </cell>
          <cell r="CR100">
            <v>1</v>
          </cell>
          <cell r="CS100">
            <v>1</v>
          </cell>
          <cell r="CT100">
            <v>1</v>
          </cell>
          <cell r="CU100">
            <v>1</v>
          </cell>
          <cell r="CV100">
            <v>1</v>
          </cell>
          <cell r="CW100">
            <v>1</v>
          </cell>
          <cell r="CX100">
            <v>1</v>
          </cell>
          <cell r="CY100">
            <v>1</v>
          </cell>
          <cell r="CZ100">
            <v>1</v>
          </cell>
          <cell r="DA100">
            <v>1</v>
          </cell>
          <cell r="DB100">
            <v>1</v>
          </cell>
          <cell r="DC100">
            <v>1</v>
          </cell>
          <cell r="DD100">
            <v>1</v>
          </cell>
          <cell r="DE100">
            <v>1</v>
          </cell>
          <cell r="DF100">
            <v>1</v>
          </cell>
          <cell r="DG100">
            <v>1</v>
          </cell>
          <cell r="DH100">
            <v>1</v>
          </cell>
          <cell r="DI100">
            <v>1</v>
          </cell>
          <cell r="DJ100">
            <v>1</v>
          </cell>
          <cell r="DK100">
            <v>1</v>
          </cell>
          <cell r="DL100">
            <v>1</v>
          </cell>
          <cell r="DM100">
            <v>1</v>
          </cell>
          <cell r="DN100">
            <v>1</v>
          </cell>
          <cell r="DO100">
            <v>1</v>
          </cell>
          <cell r="DP100">
            <v>1</v>
          </cell>
          <cell r="DQ100">
            <v>1</v>
          </cell>
          <cell r="DR100">
            <v>1</v>
          </cell>
          <cell r="DS100">
            <v>1</v>
          </cell>
          <cell r="DT100">
            <v>1</v>
          </cell>
        </row>
        <row r="101">
          <cell r="B101">
            <v>116</v>
          </cell>
          <cell r="C101">
            <v>1</v>
          </cell>
          <cell r="D101">
            <v>1</v>
          </cell>
          <cell r="E101">
            <v>1</v>
          </cell>
          <cell r="F101">
            <v>1</v>
          </cell>
          <cell r="G101">
            <v>1</v>
          </cell>
          <cell r="H101">
            <v>1</v>
          </cell>
          <cell r="I101">
            <v>1</v>
          </cell>
          <cell r="J101">
            <v>1</v>
          </cell>
          <cell r="K101">
            <v>1</v>
          </cell>
          <cell r="L101">
            <v>1</v>
          </cell>
          <cell r="M101">
            <v>1</v>
          </cell>
          <cell r="N101">
            <v>1</v>
          </cell>
          <cell r="O101">
            <v>1</v>
          </cell>
          <cell r="P101">
            <v>1</v>
          </cell>
          <cell r="Q101">
            <v>1</v>
          </cell>
          <cell r="R101">
            <v>1</v>
          </cell>
          <cell r="S101">
            <v>1</v>
          </cell>
          <cell r="T101">
            <v>1</v>
          </cell>
          <cell r="U101">
            <v>1</v>
          </cell>
          <cell r="V101">
            <v>1</v>
          </cell>
          <cell r="W101">
            <v>1</v>
          </cell>
          <cell r="X101">
            <v>1</v>
          </cell>
          <cell r="Y101">
            <v>1</v>
          </cell>
          <cell r="Z101">
            <v>1</v>
          </cell>
          <cell r="AA101">
            <v>1</v>
          </cell>
          <cell r="AB101">
            <v>1</v>
          </cell>
          <cell r="AC101">
            <v>1</v>
          </cell>
          <cell r="AD101">
            <v>1</v>
          </cell>
          <cell r="AE101">
            <v>1</v>
          </cell>
          <cell r="AF101">
            <v>1</v>
          </cell>
          <cell r="AG101">
            <v>1</v>
          </cell>
          <cell r="AH101">
            <v>1</v>
          </cell>
          <cell r="AI101">
            <v>1</v>
          </cell>
          <cell r="AJ101">
            <v>1</v>
          </cell>
          <cell r="AK101">
            <v>1</v>
          </cell>
          <cell r="AL101">
            <v>1</v>
          </cell>
          <cell r="AM101">
            <v>1</v>
          </cell>
          <cell r="AN101">
            <v>1</v>
          </cell>
          <cell r="AO101">
            <v>1</v>
          </cell>
          <cell r="AP101">
            <v>1</v>
          </cell>
          <cell r="AQ101">
            <v>1</v>
          </cell>
          <cell r="AR101">
            <v>1</v>
          </cell>
          <cell r="AS101">
            <v>1</v>
          </cell>
          <cell r="AT101">
            <v>1</v>
          </cell>
          <cell r="AU101">
            <v>1</v>
          </cell>
          <cell r="AV101">
            <v>1</v>
          </cell>
          <cell r="AW101">
            <v>1</v>
          </cell>
          <cell r="AX101">
            <v>1</v>
          </cell>
          <cell r="AY101">
            <v>1</v>
          </cell>
          <cell r="AZ101">
            <v>1</v>
          </cell>
          <cell r="BA101">
            <v>1</v>
          </cell>
          <cell r="BB101">
            <v>1</v>
          </cell>
          <cell r="BC101">
            <v>1</v>
          </cell>
          <cell r="BD101">
            <v>1</v>
          </cell>
          <cell r="BE101">
            <v>1</v>
          </cell>
          <cell r="BF101">
            <v>1</v>
          </cell>
          <cell r="BG101">
            <v>1</v>
          </cell>
          <cell r="BH101">
            <v>1</v>
          </cell>
          <cell r="BI101">
            <v>1</v>
          </cell>
          <cell r="BJ101">
            <v>1</v>
          </cell>
          <cell r="BK101">
            <v>1</v>
          </cell>
          <cell r="BL101">
            <v>1</v>
          </cell>
          <cell r="BM101">
            <v>1</v>
          </cell>
          <cell r="BN101">
            <v>1</v>
          </cell>
          <cell r="BO101">
            <v>1</v>
          </cell>
          <cell r="BP101">
            <v>1</v>
          </cell>
          <cell r="BQ101">
            <v>1</v>
          </cell>
          <cell r="BR101">
            <v>1</v>
          </cell>
          <cell r="BS101">
            <v>1</v>
          </cell>
          <cell r="BT101">
            <v>1</v>
          </cell>
          <cell r="BU101">
            <v>1</v>
          </cell>
          <cell r="BV101">
            <v>1</v>
          </cell>
          <cell r="BW101">
            <v>1</v>
          </cell>
          <cell r="BX101">
            <v>1</v>
          </cell>
          <cell r="BY101">
            <v>1</v>
          </cell>
          <cell r="BZ101">
            <v>1</v>
          </cell>
          <cell r="CA101">
            <v>1</v>
          </cell>
          <cell r="CB101">
            <v>1</v>
          </cell>
          <cell r="CC101">
            <v>1</v>
          </cell>
          <cell r="CD101">
            <v>1</v>
          </cell>
          <cell r="CE101">
            <v>1</v>
          </cell>
          <cell r="CF101">
            <v>1</v>
          </cell>
          <cell r="CG101">
            <v>1</v>
          </cell>
          <cell r="CH101">
            <v>1</v>
          </cell>
          <cell r="CI101">
            <v>1</v>
          </cell>
          <cell r="CJ101">
            <v>1</v>
          </cell>
          <cell r="CK101">
            <v>1</v>
          </cell>
          <cell r="CL101">
            <v>1</v>
          </cell>
          <cell r="CM101">
            <v>1</v>
          </cell>
          <cell r="CN101">
            <v>1</v>
          </cell>
          <cell r="CO101">
            <v>1</v>
          </cell>
          <cell r="CP101">
            <v>1</v>
          </cell>
          <cell r="CQ101">
            <v>1</v>
          </cell>
          <cell r="CR101">
            <v>1</v>
          </cell>
          <cell r="CS101">
            <v>1</v>
          </cell>
          <cell r="CT101">
            <v>1</v>
          </cell>
          <cell r="CU101">
            <v>1</v>
          </cell>
          <cell r="CV101">
            <v>1</v>
          </cell>
          <cell r="CW101">
            <v>1</v>
          </cell>
          <cell r="CX101">
            <v>1</v>
          </cell>
          <cell r="CY101">
            <v>1</v>
          </cell>
          <cell r="CZ101">
            <v>1</v>
          </cell>
          <cell r="DA101">
            <v>1</v>
          </cell>
          <cell r="DB101">
            <v>1</v>
          </cell>
          <cell r="DC101">
            <v>1</v>
          </cell>
          <cell r="DD101">
            <v>1</v>
          </cell>
          <cell r="DE101">
            <v>1</v>
          </cell>
          <cell r="DF101">
            <v>1</v>
          </cell>
          <cell r="DG101">
            <v>1</v>
          </cell>
          <cell r="DH101">
            <v>1</v>
          </cell>
          <cell r="DI101">
            <v>1</v>
          </cell>
          <cell r="DJ101">
            <v>1</v>
          </cell>
          <cell r="DK101">
            <v>1</v>
          </cell>
          <cell r="DL101">
            <v>1</v>
          </cell>
          <cell r="DM101">
            <v>1</v>
          </cell>
          <cell r="DN101">
            <v>1</v>
          </cell>
          <cell r="DO101">
            <v>1</v>
          </cell>
          <cell r="DP101">
            <v>1</v>
          </cell>
          <cell r="DQ101">
            <v>1</v>
          </cell>
          <cell r="DR101">
            <v>1</v>
          </cell>
          <cell r="DS101">
            <v>1</v>
          </cell>
          <cell r="DT101">
            <v>1</v>
          </cell>
        </row>
        <row r="102">
          <cell r="B102">
            <v>117</v>
          </cell>
          <cell r="C102">
            <v>1</v>
          </cell>
          <cell r="D102">
            <v>1</v>
          </cell>
          <cell r="E102">
            <v>1</v>
          </cell>
          <cell r="F102">
            <v>1</v>
          </cell>
          <cell r="G102">
            <v>1</v>
          </cell>
          <cell r="H102">
            <v>1</v>
          </cell>
          <cell r="I102">
            <v>1</v>
          </cell>
          <cell r="J102">
            <v>1</v>
          </cell>
          <cell r="K102">
            <v>1</v>
          </cell>
          <cell r="L102">
            <v>1</v>
          </cell>
          <cell r="M102">
            <v>1</v>
          </cell>
          <cell r="N102">
            <v>1</v>
          </cell>
          <cell r="O102">
            <v>1</v>
          </cell>
          <cell r="P102">
            <v>1</v>
          </cell>
          <cell r="Q102">
            <v>1</v>
          </cell>
          <cell r="R102">
            <v>1</v>
          </cell>
          <cell r="S102">
            <v>1</v>
          </cell>
          <cell r="T102">
            <v>1</v>
          </cell>
          <cell r="U102">
            <v>1</v>
          </cell>
          <cell r="V102">
            <v>1</v>
          </cell>
          <cell r="W102">
            <v>1</v>
          </cell>
          <cell r="X102">
            <v>1</v>
          </cell>
          <cell r="Y102">
            <v>1</v>
          </cell>
          <cell r="Z102">
            <v>1</v>
          </cell>
          <cell r="AA102">
            <v>1</v>
          </cell>
          <cell r="AB102">
            <v>1</v>
          </cell>
          <cell r="AC102">
            <v>1</v>
          </cell>
          <cell r="AD102">
            <v>1</v>
          </cell>
          <cell r="AE102">
            <v>1</v>
          </cell>
          <cell r="AF102">
            <v>1</v>
          </cell>
          <cell r="AG102">
            <v>1</v>
          </cell>
          <cell r="AH102">
            <v>1</v>
          </cell>
          <cell r="AI102">
            <v>1</v>
          </cell>
          <cell r="AJ102">
            <v>1</v>
          </cell>
          <cell r="AK102">
            <v>1</v>
          </cell>
          <cell r="AL102">
            <v>1</v>
          </cell>
          <cell r="AM102">
            <v>1</v>
          </cell>
          <cell r="AN102">
            <v>1</v>
          </cell>
          <cell r="AO102">
            <v>1</v>
          </cell>
          <cell r="AP102">
            <v>1</v>
          </cell>
          <cell r="AQ102">
            <v>1</v>
          </cell>
          <cell r="AR102">
            <v>1</v>
          </cell>
          <cell r="AS102">
            <v>1</v>
          </cell>
          <cell r="AT102">
            <v>1</v>
          </cell>
          <cell r="AU102">
            <v>1</v>
          </cell>
          <cell r="AV102">
            <v>1</v>
          </cell>
          <cell r="AW102">
            <v>1</v>
          </cell>
          <cell r="AX102">
            <v>1</v>
          </cell>
          <cell r="AY102">
            <v>1</v>
          </cell>
          <cell r="AZ102">
            <v>1</v>
          </cell>
          <cell r="BA102">
            <v>1</v>
          </cell>
          <cell r="BB102">
            <v>1</v>
          </cell>
          <cell r="BC102">
            <v>1</v>
          </cell>
          <cell r="BD102">
            <v>1</v>
          </cell>
          <cell r="BE102">
            <v>1</v>
          </cell>
          <cell r="BF102">
            <v>1</v>
          </cell>
          <cell r="BG102">
            <v>1</v>
          </cell>
          <cell r="BH102">
            <v>1</v>
          </cell>
          <cell r="BI102">
            <v>1</v>
          </cell>
          <cell r="BJ102">
            <v>1</v>
          </cell>
          <cell r="BK102">
            <v>1</v>
          </cell>
          <cell r="BL102">
            <v>1</v>
          </cell>
          <cell r="BM102">
            <v>1</v>
          </cell>
          <cell r="BN102">
            <v>1</v>
          </cell>
          <cell r="BO102">
            <v>1</v>
          </cell>
          <cell r="BP102">
            <v>1</v>
          </cell>
          <cell r="BQ102">
            <v>1</v>
          </cell>
          <cell r="BR102">
            <v>1</v>
          </cell>
          <cell r="BS102">
            <v>1</v>
          </cell>
          <cell r="BT102">
            <v>1</v>
          </cell>
          <cell r="BU102">
            <v>1</v>
          </cell>
          <cell r="BV102">
            <v>1</v>
          </cell>
          <cell r="BW102">
            <v>1</v>
          </cell>
          <cell r="BX102">
            <v>1</v>
          </cell>
          <cell r="BY102">
            <v>1</v>
          </cell>
          <cell r="BZ102">
            <v>1</v>
          </cell>
          <cell r="CA102">
            <v>1</v>
          </cell>
          <cell r="CB102">
            <v>1</v>
          </cell>
          <cell r="CC102">
            <v>1</v>
          </cell>
          <cell r="CD102">
            <v>1</v>
          </cell>
          <cell r="CE102">
            <v>1</v>
          </cell>
          <cell r="CF102">
            <v>1</v>
          </cell>
          <cell r="CG102">
            <v>1</v>
          </cell>
          <cell r="CH102">
            <v>1</v>
          </cell>
          <cell r="CI102">
            <v>1</v>
          </cell>
          <cell r="CJ102">
            <v>1</v>
          </cell>
          <cell r="CK102">
            <v>1</v>
          </cell>
          <cell r="CL102">
            <v>1</v>
          </cell>
          <cell r="CM102">
            <v>1</v>
          </cell>
          <cell r="CN102">
            <v>1</v>
          </cell>
          <cell r="CO102">
            <v>1</v>
          </cell>
          <cell r="CP102">
            <v>1</v>
          </cell>
          <cell r="CQ102">
            <v>1</v>
          </cell>
          <cell r="CR102">
            <v>1</v>
          </cell>
          <cell r="CS102">
            <v>1</v>
          </cell>
          <cell r="CT102">
            <v>1</v>
          </cell>
          <cell r="CU102">
            <v>1</v>
          </cell>
          <cell r="CV102">
            <v>1</v>
          </cell>
          <cell r="CW102">
            <v>1</v>
          </cell>
          <cell r="CX102">
            <v>1</v>
          </cell>
          <cell r="CY102">
            <v>1</v>
          </cell>
          <cell r="CZ102">
            <v>1</v>
          </cell>
          <cell r="DA102">
            <v>1</v>
          </cell>
          <cell r="DB102">
            <v>1</v>
          </cell>
          <cell r="DC102">
            <v>1</v>
          </cell>
          <cell r="DD102">
            <v>1</v>
          </cell>
          <cell r="DE102">
            <v>1</v>
          </cell>
          <cell r="DF102">
            <v>1</v>
          </cell>
          <cell r="DG102">
            <v>1</v>
          </cell>
          <cell r="DH102">
            <v>1</v>
          </cell>
          <cell r="DI102">
            <v>1</v>
          </cell>
          <cell r="DJ102">
            <v>1</v>
          </cell>
          <cell r="DK102">
            <v>1</v>
          </cell>
          <cell r="DL102">
            <v>1</v>
          </cell>
          <cell r="DM102">
            <v>1</v>
          </cell>
          <cell r="DN102">
            <v>1</v>
          </cell>
          <cell r="DO102">
            <v>1</v>
          </cell>
          <cell r="DP102">
            <v>1</v>
          </cell>
          <cell r="DQ102">
            <v>1</v>
          </cell>
          <cell r="DR102">
            <v>1</v>
          </cell>
          <cell r="DS102">
            <v>1</v>
          </cell>
          <cell r="DT102">
            <v>1</v>
          </cell>
        </row>
        <row r="103">
          <cell r="B103">
            <v>118</v>
          </cell>
          <cell r="C103">
            <v>1</v>
          </cell>
          <cell r="D103">
            <v>1</v>
          </cell>
          <cell r="E103">
            <v>1</v>
          </cell>
          <cell r="F103">
            <v>1</v>
          </cell>
          <cell r="G103">
            <v>1</v>
          </cell>
          <cell r="H103">
            <v>1</v>
          </cell>
          <cell r="I103">
            <v>1</v>
          </cell>
          <cell r="J103">
            <v>1</v>
          </cell>
          <cell r="K103">
            <v>1</v>
          </cell>
          <cell r="L103">
            <v>1</v>
          </cell>
          <cell r="M103">
            <v>1</v>
          </cell>
          <cell r="N103">
            <v>1</v>
          </cell>
          <cell r="O103">
            <v>1</v>
          </cell>
          <cell r="P103">
            <v>1</v>
          </cell>
          <cell r="Q103">
            <v>1</v>
          </cell>
          <cell r="R103">
            <v>1</v>
          </cell>
          <cell r="S103">
            <v>1</v>
          </cell>
          <cell r="T103">
            <v>1</v>
          </cell>
          <cell r="U103">
            <v>1</v>
          </cell>
          <cell r="V103">
            <v>1</v>
          </cell>
          <cell r="W103">
            <v>1</v>
          </cell>
          <cell r="X103">
            <v>1</v>
          </cell>
          <cell r="Y103">
            <v>1</v>
          </cell>
          <cell r="Z103">
            <v>1</v>
          </cell>
          <cell r="AA103">
            <v>1</v>
          </cell>
          <cell r="AB103">
            <v>1</v>
          </cell>
          <cell r="AC103">
            <v>1</v>
          </cell>
          <cell r="AD103">
            <v>1</v>
          </cell>
          <cell r="AE103">
            <v>1</v>
          </cell>
          <cell r="AF103">
            <v>1</v>
          </cell>
          <cell r="AG103">
            <v>1</v>
          </cell>
          <cell r="AH103">
            <v>1</v>
          </cell>
          <cell r="AI103">
            <v>1</v>
          </cell>
          <cell r="AJ103">
            <v>1</v>
          </cell>
          <cell r="AK103">
            <v>1</v>
          </cell>
          <cell r="AL103">
            <v>1</v>
          </cell>
          <cell r="AM103">
            <v>1</v>
          </cell>
          <cell r="AN103">
            <v>1</v>
          </cell>
          <cell r="AO103">
            <v>1</v>
          </cell>
          <cell r="AP103">
            <v>1</v>
          </cell>
          <cell r="AQ103">
            <v>1</v>
          </cell>
          <cell r="AR103">
            <v>1</v>
          </cell>
          <cell r="AS103">
            <v>1</v>
          </cell>
          <cell r="AT103">
            <v>1</v>
          </cell>
          <cell r="AU103">
            <v>1</v>
          </cell>
          <cell r="AV103">
            <v>1</v>
          </cell>
          <cell r="AW103">
            <v>1</v>
          </cell>
          <cell r="AX103">
            <v>1</v>
          </cell>
          <cell r="AY103">
            <v>1</v>
          </cell>
          <cell r="AZ103">
            <v>1</v>
          </cell>
          <cell r="BA103">
            <v>1</v>
          </cell>
          <cell r="BB103">
            <v>1</v>
          </cell>
          <cell r="BC103">
            <v>1</v>
          </cell>
          <cell r="BD103">
            <v>1</v>
          </cell>
          <cell r="BE103">
            <v>1</v>
          </cell>
          <cell r="BF103">
            <v>1</v>
          </cell>
          <cell r="BG103">
            <v>1</v>
          </cell>
          <cell r="BH103">
            <v>1</v>
          </cell>
          <cell r="BI103">
            <v>1</v>
          </cell>
          <cell r="BJ103">
            <v>1</v>
          </cell>
          <cell r="BK103">
            <v>1</v>
          </cell>
          <cell r="BL103">
            <v>1</v>
          </cell>
          <cell r="BM103">
            <v>1</v>
          </cell>
          <cell r="BN103">
            <v>1</v>
          </cell>
          <cell r="BO103">
            <v>1</v>
          </cell>
          <cell r="BP103">
            <v>1</v>
          </cell>
          <cell r="BQ103">
            <v>1</v>
          </cell>
          <cell r="BR103">
            <v>1</v>
          </cell>
          <cell r="BS103">
            <v>1</v>
          </cell>
          <cell r="BT103">
            <v>1</v>
          </cell>
          <cell r="BU103">
            <v>1</v>
          </cell>
          <cell r="BV103">
            <v>1</v>
          </cell>
          <cell r="BW103">
            <v>1</v>
          </cell>
          <cell r="BX103">
            <v>1</v>
          </cell>
          <cell r="BY103">
            <v>1</v>
          </cell>
          <cell r="BZ103">
            <v>1</v>
          </cell>
          <cell r="CA103">
            <v>1</v>
          </cell>
          <cell r="CB103">
            <v>1</v>
          </cell>
          <cell r="CC103">
            <v>1</v>
          </cell>
          <cell r="CD103">
            <v>1</v>
          </cell>
          <cell r="CE103">
            <v>1</v>
          </cell>
          <cell r="CF103">
            <v>1</v>
          </cell>
          <cell r="CG103">
            <v>1</v>
          </cell>
          <cell r="CH103">
            <v>1</v>
          </cell>
          <cell r="CI103">
            <v>1</v>
          </cell>
          <cell r="CJ103">
            <v>1</v>
          </cell>
          <cell r="CK103">
            <v>1</v>
          </cell>
          <cell r="CL103">
            <v>1</v>
          </cell>
          <cell r="CM103">
            <v>1</v>
          </cell>
          <cell r="CN103">
            <v>1</v>
          </cell>
          <cell r="CO103">
            <v>1</v>
          </cell>
          <cell r="CP103">
            <v>1</v>
          </cell>
          <cell r="CQ103">
            <v>1</v>
          </cell>
          <cell r="CR103">
            <v>1</v>
          </cell>
          <cell r="CS103">
            <v>1</v>
          </cell>
          <cell r="CT103">
            <v>1</v>
          </cell>
          <cell r="CU103">
            <v>1</v>
          </cell>
          <cell r="CV103">
            <v>1</v>
          </cell>
          <cell r="CW103">
            <v>1</v>
          </cell>
          <cell r="CX103">
            <v>1</v>
          </cell>
          <cell r="CY103">
            <v>1</v>
          </cell>
          <cell r="CZ103">
            <v>1</v>
          </cell>
          <cell r="DA103">
            <v>1</v>
          </cell>
          <cell r="DB103">
            <v>1</v>
          </cell>
          <cell r="DC103">
            <v>1</v>
          </cell>
          <cell r="DD103">
            <v>1</v>
          </cell>
          <cell r="DE103">
            <v>1</v>
          </cell>
          <cell r="DF103">
            <v>1</v>
          </cell>
          <cell r="DG103">
            <v>1</v>
          </cell>
          <cell r="DH103">
            <v>1</v>
          </cell>
          <cell r="DI103">
            <v>1</v>
          </cell>
          <cell r="DJ103">
            <v>1</v>
          </cell>
          <cell r="DK103">
            <v>1</v>
          </cell>
          <cell r="DL103">
            <v>1</v>
          </cell>
          <cell r="DM103">
            <v>1</v>
          </cell>
          <cell r="DN103">
            <v>1</v>
          </cell>
          <cell r="DO103">
            <v>1</v>
          </cell>
          <cell r="DP103">
            <v>1</v>
          </cell>
          <cell r="DQ103">
            <v>1</v>
          </cell>
          <cell r="DR103">
            <v>1</v>
          </cell>
          <cell r="DS103">
            <v>1</v>
          </cell>
          <cell r="DT103">
            <v>1</v>
          </cell>
        </row>
        <row r="104">
          <cell r="B104">
            <v>119</v>
          </cell>
          <cell r="C104">
            <v>1</v>
          </cell>
          <cell r="D104">
            <v>1</v>
          </cell>
          <cell r="E104">
            <v>1</v>
          </cell>
          <cell r="F104">
            <v>1</v>
          </cell>
          <cell r="G104">
            <v>1</v>
          </cell>
          <cell r="H104">
            <v>1</v>
          </cell>
          <cell r="I104">
            <v>1</v>
          </cell>
          <cell r="J104">
            <v>1</v>
          </cell>
          <cell r="K104">
            <v>1</v>
          </cell>
          <cell r="L104">
            <v>1</v>
          </cell>
          <cell r="M104">
            <v>1</v>
          </cell>
          <cell r="N104">
            <v>1</v>
          </cell>
          <cell r="O104">
            <v>1</v>
          </cell>
          <cell r="P104">
            <v>1</v>
          </cell>
          <cell r="Q104">
            <v>1</v>
          </cell>
          <cell r="R104">
            <v>1</v>
          </cell>
          <cell r="S104">
            <v>1</v>
          </cell>
          <cell r="T104">
            <v>1</v>
          </cell>
          <cell r="U104">
            <v>1</v>
          </cell>
          <cell r="V104">
            <v>1</v>
          </cell>
          <cell r="W104">
            <v>1</v>
          </cell>
          <cell r="X104">
            <v>1</v>
          </cell>
          <cell r="Y104">
            <v>1</v>
          </cell>
          <cell r="Z104">
            <v>1</v>
          </cell>
          <cell r="AA104">
            <v>1</v>
          </cell>
          <cell r="AB104">
            <v>1</v>
          </cell>
          <cell r="AC104">
            <v>1</v>
          </cell>
          <cell r="AD104">
            <v>1</v>
          </cell>
          <cell r="AE104">
            <v>1</v>
          </cell>
          <cell r="AF104">
            <v>1</v>
          </cell>
          <cell r="AG104">
            <v>1</v>
          </cell>
          <cell r="AH104">
            <v>1</v>
          </cell>
          <cell r="AI104">
            <v>1</v>
          </cell>
          <cell r="AJ104">
            <v>1</v>
          </cell>
          <cell r="AK104">
            <v>1</v>
          </cell>
          <cell r="AL104">
            <v>1</v>
          </cell>
          <cell r="AM104">
            <v>1</v>
          </cell>
          <cell r="AN104">
            <v>1</v>
          </cell>
          <cell r="AO104">
            <v>1</v>
          </cell>
          <cell r="AP104">
            <v>1</v>
          </cell>
          <cell r="AQ104">
            <v>1</v>
          </cell>
          <cell r="AR104">
            <v>1</v>
          </cell>
          <cell r="AS104">
            <v>1</v>
          </cell>
          <cell r="AT104">
            <v>1</v>
          </cell>
          <cell r="AU104">
            <v>1</v>
          </cell>
          <cell r="AV104">
            <v>1</v>
          </cell>
          <cell r="AW104">
            <v>1</v>
          </cell>
          <cell r="AX104">
            <v>1</v>
          </cell>
          <cell r="AY104">
            <v>1</v>
          </cell>
          <cell r="AZ104">
            <v>1</v>
          </cell>
          <cell r="BA104">
            <v>1</v>
          </cell>
          <cell r="BB104">
            <v>1</v>
          </cell>
          <cell r="BC104">
            <v>1</v>
          </cell>
          <cell r="BD104">
            <v>1</v>
          </cell>
          <cell r="BE104">
            <v>1</v>
          </cell>
          <cell r="BF104">
            <v>1</v>
          </cell>
          <cell r="BG104">
            <v>1</v>
          </cell>
          <cell r="BH104">
            <v>1</v>
          </cell>
          <cell r="BI104">
            <v>1</v>
          </cell>
          <cell r="BJ104">
            <v>1</v>
          </cell>
          <cell r="BK104">
            <v>1</v>
          </cell>
          <cell r="BL104">
            <v>1</v>
          </cell>
          <cell r="BM104">
            <v>1</v>
          </cell>
          <cell r="BN104">
            <v>1</v>
          </cell>
          <cell r="BO104">
            <v>1</v>
          </cell>
          <cell r="BP104">
            <v>1</v>
          </cell>
          <cell r="BQ104">
            <v>1</v>
          </cell>
          <cell r="BR104">
            <v>1</v>
          </cell>
          <cell r="BS104">
            <v>1</v>
          </cell>
          <cell r="BT104">
            <v>1</v>
          </cell>
          <cell r="BU104">
            <v>1</v>
          </cell>
          <cell r="BV104">
            <v>1</v>
          </cell>
          <cell r="BW104">
            <v>1</v>
          </cell>
          <cell r="BX104">
            <v>1</v>
          </cell>
          <cell r="BY104">
            <v>1</v>
          </cell>
          <cell r="BZ104">
            <v>1</v>
          </cell>
          <cell r="CA104">
            <v>1</v>
          </cell>
          <cell r="CB104">
            <v>1</v>
          </cell>
          <cell r="CC104">
            <v>1</v>
          </cell>
          <cell r="CD104">
            <v>1</v>
          </cell>
          <cell r="CE104">
            <v>1</v>
          </cell>
          <cell r="CF104">
            <v>1</v>
          </cell>
          <cell r="CG104">
            <v>1</v>
          </cell>
          <cell r="CH104">
            <v>1</v>
          </cell>
          <cell r="CI104">
            <v>1</v>
          </cell>
          <cell r="CJ104">
            <v>1</v>
          </cell>
          <cell r="CK104">
            <v>1</v>
          </cell>
          <cell r="CL104">
            <v>1</v>
          </cell>
          <cell r="CM104">
            <v>1</v>
          </cell>
          <cell r="CN104">
            <v>1</v>
          </cell>
          <cell r="CO104">
            <v>1</v>
          </cell>
          <cell r="CP104">
            <v>1</v>
          </cell>
          <cell r="CQ104">
            <v>1</v>
          </cell>
          <cell r="CR104">
            <v>1</v>
          </cell>
          <cell r="CS104">
            <v>1</v>
          </cell>
          <cell r="CT104">
            <v>1</v>
          </cell>
          <cell r="CU104">
            <v>1</v>
          </cell>
          <cell r="CV104">
            <v>1</v>
          </cell>
          <cell r="CW104">
            <v>1</v>
          </cell>
          <cell r="CX104">
            <v>1</v>
          </cell>
          <cell r="CY104">
            <v>1</v>
          </cell>
          <cell r="CZ104">
            <v>1</v>
          </cell>
          <cell r="DA104">
            <v>1</v>
          </cell>
          <cell r="DB104">
            <v>1</v>
          </cell>
          <cell r="DC104">
            <v>1</v>
          </cell>
          <cell r="DD104">
            <v>1</v>
          </cell>
          <cell r="DE104">
            <v>1</v>
          </cell>
          <cell r="DF104">
            <v>1</v>
          </cell>
          <cell r="DG104">
            <v>1</v>
          </cell>
          <cell r="DH104">
            <v>1</v>
          </cell>
          <cell r="DI104">
            <v>1</v>
          </cell>
          <cell r="DJ104">
            <v>1</v>
          </cell>
          <cell r="DK104">
            <v>1</v>
          </cell>
          <cell r="DL104">
            <v>1</v>
          </cell>
          <cell r="DM104">
            <v>1</v>
          </cell>
          <cell r="DN104">
            <v>1</v>
          </cell>
          <cell r="DO104">
            <v>1</v>
          </cell>
          <cell r="DP104">
            <v>1</v>
          </cell>
          <cell r="DQ104">
            <v>1</v>
          </cell>
          <cell r="DR104">
            <v>1</v>
          </cell>
          <cell r="DS104">
            <v>1</v>
          </cell>
          <cell r="DT104">
            <v>1</v>
          </cell>
        </row>
        <row r="105">
          <cell r="B105">
            <v>120</v>
          </cell>
          <cell r="C105">
            <v>1</v>
          </cell>
          <cell r="D105">
            <v>1</v>
          </cell>
          <cell r="E105">
            <v>1</v>
          </cell>
          <cell r="F105">
            <v>1</v>
          </cell>
          <cell r="G105">
            <v>1</v>
          </cell>
          <cell r="H105">
            <v>1</v>
          </cell>
          <cell r="I105">
            <v>1</v>
          </cell>
          <cell r="J105">
            <v>1</v>
          </cell>
          <cell r="K105">
            <v>1</v>
          </cell>
          <cell r="L105">
            <v>1</v>
          </cell>
          <cell r="M105">
            <v>1</v>
          </cell>
          <cell r="N105">
            <v>1</v>
          </cell>
          <cell r="O105">
            <v>1</v>
          </cell>
          <cell r="P105">
            <v>1</v>
          </cell>
          <cell r="Q105">
            <v>1</v>
          </cell>
          <cell r="R105">
            <v>1</v>
          </cell>
          <cell r="S105">
            <v>1</v>
          </cell>
          <cell r="T105">
            <v>1</v>
          </cell>
          <cell r="U105">
            <v>1</v>
          </cell>
          <cell r="V105">
            <v>1</v>
          </cell>
          <cell r="W105">
            <v>1</v>
          </cell>
          <cell r="X105">
            <v>1</v>
          </cell>
          <cell r="Y105">
            <v>1</v>
          </cell>
          <cell r="Z105">
            <v>1</v>
          </cell>
          <cell r="AA105">
            <v>1</v>
          </cell>
          <cell r="AB105">
            <v>1</v>
          </cell>
          <cell r="AC105">
            <v>1</v>
          </cell>
          <cell r="AD105">
            <v>1</v>
          </cell>
          <cell r="AE105">
            <v>1</v>
          </cell>
          <cell r="AF105">
            <v>1</v>
          </cell>
          <cell r="AG105">
            <v>1</v>
          </cell>
          <cell r="AH105">
            <v>1</v>
          </cell>
          <cell r="AI105">
            <v>1</v>
          </cell>
          <cell r="AJ105">
            <v>1</v>
          </cell>
          <cell r="AK105">
            <v>1</v>
          </cell>
          <cell r="AL105">
            <v>1</v>
          </cell>
          <cell r="AM105">
            <v>1</v>
          </cell>
          <cell r="AN105">
            <v>1</v>
          </cell>
          <cell r="AO105">
            <v>1</v>
          </cell>
          <cell r="AP105">
            <v>1</v>
          </cell>
          <cell r="AQ105">
            <v>1</v>
          </cell>
          <cell r="AR105">
            <v>1</v>
          </cell>
          <cell r="AS105">
            <v>1</v>
          </cell>
          <cell r="AT105">
            <v>1</v>
          </cell>
          <cell r="AU105">
            <v>1</v>
          </cell>
          <cell r="AV105">
            <v>1</v>
          </cell>
          <cell r="AW105">
            <v>1</v>
          </cell>
          <cell r="AX105">
            <v>1</v>
          </cell>
          <cell r="AY105">
            <v>1</v>
          </cell>
          <cell r="AZ105">
            <v>1</v>
          </cell>
          <cell r="BA105">
            <v>1</v>
          </cell>
          <cell r="BB105">
            <v>1</v>
          </cell>
          <cell r="BC105">
            <v>1</v>
          </cell>
          <cell r="BD105">
            <v>1</v>
          </cell>
          <cell r="BE105">
            <v>1</v>
          </cell>
          <cell r="BF105">
            <v>1</v>
          </cell>
          <cell r="BG105">
            <v>1</v>
          </cell>
          <cell r="BH105">
            <v>1</v>
          </cell>
          <cell r="BI105">
            <v>1</v>
          </cell>
          <cell r="BJ105">
            <v>1</v>
          </cell>
          <cell r="BK105">
            <v>1</v>
          </cell>
          <cell r="BL105">
            <v>1</v>
          </cell>
          <cell r="BM105">
            <v>1</v>
          </cell>
          <cell r="BN105">
            <v>1</v>
          </cell>
          <cell r="BO105">
            <v>1</v>
          </cell>
          <cell r="BP105">
            <v>1</v>
          </cell>
          <cell r="BQ105">
            <v>1</v>
          </cell>
          <cell r="BR105">
            <v>1</v>
          </cell>
          <cell r="BS105">
            <v>1</v>
          </cell>
          <cell r="BT105">
            <v>1</v>
          </cell>
          <cell r="BU105">
            <v>1</v>
          </cell>
          <cell r="BV105">
            <v>1</v>
          </cell>
          <cell r="BW105">
            <v>1</v>
          </cell>
          <cell r="BX105">
            <v>1</v>
          </cell>
          <cell r="BY105">
            <v>1</v>
          </cell>
          <cell r="BZ105">
            <v>1</v>
          </cell>
          <cell r="CA105">
            <v>1</v>
          </cell>
          <cell r="CB105">
            <v>1</v>
          </cell>
          <cell r="CC105">
            <v>1</v>
          </cell>
          <cell r="CD105">
            <v>1</v>
          </cell>
          <cell r="CE105">
            <v>1</v>
          </cell>
          <cell r="CF105">
            <v>1</v>
          </cell>
          <cell r="CG105">
            <v>1</v>
          </cell>
          <cell r="CH105">
            <v>1</v>
          </cell>
          <cell r="CI105">
            <v>1</v>
          </cell>
          <cell r="CJ105">
            <v>1</v>
          </cell>
          <cell r="CK105">
            <v>1</v>
          </cell>
          <cell r="CL105">
            <v>1</v>
          </cell>
          <cell r="CM105">
            <v>1</v>
          </cell>
          <cell r="CN105">
            <v>1</v>
          </cell>
          <cell r="CO105">
            <v>1</v>
          </cell>
          <cell r="CP105">
            <v>1</v>
          </cell>
          <cell r="CQ105">
            <v>1</v>
          </cell>
          <cell r="CR105">
            <v>1</v>
          </cell>
          <cell r="CS105">
            <v>1</v>
          </cell>
          <cell r="CT105">
            <v>1</v>
          </cell>
          <cell r="CU105">
            <v>1</v>
          </cell>
          <cell r="CV105">
            <v>1</v>
          </cell>
          <cell r="CW105">
            <v>1</v>
          </cell>
          <cell r="CX105">
            <v>1</v>
          </cell>
          <cell r="CY105">
            <v>1</v>
          </cell>
          <cell r="CZ105">
            <v>1</v>
          </cell>
          <cell r="DA105">
            <v>1</v>
          </cell>
          <cell r="DB105">
            <v>1</v>
          </cell>
          <cell r="DC105">
            <v>1</v>
          </cell>
          <cell r="DD105">
            <v>1</v>
          </cell>
          <cell r="DE105">
            <v>1</v>
          </cell>
          <cell r="DF105">
            <v>1</v>
          </cell>
          <cell r="DG105">
            <v>1</v>
          </cell>
          <cell r="DH105">
            <v>1</v>
          </cell>
          <cell r="DI105">
            <v>1</v>
          </cell>
          <cell r="DJ105">
            <v>1</v>
          </cell>
          <cell r="DK105">
            <v>1</v>
          </cell>
          <cell r="DL105">
            <v>1</v>
          </cell>
          <cell r="DM105">
            <v>1</v>
          </cell>
          <cell r="DN105">
            <v>1</v>
          </cell>
          <cell r="DO105">
            <v>1</v>
          </cell>
          <cell r="DP105">
            <v>1</v>
          </cell>
          <cell r="DQ105">
            <v>1</v>
          </cell>
          <cell r="DR105">
            <v>1</v>
          </cell>
          <cell r="DS105">
            <v>1</v>
          </cell>
          <cell r="DT105">
            <v>1</v>
          </cell>
        </row>
        <row r="106">
          <cell r="B106">
            <v>1000</v>
          </cell>
          <cell r="C106">
            <v>0</v>
          </cell>
          <cell r="D106">
            <v>0</v>
          </cell>
          <cell r="E106">
            <v>1</v>
          </cell>
          <cell r="F106">
            <v>1</v>
          </cell>
          <cell r="G106">
            <v>1</v>
          </cell>
          <cell r="H106">
            <v>1</v>
          </cell>
          <cell r="I106">
            <v>1</v>
          </cell>
          <cell r="J106">
            <v>1</v>
          </cell>
          <cell r="K106">
            <v>1</v>
          </cell>
          <cell r="L106">
            <v>1</v>
          </cell>
          <cell r="M106">
            <v>1</v>
          </cell>
          <cell r="N106">
            <v>1</v>
          </cell>
          <cell r="O106">
            <v>1</v>
          </cell>
          <cell r="P106">
            <v>1</v>
          </cell>
          <cell r="Q106">
            <v>1</v>
          </cell>
          <cell r="R106">
            <v>1</v>
          </cell>
          <cell r="S106">
            <v>1</v>
          </cell>
          <cell r="T106">
            <v>1</v>
          </cell>
          <cell r="U106">
            <v>1</v>
          </cell>
          <cell r="V106">
            <v>1</v>
          </cell>
          <cell r="W106">
            <v>1</v>
          </cell>
          <cell r="X106">
            <v>1</v>
          </cell>
          <cell r="Y106">
            <v>1</v>
          </cell>
          <cell r="Z106">
            <v>1</v>
          </cell>
          <cell r="AA106">
            <v>1</v>
          </cell>
          <cell r="AB106">
            <v>1</v>
          </cell>
          <cell r="AC106">
            <v>1</v>
          </cell>
          <cell r="AD106">
            <v>1</v>
          </cell>
          <cell r="AE106">
            <v>1</v>
          </cell>
          <cell r="AF106">
            <v>1</v>
          </cell>
          <cell r="AG106">
            <v>1</v>
          </cell>
          <cell r="AH106">
            <v>1</v>
          </cell>
          <cell r="AI106">
            <v>1</v>
          </cell>
          <cell r="AJ106">
            <v>1</v>
          </cell>
          <cell r="AK106">
            <v>1</v>
          </cell>
          <cell r="AL106">
            <v>1</v>
          </cell>
          <cell r="AM106">
            <v>1</v>
          </cell>
          <cell r="AN106">
            <v>1</v>
          </cell>
          <cell r="AO106">
            <v>1</v>
          </cell>
          <cell r="AP106">
            <v>1</v>
          </cell>
          <cell r="AQ106">
            <v>1</v>
          </cell>
          <cell r="AR106">
            <v>1</v>
          </cell>
          <cell r="AS106">
            <v>1</v>
          </cell>
          <cell r="AT106">
            <v>1</v>
          </cell>
          <cell r="AU106">
            <v>1</v>
          </cell>
          <cell r="AV106">
            <v>1</v>
          </cell>
          <cell r="AW106">
            <v>1</v>
          </cell>
          <cell r="AX106">
            <v>1</v>
          </cell>
          <cell r="AY106">
            <v>1</v>
          </cell>
          <cell r="AZ106">
            <v>1</v>
          </cell>
          <cell r="BA106">
            <v>1</v>
          </cell>
          <cell r="BB106">
            <v>1</v>
          </cell>
          <cell r="BC106">
            <v>1</v>
          </cell>
          <cell r="BD106">
            <v>1</v>
          </cell>
          <cell r="BE106">
            <v>1</v>
          </cell>
          <cell r="BF106">
            <v>1</v>
          </cell>
          <cell r="BG106">
            <v>1</v>
          </cell>
          <cell r="BH106">
            <v>1</v>
          </cell>
          <cell r="BI106">
            <v>1</v>
          </cell>
          <cell r="BJ106">
            <v>1</v>
          </cell>
          <cell r="BK106">
            <v>1</v>
          </cell>
          <cell r="BL106">
            <v>1</v>
          </cell>
          <cell r="BM106">
            <v>1</v>
          </cell>
          <cell r="BN106">
            <v>1</v>
          </cell>
          <cell r="BO106">
            <v>1</v>
          </cell>
          <cell r="BP106">
            <v>1</v>
          </cell>
          <cell r="BQ106">
            <v>1</v>
          </cell>
          <cell r="BR106">
            <v>1</v>
          </cell>
          <cell r="BS106">
            <v>1</v>
          </cell>
          <cell r="BT106">
            <v>1</v>
          </cell>
          <cell r="BU106">
            <v>1</v>
          </cell>
          <cell r="BV106">
            <v>1</v>
          </cell>
          <cell r="BW106">
            <v>1</v>
          </cell>
          <cell r="BX106">
            <v>1</v>
          </cell>
          <cell r="BY106">
            <v>1</v>
          </cell>
          <cell r="BZ106">
            <v>1</v>
          </cell>
          <cell r="CA106">
            <v>1</v>
          </cell>
          <cell r="CB106">
            <v>1</v>
          </cell>
          <cell r="CC106">
            <v>1</v>
          </cell>
          <cell r="CD106">
            <v>1</v>
          </cell>
          <cell r="CE106">
            <v>1</v>
          </cell>
          <cell r="CF106">
            <v>1</v>
          </cell>
          <cell r="CG106">
            <v>1</v>
          </cell>
          <cell r="CH106">
            <v>1</v>
          </cell>
          <cell r="CI106">
            <v>1</v>
          </cell>
          <cell r="CJ106">
            <v>1</v>
          </cell>
          <cell r="CK106">
            <v>1</v>
          </cell>
          <cell r="CL106">
            <v>1</v>
          </cell>
          <cell r="CM106">
            <v>1</v>
          </cell>
          <cell r="CN106">
            <v>1</v>
          </cell>
          <cell r="CO106">
            <v>1</v>
          </cell>
          <cell r="CP106">
            <v>1</v>
          </cell>
          <cell r="CQ106">
            <v>1</v>
          </cell>
          <cell r="CR106">
            <v>1</v>
          </cell>
          <cell r="CS106">
            <v>1</v>
          </cell>
          <cell r="CT106">
            <v>1</v>
          </cell>
          <cell r="CU106">
            <v>1</v>
          </cell>
          <cell r="CV106">
            <v>1</v>
          </cell>
          <cell r="CW106">
            <v>1</v>
          </cell>
          <cell r="CX106">
            <v>1</v>
          </cell>
          <cell r="CY106">
            <v>1</v>
          </cell>
          <cell r="CZ106">
            <v>1</v>
          </cell>
          <cell r="DA106">
            <v>1</v>
          </cell>
          <cell r="DB106">
            <v>1</v>
          </cell>
          <cell r="DC106">
            <v>1</v>
          </cell>
          <cell r="DD106">
            <v>1</v>
          </cell>
          <cell r="DE106">
            <v>1</v>
          </cell>
          <cell r="DF106">
            <v>1</v>
          </cell>
          <cell r="DG106">
            <v>1</v>
          </cell>
          <cell r="DH106">
            <v>1</v>
          </cell>
          <cell r="DI106">
            <v>1</v>
          </cell>
          <cell r="DJ106">
            <v>1</v>
          </cell>
          <cell r="DK106">
            <v>1</v>
          </cell>
          <cell r="DL106">
            <v>1</v>
          </cell>
          <cell r="DM106">
            <v>1</v>
          </cell>
          <cell r="DN106">
            <v>1</v>
          </cell>
          <cell r="DO106">
            <v>1</v>
          </cell>
          <cell r="DP106">
            <v>1</v>
          </cell>
          <cell r="DQ106">
            <v>1</v>
          </cell>
          <cell r="DR106">
            <v>1</v>
          </cell>
          <cell r="DS106">
            <v>1</v>
          </cell>
          <cell r="DT106">
            <v>1</v>
          </cell>
        </row>
        <row r="111">
          <cell r="B111" t="str">
            <v>Age</v>
          </cell>
          <cell r="C111">
            <v>2016</v>
          </cell>
          <cell r="D111">
            <v>2017</v>
          </cell>
          <cell r="E111">
            <v>2018</v>
          </cell>
          <cell r="F111">
            <v>2019</v>
          </cell>
          <cell r="G111">
            <v>2020</v>
          </cell>
          <cell r="H111">
            <v>2021</v>
          </cell>
          <cell r="I111">
            <v>2022</v>
          </cell>
          <cell r="J111">
            <v>2023</v>
          </cell>
          <cell r="K111">
            <v>2024</v>
          </cell>
          <cell r="L111">
            <v>2025</v>
          </cell>
          <cell r="M111">
            <v>2026</v>
          </cell>
          <cell r="N111">
            <v>2027</v>
          </cell>
          <cell r="O111">
            <v>2028</v>
          </cell>
          <cell r="P111">
            <v>2029</v>
          </cell>
          <cell r="Q111">
            <v>2030</v>
          </cell>
          <cell r="R111">
            <v>2031</v>
          </cell>
          <cell r="S111">
            <v>2032</v>
          </cell>
          <cell r="T111">
            <v>2033</v>
          </cell>
          <cell r="U111">
            <v>2034</v>
          </cell>
          <cell r="V111">
            <v>2035</v>
          </cell>
          <cell r="W111">
            <v>2036</v>
          </cell>
          <cell r="X111">
            <v>2037</v>
          </cell>
          <cell r="Y111">
            <v>2038</v>
          </cell>
          <cell r="Z111">
            <v>2039</v>
          </cell>
          <cell r="AA111">
            <v>2040</v>
          </cell>
          <cell r="AB111">
            <v>2041</v>
          </cell>
          <cell r="AC111">
            <v>2042</v>
          </cell>
          <cell r="AD111">
            <v>2043</v>
          </cell>
          <cell r="AE111">
            <v>2044</v>
          </cell>
          <cell r="AF111">
            <v>2045</v>
          </cell>
          <cell r="AG111">
            <v>2046</v>
          </cell>
          <cell r="AH111">
            <v>2047</v>
          </cell>
          <cell r="AI111">
            <v>2048</v>
          </cell>
          <cell r="AJ111">
            <v>2049</v>
          </cell>
          <cell r="AK111">
            <v>2050</v>
          </cell>
          <cell r="AL111">
            <v>2051</v>
          </cell>
          <cell r="AM111">
            <v>2052</v>
          </cell>
          <cell r="AN111">
            <v>2053</v>
          </cell>
          <cell r="AO111">
            <v>2054</v>
          </cell>
          <cell r="AP111">
            <v>2055</v>
          </cell>
          <cell r="AQ111">
            <v>2056</v>
          </cell>
          <cell r="AR111">
            <v>2057</v>
          </cell>
          <cell r="AS111">
            <v>2058</v>
          </cell>
          <cell r="AT111">
            <v>2059</v>
          </cell>
          <cell r="AU111">
            <v>2060</v>
          </cell>
          <cell r="AV111">
            <v>2061</v>
          </cell>
          <cell r="AW111">
            <v>2062</v>
          </cell>
          <cell r="AX111">
            <v>2063</v>
          </cell>
          <cell r="AY111">
            <v>2064</v>
          </cell>
          <cell r="AZ111">
            <v>2065</v>
          </cell>
          <cell r="BA111">
            <v>2066</v>
          </cell>
          <cell r="BB111">
            <v>2067</v>
          </cell>
          <cell r="BC111">
            <v>2068</v>
          </cell>
          <cell r="BD111">
            <v>2069</v>
          </cell>
          <cell r="BE111">
            <v>2070</v>
          </cell>
          <cell r="BF111">
            <v>2071</v>
          </cell>
          <cell r="BG111">
            <v>2072</v>
          </cell>
          <cell r="BH111">
            <v>2073</v>
          </cell>
          <cell r="BI111">
            <v>2074</v>
          </cell>
          <cell r="BJ111">
            <v>2075</v>
          </cell>
          <cell r="BK111">
            <v>2076</v>
          </cell>
          <cell r="BL111">
            <v>2077</v>
          </cell>
          <cell r="BM111">
            <v>2078</v>
          </cell>
          <cell r="BN111">
            <v>2079</v>
          </cell>
          <cell r="BO111">
            <v>2080</v>
          </cell>
          <cell r="BP111">
            <v>2081</v>
          </cell>
          <cell r="BQ111">
            <v>2082</v>
          </cell>
          <cell r="BR111">
            <v>2083</v>
          </cell>
          <cell r="BS111">
            <v>2084</v>
          </cell>
          <cell r="BT111">
            <v>2085</v>
          </cell>
          <cell r="BU111">
            <v>2086</v>
          </cell>
          <cell r="BV111">
            <v>2087</v>
          </cell>
          <cell r="BW111">
            <v>2088</v>
          </cell>
          <cell r="BX111">
            <v>2089</v>
          </cell>
          <cell r="BY111">
            <v>2090</v>
          </cell>
          <cell r="BZ111">
            <v>2091</v>
          </cell>
          <cell r="CA111">
            <v>2092</v>
          </cell>
          <cell r="CB111">
            <v>2093</v>
          </cell>
          <cell r="CC111">
            <v>2094</v>
          </cell>
          <cell r="CD111">
            <v>2095</v>
          </cell>
          <cell r="CE111">
            <v>2096</v>
          </cell>
          <cell r="CF111">
            <v>2097</v>
          </cell>
          <cell r="CG111">
            <v>2098</v>
          </cell>
          <cell r="CH111">
            <v>2099</v>
          </cell>
          <cell r="CI111">
            <v>2100</v>
          </cell>
          <cell r="CJ111">
            <v>2101</v>
          </cell>
          <cell r="CK111">
            <v>2102</v>
          </cell>
          <cell r="CL111">
            <v>2103</v>
          </cell>
          <cell r="CM111">
            <v>2104</v>
          </cell>
          <cell r="CN111">
            <v>2105</v>
          </cell>
          <cell r="CO111">
            <v>2106</v>
          </cell>
          <cell r="CP111">
            <v>2107</v>
          </cell>
          <cell r="CQ111">
            <v>2108</v>
          </cell>
          <cell r="CR111">
            <v>2109</v>
          </cell>
          <cell r="CS111">
            <v>2110</v>
          </cell>
          <cell r="CT111">
            <v>2111</v>
          </cell>
          <cell r="CU111">
            <v>2112</v>
          </cell>
          <cell r="CV111">
            <v>2113</v>
          </cell>
          <cell r="CW111">
            <v>2114</v>
          </cell>
          <cell r="CX111">
            <v>2115</v>
          </cell>
          <cell r="CY111">
            <v>2116</v>
          </cell>
          <cell r="CZ111">
            <v>2117</v>
          </cell>
          <cell r="DA111">
            <v>2118</v>
          </cell>
          <cell r="DB111">
            <v>2119</v>
          </cell>
          <cell r="DC111">
            <v>2120</v>
          </cell>
          <cell r="DD111">
            <v>2121</v>
          </cell>
          <cell r="DE111">
            <v>2122</v>
          </cell>
          <cell r="DF111">
            <v>2123</v>
          </cell>
          <cell r="DG111">
            <v>2124</v>
          </cell>
          <cell r="DH111">
            <v>2125</v>
          </cell>
          <cell r="DI111">
            <v>2126</v>
          </cell>
          <cell r="DJ111">
            <v>2127</v>
          </cell>
          <cell r="DK111">
            <v>2128</v>
          </cell>
          <cell r="DL111">
            <v>2129</v>
          </cell>
          <cell r="DM111">
            <v>2130</v>
          </cell>
          <cell r="DN111">
            <v>2131</v>
          </cell>
          <cell r="DO111">
            <v>2132</v>
          </cell>
          <cell r="DP111">
            <v>2133</v>
          </cell>
          <cell r="DQ111">
            <v>2134</v>
          </cell>
          <cell r="DR111">
            <v>2135</v>
          </cell>
          <cell r="DS111">
            <v>2136</v>
          </cell>
          <cell r="DT111">
            <v>10000</v>
          </cell>
        </row>
        <row r="112">
          <cell r="B112">
            <v>0</v>
          </cell>
          <cell r="C112">
            <v>0.97414000000000001</v>
          </cell>
          <cell r="D112">
            <v>0.95059503619999997</v>
          </cell>
          <cell r="E112">
            <v>0.92933022524020592</v>
          </cell>
          <cell r="F112">
            <v>0.91030683552953895</v>
          </cell>
          <cell r="G112">
            <v>0.89339333452540004</v>
          </cell>
          <cell r="H112">
            <v>0.87849153370551636</v>
          </cell>
          <cell r="I112">
            <v>0.86541079476864124</v>
          </cell>
          <cell r="J112">
            <v>0.85390948530616595</v>
          </cell>
          <cell r="K112">
            <v>0.84367111057734512</v>
          </cell>
          <cell r="L112">
            <v>0.83447509547205201</v>
          </cell>
          <cell r="M112">
            <v>0.82596344949823708</v>
          </cell>
          <cell r="N112">
            <v>0.81770381500325473</v>
          </cell>
          <cell r="O112">
            <v>0.80952677685322216</v>
          </cell>
          <cell r="P112">
            <v>0.80143150908468996</v>
          </cell>
          <cell r="Q112">
            <v>0.79341719399384303</v>
          </cell>
          <cell r="R112">
            <v>0.78548302205390463</v>
          </cell>
          <cell r="S112">
            <v>0.77762819183336562</v>
          </cell>
          <cell r="T112">
            <v>0.76985190991503194</v>
          </cell>
          <cell r="U112">
            <v>0.76215339081588163</v>
          </cell>
          <cell r="V112">
            <v>0.75453185690772284</v>
          </cell>
          <cell r="W112">
            <v>0.74698653833864559</v>
          </cell>
          <cell r="X112">
            <v>0.73951667295525914</v>
          </cell>
          <cell r="Y112">
            <v>0.73212150622570649</v>
          </cell>
          <cell r="Z112">
            <v>0.72480029116344946</v>
          </cell>
          <cell r="AA112">
            <v>0.71755228825181494</v>
          </cell>
          <cell r="AB112">
            <v>0.71037676536929684</v>
          </cell>
          <cell r="AC112">
            <v>0.70327299771560381</v>
          </cell>
          <cell r="AD112">
            <v>0.69624026773844772</v>
          </cell>
          <cell r="AE112">
            <v>0.68927786506106326</v>
          </cell>
          <cell r="AF112">
            <v>0.68238508641045259</v>
          </cell>
          <cell r="AG112">
            <v>0.67556123554634806</v>
          </cell>
          <cell r="AH112">
            <v>0.66880562319088455</v>
          </cell>
          <cell r="AI112">
            <v>0.66211756695897572</v>
          </cell>
          <cell r="AJ112">
            <v>0.65549639128938597</v>
          </cell>
          <cell r="AK112">
            <v>0.64894142737649207</v>
          </cell>
          <cell r="AL112">
            <v>0.64245201310272715</v>
          </cell>
          <cell r="AM112">
            <v>0.63602749297169991</v>
          </cell>
          <cell r="AN112">
            <v>0.62966721804198289</v>
          </cell>
          <cell r="AO112">
            <v>0.62337054586156304</v>
          </cell>
          <cell r="AP112">
            <v>0.61713684040294736</v>
          </cell>
          <cell r="AQ112">
            <v>0.61096547199891793</v>
          </cell>
          <cell r="AR112">
            <v>0.60485581727892879</v>
          </cell>
          <cell r="AS112">
            <v>0.59880725910613952</v>
          </cell>
          <cell r="AT112">
            <v>0.59281918651507814</v>
          </cell>
          <cell r="AU112">
            <v>0.58689099464992733</v>
          </cell>
          <cell r="AV112">
            <v>0.58102208470342809</v>
          </cell>
          <cell r="AW112">
            <v>0.57521186385639378</v>
          </cell>
          <cell r="AX112">
            <v>0.56945974521782983</v>
          </cell>
          <cell r="AY112">
            <v>0.56376514776565156</v>
          </cell>
          <cell r="AZ112">
            <v>0.55812749628799507</v>
          </cell>
          <cell r="BA112">
            <v>0.55254622132511511</v>
          </cell>
          <cell r="BB112">
            <v>0.54702075911186399</v>
          </cell>
          <cell r="BC112">
            <v>0.54155055152074538</v>
          </cell>
          <cell r="BD112">
            <v>0.53613504600553796</v>
          </cell>
          <cell r="BE112">
            <v>0.53077369554548259</v>
          </cell>
          <cell r="BF112">
            <v>0.52546595859002776</v>
          </cell>
          <cell r="BG112">
            <v>0.52021129900412744</v>
          </cell>
          <cell r="BH112">
            <v>0.51500918601408618</v>
          </cell>
          <cell r="BI112">
            <v>0.50985909415394537</v>
          </cell>
          <cell r="BJ112">
            <v>0.50476050321240595</v>
          </cell>
          <cell r="BK112">
            <v>0.49971289818028186</v>
          </cell>
          <cell r="BL112">
            <v>0.49471576919847904</v>
          </cell>
          <cell r="BM112">
            <v>0.48976861150649426</v>
          </cell>
          <cell r="BN112">
            <v>0.48487092539142929</v>
          </cell>
          <cell r="BO112">
            <v>0.480022216137515</v>
          </cell>
          <cell r="BP112">
            <v>0.47522199397613984</v>
          </cell>
          <cell r="BQ112">
            <v>0.47046977403637846</v>
          </cell>
          <cell r="BR112">
            <v>0.46576507629601466</v>
          </cell>
          <cell r="BS112">
            <v>0.4611074255330545</v>
          </cell>
          <cell r="BT112">
            <v>0.45649635127772398</v>
          </cell>
          <cell r="BU112">
            <v>0.45193138776494673</v>
          </cell>
          <cell r="BV112">
            <v>0.44741207388729726</v>
          </cell>
          <cell r="BW112">
            <v>0.44293795314842427</v>
          </cell>
          <cell r="BX112">
            <v>0.43850857361694001</v>
          </cell>
          <cell r="BY112">
            <v>0.4341234878807706</v>
          </cell>
          <cell r="BZ112">
            <v>0.42978225300196288</v>
          </cell>
          <cell r="CA112">
            <v>0.42548443047194323</v>
          </cell>
          <cell r="CB112">
            <v>0.42122958616722378</v>
          </cell>
          <cell r="CC112">
            <v>0.41701729030555151</v>
          </cell>
          <cell r="CD112">
            <v>0.41284711740249602</v>
          </cell>
          <cell r="CE112">
            <v>0.40871864622847104</v>
          </cell>
          <cell r="CF112">
            <v>0.40463145976618631</v>
          </cell>
          <cell r="CG112">
            <v>0.40058514516852445</v>
          </cell>
          <cell r="CH112">
            <v>0.3965792937168392</v>
          </cell>
          <cell r="CI112">
            <v>0.39261350077967078</v>
          </cell>
          <cell r="CJ112">
            <v>0.38868736577187407</v>
          </cell>
          <cell r="CK112">
            <v>0.38480049211415535</v>
          </cell>
          <cell r="CL112">
            <v>0.38095248719301378</v>
          </cell>
          <cell r="CM112">
            <v>0.37714296232108363</v>
          </cell>
          <cell r="CN112">
            <v>0.37337153269787277</v>
          </cell>
          <cell r="CO112">
            <v>0.36963781737089402</v>
          </cell>
          <cell r="CP112">
            <v>0.36594143919718508</v>
          </cell>
          <cell r="CQ112">
            <v>0.36228202480521321</v>
          </cell>
          <cell r="CR112">
            <v>0.35865920455716105</v>
          </cell>
          <cell r="CS112">
            <v>0.35507261251158945</v>
          </cell>
          <cell r="CT112">
            <v>0.35152188638647353</v>
          </cell>
          <cell r="CU112">
            <v>0.34800666752260878</v>
          </cell>
          <cell r="CV112">
            <v>0.34452660084738268</v>
          </cell>
          <cell r="CW112">
            <v>0.34108133483890885</v>
          </cell>
          <cell r="CX112">
            <v>0.33767052149051974</v>
          </cell>
          <cell r="CY112">
            <v>0.33429381627561455</v>
          </cell>
          <cell r="CZ112">
            <v>0.33095087811285839</v>
          </cell>
          <cell r="DA112">
            <v>0.32764136933172983</v>
          </cell>
          <cell r="DB112">
            <v>0.3243649556384125</v>
          </cell>
          <cell r="DC112">
            <v>0.32112130608202838</v>
          </cell>
          <cell r="DD112">
            <v>0.3179100930212081</v>
          </cell>
          <cell r="DE112">
            <v>0.31473099209099603</v>
          </cell>
          <cell r="DF112">
            <v>0.31158368217008608</v>
          </cell>
          <cell r="DG112">
            <v>0.30846784534838523</v>
          </cell>
          <cell r="DH112">
            <v>0.30538316689490136</v>
          </cell>
          <cell r="DI112">
            <v>0.30232933522595234</v>
          </cell>
          <cell r="DJ112">
            <v>0.29930604187369281</v>
          </cell>
          <cell r="DK112">
            <v>0.29631298145495588</v>
          </cell>
          <cell r="DL112">
            <v>0.29334985164040633</v>
          </cell>
          <cell r="DM112">
            <v>0.29041635312400227</v>
          </cell>
          <cell r="DN112">
            <v>0.28751218959276226</v>
          </cell>
          <cell r="DO112">
            <v>0.28463706769683461</v>
          </cell>
          <cell r="DP112">
            <v>0.28179069701986625</v>
          </cell>
          <cell r="DQ112">
            <v>0.27897279004966757</v>
          </cell>
          <cell r="DR112">
            <v>0.27618306214917088</v>
          </cell>
          <cell r="DS112">
            <v>0.27342123152767916</v>
          </cell>
          <cell r="DT112">
            <v>0.27068701921240235</v>
          </cell>
        </row>
        <row r="113">
          <cell r="B113">
            <v>21</v>
          </cell>
          <cell r="C113">
            <v>0.97558</v>
          </cell>
          <cell r="D113">
            <v>0.95320995060000002</v>
          </cell>
          <cell r="E113">
            <v>0.93286845025419596</v>
          </cell>
          <cell r="F113">
            <v>0.91463087205172644</v>
          </cell>
          <cell r="G113">
            <v>0.89829556467688265</v>
          </cell>
          <cell r="H113">
            <v>0.88377910835170426</v>
          </cell>
          <cell r="I113">
            <v>0.87098198686277151</v>
          </cell>
          <cell r="J113">
            <v>0.8595895424746065</v>
          </cell>
          <cell r="K113">
            <v>0.84945498176883094</v>
          </cell>
          <cell r="L113">
            <v>0.84020441701736837</v>
          </cell>
          <cell r="M113">
            <v>0.83163433196379122</v>
          </cell>
          <cell r="N113">
            <v>0.82331798864415329</v>
          </cell>
          <cell r="O113">
            <v>0.81508480875771172</v>
          </cell>
          <cell r="P113">
            <v>0.80693396067013456</v>
          </cell>
          <cell r="Q113">
            <v>0.79886462106343326</v>
          </cell>
          <cell r="R113">
            <v>0.79087597485279892</v>
          </cell>
          <cell r="S113">
            <v>0.78296721510427092</v>
          </cell>
          <cell r="T113">
            <v>0.77513754295322823</v>
          </cell>
          <cell r="U113">
            <v>0.76738616752369593</v>
          </cell>
          <cell r="V113">
            <v>0.75971230584845895</v>
          </cell>
          <cell r="W113">
            <v>0.75211518278997436</v>
          </cell>
          <cell r="X113">
            <v>0.74459403096207466</v>
          </cell>
          <cell r="Y113">
            <v>0.7371480906524539</v>
          </cell>
          <cell r="Z113">
            <v>0.72977660974592939</v>
          </cell>
          <cell r="AA113">
            <v>0.72247884364847015</v>
          </cell>
          <cell r="AB113">
            <v>0.71525405521198548</v>
          </cell>
          <cell r="AC113">
            <v>0.70810151465986559</v>
          </cell>
          <cell r="AD113">
            <v>0.70102049951326695</v>
          </cell>
          <cell r="AE113">
            <v>0.69401029451813423</v>
          </cell>
          <cell r="AF113">
            <v>0.6870701915729529</v>
          </cell>
          <cell r="AG113">
            <v>0.68019948965722332</v>
          </cell>
          <cell r="AH113">
            <v>0.67339749476065103</v>
          </cell>
          <cell r="AI113">
            <v>0.6666635198130445</v>
          </cell>
          <cell r="AJ113">
            <v>0.65999688461491401</v>
          </cell>
          <cell r="AK113">
            <v>0.65339691576876491</v>
          </cell>
          <cell r="AL113">
            <v>0.64686294661107724</v>
          </cell>
          <cell r="AM113">
            <v>0.64039431714496642</v>
          </cell>
          <cell r="AN113">
            <v>0.63399037397351676</v>
          </cell>
          <cell r="AO113">
            <v>0.62765047023378162</v>
          </cell>
          <cell r="AP113">
            <v>0.62137396553144375</v>
          </cell>
          <cell r="AQ113">
            <v>0.61516022587612929</v>
          </cell>
          <cell r="AR113">
            <v>0.60900862361736796</v>
          </cell>
          <cell r="AS113">
            <v>0.60291853738119427</v>
          </cell>
          <cell r="AT113">
            <v>0.59688935200738236</v>
          </cell>
          <cell r="AU113">
            <v>0.59092045848730856</v>
          </cell>
          <cell r="AV113">
            <v>0.58501125390243547</v>
          </cell>
          <cell r="AW113">
            <v>0.57916114136341112</v>
          </cell>
          <cell r="AX113">
            <v>0.57336952994977697</v>
          </cell>
          <cell r="AY113">
            <v>0.56763583465027923</v>
          </cell>
          <cell r="AZ113">
            <v>0.56195947630377641</v>
          </cell>
          <cell r="BA113">
            <v>0.55633988154073866</v>
          </cell>
          <cell r="BB113">
            <v>0.55077648272533131</v>
          </cell>
          <cell r="BC113">
            <v>0.54526871789807796</v>
          </cell>
          <cell r="BD113">
            <v>0.53981603071909723</v>
          </cell>
          <cell r="BE113">
            <v>0.53441787041190625</v>
          </cell>
          <cell r="BF113">
            <v>0.52907369170778717</v>
          </cell>
          <cell r="BG113">
            <v>0.52378295479070924</v>
          </cell>
          <cell r="BH113">
            <v>0.51854512524280216</v>
          </cell>
          <cell r="BI113">
            <v>0.51335967399037419</v>
          </cell>
          <cell r="BJ113">
            <v>0.50822607725047042</v>
          </cell>
          <cell r="BK113">
            <v>0.50314381647796569</v>
          </cell>
          <cell r="BL113">
            <v>0.498112378313186</v>
          </cell>
          <cell r="BM113">
            <v>0.49313125453005413</v>
          </cell>
          <cell r="BN113">
            <v>0.48819994198475358</v>
          </cell>
          <cell r="BO113">
            <v>0.48331794256490607</v>
          </cell>
          <cell r="BP113">
            <v>0.47848476313925697</v>
          </cell>
          <cell r="BQ113">
            <v>0.47369991550786439</v>
          </cell>
          <cell r="BR113">
            <v>0.46896291635278575</v>
          </cell>
          <cell r="BS113">
            <v>0.46427328718925787</v>
          </cell>
          <cell r="BT113">
            <v>0.45963055431736527</v>
          </cell>
          <cell r="BU113">
            <v>0.45503424877419163</v>
          </cell>
          <cell r="BV113">
            <v>0.45048390628644969</v>
          </cell>
          <cell r="BW113">
            <v>0.44597906722358521</v>
          </cell>
          <cell r="BX113">
            <v>0.44151927655134937</v>
          </cell>
          <cell r="BY113">
            <v>0.43710408378583587</v>
          </cell>
          <cell r="BZ113">
            <v>0.43273304294797749</v>
          </cell>
          <cell r="CA113">
            <v>0.42840571251849768</v>
          </cell>
          <cell r="CB113">
            <v>0.4241216553933127</v>
          </cell>
          <cell r="CC113">
            <v>0.41988043883937959</v>
          </cell>
          <cell r="CD113">
            <v>0.41568163445098577</v>
          </cell>
          <cell r="CE113">
            <v>0.4115248181064759</v>
          </cell>
          <cell r="CF113">
            <v>0.40740956992541111</v>
          </cell>
          <cell r="CG113">
            <v>0.40333547422615701</v>
          </cell>
          <cell r="CH113">
            <v>0.39930211948389543</v>
          </cell>
          <cell r="CI113">
            <v>0.39530909828905647</v>
          </cell>
          <cell r="CJ113">
            <v>0.39135600730616588</v>
          </cell>
          <cell r="CK113">
            <v>0.38744244723310423</v>
          </cell>
          <cell r="CL113">
            <v>0.38356802276077318</v>
          </cell>
          <cell r="CM113">
            <v>0.37973234253316546</v>
          </cell>
          <cell r="CN113">
            <v>0.37593501910783378</v>
          </cell>
          <cell r="CO113">
            <v>0.37217566891675546</v>
          </cell>
          <cell r="CP113">
            <v>0.36845391222758789</v>
          </cell>
          <cell r="CQ113">
            <v>0.36476937310531199</v>
          </cell>
          <cell r="CR113">
            <v>0.36112167937425887</v>
          </cell>
          <cell r="CS113">
            <v>0.35751046258051628</v>
          </cell>
          <cell r="CT113">
            <v>0.35393535795471109</v>
          </cell>
          <cell r="CU113">
            <v>0.35039600437516399</v>
          </cell>
          <cell r="CV113">
            <v>0.34689204433141235</v>
          </cell>
          <cell r="CW113">
            <v>0.3434231238880982</v>
          </cell>
          <cell r="CX113">
            <v>0.33998889264921722</v>
          </cell>
          <cell r="CY113">
            <v>0.33658900372272504</v>
          </cell>
          <cell r="CZ113">
            <v>0.33322311368549778</v>
          </cell>
          <cell r="DA113">
            <v>0.32989088254864279</v>
          </cell>
          <cell r="DB113">
            <v>0.32659197372315635</v>
          </cell>
          <cell r="DC113">
            <v>0.32332605398592479</v>
          </cell>
          <cell r="DD113">
            <v>0.32009279344606556</v>
          </cell>
          <cell r="DE113">
            <v>0.31689186551160492</v>
          </cell>
          <cell r="DF113">
            <v>0.31372294685648888</v>
          </cell>
          <cell r="DG113">
            <v>0.31058571738792401</v>
          </cell>
          <cell r="DH113">
            <v>0.30747986021404478</v>
          </cell>
          <cell r="DI113">
            <v>0.30440506161190434</v>
          </cell>
          <cell r="DJ113">
            <v>0.30136101099578527</v>
          </cell>
          <cell r="DK113">
            <v>0.2983474008858274</v>
          </cell>
          <cell r="DL113">
            <v>0.29536392687696911</v>
          </cell>
          <cell r="DM113">
            <v>0.29241028760819943</v>
          </cell>
          <cell r="DN113">
            <v>0.2894861847321174</v>
          </cell>
          <cell r="DO113">
            <v>0.28659132288479622</v>
          </cell>
          <cell r="DP113">
            <v>0.28372540965594828</v>
          </cell>
          <cell r="DQ113">
            <v>0.28088815555938879</v>
          </cell>
          <cell r="DR113">
            <v>0.2780792740037949</v>
          </cell>
          <cell r="DS113">
            <v>0.27529848126375694</v>
          </cell>
          <cell r="DT113">
            <v>0.27254549645111936</v>
          </cell>
        </row>
        <row r="114">
          <cell r="B114">
            <v>22</v>
          </cell>
          <cell r="C114">
            <v>0.97692999999999997</v>
          </cell>
          <cell r="D114">
            <v>0.95564269530000001</v>
          </cell>
          <cell r="E114">
            <v>0.93623359215845692</v>
          </cell>
          <cell r="F114">
            <v>0.91869793697732904</v>
          </cell>
          <cell r="G114">
            <v>0.90295145433753754</v>
          </cell>
          <cell r="H114">
            <v>0.88882026407715498</v>
          </cell>
          <cell r="I114">
            <v>0.87623456913782249</v>
          </cell>
          <cell r="J114">
            <v>0.86503629134424109</v>
          </cell>
          <cell r="K114">
            <v>0.85493266746134033</v>
          </cell>
          <cell r="L114">
            <v>0.8457079439794325</v>
          </cell>
          <cell r="M114">
            <v>0.83708172295084227</v>
          </cell>
          <cell r="N114">
            <v>0.82871090572133388</v>
          </cell>
          <cell r="O114">
            <v>0.82042379666412057</v>
          </cell>
          <cell r="P114">
            <v>0.81221955869747942</v>
          </cell>
          <cell r="Q114">
            <v>0.80409736311050461</v>
          </cell>
          <cell r="R114">
            <v>0.79605638947939961</v>
          </cell>
          <cell r="S114">
            <v>0.78809582558460556</v>
          </cell>
          <cell r="T114">
            <v>0.78021486732875944</v>
          </cell>
          <cell r="U114">
            <v>0.77241271865547179</v>
          </cell>
          <cell r="V114">
            <v>0.7646885914689171</v>
          </cell>
          <cell r="W114">
            <v>0.7570417055542279</v>
          </cell>
          <cell r="X114">
            <v>0.74947128849868561</v>
          </cell>
          <cell r="Y114">
            <v>0.74197657561369879</v>
          </cell>
          <cell r="Z114">
            <v>0.73455680985756178</v>
          </cell>
          <cell r="AA114">
            <v>0.7272112417589861</v>
          </cell>
          <cell r="AB114">
            <v>0.71993912934139626</v>
          </cell>
          <cell r="AC114">
            <v>0.7127397380479823</v>
          </cell>
          <cell r="AD114">
            <v>0.70561234066750245</v>
          </cell>
          <cell r="AE114">
            <v>0.69855621726082739</v>
          </cell>
          <cell r="AF114">
            <v>0.69157065508821913</v>
          </cell>
          <cell r="AG114">
            <v>0.68465494853733688</v>
          </cell>
          <cell r="AH114">
            <v>0.67780839905196355</v>
          </cell>
          <cell r="AI114">
            <v>0.67103031506144395</v>
          </cell>
          <cell r="AJ114">
            <v>0.66432001191082946</v>
          </cell>
          <cell r="AK114">
            <v>0.65767681179172111</v>
          </cell>
          <cell r="AL114">
            <v>0.65110004367380392</v>
          </cell>
          <cell r="AM114">
            <v>0.6445890432370659</v>
          </cell>
          <cell r="AN114">
            <v>0.63814315280469525</v>
          </cell>
          <cell r="AO114">
            <v>0.63176172127664831</v>
          </cell>
          <cell r="AP114">
            <v>0.62544410406388184</v>
          </cell>
          <cell r="AQ114">
            <v>0.61918966302324308</v>
          </cell>
          <cell r="AR114">
            <v>0.61299776639301062</v>
          </cell>
          <cell r="AS114">
            <v>0.60686778872908054</v>
          </cell>
          <cell r="AT114">
            <v>0.60079911084178972</v>
          </cell>
          <cell r="AU114">
            <v>0.59479111973337184</v>
          </cell>
          <cell r="AV114">
            <v>0.58884320853603811</v>
          </cell>
          <cell r="AW114">
            <v>0.58295477645067773</v>
          </cell>
          <cell r="AX114">
            <v>0.57712522868617089</v>
          </cell>
          <cell r="AY114">
            <v>0.57135397639930918</v>
          </cell>
          <cell r="AZ114">
            <v>0.56564043663531605</v>
          </cell>
          <cell r="BA114">
            <v>0.55998403226896287</v>
          </cell>
          <cell r="BB114">
            <v>0.5543841919462732</v>
          </cell>
          <cell r="BC114">
            <v>0.54884035002681042</v>
          </cell>
          <cell r="BD114">
            <v>0.54335194652654228</v>
          </cell>
          <cell r="BE114">
            <v>0.5379184270612769</v>
          </cell>
          <cell r="BF114">
            <v>0.53253924279066411</v>
          </cell>
          <cell r="BG114">
            <v>0.52721385036275747</v>
          </cell>
          <cell r="BH114">
            <v>0.52194171185912985</v>
          </cell>
          <cell r="BI114">
            <v>0.51672229474053855</v>
          </cell>
          <cell r="BJ114">
            <v>0.5115550717931332</v>
          </cell>
          <cell r="BK114">
            <v>0.50643952107520185</v>
          </cell>
          <cell r="BL114">
            <v>0.50137512586444988</v>
          </cell>
          <cell r="BM114">
            <v>0.49636137460580537</v>
          </cell>
          <cell r="BN114">
            <v>0.49139776085974729</v>
          </cell>
          <cell r="BO114">
            <v>0.48648378325114983</v>
          </cell>
          <cell r="BP114">
            <v>0.48161894541863831</v>
          </cell>
          <cell r="BQ114">
            <v>0.47680275596445193</v>
          </cell>
          <cell r="BR114">
            <v>0.47203472840480742</v>
          </cell>
          <cell r="BS114">
            <v>0.46731438112075935</v>
          </cell>
          <cell r="BT114">
            <v>0.46264123730955176</v>
          </cell>
          <cell r="BU114">
            <v>0.45801482493645623</v>
          </cell>
          <cell r="BV114">
            <v>0.45343467668709164</v>
          </cell>
          <cell r="BW114">
            <v>0.44890032992022072</v>
          </cell>
          <cell r="BX114">
            <v>0.44441132662101851</v>
          </cell>
          <cell r="BY114">
            <v>0.43996721335480832</v>
          </cell>
          <cell r="BZ114">
            <v>0.43556754122126023</v>
          </cell>
          <cell r="CA114">
            <v>0.43121186580904763</v>
          </cell>
          <cell r="CB114">
            <v>0.42689974715095713</v>
          </cell>
          <cell r="CC114">
            <v>0.42263074967944758</v>
          </cell>
          <cell r="CD114">
            <v>0.4184044421826531</v>
          </cell>
          <cell r="CE114">
            <v>0.41422039776082659</v>
          </cell>
          <cell r="CF114">
            <v>0.4100781937832183</v>
          </cell>
          <cell r="CG114">
            <v>0.4059774118453861</v>
          </cell>
          <cell r="CH114">
            <v>0.40191763772693223</v>
          </cell>
          <cell r="CI114">
            <v>0.39789846134966289</v>
          </cell>
          <cell r="CJ114">
            <v>0.39391947673616629</v>
          </cell>
          <cell r="CK114">
            <v>0.38998028196880463</v>
          </cell>
          <cell r="CL114">
            <v>0.38608047914911658</v>
          </cell>
          <cell r="CM114">
            <v>0.38221967435762544</v>
          </cell>
          <cell r="CN114">
            <v>0.37839747761404918</v>
          </cell>
          <cell r="CO114">
            <v>0.37461350283790867</v>
          </cell>
          <cell r="CP114">
            <v>0.37086736780952956</v>
          </cell>
          <cell r="CQ114">
            <v>0.36715869413143426</v>
          </cell>
          <cell r="CR114">
            <v>0.3634871071901199</v>
          </cell>
          <cell r="CS114">
            <v>0.3598522361182187</v>
          </cell>
          <cell r="CT114">
            <v>0.35625371375703652</v>
          </cell>
          <cell r="CU114">
            <v>0.35269117661946614</v>
          </cell>
          <cell r="CV114">
            <v>0.34916426485327146</v>
          </cell>
          <cell r="CW114">
            <v>0.34567262220473871</v>
          </cell>
          <cell r="CX114">
            <v>0.34221589598269131</v>
          </cell>
          <cell r="CY114">
            <v>0.33879373702286442</v>
          </cell>
          <cell r="CZ114">
            <v>0.33540579965263578</v>
          </cell>
          <cell r="DA114">
            <v>0.3320517416561094</v>
          </cell>
          <cell r="DB114">
            <v>0.32873122423954831</v>
          </cell>
          <cell r="DC114">
            <v>0.32544391199715283</v>
          </cell>
          <cell r="DD114">
            <v>0.3221894728771813</v>
          </cell>
          <cell r="DE114">
            <v>0.31896757814840948</v>
          </cell>
          <cell r="DF114">
            <v>0.31577790236692538</v>
          </cell>
          <cell r="DG114">
            <v>0.31262012334325612</v>
          </cell>
          <cell r="DH114">
            <v>0.30949392210982357</v>
          </cell>
          <cell r="DI114">
            <v>0.30639898288872536</v>
          </cell>
          <cell r="DJ114">
            <v>0.30333499305983808</v>
          </cell>
          <cell r="DK114">
            <v>0.30030164312923968</v>
          </cell>
          <cell r="DL114">
            <v>0.29729862669794727</v>
          </cell>
          <cell r="DM114">
            <v>0.29432564043096782</v>
          </cell>
          <cell r="DN114">
            <v>0.29138238402665811</v>
          </cell>
          <cell r="DO114">
            <v>0.28846856018639155</v>
          </cell>
          <cell r="DP114">
            <v>0.28558387458452761</v>
          </cell>
          <cell r="DQ114">
            <v>0.28272803583868233</v>
          </cell>
          <cell r="DR114">
            <v>0.27990075548029553</v>
          </cell>
          <cell r="DS114">
            <v>0.27710174792549258</v>
          </cell>
          <cell r="DT114">
            <v>0.27433073044623763</v>
          </cell>
        </row>
        <row r="115">
          <cell r="B115">
            <v>23</v>
          </cell>
          <cell r="C115">
            <v>0.97816999999999998</v>
          </cell>
          <cell r="D115">
            <v>0.95796100779999993</v>
          </cell>
          <cell r="E115">
            <v>0.93939572346883593</v>
          </cell>
          <cell r="F115">
            <v>0.92248660044639685</v>
          </cell>
          <cell r="G115">
            <v>0.90716409801298215</v>
          </cell>
          <cell r="H115">
            <v>0.89342963356906557</v>
          </cell>
          <cell r="I115">
            <v>0.88105563314413404</v>
          </cell>
          <cell r="J115">
            <v>0.86998076383551226</v>
          </cell>
          <cell r="K115">
            <v>0.85990638659029695</v>
          </cell>
          <cell r="L115">
            <v>0.85071398731764669</v>
          </cell>
          <cell r="M115">
            <v>0.84203670464700675</v>
          </cell>
          <cell r="N115">
            <v>0.83361633760053666</v>
          </cell>
          <cell r="O115">
            <v>0.82528017422453126</v>
          </cell>
          <cell r="P115">
            <v>0.81702737248228596</v>
          </cell>
          <cell r="Q115">
            <v>0.80885709875746314</v>
          </cell>
          <cell r="R115">
            <v>0.80076852776988849</v>
          </cell>
          <cell r="S115">
            <v>0.79276084249218959</v>
          </cell>
          <cell r="T115">
            <v>0.78483323406726768</v>
          </cell>
          <cell r="U115">
            <v>0.77698490172659496</v>
          </cell>
          <cell r="V115">
            <v>0.76921505270932899</v>
          </cell>
          <cell r="W115">
            <v>0.76152290218223573</v>
          </cell>
          <cell r="X115">
            <v>0.75390767316041341</v>
          </cell>
          <cell r="Y115">
            <v>0.74636859642880926</v>
          </cell>
          <cell r="Z115">
            <v>0.73890491046452111</v>
          </cell>
          <cell r="AA115">
            <v>0.7315158613598759</v>
          </cell>
          <cell r="AB115">
            <v>0.72420070274627713</v>
          </cell>
          <cell r="AC115">
            <v>0.71695869571881432</v>
          </cell>
          <cell r="AD115">
            <v>0.70978910876162615</v>
          </cell>
          <cell r="AE115">
            <v>0.70269121767400988</v>
          </cell>
          <cell r="AF115">
            <v>0.69566430549726976</v>
          </cell>
          <cell r="AG115">
            <v>0.68870766244229709</v>
          </cell>
          <cell r="AH115">
            <v>0.68182058581787408</v>
          </cell>
          <cell r="AI115">
            <v>0.67500237995969536</v>
          </cell>
          <cell r="AJ115">
            <v>0.66825235616009837</v>
          </cell>
          <cell r="AK115">
            <v>0.66156983259849733</v>
          </cell>
          <cell r="AL115">
            <v>0.65495413427251237</v>
          </cell>
          <cell r="AM115">
            <v>0.64840459292978725</v>
          </cell>
          <cell r="AN115">
            <v>0.64192054700048939</v>
          </cell>
          <cell r="AO115">
            <v>0.63550134153048454</v>
          </cell>
          <cell r="AP115">
            <v>0.62914632811517968</v>
          </cell>
          <cell r="AQ115">
            <v>0.62285486483402785</v>
          </cell>
          <cell r="AR115">
            <v>0.61662631618568753</v>
          </cell>
          <cell r="AS115">
            <v>0.61046005302383066</v>
          </cell>
          <cell r="AT115">
            <v>0.60435545249359235</v>
          </cell>
          <cell r="AU115">
            <v>0.59831189796865647</v>
          </cell>
          <cell r="AV115">
            <v>0.59232877898896985</v>
          </cell>
          <cell r="AW115">
            <v>0.58640549119908014</v>
          </cell>
          <cell r="AX115">
            <v>0.58054143628708932</v>
          </cell>
          <cell r="AY115">
            <v>0.57473602192421847</v>
          </cell>
          <cell r="AZ115">
            <v>0.56898866170497631</v>
          </cell>
          <cell r="BA115">
            <v>0.56329877508792658</v>
          </cell>
          <cell r="BB115">
            <v>0.5576657873370473</v>
          </cell>
          <cell r="BC115">
            <v>0.55208912946367683</v>
          </cell>
          <cell r="BD115">
            <v>0.5465682381690401</v>
          </cell>
          <cell r="BE115">
            <v>0.54110255578734967</v>
          </cell>
          <cell r="BF115">
            <v>0.53569153022947613</v>
          </cell>
          <cell r="BG115">
            <v>0.53033461492718137</v>
          </cell>
          <cell r="BH115">
            <v>0.52503126877790951</v>
          </cell>
          <cell r="BI115">
            <v>0.51978095609013042</v>
          </cell>
          <cell r="BJ115">
            <v>0.5145831465292291</v>
          </cell>
          <cell r="BK115">
            <v>0.50943731506393675</v>
          </cell>
          <cell r="BL115">
            <v>0.50434294191329743</v>
          </cell>
          <cell r="BM115">
            <v>0.49929951249416443</v>
          </cell>
          <cell r="BN115">
            <v>0.49430651736922276</v>
          </cell>
          <cell r="BO115">
            <v>0.48936345219553051</v>
          </cell>
          <cell r="BP115">
            <v>0.48446981767357522</v>
          </cell>
          <cell r="BQ115">
            <v>0.47962511949683945</v>
          </cell>
          <cell r="BR115">
            <v>0.47482886830187104</v>
          </cell>
          <cell r="BS115">
            <v>0.4700805796188523</v>
          </cell>
          <cell r="BT115">
            <v>0.46537977382266377</v>
          </cell>
          <cell r="BU115">
            <v>0.46072597608443711</v>
          </cell>
          <cell r="BV115">
            <v>0.45611871632359274</v>
          </cell>
          <cell r="BW115">
            <v>0.4515575291603568</v>
          </cell>
          <cell r="BX115">
            <v>0.44704195386875323</v>
          </cell>
          <cell r="BY115">
            <v>0.44257153433006569</v>
          </cell>
          <cell r="BZ115">
            <v>0.43814581898676502</v>
          </cell>
          <cell r="CA115">
            <v>0.4337643607968974</v>
          </cell>
          <cell r="CB115">
            <v>0.42942671718892844</v>
          </cell>
          <cell r="CC115">
            <v>0.42513245001703914</v>
          </cell>
          <cell r="CD115">
            <v>0.42088112551686874</v>
          </cell>
          <cell r="CE115">
            <v>0.41667231426170004</v>
          </cell>
          <cell r="CF115">
            <v>0.41250559111908303</v>
          </cell>
          <cell r="CG115">
            <v>0.40838053520789219</v>
          </cell>
          <cell r="CH115">
            <v>0.40429672985581327</v>
          </cell>
          <cell r="CI115">
            <v>0.40025376255725514</v>
          </cell>
          <cell r="CJ115">
            <v>0.39625122493168258</v>
          </cell>
          <cell r="CK115">
            <v>0.39228871268236576</v>
          </cell>
          <cell r="CL115">
            <v>0.38836582555554211</v>
          </cell>
          <cell r="CM115">
            <v>0.38448216729998669</v>
          </cell>
          <cell r="CN115">
            <v>0.38063734562698681</v>
          </cell>
          <cell r="CO115">
            <v>0.37683097217071693</v>
          </cell>
          <cell r="CP115">
            <v>0.37306266244900976</v>
          </cell>
          <cell r="CQ115">
            <v>0.36933203582451968</v>
          </cell>
          <cell r="CR115">
            <v>0.36563871546627447</v>
          </cell>
          <cell r="CS115">
            <v>0.3619823283116117</v>
          </cell>
          <cell r="CT115">
            <v>0.35836250502849559</v>
          </cell>
          <cell r="CU115">
            <v>0.35477887997821062</v>
          </cell>
          <cell r="CV115">
            <v>0.35123109117842849</v>
          </cell>
          <cell r="CW115">
            <v>0.34771878026664421</v>
          </cell>
          <cell r="CX115">
            <v>0.34424159246397779</v>
          </cell>
          <cell r="CY115">
            <v>0.340799176539338</v>
          </cell>
          <cell r="CZ115">
            <v>0.33739118477394464</v>
          </cell>
          <cell r="DA115">
            <v>0.3340172729262052</v>
          </cell>
          <cell r="DB115">
            <v>0.33067710019694313</v>
          </cell>
          <cell r="DC115">
            <v>0.32737032919497372</v>
          </cell>
          <cell r="DD115">
            <v>0.32409662590302396</v>
          </cell>
          <cell r="DE115">
            <v>0.32085565964399371</v>
          </cell>
          <cell r="DF115">
            <v>0.31764710304755378</v>
          </cell>
          <cell r="DG115">
            <v>0.31447063201707826</v>
          </cell>
          <cell r="DH115">
            <v>0.31132592569690748</v>
          </cell>
          <cell r="DI115">
            <v>0.30821266643993839</v>
          </cell>
          <cell r="DJ115">
            <v>0.305130539775539</v>
          </cell>
          <cell r="DK115">
            <v>0.30207923437778361</v>
          </cell>
          <cell r="DL115">
            <v>0.29905844203400578</v>
          </cell>
          <cell r="DM115">
            <v>0.29606785761366572</v>
          </cell>
          <cell r="DN115">
            <v>0.29310717903752909</v>
          </cell>
          <cell r="DO115">
            <v>0.29017610724715381</v>
          </cell>
          <cell r="DP115">
            <v>0.28727434617468228</v>
          </cell>
          <cell r="DQ115">
            <v>0.28440160271293546</v>
          </cell>
          <cell r="DR115">
            <v>0.2815575866858061</v>
          </cell>
          <cell r="DS115">
            <v>0.27874201081894806</v>
          </cell>
          <cell r="DT115">
            <v>0.27595459071075856</v>
          </cell>
        </row>
        <row r="116">
          <cell r="B116">
            <v>24</v>
          </cell>
          <cell r="C116">
            <v>0.97929999999999995</v>
          </cell>
          <cell r="D116">
            <v>0.95998820399999996</v>
          </cell>
          <cell r="E116">
            <v>0.94218042281579995</v>
          </cell>
          <cell r="F116">
            <v>0.92581474887148951</v>
          </cell>
          <cell r="G116">
            <v>0.91100171288954568</v>
          </cell>
          <cell r="H116">
            <v>0.89758265765868261</v>
          </cell>
          <cell r="I116">
            <v>0.885429388473984</v>
          </cell>
          <cell r="J116">
            <v>0.87447662693856087</v>
          </cell>
          <cell r="K116">
            <v>0.8645250829240001</v>
          </cell>
          <cell r="L116">
            <v>0.85528330978754252</v>
          </cell>
          <cell r="M116">
            <v>0.84655942002770956</v>
          </cell>
          <cell r="N116">
            <v>0.83809382582743241</v>
          </cell>
          <cell r="O116">
            <v>0.82971288756915806</v>
          </cell>
          <cell r="P116">
            <v>0.8214157586934665</v>
          </cell>
          <cell r="Q116">
            <v>0.81320160110653184</v>
          </cell>
          <cell r="R116">
            <v>0.80506958509546656</v>
          </cell>
          <cell r="S116">
            <v>0.79701888924451192</v>
          </cell>
          <cell r="T116">
            <v>0.78904870035206676</v>
          </cell>
          <cell r="U116">
            <v>0.78115821334854607</v>
          </cell>
          <cell r="V116">
            <v>0.77334663121506064</v>
          </cell>
          <cell r="W116">
            <v>0.76561316490290998</v>
          </cell>
          <cell r="X116">
            <v>0.75795703325388086</v>
          </cell>
          <cell r="Y116">
            <v>0.750377462921342</v>
          </cell>
          <cell r="Z116">
            <v>0.74287368829212852</v>
          </cell>
          <cell r="AA116">
            <v>0.73544495140920718</v>
          </cell>
          <cell r="AB116">
            <v>0.72809050189511515</v>
          </cell>
          <cell r="AC116">
            <v>0.72080959687616397</v>
          </cell>
          <cell r="AD116">
            <v>0.71360150090740238</v>
          </cell>
          <cell r="AE116">
            <v>0.70646548589832836</v>
          </cell>
          <cell r="AF116">
            <v>0.69940083103934503</v>
          </cell>
          <cell r="AG116">
            <v>0.6924068227289516</v>
          </cell>
          <cell r="AH116">
            <v>0.68548275450166207</v>
          </cell>
          <cell r="AI116">
            <v>0.67862792695664542</v>
          </cell>
          <cell r="AJ116">
            <v>0.67184164768707899</v>
          </cell>
          <cell r="AK116">
            <v>0.66512323121020822</v>
          </cell>
          <cell r="AL116">
            <v>0.65847199889810615</v>
          </cell>
          <cell r="AM116">
            <v>0.65188727890912512</v>
          </cell>
          <cell r="AN116">
            <v>0.64536840612003388</v>
          </cell>
          <cell r="AO116">
            <v>0.63891472205883348</v>
          </cell>
          <cell r="AP116">
            <v>0.63252557483824512</v>
          </cell>
          <cell r="AQ116">
            <v>0.62620031908986262</v>
          </cell>
          <cell r="AR116">
            <v>0.61993831589896398</v>
          </cell>
          <cell r="AS116">
            <v>0.61373893273997437</v>
          </cell>
          <cell r="AT116">
            <v>0.60760154341257466</v>
          </cell>
          <cell r="AU116">
            <v>0.60152552797844894</v>
          </cell>
          <cell r="AV116">
            <v>0.59551027269866441</v>
          </cell>
          <cell r="AW116">
            <v>0.58955516997167778</v>
          </cell>
          <cell r="AX116">
            <v>0.583659618271961</v>
          </cell>
          <cell r="AY116">
            <v>0.57782302208924141</v>
          </cell>
          <cell r="AZ116">
            <v>0.572044791868349</v>
          </cell>
          <cell r="BA116">
            <v>0.56632434394966547</v>
          </cell>
          <cell r="BB116">
            <v>0.56066110051016882</v>
          </cell>
          <cell r="BC116">
            <v>0.55505448950506708</v>
          </cell>
          <cell r="BD116">
            <v>0.54950394461001639</v>
          </cell>
          <cell r="BE116">
            <v>0.5440089051639162</v>
          </cell>
          <cell r="BF116">
            <v>0.53856881611227703</v>
          </cell>
          <cell r="BG116">
            <v>0.5331831279511543</v>
          </cell>
          <cell r="BH116">
            <v>0.52785129667164277</v>
          </cell>
          <cell r="BI116">
            <v>0.52257278370492632</v>
          </cell>
          <cell r="BJ116">
            <v>0.5173470558678771</v>
          </cell>
          <cell r="BK116">
            <v>0.51217358530919832</v>
          </cell>
          <cell r="BL116">
            <v>0.50705184945610637</v>
          </cell>
          <cell r="BM116">
            <v>0.50198133096154529</v>
          </cell>
          <cell r="BN116">
            <v>0.49696151765192981</v>
          </cell>
          <cell r="BO116">
            <v>0.49199190247541053</v>
          </cell>
          <cell r="BP116">
            <v>0.48707198345065644</v>
          </cell>
          <cell r="BQ116">
            <v>0.4822012636161499</v>
          </cell>
          <cell r="BR116">
            <v>0.4773792509799884</v>
          </cell>
          <cell r="BS116">
            <v>0.47260545847018853</v>
          </cell>
          <cell r="BT116">
            <v>0.46787940388548666</v>
          </cell>
          <cell r="BU116">
            <v>0.46320060984663181</v>
          </cell>
          <cell r="BV116">
            <v>0.45856860374816549</v>
          </cell>
          <cell r="BW116">
            <v>0.45398291771068383</v>
          </cell>
          <cell r="BX116">
            <v>0.44944308853357701</v>
          </cell>
          <cell r="BY116">
            <v>0.44494865764824121</v>
          </cell>
          <cell r="BZ116">
            <v>0.44049917107175879</v>
          </cell>
          <cell r="CA116">
            <v>0.43609417936104122</v>
          </cell>
          <cell r="CB116">
            <v>0.43173323756743082</v>
          </cell>
          <cell r="CC116">
            <v>0.42741590519175648</v>
          </cell>
          <cell r="CD116">
            <v>0.4231417461398389</v>
          </cell>
          <cell r="CE116">
            <v>0.41891032867844052</v>
          </cell>
          <cell r="CF116">
            <v>0.41472122539165612</v>
          </cell>
          <cell r="CG116">
            <v>0.41057401313773956</v>
          </cell>
          <cell r="CH116">
            <v>0.40646827300636218</v>
          </cell>
          <cell r="CI116">
            <v>0.40240359027629857</v>
          </cell>
          <cell r="CJ116">
            <v>0.39837955437353556</v>
          </cell>
          <cell r="CK116">
            <v>0.39439575882980021</v>
          </cell>
          <cell r="CL116">
            <v>0.39045180124150219</v>
          </cell>
          <cell r="CM116">
            <v>0.38654728322908716</v>
          </cell>
          <cell r="CN116">
            <v>0.38268181039679627</v>
          </cell>
          <cell r="CO116">
            <v>0.37885499229282832</v>
          </cell>
          <cell r="CP116">
            <v>0.37506644236990005</v>
          </cell>
          <cell r="CQ116">
            <v>0.37131577794620108</v>
          </cell>
          <cell r="CR116">
            <v>0.36760262016673906</v>
          </cell>
          <cell r="CS116">
            <v>0.36392659396507165</v>
          </cell>
          <cell r="CT116">
            <v>0.36028732802542096</v>
          </cell>
          <cell r="CU116">
            <v>0.35668445474516675</v>
          </cell>
          <cell r="CV116">
            <v>0.35311761019771509</v>
          </cell>
          <cell r="CW116">
            <v>0.34958643409573792</v>
          </cell>
          <cell r="CX116">
            <v>0.34609056975478053</v>
          </cell>
          <cell r="CY116">
            <v>0.34262966405723272</v>
          </cell>
          <cell r="CZ116">
            <v>0.33920336741666041</v>
          </cell>
          <cell r="DA116">
            <v>0.33581133374249378</v>
          </cell>
          <cell r="DB116">
            <v>0.33245322040506886</v>
          </cell>
          <cell r="DC116">
            <v>0.32912868820101815</v>
          </cell>
          <cell r="DD116">
            <v>0.32583740131900796</v>
          </cell>
          <cell r="DE116">
            <v>0.32257902730581789</v>
          </cell>
          <cell r="DF116">
            <v>0.3193532370327597</v>
          </cell>
          <cell r="DG116">
            <v>0.3161597046624321</v>
          </cell>
          <cell r="DH116">
            <v>0.31299810761580776</v>
          </cell>
          <cell r="DI116">
            <v>0.30986812653964968</v>
          </cell>
          <cell r="DJ116">
            <v>0.30676944527425321</v>
          </cell>
          <cell r="DK116">
            <v>0.30370175082151069</v>
          </cell>
          <cell r="DL116">
            <v>0.30066473331329557</v>
          </cell>
          <cell r="DM116">
            <v>0.29765808598016263</v>
          </cell>
          <cell r="DN116">
            <v>0.29468150512036101</v>
          </cell>
          <cell r="DO116">
            <v>0.29173469006915742</v>
          </cell>
          <cell r="DP116">
            <v>0.28881734316846586</v>
          </cell>
          <cell r="DQ116">
            <v>0.28592916973678117</v>
          </cell>
          <cell r="DR116">
            <v>0.28306987803941336</v>
          </cell>
          <cell r="DS116">
            <v>0.2802391792590192</v>
          </cell>
          <cell r="DT116">
            <v>0.27743678746642902</v>
          </cell>
        </row>
        <row r="117">
          <cell r="B117">
            <v>25</v>
          </cell>
          <cell r="C117">
            <v>0.98024999999999995</v>
          </cell>
          <cell r="D117">
            <v>0.96174287999999997</v>
          </cell>
          <cell r="E117">
            <v>0.94451806501919999</v>
          </cell>
          <cell r="F117">
            <v>0.92870683261077858</v>
          </cell>
          <cell r="G117">
            <v>0.91424686722702875</v>
          </cell>
          <cell r="H117">
            <v>0.90108171233895962</v>
          </cell>
          <cell r="I117">
            <v>0.88916040128471518</v>
          </cell>
          <cell r="J117">
            <v>0.87826818636897741</v>
          </cell>
          <cell r="K117">
            <v>0.86836132122673537</v>
          </cell>
          <cell r="L117">
            <v>0.85916537483494426</v>
          </cell>
          <cell r="M117">
            <v>0.8504104796653762</v>
          </cell>
          <cell r="N117">
            <v>0.84190637486872244</v>
          </cell>
          <cell r="O117">
            <v>0.83348731112003516</v>
          </cell>
          <cell r="P117">
            <v>0.82515243800883475</v>
          </cell>
          <cell r="Q117">
            <v>0.81690091362874639</v>
          </cell>
          <cell r="R117">
            <v>0.80873190449245891</v>
          </cell>
          <cell r="S117">
            <v>0.80064458544753436</v>
          </cell>
          <cell r="T117">
            <v>0.79263813959305907</v>
          </cell>
          <cell r="U117">
            <v>0.78471175819712846</v>
          </cell>
          <cell r="V117">
            <v>0.77686464061515714</v>
          </cell>
          <cell r="W117">
            <v>0.76909599420900554</v>
          </cell>
          <cell r="X117">
            <v>0.76140503426691553</v>
          </cell>
          <cell r="Y117">
            <v>0.75379098392424637</v>
          </cell>
          <cell r="Z117">
            <v>0.74625307408500385</v>
          </cell>
          <cell r="AA117">
            <v>0.73879054334415384</v>
          </cell>
          <cell r="AB117">
            <v>0.73140263791071225</v>
          </cell>
          <cell r="AC117">
            <v>0.72408861153160509</v>
          </cell>
          <cell r="AD117">
            <v>0.71684772541628905</v>
          </cell>
          <cell r="AE117">
            <v>0.70967924816212613</v>
          </cell>
          <cell r="AF117">
            <v>0.70258245568050481</v>
          </cell>
          <cell r="AG117">
            <v>0.69555663112369981</v>
          </cell>
          <cell r="AH117">
            <v>0.68860106481246286</v>
          </cell>
          <cell r="AI117">
            <v>0.6817150541643382</v>
          </cell>
          <cell r="AJ117">
            <v>0.67489790362269486</v>
          </cell>
          <cell r="AK117">
            <v>0.66814892458646791</v>
          </cell>
          <cell r="AL117">
            <v>0.66146743534060326</v>
          </cell>
          <cell r="AM117">
            <v>0.65485276098719725</v>
          </cell>
          <cell r="AN117">
            <v>0.64830423337732523</v>
          </cell>
          <cell r="AO117">
            <v>0.64182119104355195</v>
          </cell>
          <cell r="AP117">
            <v>0.63540297913311639</v>
          </cell>
          <cell r="AQ117">
            <v>0.62904894934178524</v>
          </cell>
          <cell r="AR117">
            <v>0.62275845984836742</v>
          </cell>
          <cell r="AS117">
            <v>0.6165308752498837</v>
          </cell>
          <cell r="AT117">
            <v>0.61036556649738483</v>
          </cell>
          <cell r="AU117">
            <v>0.60426191083241099</v>
          </cell>
          <cell r="AV117">
            <v>0.59821929172408683</v>
          </cell>
          <cell r="AW117">
            <v>0.59223709880684594</v>
          </cell>
          <cell r="AX117">
            <v>0.58631472781877747</v>
          </cell>
          <cell r="AY117">
            <v>0.58045158054058965</v>
          </cell>
          <cell r="AZ117">
            <v>0.57464706473518379</v>
          </cell>
          <cell r="BA117">
            <v>0.56890059408783189</v>
          </cell>
          <cell r="BB117">
            <v>0.5632115881469536</v>
          </cell>
          <cell r="BC117">
            <v>0.5575794722654841</v>
          </cell>
          <cell r="BD117">
            <v>0.55200367754282931</v>
          </cell>
          <cell r="BE117">
            <v>0.54648364076740097</v>
          </cell>
          <cell r="BF117">
            <v>0.54101880435972693</v>
          </cell>
          <cell r="BG117">
            <v>0.53560861631612966</v>
          </cell>
          <cell r="BH117">
            <v>0.53025253015296836</v>
          </cell>
          <cell r="BI117">
            <v>0.52495000485143872</v>
          </cell>
          <cell r="BJ117">
            <v>0.51970050480292429</v>
          </cell>
          <cell r="BK117">
            <v>0.51450349975489507</v>
          </cell>
          <cell r="BL117">
            <v>0.50935846475734614</v>
          </cell>
          <cell r="BM117">
            <v>0.50426488010977266</v>
          </cell>
          <cell r="BN117">
            <v>0.49922223130867494</v>
          </cell>
          <cell r="BO117">
            <v>0.49423000899558817</v>
          </cell>
          <cell r="BP117">
            <v>0.48928770890563228</v>
          </cell>
          <cell r="BQ117">
            <v>0.48439483181657594</v>
          </cell>
          <cell r="BR117">
            <v>0.47955088349841019</v>
          </cell>
          <cell r="BS117">
            <v>0.4747553746634261</v>
          </cell>
          <cell r="BT117">
            <v>0.47000782091679183</v>
          </cell>
          <cell r="BU117">
            <v>0.46530774270762393</v>
          </cell>
          <cell r="BV117">
            <v>0.46065466528054766</v>
          </cell>
          <cell r="BW117">
            <v>0.45604811862774219</v>
          </cell>
          <cell r="BX117">
            <v>0.45148763744146475</v>
          </cell>
          <cell r="BY117">
            <v>0.44697276106705008</v>
          </cell>
          <cell r="BZ117">
            <v>0.44250303345637959</v>
          </cell>
          <cell r="CA117">
            <v>0.43807800312181577</v>
          </cell>
          <cell r="CB117">
            <v>0.43369722309059761</v>
          </cell>
          <cell r="CC117">
            <v>0.42936025085969165</v>
          </cell>
          <cell r="CD117">
            <v>0.42506664835109476</v>
          </cell>
          <cell r="CE117">
            <v>0.42081598186758379</v>
          </cell>
          <cell r="CF117">
            <v>0.41660782204890795</v>
          </cell>
          <cell r="CG117">
            <v>0.41244174382841886</v>
          </cell>
          <cell r="CH117">
            <v>0.40831732639013468</v>
          </cell>
          <cell r="CI117">
            <v>0.40423415312623334</v>
          </cell>
          <cell r="CJ117">
            <v>0.40019181159497103</v>
          </cell>
          <cell r="CK117">
            <v>0.39618989347902134</v>
          </cell>
          <cell r="CL117">
            <v>0.39222799454423113</v>
          </cell>
          <cell r="CM117">
            <v>0.38830571459878882</v>
          </cell>
          <cell r="CN117">
            <v>0.38442265745280091</v>
          </cell>
          <cell r="CO117">
            <v>0.38057843087827292</v>
          </cell>
          <cell r="CP117">
            <v>0.37677264656949017</v>
          </cell>
          <cell r="CQ117">
            <v>0.37300492010379527</v>
          </cell>
          <cell r="CR117">
            <v>0.36927487090275729</v>
          </cell>
          <cell r="CS117">
            <v>0.36558212219372971</v>
          </cell>
          <cell r="CT117">
            <v>0.3619263009717924</v>
          </cell>
          <cell r="CU117">
            <v>0.35830703796207447</v>
          </cell>
          <cell r="CV117">
            <v>0.35472396758245373</v>
          </cell>
          <cell r="CW117">
            <v>0.35117672790662918</v>
          </cell>
          <cell r="CX117">
            <v>0.34766496062756291</v>
          </cell>
          <cell r="CY117">
            <v>0.34418831102128727</v>
          </cell>
          <cell r="CZ117">
            <v>0.3407464279110744</v>
          </cell>
          <cell r="DA117">
            <v>0.33733896363196364</v>
          </cell>
          <cell r="DB117">
            <v>0.33396557399564403</v>
          </cell>
          <cell r="DC117">
            <v>0.3306259182556876</v>
          </cell>
          <cell r="DD117">
            <v>0.32731965907313071</v>
          </cell>
          <cell r="DE117">
            <v>0.32404646248239938</v>
          </cell>
          <cell r="DF117">
            <v>0.32080599785757535</v>
          </cell>
          <cell r="DG117">
            <v>0.31759793787899959</v>
          </cell>
          <cell r="DH117">
            <v>0.3144219585002096</v>
          </cell>
          <cell r="DI117">
            <v>0.31127773891520749</v>
          </cell>
          <cell r="DJ117">
            <v>0.30816496152605544</v>
          </cell>
          <cell r="DK117">
            <v>0.30508331191079485</v>
          </cell>
          <cell r="DL117">
            <v>0.30203247879168688</v>
          </cell>
          <cell r="DM117">
            <v>0.29901215400377001</v>
          </cell>
          <cell r="DN117">
            <v>0.29602203246373232</v>
          </cell>
          <cell r="DO117">
            <v>0.29306181213909499</v>
          </cell>
          <cell r="DP117">
            <v>0.29013119401770404</v>
          </cell>
          <cell r="DQ117">
            <v>0.28722988207752698</v>
          </cell>
          <cell r="DR117">
            <v>0.2843575832567517</v>
          </cell>
          <cell r="DS117">
            <v>0.2815140074241842</v>
          </cell>
          <cell r="DT117">
            <v>0.27869886734994237</v>
          </cell>
        </row>
        <row r="118">
          <cell r="B118">
            <v>26</v>
          </cell>
          <cell r="C118">
            <v>0.98119999999999996</v>
          </cell>
          <cell r="D118">
            <v>0.96349915200000003</v>
          </cell>
          <cell r="E118">
            <v>0.94694623656864008</v>
          </cell>
          <cell r="F118">
            <v>0.93166252431042218</v>
          </cell>
          <cell r="G118">
            <v>0.91761305344382105</v>
          </cell>
          <cell r="H118">
            <v>0.9047389423040042</v>
          </cell>
          <cell r="I118">
            <v>0.89299543083289823</v>
          </cell>
          <cell r="J118">
            <v>0.88226162575428679</v>
          </cell>
          <cell r="K118">
            <v>0.87233618246455114</v>
          </cell>
          <cell r="L118">
            <v>0.86310686565407613</v>
          </cell>
          <cell r="M118">
            <v>0.85431180669306106</v>
          </cell>
          <cell r="N118">
            <v>0.84576868862613042</v>
          </cell>
          <cell r="O118">
            <v>0.83731100173986905</v>
          </cell>
          <cell r="P118">
            <v>0.82893789172247034</v>
          </cell>
          <cell r="Q118">
            <v>0.82064851280524564</v>
          </cell>
          <cell r="R118">
            <v>0.8124420276771932</v>
          </cell>
          <cell r="S118">
            <v>0.80431760740042124</v>
          </cell>
          <cell r="T118">
            <v>0.79627443132641706</v>
          </cell>
          <cell r="U118">
            <v>0.78831168701315291</v>
          </cell>
          <cell r="V118">
            <v>0.78042857014302136</v>
          </cell>
          <cell r="W118">
            <v>0.77262428444159115</v>
          </cell>
          <cell r="X118">
            <v>0.76489804159717523</v>
          </cell>
          <cell r="Y118">
            <v>0.7572490611812035</v>
          </cell>
          <cell r="Z118">
            <v>0.74967657056939141</v>
          </cell>
          <cell r="AA118">
            <v>0.7421798048636975</v>
          </cell>
          <cell r="AB118">
            <v>0.73475800681506054</v>
          </cell>
          <cell r="AC118">
            <v>0.72741042674690992</v>
          </cell>
          <cell r="AD118">
            <v>0.72013632247944082</v>
          </cell>
          <cell r="AE118">
            <v>0.71293495925464645</v>
          </cell>
          <cell r="AF118">
            <v>0.70580560966209993</v>
          </cell>
          <cell r="AG118">
            <v>0.69874755356547891</v>
          </cell>
          <cell r="AH118">
            <v>0.69176007802982409</v>
          </cell>
          <cell r="AI118">
            <v>0.68484247724952585</v>
          </cell>
          <cell r="AJ118">
            <v>0.6779940524770306</v>
          </cell>
          <cell r="AK118">
            <v>0.67121411195226033</v>
          </cell>
          <cell r="AL118">
            <v>0.66450197083273776</v>
          </cell>
          <cell r="AM118">
            <v>0.65785695112441034</v>
          </cell>
          <cell r="AN118">
            <v>0.6512783816131662</v>
          </cell>
          <cell r="AO118">
            <v>0.64476559779703457</v>
          </cell>
          <cell r="AP118">
            <v>0.63831794181906421</v>
          </cell>
          <cell r="AQ118">
            <v>0.63193476240087354</v>
          </cell>
          <cell r="AR118">
            <v>0.62561541477686478</v>
          </cell>
          <cell r="AS118">
            <v>0.61935926062909608</v>
          </cell>
          <cell r="AT118">
            <v>0.61316566802280514</v>
          </cell>
          <cell r="AU118">
            <v>0.60703401134257706</v>
          </cell>
          <cell r="AV118">
            <v>0.60096367122915129</v>
          </cell>
          <cell r="AW118">
            <v>0.5949540345168598</v>
          </cell>
          <cell r="AX118">
            <v>0.58900449417169121</v>
          </cell>
          <cell r="AY118">
            <v>0.58311444922997424</v>
          </cell>
          <cell r="AZ118">
            <v>0.57728330473767453</v>
          </cell>
          <cell r="BA118">
            <v>0.57151047169029778</v>
          </cell>
          <cell r="BB118">
            <v>0.56579536697339483</v>
          </cell>
          <cell r="BC118">
            <v>0.56013741330366085</v>
          </cell>
          <cell r="BD118">
            <v>0.55453603917062422</v>
          </cell>
          <cell r="BE118">
            <v>0.54899067877891794</v>
          </cell>
          <cell r="BF118">
            <v>0.54350077199112878</v>
          </cell>
          <cell r="BG118">
            <v>0.53806576427121744</v>
          </cell>
          <cell r="BH118">
            <v>0.53268510662850521</v>
          </cell>
          <cell r="BI118">
            <v>0.52735825556222016</v>
          </cell>
          <cell r="BJ118">
            <v>0.522084673006598</v>
          </cell>
          <cell r="BK118">
            <v>0.51686382627653205</v>
          </cell>
          <cell r="BL118">
            <v>0.51169518801376668</v>
          </cell>
          <cell r="BM118">
            <v>0.50657823613362896</v>
          </cell>
          <cell r="BN118">
            <v>0.5015124537722927</v>
          </cell>
          <cell r="BO118">
            <v>0.4964973292345698</v>
          </cell>
          <cell r="BP118">
            <v>0.49153235594222411</v>
          </cell>
          <cell r="BQ118">
            <v>0.48661703238280185</v>
          </cell>
          <cell r="BR118">
            <v>0.48175086205897383</v>
          </cell>
          <cell r="BS118">
            <v>0.47693335343838411</v>
          </cell>
          <cell r="BT118">
            <v>0.47216401990400025</v>
          </cell>
          <cell r="BU118">
            <v>0.46744237970496022</v>
          </cell>
          <cell r="BV118">
            <v>0.46276795590791059</v>
          </cell>
          <cell r="BW118">
            <v>0.45814027634883148</v>
          </cell>
          <cell r="BX118">
            <v>0.45355887358534314</v>
          </cell>
          <cell r="BY118">
            <v>0.44902328484948972</v>
          </cell>
          <cell r="BZ118">
            <v>0.4445330520009948</v>
          </cell>
          <cell r="CA118">
            <v>0.44008772148098485</v>
          </cell>
          <cell r="CB118">
            <v>0.43568684426617499</v>
          </cell>
          <cell r="CC118">
            <v>0.43132997582351323</v>
          </cell>
          <cell r="CD118">
            <v>0.4270166760652781</v>
          </cell>
          <cell r="CE118">
            <v>0.42274650930462532</v>
          </cell>
          <cell r="CF118">
            <v>0.41851904421157904</v>
          </cell>
          <cell r="CG118">
            <v>0.41433385376946325</v>
          </cell>
          <cell r="CH118">
            <v>0.41019051523176858</v>
          </cell>
          <cell r="CI118">
            <v>0.40608861007945091</v>
          </cell>
          <cell r="CJ118">
            <v>0.40202772397865638</v>
          </cell>
          <cell r="CK118">
            <v>0.39800744673886984</v>
          </cell>
          <cell r="CL118">
            <v>0.39402737227148116</v>
          </cell>
          <cell r="CM118">
            <v>0.39008709854876633</v>
          </cell>
          <cell r="CN118">
            <v>0.38618622756327864</v>
          </cell>
          <cell r="CO118">
            <v>0.38232436528764585</v>
          </cell>
          <cell r="CP118">
            <v>0.3785011216347694</v>
          </cell>
          <cell r="CQ118">
            <v>0.37471611041842168</v>
          </cell>
          <cell r="CR118">
            <v>0.37096894931423746</v>
          </cell>
          <cell r="CS118">
            <v>0.36725925982109509</v>
          </cell>
          <cell r="CT118">
            <v>0.36358666722288413</v>
          </cell>
          <cell r="CU118">
            <v>0.35995080055065526</v>
          </cell>
          <cell r="CV118">
            <v>0.35635129254514869</v>
          </cell>
          <cell r="CW118">
            <v>0.35278777961969721</v>
          </cell>
          <cell r="CX118">
            <v>0.34925990182350025</v>
          </cell>
          <cell r="CY118">
            <v>0.34576730280526524</v>
          </cell>
          <cell r="CZ118">
            <v>0.34230962977721258</v>
          </cell>
          <cell r="DA118">
            <v>0.33888653347944042</v>
          </cell>
          <cell r="DB118">
            <v>0.33549766814464599</v>
          </cell>
          <cell r="DC118">
            <v>0.33214269146319952</v>
          </cell>
          <cell r="DD118">
            <v>0.32882126454856753</v>
          </cell>
          <cell r="DE118">
            <v>0.32553305190308185</v>
          </cell>
          <cell r="DF118">
            <v>0.32227772138405103</v>
          </cell>
          <cell r="DG118">
            <v>0.31905494417021052</v>
          </cell>
          <cell r="DH118">
            <v>0.31586439472850841</v>
          </cell>
          <cell r="DI118">
            <v>0.31270575078122331</v>
          </cell>
          <cell r="DJ118">
            <v>0.30957869327341109</v>
          </cell>
          <cell r="DK118">
            <v>0.30648290634067699</v>
          </cell>
          <cell r="DL118">
            <v>0.30341807727727022</v>
          </cell>
          <cell r="DM118">
            <v>0.30038389650449748</v>
          </cell>
          <cell r="DN118">
            <v>0.29738005753945251</v>
          </cell>
          <cell r="DO118">
            <v>0.29440625696405798</v>
          </cell>
          <cell r="DP118">
            <v>0.2914621943944174</v>
          </cell>
          <cell r="DQ118">
            <v>0.28854757245047324</v>
          </cell>
          <cell r="DR118">
            <v>0.28566209672596848</v>
          </cell>
          <cell r="DS118">
            <v>0.28280547575870879</v>
          </cell>
          <cell r="DT118">
            <v>0.27997742100112172</v>
          </cell>
        </row>
        <row r="119">
          <cell r="B119">
            <v>27</v>
          </cell>
          <cell r="C119">
            <v>0.98192000000000002</v>
          </cell>
          <cell r="D119">
            <v>0.96480513440000004</v>
          </cell>
          <cell r="E119">
            <v>0.94879901722030402</v>
          </cell>
          <cell r="F119">
            <v>0.93395031260080619</v>
          </cell>
          <cell r="G119">
            <v>0.9202119035024483</v>
          </cell>
          <cell r="H119">
            <v>0.90762340466253477</v>
          </cell>
          <cell r="I119">
            <v>0.8960602824871341</v>
          </cell>
          <cell r="J119">
            <v>0.88540612572836208</v>
          </cell>
          <cell r="K119">
            <v>0.87555155554900543</v>
          </cell>
          <cell r="L119">
            <v>0.86629697560685248</v>
          </cell>
          <cell r="M119">
            <v>0.8574694094254186</v>
          </cell>
          <cell r="N119">
            <v>0.84889471533116445</v>
          </cell>
          <cell r="O119">
            <v>0.84040576817785284</v>
          </cell>
          <cell r="P119">
            <v>0.8320017104960743</v>
          </cell>
          <cell r="Q119">
            <v>0.82368169339111352</v>
          </cell>
          <cell r="R119">
            <v>0.81544487645720243</v>
          </cell>
          <cell r="S119">
            <v>0.80729042769263037</v>
          </cell>
          <cell r="T119">
            <v>0.79921752341570407</v>
          </cell>
          <cell r="U119">
            <v>0.79122534818154699</v>
          </cell>
          <cell r="V119">
            <v>0.78331309469973154</v>
          </cell>
          <cell r="W119">
            <v>0.7754799637527342</v>
          </cell>
          <cell r="X119">
            <v>0.76772516411520686</v>
          </cell>
          <cell r="Y119">
            <v>0.76004791247405479</v>
          </cell>
          <cell r="Z119">
            <v>0.75244743334931419</v>
          </cell>
          <cell r="AA119">
            <v>0.74492295901582106</v>
          </cell>
          <cell r="AB119">
            <v>0.73747372942566281</v>
          </cell>
          <cell r="AC119">
            <v>0.73009899213140617</v>
          </cell>
          <cell r="AD119">
            <v>0.72279800221009205</v>
          </cell>
          <cell r="AE119">
            <v>0.71557002218799115</v>
          </cell>
          <cell r="AF119">
            <v>0.7084143219661112</v>
          </cell>
          <cell r="AG119">
            <v>0.70133017874645009</v>
          </cell>
          <cell r="AH119">
            <v>0.69431687695898558</v>
          </cell>
          <cell r="AI119">
            <v>0.68737370818939569</v>
          </cell>
          <cell r="AJ119">
            <v>0.68049997110750171</v>
          </cell>
          <cell r="AK119">
            <v>0.67369497139642665</v>
          </cell>
          <cell r="AL119">
            <v>0.66695802168246232</v>
          </cell>
          <cell r="AM119">
            <v>0.6602884414656377</v>
          </cell>
          <cell r="AN119">
            <v>0.6536855570509813</v>
          </cell>
          <cell r="AO119">
            <v>0.64714870148047143</v>
          </cell>
          <cell r="AP119">
            <v>0.64067721446566672</v>
          </cell>
          <cell r="AQ119">
            <v>0.63427044232101004</v>
          </cell>
          <cell r="AR119">
            <v>0.62792773789779999</v>
          </cell>
          <cell r="AS119">
            <v>0.62164846051882194</v>
          </cell>
          <cell r="AT119">
            <v>0.61543197591363374</v>
          </cell>
          <cell r="AU119">
            <v>0.60927765615449736</v>
          </cell>
          <cell r="AV119">
            <v>0.60318487959295242</v>
          </cell>
          <cell r="AW119">
            <v>0.59715303079702287</v>
          </cell>
          <cell r="AX119">
            <v>0.5911815004890526</v>
          </cell>
          <cell r="AY119">
            <v>0.58526968548416203</v>
          </cell>
          <cell r="AZ119">
            <v>0.57941698862932045</v>
          </cell>
          <cell r="BA119">
            <v>0.57362281874302723</v>
          </cell>
          <cell r="BB119">
            <v>0.56788659055559698</v>
          </cell>
          <cell r="BC119">
            <v>0.56220772465004099</v>
          </cell>
          <cell r="BD119">
            <v>0.55658564740354055</v>
          </cell>
          <cell r="BE119">
            <v>0.55101979092950515</v>
          </cell>
          <cell r="BF119">
            <v>0.54550959302021007</v>
          </cell>
          <cell r="BG119">
            <v>0.54005449709000797</v>
          </cell>
          <cell r="BH119">
            <v>0.53465395211910793</v>
          </cell>
          <cell r="BI119">
            <v>0.5293074125979168</v>
          </cell>
          <cell r="BJ119">
            <v>0.52401433847193768</v>
          </cell>
          <cell r="BK119">
            <v>0.51877419508721834</v>
          </cell>
          <cell r="BL119">
            <v>0.5135864531363461</v>
          </cell>
          <cell r="BM119">
            <v>0.5084505886049826</v>
          </cell>
          <cell r="BN119">
            <v>0.50336608271893279</v>
          </cell>
          <cell r="BO119">
            <v>0.49833242189174348</v>
          </cell>
          <cell r="BP119">
            <v>0.49334909767282603</v>
          </cell>
          <cell r="BQ119">
            <v>0.48841560669609779</v>
          </cell>
          <cell r="BR119">
            <v>0.48353145062913683</v>
          </cell>
          <cell r="BS119">
            <v>0.47869613612284545</v>
          </cell>
          <cell r="BT119">
            <v>0.47390917476161698</v>
          </cell>
          <cell r="BU119">
            <v>0.46917008301400082</v>
          </cell>
          <cell r="BV119">
            <v>0.46447838218386078</v>
          </cell>
          <cell r="BW119">
            <v>0.45983359836202214</v>
          </cell>
          <cell r="BX119">
            <v>0.45523526237840189</v>
          </cell>
          <cell r="BY119">
            <v>0.45068290975461789</v>
          </cell>
          <cell r="BZ119">
            <v>0.44617608065707171</v>
          </cell>
          <cell r="CA119">
            <v>0.44171431985050097</v>
          </cell>
          <cell r="CB119">
            <v>0.43729717665199597</v>
          </cell>
          <cell r="CC119">
            <v>0.432924204885476</v>
          </cell>
          <cell r="CD119">
            <v>0.42859496283662124</v>
          </cell>
          <cell r="CE119">
            <v>0.42430901320825504</v>
          </cell>
          <cell r="CF119">
            <v>0.42006592307617246</v>
          </cell>
          <cell r="CG119">
            <v>0.41586526384541073</v>
          </cell>
          <cell r="CH119">
            <v>0.41170661120695662</v>
          </cell>
          <cell r="CI119">
            <v>0.40758954509488704</v>
          </cell>
          <cell r="CJ119">
            <v>0.40351364964393815</v>
          </cell>
          <cell r="CK119">
            <v>0.39947851314749877</v>
          </cell>
          <cell r="CL119">
            <v>0.39548372801602377</v>
          </cell>
          <cell r="CM119">
            <v>0.39152889073586356</v>
          </cell>
          <cell r="CN119">
            <v>0.38761360182850491</v>
          </cell>
          <cell r="CO119">
            <v>0.38373746581021984</v>
          </cell>
          <cell r="CP119">
            <v>0.37990009115211765</v>
          </cell>
          <cell r="CQ119">
            <v>0.37610109024059646</v>
          </cell>
          <cell r="CR119">
            <v>0.37234007933819047</v>
          </cell>
          <cell r="CS119">
            <v>0.36861667854480856</v>
          </cell>
          <cell r="CT119">
            <v>0.36493051175936048</v>
          </cell>
          <cell r="CU119">
            <v>0.36128120664176688</v>
          </cell>
          <cell r="CV119">
            <v>0.35766839457534921</v>
          </cell>
          <cell r="CW119">
            <v>0.35409171062959571</v>
          </cell>
          <cell r="CX119">
            <v>0.35055079352329976</v>
          </cell>
          <cell r="CY119">
            <v>0.34704528558806674</v>
          </cell>
          <cell r="CZ119">
            <v>0.34357483273218609</v>
          </cell>
          <cell r="DA119">
            <v>0.34013908440486423</v>
          </cell>
          <cell r="DB119">
            <v>0.33673769356081557</v>
          </cell>
          <cell r="DC119">
            <v>0.33337031662520739</v>
          </cell>
          <cell r="DD119">
            <v>0.3300366134589553</v>
          </cell>
          <cell r="DE119">
            <v>0.32673624732436574</v>
          </cell>
          <cell r="DF119">
            <v>0.32346888485112207</v>
          </cell>
          <cell r="DG119">
            <v>0.32023419600261083</v>
          </cell>
          <cell r="DH119">
            <v>0.31703185404258472</v>
          </cell>
          <cell r="DI119">
            <v>0.31386153550215884</v>
          </cell>
          <cell r="DJ119">
            <v>0.31072292014713726</v>
          </cell>
          <cell r="DK119">
            <v>0.30761569094566588</v>
          </cell>
          <cell r="DL119">
            <v>0.3045395340362092</v>
          </cell>
          <cell r="DM119">
            <v>0.30149413869584712</v>
          </cell>
          <cell r="DN119">
            <v>0.29847919730888867</v>
          </cell>
          <cell r="DO119">
            <v>0.29549440533579979</v>
          </cell>
          <cell r="DP119">
            <v>0.29253946128244179</v>
          </cell>
          <cell r="DQ119">
            <v>0.28961406666961736</v>
          </cell>
          <cell r="DR119">
            <v>0.28671792600292118</v>
          </cell>
          <cell r="DS119">
            <v>0.28385074674289196</v>
          </cell>
          <cell r="DT119">
            <v>0.28101223927546304</v>
          </cell>
        </row>
        <row r="120">
          <cell r="B120">
            <v>28</v>
          </cell>
          <cell r="C120">
            <v>0.98250000000000004</v>
          </cell>
          <cell r="D120">
            <v>0.96583680000000005</v>
          </cell>
          <cell r="E120">
            <v>0.95017092710400008</v>
          </cell>
          <cell r="F120">
            <v>0.93563331191930887</v>
          </cell>
          <cell r="G120">
            <v>0.92210405422895569</v>
          </cell>
          <cell r="H120">
            <v>0.90961876533469566</v>
          </cell>
          <cell r="I120">
            <v>0.89814847270382514</v>
          </cell>
          <cell r="J120">
            <v>0.88757726518010116</v>
          </cell>
          <cell r="K120">
            <v>0.8777872879451647</v>
          </cell>
          <cell r="L120">
            <v>0.86859685504037887</v>
          </cell>
          <cell r="M120">
            <v>0.85983271277302142</v>
          </cell>
          <cell r="N120">
            <v>0.85123438564529119</v>
          </cell>
          <cell r="O120">
            <v>0.84272204178883825</v>
          </cell>
          <cell r="P120">
            <v>0.8342948213709499</v>
          </cell>
          <cell r="Q120">
            <v>0.82595187315724039</v>
          </cell>
          <cell r="R120">
            <v>0.81769235442566801</v>
          </cell>
          <cell r="S120">
            <v>0.80951543088141131</v>
          </cell>
          <cell r="T120">
            <v>0.80142027657259718</v>
          </cell>
          <cell r="U120">
            <v>0.79340607380687123</v>
          </cell>
          <cell r="V120">
            <v>0.78547201306880254</v>
          </cell>
          <cell r="W120">
            <v>0.77761729293811455</v>
          </cell>
          <cell r="X120">
            <v>0.76984112000873339</v>
          </cell>
          <cell r="Y120">
            <v>0.7621427088086461</v>
          </cell>
          <cell r="Z120">
            <v>0.75452128172055966</v>
          </cell>
          <cell r="AA120">
            <v>0.74697606890335411</v>
          </cell>
          <cell r="AB120">
            <v>0.73950630821432051</v>
          </cell>
          <cell r="AC120">
            <v>0.73211124513217729</v>
          </cell>
          <cell r="AD120">
            <v>0.72479013268085546</v>
          </cell>
          <cell r="AE120">
            <v>0.71754223135404693</v>
          </cell>
          <cell r="AF120">
            <v>0.71036680904050642</v>
          </cell>
          <cell r="AG120">
            <v>0.70326314095010134</v>
          </cell>
          <cell r="AH120">
            <v>0.69623050954060028</v>
          </cell>
          <cell r="AI120">
            <v>0.68926820444519432</v>
          </cell>
          <cell r="AJ120">
            <v>0.6823755224007424</v>
          </cell>
          <cell r="AK120">
            <v>0.67555176717673493</v>
          </cell>
          <cell r="AL120">
            <v>0.66879624950496752</v>
          </cell>
          <cell r="AM120">
            <v>0.66210828700991786</v>
          </cell>
          <cell r="AN120">
            <v>0.65548720413981865</v>
          </cell>
          <cell r="AO120">
            <v>0.64893233209842049</v>
          </cell>
          <cell r="AP120">
            <v>0.64244300877743632</v>
          </cell>
          <cell r="AQ120">
            <v>0.63601857868966194</v>
          </cell>
          <cell r="AR120">
            <v>0.62965839290276526</v>
          </cell>
          <cell r="AS120">
            <v>0.62336180897373761</v>
          </cell>
          <cell r="AT120">
            <v>0.61712819088400017</v>
          </cell>
          <cell r="AU120">
            <v>0.6109569089751602</v>
          </cell>
          <cell r="AV120">
            <v>0.60484733988540862</v>
          </cell>
          <cell r="AW120">
            <v>0.59879886648655456</v>
          </cell>
          <cell r="AX120">
            <v>0.59281087782168906</v>
          </cell>
          <cell r="AY120">
            <v>0.58688276904347214</v>
          </cell>
          <cell r="AZ120">
            <v>0.58101394135303741</v>
          </cell>
          <cell r="BA120">
            <v>0.57520380193950704</v>
          </cell>
          <cell r="BB120">
            <v>0.56945176392011199</v>
          </cell>
          <cell r="BC120">
            <v>0.56375724628091084</v>
          </cell>
          <cell r="BD120">
            <v>0.55811967381810168</v>
          </cell>
          <cell r="BE120">
            <v>0.55253847707992065</v>
          </cell>
          <cell r="BF120">
            <v>0.54701309230912143</v>
          </cell>
          <cell r="BG120">
            <v>0.5415429613860302</v>
          </cell>
          <cell r="BH120">
            <v>0.53612753177216987</v>
          </cell>
          <cell r="BI120">
            <v>0.53076625645444819</v>
          </cell>
          <cell r="BJ120">
            <v>0.52545859388990368</v>
          </cell>
          <cell r="BK120">
            <v>0.52020400795100463</v>
          </cell>
          <cell r="BL120">
            <v>0.51500196787149455</v>
          </cell>
          <cell r="BM120">
            <v>0.50985194819277957</v>
          </cell>
          <cell r="BN120">
            <v>0.50475342871085171</v>
          </cell>
          <cell r="BO120">
            <v>0.49970589442374319</v>
          </cell>
          <cell r="BP120">
            <v>0.49470883547950578</v>
          </cell>
          <cell r="BQ120">
            <v>0.48976174712471071</v>
          </cell>
          <cell r="BR120">
            <v>0.48486412965346359</v>
          </cell>
          <cell r="BS120">
            <v>0.48001548835692898</v>
          </cell>
          <cell r="BT120">
            <v>0.4752153334733597</v>
          </cell>
          <cell r="BU120">
            <v>0.47046318013862609</v>
          </cell>
          <cell r="BV120">
            <v>0.46575854833723984</v>
          </cell>
          <cell r="BW120">
            <v>0.46110096285386742</v>
          </cell>
          <cell r="BX120">
            <v>0.45648995322532876</v>
          </cell>
          <cell r="BY120">
            <v>0.45192505369307545</v>
          </cell>
          <cell r="BZ120">
            <v>0.4474058031561447</v>
          </cell>
          <cell r="CA120">
            <v>0.44293174512458322</v>
          </cell>
          <cell r="CB120">
            <v>0.43850242767333736</v>
          </cell>
          <cell r="CC120">
            <v>0.43411740339660398</v>
          </cell>
          <cell r="CD120">
            <v>0.42977622936263793</v>
          </cell>
          <cell r="CE120">
            <v>0.42547846706901155</v>
          </cell>
          <cell r="CF120">
            <v>0.42122368239832142</v>
          </cell>
          <cell r="CG120">
            <v>0.41701144557433822</v>
          </cell>
          <cell r="CH120">
            <v>0.41284133111859483</v>
          </cell>
          <cell r="CI120">
            <v>0.40871291780740887</v>
          </cell>
          <cell r="CJ120">
            <v>0.40462578862933479</v>
          </cell>
          <cell r="CK120">
            <v>0.40057953074304142</v>
          </cell>
          <cell r="CL120">
            <v>0.39657373543561103</v>
          </cell>
          <cell r="CM120">
            <v>0.39260799808125491</v>
          </cell>
          <cell r="CN120">
            <v>0.38868191810044234</v>
          </cell>
          <cell r="CO120">
            <v>0.38479509891943792</v>
          </cell>
          <cell r="CP120">
            <v>0.38094714793024353</v>
          </cell>
          <cell r="CQ120">
            <v>0.3771376764509411</v>
          </cell>
          <cell r="CR120">
            <v>0.3733662996864317</v>
          </cell>
          <cell r="CS120">
            <v>0.36963263668956736</v>
          </cell>
          <cell r="CT120">
            <v>0.36593631032267171</v>
          </cell>
          <cell r="CU120">
            <v>0.36227694721944498</v>
          </cell>
          <cell r="CV120">
            <v>0.3586541777472505</v>
          </cell>
          <cell r="CW120">
            <v>0.35506763596977797</v>
          </cell>
          <cell r="CX120">
            <v>0.35151695961008017</v>
          </cell>
          <cell r="CY120">
            <v>0.34800179001397935</v>
          </cell>
          <cell r="CZ120">
            <v>0.34452177211383955</v>
          </cell>
          <cell r="DA120">
            <v>0.34107655439270118</v>
          </cell>
          <cell r="DB120">
            <v>0.33766578884877418</v>
          </cell>
          <cell r="DC120">
            <v>0.33428913096028645</v>
          </cell>
          <cell r="DD120">
            <v>0.33094623965068359</v>
          </cell>
          <cell r="DE120">
            <v>0.32763677725417678</v>
          </cell>
          <cell r="DF120">
            <v>0.32436040948163503</v>
          </cell>
          <cell r="DG120">
            <v>0.32111680538681869</v>
          </cell>
          <cell r="DH120">
            <v>0.31790563733295052</v>
          </cell>
          <cell r="DI120">
            <v>0.31472658095962103</v>
          </cell>
          <cell r="DJ120">
            <v>0.31157931515002479</v>
          </cell>
          <cell r="DK120">
            <v>0.30846352199852456</v>
          </cell>
          <cell r="DL120">
            <v>0.3053788867785393</v>
          </cell>
          <cell r="DM120">
            <v>0.3023250979107539</v>
          </cell>
          <cell r="DN120">
            <v>0.29930184693164635</v>
          </cell>
          <cell r="DO120">
            <v>0.29630882846232987</v>
          </cell>
          <cell r="DP120">
            <v>0.29334574017770654</v>
          </cell>
          <cell r="DQ120">
            <v>0.29041228277592945</v>
          </cell>
          <cell r="DR120">
            <v>0.28750815994817014</v>
          </cell>
          <cell r="DS120">
            <v>0.28463307834868845</v>
          </cell>
          <cell r="DT120">
            <v>0.28178674756520156</v>
          </cell>
        </row>
        <row r="121">
          <cell r="B121">
            <v>29</v>
          </cell>
          <cell r="C121">
            <v>0.98273999999999995</v>
          </cell>
          <cell r="D121">
            <v>0.96639703379999986</v>
          </cell>
          <cell r="E121">
            <v>0.95103132096257981</v>
          </cell>
          <cell r="F121">
            <v>0.93661368613678719</v>
          </cell>
          <cell r="G121">
            <v>0.92327630724619936</v>
          </cell>
          <cell r="H121">
            <v>0.91088593920295535</v>
          </cell>
          <cell r="I121">
            <v>0.89950897382231043</v>
          </cell>
          <cell r="J121">
            <v>0.88893974337989823</v>
          </cell>
          <cell r="K121">
            <v>0.87914362740785168</v>
          </cell>
          <cell r="L121">
            <v>0.86994778506516557</v>
          </cell>
          <cell r="M121">
            <v>0.861170011913858</v>
          </cell>
          <cell r="N121">
            <v>0.85255831179471941</v>
          </cell>
          <cell r="O121">
            <v>0.84403272867677226</v>
          </cell>
          <cell r="P121">
            <v>0.83559240139000457</v>
          </cell>
          <cell r="Q121">
            <v>0.82723647737610451</v>
          </cell>
          <cell r="R121">
            <v>0.81896411260234347</v>
          </cell>
          <cell r="S121">
            <v>0.81077447147631998</v>
          </cell>
          <cell r="T121">
            <v>0.80266672676155681</v>
          </cell>
          <cell r="U121">
            <v>0.79464005949394123</v>
          </cell>
          <cell r="V121">
            <v>0.78669365889900178</v>
          </cell>
          <cell r="W121">
            <v>0.77882672231001171</v>
          </cell>
          <cell r="X121">
            <v>0.7710384550869116</v>
          </cell>
          <cell r="Y121">
            <v>0.76332807053604246</v>
          </cell>
          <cell r="Z121">
            <v>0.75569478983068206</v>
          </cell>
          <cell r="AA121">
            <v>0.7481378419323752</v>
          </cell>
          <cell r="AB121">
            <v>0.74065646351305148</v>
          </cell>
          <cell r="AC121">
            <v>0.73324989887792091</v>
          </cell>
          <cell r="AD121">
            <v>0.72591739988914172</v>
          </cell>
          <cell r="AE121">
            <v>0.7186582258902503</v>
          </cell>
          <cell r="AF121">
            <v>0.71147164363134774</v>
          </cell>
          <cell r="AG121">
            <v>0.70435692719503429</v>
          </cell>
          <cell r="AH121">
            <v>0.69731335792308391</v>
          </cell>
          <cell r="AI121">
            <v>0.69034022434385311</v>
          </cell>
          <cell r="AJ121">
            <v>0.68343682210041456</v>
          </cell>
          <cell r="AK121">
            <v>0.67660245387941043</v>
          </cell>
          <cell r="AL121">
            <v>0.66983642934061627</v>
          </cell>
          <cell r="AM121">
            <v>0.66313806504721007</v>
          </cell>
          <cell r="AN121">
            <v>0.65650668439673798</v>
          </cell>
          <cell r="AO121">
            <v>0.64994161755277058</v>
          </cell>
          <cell r="AP121">
            <v>0.64344220137724284</v>
          </cell>
          <cell r="AQ121">
            <v>0.63700777936347042</v>
          </cell>
          <cell r="AR121">
            <v>0.63063770156983567</v>
          </cell>
          <cell r="AS121">
            <v>0.62433132455413731</v>
          </cell>
          <cell r="AT121">
            <v>0.61808801130859592</v>
          </cell>
          <cell r="AU121">
            <v>0.61190713119550999</v>
          </cell>
          <cell r="AV121">
            <v>0.60578805988355489</v>
          </cell>
          <cell r="AW121">
            <v>0.59973017928471928</v>
          </cell>
          <cell r="AX121">
            <v>0.59373287749187209</v>
          </cell>
          <cell r="AY121">
            <v>0.58779554871695339</v>
          </cell>
          <cell r="AZ121">
            <v>0.58191759322978387</v>
          </cell>
          <cell r="BA121">
            <v>0.57609841729748601</v>
          </cell>
          <cell r="BB121">
            <v>0.57033743312451113</v>
          </cell>
          <cell r="BC121">
            <v>0.564634058793266</v>
          </cell>
          <cell r="BD121">
            <v>0.55898771820533333</v>
          </cell>
          <cell r="BE121">
            <v>0.55339784102327993</v>
          </cell>
          <cell r="BF121">
            <v>0.54786386261304709</v>
          </cell>
          <cell r="BG121">
            <v>0.54238522398691658</v>
          </cell>
          <cell r="BH121">
            <v>0.53696137174704739</v>
          </cell>
          <cell r="BI121">
            <v>0.53159175802957692</v>
          </cell>
          <cell r="BJ121">
            <v>0.52627584044928111</v>
          </cell>
          <cell r="BK121">
            <v>0.52101308204478824</v>
          </cell>
          <cell r="BL121">
            <v>0.51580295122434039</v>
          </cell>
          <cell r="BM121">
            <v>0.51064492171209697</v>
          </cell>
          <cell r="BN121">
            <v>0.50553847249497597</v>
          </cell>
          <cell r="BO121">
            <v>0.50048308777002615</v>
          </cell>
          <cell r="BP121">
            <v>0.49547825689232589</v>
          </cell>
          <cell r="BQ121">
            <v>0.4905234743234026</v>
          </cell>
          <cell r="BR121">
            <v>0.48561823958016859</v>
          </cell>
          <cell r="BS121">
            <v>0.48076205718436688</v>
          </cell>
          <cell r="BT121">
            <v>0.47595443661252318</v>
          </cell>
          <cell r="BU121">
            <v>0.47119489224639793</v>
          </cell>
          <cell r="BV121">
            <v>0.46648294332393397</v>
          </cell>
          <cell r="BW121">
            <v>0.4618181138906946</v>
          </cell>
          <cell r="BX121">
            <v>0.45719993275178766</v>
          </cell>
          <cell r="BY121">
            <v>0.45262793342426977</v>
          </cell>
          <cell r="BZ121">
            <v>0.44810165409002706</v>
          </cell>
          <cell r="CA121">
            <v>0.44362063754912678</v>
          </cell>
          <cell r="CB121">
            <v>0.43918443117363554</v>
          </cell>
          <cell r="CC121">
            <v>0.4347925868618992</v>
          </cell>
          <cell r="CD121">
            <v>0.43044466099328021</v>
          </cell>
          <cell r="CE121">
            <v>0.42614021438334743</v>
          </cell>
          <cell r="CF121">
            <v>0.42187881223951396</v>
          </cell>
          <cell r="CG121">
            <v>0.41766002411711883</v>
          </cell>
          <cell r="CH121">
            <v>0.41348342387594766</v>
          </cell>
          <cell r="CI121">
            <v>0.40934858963718818</v>
          </cell>
          <cell r="CJ121">
            <v>0.4052551037408163</v>
          </cell>
          <cell r="CK121">
            <v>0.40120255270340816</v>
          </cell>
          <cell r="CL121">
            <v>0.3971905271763741</v>
          </cell>
          <cell r="CM121">
            <v>0.39321862190461038</v>
          </cell>
          <cell r="CN121">
            <v>0.38928643568556426</v>
          </cell>
          <cell r="CO121">
            <v>0.38539357132870861</v>
          </cell>
          <cell r="CP121">
            <v>0.38153963561542154</v>
          </cell>
          <cell r="CQ121">
            <v>0.37772423925926729</v>
          </cell>
          <cell r="CR121">
            <v>0.3739469968666746</v>
          </cell>
          <cell r="CS121">
            <v>0.37020752689800784</v>
          </cell>
          <cell r="CT121">
            <v>0.36650545162902776</v>
          </cell>
          <cell r="CU121">
            <v>0.36284039711273747</v>
          </cell>
          <cell r="CV121">
            <v>0.35921199314161006</v>
          </cell>
          <cell r="CW121">
            <v>0.35561987321019395</v>
          </cell>
          <cell r="CX121">
            <v>0.352063674478092</v>
          </cell>
          <cell r="CY121">
            <v>0.34854303773331108</v>
          </cell>
          <cell r="CZ121">
            <v>0.34505760735597796</v>
          </cell>
          <cell r="DA121">
            <v>0.34160703128241815</v>
          </cell>
          <cell r="DB121">
            <v>0.33819096096959395</v>
          </cell>
          <cell r="DC121">
            <v>0.33480905135989802</v>
          </cell>
          <cell r="DD121">
            <v>0.33146096084629906</v>
          </cell>
          <cell r="DE121">
            <v>0.32814635123783609</v>
          </cell>
          <cell r="DF121">
            <v>0.32486488772545774</v>
          </cell>
          <cell r="DG121">
            <v>0.32161623884820317</v>
          </cell>
          <cell r="DH121">
            <v>0.31840007645972113</v>
          </cell>
          <cell r="DI121">
            <v>0.31521607569512389</v>
          </cell>
          <cell r="DJ121">
            <v>0.31206391493817265</v>
          </cell>
          <cell r="DK121">
            <v>0.30894327578879094</v>
          </cell>
          <cell r="DL121">
            <v>0.30585384303090302</v>
          </cell>
          <cell r="DM121">
            <v>0.30279530460059401</v>
          </cell>
          <cell r="DN121">
            <v>0.29976735155458806</v>
          </cell>
          <cell r="DO121">
            <v>0.2967696780390422</v>
          </cell>
          <cell r="DP121">
            <v>0.29380198125865176</v>
          </cell>
          <cell r="DQ121">
            <v>0.29086396144606524</v>
          </cell>
          <cell r="DR121">
            <v>0.2879553218316046</v>
          </cell>
          <cell r="DS121">
            <v>0.28507576861328854</v>
          </cell>
          <cell r="DT121">
            <v>0.28222501092715563</v>
          </cell>
        </row>
        <row r="122">
          <cell r="B122">
            <v>30</v>
          </cell>
          <cell r="C122">
            <v>0.98445000000000005</v>
          </cell>
          <cell r="D122">
            <v>0.96808844100000013</v>
          </cell>
          <cell r="E122">
            <v>0.95270551567251016</v>
          </cell>
          <cell r="F122">
            <v>0.93835777060648218</v>
          </cell>
          <cell r="G122">
            <v>0.92499555595304583</v>
          </cell>
          <cell r="H122">
            <v>0.91267461514775128</v>
          </cell>
          <cell r="I122">
            <v>0.9012753092045559</v>
          </cell>
          <cell r="J122">
            <v>0.89068532432140235</v>
          </cell>
          <cell r="K122">
            <v>0.88086997204738049</v>
          </cell>
          <cell r="L122">
            <v>0.87165607213976481</v>
          </cell>
          <cell r="M122">
            <v>0.86286106237187454</v>
          </cell>
          <cell r="N122">
            <v>0.85423245174815576</v>
          </cell>
          <cell r="O122">
            <v>0.84569012723067416</v>
          </cell>
          <cell r="P122">
            <v>0.83723322595836747</v>
          </cell>
          <cell r="Q122">
            <v>0.8288608936987838</v>
          </cell>
          <cell r="R122">
            <v>0.820572284761796</v>
          </cell>
          <cell r="S122">
            <v>0.812366561914178</v>
          </cell>
          <cell r="T122">
            <v>0.8042428962950362</v>
          </cell>
          <cell r="U122">
            <v>0.79620046733208583</v>
          </cell>
          <cell r="V122">
            <v>0.78823846265876496</v>
          </cell>
          <cell r="W122">
            <v>0.78035607803217732</v>
          </cell>
          <cell r="X122">
            <v>0.77255251725185559</v>
          </cell>
          <cell r="Y122">
            <v>0.76482699207933702</v>
          </cell>
          <cell r="Z122">
            <v>0.75717872215854365</v>
          </cell>
          <cell r="AA122">
            <v>0.74960693493695818</v>
          </cell>
          <cell r="AB122">
            <v>0.74211086558758854</v>
          </cell>
          <cell r="AC122">
            <v>0.73468975693171268</v>
          </cell>
          <cell r="AD122">
            <v>0.72734285936239551</v>
          </cell>
          <cell r="AE122">
            <v>0.7200694307687715</v>
          </cell>
          <cell r="AF122">
            <v>0.71286873646108373</v>
          </cell>
          <cell r="AG122">
            <v>0.70574004909647292</v>
          </cell>
          <cell r="AH122">
            <v>0.69868264860550822</v>
          </cell>
          <cell r="AI122">
            <v>0.69169582211945313</v>
          </cell>
          <cell r="AJ122">
            <v>0.68477886389825859</v>
          </cell>
          <cell r="AK122">
            <v>0.67793107525927598</v>
          </cell>
          <cell r="AL122">
            <v>0.67115176450668323</v>
          </cell>
          <cell r="AM122">
            <v>0.6644402468616164</v>
          </cell>
          <cell r="AN122">
            <v>0.65779584439300021</v>
          </cell>
          <cell r="AO122">
            <v>0.65121788594907015</v>
          </cell>
          <cell r="AP122">
            <v>0.64470570708957942</v>
          </cell>
          <cell r="AQ122">
            <v>0.63825865001868365</v>
          </cell>
          <cell r="AR122">
            <v>0.63187606351849679</v>
          </cell>
          <cell r="AS122">
            <v>0.62555730288331179</v>
          </cell>
          <cell r="AT122">
            <v>0.61930172985447862</v>
          </cell>
          <cell r="AU122">
            <v>0.6131087125559338</v>
          </cell>
          <cell r="AV122">
            <v>0.60697762543037448</v>
          </cell>
          <cell r="AW122">
            <v>0.60090784917607076</v>
          </cell>
          <cell r="AX122">
            <v>0.59489877068431007</v>
          </cell>
          <cell r="AY122">
            <v>0.58894978297746692</v>
          </cell>
          <cell r="AZ122">
            <v>0.58306028514769226</v>
          </cell>
          <cell r="BA122">
            <v>0.5772296822962153</v>
          </cell>
          <cell r="BB122">
            <v>0.57145738547325309</v>
          </cell>
          <cell r="BC122">
            <v>0.56574281161852058</v>
          </cell>
          <cell r="BD122">
            <v>0.56008538350233539</v>
          </cell>
          <cell r="BE122">
            <v>0.55448452966731199</v>
          </cell>
          <cell r="BF122">
            <v>0.54893968437063889</v>
          </cell>
          <cell r="BG122">
            <v>0.54345028752693247</v>
          </cell>
          <cell r="BH122">
            <v>0.53801578465166311</v>
          </cell>
          <cell r="BI122">
            <v>0.53263562680514642</v>
          </cell>
          <cell r="BJ122">
            <v>0.52730927053709498</v>
          </cell>
          <cell r="BK122">
            <v>0.52203617783172407</v>
          </cell>
          <cell r="BL122">
            <v>0.51681581605340687</v>
          </cell>
          <cell r="BM122">
            <v>0.51164765789287281</v>
          </cell>
          <cell r="BN122">
            <v>0.50653118131394403</v>
          </cell>
          <cell r="BO122">
            <v>0.50146586950080463</v>
          </cell>
          <cell r="BP122">
            <v>0.49645121080579657</v>
          </cell>
          <cell r="BQ122">
            <v>0.49148669869773859</v>
          </cell>
          <cell r="BR122">
            <v>0.48657183171076118</v>
          </cell>
          <cell r="BS122">
            <v>0.48170611339365355</v>
          </cell>
          <cell r="BT122">
            <v>0.47688905225971701</v>
          </cell>
          <cell r="BU122">
            <v>0.47212016173711985</v>
          </cell>
          <cell r="BV122">
            <v>0.46739896011974863</v>
          </cell>
          <cell r="BW122">
            <v>0.46272497051855116</v>
          </cell>
          <cell r="BX122">
            <v>0.45809772081336564</v>
          </cell>
          <cell r="BY122">
            <v>0.45351674360523198</v>
          </cell>
          <cell r="BZ122">
            <v>0.44898157616917966</v>
          </cell>
          <cell r="CA122">
            <v>0.44449176040748789</v>
          </cell>
          <cell r="CB122">
            <v>0.440046842803413</v>
          </cell>
          <cell r="CC122">
            <v>0.43564637437537884</v>
          </cell>
          <cell r="CD122">
            <v>0.43128991063162503</v>
          </cell>
          <cell r="CE122">
            <v>0.42697701152530876</v>
          </cell>
          <cell r="CF122">
            <v>0.42270724141005567</v>
          </cell>
          <cell r="CG122">
            <v>0.41848016899595508</v>
          </cell>
          <cell r="CH122">
            <v>0.41429536730599553</v>
          </cell>
          <cell r="CI122">
            <v>0.41015241363293559</v>
          </cell>
          <cell r="CJ122">
            <v>0.40605088949660623</v>
          </cell>
          <cell r="CK122">
            <v>0.40199038060164016</v>
          </cell>
          <cell r="CL122">
            <v>0.39797047679562375</v>
          </cell>
          <cell r="CM122">
            <v>0.39399077202766752</v>
          </cell>
          <cell r="CN122">
            <v>0.39005086430739083</v>
          </cell>
          <cell r="CO122">
            <v>0.38615035566431694</v>
          </cell>
          <cell r="CP122">
            <v>0.38228885210767377</v>
          </cell>
          <cell r="CQ122">
            <v>0.37846596358659701</v>
          </cell>
          <cell r="CR122">
            <v>0.37468130395073102</v>
          </cell>
          <cell r="CS122">
            <v>0.37093449091122371</v>
          </cell>
          <cell r="CT122">
            <v>0.36722514600211148</v>
          </cell>
          <cell r="CU122">
            <v>0.36355289454209039</v>
          </cell>
          <cell r="CV122">
            <v>0.35991736559666948</v>
          </cell>
          <cell r="CW122">
            <v>0.3563181919407028</v>
          </cell>
          <cell r="CX122">
            <v>0.35275501002129578</v>
          </cell>
          <cell r="CY122">
            <v>0.34922745992108284</v>
          </cell>
          <cell r="CZ122">
            <v>0.34573518532187203</v>
          </cell>
          <cell r="DA122">
            <v>0.34227783346865331</v>
          </cell>
          <cell r="DB122">
            <v>0.3388550551339668</v>
          </cell>
          <cell r="DC122">
            <v>0.33546650458262711</v>
          </cell>
          <cell r="DD122">
            <v>0.33211183953680085</v>
          </cell>
          <cell r="DE122">
            <v>0.32879072114143282</v>
          </cell>
          <cell r="DF122">
            <v>0.32550281393001851</v>
          </cell>
          <cell r="DG122">
            <v>0.32224778579071833</v>
          </cell>
          <cell r="DH122">
            <v>0.31902530793281114</v>
          </cell>
          <cell r="DI122">
            <v>0.31583505485348301</v>
          </cell>
          <cell r="DJ122">
            <v>0.31267670430494815</v>
          </cell>
          <cell r="DK122">
            <v>0.30954993726189867</v>
          </cell>
          <cell r="DL122">
            <v>0.30645443788927967</v>
          </cell>
          <cell r="DM122">
            <v>0.30338989351038687</v>
          </cell>
          <cell r="DN122">
            <v>0.300355994575283</v>
          </cell>
          <cell r="DO122">
            <v>0.29735243462953015</v>
          </cell>
          <cell r="DP122">
            <v>0.29437891028323482</v>
          </cell>
          <cell r="DQ122">
            <v>0.29143512118040249</v>
          </cell>
          <cell r="DR122">
            <v>0.28852076996859849</v>
          </cell>
          <cell r="DS122">
            <v>0.28563556226891251</v>
          </cell>
          <cell r="DT122">
            <v>0.28277920664622336</v>
          </cell>
        </row>
        <row r="123">
          <cell r="B123">
            <v>31</v>
          </cell>
          <cell r="C123">
            <v>0.98573</v>
          </cell>
          <cell r="D123">
            <v>0.97059904450000001</v>
          </cell>
          <cell r="E123">
            <v>0.95505975379755503</v>
          </cell>
          <cell r="F123">
            <v>0.94056194673490823</v>
          </cell>
          <cell r="G123">
            <v>0.92706488279926236</v>
          </cell>
          <cell r="H123">
            <v>0.91462367207209627</v>
          </cell>
          <cell r="I123">
            <v>0.90310856004070861</v>
          </cell>
          <cell r="J123">
            <v>0.89248800337462986</v>
          </cell>
          <cell r="K123">
            <v>0.88265278557744142</v>
          </cell>
          <cell r="L123">
            <v>0.87342023744030139</v>
          </cell>
          <cell r="M123">
            <v>0.86460742724452877</v>
          </cell>
          <cell r="N123">
            <v>0.85596135297208342</v>
          </cell>
          <cell r="O123">
            <v>0.84740173944236263</v>
          </cell>
          <cell r="P123">
            <v>0.83892772204793897</v>
          </cell>
          <cell r="Q123">
            <v>0.83053844482745953</v>
          </cell>
          <cell r="R123">
            <v>0.82223306037918498</v>
          </cell>
          <cell r="S123">
            <v>0.81401072977539313</v>
          </cell>
          <cell r="T123">
            <v>0.80587062247763919</v>
          </cell>
          <cell r="U123">
            <v>0.79781191625286274</v>
          </cell>
          <cell r="V123">
            <v>0.78983379709033408</v>
          </cell>
          <cell r="W123">
            <v>0.78193545911943074</v>
          </cell>
          <cell r="X123">
            <v>0.77411610452823643</v>
          </cell>
          <cell r="Y123">
            <v>0.7663749434829541</v>
          </cell>
          <cell r="Z123">
            <v>0.75871119404812459</v>
          </cell>
          <cell r="AA123">
            <v>0.75112408210764336</v>
          </cell>
          <cell r="AB123">
            <v>0.74361284128656691</v>
          </cell>
          <cell r="AC123">
            <v>0.73617671287370123</v>
          </cell>
          <cell r="AD123">
            <v>0.72881494574496419</v>
          </cell>
          <cell r="AE123">
            <v>0.72152679628751459</v>
          </cell>
          <cell r="AF123">
            <v>0.7143115283246394</v>
          </cell>
          <cell r="AG123">
            <v>0.707168413041393</v>
          </cell>
          <cell r="AH123">
            <v>0.70009672891097907</v>
          </cell>
          <cell r="AI123">
            <v>0.69309576162186926</v>
          </cell>
          <cell r="AJ123">
            <v>0.68616480400565061</v>
          </cell>
          <cell r="AK123">
            <v>0.6793031559655941</v>
          </cell>
          <cell r="AL123">
            <v>0.67251012440593816</v>
          </cell>
          <cell r="AM123">
            <v>0.66578502316187882</v>
          </cell>
          <cell r="AN123">
            <v>0.65912717293026002</v>
          </cell>
          <cell r="AO123">
            <v>0.65253590120095739</v>
          </cell>
          <cell r="AP123">
            <v>0.64601054218894782</v>
          </cell>
          <cell r="AQ123">
            <v>0.63955043676705836</v>
          </cell>
          <cell r="AR123">
            <v>0.6331549323993878</v>
          </cell>
          <cell r="AS123">
            <v>0.62682338307539387</v>
          </cell>
          <cell r="AT123">
            <v>0.62055514924463995</v>
          </cell>
          <cell r="AU123">
            <v>0.61434959775219355</v>
          </cell>
          <cell r="AV123">
            <v>0.6082061017746716</v>
          </cell>
          <cell r="AW123">
            <v>0.60212404075692483</v>
          </cell>
          <cell r="AX123">
            <v>0.59610280034935559</v>
          </cell>
          <cell r="AY123">
            <v>0.59014177234586207</v>
          </cell>
          <cell r="AZ123">
            <v>0.58424035462240342</v>
          </cell>
          <cell r="BA123">
            <v>0.57839795107617942</v>
          </cell>
          <cell r="BB123">
            <v>0.5726139715654176</v>
          </cell>
          <cell r="BC123">
            <v>0.56688783184976343</v>
          </cell>
          <cell r="BD123">
            <v>0.56121895353126583</v>
          </cell>
          <cell r="BE123">
            <v>0.55560676399595321</v>
          </cell>
          <cell r="BF123">
            <v>0.55005069635599368</v>
          </cell>
          <cell r="BG123">
            <v>0.54455018939243371</v>
          </cell>
          <cell r="BH123">
            <v>0.53910468749850937</v>
          </cell>
          <cell r="BI123">
            <v>0.53371364062352422</v>
          </cell>
          <cell r="BJ123">
            <v>0.52837650421728899</v>
          </cell>
          <cell r="BK123">
            <v>0.52309273917511612</v>
          </cell>
          <cell r="BL123">
            <v>0.51786181178336499</v>
          </cell>
          <cell r="BM123">
            <v>0.51268319366553139</v>
          </cell>
          <cell r="BN123">
            <v>0.50755636172887608</v>
          </cell>
          <cell r="BO123">
            <v>0.5024807981115873</v>
          </cell>
          <cell r="BP123">
            <v>0.49745599013047143</v>
          </cell>
          <cell r="BQ123">
            <v>0.49248143022916668</v>
          </cell>
          <cell r="BR123">
            <v>0.48755661592687499</v>
          </cell>
          <cell r="BS123">
            <v>0.48268104976760623</v>
          </cell>
          <cell r="BT123">
            <v>0.47785423926993015</v>
          </cell>
          <cell r="BU123">
            <v>0.47307569687723083</v>
          </cell>
          <cell r="BV123">
            <v>0.46834493990845855</v>
          </cell>
          <cell r="BW123">
            <v>0.46366149050937394</v>
          </cell>
          <cell r="BX123">
            <v>0.45902487560428018</v>
          </cell>
          <cell r="BY123">
            <v>0.45443462684823738</v>
          </cell>
          <cell r="BZ123">
            <v>0.449890280579755</v>
          </cell>
          <cell r="CA123">
            <v>0.44539137777395743</v>
          </cell>
          <cell r="CB123">
            <v>0.44093746399621786</v>
          </cell>
          <cell r="CC123">
            <v>0.4365280893562557</v>
          </cell>
          <cell r="CD123">
            <v>0.43216280846269312</v>
          </cell>
          <cell r="CE123">
            <v>0.42784118037806618</v>
          </cell>
          <cell r="CF123">
            <v>0.42356276857428549</v>
          </cell>
          <cell r="CG123">
            <v>0.41932714088854262</v>
          </cell>
          <cell r="CH123">
            <v>0.41513386947965719</v>
          </cell>
          <cell r="CI123">
            <v>0.41098253078486063</v>
          </cell>
          <cell r="CJ123">
            <v>0.40687270547701204</v>
          </cell>
          <cell r="CK123">
            <v>0.40280397842224192</v>
          </cell>
          <cell r="CL123">
            <v>0.39877593863801947</v>
          </cell>
          <cell r="CM123">
            <v>0.39478817925163928</v>
          </cell>
          <cell r="CN123">
            <v>0.39084029745912291</v>
          </cell>
          <cell r="CO123">
            <v>0.38693189448453169</v>
          </cell>
          <cell r="CP123">
            <v>0.38306257553968637</v>
          </cell>
          <cell r="CQ123">
            <v>0.37923194978428948</v>
          </cell>
          <cell r="CR123">
            <v>0.37543963028644656</v>
          </cell>
          <cell r="CS123">
            <v>0.37168523398358211</v>
          </cell>
          <cell r="CT123">
            <v>0.36796838164374629</v>
          </cell>
          <cell r="CU123">
            <v>0.36428869782730883</v>
          </cell>
          <cell r="CV123">
            <v>0.36064581084903574</v>
          </cell>
          <cell r="CW123">
            <v>0.35703935274054538</v>
          </cell>
          <cell r="CX123">
            <v>0.35346895921313992</v>
          </cell>
          <cell r="CY123">
            <v>0.34993426962100854</v>
          </cell>
          <cell r="CZ123">
            <v>0.34643492692479844</v>
          </cell>
          <cell r="DA123">
            <v>0.34297057765555045</v>
          </cell>
          <cell r="DB123">
            <v>0.33954087187899495</v>
          </cell>
          <cell r="DC123">
            <v>0.33614546316020499</v>
          </cell>
          <cell r="DD123">
            <v>0.33278400852860296</v>
          </cell>
          <cell r="DE123">
            <v>0.32945616844331693</v>
          </cell>
          <cell r="DF123">
            <v>0.32616160675888378</v>
          </cell>
          <cell r="DG123">
            <v>0.32289999069129494</v>
          </cell>
          <cell r="DH123">
            <v>0.31967099078438199</v>
          </cell>
          <cell r="DI123">
            <v>0.31647428087653817</v>
          </cell>
          <cell r="DJ123">
            <v>0.31330953806777279</v>
          </cell>
          <cell r="DK123">
            <v>0.31017644268709504</v>
          </cell>
          <cell r="DL123">
            <v>0.30707467826022411</v>
          </cell>
          <cell r="DM123">
            <v>0.30400393147762189</v>
          </cell>
          <cell r="DN123">
            <v>0.30096389216284569</v>
          </cell>
          <cell r="DO123">
            <v>0.29795425324121722</v>
          </cell>
          <cell r="DP123">
            <v>0.29497471070880504</v>
          </cell>
          <cell r="DQ123">
            <v>0.29202496360171698</v>
          </cell>
          <cell r="DR123">
            <v>0.28910471396569981</v>
          </cell>
          <cell r="DS123">
            <v>0.28621366682604282</v>
          </cell>
          <cell r="DT123">
            <v>0.28335153015778242</v>
          </cell>
        </row>
        <row r="124">
          <cell r="B124">
            <v>32</v>
          </cell>
          <cell r="C124">
            <v>0.98650000000000004</v>
          </cell>
          <cell r="D124">
            <v>0.97220561500000002</v>
          </cell>
          <cell r="E124">
            <v>0.95744753376430003</v>
          </cell>
          <cell r="F124">
            <v>0.94259752251561568</v>
          </cell>
          <cell r="G124">
            <v>0.92885445063733796</v>
          </cell>
          <cell r="H124">
            <v>0.91618487593064468</v>
          </cell>
          <cell r="I124">
            <v>0.90454016615756616</v>
          </cell>
          <cell r="J124">
            <v>0.89380327438527585</v>
          </cell>
          <cell r="K124">
            <v>0.88386418197411154</v>
          </cell>
          <cell r="L124">
            <v>0.87453057621246488</v>
          </cell>
          <cell r="M124">
            <v>0.86570656269848112</v>
          </cell>
          <cell r="N124">
            <v>0.85704949707149625</v>
          </cell>
          <cell r="O124">
            <v>0.84847900210078131</v>
          </cell>
          <cell r="P124">
            <v>0.83999421207977354</v>
          </cell>
          <cell r="Q124">
            <v>0.83159426995897578</v>
          </cell>
          <cell r="R124">
            <v>0.82327832725938599</v>
          </cell>
          <cell r="S124">
            <v>0.81504554398679208</v>
          </cell>
          <cell r="T124">
            <v>0.80689508854692416</v>
          </cell>
          <cell r="U124">
            <v>0.79882613766145494</v>
          </cell>
          <cell r="V124">
            <v>0.79083787628484037</v>
          </cell>
          <cell r="W124">
            <v>0.78292949752199192</v>
          </cell>
          <cell r="X124">
            <v>0.77510020254677203</v>
          </cell>
          <cell r="Y124">
            <v>0.76734920052130429</v>
          </cell>
          <cell r="Z124">
            <v>0.75967570851609123</v>
          </cell>
          <cell r="AA124">
            <v>0.75207895143093029</v>
          </cell>
          <cell r="AB124">
            <v>0.74455816191662094</v>
          </cell>
          <cell r="AC124">
            <v>0.73711258029745474</v>
          </cell>
          <cell r="AD124">
            <v>0.72974145449448025</v>
          </cell>
          <cell r="AE124">
            <v>0.72244403994953543</v>
          </cell>
          <cell r="AF124">
            <v>0.71521959955004011</v>
          </cell>
          <cell r="AG124">
            <v>0.70806740355453968</v>
          </cell>
          <cell r="AH124">
            <v>0.70098672951899432</v>
          </cell>
          <cell r="AI124">
            <v>0.69397686222380439</v>
          </cell>
          <cell r="AJ124">
            <v>0.6870370936015664</v>
          </cell>
          <cell r="AK124">
            <v>0.68016672266555067</v>
          </cell>
          <cell r="AL124">
            <v>0.67336505543889513</v>
          </cell>
          <cell r="AM124">
            <v>0.66663140488450623</v>
          </cell>
          <cell r="AN124">
            <v>0.65996509083566113</v>
          </cell>
          <cell r="AO124">
            <v>0.65336543992730456</v>
          </cell>
          <cell r="AP124">
            <v>0.64683178552803156</v>
          </cell>
          <cell r="AQ124">
            <v>0.64036346767275121</v>
          </cell>
          <cell r="AR124">
            <v>0.63395983299602365</v>
          </cell>
          <cell r="AS124">
            <v>0.62762023466606343</v>
          </cell>
          <cell r="AT124">
            <v>0.62134403231940283</v>
          </cell>
          <cell r="AU124">
            <v>0.61513059199620879</v>
          </cell>
          <cell r="AV124">
            <v>0.60897928607624674</v>
          </cell>
          <cell r="AW124">
            <v>0.60288949321548424</v>
          </cell>
          <cell r="AX124">
            <v>0.59686059828332938</v>
          </cell>
          <cell r="AY124">
            <v>0.59089199230049605</v>
          </cell>
          <cell r="AZ124">
            <v>0.58498307237749103</v>
          </cell>
          <cell r="BA124">
            <v>0.57913324165371616</v>
          </cell>
          <cell r="BB124">
            <v>0.57334190923717898</v>
          </cell>
          <cell r="BC124">
            <v>0.56760849014480719</v>
          </cell>
          <cell r="BD124">
            <v>0.56193240524335908</v>
          </cell>
          <cell r="BE124">
            <v>0.55631308119092548</v>
          </cell>
          <cell r="BF124">
            <v>0.5507499503790162</v>
          </cell>
          <cell r="BG124">
            <v>0.54524245087522605</v>
          </cell>
          <cell r="BH124">
            <v>0.53979002636647377</v>
          </cell>
          <cell r="BI124">
            <v>0.53439212610280906</v>
          </cell>
          <cell r="BJ124">
            <v>0.52904820484178094</v>
          </cell>
          <cell r="BK124">
            <v>0.52375772279336308</v>
          </cell>
          <cell r="BL124">
            <v>0.51852014556542947</v>
          </cell>
          <cell r="BM124">
            <v>0.5133349441097752</v>
          </cell>
          <cell r="BN124">
            <v>0.50820159466867743</v>
          </cell>
          <cell r="BO124">
            <v>0.50311957872199065</v>
          </cell>
          <cell r="BP124">
            <v>0.49808838293477076</v>
          </cell>
          <cell r="BQ124">
            <v>0.49310749910542306</v>
          </cell>
          <cell r="BR124">
            <v>0.48817642411436885</v>
          </cell>
          <cell r="BS124">
            <v>0.48329465987322517</v>
          </cell>
          <cell r="BT124">
            <v>0.47846171327449294</v>
          </cell>
          <cell r="BU124">
            <v>0.47367709614174802</v>
          </cell>
          <cell r="BV124">
            <v>0.46894032518033052</v>
          </cell>
          <cell r="BW124">
            <v>0.46425092192852718</v>
          </cell>
          <cell r="BX124">
            <v>0.45960841270924191</v>
          </cell>
          <cell r="BY124">
            <v>0.45501232858214946</v>
          </cell>
          <cell r="BZ124">
            <v>0.45046220529632797</v>
          </cell>
          <cell r="CA124">
            <v>0.44595758324336471</v>
          </cell>
          <cell r="CB124">
            <v>0.44149800741093104</v>
          </cell>
          <cell r="CC124">
            <v>0.43708302733682175</v>
          </cell>
          <cell r="CD124">
            <v>0.43271219706345354</v>
          </cell>
          <cell r="CE124">
            <v>0.42838507509281898</v>
          </cell>
          <cell r="CF124">
            <v>0.42410122434189079</v>
          </cell>
          <cell r="CG124">
            <v>0.41986021209847191</v>
          </cell>
          <cell r="CH124">
            <v>0.41566160997748719</v>
          </cell>
          <cell r="CI124">
            <v>0.41150499387771233</v>
          </cell>
          <cell r="CJ124">
            <v>0.40738994393893518</v>
          </cell>
          <cell r="CK124">
            <v>0.40331604449954583</v>
          </cell>
          <cell r="CL124">
            <v>0.39928288405455037</v>
          </cell>
          <cell r="CM124">
            <v>0.39529005521400484</v>
          </cell>
          <cell r="CN124">
            <v>0.39133715466186481</v>
          </cell>
          <cell r="CO124">
            <v>0.38742378311524617</v>
          </cell>
          <cell r="CP124">
            <v>0.38354954528409368</v>
          </cell>
          <cell r="CQ124">
            <v>0.37971404983125273</v>
          </cell>
          <cell r="CR124">
            <v>0.3759169093329402</v>
          </cell>
          <cell r="CS124">
            <v>0.37215774023961079</v>
          </cell>
          <cell r="CT124">
            <v>0.3684361628372147</v>
          </cell>
          <cell r="CU124">
            <v>0.36475180120884254</v>
          </cell>
          <cell r="CV124">
            <v>0.36110428319675414</v>
          </cell>
          <cell r="CW124">
            <v>0.35749324036478658</v>
          </cell>
          <cell r="CX124">
            <v>0.35391830796113871</v>
          </cell>
          <cell r="CY124">
            <v>0.35037912488152734</v>
          </cell>
          <cell r="CZ124">
            <v>0.34687533363271206</v>
          </cell>
          <cell r="DA124">
            <v>0.34340658029638493</v>
          </cell>
          <cell r="DB124">
            <v>0.33997251449342109</v>
          </cell>
          <cell r="DC124">
            <v>0.33657278934848689</v>
          </cell>
          <cell r="DD124">
            <v>0.33320706145500201</v>
          </cell>
          <cell r="DE124">
            <v>0.32987499084045196</v>
          </cell>
          <cell r="DF124">
            <v>0.32657624093204746</v>
          </cell>
          <cell r="DG124">
            <v>0.32331047852272699</v>
          </cell>
          <cell r="DH124">
            <v>0.32007737373749973</v>
          </cell>
          <cell r="DI124">
            <v>0.31687660000012474</v>
          </cell>
          <cell r="DJ124">
            <v>0.31370783400012348</v>
          </cell>
          <cell r="DK124">
            <v>0.31057075566012221</v>
          </cell>
          <cell r="DL124">
            <v>0.30746504810352099</v>
          </cell>
          <cell r="DM124">
            <v>0.30439039762248576</v>
          </cell>
          <cell r="DN124">
            <v>0.30134649364626093</v>
          </cell>
          <cell r="DO124">
            <v>0.29833302870979833</v>
          </cell>
          <cell r="DP124">
            <v>0.29534969842270037</v>
          </cell>
          <cell r="DQ124">
            <v>0.29239620143847334</v>
          </cell>
          <cell r="DR124">
            <v>0.28947223942408862</v>
          </cell>
          <cell r="DS124">
            <v>0.28657751702984774</v>
          </cell>
          <cell r="DT124">
            <v>0.28371174185954928</v>
          </cell>
        </row>
        <row r="125">
          <cell r="B125">
            <v>33</v>
          </cell>
          <cell r="C125">
            <v>0.98709999999999998</v>
          </cell>
          <cell r="D125">
            <v>0.97340892299999993</v>
          </cell>
          <cell r="E125">
            <v>0.95925555725957989</v>
          </cell>
          <cell r="F125">
            <v>0.9450393899009929</v>
          </cell>
          <cell r="G125">
            <v>0.93103390614266013</v>
          </cell>
          <cell r="H125">
            <v>0.9182042589160142</v>
          </cell>
          <cell r="I125">
            <v>0.90642369827412173</v>
          </cell>
          <cell r="J125">
            <v>0.8956463205016425</v>
          </cell>
          <cell r="K125">
            <v>0.88567777695445926</v>
          </cell>
          <cell r="L125">
            <v>0.87631616285205061</v>
          </cell>
          <cell r="M125">
            <v>0.8673865011525882</v>
          </cell>
          <cell r="N125">
            <v>0.8587126361410623</v>
          </cell>
          <cell r="O125">
            <v>0.85012550977965162</v>
          </cell>
          <cell r="P125">
            <v>0.84162425468185509</v>
          </cell>
          <cell r="Q125">
            <v>0.83320801213503648</v>
          </cell>
          <cell r="R125">
            <v>0.82487593201368614</v>
          </cell>
          <cell r="S125">
            <v>0.81662717269354923</v>
          </cell>
          <cell r="T125">
            <v>0.80846090096661372</v>
          </cell>
          <cell r="U125">
            <v>0.80037629195694759</v>
          </cell>
          <cell r="V125">
            <v>0.79237252903737809</v>
          </cell>
          <cell r="W125">
            <v>0.78444880374700432</v>
          </cell>
          <cell r="X125">
            <v>0.77660431570953425</v>
          </cell>
          <cell r="Y125">
            <v>0.76883827255243886</v>
          </cell>
          <cell r="Z125">
            <v>0.76114988982691445</v>
          </cell>
          <cell r="AA125">
            <v>0.75353839092864527</v>
          </cell>
          <cell r="AB125">
            <v>0.74600300701935884</v>
          </cell>
          <cell r="AC125">
            <v>0.73854297694916526</v>
          </cell>
          <cell r="AD125">
            <v>0.73115754717967363</v>
          </cell>
          <cell r="AE125">
            <v>0.7238459717078769</v>
          </cell>
          <cell r="AF125">
            <v>0.71660751199079809</v>
          </cell>
          <cell r="AG125">
            <v>0.70944143687089012</v>
          </cell>
          <cell r="AH125">
            <v>0.70234702250218117</v>
          </cell>
          <cell r="AI125">
            <v>0.69532355227715936</v>
          </cell>
          <cell r="AJ125">
            <v>0.68837031675438776</v>
          </cell>
          <cell r="AK125">
            <v>0.68148661358684393</v>
          </cell>
          <cell r="AL125">
            <v>0.67467174745097547</v>
          </cell>
          <cell r="AM125">
            <v>0.66792502997646575</v>
          </cell>
          <cell r="AN125">
            <v>0.66124577967670106</v>
          </cell>
          <cell r="AO125">
            <v>0.65463332187993406</v>
          </cell>
          <cell r="AP125">
            <v>0.64808698866113468</v>
          </cell>
          <cell r="AQ125">
            <v>0.64160611877452334</v>
          </cell>
          <cell r="AR125">
            <v>0.63519005758677805</v>
          </cell>
          <cell r="AS125">
            <v>0.62883815701091028</v>
          </cell>
          <cell r="AT125">
            <v>0.62254977544080115</v>
          </cell>
          <cell r="AU125">
            <v>0.61632427768639308</v>
          </cell>
          <cell r="AV125">
            <v>0.61016103490952911</v>
          </cell>
          <cell r="AW125">
            <v>0.60405942456043382</v>
          </cell>
          <cell r="AX125">
            <v>0.5980188303148295</v>
          </cell>
          <cell r="AY125">
            <v>0.59203864201168122</v>
          </cell>
          <cell r="AZ125">
            <v>0.58611825559156439</v>
          </cell>
          <cell r="BA125">
            <v>0.58025707303564877</v>
          </cell>
          <cell r="BB125">
            <v>0.57445450230529227</v>
          </cell>
          <cell r="BC125">
            <v>0.56870995728223939</v>
          </cell>
          <cell r="BD125">
            <v>0.56302285770941696</v>
          </cell>
          <cell r="BE125">
            <v>0.55739262913232279</v>
          </cell>
          <cell r="BF125">
            <v>0.55181870284099954</v>
          </cell>
          <cell r="BG125">
            <v>0.54630051581258954</v>
          </cell>
          <cell r="BH125">
            <v>0.54083751065446362</v>
          </cell>
          <cell r="BI125">
            <v>0.53542913554791893</v>
          </cell>
          <cell r="BJ125">
            <v>0.53007484419243978</v>
          </cell>
          <cell r="BK125">
            <v>0.52477409575051537</v>
          </cell>
          <cell r="BL125">
            <v>0.51952635479301024</v>
          </cell>
          <cell r="BM125">
            <v>0.51433109124508014</v>
          </cell>
          <cell r="BN125">
            <v>0.50918778033262935</v>
          </cell>
          <cell r="BO125">
            <v>0.50409590252930303</v>
          </cell>
          <cell r="BP125">
            <v>0.49905494350400997</v>
          </cell>
          <cell r="BQ125">
            <v>0.49406439406896985</v>
          </cell>
          <cell r="BR125">
            <v>0.48912375012828013</v>
          </cell>
          <cell r="BS125">
            <v>0.48423251262699735</v>
          </cell>
          <cell r="BT125">
            <v>0.47939018750072737</v>
          </cell>
          <cell r="BU125">
            <v>0.47459628562572009</v>
          </cell>
          <cell r="BV125">
            <v>0.46985032276946287</v>
          </cell>
          <cell r="BW125">
            <v>0.46515181954176826</v>
          </cell>
          <cell r="BX125">
            <v>0.46050030134635056</v>
          </cell>
          <cell r="BY125">
            <v>0.45589529833288706</v>
          </cell>
          <cell r="BZ125">
            <v>0.45133634534955819</v>
          </cell>
          <cell r="CA125">
            <v>0.44682298189606262</v>
          </cell>
          <cell r="CB125">
            <v>0.44235475207710201</v>
          </cell>
          <cell r="CC125">
            <v>0.437931204556331</v>
          </cell>
          <cell r="CD125">
            <v>0.4335518925107677</v>
          </cell>
          <cell r="CE125">
            <v>0.42921637358566</v>
          </cell>
          <cell r="CF125">
            <v>0.42492420984980339</v>
          </cell>
          <cell r="CG125">
            <v>0.42067496775130536</v>
          </cell>
          <cell r="CH125">
            <v>0.41646821807379231</v>
          </cell>
          <cell r="CI125">
            <v>0.41230353589305441</v>
          </cell>
          <cell r="CJ125">
            <v>0.40818050053412386</v>
          </cell>
          <cell r="CK125">
            <v>0.40409869552878264</v>
          </cell>
          <cell r="CL125">
            <v>0.40005770857349482</v>
          </cell>
          <cell r="CM125">
            <v>0.39605713148775989</v>
          </cell>
          <cell r="CN125">
            <v>0.3920965601728823</v>
          </cell>
          <cell r="CO125">
            <v>0.38817559457115347</v>
          </cell>
          <cell r="CP125">
            <v>0.38429383862544192</v>
          </cell>
          <cell r="CQ125">
            <v>0.38045090023918748</v>
          </cell>
          <cell r="CR125">
            <v>0.37664639123679561</v>
          </cell>
          <cell r="CS125">
            <v>0.37287992732442765</v>
          </cell>
          <cell r="CT125">
            <v>0.36915112805118339</v>
          </cell>
          <cell r="CU125">
            <v>0.36545961677067157</v>
          </cell>
          <cell r="CV125">
            <v>0.36180502060296488</v>
          </cell>
          <cell r="CW125">
            <v>0.3581869703969352</v>
          </cell>
          <cell r="CX125">
            <v>0.35460510069296586</v>
          </cell>
          <cell r="CY125">
            <v>0.35105904968603618</v>
          </cell>
          <cell r="CZ125">
            <v>0.34754845918917582</v>
          </cell>
          <cell r="DA125">
            <v>0.34407297459728403</v>
          </cell>
          <cell r="DB125">
            <v>0.34063224485131116</v>
          </cell>
          <cell r="DC125">
            <v>0.33722592240279803</v>
          </cell>
          <cell r="DD125">
            <v>0.33385366317877002</v>
          </cell>
          <cell r="DE125">
            <v>0.33051512654698234</v>
          </cell>
          <cell r="DF125">
            <v>0.32720997528151252</v>
          </cell>
          <cell r="DG125">
            <v>0.32393787552869741</v>
          </cell>
          <cell r="DH125">
            <v>0.32069849677341045</v>
          </cell>
          <cell r="DI125">
            <v>0.31749151180567636</v>
          </cell>
          <cell r="DJ125">
            <v>0.31431659668761958</v>
          </cell>
          <cell r="DK125">
            <v>0.31117343072074338</v>
          </cell>
          <cell r="DL125">
            <v>0.30806169641353592</v>
          </cell>
          <cell r="DM125">
            <v>0.30498107944940056</v>
          </cell>
          <cell r="DN125">
            <v>0.30193126865490655</v>
          </cell>
          <cell r="DO125">
            <v>0.29891195596835746</v>
          </cell>
          <cell r="DP125">
            <v>0.29592283640867389</v>
          </cell>
          <cell r="DQ125">
            <v>0.29296360804458715</v>
          </cell>
          <cell r="DR125">
            <v>0.29003397196414127</v>
          </cell>
          <cell r="DS125">
            <v>0.28713363224449984</v>
          </cell>
          <cell r="DT125">
            <v>0.28426229592205482</v>
          </cell>
        </row>
        <row r="126">
          <cell r="B126">
            <v>34</v>
          </cell>
          <cell r="C126">
            <v>0.98809000000000002</v>
          </cell>
          <cell r="D126">
            <v>0.97549185250000003</v>
          </cell>
          <cell r="E126">
            <v>0.96241050675797502</v>
          </cell>
          <cell r="F126">
            <v>0.94907149713430949</v>
          </cell>
          <cell r="G126">
            <v>0.93587940332414254</v>
          </cell>
          <cell r="H126">
            <v>0.9230017027344023</v>
          </cell>
          <cell r="I126">
            <v>0.91119651095642928</v>
          </cell>
          <cell r="J126">
            <v>0.90041705623181467</v>
          </cell>
          <cell r="K126">
            <v>0.89037740605482996</v>
          </cell>
          <cell r="L126">
            <v>0.88104625083937527</v>
          </cell>
          <cell r="M126">
            <v>0.87214768370589757</v>
          </cell>
          <cell r="N126">
            <v>0.86342620686883853</v>
          </cell>
          <cell r="O126">
            <v>0.85479194480015008</v>
          </cell>
          <cell r="P126">
            <v>0.8462440253521486</v>
          </cell>
          <cell r="Q126">
            <v>0.8377815850986271</v>
          </cell>
          <cell r="R126">
            <v>0.82940376924764081</v>
          </cell>
          <cell r="S126">
            <v>0.82110973155516442</v>
          </cell>
          <cell r="T126">
            <v>0.81289863423961273</v>
          </cell>
          <cell r="U126">
            <v>0.80476964789721661</v>
          </cell>
          <cell r="V126">
            <v>0.79672195141824442</v>
          </cell>
          <cell r="W126">
            <v>0.78875473190406198</v>
          </cell>
          <cell r="X126">
            <v>0.78086718458502136</v>
          </cell>
          <cell r="Y126">
            <v>0.77305851273917114</v>
          </cell>
          <cell r="Z126">
            <v>0.76532792761177948</v>
          </cell>
          <cell r="AA126">
            <v>0.75767464833566167</v>
          </cell>
          <cell r="AB126">
            <v>0.75009790185230507</v>
          </cell>
          <cell r="AC126">
            <v>0.74259692283378198</v>
          </cell>
          <cell r="AD126">
            <v>0.73517095360544416</v>
          </cell>
          <cell r="AE126">
            <v>0.72781924406938969</v>
          </cell>
          <cell r="AF126">
            <v>0.72054105162869575</v>
          </cell>
          <cell r="AG126">
            <v>0.71333564111240877</v>
          </cell>
          <cell r="AH126">
            <v>0.70620228470128465</v>
          </cell>
          <cell r="AI126">
            <v>0.69914026185427181</v>
          </cell>
          <cell r="AJ126">
            <v>0.69214885923572911</v>
          </cell>
          <cell r="AK126">
            <v>0.6852273706433718</v>
          </cell>
          <cell r="AL126">
            <v>0.67837509693693809</v>
          </cell>
          <cell r="AM126">
            <v>0.67159134596756875</v>
          </cell>
          <cell r="AN126">
            <v>0.66487543250789305</v>
          </cell>
          <cell r="AO126">
            <v>0.65822667818281411</v>
          </cell>
          <cell r="AP126">
            <v>0.65164441140098595</v>
          </cell>
          <cell r="AQ126">
            <v>0.64512796728697608</v>
          </cell>
          <cell r="AR126">
            <v>0.63867668761410634</v>
          </cell>
          <cell r="AS126">
            <v>0.63228992073796531</v>
          </cell>
          <cell r="AT126">
            <v>0.6259670215305857</v>
          </cell>
          <cell r="AU126">
            <v>0.61970735131527988</v>
          </cell>
          <cell r="AV126">
            <v>0.61351027780212708</v>
          </cell>
          <cell r="AW126">
            <v>0.60737517502410576</v>
          </cell>
          <cell r="AX126">
            <v>0.60130142327386471</v>
          </cell>
          <cell r="AY126">
            <v>0.59528840904112601</v>
          </cell>
          <cell r="AZ126">
            <v>0.58933552495071473</v>
          </cell>
          <cell r="BA126">
            <v>0.58344216970120755</v>
          </cell>
          <cell r="BB126">
            <v>0.57760774800419545</v>
          </cell>
          <cell r="BC126">
            <v>0.57183167052415351</v>
          </cell>
          <cell r="BD126">
            <v>0.56611335381891192</v>
          </cell>
          <cell r="BE126">
            <v>0.56045222028072283</v>
          </cell>
          <cell r="BF126">
            <v>0.55484769807791556</v>
          </cell>
          <cell r="BG126">
            <v>0.54929922109713636</v>
          </cell>
          <cell r="BH126">
            <v>0.54380622888616503</v>
          </cell>
          <cell r="BI126">
            <v>0.53836816659730335</v>
          </cell>
          <cell r="BJ126">
            <v>0.53298448493133033</v>
          </cell>
          <cell r="BK126">
            <v>0.52765464008201701</v>
          </cell>
          <cell r="BL126">
            <v>0.52237809368119681</v>
          </cell>
          <cell r="BM126">
            <v>0.51715431274438484</v>
          </cell>
          <cell r="BN126">
            <v>0.511982769616941</v>
          </cell>
          <cell r="BO126">
            <v>0.50686294192077164</v>
          </cell>
          <cell r="BP126">
            <v>0.50179431250156392</v>
          </cell>
          <cell r="BQ126">
            <v>0.49677636937654829</v>
          </cell>
          <cell r="BR126">
            <v>0.49180860568278278</v>
          </cell>
          <cell r="BS126">
            <v>0.48689051962595498</v>
          </cell>
          <cell r="BT126">
            <v>0.48202161442969543</v>
          </cell>
          <cell r="BU126">
            <v>0.47720139828539848</v>
          </cell>
          <cell r="BV126">
            <v>0.4724293843025445</v>
          </cell>
          <cell r="BW126">
            <v>0.46770509045951902</v>
          </cell>
          <cell r="BX126">
            <v>0.46302803955492383</v>
          </cell>
          <cell r="BY126">
            <v>0.45839775915937458</v>
          </cell>
          <cell r="BZ126">
            <v>0.45381378156778085</v>
          </cell>
          <cell r="CA126">
            <v>0.44927564375210305</v>
          </cell>
          <cell r="CB126">
            <v>0.44478288731458199</v>
          </cell>
          <cell r="CC126">
            <v>0.44033505844143617</v>
          </cell>
          <cell r="CD126">
            <v>0.43593170785702179</v>
          </cell>
          <cell r="CE126">
            <v>0.43157239077845155</v>
          </cell>
          <cell r="CF126">
            <v>0.42725666687066705</v>
          </cell>
          <cell r="CG126">
            <v>0.42298410020196037</v>
          </cell>
          <cell r="CH126">
            <v>0.41875425919994075</v>
          </cell>
          <cell r="CI126">
            <v>0.41456671660794131</v>
          </cell>
          <cell r="CJ126">
            <v>0.41042104944186192</v>
          </cell>
          <cell r="CK126">
            <v>0.4063168389474433</v>
          </cell>
          <cell r="CL126">
            <v>0.40225367055796885</v>
          </cell>
          <cell r="CM126">
            <v>0.39823113385238917</v>
          </cell>
          <cell r="CN126">
            <v>0.39424882251386528</v>
          </cell>
          <cell r="CO126">
            <v>0.39030633428872663</v>
          </cell>
          <cell r="CP126">
            <v>0.38640327094583937</v>
          </cell>
          <cell r="CQ126">
            <v>0.38253923823638097</v>
          </cell>
          <cell r="CR126">
            <v>0.37871384585401718</v>
          </cell>
          <cell r="CS126">
            <v>0.37492670739547701</v>
          </cell>
          <cell r="CT126">
            <v>0.37117744032152222</v>
          </cell>
          <cell r="CU126">
            <v>0.36746566591830698</v>
          </cell>
          <cell r="CV126">
            <v>0.36379100925912389</v>
          </cell>
          <cell r="CW126">
            <v>0.36015309916653265</v>
          </cell>
          <cell r="CX126">
            <v>0.35655156817486733</v>
          </cell>
          <cell r="CY126">
            <v>0.35298605249311865</v>
          </cell>
          <cell r="CZ126">
            <v>0.34945619196818745</v>
          </cell>
          <cell r="DA126">
            <v>0.34596163004850555</v>
          </cell>
          <cell r="DB126">
            <v>0.34250201374802047</v>
          </cell>
          <cell r="DC126">
            <v>0.33907699361054028</v>
          </cell>
          <cell r="DD126">
            <v>0.33568622367443485</v>
          </cell>
          <cell r="DE126">
            <v>0.33232936143769048</v>
          </cell>
          <cell r="DF126">
            <v>0.3290060678233136</v>
          </cell>
          <cell r="DG126">
            <v>0.32571600714508048</v>
          </cell>
          <cell r="DH126">
            <v>0.32245884707362965</v>
          </cell>
          <cell r="DI126">
            <v>0.31923425860289334</v>
          </cell>
          <cell r="DJ126">
            <v>0.31604191601686438</v>
          </cell>
          <cell r="DK126">
            <v>0.31288149685669575</v>
          </cell>
          <cell r="DL126">
            <v>0.30975268188812877</v>
          </cell>
          <cell r="DM126">
            <v>0.30665515506924745</v>
          </cell>
          <cell r="DN126">
            <v>0.30358860351855499</v>
          </cell>
          <cell r="DO126">
            <v>0.30055271748336942</v>
          </cell>
          <cell r="DP126">
            <v>0.29754719030853571</v>
          </cell>
          <cell r="DQ126">
            <v>0.29457171840545038</v>
          </cell>
          <cell r="DR126">
            <v>0.29162600122139587</v>
          </cell>
          <cell r="DS126">
            <v>0.28870974120918191</v>
          </cell>
          <cell r="DT126">
            <v>0.2858226437970901</v>
          </cell>
        </row>
        <row r="127">
          <cell r="B127">
            <v>35</v>
          </cell>
          <cell r="C127">
            <v>0.98846000000000001</v>
          </cell>
          <cell r="D127">
            <v>0.97637113419999999</v>
          </cell>
          <cell r="E127">
            <v>0.96382476512552995</v>
          </cell>
          <cell r="F127">
            <v>0.95111191647352422</v>
          </cell>
          <cell r="G127">
            <v>0.93844310574609691</v>
          </cell>
          <cell r="H127">
            <v>0.92602750345707607</v>
          </cell>
          <cell r="I127">
            <v>0.9141373103126873</v>
          </cell>
          <cell r="J127">
            <v>0.90320422808134759</v>
          </cell>
          <cell r="K127">
            <v>0.89311543685367889</v>
          </cell>
          <cell r="L127">
            <v>0.88374665592108381</v>
          </cell>
          <cell r="M127">
            <v>0.87482081469628081</v>
          </cell>
          <cell r="N127">
            <v>0.86607260654931795</v>
          </cell>
          <cell r="O127">
            <v>0.85741188048382477</v>
          </cell>
          <cell r="P127">
            <v>0.8488377616789865</v>
          </cell>
          <cell r="Q127">
            <v>0.84034938406219661</v>
          </cell>
          <cell r="R127">
            <v>0.83194589022157461</v>
          </cell>
          <cell r="S127">
            <v>0.82362643131935886</v>
          </cell>
          <cell r="T127">
            <v>0.81539016700616529</v>
          </cell>
          <cell r="U127">
            <v>0.8072362653361036</v>
          </cell>
          <cell r="V127">
            <v>0.79916390268274251</v>
          </cell>
          <cell r="W127">
            <v>0.79117226365591509</v>
          </cell>
          <cell r="X127">
            <v>0.78326054101935594</v>
          </cell>
          <cell r="Y127">
            <v>0.77542793560916234</v>
          </cell>
          <cell r="Z127">
            <v>0.76767365625307071</v>
          </cell>
          <cell r="AA127">
            <v>0.75999691969053995</v>
          </cell>
          <cell r="AB127">
            <v>0.75239695049363453</v>
          </cell>
          <cell r="AC127">
            <v>0.74487298098869814</v>
          </cell>
          <cell r="AD127">
            <v>0.73742425117881116</v>
          </cell>
          <cell r="AE127">
            <v>0.73005000866702308</v>
          </cell>
          <cell r="AF127">
            <v>0.72274950858035281</v>
          </cell>
          <cell r="AG127">
            <v>0.71552201349454925</v>
          </cell>
          <cell r="AH127">
            <v>0.70836679335960373</v>
          </cell>
          <cell r="AI127">
            <v>0.70128312542600768</v>
          </cell>
          <cell r="AJ127">
            <v>0.69427029417174757</v>
          </cell>
          <cell r="AK127">
            <v>0.68732759123003007</v>
          </cell>
          <cell r="AL127">
            <v>0.68045431531772971</v>
          </cell>
          <cell r="AM127">
            <v>0.67364977216455235</v>
          </cell>
          <cell r="AN127">
            <v>0.66691327444290682</v>
          </cell>
          <cell r="AO127">
            <v>0.66024414169847778</v>
          </cell>
          <cell r="AP127">
            <v>0.65364170028149304</v>
          </cell>
          <cell r="AQ127">
            <v>0.64710528327867811</v>
          </cell>
          <cell r="AR127">
            <v>0.6406342304458913</v>
          </cell>
          <cell r="AS127">
            <v>0.63422788814143238</v>
          </cell>
          <cell r="AT127">
            <v>0.62788560926001802</v>
          </cell>
          <cell r="AU127">
            <v>0.62160675316741787</v>
          </cell>
          <cell r="AV127">
            <v>0.61539068563574373</v>
          </cell>
          <cell r="AW127">
            <v>0.60923677877938631</v>
          </cell>
          <cell r="AX127">
            <v>0.60314441099159244</v>
          </cell>
          <cell r="AY127">
            <v>0.59711296688167648</v>
          </cell>
          <cell r="AZ127">
            <v>0.59114183721285973</v>
          </cell>
          <cell r="BA127">
            <v>0.58523041884073113</v>
          </cell>
          <cell r="BB127">
            <v>0.57937811465232381</v>
          </cell>
          <cell r="BC127">
            <v>0.57358433350580051</v>
          </cell>
          <cell r="BD127">
            <v>0.56784849017074246</v>
          </cell>
          <cell r="BE127">
            <v>0.56217000526903504</v>
          </cell>
          <cell r="BF127">
            <v>0.55654830521634469</v>
          </cell>
          <cell r="BG127">
            <v>0.55098282216418126</v>
          </cell>
          <cell r="BH127">
            <v>0.54547299394253945</v>
          </cell>
          <cell r="BI127">
            <v>0.54001826400311403</v>
          </cell>
          <cell r="BJ127">
            <v>0.53461808136308286</v>
          </cell>
          <cell r="BK127">
            <v>0.52927190054945206</v>
          </cell>
          <cell r="BL127">
            <v>0.52397918154395751</v>
          </cell>
          <cell r="BM127">
            <v>0.51873938972851796</v>
          </cell>
          <cell r="BN127">
            <v>0.51355199583123279</v>
          </cell>
          <cell r="BO127">
            <v>0.50841647587292049</v>
          </cell>
          <cell r="BP127">
            <v>0.5033323111141913</v>
          </cell>
          <cell r="BQ127">
            <v>0.49829898800304939</v>
          </cell>
          <cell r="BR127">
            <v>0.49331599812301891</v>
          </cell>
          <cell r="BS127">
            <v>0.48838283814178873</v>
          </cell>
          <cell r="BT127">
            <v>0.48349900976037086</v>
          </cell>
          <cell r="BU127">
            <v>0.47866401966276717</v>
          </cell>
          <cell r="BV127">
            <v>0.4738773794661395</v>
          </cell>
          <cell r="BW127">
            <v>0.46913860567147808</v>
          </cell>
          <cell r="BX127">
            <v>0.46444721961476332</v>
          </cell>
          <cell r="BY127">
            <v>0.45980274741861565</v>
          </cell>
          <cell r="BZ127">
            <v>0.45520471994442951</v>
          </cell>
          <cell r="CA127">
            <v>0.45065267274498522</v>
          </cell>
          <cell r="CB127">
            <v>0.44614614601753538</v>
          </cell>
          <cell r="CC127">
            <v>0.44168468455736004</v>
          </cell>
          <cell r="CD127">
            <v>0.43726783771178646</v>
          </cell>
          <cell r="CE127">
            <v>0.4328951593346686</v>
          </cell>
          <cell r="CF127">
            <v>0.42856620774132193</v>
          </cell>
          <cell r="CG127">
            <v>0.42428054566390871</v>
          </cell>
          <cell r="CH127">
            <v>0.42003774020726964</v>
          </cell>
          <cell r="CI127">
            <v>0.41583736280519695</v>
          </cell>
          <cell r="CJ127">
            <v>0.41167898917714496</v>
          </cell>
          <cell r="CK127">
            <v>0.40756219928537352</v>
          </cell>
          <cell r="CL127">
            <v>0.4034865772925198</v>
          </cell>
          <cell r="CM127">
            <v>0.39945171151959458</v>
          </cell>
          <cell r="CN127">
            <v>0.39545719440439864</v>
          </cell>
          <cell r="CO127">
            <v>0.39150262246035467</v>
          </cell>
          <cell r="CP127">
            <v>0.38758759623575112</v>
          </cell>
          <cell r="CQ127">
            <v>0.38371172027339362</v>
          </cell>
          <cell r="CR127">
            <v>0.37987460307065968</v>
          </cell>
          <cell r="CS127">
            <v>0.37607585703995305</v>
          </cell>
          <cell r="CT127">
            <v>0.37231509846955352</v>
          </cell>
          <cell r="CU127">
            <v>0.36859194748485796</v>
          </cell>
          <cell r="CV127">
            <v>0.36490602801000938</v>
          </cell>
          <cell r="CW127">
            <v>0.36125696772990928</v>
          </cell>
          <cell r="CX127">
            <v>0.35764439805261017</v>
          </cell>
          <cell r="CY127">
            <v>0.35406795407208408</v>
          </cell>
          <cell r="CZ127">
            <v>0.35052727453136323</v>
          </cell>
          <cell r="DA127">
            <v>0.34702200178604958</v>
          </cell>
          <cell r="DB127">
            <v>0.34355178176818907</v>
          </cell>
          <cell r="DC127">
            <v>0.34011626395050715</v>
          </cell>
          <cell r="DD127">
            <v>0.33671510131100207</v>
          </cell>
          <cell r="DE127">
            <v>0.33334795029789205</v>
          </cell>
          <cell r="DF127">
            <v>0.33001447079491314</v>
          </cell>
          <cell r="DG127">
            <v>0.32671432608696399</v>
          </cell>
          <cell r="DH127">
            <v>0.32344718282609436</v>
          </cell>
          <cell r="DI127">
            <v>0.32021271099783344</v>
          </cell>
          <cell r="DJ127">
            <v>0.31701058388785508</v>
          </cell>
          <cell r="DK127">
            <v>0.31384047804897652</v>
          </cell>
          <cell r="DL127">
            <v>0.31070207326848676</v>
          </cell>
          <cell r="DM127">
            <v>0.30759505253580188</v>
          </cell>
          <cell r="DN127">
            <v>0.30451910201044385</v>
          </cell>
          <cell r="DO127">
            <v>0.30147391099033943</v>
          </cell>
          <cell r="DP127">
            <v>0.29845917188043602</v>
          </cell>
          <cell r="DQ127">
            <v>0.29547458016163164</v>
          </cell>
          <cell r="DR127">
            <v>0.29251983436001533</v>
          </cell>
          <cell r="DS127">
            <v>0.28959463601641516</v>
          </cell>
          <cell r="DT127">
            <v>0.286698689656251</v>
          </cell>
        </row>
        <row r="128">
          <cell r="B128">
            <v>36</v>
          </cell>
          <cell r="C128">
            <v>0.98824000000000001</v>
          </cell>
          <cell r="D128">
            <v>0.97608464800000005</v>
          </cell>
          <cell r="E128">
            <v>0.96361028619856004</v>
          </cell>
          <cell r="F128">
            <v>0.95108335247797871</v>
          </cell>
          <cell r="G128">
            <v>0.93860513889346764</v>
          </cell>
          <cell r="H128">
            <v>0.92646897444757514</v>
          </cell>
          <cell r="I128">
            <v>0.91478620067979122</v>
          </cell>
          <cell r="J128">
            <v>0.90373558337557935</v>
          </cell>
          <cell r="K128">
            <v>0.8936227821976066</v>
          </cell>
          <cell r="L128">
            <v>0.88415931693413397</v>
          </cell>
          <cell r="M128">
            <v>0.87514973349457514</v>
          </cell>
          <cell r="N128">
            <v>0.86639823615962941</v>
          </cell>
          <cell r="O128">
            <v>0.85773425379803314</v>
          </cell>
          <cell r="P128">
            <v>0.84915691126005277</v>
          </cell>
          <cell r="Q128">
            <v>0.84066534214745225</v>
          </cell>
          <cell r="R128">
            <v>0.83225868872597775</v>
          </cell>
          <cell r="S128">
            <v>0.82393610183871802</v>
          </cell>
          <cell r="T128">
            <v>0.81569674082033083</v>
          </cell>
          <cell r="U128">
            <v>0.80753977341212757</v>
          </cell>
          <cell r="V128">
            <v>0.79946437567800632</v>
          </cell>
          <cell r="W128">
            <v>0.79146973192122627</v>
          </cell>
          <cell r="X128">
            <v>0.78355503460201403</v>
          </cell>
          <cell r="Y128">
            <v>0.77571948425599391</v>
          </cell>
          <cell r="Z128">
            <v>0.76796228941343392</v>
          </cell>
          <cell r="AA128">
            <v>0.76028266651929954</v>
          </cell>
          <cell r="AB128">
            <v>0.75267983985410658</v>
          </cell>
          <cell r="AC128">
            <v>0.74515304145556549</v>
          </cell>
          <cell r="AD128">
            <v>0.73770151104100978</v>
          </cell>
          <cell r="AE128">
            <v>0.73032449593059967</v>
          </cell>
          <cell r="AF128">
            <v>0.72302125097129366</v>
          </cell>
          <cell r="AG128">
            <v>0.71579103846158076</v>
          </cell>
          <cell r="AH128">
            <v>0.70863312807696499</v>
          </cell>
          <cell r="AI128">
            <v>0.70154679679619536</v>
          </cell>
          <cell r="AJ128">
            <v>0.69453132882823343</v>
          </cell>
          <cell r="AK128">
            <v>0.68758601553995113</v>
          </cell>
          <cell r="AL128">
            <v>0.6807101553845516</v>
          </cell>
          <cell r="AM128">
            <v>0.67390305383070603</v>
          </cell>
          <cell r="AN128">
            <v>0.66716402329239899</v>
          </cell>
          <cell r="AO128">
            <v>0.660492383059475</v>
          </cell>
          <cell r="AP128">
            <v>0.65388745922888025</v>
          </cell>
          <cell r="AQ128">
            <v>0.6473485846365914</v>
          </cell>
          <cell r="AR128">
            <v>0.64087509879022553</v>
          </cell>
          <cell r="AS128">
            <v>0.63446634780232325</v>
          </cell>
          <cell r="AT128">
            <v>0.62812168432430004</v>
          </cell>
          <cell r="AU128">
            <v>0.62184046748105704</v>
          </cell>
          <cell r="AV128">
            <v>0.61562206280624643</v>
          </cell>
          <cell r="AW128">
            <v>0.609465842178184</v>
          </cell>
          <cell r="AX128">
            <v>0.6033711837564022</v>
          </cell>
          <cell r="AY128">
            <v>0.59733747191883813</v>
          </cell>
          <cell r="AZ128">
            <v>0.59136409719964977</v>
          </cell>
          <cell r="BA128">
            <v>0.58545045622765324</v>
          </cell>
          <cell r="BB128">
            <v>0.5795959516653767</v>
          </cell>
          <cell r="BC128">
            <v>0.5737999921487229</v>
          </cell>
          <cell r="BD128">
            <v>0.56806199222723563</v>
          </cell>
          <cell r="BE128">
            <v>0.56238137230496332</v>
          </cell>
          <cell r="BF128">
            <v>0.55675755858191367</v>
          </cell>
          <cell r="BG128">
            <v>0.55118998299609456</v>
          </cell>
          <cell r="BH128">
            <v>0.54567808316613364</v>
          </cell>
          <cell r="BI128">
            <v>0.5402213023344723</v>
          </cell>
          <cell r="BJ128">
            <v>0.53481908931112754</v>
          </cell>
          <cell r="BK128">
            <v>0.52947089841801631</v>
          </cell>
          <cell r="BL128">
            <v>0.52417618943383615</v>
          </cell>
          <cell r="BM128">
            <v>0.51893442753949781</v>
          </cell>
          <cell r="BN128">
            <v>0.51374508326410284</v>
          </cell>
          <cell r="BO128">
            <v>0.50860763243146179</v>
          </cell>
          <cell r="BP128">
            <v>0.50352155610714722</v>
          </cell>
          <cell r="BQ128">
            <v>0.49848634054607571</v>
          </cell>
          <cell r="BR128">
            <v>0.49350147714061493</v>
          </cell>
          <cell r="BS128">
            <v>0.48856646236920875</v>
          </cell>
          <cell r="BT128">
            <v>0.48368079774551664</v>
          </cell>
          <cell r="BU128">
            <v>0.47884398976806147</v>
          </cell>
          <cell r="BV128">
            <v>0.47405554987038084</v>
          </cell>
          <cell r="BW128">
            <v>0.46931499437167701</v>
          </cell>
          <cell r="BX128">
            <v>0.46462184442796023</v>
          </cell>
          <cell r="BY128">
            <v>0.45997562598368064</v>
          </cell>
          <cell r="BZ128">
            <v>0.45537586972384381</v>
          </cell>
          <cell r="CA128">
            <v>0.45082211102660535</v>
          </cell>
          <cell r="CB128">
            <v>0.4463138899163393</v>
          </cell>
          <cell r="CC128">
            <v>0.44185075101717591</v>
          </cell>
          <cell r="CD128">
            <v>0.43743224350700416</v>
          </cell>
          <cell r="CE128">
            <v>0.43305792107193414</v>
          </cell>
          <cell r="CF128">
            <v>0.42872734186121481</v>
          </cell>
          <cell r="CG128">
            <v>0.42444006844260268</v>
          </cell>
          <cell r="CH128">
            <v>0.42019566775817663</v>
          </cell>
          <cell r="CI128">
            <v>0.41599371108059485</v>
          </cell>
          <cell r="CJ128">
            <v>0.41183377396978887</v>
          </cell>
          <cell r="CK128">
            <v>0.40771543623009099</v>
          </cell>
          <cell r="CL128">
            <v>0.40363828186779005</v>
          </cell>
          <cell r="CM128">
            <v>0.39960189904911214</v>
          </cell>
          <cell r="CN128">
            <v>0.39560588005862102</v>
          </cell>
          <cell r="CO128">
            <v>0.39164982125803482</v>
          </cell>
          <cell r="CP128">
            <v>0.38773332304545449</v>
          </cell>
          <cell r="CQ128">
            <v>0.38385598981499996</v>
          </cell>
          <cell r="CR128">
            <v>0.38001742991684995</v>
          </cell>
          <cell r="CS128">
            <v>0.37621725561768143</v>
          </cell>
          <cell r="CT128">
            <v>0.3724550830615046</v>
          </cell>
          <cell r="CU128">
            <v>0.36873053223088953</v>
          </cell>
          <cell r="CV128">
            <v>0.36504322690858065</v>
          </cell>
          <cell r="CW128">
            <v>0.36139279463949486</v>
          </cell>
          <cell r="CX128">
            <v>0.35777886669309988</v>
          </cell>
          <cell r="CY128">
            <v>0.3542010780261689</v>
          </cell>
          <cell r="CZ128">
            <v>0.35065906724590723</v>
          </cell>
          <cell r="DA128">
            <v>0.34715247657344817</v>
          </cell>
          <cell r="DB128">
            <v>0.34368095180771369</v>
          </cell>
          <cell r="DC128">
            <v>0.34024414228963656</v>
          </cell>
          <cell r="DD128">
            <v>0.3368417008667402</v>
          </cell>
          <cell r="DE128">
            <v>0.33347328385807279</v>
          </cell>
          <cell r="DF128">
            <v>0.33013855101949208</v>
          </cell>
          <cell r="DG128">
            <v>0.32683716550929715</v>
          </cell>
          <cell r="DH128">
            <v>0.32356879385420417</v>
          </cell>
          <cell r="DI128">
            <v>0.32033310591566211</v>
          </cell>
          <cell r="DJ128">
            <v>0.31712977485650551</v>
          </cell>
          <cell r="DK128">
            <v>0.31395847710794045</v>
          </cell>
          <cell r="DL128">
            <v>0.31081889233686105</v>
          </cell>
          <cell r="DM128">
            <v>0.30771070341349244</v>
          </cell>
          <cell r="DN128">
            <v>0.3046335963793575</v>
          </cell>
          <cell r="DO128">
            <v>0.30158726041556394</v>
          </cell>
          <cell r="DP128">
            <v>0.2985713878114083</v>
          </cell>
          <cell r="DQ128">
            <v>0.29558567393329421</v>
          </cell>
          <cell r="DR128">
            <v>0.29262981719396125</v>
          </cell>
          <cell r="DS128">
            <v>0.28970351902202163</v>
          </cell>
          <cell r="DT128">
            <v>0.28680648383180141</v>
          </cell>
        </row>
        <row r="129">
          <cell r="B129">
            <v>37</v>
          </cell>
          <cell r="C129">
            <v>0.98743000000000003</v>
          </cell>
          <cell r="D129">
            <v>0.97473165020000008</v>
          </cell>
          <cell r="E129">
            <v>0.96195291826587814</v>
          </cell>
          <cell r="F129">
            <v>0.94926475927395115</v>
          </cell>
          <cell r="G129">
            <v>0.93674395709912772</v>
          </cell>
          <cell r="H129">
            <v>0.9245756530964101</v>
          </cell>
          <cell r="I129">
            <v>0.91294449138045719</v>
          </cell>
          <cell r="J129">
            <v>0.90195263970423645</v>
          </cell>
          <cell r="K129">
            <v>0.8916793991380052</v>
          </cell>
          <cell r="L129">
            <v>0.8822275975071423</v>
          </cell>
          <cell r="M129">
            <v>0.87322887601256949</v>
          </cell>
          <cell r="N129">
            <v>0.86449658725244383</v>
          </cell>
          <cell r="O129">
            <v>0.85585162137991944</v>
          </cell>
          <cell r="P129">
            <v>0.84729310516612022</v>
          </cell>
          <cell r="Q129">
            <v>0.83882017411445897</v>
          </cell>
          <cell r="R129">
            <v>0.83043197237331434</v>
          </cell>
          <cell r="S129">
            <v>0.82212765264958121</v>
          </cell>
          <cell r="T129">
            <v>0.81390637612308536</v>
          </cell>
          <cell r="U129">
            <v>0.8057673123618545</v>
          </cell>
          <cell r="V129">
            <v>0.7977096392382359</v>
          </cell>
          <cell r="W129">
            <v>0.78973254284585348</v>
          </cell>
          <cell r="X129">
            <v>0.78183521741739492</v>
          </cell>
          <cell r="Y129">
            <v>0.774016865243221</v>
          </cell>
          <cell r="Z129">
            <v>0.76627669659078879</v>
          </cell>
          <cell r="AA129">
            <v>0.75861392962488094</v>
          </cell>
          <cell r="AB129">
            <v>0.75102779032863209</v>
          </cell>
          <cell r="AC129">
            <v>0.74351751242534581</v>
          </cell>
          <cell r="AD129">
            <v>0.73608233730109229</v>
          </cell>
          <cell r="AE129">
            <v>0.72872151392808138</v>
          </cell>
          <cell r="AF129">
            <v>0.72143429878880061</v>
          </cell>
          <cell r="AG129">
            <v>0.71421995580091258</v>
          </cell>
          <cell r="AH129">
            <v>0.70707775624290348</v>
          </cell>
          <cell r="AI129">
            <v>0.70000697868047446</v>
          </cell>
          <cell r="AJ129">
            <v>0.69300690889366967</v>
          </cell>
          <cell r="AK129">
            <v>0.686076839804733</v>
          </cell>
          <cell r="AL129">
            <v>0.67921607140668561</v>
          </cell>
          <cell r="AM129">
            <v>0.67242391069261875</v>
          </cell>
          <cell r="AN129">
            <v>0.66569967158569254</v>
          </cell>
          <cell r="AO129">
            <v>0.65904267486983559</v>
          </cell>
          <cell r="AP129">
            <v>0.65245224812113722</v>
          </cell>
          <cell r="AQ129">
            <v>0.64592772563992584</v>
          </cell>
          <cell r="AR129">
            <v>0.63946844838352657</v>
          </cell>
          <cell r="AS129">
            <v>0.63307376389969128</v>
          </cell>
          <cell r="AT129">
            <v>0.62674302626069434</v>
          </cell>
          <cell r="AU129">
            <v>0.62047559599808744</v>
          </cell>
          <cell r="AV129">
            <v>0.6142708400381065</v>
          </cell>
          <cell r="AW129">
            <v>0.60812813163772539</v>
          </cell>
          <cell r="AX129">
            <v>0.60204685032134808</v>
          </cell>
          <cell r="AY129">
            <v>0.59602638181813461</v>
          </cell>
          <cell r="AZ129">
            <v>0.59006611799995323</v>
          </cell>
          <cell r="BA129">
            <v>0.58416545681995369</v>
          </cell>
          <cell r="BB129">
            <v>0.57832380225175417</v>
          </cell>
          <cell r="BC129">
            <v>0.5725405642292366</v>
          </cell>
          <cell r="BD129">
            <v>0.5668151585869442</v>
          </cell>
          <cell r="BE129">
            <v>0.56114700700107478</v>
          </cell>
          <cell r="BF129">
            <v>0.55553553693106406</v>
          </cell>
          <cell r="BG129">
            <v>0.54998018156175343</v>
          </cell>
          <cell r="BH129">
            <v>0.54448037974613595</v>
          </cell>
          <cell r="BI129">
            <v>0.53903557594867457</v>
          </cell>
          <cell r="BJ129">
            <v>0.53364522018918781</v>
          </cell>
          <cell r="BK129">
            <v>0.52830876798729598</v>
          </cell>
          <cell r="BL129">
            <v>0.52302568030742302</v>
          </cell>
          <cell r="BM129">
            <v>0.51779542350434882</v>
          </cell>
          <cell r="BN129">
            <v>0.51261746926930529</v>
          </cell>
          <cell r="BO129">
            <v>0.50749129457661224</v>
          </cell>
          <cell r="BP129">
            <v>0.50241638163084612</v>
          </cell>
          <cell r="BQ129">
            <v>0.49739221781453763</v>
          </cell>
          <cell r="BR129">
            <v>0.49241829563639222</v>
          </cell>
          <cell r="BS129">
            <v>0.48749411268002829</v>
          </cell>
          <cell r="BT129">
            <v>0.48261917155322798</v>
          </cell>
          <cell r="BU129">
            <v>0.4777929798376957</v>
          </cell>
          <cell r="BV129">
            <v>0.47301505003931876</v>
          </cell>
          <cell r="BW129">
            <v>0.46828489953892555</v>
          </cell>
          <cell r="BX129">
            <v>0.46360205054353631</v>
          </cell>
          <cell r="BY129">
            <v>0.45896603003810094</v>
          </cell>
          <cell r="BZ129">
            <v>0.45437636973771994</v>
          </cell>
          <cell r="CA129">
            <v>0.44983260604034275</v>
          </cell>
          <cell r="CB129">
            <v>0.4453342799799393</v>
          </cell>
          <cell r="CC129">
            <v>0.44088093718013988</v>
          </cell>
          <cell r="CD129">
            <v>0.43647212780833849</v>
          </cell>
          <cell r="CE129">
            <v>0.43210740653025509</v>
          </cell>
          <cell r="CF129">
            <v>0.42778633246495251</v>
          </cell>
          <cell r="CG129">
            <v>0.42350846914030299</v>
          </cell>
          <cell r="CH129">
            <v>0.41927338444889994</v>
          </cell>
          <cell r="CI129">
            <v>0.41508065060441096</v>
          </cell>
          <cell r="CJ129">
            <v>0.41092984409836686</v>
          </cell>
          <cell r="CK129">
            <v>0.40682054565738318</v>
          </cell>
          <cell r="CL129">
            <v>0.40275234020080936</v>
          </cell>
          <cell r="CM129">
            <v>0.39872481679880128</v>
          </cell>
          <cell r="CN129">
            <v>0.39473756863081327</v>
          </cell>
          <cell r="CO129">
            <v>0.39079019294450512</v>
          </cell>
          <cell r="CP129">
            <v>0.38688229101506005</v>
          </cell>
          <cell r="CQ129">
            <v>0.38301346810490944</v>
          </cell>
          <cell r="CR129">
            <v>0.37918333342386035</v>
          </cell>
          <cell r="CS129">
            <v>0.37539150008962174</v>
          </cell>
          <cell r="CT129">
            <v>0.37163758508872552</v>
          </cell>
          <cell r="CU129">
            <v>0.36792120923783828</v>
          </cell>
          <cell r="CV129">
            <v>0.36424199714545991</v>
          </cell>
          <cell r="CW129">
            <v>0.36059957717400531</v>
          </cell>
          <cell r="CX129">
            <v>0.35699358140226528</v>
          </cell>
          <cell r="CY129">
            <v>0.35342364558824263</v>
          </cell>
          <cell r="CZ129">
            <v>0.34988940913236022</v>
          </cell>
          <cell r="DA129">
            <v>0.34639051504103663</v>
          </cell>
          <cell r="DB129">
            <v>0.34292660989062623</v>
          </cell>
          <cell r="DC129">
            <v>0.33949734379171997</v>
          </cell>
          <cell r="DD129">
            <v>0.33610237035380275</v>
          </cell>
          <cell r="DE129">
            <v>0.33274134665026472</v>
          </cell>
          <cell r="DF129">
            <v>0.32941393318376205</v>
          </cell>
          <cell r="DG129">
            <v>0.32611979385192441</v>
          </cell>
          <cell r="DH129">
            <v>0.32285859591340516</v>
          </cell>
          <cell r="DI129">
            <v>0.3196300099542711</v>
          </cell>
          <cell r="DJ129">
            <v>0.31643370985472841</v>
          </cell>
          <cell r="DK129">
            <v>0.31326937275618111</v>
          </cell>
          <cell r="DL129">
            <v>0.3101366790286193</v>
          </cell>
          <cell r="DM129">
            <v>0.30703531223833308</v>
          </cell>
          <cell r="DN129">
            <v>0.30396495911594973</v>
          </cell>
          <cell r="DO129">
            <v>0.30092530952479024</v>
          </cell>
          <cell r="DP129">
            <v>0.29791605642954233</v>
          </cell>
          <cell r="DQ129">
            <v>0.29493689586524691</v>
          </cell>
          <cell r="DR129">
            <v>0.29198752690659441</v>
          </cell>
          <cell r="DS129">
            <v>0.28906765163752846</v>
          </cell>
          <cell r="DT129">
            <v>0.28617697512115314</v>
          </cell>
        </row>
        <row r="130">
          <cell r="B130">
            <v>38</v>
          </cell>
          <cell r="C130">
            <v>0.98612999999999995</v>
          </cell>
          <cell r="D130">
            <v>0.97250168339999987</v>
          </cell>
          <cell r="E130">
            <v>0.95906171013541186</v>
          </cell>
          <cell r="F130">
            <v>0.94594174594075942</v>
          </cell>
          <cell r="G130">
            <v>0.93319991062293739</v>
          </cell>
          <cell r="H130">
            <v>0.9209189997991396</v>
          </cell>
          <cell r="I130">
            <v>0.90926937445168043</v>
          </cell>
          <cell r="J130">
            <v>0.89833995657077126</v>
          </cell>
          <cell r="K130">
            <v>0.88812583126456157</v>
          </cell>
          <cell r="L130">
            <v>0.87862288487003071</v>
          </cell>
          <cell r="M130">
            <v>0.86966093144435641</v>
          </cell>
          <cell r="N130">
            <v>0.86096432212991281</v>
          </cell>
          <cell r="O130">
            <v>0.85235467890861372</v>
          </cell>
          <cell r="P130">
            <v>0.84383113211952754</v>
          </cell>
          <cell r="Q130">
            <v>0.83539282079833221</v>
          </cell>
          <cell r="R130">
            <v>0.82703889259034891</v>
          </cell>
          <cell r="S130">
            <v>0.81876850366444542</v>
          </cell>
          <cell r="T130">
            <v>0.81058081862780096</v>
          </cell>
          <cell r="U130">
            <v>0.80247501044152292</v>
          </cell>
          <cell r="V130">
            <v>0.79445026033710764</v>
          </cell>
          <cell r="W130">
            <v>0.78650575773373654</v>
          </cell>
          <cell r="X130">
            <v>0.77864070015639919</v>
          </cell>
          <cell r="Y130">
            <v>0.77085429315483522</v>
          </cell>
          <cell r="Z130">
            <v>0.7631457502232869</v>
          </cell>
          <cell r="AA130">
            <v>0.75551429272105397</v>
          </cell>
          <cell r="AB130">
            <v>0.74795914979384337</v>
          </cell>
          <cell r="AC130">
            <v>0.74047955829590495</v>
          </cell>
          <cell r="AD130">
            <v>0.73307476271294592</v>
          </cell>
          <cell r="AE130">
            <v>0.72574401508581643</v>
          </cell>
          <cell r="AF130">
            <v>0.71848657493495827</v>
          </cell>
          <cell r="AG130">
            <v>0.71130170918560864</v>
          </cell>
          <cell r="AH130">
            <v>0.70418869209375257</v>
          </cell>
          <cell r="AI130">
            <v>0.69714680517281502</v>
          </cell>
          <cell r="AJ130">
            <v>0.69017533712108692</v>
          </cell>
          <cell r="AK130">
            <v>0.68327358374987601</v>
          </cell>
          <cell r="AL130">
            <v>0.67644084791237724</v>
          </cell>
          <cell r="AM130">
            <v>0.6696764394332535</v>
          </cell>
          <cell r="AN130">
            <v>0.66297967503892097</v>
          </cell>
          <cell r="AO130">
            <v>0.65634987828853175</v>
          </cell>
          <cell r="AP130">
            <v>0.64978637950564644</v>
          </cell>
          <cell r="AQ130">
            <v>0.64328851571058998</v>
          </cell>
          <cell r="AR130">
            <v>0.63685563055348404</v>
          </cell>
          <cell r="AS130">
            <v>0.63048707424794914</v>
          </cell>
          <cell r="AT130">
            <v>0.6241822035054696</v>
          </cell>
          <cell r="AU130">
            <v>0.61794038147041486</v>
          </cell>
          <cell r="AV130">
            <v>0.61176097765571069</v>
          </cell>
          <cell r="AW130">
            <v>0.60564336787915363</v>
          </cell>
          <cell r="AX130">
            <v>0.59958693420036213</v>
          </cell>
          <cell r="AY130">
            <v>0.59359106485835855</v>
          </cell>
          <cell r="AZ130">
            <v>0.58765515420977499</v>
          </cell>
          <cell r="BA130">
            <v>0.58177860266767722</v>
          </cell>
          <cell r="BB130">
            <v>0.57596081664100041</v>
          </cell>
          <cell r="BC130">
            <v>0.57020120847459044</v>
          </cell>
          <cell r="BD130">
            <v>0.56449919638984458</v>
          </cell>
          <cell r="BE130">
            <v>0.55885420442594613</v>
          </cell>
          <cell r="BF130">
            <v>0.55326566238168662</v>
          </cell>
          <cell r="BG130">
            <v>0.54773300575786976</v>
          </cell>
          <cell r="BH130">
            <v>0.5422556757002911</v>
          </cell>
          <cell r="BI130">
            <v>0.53683311894328822</v>
          </cell>
          <cell r="BJ130">
            <v>0.53146478775385531</v>
          </cell>
          <cell r="BK130">
            <v>0.52615013987631676</v>
          </cell>
          <cell r="BL130">
            <v>0.52088863847755362</v>
          </cell>
          <cell r="BM130">
            <v>0.51567975209277805</v>
          </cell>
          <cell r="BN130">
            <v>0.51052295457185026</v>
          </cell>
          <cell r="BO130">
            <v>0.5054177250261318</v>
          </cell>
          <cell r="BP130">
            <v>0.50036354777587044</v>
          </cell>
          <cell r="BQ130">
            <v>0.49535991229811172</v>
          </cell>
          <cell r="BR130">
            <v>0.49040631317513061</v>
          </cell>
          <cell r="BS130">
            <v>0.48550225004337932</v>
          </cell>
          <cell r="BT130">
            <v>0.48064722754294553</v>
          </cell>
          <cell r="BU130">
            <v>0.47584075526751607</v>
          </cell>
          <cell r="BV130">
            <v>0.47108234771484092</v>
          </cell>
          <cell r="BW130">
            <v>0.46637152423769251</v>
          </cell>
          <cell r="BX130">
            <v>0.46170780899531561</v>
          </cell>
          <cell r="BY130">
            <v>0.45709073090536245</v>
          </cell>
          <cell r="BZ130">
            <v>0.45251982359630882</v>
          </cell>
          <cell r="CA130">
            <v>0.44799462536034573</v>
          </cell>
          <cell r="CB130">
            <v>0.44351467910674225</v>
          </cell>
          <cell r="CC130">
            <v>0.43907953231567481</v>
          </cell>
          <cell r="CD130">
            <v>0.43468873699251809</v>
          </cell>
          <cell r="CE130">
            <v>0.43034184962259292</v>
          </cell>
          <cell r="CF130">
            <v>0.42603843112636697</v>
          </cell>
          <cell r="CG130">
            <v>0.42177804681510328</v>
          </cell>
          <cell r="CH130">
            <v>0.41756026634695226</v>
          </cell>
          <cell r="CI130">
            <v>0.41338466368348276</v>
          </cell>
          <cell r="CJ130">
            <v>0.40925081704664795</v>
          </cell>
          <cell r="CK130">
            <v>0.40515830887618148</v>
          </cell>
          <cell r="CL130">
            <v>0.40110672578741968</v>
          </cell>
          <cell r="CM130">
            <v>0.39709565852954548</v>
          </cell>
          <cell r="CN130">
            <v>0.39312470194425003</v>
          </cell>
          <cell r="CO130">
            <v>0.3891934549248075</v>
          </cell>
          <cell r="CP130">
            <v>0.38530152037555943</v>
          </cell>
          <cell r="CQ130">
            <v>0.38144850517180384</v>
          </cell>
          <cell r="CR130">
            <v>0.37763402012008579</v>
          </cell>
          <cell r="CS130">
            <v>0.37385767991888491</v>
          </cell>
          <cell r="CT130">
            <v>0.37011910311969604</v>
          </cell>
          <cell r="CU130">
            <v>0.36641791208849905</v>
          </cell>
          <cell r="CV130">
            <v>0.36275373296761404</v>
          </cell>
          <cell r="CW130">
            <v>0.35912619563793791</v>
          </cell>
          <cell r="CX130">
            <v>0.35553493368155853</v>
          </cell>
          <cell r="CY130">
            <v>0.35197958434474297</v>
          </cell>
          <cell r="CZ130">
            <v>0.34845978850129555</v>
          </cell>
          <cell r="DA130">
            <v>0.34497519061628257</v>
          </cell>
          <cell r="DB130">
            <v>0.34152543871011976</v>
          </cell>
          <cell r="DC130">
            <v>0.33811018432301854</v>
          </cell>
          <cell r="DD130">
            <v>0.33472908247978833</v>
          </cell>
          <cell r="DE130">
            <v>0.33138179165499043</v>
          </cell>
          <cell r="DF130">
            <v>0.32806797373844054</v>
          </cell>
          <cell r="DG130">
            <v>0.32478729400105616</v>
          </cell>
          <cell r="DH130">
            <v>0.3215394210610456</v>
          </cell>
          <cell r="DI130">
            <v>0.31832402685043515</v>
          </cell>
          <cell r="DJ130">
            <v>0.31514078658193079</v>
          </cell>
          <cell r="DK130">
            <v>0.31198937871611149</v>
          </cell>
          <cell r="DL130">
            <v>0.30886948492895039</v>
          </cell>
          <cell r="DM130">
            <v>0.30578079007966086</v>
          </cell>
          <cell r="DN130">
            <v>0.30272298217886423</v>
          </cell>
          <cell r="DO130">
            <v>0.29969575235707557</v>
          </cell>
          <cell r="DP130">
            <v>0.29669879483350481</v>
          </cell>
          <cell r="DQ130">
            <v>0.29373180688516976</v>
          </cell>
          <cell r="DR130">
            <v>0.29079448881631803</v>
          </cell>
          <cell r="DS130">
            <v>0.28788654392815483</v>
          </cell>
          <cell r="DT130">
            <v>0.28500767848887326</v>
          </cell>
        </row>
        <row r="131">
          <cell r="B131">
            <v>39</v>
          </cell>
          <cell r="C131">
            <v>0.98455000000000004</v>
          </cell>
          <cell r="D131">
            <v>0.96971283149999998</v>
          </cell>
          <cell r="E131">
            <v>0.95550653851852496</v>
          </cell>
          <cell r="F131">
            <v>0.94177590956001378</v>
          </cell>
          <cell r="G131">
            <v>0.92864755338074723</v>
          </cell>
          <cell r="H131">
            <v>0.91618510321437763</v>
          </cell>
          <cell r="I131">
            <v>0.90444877204220142</v>
          </cell>
          <cell r="J131">
            <v>0.89350494190049079</v>
          </cell>
          <cell r="K131">
            <v>0.88335472576050122</v>
          </cell>
          <cell r="L131">
            <v>0.87391166374212148</v>
          </cell>
          <cell r="M131">
            <v>0.86499776477195189</v>
          </cell>
          <cell r="N131">
            <v>0.85634778712423232</v>
          </cell>
          <cell r="O131">
            <v>0.84778430925298998</v>
          </cell>
          <cell r="P131">
            <v>0.83930646616046012</v>
          </cell>
          <cell r="Q131">
            <v>0.83091340149885551</v>
          </cell>
          <cell r="R131">
            <v>0.82260426748386695</v>
          </cell>
          <cell r="S131">
            <v>0.81437822480902822</v>
          </cell>
          <cell r="T131">
            <v>0.8062344425609379</v>
          </cell>
          <cell r="U131">
            <v>0.79817209813532852</v>
          </cell>
          <cell r="V131">
            <v>0.79019037715397522</v>
          </cell>
          <cell r="W131">
            <v>0.78228847338243546</v>
          </cell>
          <cell r="X131">
            <v>0.77446558864861115</v>
          </cell>
          <cell r="Y131">
            <v>0.76672093276212505</v>
          </cell>
          <cell r="Z131">
            <v>0.75905372343450384</v>
          </cell>
          <cell r="AA131">
            <v>0.75146318620015884</v>
          </cell>
          <cell r="AB131">
            <v>0.74394855433815721</v>
          </cell>
          <cell r="AC131">
            <v>0.73650906879477562</v>
          </cell>
          <cell r="AD131">
            <v>0.72914397810682785</v>
          </cell>
          <cell r="AE131">
            <v>0.72185253832575957</v>
          </cell>
          <cell r="AF131">
            <v>0.71463401294250195</v>
          </cell>
          <cell r="AG131">
            <v>0.7074876728130769</v>
          </cell>
          <cell r="AH131">
            <v>0.70041279608494611</v>
          </cell>
          <cell r="AI131">
            <v>0.69340866812409663</v>
          </cell>
          <cell r="AJ131">
            <v>0.68647458144285567</v>
          </cell>
          <cell r="AK131">
            <v>0.67960983562842714</v>
          </cell>
          <cell r="AL131">
            <v>0.67281373727214289</v>
          </cell>
          <cell r="AM131">
            <v>0.6660855998994214</v>
          </cell>
          <cell r="AN131">
            <v>0.65942474390042716</v>
          </cell>
          <cell r="AO131">
            <v>0.65283049646142288</v>
          </cell>
          <cell r="AP131">
            <v>0.64630219149680868</v>
          </cell>
          <cell r="AQ131">
            <v>0.63983916958184062</v>
          </cell>
          <cell r="AR131">
            <v>0.63344077788602215</v>
          </cell>
          <cell r="AS131">
            <v>0.62710637010716197</v>
          </cell>
          <cell r="AT131">
            <v>0.6208353064060903</v>
          </cell>
          <cell r="AU131">
            <v>0.61462695334202944</v>
          </cell>
          <cell r="AV131">
            <v>0.60848068380860909</v>
          </cell>
          <cell r="AW131">
            <v>0.60239587697052299</v>
          </cell>
          <cell r="AX131">
            <v>0.59637191820081781</v>
          </cell>
          <cell r="AY131">
            <v>0.59040819901880959</v>
          </cell>
          <cell r="AZ131">
            <v>0.58450411702862148</v>
          </cell>
          <cell r="BA131">
            <v>0.57865907585833531</v>
          </cell>
          <cell r="BB131">
            <v>0.57287248509975197</v>
          </cell>
          <cell r="BC131">
            <v>0.56714376024875446</v>
          </cell>
          <cell r="BD131">
            <v>0.5614723226462669</v>
          </cell>
          <cell r="BE131">
            <v>0.55585759941980417</v>
          </cell>
          <cell r="BF131">
            <v>0.5502990234256061</v>
          </cell>
          <cell r="BG131">
            <v>0.54479603319135006</v>
          </cell>
          <cell r="BH131">
            <v>0.53934807285943653</v>
          </cell>
          <cell r="BI131">
            <v>0.53395459213084218</v>
          </cell>
          <cell r="BJ131">
            <v>0.5286150462095337</v>
          </cell>
          <cell r="BK131">
            <v>0.52332889574743835</v>
          </cell>
          <cell r="BL131">
            <v>0.51809560678996391</v>
          </cell>
          <cell r="BM131">
            <v>0.51291465072206432</v>
          </cell>
          <cell r="BN131">
            <v>0.5077855042148437</v>
          </cell>
          <cell r="BO131">
            <v>0.50270764917269528</v>
          </cell>
          <cell r="BP131">
            <v>0.49768057268096833</v>
          </cell>
          <cell r="BQ131">
            <v>0.49270376695415863</v>
          </cell>
          <cell r="BR131">
            <v>0.48777672928461702</v>
          </cell>
          <cell r="BS131">
            <v>0.48289896199177085</v>
          </cell>
          <cell r="BT131">
            <v>0.47806997237185311</v>
          </cell>
          <cell r="BU131">
            <v>0.47328927264813458</v>
          </cell>
          <cell r="BV131">
            <v>0.46855637992165322</v>
          </cell>
          <cell r="BW131">
            <v>0.46387081612243669</v>
          </cell>
          <cell r="BX131">
            <v>0.45923210796121233</v>
          </cell>
          <cell r="BY131">
            <v>0.45463978688160023</v>
          </cell>
          <cell r="BZ131">
            <v>0.45009338901278423</v>
          </cell>
          <cell r="CA131">
            <v>0.44559245512265638</v>
          </cell>
          <cell r="CB131">
            <v>0.44113653057142982</v>
          </cell>
          <cell r="CC131">
            <v>0.43672516526571553</v>
          </cell>
          <cell r="CD131">
            <v>0.43235791361305836</v>
          </cell>
          <cell r="CE131">
            <v>0.42803433447692779</v>
          </cell>
          <cell r="CF131">
            <v>0.4237539911321585</v>
          </cell>
          <cell r="CG131">
            <v>0.41951645122083692</v>
          </cell>
          <cell r="CH131">
            <v>0.41532128670862856</v>
          </cell>
          <cell r="CI131">
            <v>0.41116807384154225</v>
          </cell>
          <cell r="CJ131">
            <v>0.4070563931031268</v>
          </cell>
          <cell r="CK131">
            <v>0.40298582917209552</v>
          </cell>
          <cell r="CL131">
            <v>0.39895597088037454</v>
          </cell>
          <cell r="CM131">
            <v>0.39496641117157077</v>
          </cell>
          <cell r="CN131">
            <v>0.39101674705985506</v>
          </cell>
          <cell r="CO131">
            <v>0.38710657958925648</v>
          </cell>
          <cell r="CP131">
            <v>0.3832355137933639</v>
          </cell>
          <cell r="CQ131">
            <v>0.37940315865543028</v>
          </cell>
          <cell r="CR131">
            <v>0.375609127068876</v>
          </cell>
          <cell r="CS131">
            <v>0.37185303579818724</v>
          </cell>
          <cell r="CT131">
            <v>0.36813450544020537</v>
          </cell>
          <cell r="CU131">
            <v>0.36445316038580333</v>
          </cell>
          <cell r="CV131">
            <v>0.36080862878194531</v>
          </cell>
          <cell r="CW131">
            <v>0.35720054249412586</v>
          </cell>
          <cell r="CX131">
            <v>0.35362853706918462</v>
          </cell>
          <cell r="CY131">
            <v>0.35009225169849278</v>
          </cell>
          <cell r="CZ131">
            <v>0.34659132918150787</v>
          </cell>
          <cell r="DA131">
            <v>0.34312541588969281</v>
          </cell>
          <cell r="DB131">
            <v>0.33969416173079586</v>
          </cell>
          <cell r="DC131">
            <v>0.33629722011348789</v>
          </cell>
          <cell r="DD131">
            <v>0.33293424791235299</v>
          </cell>
          <cell r="DE131">
            <v>0.32960490543322946</v>
          </cell>
          <cell r="DF131">
            <v>0.32630885637889717</v>
          </cell>
          <cell r="DG131">
            <v>0.32304576781510819</v>
          </cell>
          <cell r="DH131">
            <v>0.31981531013695708</v>
          </cell>
          <cell r="DI131">
            <v>0.31661715703558752</v>
          </cell>
          <cell r="DJ131">
            <v>0.31345098546523165</v>
          </cell>
          <cell r="DK131">
            <v>0.31031647561057935</v>
          </cell>
          <cell r="DL131">
            <v>0.30721331085447356</v>
          </cell>
          <cell r="DM131">
            <v>0.3041411777459288</v>
          </cell>
          <cell r="DN131">
            <v>0.30109976596846949</v>
          </cell>
          <cell r="DO131">
            <v>0.29808876830878478</v>
          </cell>
          <cell r="DP131">
            <v>0.29510788062569693</v>
          </cell>
          <cell r="DQ131">
            <v>0.29215680181943998</v>
          </cell>
          <cell r="DR131">
            <v>0.28923523380124561</v>
          </cell>
          <cell r="DS131">
            <v>0.28634288146323317</v>
          </cell>
          <cell r="DT131">
            <v>0.28347945264860086</v>
          </cell>
        </row>
        <row r="132">
          <cell r="B132">
            <v>40</v>
          </cell>
          <cell r="C132">
            <v>0.98287999999999998</v>
          </cell>
          <cell r="D132">
            <v>0.96682956959999999</v>
          </cell>
          <cell r="E132">
            <v>0.951756696609936</v>
          </cell>
          <cell r="F132">
            <v>0.93749938129471921</v>
          </cell>
          <cell r="G132">
            <v>0.92406501516076589</v>
          </cell>
          <cell r="H132">
            <v>0.91141456510321506</v>
          </cell>
          <cell r="I132">
            <v>0.8995844040481753</v>
          </cell>
          <cell r="J132">
            <v>0.88863646185090894</v>
          </cell>
          <cell r="K132">
            <v>0.87847934709195297</v>
          </cell>
          <cell r="L132">
            <v>0.86901812452377269</v>
          </cell>
          <cell r="M132">
            <v>0.86015413965363019</v>
          </cell>
          <cell r="N132">
            <v>0.85155259825709384</v>
          </cell>
          <cell r="O132">
            <v>0.84303707227452285</v>
          </cell>
          <cell r="P132">
            <v>0.83460670155177763</v>
          </cell>
          <cell r="Q132">
            <v>0.82626063453625986</v>
          </cell>
          <cell r="R132">
            <v>0.81799802819089729</v>
          </cell>
          <cell r="S132">
            <v>0.80981804790898826</v>
          </cell>
          <cell r="T132">
            <v>0.80171986742989831</v>
          </cell>
          <cell r="U132">
            <v>0.79370266875559936</v>
          </cell>
          <cell r="V132">
            <v>0.78576564206804334</v>
          </cell>
          <cell r="W132">
            <v>0.77790798564736285</v>
          </cell>
          <cell r="X132">
            <v>0.77012890579088922</v>
          </cell>
          <cell r="Y132">
            <v>0.76242761673298032</v>
          </cell>
          <cell r="Z132">
            <v>0.75480334056565046</v>
          </cell>
          <cell r="AA132">
            <v>0.747255307159994</v>
          </cell>
          <cell r="AB132">
            <v>0.739782754088394</v>
          </cell>
          <cell r="AC132">
            <v>0.73238492654751008</v>
          </cell>
          <cell r="AD132">
            <v>0.72506107728203495</v>
          </cell>
          <cell r="AE132">
            <v>0.71781046650921454</v>
          </cell>
          <cell r="AF132">
            <v>0.71063236184412237</v>
          </cell>
          <cell r="AG132">
            <v>0.70352603822568116</v>
          </cell>
          <cell r="AH132">
            <v>0.69649077784342439</v>
          </cell>
          <cell r="AI132">
            <v>0.68952587006499011</v>
          </cell>
          <cell r="AJ132">
            <v>0.68263061136434022</v>
          </cell>
          <cell r="AK132">
            <v>0.67580430525069679</v>
          </cell>
          <cell r="AL132">
            <v>0.66904626219818986</v>
          </cell>
          <cell r="AM132">
            <v>0.66235579957620794</v>
          </cell>
          <cell r="AN132">
            <v>0.65573224158044585</v>
          </cell>
          <cell r="AO132">
            <v>0.64917491916464143</v>
          </cell>
          <cell r="AP132">
            <v>0.64268316997299502</v>
          </cell>
          <cell r="AQ132">
            <v>0.63625633827326511</v>
          </cell>
          <cell r="AR132">
            <v>0.62989377489053244</v>
          </cell>
          <cell r="AS132">
            <v>0.62359483714162711</v>
          </cell>
          <cell r="AT132">
            <v>0.61735888877021083</v>
          </cell>
          <cell r="AU132">
            <v>0.61118529988250869</v>
          </cell>
          <cell r="AV132">
            <v>0.60507344688368359</v>
          </cell>
          <cell r="AW132">
            <v>0.59902271241484673</v>
          </cell>
          <cell r="AX132">
            <v>0.5930324852906983</v>
          </cell>
          <cell r="AY132">
            <v>0.58710216043779129</v>
          </cell>
          <cell r="AZ132">
            <v>0.58123113883341337</v>
          </cell>
          <cell r="BA132">
            <v>0.57541882744507922</v>
          </cell>
          <cell r="BB132">
            <v>0.56966463917062837</v>
          </cell>
          <cell r="BC132">
            <v>0.56396799277892207</v>
          </cell>
          <cell r="BD132">
            <v>0.55832831285113282</v>
          </cell>
          <cell r="BE132">
            <v>0.55274502972262152</v>
          </cell>
          <cell r="BF132">
            <v>0.54721757942539528</v>
          </cell>
          <cell r="BG132">
            <v>0.54174540363114132</v>
          </cell>
          <cell r="BH132">
            <v>0.53632794959482988</v>
          </cell>
          <cell r="BI132">
            <v>0.5309646700988816</v>
          </cell>
          <cell r="BJ132">
            <v>0.52565502339789283</v>
          </cell>
          <cell r="BK132">
            <v>0.52039847316391386</v>
          </cell>
          <cell r="BL132">
            <v>0.51519448843227467</v>
          </cell>
          <cell r="BM132">
            <v>0.51004254354795187</v>
          </cell>
          <cell r="BN132">
            <v>0.50494211811247236</v>
          </cell>
          <cell r="BO132">
            <v>0.49989269693134764</v>
          </cell>
          <cell r="BP132">
            <v>0.49489376996203416</v>
          </cell>
          <cell r="BQ132">
            <v>0.48994483226241381</v>
          </cell>
          <cell r="BR132">
            <v>0.48504538393978969</v>
          </cell>
          <cell r="BS132">
            <v>0.48019493010039177</v>
          </cell>
          <cell r="BT132">
            <v>0.47539298079938785</v>
          </cell>
          <cell r="BU132">
            <v>0.47063905099139397</v>
          </cell>
          <cell r="BV132">
            <v>0.46593266048148002</v>
          </cell>
          <cell r="BW132">
            <v>0.46127333387666519</v>
          </cell>
          <cell r="BX132">
            <v>0.45666060053789853</v>
          </cell>
          <cell r="BY132">
            <v>0.45209399453251953</v>
          </cell>
          <cell r="BZ132">
            <v>0.44757305458719432</v>
          </cell>
          <cell r="CA132">
            <v>0.44309732404132235</v>
          </cell>
          <cell r="CB132">
            <v>0.4386663508009091</v>
          </cell>
          <cell r="CC132">
            <v>0.43427968729290001</v>
          </cell>
          <cell r="CD132">
            <v>0.42993689041997102</v>
          </cell>
          <cell r="CE132">
            <v>0.42563752151577128</v>
          </cell>
          <cell r="CF132">
            <v>0.42138114630061357</v>
          </cell>
          <cell r="CG132">
            <v>0.41716733483760743</v>
          </cell>
          <cell r="CH132">
            <v>0.41299566148923134</v>
          </cell>
          <cell r="CI132">
            <v>0.40886570487433904</v>
          </cell>
          <cell r="CJ132">
            <v>0.40477704782559565</v>
          </cell>
          <cell r="CK132">
            <v>0.40072927734733971</v>
          </cell>
          <cell r="CL132">
            <v>0.39672198457386632</v>
          </cell>
          <cell r="CM132">
            <v>0.39275476472812765</v>
          </cell>
          <cell r="CN132">
            <v>0.38882721708084639</v>
          </cell>
          <cell r="CO132">
            <v>0.38493894491003794</v>
          </cell>
          <cell r="CP132">
            <v>0.38108955546093753</v>
          </cell>
          <cell r="CQ132">
            <v>0.37727865990632814</v>
          </cell>
          <cell r="CR132">
            <v>0.37350587330726487</v>
          </cell>
          <cell r="CS132">
            <v>0.3697708145741922</v>
          </cell>
          <cell r="CT132">
            <v>0.36607310642845026</v>
          </cell>
          <cell r="CU132">
            <v>0.36241237536416576</v>
          </cell>
          <cell r="CV132">
            <v>0.35878825161052408</v>
          </cell>
          <cell r="CW132">
            <v>0.35520036909441882</v>
          </cell>
          <cell r="CX132">
            <v>0.35164836540347461</v>
          </cell>
          <cell r="CY132">
            <v>0.34813188174943988</v>
          </cell>
          <cell r="CZ132">
            <v>0.34465056293194546</v>
          </cell>
          <cell r="DA132">
            <v>0.34120405730262598</v>
          </cell>
          <cell r="DB132">
            <v>0.33779201672959974</v>
          </cell>
          <cell r="DC132">
            <v>0.33441409656230375</v>
          </cell>
          <cell r="DD132">
            <v>0.33106995559668073</v>
          </cell>
          <cell r="DE132">
            <v>0.32775925604071393</v>
          </cell>
          <cell r="DF132">
            <v>0.32448166348030677</v>
          </cell>
          <cell r="DG132">
            <v>0.32123684684550369</v>
          </cell>
          <cell r="DH132">
            <v>0.31802447837704867</v>
          </cell>
          <cell r="DI132">
            <v>0.31484423359327818</v>
          </cell>
          <cell r="DJ132">
            <v>0.31169579125734537</v>
          </cell>
          <cell r="DK132">
            <v>0.30857883334477193</v>
          </cell>
          <cell r="DL132">
            <v>0.30549304501132418</v>
          </cell>
          <cell r="DM132">
            <v>0.30243811456121095</v>
          </cell>
          <cell r="DN132">
            <v>0.29941373341559885</v>
          </cell>
          <cell r="DO132">
            <v>0.29641959608144286</v>
          </cell>
          <cell r="DP132">
            <v>0.29345540012062843</v>
          </cell>
          <cell r="DQ132">
            <v>0.29052084611942214</v>
          </cell>
          <cell r="DR132">
            <v>0.2876156376582279</v>
          </cell>
          <cell r="DS132">
            <v>0.28473948128164561</v>
          </cell>
          <cell r="DT132">
            <v>0.28189208646882913</v>
          </cell>
        </row>
        <row r="133">
          <cell r="B133">
            <v>41</v>
          </cell>
          <cell r="C133">
            <v>0.98192000000000002</v>
          </cell>
          <cell r="D133">
            <v>0.96532555200000003</v>
          </cell>
          <cell r="E133">
            <v>0.94993826270112003</v>
          </cell>
          <cell r="F133">
            <v>0.93558469555170609</v>
          </cell>
          <cell r="G133">
            <v>0.92217776686445019</v>
          </cell>
          <cell r="H133">
            <v>0.90965459279043093</v>
          </cell>
          <cell r="I133">
            <v>0.89795643472714604</v>
          </cell>
          <cell r="J133">
            <v>0.88713605968868392</v>
          </cell>
          <cell r="K133">
            <v>0.87709367949300798</v>
          </cell>
          <cell r="L133">
            <v>0.86773508993281767</v>
          </cell>
          <cell r="M133">
            <v>0.85889286936640219</v>
          </cell>
          <cell r="N133">
            <v>0.85030394067273818</v>
          </cell>
          <cell r="O133">
            <v>0.84180090126601081</v>
          </cell>
          <cell r="P133">
            <v>0.83338289225335072</v>
          </cell>
          <cell r="Q133">
            <v>0.82504906333081718</v>
          </cell>
          <cell r="R133">
            <v>0.816798572697509</v>
          </cell>
          <cell r="S133">
            <v>0.80863058697053392</v>
          </cell>
          <cell r="T133">
            <v>0.80054428110082854</v>
          </cell>
          <cell r="U133">
            <v>0.79253883828982019</v>
          </cell>
          <cell r="V133">
            <v>0.78461344990692194</v>
          </cell>
          <cell r="W133">
            <v>0.77676731540785271</v>
          </cell>
          <cell r="X133">
            <v>0.76899964225377415</v>
          </cell>
          <cell r="Y133">
            <v>0.76130964583123639</v>
          </cell>
          <cell r="Z133">
            <v>0.75369654937292407</v>
          </cell>
          <cell r="AA133">
            <v>0.74615958387919479</v>
          </cell>
          <cell r="AB133">
            <v>0.73869798804040288</v>
          </cell>
          <cell r="AC133">
            <v>0.73131100815999883</v>
          </cell>
          <cell r="AD133">
            <v>0.72399789807839887</v>
          </cell>
          <cell r="AE133">
            <v>0.71675791909761488</v>
          </cell>
          <cell r="AF133">
            <v>0.70959033990663878</v>
          </cell>
          <cell r="AG133">
            <v>0.70249443650757237</v>
          </cell>
          <cell r="AH133">
            <v>0.69546949214249665</v>
          </cell>
          <cell r="AI133">
            <v>0.68851479722107167</v>
          </cell>
          <cell r="AJ133">
            <v>0.68162964924886094</v>
          </cell>
          <cell r="AK133">
            <v>0.67481335275637233</v>
          </cell>
          <cell r="AL133">
            <v>0.66806521922880857</v>
          </cell>
          <cell r="AM133">
            <v>0.66138456703652049</v>
          </cell>
          <cell r="AN133">
            <v>0.65477072136615533</v>
          </cell>
          <cell r="AO133">
            <v>0.64822301415249373</v>
          </cell>
          <cell r="AP133">
            <v>0.64174078401096879</v>
          </cell>
          <cell r="AQ133">
            <v>0.6353233761708591</v>
          </cell>
          <cell r="AR133">
            <v>0.6289701424091505</v>
          </cell>
          <cell r="AS133">
            <v>0.62268044098505904</v>
          </cell>
          <cell r="AT133">
            <v>0.61645363657520846</v>
          </cell>
          <cell r="AU133">
            <v>0.61028910020945637</v>
          </cell>
          <cell r="AV133">
            <v>0.60418620920736177</v>
          </cell>
          <cell r="AW133">
            <v>0.59814434711528819</v>
          </cell>
          <cell r="AX133">
            <v>0.59216290364413526</v>
          </cell>
          <cell r="AY133">
            <v>0.58624127460769393</v>
          </cell>
          <cell r="AZ133">
            <v>0.58037886186161702</v>
          </cell>
          <cell r="BA133">
            <v>0.57457507324300083</v>
          </cell>
          <cell r="BB133">
            <v>0.56882932251057083</v>
          </cell>
          <cell r="BC133">
            <v>0.56314102928546517</v>
          </cell>
          <cell r="BD133">
            <v>0.55750961899261053</v>
          </cell>
          <cell r="BE133">
            <v>0.5519345228026844</v>
          </cell>
          <cell r="BF133">
            <v>0.54641517757465752</v>
          </cell>
          <cell r="BG133">
            <v>0.54095102579891097</v>
          </cell>
          <cell r="BH133">
            <v>0.53554151554092189</v>
          </cell>
          <cell r="BI133">
            <v>0.53018610038551262</v>
          </cell>
          <cell r="BJ133">
            <v>0.52488423938165751</v>
          </cell>
          <cell r="BK133">
            <v>0.51963539698784089</v>
          </cell>
          <cell r="BL133">
            <v>0.51443904301796251</v>
          </cell>
          <cell r="BM133">
            <v>0.50929465258778284</v>
          </cell>
          <cell r="BN133">
            <v>0.50420170606190495</v>
          </cell>
          <cell r="BO133">
            <v>0.49915968900128588</v>
          </cell>
          <cell r="BP133">
            <v>0.49416809211127299</v>
          </cell>
          <cell r="BQ133">
            <v>0.48922641119016025</v>
          </cell>
          <cell r="BR133">
            <v>0.48433414707825861</v>
          </cell>
          <cell r="BS133">
            <v>0.47949080560747603</v>
          </cell>
          <cell r="BT133">
            <v>0.47469589755140129</v>
          </cell>
          <cell r="BU133">
            <v>0.46994893857588727</v>
          </cell>
          <cell r="BV133">
            <v>0.46524944919012839</v>
          </cell>
          <cell r="BW133">
            <v>0.46059695469822709</v>
          </cell>
          <cell r="BX133">
            <v>0.45599098515124481</v>
          </cell>
          <cell r="BY133">
            <v>0.45143107529973237</v>
          </cell>
          <cell r="BZ133">
            <v>0.44691676454673501</v>
          </cell>
          <cell r="CA133">
            <v>0.44244759690126767</v>
          </cell>
          <cell r="CB133">
            <v>0.43802312093225498</v>
          </cell>
          <cell r="CC133">
            <v>0.43364288972293241</v>
          </cell>
          <cell r="CD133">
            <v>0.42930646082570306</v>
          </cell>
          <cell r="CE133">
            <v>0.42501339621744605</v>
          </cell>
          <cell r="CF133">
            <v>0.42076326225527161</v>
          </cell>
          <cell r="CG133">
            <v>0.41655562963271892</v>
          </cell>
          <cell r="CH133">
            <v>0.41239007333639172</v>
          </cell>
          <cell r="CI133">
            <v>0.40826617260302778</v>
          </cell>
          <cell r="CJ133">
            <v>0.4041835108769975</v>
          </cell>
          <cell r="CK133">
            <v>0.40014167576822751</v>
          </cell>
          <cell r="CL133">
            <v>0.39614025901054523</v>
          </cell>
          <cell r="CM133">
            <v>0.39217885642043976</v>
          </cell>
          <cell r="CN133">
            <v>0.38825706785623537</v>
          </cell>
          <cell r="CO133">
            <v>0.38437449717767302</v>
          </cell>
          <cell r="CP133">
            <v>0.38053075220589627</v>
          </cell>
          <cell r="CQ133">
            <v>0.37672544468383728</v>
          </cell>
          <cell r="CR133">
            <v>0.37295819023699889</v>
          </cell>
          <cell r="CS133">
            <v>0.36922860833462889</v>
          </cell>
          <cell r="CT133">
            <v>0.36553632225128257</v>
          </cell>
          <cell r="CU133">
            <v>0.36188095902876977</v>
          </cell>
          <cell r="CV133">
            <v>0.35826214943848206</v>
          </cell>
          <cell r="CW133">
            <v>0.35467952794409724</v>
          </cell>
          <cell r="CX133">
            <v>0.35113273266465628</v>
          </cell>
          <cell r="CY133">
            <v>0.34762140533800973</v>
          </cell>
          <cell r="CZ133">
            <v>0.34414519128462961</v>
          </cell>
          <cell r="DA133">
            <v>0.34070373937178333</v>
          </cell>
          <cell r="DB133">
            <v>0.33729670197806549</v>
          </cell>
          <cell r="DC133">
            <v>0.33392373495828481</v>
          </cell>
          <cell r="DD133">
            <v>0.33058449760870195</v>
          </cell>
          <cell r="DE133">
            <v>0.32727865263261491</v>
          </cell>
          <cell r="DF133">
            <v>0.32400586610628873</v>
          </cell>
          <cell r="DG133">
            <v>0.32076580744522581</v>
          </cell>
          <cell r="DH133">
            <v>0.31755814937077353</v>
          </cell>
          <cell r="DI133">
            <v>0.31438256787706581</v>
          </cell>
          <cell r="DJ133">
            <v>0.31123874219829517</v>
          </cell>
          <cell r="DK133">
            <v>0.30812635477631223</v>
          </cell>
          <cell r="DL133">
            <v>0.30504509122854911</v>
          </cell>
          <cell r="DM133">
            <v>0.30199464031626361</v>
          </cell>
          <cell r="DN133">
            <v>0.29897469391310094</v>
          </cell>
          <cell r="DO133">
            <v>0.29598494697396993</v>
          </cell>
          <cell r="DP133">
            <v>0.29302509750423023</v>
          </cell>
          <cell r="DQ133">
            <v>0.29009484652918793</v>
          </cell>
          <cell r="DR133">
            <v>0.28719389806389606</v>
          </cell>
          <cell r="DS133">
            <v>0.28432195908325708</v>
          </cell>
          <cell r="DT133">
            <v>0.28147873949242452</v>
          </cell>
        </row>
        <row r="134">
          <cell r="B134">
            <v>42</v>
          </cell>
          <cell r="C134">
            <v>0.98107999999999995</v>
          </cell>
          <cell r="D134">
            <v>0.96386204600000003</v>
          </cell>
          <cell r="E134">
            <v>0.94816073327065997</v>
          </cell>
          <cell r="F134">
            <v>0.9337012820882824</v>
          </cell>
          <cell r="G134">
            <v>0.92030266869031563</v>
          </cell>
          <cell r="H134">
            <v>0.90788778568968331</v>
          </cell>
          <cell r="I134">
            <v>0.89631221642213976</v>
          </cell>
          <cell r="J134">
            <v>0.88561921168022362</v>
          </cell>
          <cell r="K134">
            <v>0.87561171458823706</v>
          </cell>
          <cell r="L134">
            <v>0.86627769371072649</v>
          </cell>
          <cell r="M134">
            <v>0.8574503240118142</v>
          </cell>
          <cell r="N134">
            <v>0.8488758207716961</v>
          </cell>
          <cell r="O134">
            <v>0.8403870625639791</v>
          </cell>
          <cell r="P134">
            <v>0.83198319193833925</v>
          </cell>
          <cell r="Q134">
            <v>0.8236633600189559</v>
          </cell>
          <cell r="R134">
            <v>0.81542672641876635</v>
          </cell>
          <cell r="S134">
            <v>0.80727245915457868</v>
          </cell>
          <cell r="T134">
            <v>0.79919973456303284</v>
          </cell>
          <cell r="U134">
            <v>0.79120773721740245</v>
          </cell>
          <cell r="V134">
            <v>0.78329565984522842</v>
          </cell>
          <cell r="W134">
            <v>0.77546270324677613</v>
          </cell>
          <cell r="X134">
            <v>0.76770807621430837</v>
          </cell>
          <cell r="Y134">
            <v>0.76003099545216524</v>
          </cell>
          <cell r="Z134">
            <v>0.75243068549764358</v>
          </cell>
          <cell r="AA134">
            <v>0.74490637864266718</v>
          </cell>
          <cell r="AB134">
            <v>0.73745731485624055</v>
          </cell>
          <cell r="AC134">
            <v>0.73008274170767817</v>
          </cell>
          <cell r="AD134">
            <v>0.72278191429060135</v>
          </cell>
          <cell r="AE134">
            <v>0.7155540951476953</v>
          </cell>
          <cell r="AF134">
            <v>0.70839855419621833</v>
          </cell>
          <cell r="AG134">
            <v>0.70131456865425612</v>
          </cell>
          <cell r="AH134">
            <v>0.69430142296771358</v>
          </cell>
          <cell r="AI134">
            <v>0.68735840873803644</v>
          </cell>
          <cell r="AJ134">
            <v>0.68048482465065607</v>
          </cell>
          <cell r="AK134">
            <v>0.67367997640414956</v>
          </cell>
          <cell r="AL134">
            <v>0.66694317664010805</v>
          </cell>
          <cell r="AM134">
            <v>0.66027374487370694</v>
          </cell>
          <cell r="AN134">
            <v>0.65367100742496986</v>
          </cell>
          <cell r="AO134">
            <v>0.64713429735072014</v>
          </cell>
          <cell r="AP134">
            <v>0.64066295437721299</v>
          </cell>
          <cell r="AQ134">
            <v>0.63425632483344085</v>
          </cell>
          <cell r="AR134">
            <v>0.62791376158510648</v>
          </cell>
          <cell r="AS134">
            <v>0.6216346239692554</v>
          </cell>
          <cell r="AT134">
            <v>0.61541827772956281</v>
          </cell>
          <cell r="AU134">
            <v>0.60926409495226719</v>
          </cell>
          <cell r="AV134">
            <v>0.60317145400274452</v>
          </cell>
          <cell r="AW134">
            <v>0.59713973946271703</v>
          </cell>
          <cell r="AX134">
            <v>0.59116834206808988</v>
          </cell>
          <cell r="AY134">
            <v>0.58525665864740894</v>
          </cell>
          <cell r="AZ134">
            <v>0.57940409206093491</v>
          </cell>
          <cell r="BA134">
            <v>0.57361005114032559</v>
          </cell>
          <cell r="BB134">
            <v>0.56787395062892232</v>
          </cell>
          <cell r="BC134">
            <v>0.56219521112263304</v>
          </cell>
          <cell r="BD134">
            <v>0.55657325901140675</v>
          </cell>
          <cell r="BE134">
            <v>0.55100752642129269</v>
          </cell>
          <cell r="BF134">
            <v>0.54549745115707982</v>
          </cell>
          <cell r="BG134">
            <v>0.54004247664550897</v>
          </cell>
          <cell r="BH134">
            <v>0.53464205187905389</v>
          </cell>
          <cell r="BI134">
            <v>0.52929563136026336</v>
          </cell>
          <cell r="BJ134">
            <v>0.52400267504666076</v>
          </cell>
          <cell r="BK134">
            <v>0.51876264829619412</v>
          </cell>
          <cell r="BL134">
            <v>0.51357502181323222</v>
          </cell>
          <cell r="BM134">
            <v>0.50843927159509994</v>
          </cell>
          <cell r="BN134">
            <v>0.50335487887914898</v>
          </cell>
          <cell r="BO134">
            <v>0.49832133009035751</v>
          </cell>
          <cell r="BP134">
            <v>0.49333811678945394</v>
          </cell>
          <cell r="BQ134">
            <v>0.48840473562155939</v>
          </cell>
          <cell r="BR134">
            <v>0.48352068826534378</v>
          </cell>
          <cell r="BS134">
            <v>0.47868548138269035</v>
          </cell>
          <cell r="BT134">
            <v>0.47389862656886345</v>
          </cell>
          <cell r="BU134">
            <v>0.46915964030317481</v>
          </cell>
          <cell r="BV134">
            <v>0.46446804390014307</v>
          </cell>
          <cell r="BW134">
            <v>0.45982336346114161</v>
          </cell>
          <cell r="BX134">
            <v>0.45522512982653018</v>
          </cell>
          <cell r="BY134">
            <v>0.45067287852826488</v>
          </cell>
          <cell r="BZ134">
            <v>0.44616614974298224</v>
          </cell>
          <cell r="CA134">
            <v>0.44170448824555242</v>
          </cell>
          <cell r="CB134">
            <v>0.43728744336309688</v>
          </cell>
          <cell r="CC134">
            <v>0.43291456892946589</v>
          </cell>
          <cell r="CD134">
            <v>0.42858542324017124</v>
          </cell>
          <cell r="CE134">
            <v>0.42429956900776949</v>
          </cell>
          <cell r="CF134">
            <v>0.42005657331769181</v>
          </cell>
          <cell r="CG134">
            <v>0.41585600758451491</v>
          </cell>
          <cell r="CH134">
            <v>0.41169744750866977</v>
          </cell>
          <cell r="CI134">
            <v>0.40758047303358308</v>
          </cell>
          <cell r="CJ134">
            <v>0.40350466830324727</v>
          </cell>
          <cell r="CK134">
            <v>0.39946962162021482</v>
          </cell>
          <cell r="CL134">
            <v>0.39547492540401269</v>
          </cell>
          <cell r="CM134">
            <v>0.39152017614997253</v>
          </cell>
          <cell r="CN134">
            <v>0.3876049743884728</v>
          </cell>
          <cell r="CO134">
            <v>0.38372892464458808</v>
          </cell>
          <cell r="CP134">
            <v>0.37989163539814219</v>
          </cell>
          <cell r="CQ134">
            <v>0.37609271904416075</v>
          </cell>
          <cell r="CR134">
            <v>0.37233179185371912</v>
          </cell>
          <cell r="CS134">
            <v>0.36860847393518192</v>
          </cell>
          <cell r="CT134">
            <v>0.36492238919583009</v>
          </cell>
          <cell r="CU134">
            <v>0.36127316530387177</v>
          </cell>
          <cell r="CV134">
            <v>0.35766043365083305</v>
          </cell>
          <cell r="CW134">
            <v>0.35408382931432469</v>
          </cell>
          <cell r="CX134">
            <v>0.35054299102118147</v>
          </cell>
          <cell r="CY134">
            <v>0.34703756111096967</v>
          </cell>
          <cell r="CZ134">
            <v>0.34356718549985998</v>
          </cell>
          <cell r="DA134">
            <v>0.34013151364486138</v>
          </cell>
          <cell r="DB134">
            <v>0.33673019850841279</v>
          </cell>
          <cell r="DC134">
            <v>0.33336289652332868</v>
          </cell>
          <cell r="DD134">
            <v>0.33002926755809536</v>
          </cell>
          <cell r="DE134">
            <v>0.3267289748825144</v>
          </cell>
          <cell r="DF134">
            <v>0.32346168513368928</v>
          </cell>
          <cell r="DG134">
            <v>0.32022706828235237</v>
          </cell>
          <cell r="DH134">
            <v>0.31702479759952884</v>
          </cell>
          <cell r="DI134">
            <v>0.31385454962353354</v>
          </cell>
          <cell r="DJ134">
            <v>0.31071600412729822</v>
          </cell>
          <cell r="DK134">
            <v>0.30760884408602523</v>
          </cell>
          <cell r="DL134">
            <v>0.30453275564516497</v>
          </cell>
          <cell r="DM134">
            <v>0.30148742808871332</v>
          </cell>
          <cell r="DN134">
            <v>0.29847255380782617</v>
          </cell>
          <cell r="DO134">
            <v>0.2954878282697479</v>
          </cell>
          <cell r="DP134">
            <v>0.29253294998705043</v>
          </cell>
          <cell r="DQ134">
            <v>0.28960762048717992</v>
          </cell>
          <cell r="DR134">
            <v>0.28671154428230811</v>
          </cell>
          <cell r="DS134">
            <v>0.28384442883948502</v>
          </cell>
          <cell r="DT134">
            <v>0.28100598455109016</v>
          </cell>
        </row>
        <row r="135">
          <cell r="B135">
            <v>43</v>
          </cell>
          <cell r="C135">
            <v>0.98016999999999999</v>
          </cell>
          <cell r="D135">
            <v>0.9623505094</v>
          </cell>
          <cell r="E135">
            <v>0.94633699692358397</v>
          </cell>
          <cell r="F135">
            <v>0.93176340717096084</v>
          </cell>
          <cell r="G135">
            <v>0.91844850808248779</v>
          </cell>
          <cell r="H135">
            <v>0.90613211358910162</v>
          </cell>
          <cell r="I135">
            <v>0.8947510942424225</v>
          </cell>
          <cell r="J135">
            <v>0.88417513630847699</v>
          </cell>
          <cell r="K135">
            <v>0.87428121653318513</v>
          </cell>
          <cell r="L135">
            <v>0.86505754969876003</v>
          </cell>
          <cell r="M135">
            <v>0.85624261326732964</v>
          </cell>
          <cell r="N135">
            <v>0.84768018713465632</v>
          </cell>
          <cell r="O135">
            <v>0.83920338526330973</v>
          </cell>
          <cell r="P135">
            <v>0.83081135141067664</v>
          </cell>
          <cell r="Q135">
            <v>0.82250323789656987</v>
          </cell>
          <cell r="R135">
            <v>0.81427820551760421</v>
          </cell>
          <cell r="S135">
            <v>0.80613542346242817</v>
          </cell>
          <cell r="T135">
            <v>0.79807406922780388</v>
          </cell>
          <cell r="U135">
            <v>0.79009332853552583</v>
          </cell>
          <cell r="V135">
            <v>0.78219239525017059</v>
          </cell>
          <cell r="W135">
            <v>0.77437047129766889</v>
          </cell>
          <cell r="X135">
            <v>0.7666267665846922</v>
          </cell>
          <cell r="Y135">
            <v>0.75896049891884532</v>
          </cell>
          <cell r="Z135">
            <v>0.75137089392965684</v>
          </cell>
          <cell r="AA135">
            <v>0.74385718499036024</v>
          </cell>
          <cell r="AB135">
            <v>0.73641861314045665</v>
          </cell>
          <cell r="AC135">
            <v>0.7290544270090521</v>
          </cell>
          <cell r="AD135">
            <v>0.72176388273896153</v>
          </cell>
          <cell r="AE135">
            <v>0.71454624391157195</v>
          </cell>
          <cell r="AF135">
            <v>0.70740078147245622</v>
          </cell>
          <cell r="AG135">
            <v>0.70032677365773166</v>
          </cell>
          <cell r="AH135">
            <v>0.69332350592115433</v>
          </cell>
          <cell r="AI135">
            <v>0.68639027086194282</v>
          </cell>
          <cell r="AJ135">
            <v>0.67952636815332335</v>
          </cell>
          <cell r="AK135">
            <v>0.67273110447179008</v>
          </cell>
          <cell r="AL135">
            <v>0.66600379342707217</v>
          </cell>
          <cell r="AM135">
            <v>0.65934375549280144</v>
          </cell>
          <cell r="AN135">
            <v>0.65275031793787341</v>
          </cell>
          <cell r="AO135">
            <v>0.64622281475849463</v>
          </cell>
          <cell r="AP135">
            <v>0.63976058661090973</v>
          </cell>
          <cell r="AQ135">
            <v>0.63336298074480057</v>
          </cell>
          <cell r="AR135">
            <v>0.62702935093735257</v>
          </cell>
          <cell r="AS135">
            <v>0.62075905742797899</v>
          </cell>
          <cell r="AT135">
            <v>0.61455146685369921</v>
          </cell>
          <cell r="AU135">
            <v>0.60840595218516225</v>
          </cell>
          <cell r="AV135">
            <v>0.6023218926633106</v>
          </cell>
          <cell r="AW135">
            <v>0.59629867373667744</v>
          </cell>
          <cell r="AX135">
            <v>0.59033568699931072</v>
          </cell>
          <cell r="AY135">
            <v>0.58443233012931761</v>
          </cell>
          <cell r="AZ135">
            <v>0.57858800682802447</v>
          </cell>
          <cell r="BA135">
            <v>0.57280212675974418</v>
          </cell>
          <cell r="BB135">
            <v>0.56707410549214676</v>
          </cell>
          <cell r="BC135">
            <v>0.56140336443722527</v>
          </cell>
          <cell r="BD135">
            <v>0.55578933079285298</v>
          </cell>
          <cell r="BE135">
            <v>0.55023143748492442</v>
          </cell>
          <cell r="BF135">
            <v>0.54472912311007515</v>
          </cell>
          <cell r="BG135">
            <v>0.53928183187897438</v>
          </cell>
          <cell r="BH135">
            <v>0.53388901356018459</v>
          </cell>
          <cell r="BI135">
            <v>0.52855012342458274</v>
          </cell>
          <cell r="BJ135">
            <v>0.52326462219033687</v>
          </cell>
          <cell r="BK135">
            <v>0.51803197596843353</v>
          </cell>
          <cell r="BL135">
            <v>0.51285165620874917</v>
          </cell>
          <cell r="BM135">
            <v>0.50772313964666171</v>
          </cell>
          <cell r="BN135">
            <v>0.50264590825019506</v>
          </cell>
          <cell r="BO135">
            <v>0.49761944916769313</v>
          </cell>
          <cell r="BP135">
            <v>0.49264325467601622</v>
          </cell>
          <cell r="BQ135">
            <v>0.48771682212925604</v>
          </cell>
          <cell r="BR135">
            <v>0.48283965390796346</v>
          </cell>
          <cell r="BS135">
            <v>0.47801125736888384</v>
          </cell>
          <cell r="BT135">
            <v>0.47323114479519501</v>
          </cell>
          <cell r="BU135">
            <v>0.46849883334724307</v>
          </cell>
          <cell r="BV135">
            <v>0.46381384501377065</v>
          </cell>
          <cell r="BW135">
            <v>0.45917570656363293</v>
          </cell>
          <cell r="BX135">
            <v>0.45458394949799658</v>
          </cell>
          <cell r="BY135">
            <v>0.45003811000301658</v>
          </cell>
          <cell r="BZ135">
            <v>0.44553772890298643</v>
          </cell>
          <cell r="CA135">
            <v>0.44108235161395654</v>
          </cell>
          <cell r="CB135">
            <v>0.43667152809781695</v>
          </cell>
          <cell r="CC135">
            <v>0.4323048128168388</v>
          </cell>
          <cell r="CD135">
            <v>0.42798176468867039</v>
          </cell>
          <cell r="CE135">
            <v>0.42370194704178366</v>
          </cell>
          <cell r="CF135">
            <v>0.41946492757136583</v>
          </cell>
          <cell r="CG135">
            <v>0.41527027829565216</v>
          </cell>
          <cell r="CH135">
            <v>0.41111757551269562</v>
          </cell>
          <cell r="CI135">
            <v>0.40700639975756864</v>
          </cell>
          <cell r="CJ135">
            <v>0.40293633575999294</v>
          </cell>
          <cell r="CK135">
            <v>0.39890697240239298</v>
          </cell>
          <cell r="CL135">
            <v>0.39491790267836907</v>
          </cell>
          <cell r="CM135">
            <v>0.39096872365158536</v>
          </cell>
          <cell r="CN135">
            <v>0.3870590364150695</v>
          </cell>
          <cell r="CO135">
            <v>0.38318844605091879</v>
          </cell>
          <cell r="CP135">
            <v>0.37935656159040959</v>
          </cell>
          <cell r="CQ135">
            <v>0.37556299597450549</v>
          </cell>
          <cell r="CR135">
            <v>0.37180736601476044</v>
          </cell>
          <cell r="CS135">
            <v>0.36808929235461285</v>
          </cell>
          <cell r="CT135">
            <v>0.36440839943106673</v>
          </cell>
          <cell r="CU135">
            <v>0.36076431543675608</v>
          </cell>
          <cell r="CV135">
            <v>0.35715667228238851</v>
          </cell>
          <cell r="CW135">
            <v>0.35358510555956463</v>
          </cell>
          <cell r="CX135">
            <v>0.35004925450396895</v>
          </cell>
          <cell r="CY135">
            <v>0.34654876195892925</v>
          </cell>
          <cell r="CZ135">
            <v>0.34308327433933994</v>
          </cell>
          <cell r="DA135">
            <v>0.33965244159594654</v>
          </cell>
          <cell r="DB135">
            <v>0.3362559171799871</v>
          </cell>
          <cell r="DC135">
            <v>0.3328933580081872</v>
          </cell>
          <cell r="DD135">
            <v>0.32956442442810535</v>
          </cell>
          <cell r="DE135">
            <v>0.32626878018382427</v>
          </cell>
          <cell r="DF135">
            <v>0.32300609238198602</v>
          </cell>
          <cell r="DG135">
            <v>0.31977603145816613</v>
          </cell>
          <cell r="DH135">
            <v>0.31657827114358444</v>
          </cell>
          <cell r="DI135">
            <v>0.31341248843214858</v>
          </cell>
          <cell r="DJ135">
            <v>0.31027836354782712</v>
          </cell>
          <cell r="DK135">
            <v>0.30717557991234884</v>
          </cell>
          <cell r="DL135">
            <v>0.30410382411322534</v>
          </cell>
          <cell r="DM135">
            <v>0.30106278587209306</v>
          </cell>
          <cell r="DN135">
            <v>0.29805215801337215</v>
          </cell>
          <cell r="DO135">
            <v>0.29507163643323842</v>
          </cell>
          <cell r="DP135">
            <v>0.29212092006890605</v>
          </cell>
          <cell r="DQ135">
            <v>0.289199710868217</v>
          </cell>
          <cell r="DR135">
            <v>0.28630771375953484</v>
          </cell>
          <cell r="DS135">
            <v>0.28344463662193947</v>
          </cell>
          <cell r="DT135">
            <v>0.28061019025572009</v>
          </cell>
        </row>
        <row r="136">
          <cell r="B136">
            <v>44</v>
          </cell>
          <cell r="C136">
            <v>0.97940000000000005</v>
          </cell>
          <cell r="D136">
            <v>0.96098728</v>
          </cell>
          <cell r="E136">
            <v>0.94458322713039999</v>
          </cell>
          <cell r="F136">
            <v>0.9298099454580806</v>
          </cell>
          <cell r="G136">
            <v>0.91648576893966638</v>
          </cell>
          <cell r="H136">
            <v>0.90425984878201127</v>
          </cell>
          <cell r="I136">
            <v>0.89298372846769958</v>
          </cell>
          <cell r="J136">
            <v>0.88251795917005815</v>
          </cell>
          <cell r="K136">
            <v>0.87273083500286219</v>
          </cell>
          <cell r="L136">
            <v>0.86352352469358207</v>
          </cell>
          <cell r="M136">
            <v>0.85473285521220144</v>
          </cell>
          <cell r="N136">
            <v>0.8461855266600794</v>
          </cell>
          <cell r="O136">
            <v>0.83772367139347859</v>
          </cell>
          <cell r="P136">
            <v>0.82934643467954383</v>
          </cell>
          <cell r="Q136">
            <v>0.82105297033274838</v>
          </cell>
          <cell r="R136">
            <v>0.8128424406294209</v>
          </cell>
          <cell r="S136">
            <v>0.80471401622312666</v>
          </cell>
          <cell r="T136">
            <v>0.79666687606089537</v>
          </cell>
          <cell r="U136">
            <v>0.78870020730028645</v>
          </cell>
          <cell r="V136">
            <v>0.78081320522728359</v>
          </cell>
          <cell r="W136">
            <v>0.77300507317501077</v>
          </cell>
          <cell r="X136">
            <v>0.76527502244326062</v>
          </cell>
          <cell r="Y136">
            <v>0.75762227221882805</v>
          </cell>
          <cell r="Z136">
            <v>0.75004604949663978</v>
          </cell>
          <cell r="AA136">
            <v>0.74254558900167333</v>
          </cell>
          <cell r="AB136">
            <v>0.73512013311165658</v>
          </cell>
          <cell r="AC136">
            <v>0.72776893178054003</v>
          </cell>
          <cell r="AD136">
            <v>0.72049124246273466</v>
          </cell>
          <cell r="AE136">
            <v>0.71328633003810726</v>
          </cell>
          <cell r="AF136">
            <v>0.70615346673772617</v>
          </cell>
          <cell r="AG136">
            <v>0.69909193207034892</v>
          </cell>
          <cell r="AH136">
            <v>0.69210101274964542</v>
          </cell>
          <cell r="AI136">
            <v>0.68518000262214895</v>
          </cell>
          <cell r="AJ136">
            <v>0.67832820259592741</v>
          </cell>
          <cell r="AK136">
            <v>0.67154492056996817</v>
          </cell>
          <cell r="AL136">
            <v>0.66482947136426851</v>
          </cell>
          <cell r="AM136">
            <v>0.65818117665062581</v>
          </cell>
          <cell r="AN136">
            <v>0.65159936488411951</v>
          </cell>
          <cell r="AO136">
            <v>0.64508337123527826</v>
          </cell>
          <cell r="AP136">
            <v>0.63863253752292548</v>
          </cell>
          <cell r="AQ136">
            <v>0.63224621214769627</v>
          </cell>
          <cell r="AR136">
            <v>0.62592375002621925</v>
          </cell>
          <cell r="AS136">
            <v>0.619664512525957</v>
          </cell>
          <cell r="AT136">
            <v>0.61346786740069748</v>
          </cell>
          <cell r="AU136">
            <v>0.60733318872669051</v>
          </cell>
          <cell r="AV136">
            <v>0.60125985683942362</v>
          </cell>
          <cell r="AW136">
            <v>0.59524725827102942</v>
          </cell>
          <cell r="AX136">
            <v>0.58929478568831917</v>
          </cell>
          <cell r="AY136">
            <v>0.58340183783143595</v>
          </cell>
          <cell r="AZ136">
            <v>0.57756781945312163</v>
          </cell>
          <cell r="BA136">
            <v>0.57179214125859046</v>
          </cell>
          <cell r="BB136">
            <v>0.56607421984600459</v>
          </cell>
          <cell r="BC136">
            <v>0.56041347764754457</v>
          </cell>
          <cell r="BD136">
            <v>0.55480934287106909</v>
          </cell>
          <cell r="BE136">
            <v>0.54926124944235843</v>
          </cell>
          <cell r="BF136">
            <v>0.54376863694793487</v>
          </cell>
          <cell r="BG136">
            <v>0.53833095057845548</v>
          </cell>
          <cell r="BH136">
            <v>0.5329476410726709</v>
          </cell>
          <cell r="BI136">
            <v>0.52761816466194422</v>
          </cell>
          <cell r="BJ136">
            <v>0.52234198301532475</v>
          </cell>
          <cell r="BK136">
            <v>0.51711856318517146</v>
          </cell>
          <cell r="BL136">
            <v>0.51194737755331976</v>
          </cell>
          <cell r="BM136">
            <v>0.50682790377778653</v>
          </cell>
          <cell r="BN136">
            <v>0.50175962474000868</v>
          </cell>
          <cell r="BO136">
            <v>0.49674202849260857</v>
          </cell>
          <cell r="BP136">
            <v>0.49177460820768248</v>
          </cell>
          <cell r="BQ136">
            <v>0.48685686212560564</v>
          </cell>
          <cell r="BR136">
            <v>0.48198829350434957</v>
          </cell>
          <cell r="BS136">
            <v>0.47716841056930609</v>
          </cell>
          <cell r="BT136">
            <v>0.47239672646361303</v>
          </cell>
          <cell r="BU136">
            <v>0.46767275919897688</v>
          </cell>
          <cell r="BV136">
            <v>0.4629960316069871</v>
          </cell>
          <cell r="BW136">
            <v>0.45836607129091722</v>
          </cell>
          <cell r="BX136">
            <v>0.45378241057800806</v>
          </cell>
          <cell r="BY136">
            <v>0.44924458647222798</v>
          </cell>
          <cell r="BZ136">
            <v>0.44475214060750567</v>
          </cell>
          <cell r="CA136">
            <v>0.4403046192014306</v>
          </cell>
          <cell r="CB136">
            <v>0.43590157300941629</v>
          </cell>
          <cell r="CC136">
            <v>0.43154255727932211</v>
          </cell>
          <cell r="CD136">
            <v>0.42722713170652887</v>
          </cell>
          <cell r="CE136">
            <v>0.42295486038946356</v>
          </cell>
          <cell r="CF136">
            <v>0.41872531178556893</v>
          </cell>
          <cell r="CG136">
            <v>0.41453805866771326</v>
          </cell>
          <cell r="CH136">
            <v>0.41039267808103613</v>
          </cell>
          <cell r="CI136">
            <v>0.40628875130022579</v>
          </cell>
          <cell r="CJ136">
            <v>0.40222586378722353</v>
          </cell>
          <cell r="CK136">
            <v>0.39820360514935127</v>
          </cell>
          <cell r="CL136">
            <v>0.39422156909785777</v>
          </cell>
          <cell r="CM136">
            <v>0.39027935340687919</v>
          </cell>
          <cell r="CN136">
            <v>0.38637655987281039</v>
          </cell>
          <cell r="CO136">
            <v>0.3825127942740823</v>
          </cell>
          <cell r="CP136">
            <v>0.37868766633134149</v>
          </cell>
          <cell r="CQ136">
            <v>0.37490078966802809</v>
          </cell>
          <cell r="CR136">
            <v>0.37115178177134778</v>
          </cell>
          <cell r="CS136">
            <v>0.36744026395363427</v>
          </cell>
          <cell r="CT136">
            <v>0.36376586131409794</v>
          </cell>
          <cell r="CU136">
            <v>0.36012820270095697</v>
          </cell>
          <cell r="CV136">
            <v>0.35652692067394737</v>
          </cell>
          <cell r="CW136">
            <v>0.35296165146720787</v>
          </cell>
          <cell r="CX136">
            <v>0.34943203495253577</v>
          </cell>
          <cell r="CY136">
            <v>0.34593771460301043</v>
          </cell>
          <cell r="CZ136">
            <v>0.34247833745698031</v>
          </cell>
          <cell r="DA136">
            <v>0.3390535540824105</v>
          </cell>
          <cell r="DB136">
            <v>0.33566301854158637</v>
          </cell>
          <cell r="DC136">
            <v>0.33230638835617049</v>
          </cell>
          <cell r="DD136">
            <v>0.32898332447260881</v>
          </cell>
          <cell r="DE136">
            <v>0.32569349122788271</v>
          </cell>
          <cell r="DF136">
            <v>0.32243655631560386</v>
          </cell>
          <cell r="DG136">
            <v>0.31921219075244783</v>
          </cell>
          <cell r="DH136">
            <v>0.31602006884492334</v>
          </cell>
          <cell r="DI136">
            <v>0.3128598681564741</v>
          </cell>
          <cell r="DJ136">
            <v>0.30973126947490937</v>
          </cell>
          <cell r="DK136">
            <v>0.30663395678016026</v>
          </cell>
          <cell r="DL136">
            <v>0.30356761721235864</v>
          </cell>
          <cell r="DM136">
            <v>0.30053194104023506</v>
          </cell>
          <cell r="DN136">
            <v>0.29752662162983273</v>
          </cell>
          <cell r="DO136">
            <v>0.29455135541353439</v>
          </cell>
          <cell r="DP136">
            <v>0.29160584185939903</v>
          </cell>
          <cell r="DQ136">
            <v>0.28868978344080504</v>
          </cell>
          <cell r="DR136">
            <v>0.28580288560639699</v>
          </cell>
          <cell r="DS136">
            <v>0.28294485675033304</v>
          </cell>
          <cell r="DT136">
            <v>0.28011540818282971</v>
          </cell>
        </row>
        <row r="137">
          <cell r="B137">
            <v>45</v>
          </cell>
          <cell r="C137">
            <v>0.97875999999999996</v>
          </cell>
          <cell r="D137">
            <v>0.95988950719999999</v>
          </cell>
          <cell r="E137">
            <v>0.943101039719072</v>
          </cell>
          <cell r="F137">
            <v>0.92812459520833313</v>
          </cell>
          <cell r="G137">
            <v>0.91469463231566861</v>
          </cell>
          <cell r="H137">
            <v>0.90246516508160812</v>
          </cell>
          <cell r="I137">
            <v>0.89128362168624697</v>
          </cell>
          <cell r="J137">
            <v>0.88091799316603592</v>
          </cell>
          <cell r="K137">
            <v>0.87123670442114109</v>
          </cell>
          <cell r="L137">
            <v>0.8621322808599402</v>
          </cell>
          <cell r="M137">
            <v>0.85335577424078601</v>
          </cell>
          <cell r="N137">
            <v>0.84482221649837819</v>
          </cell>
          <cell r="O137">
            <v>0.83637399433339443</v>
          </cell>
          <cell r="P137">
            <v>0.82801025439006049</v>
          </cell>
          <cell r="Q137">
            <v>0.81973015184615983</v>
          </cell>
          <cell r="R137">
            <v>0.81153285032769817</v>
          </cell>
          <cell r="S137">
            <v>0.80341752182442117</v>
          </cell>
          <cell r="T137">
            <v>0.79538334660617693</v>
          </cell>
          <cell r="U137">
            <v>0.78742951314011511</v>
          </cell>
          <cell r="V137">
            <v>0.77955521800871397</v>
          </cell>
          <cell r="W137">
            <v>0.77175966582862687</v>
          </cell>
          <cell r="X137">
            <v>0.76404206917034057</v>
          </cell>
          <cell r="Y137">
            <v>0.75640164847863711</v>
          </cell>
          <cell r="Z137">
            <v>0.74883763199385078</v>
          </cell>
          <cell r="AA137">
            <v>0.7413492556739123</v>
          </cell>
          <cell r="AB137">
            <v>0.73393576311717312</v>
          </cell>
          <cell r="AC137">
            <v>0.72659640548600135</v>
          </cell>
          <cell r="AD137">
            <v>0.71933044143114133</v>
          </cell>
          <cell r="AE137">
            <v>0.7121371370168299</v>
          </cell>
          <cell r="AF137">
            <v>0.70501576564666157</v>
          </cell>
          <cell r="AG137">
            <v>0.69796560799019491</v>
          </cell>
          <cell r="AH137">
            <v>0.69098595191029299</v>
          </cell>
          <cell r="AI137">
            <v>0.68407609239119005</v>
          </cell>
          <cell r="AJ137">
            <v>0.6772353314672781</v>
          </cell>
          <cell r="AK137">
            <v>0.67046297815260536</v>
          </cell>
          <cell r="AL137">
            <v>0.66375834837107928</v>
          </cell>
          <cell r="AM137">
            <v>0.65712076488736848</v>
          </cell>
          <cell r="AN137">
            <v>0.65054955723849484</v>
          </cell>
          <cell r="AO137">
            <v>0.64404406166610983</v>
          </cell>
          <cell r="AP137">
            <v>0.63760362104944868</v>
          </cell>
          <cell r="AQ137">
            <v>0.63122758483895414</v>
          </cell>
          <cell r="AR137">
            <v>0.62491530899056458</v>
          </cell>
          <cell r="AS137">
            <v>0.61866615590065888</v>
          </cell>
          <cell r="AT137">
            <v>0.61247949434165228</v>
          </cell>
          <cell r="AU137">
            <v>0.60635469939823572</v>
          </cell>
          <cell r="AV137">
            <v>0.60029115240425335</v>
          </cell>
          <cell r="AW137">
            <v>0.59428824088021082</v>
          </cell>
          <cell r="AX137">
            <v>0.58834535847140867</v>
          </cell>
          <cell r="AY137">
            <v>0.58246190488669458</v>
          </cell>
          <cell r="AZ137">
            <v>0.57663728583782758</v>
          </cell>
          <cell r="BA137">
            <v>0.57087091297944925</v>
          </cell>
          <cell r="BB137">
            <v>0.56516220384965477</v>
          </cell>
          <cell r="BC137">
            <v>0.5595105818111582</v>
          </cell>
          <cell r="BD137">
            <v>0.55391547599304658</v>
          </cell>
          <cell r="BE137">
            <v>0.54837632123311608</v>
          </cell>
          <cell r="BF137">
            <v>0.54289255802078495</v>
          </cell>
          <cell r="BG137">
            <v>0.53746363244057715</v>
          </cell>
          <cell r="BH137">
            <v>0.53208899611617133</v>
          </cell>
          <cell r="BI137">
            <v>0.52676810615500957</v>
          </cell>
          <cell r="BJ137">
            <v>0.52150042509345951</v>
          </cell>
          <cell r="BK137">
            <v>0.51628542084252493</v>
          </cell>
          <cell r="BL137">
            <v>0.51112256663409972</v>
          </cell>
          <cell r="BM137">
            <v>0.50601134096775868</v>
          </cell>
          <cell r="BN137">
            <v>0.50095122755808108</v>
          </cell>
          <cell r="BO137">
            <v>0.49594171528250025</v>
          </cell>
          <cell r="BP137">
            <v>0.49098229812967525</v>
          </cell>
          <cell r="BQ137">
            <v>0.48607247514837848</v>
          </cell>
          <cell r="BR137">
            <v>0.48121175039689468</v>
          </cell>
          <cell r="BS137">
            <v>0.47639963289292575</v>
          </cell>
          <cell r="BT137">
            <v>0.47163563656399649</v>
          </cell>
          <cell r="BU137">
            <v>0.46691928019835649</v>
          </cell>
          <cell r="BV137">
            <v>0.46225008739637291</v>
          </cell>
          <cell r="BW137">
            <v>0.4576275865224092</v>
          </cell>
          <cell r="BX137">
            <v>0.45305131065718512</v>
          </cell>
          <cell r="BY137">
            <v>0.44852079755061325</v>
          </cell>
          <cell r="BZ137">
            <v>0.44403558957510714</v>
          </cell>
          <cell r="CA137">
            <v>0.43959523367935605</v>
          </cell>
          <cell r="CB137">
            <v>0.43519928134256247</v>
          </cell>
          <cell r="CC137">
            <v>0.43084728852913684</v>
          </cell>
          <cell r="CD137">
            <v>0.42653881564384549</v>
          </cell>
          <cell r="CE137">
            <v>0.42227342748740704</v>
          </cell>
          <cell r="CF137">
            <v>0.41805069321253296</v>
          </cell>
          <cell r="CG137">
            <v>0.41387018628040761</v>
          </cell>
          <cell r="CH137">
            <v>0.40973148441760354</v>
          </cell>
          <cell r="CI137">
            <v>0.40563416957342752</v>
          </cell>
          <cell r="CJ137">
            <v>0.40157782787769325</v>
          </cell>
          <cell r="CK137">
            <v>0.39756204959891633</v>
          </cell>
          <cell r="CL137">
            <v>0.39358642910292718</v>
          </cell>
          <cell r="CM137">
            <v>0.38965056481189791</v>
          </cell>
          <cell r="CN137">
            <v>0.38575405916377892</v>
          </cell>
          <cell r="CO137">
            <v>0.38189651857214113</v>
          </cell>
          <cell r="CP137">
            <v>0.37807755338641974</v>
          </cell>
          <cell r="CQ137">
            <v>0.37429677785255555</v>
          </cell>
          <cell r="CR137">
            <v>0.37055381007402999</v>
          </cell>
          <cell r="CS137">
            <v>0.36684827197328967</v>
          </cell>
          <cell r="CT137">
            <v>0.36317978925355676</v>
          </cell>
          <cell r="CU137">
            <v>0.35954799136102117</v>
          </cell>
          <cell r="CV137">
            <v>0.35595251144741097</v>
          </cell>
          <cell r="CW137">
            <v>0.35239298633293686</v>
          </cell>
          <cell r="CX137">
            <v>0.34886905646960747</v>
          </cell>
          <cell r="CY137">
            <v>0.34538036590491139</v>
          </cell>
          <cell r="CZ137">
            <v>0.34192656224586226</v>
          </cell>
          <cell r="DA137">
            <v>0.33850729662340362</v>
          </cell>
          <cell r="DB137">
            <v>0.33512222365716959</v>
          </cell>
          <cell r="DC137">
            <v>0.3317710014205979</v>
          </cell>
          <cell r="DD137">
            <v>0.3284532914063919</v>
          </cell>
          <cell r="DE137">
            <v>0.32516875849232796</v>
          </cell>
          <cell r="DF137">
            <v>0.32191707090740468</v>
          </cell>
          <cell r="DG137">
            <v>0.31869790019833061</v>
          </cell>
          <cell r="DH137">
            <v>0.31551092119634727</v>
          </cell>
          <cell r="DI137">
            <v>0.31235581198438378</v>
          </cell>
          <cell r="DJ137">
            <v>0.30923225386453995</v>
          </cell>
          <cell r="DK137">
            <v>0.30613993132589457</v>
          </cell>
          <cell r="DL137">
            <v>0.30307853201263563</v>
          </cell>
          <cell r="DM137">
            <v>0.30004774669250928</v>
          </cell>
          <cell r="DN137">
            <v>0.29704726922558417</v>
          </cell>
          <cell r="DO137">
            <v>0.2940767965333283</v>
          </cell>
          <cell r="DP137">
            <v>0.29113602856799503</v>
          </cell>
          <cell r="DQ137">
            <v>0.28822466828231508</v>
          </cell>
          <cell r="DR137">
            <v>0.28534242159949191</v>
          </cell>
          <cell r="DS137">
            <v>0.28248899738349698</v>
          </cell>
          <cell r="DT137">
            <v>0.27966410740966202</v>
          </cell>
        </row>
        <row r="138">
          <cell r="B138">
            <v>46</v>
          </cell>
          <cell r="C138">
            <v>0.97831000000000001</v>
          </cell>
          <cell r="D138">
            <v>0.95899816059999998</v>
          </cell>
          <cell r="E138">
            <v>0.94193758332292599</v>
          </cell>
          <cell r="F138">
            <v>0.92677238823142682</v>
          </cell>
          <cell r="G138">
            <v>0.91324151136324805</v>
          </cell>
          <cell r="H138">
            <v>0.90108626684700321</v>
          </cell>
          <cell r="I138">
            <v>0.88998488403944809</v>
          </cell>
          <cell r="J138">
            <v>0.87970555862879252</v>
          </cell>
          <cell r="K138">
            <v>0.8701167680397387</v>
          </cell>
          <cell r="L138">
            <v>0.86102404781372344</v>
          </cell>
          <cell r="M138">
            <v>0.85233631517128294</v>
          </cell>
          <cell r="N138">
            <v>0.84381295201957007</v>
          </cell>
          <cell r="O138">
            <v>0.83537482249937434</v>
          </cell>
          <cell r="P138">
            <v>0.82702107427438054</v>
          </cell>
          <cell r="Q138">
            <v>0.81875086353163673</v>
          </cell>
          <cell r="R138">
            <v>0.81056335489632036</v>
          </cell>
          <cell r="S138">
            <v>0.80245772134735716</v>
          </cell>
          <cell r="T138">
            <v>0.79443314413388355</v>
          </cell>
          <cell r="U138">
            <v>0.78648881269254467</v>
          </cell>
          <cell r="V138">
            <v>0.77862392456561924</v>
          </cell>
          <cell r="W138">
            <v>0.770837685319963</v>
          </cell>
          <cell r="X138">
            <v>0.76312930846676341</v>
          </cell>
          <cell r="Y138">
            <v>0.75549801538209582</v>
          </cell>
          <cell r="Z138">
            <v>0.74794303522827488</v>
          </cell>
          <cell r="AA138">
            <v>0.74046360487599217</v>
          </cell>
          <cell r="AB138">
            <v>0.7330589688272322</v>
          </cell>
          <cell r="AC138">
            <v>0.72572837913895982</v>
          </cell>
          <cell r="AD138">
            <v>0.71847109534757025</v>
          </cell>
          <cell r="AE138">
            <v>0.71128638439409453</v>
          </cell>
          <cell r="AF138">
            <v>0.70417352055015359</v>
          </cell>
          <cell r="AG138">
            <v>0.69713178534465203</v>
          </cell>
          <cell r="AH138">
            <v>0.69016046749120552</v>
          </cell>
          <cell r="AI138">
            <v>0.68325886281629344</v>
          </cell>
          <cell r="AJ138">
            <v>0.67642627418813051</v>
          </cell>
          <cell r="AK138">
            <v>0.66966201144624915</v>
          </cell>
          <cell r="AL138">
            <v>0.66296539133178667</v>
          </cell>
          <cell r="AM138">
            <v>0.65633573741846885</v>
          </cell>
          <cell r="AN138">
            <v>0.64977238004428417</v>
          </cell>
          <cell r="AO138">
            <v>0.64327465624384128</v>
          </cell>
          <cell r="AP138">
            <v>0.63684190968140286</v>
          </cell>
          <cell r="AQ138">
            <v>0.63047349058458879</v>
          </cell>
          <cell r="AR138">
            <v>0.62416875567874286</v>
          </cell>
          <cell r="AS138">
            <v>0.61792706812195541</v>
          </cell>
          <cell r="AT138">
            <v>0.61174779744073582</v>
          </cell>
          <cell r="AU138">
            <v>0.6056303194663285</v>
          </cell>
          <cell r="AV138">
            <v>0.59957401627166518</v>
          </cell>
          <cell r="AW138">
            <v>0.59357827610894853</v>
          </cell>
          <cell r="AX138">
            <v>0.58764249334785901</v>
          </cell>
          <cell r="AY138">
            <v>0.58176606841438039</v>
          </cell>
          <cell r="AZ138">
            <v>0.57594840773023659</v>
          </cell>
          <cell r="BA138">
            <v>0.57018892365293417</v>
          </cell>
          <cell r="BB138">
            <v>0.5644870344164048</v>
          </cell>
          <cell r="BC138">
            <v>0.55884216407224074</v>
          </cell>
          <cell r="BD138">
            <v>0.55325374243151837</v>
          </cell>
          <cell r="BE138">
            <v>0.54772120500720323</v>
          </cell>
          <cell r="BF138">
            <v>0.54224399295713122</v>
          </cell>
          <cell r="BG138">
            <v>0.53682155302755985</v>
          </cell>
          <cell r="BH138">
            <v>0.53145333749728429</v>
          </cell>
          <cell r="BI138">
            <v>0.5261388041223114</v>
          </cell>
          <cell r="BJ138">
            <v>0.52087741608108828</v>
          </cell>
          <cell r="BK138">
            <v>0.51566864192027739</v>
          </cell>
          <cell r="BL138">
            <v>0.51051195550107464</v>
          </cell>
          <cell r="BM138">
            <v>0.50540683594606384</v>
          </cell>
          <cell r="BN138">
            <v>0.50035276758660319</v>
          </cell>
          <cell r="BO138">
            <v>0.49534923991073715</v>
          </cell>
          <cell r="BP138">
            <v>0.49039574751162979</v>
          </cell>
          <cell r="BQ138">
            <v>0.48549179003651349</v>
          </cell>
          <cell r="BR138">
            <v>0.48063687213614836</v>
          </cell>
          <cell r="BS138">
            <v>0.47583050341478689</v>
          </cell>
          <cell r="BT138">
            <v>0.47107219838063902</v>
          </cell>
          <cell r="BU138">
            <v>0.46636147639683262</v>
          </cell>
          <cell r="BV138">
            <v>0.4616978616328643</v>
          </cell>
          <cell r="BW138">
            <v>0.45708088301653566</v>
          </cell>
          <cell r="BX138">
            <v>0.45251007418637029</v>
          </cell>
          <cell r="BY138">
            <v>0.44798497344450661</v>
          </cell>
          <cell r="BZ138">
            <v>0.44350512371006151</v>
          </cell>
          <cell r="CA138">
            <v>0.43907007247296087</v>
          </cell>
          <cell r="CB138">
            <v>0.43467937174823124</v>
          </cell>
          <cell r="CC138">
            <v>0.43033257803074892</v>
          </cell>
          <cell r="CD138">
            <v>0.42602925225044141</v>
          </cell>
          <cell r="CE138">
            <v>0.42176895972793699</v>
          </cell>
          <cell r="CF138">
            <v>0.41755127013065763</v>
          </cell>
          <cell r="CG138">
            <v>0.41337575742935107</v>
          </cell>
          <cell r="CH138">
            <v>0.40924199985505755</v>
          </cell>
          <cell r="CI138">
            <v>0.40514957985650696</v>
          </cell>
          <cell r="CJ138">
            <v>0.40109808405794189</v>
          </cell>
          <cell r="CK138">
            <v>0.39708710321736246</v>
          </cell>
          <cell r="CL138">
            <v>0.39311623218518882</v>
          </cell>
          <cell r="CM138">
            <v>0.38918506986333695</v>
          </cell>
          <cell r="CN138">
            <v>0.3852932191647036</v>
          </cell>
          <cell r="CO138">
            <v>0.38144028697305654</v>
          </cell>
          <cell r="CP138">
            <v>0.37762588410332598</v>
          </cell>
          <cell r="CQ138">
            <v>0.37384962526229271</v>
          </cell>
          <cell r="CR138">
            <v>0.3701111290096698</v>
          </cell>
          <cell r="CS138">
            <v>0.3664100177195731</v>
          </cell>
          <cell r="CT138">
            <v>0.36274591754237734</v>
          </cell>
          <cell r="CU138">
            <v>0.35911845836695355</v>
          </cell>
          <cell r="CV138">
            <v>0.35552727378328403</v>
          </cell>
          <cell r="CW138">
            <v>0.35197200104545118</v>
          </cell>
          <cell r="CX138">
            <v>0.34845228103499665</v>
          </cell>
          <cell r="CY138">
            <v>0.3449677582246467</v>
          </cell>
          <cell r="CZ138">
            <v>0.34151808064240025</v>
          </cell>
          <cell r="DA138">
            <v>0.33810289983597624</v>
          </cell>
          <cell r="DB138">
            <v>0.33472187083761645</v>
          </cell>
          <cell r="DC138">
            <v>0.33137465212924028</v>
          </cell>
          <cell r="DD138">
            <v>0.32806090560794787</v>
          </cell>
          <cell r="DE138">
            <v>0.32478029655186841</v>
          </cell>
          <cell r="DF138">
            <v>0.32153249358634972</v>
          </cell>
          <cell r="DG138">
            <v>0.3183171686504862</v>
          </cell>
          <cell r="DH138">
            <v>0.31513399696398137</v>
          </cell>
          <cell r="DI138">
            <v>0.31198265699434152</v>
          </cell>
          <cell r="DJ138">
            <v>0.3088628304243981</v>
          </cell>
          <cell r="DK138">
            <v>0.3057742021201541</v>
          </cell>
          <cell r="DL138">
            <v>0.30271646009895253</v>
          </cell>
          <cell r="DM138">
            <v>0.29968929549796303</v>
          </cell>
          <cell r="DN138">
            <v>0.2966924025429834</v>
          </cell>
          <cell r="DO138">
            <v>0.29372547851755354</v>
          </cell>
          <cell r="DP138">
            <v>0.290788223732378</v>
          </cell>
          <cell r="DQ138">
            <v>0.2878803414950542</v>
          </cell>
          <cell r="DR138">
            <v>0.28500153808010364</v>
          </cell>
          <cell r="DS138">
            <v>0.2821515226993026</v>
          </cell>
          <cell r="DT138">
            <v>0.27933000747230957</v>
          </cell>
        </row>
        <row r="139">
          <cell r="B139">
            <v>47</v>
          </cell>
          <cell r="C139">
            <v>0.97797000000000001</v>
          </cell>
          <cell r="D139">
            <v>0.95840082030000007</v>
          </cell>
          <cell r="E139">
            <v>0.94107293346897603</v>
          </cell>
          <cell r="F139">
            <v>0.92571462319476239</v>
          </cell>
          <cell r="G139">
            <v>0.91206958964887164</v>
          </cell>
          <cell r="H139">
            <v>0.89981137436399083</v>
          </cell>
          <cell r="I139">
            <v>0.88869870389059558</v>
          </cell>
          <cell r="J139">
            <v>0.87849644276993155</v>
          </cell>
          <cell r="K139">
            <v>0.86891204657931165</v>
          </cell>
          <cell r="L139">
            <v>0.8598319156925579</v>
          </cell>
          <cell r="M139">
            <v>0.85115621166321997</v>
          </cell>
          <cell r="N139">
            <v>0.8426446495465878</v>
          </cell>
          <cell r="O139">
            <v>0.83421820305112193</v>
          </cell>
          <cell r="P139">
            <v>0.82587602102061075</v>
          </cell>
          <cell r="Q139">
            <v>0.81761726081040464</v>
          </cell>
          <cell r="R139">
            <v>0.80944108820230054</v>
          </cell>
          <cell r="S139">
            <v>0.80134667732027753</v>
          </cell>
          <cell r="T139">
            <v>0.79333321054707473</v>
          </cell>
          <cell r="U139">
            <v>0.78539987844160397</v>
          </cell>
          <cell r="V139">
            <v>0.77754587965718791</v>
          </cell>
          <cell r="W139">
            <v>0.76977042086061598</v>
          </cell>
          <cell r="X139">
            <v>0.76207271665200982</v>
          </cell>
          <cell r="Y139">
            <v>0.75445198948548975</v>
          </cell>
          <cell r="Z139">
            <v>0.74690746959063481</v>
          </cell>
          <cell r="AA139">
            <v>0.7394383948947284</v>
          </cell>
          <cell r="AB139">
            <v>0.73204401094578109</v>
          </cell>
          <cell r="AC139">
            <v>0.72472357083632322</v>
          </cell>
          <cell r="AD139">
            <v>0.71747633512795994</v>
          </cell>
          <cell r="AE139">
            <v>0.7103015717766803</v>
          </cell>
          <cell r="AF139">
            <v>0.70319855605891346</v>
          </cell>
          <cell r="AG139">
            <v>0.69616657049832431</v>
          </cell>
          <cell r="AH139">
            <v>0.68920490479334107</v>
          </cell>
          <cell r="AI139">
            <v>0.68231285574540768</v>
          </cell>
          <cell r="AJ139">
            <v>0.67548972718795364</v>
          </cell>
          <cell r="AK139">
            <v>0.66873482991607414</v>
          </cell>
          <cell r="AL139">
            <v>0.6620474816169134</v>
          </cell>
          <cell r="AM139">
            <v>0.65542700680074428</v>
          </cell>
          <cell r="AN139">
            <v>0.64887273673273682</v>
          </cell>
          <cell r="AO139">
            <v>0.6423840093654094</v>
          </cell>
          <cell r="AP139">
            <v>0.63596016927175525</v>
          </cell>
          <cell r="AQ139">
            <v>0.62960056757903771</v>
          </cell>
          <cell r="AR139">
            <v>0.62330456190324735</v>
          </cell>
          <cell r="AS139">
            <v>0.61707151628421486</v>
          </cell>
          <cell r="AT139">
            <v>0.61090080112137268</v>
          </cell>
          <cell r="AU139">
            <v>0.60479179311015896</v>
          </cell>
          <cell r="AV139">
            <v>0.59874387517905736</v>
          </cell>
          <cell r="AW139">
            <v>0.59275643642726683</v>
          </cell>
          <cell r="AX139">
            <v>0.58682887206299417</v>
          </cell>
          <cell r="AY139">
            <v>0.58096058334236422</v>
          </cell>
          <cell r="AZ139">
            <v>0.57515097750894062</v>
          </cell>
          <cell r="BA139">
            <v>0.56939946773385119</v>
          </cell>
          <cell r="BB139">
            <v>0.56370547305651264</v>
          </cell>
          <cell r="BC139">
            <v>0.55806841832594756</v>
          </cell>
          <cell r="BD139">
            <v>0.55248773414268804</v>
          </cell>
          <cell r="BE139">
            <v>0.54696285680126111</v>
          </cell>
          <cell r="BF139">
            <v>0.54149322823324852</v>
          </cell>
          <cell r="BG139">
            <v>0.53607829595091605</v>
          </cell>
          <cell r="BH139">
            <v>0.5307175129914069</v>
          </cell>
          <cell r="BI139">
            <v>0.52541033786149283</v>
          </cell>
          <cell r="BJ139">
            <v>0.52015623448287784</v>
          </cell>
          <cell r="BK139">
            <v>0.51495467213804902</v>
          </cell>
          <cell r="BL139">
            <v>0.50980512541666856</v>
          </cell>
          <cell r="BM139">
            <v>0.50470707416250182</v>
          </cell>
          <cell r="BN139">
            <v>0.4996600034208768</v>
          </cell>
          <cell r="BO139">
            <v>0.49466340338666803</v>
          </cell>
          <cell r="BP139">
            <v>0.48971676935280134</v>
          </cell>
          <cell r="BQ139">
            <v>0.48481960165927335</v>
          </cell>
          <cell r="BR139">
            <v>0.47997140564268059</v>
          </cell>
          <cell r="BS139">
            <v>0.47517169158625377</v>
          </cell>
          <cell r="BT139">
            <v>0.47041997467039121</v>
          </cell>
          <cell r="BU139">
            <v>0.46571577492368726</v>
          </cell>
          <cell r="BV139">
            <v>0.4610586171744504</v>
          </cell>
          <cell r="BW139">
            <v>0.45644803100270587</v>
          </cell>
          <cell r="BX139">
            <v>0.45188355069267883</v>
          </cell>
          <cell r="BY139">
            <v>0.44736471518575205</v>
          </cell>
          <cell r="BZ139">
            <v>0.4428910680338945</v>
          </cell>
          <cell r="CA139">
            <v>0.43846215735355554</v>
          </cell>
          <cell r="CB139">
            <v>0.43407753578001995</v>
          </cell>
          <cell r="CC139">
            <v>0.42973676042221975</v>
          </cell>
          <cell r="CD139">
            <v>0.42543939281799753</v>
          </cell>
          <cell r="CE139">
            <v>0.42118499888981753</v>
          </cell>
          <cell r="CF139">
            <v>0.41697314890091935</v>
          </cell>
          <cell r="CG139">
            <v>0.41280341741191018</v>
          </cell>
          <cell r="CH139">
            <v>0.40867538323779107</v>
          </cell>
          <cell r="CI139">
            <v>0.40458862940541318</v>
          </cell>
          <cell r="CJ139">
            <v>0.40054274311135907</v>
          </cell>
          <cell r="CK139">
            <v>0.39653731568024547</v>
          </cell>
          <cell r="CL139">
            <v>0.39257194252344302</v>
          </cell>
          <cell r="CM139">
            <v>0.38864622309820857</v>
          </cell>
          <cell r="CN139">
            <v>0.38475976086722646</v>
          </cell>
          <cell r="CO139">
            <v>0.3809121632585542</v>
          </cell>
          <cell r="CP139">
            <v>0.37710304162596864</v>
          </cell>
          <cell r="CQ139">
            <v>0.37333201120970894</v>
          </cell>
          <cell r="CR139">
            <v>0.36959869109761184</v>
          </cell>
          <cell r="CS139">
            <v>0.36590270418663573</v>
          </cell>
          <cell r="CT139">
            <v>0.36224367714476935</v>
          </cell>
          <cell r="CU139">
            <v>0.35862124037332166</v>
          </cell>
          <cell r="CV139">
            <v>0.35503502796958841</v>
          </cell>
          <cell r="CW139">
            <v>0.3514846776898925</v>
          </cell>
          <cell r="CX139">
            <v>0.34796983091299355</v>
          </cell>
          <cell r="CY139">
            <v>0.34449013260386363</v>
          </cell>
          <cell r="CZ139">
            <v>0.34104523127782499</v>
          </cell>
          <cell r="DA139">
            <v>0.33763477896504673</v>
          </cell>
          <cell r="DB139">
            <v>0.33425843117539628</v>
          </cell>
          <cell r="DC139">
            <v>0.33091584686364228</v>
          </cell>
          <cell r="DD139">
            <v>0.32760668839500584</v>
          </cell>
          <cell r="DE139">
            <v>0.32433062151105579</v>
          </cell>
          <cell r="DF139">
            <v>0.32108731529594525</v>
          </cell>
          <cell r="DG139">
            <v>0.31787644214298577</v>
          </cell>
          <cell r="DH139">
            <v>0.31469767772155594</v>
          </cell>
          <cell r="DI139">
            <v>0.3115507009443404</v>
          </cell>
          <cell r="DJ139">
            <v>0.30843519393489699</v>
          </cell>
          <cell r="DK139">
            <v>0.30535084199554802</v>
          </cell>
          <cell r="DL139">
            <v>0.30229733357559252</v>
          </cell>
          <cell r="DM139">
            <v>0.29927436023983661</v>
          </cell>
          <cell r="DN139">
            <v>0.29628161663743824</v>
          </cell>
          <cell r="DO139">
            <v>0.29331880047106385</v>
          </cell>
          <cell r="DP139">
            <v>0.29038561246635319</v>
          </cell>
          <cell r="DQ139">
            <v>0.28748175634168965</v>
          </cell>
          <cell r="DR139">
            <v>0.28460693877827276</v>
          </cell>
          <cell r="DS139">
            <v>0.28176086939049</v>
          </cell>
          <cell r="DT139">
            <v>0.27894326069658509</v>
          </cell>
        </row>
        <row r="140">
          <cell r="B140">
            <v>48</v>
          </cell>
          <cell r="C140">
            <v>0.97799999999999998</v>
          </cell>
          <cell r="D140">
            <v>0.95822483999999997</v>
          </cell>
          <cell r="E140">
            <v>0.9406797431795999</v>
          </cell>
          <cell r="F140">
            <v>0.92518674780943189</v>
          </cell>
          <cell r="G140">
            <v>0.91147548020689606</v>
          </cell>
          <cell r="H140">
            <v>0.89921613499811337</v>
          </cell>
          <cell r="I140">
            <v>0.88810182356953671</v>
          </cell>
          <cell r="J140">
            <v>0.87789753361672274</v>
          </cell>
          <cell r="K140">
            <v>0.86839868230298978</v>
          </cell>
          <cell r="L140">
            <v>0.85940207195433083</v>
          </cell>
          <cell r="M140">
            <v>0.85073070504831161</v>
          </cell>
          <cell r="N140">
            <v>0.84222339799782853</v>
          </cell>
          <cell r="O140">
            <v>0.8338011640178502</v>
          </cell>
          <cell r="P140">
            <v>0.82546315237767165</v>
          </cell>
          <cell r="Q140">
            <v>0.81720852085389495</v>
          </cell>
          <cell r="R140">
            <v>0.80903643564535599</v>
          </cell>
          <cell r="S140">
            <v>0.80094607128890238</v>
          </cell>
          <cell r="T140">
            <v>0.79293661057601339</v>
          </cell>
          <cell r="U140">
            <v>0.78500724447025327</v>
          </cell>
          <cell r="V140">
            <v>0.77715717202555068</v>
          </cell>
          <cell r="W140">
            <v>0.76938560030529513</v>
          </cell>
          <cell r="X140">
            <v>0.76169174430224218</v>
          </cell>
          <cell r="Y140">
            <v>0.75407482685921978</v>
          </cell>
          <cell r="Z140">
            <v>0.74653407859062759</v>
          </cell>
          <cell r="AA140">
            <v>0.73906873780472127</v>
          </cell>
          <cell r="AB140">
            <v>0.731678050426674</v>
          </cell>
          <cell r="AC140">
            <v>0.72436126992240724</v>
          </cell>
          <cell r="AD140">
            <v>0.7171176572231831</v>
          </cell>
          <cell r="AE140">
            <v>0.70994648065095123</v>
          </cell>
          <cell r="AF140">
            <v>0.70284701584444176</v>
          </cell>
          <cell r="AG140">
            <v>0.69581854568599733</v>
          </cell>
          <cell r="AH140">
            <v>0.68886036022913733</v>
          </cell>
          <cell r="AI140">
            <v>0.68197175662684595</v>
          </cell>
          <cell r="AJ140">
            <v>0.67515203906057752</v>
          </cell>
          <cell r="AK140">
            <v>0.66840051866997174</v>
          </cell>
          <cell r="AL140">
            <v>0.66171651348327198</v>
          </cell>
          <cell r="AM140">
            <v>0.6550993483484393</v>
          </cell>
          <cell r="AN140">
            <v>0.64854835486495488</v>
          </cell>
          <cell r="AO140">
            <v>0.64206287131630535</v>
          </cell>
          <cell r="AP140">
            <v>0.63564224260314228</v>
          </cell>
          <cell r="AQ140">
            <v>0.62928582017711088</v>
          </cell>
          <cell r="AR140">
            <v>0.62299296197533971</v>
          </cell>
          <cell r="AS140">
            <v>0.61676303235558627</v>
          </cell>
          <cell r="AT140">
            <v>0.61059540203203044</v>
          </cell>
          <cell r="AU140">
            <v>0.60448944801171012</v>
          </cell>
          <cell r="AV140">
            <v>0.59844455353159298</v>
          </cell>
          <cell r="AW140">
            <v>0.59246010799627702</v>
          </cell>
          <cell r="AX140">
            <v>0.58653550691631429</v>
          </cell>
          <cell r="AY140">
            <v>0.58067015184715109</v>
          </cell>
          <cell r="AZ140">
            <v>0.57486345032867958</v>
          </cell>
          <cell r="BA140">
            <v>0.56911481582539281</v>
          </cell>
          <cell r="BB140">
            <v>0.56342366766713892</v>
          </cell>
          <cell r="BC140">
            <v>0.55778943099046752</v>
          </cell>
          <cell r="BD140">
            <v>0.55221153668056289</v>
          </cell>
          <cell r="BE140">
            <v>0.54668942131375731</v>
          </cell>
          <cell r="BF140">
            <v>0.54122252710061969</v>
          </cell>
          <cell r="BG140">
            <v>0.53581030182961353</v>
          </cell>
          <cell r="BH140">
            <v>0.53045219881131744</v>
          </cell>
          <cell r="BI140">
            <v>0.52514767682320429</v>
          </cell>
          <cell r="BJ140">
            <v>0.51989620005497228</v>
          </cell>
          <cell r="BK140">
            <v>0.51469723805442258</v>
          </cell>
          <cell r="BL140">
            <v>0.5095502656738784</v>
          </cell>
          <cell r="BM140">
            <v>0.50445476301713965</v>
          </cell>
          <cell r="BN140">
            <v>0.49941021538696823</v>
          </cell>
          <cell r="BO140">
            <v>0.49441611323309853</v>
          </cell>
          <cell r="BP140">
            <v>0.48947195210076755</v>
          </cell>
          <cell r="BQ140">
            <v>0.48457723257975988</v>
          </cell>
          <cell r="BR140">
            <v>0.47973146025396229</v>
          </cell>
          <cell r="BS140">
            <v>0.47493414565142267</v>
          </cell>
          <cell r="BT140">
            <v>0.47018480419490843</v>
          </cell>
          <cell r="BU140">
            <v>0.46548295615295937</v>
          </cell>
          <cell r="BV140">
            <v>0.4608281265914298</v>
          </cell>
          <cell r="BW140">
            <v>0.45621984532551552</v>
          </cell>
          <cell r="BX140">
            <v>0.45165764687226034</v>
          </cell>
          <cell r="BY140">
            <v>0.44714107040353773</v>
          </cell>
          <cell r="BZ140">
            <v>0.44266965969950234</v>
          </cell>
          <cell r="CA140">
            <v>0.43824296310250732</v>
          </cell>
          <cell r="CB140">
            <v>0.43386053347148223</v>
          </cell>
          <cell r="CC140">
            <v>0.42952192813676743</v>
          </cell>
          <cell r="CD140">
            <v>0.42522670885539976</v>
          </cell>
          <cell r="CE140">
            <v>0.42097444176684579</v>
          </cell>
          <cell r="CF140">
            <v>0.41676469734917732</v>
          </cell>
          <cell r="CG140">
            <v>0.41259705037568556</v>
          </cell>
          <cell r="CH140">
            <v>0.40847107987192871</v>
          </cell>
          <cell r="CI140">
            <v>0.40438636907320941</v>
          </cell>
          <cell r="CJ140">
            <v>0.40034250538247729</v>
          </cell>
          <cell r="CK140">
            <v>0.3963390803286525</v>
          </cell>
          <cell r="CL140">
            <v>0.392375689525366</v>
          </cell>
          <cell r="CM140">
            <v>0.38845193263011235</v>
          </cell>
          <cell r="CN140">
            <v>0.38456741330381122</v>
          </cell>
          <cell r="CO140">
            <v>0.38072173917077312</v>
          </cell>
          <cell r="CP140">
            <v>0.37691452177906537</v>
          </cell>
          <cell r="CQ140">
            <v>0.37314537656127472</v>
          </cell>
          <cell r="CR140">
            <v>0.36941392279566199</v>
          </cell>
          <cell r="CS140">
            <v>0.36571978356770535</v>
          </cell>
          <cell r="CT140">
            <v>0.36206258573202826</v>
          </cell>
          <cell r="CU140">
            <v>0.358441959874708</v>
          </cell>
          <cell r="CV140">
            <v>0.35485754027596095</v>
          </cell>
          <cell r="CW140">
            <v>0.35130896487320135</v>
          </cell>
          <cell r="CX140">
            <v>0.34779587522446931</v>
          </cell>
          <cell r="CY140">
            <v>0.34431791647222459</v>
          </cell>
          <cell r="CZ140">
            <v>0.34087473730750234</v>
          </cell>
          <cell r="DA140">
            <v>0.33746598993442734</v>
          </cell>
          <cell r="DB140">
            <v>0.33409133003508307</v>
          </cell>
          <cell r="DC140">
            <v>0.33075041673473221</v>
          </cell>
          <cell r="DD140">
            <v>0.32744291256738489</v>
          </cell>
          <cell r="DE140">
            <v>0.32416848344171106</v>
          </cell>
          <cell r="DF140">
            <v>0.32092679860729395</v>
          </cell>
          <cell r="DG140">
            <v>0.31771753062122099</v>
          </cell>
          <cell r="DH140">
            <v>0.31454035531500879</v>
          </cell>
          <cell r="DI140">
            <v>0.31139495176185872</v>
          </cell>
          <cell r="DJ140">
            <v>0.30828100224424015</v>
          </cell>
          <cell r="DK140">
            <v>0.30519819222179773</v>
          </cell>
          <cell r="DL140">
            <v>0.30214621029957972</v>
          </cell>
          <cell r="DM140">
            <v>0.29912474819658391</v>
          </cell>
          <cell r="DN140">
            <v>0.29613350071461808</v>
          </cell>
          <cell r="DO140">
            <v>0.2931721657074719</v>
          </cell>
          <cell r="DP140">
            <v>0.29024044405039717</v>
          </cell>
          <cell r="DQ140">
            <v>0.28733803960989318</v>
          </cell>
          <cell r="DR140">
            <v>0.28446465921379427</v>
          </cell>
          <cell r="DS140">
            <v>0.28162001262165631</v>
          </cell>
          <cell r="DT140">
            <v>0.27880381249543973</v>
          </cell>
        </row>
        <row r="141">
          <cell r="B141">
            <v>49</v>
          </cell>
          <cell r="C141">
            <v>0.97826000000000002</v>
          </cell>
          <cell r="D141">
            <v>0.95859697399999999</v>
          </cell>
          <cell r="E141">
            <v>0.94093961773891999</v>
          </cell>
          <cell r="F141">
            <v>0.92531061068827647</v>
          </cell>
          <cell r="G141">
            <v>0.91145871084627295</v>
          </cell>
          <cell r="H141">
            <v>0.89912667448852279</v>
          </cell>
          <cell r="I141">
            <v>0.88801346879184462</v>
          </cell>
          <cell r="J141">
            <v>0.87781019403542637</v>
          </cell>
          <cell r="K141">
            <v>0.86831228773596303</v>
          </cell>
          <cell r="L141">
            <v>0.85931657243501847</v>
          </cell>
          <cell r="M141">
            <v>0.85064606821914912</v>
          </cell>
          <cell r="N141">
            <v>0.8421396075369576</v>
          </cell>
          <cell r="O141">
            <v>0.83371821146158798</v>
          </cell>
          <cell r="P141">
            <v>0.82538102934697211</v>
          </cell>
          <cell r="Q141">
            <v>0.81712721905350238</v>
          </cell>
          <cell r="R141">
            <v>0.80895594686296735</v>
          </cell>
          <cell r="S141">
            <v>0.80086638739433769</v>
          </cell>
          <cell r="T141">
            <v>0.7928577235203943</v>
          </cell>
          <cell r="U141">
            <v>0.78492914628519039</v>
          </cell>
          <cell r="V141">
            <v>0.77707985482233843</v>
          </cell>
          <cell r="W141">
            <v>0.76930905627411506</v>
          </cell>
          <cell r="X141">
            <v>0.76161596571137391</v>
          </cell>
          <cell r="Y141">
            <v>0.7539998060542602</v>
          </cell>
          <cell r="Z141">
            <v>0.74645980799371758</v>
          </cell>
          <cell r="AA141">
            <v>0.73899520991378043</v>
          </cell>
          <cell r="AB141">
            <v>0.73160525781464258</v>
          </cell>
          <cell r="AC141">
            <v>0.7242892052364962</v>
          </cell>
          <cell r="AD141">
            <v>0.71704631318413126</v>
          </cell>
          <cell r="AE141">
            <v>0.70987585005228993</v>
          </cell>
          <cell r="AF141">
            <v>0.70277709155176704</v>
          </cell>
          <cell r="AG141">
            <v>0.69574932063624939</v>
          </cell>
          <cell r="AH141">
            <v>0.68879182742988687</v>
          </cell>
          <cell r="AI141">
            <v>0.68190390915558796</v>
          </cell>
          <cell r="AJ141">
            <v>0.67508487006403206</v>
          </cell>
          <cell r="AK141">
            <v>0.66833402136339171</v>
          </cell>
          <cell r="AL141">
            <v>0.66165068114975778</v>
          </cell>
          <cell r="AM141">
            <v>0.65503417433826017</v>
          </cell>
          <cell r="AN141">
            <v>0.64848383259487752</v>
          </cell>
          <cell r="AO141">
            <v>0.6419989942689287</v>
          </cell>
          <cell r="AP141">
            <v>0.63557900432623937</v>
          </cell>
          <cell r="AQ141">
            <v>0.62922321428297701</v>
          </cell>
          <cell r="AR141">
            <v>0.62293098214014719</v>
          </cell>
          <cell r="AS141">
            <v>0.61670167231874573</v>
          </cell>
          <cell r="AT141">
            <v>0.61053465559555831</v>
          </cell>
          <cell r="AU141">
            <v>0.60442930903960268</v>
          </cell>
          <cell r="AV141">
            <v>0.59838501594920668</v>
          </cell>
          <cell r="AW141">
            <v>0.59240116578971458</v>
          </cell>
          <cell r="AX141">
            <v>0.58647715413181745</v>
          </cell>
          <cell r="AY141">
            <v>0.5806123825904993</v>
          </cell>
          <cell r="AZ141">
            <v>0.57480625876459435</v>
          </cell>
          <cell r="BA141">
            <v>0.56905819617694842</v>
          </cell>
          <cell r="BB141">
            <v>0.56336761421517889</v>
          </cell>
          <cell r="BC141">
            <v>0.55773393807302707</v>
          </cell>
          <cell r="BD141">
            <v>0.55215659869229683</v>
          </cell>
          <cell r="BE141">
            <v>0.54663503270537384</v>
          </cell>
          <cell r="BF141">
            <v>0.54116868237832005</v>
          </cell>
          <cell r="BG141">
            <v>0.53575699555453682</v>
          </cell>
          <cell r="BH141">
            <v>0.53039942559899145</v>
          </cell>
          <cell r="BI141">
            <v>0.52509543134300152</v>
          </cell>
          <cell r="BJ141">
            <v>0.51984447702957148</v>
          </cell>
          <cell r="BK141">
            <v>0.51464603225927574</v>
          </cell>
          <cell r="BL141">
            <v>0.50949957193668294</v>
          </cell>
          <cell r="BM141">
            <v>0.50440457621731616</v>
          </cell>
          <cell r="BN141">
            <v>0.499360530455143</v>
          </cell>
          <cell r="BO141">
            <v>0.49436692515059155</v>
          </cell>
          <cell r="BP141">
            <v>0.48942325589908564</v>
          </cell>
          <cell r="BQ141">
            <v>0.48452902334009479</v>
          </cell>
          <cell r="BR141">
            <v>0.47968373310669382</v>
          </cell>
          <cell r="BS141">
            <v>0.47488689577562687</v>
          </cell>
          <cell r="BT141">
            <v>0.47013802681787059</v>
          </cell>
          <cell r="BU141">
            <v>0.46543664654969186</v>
          </cell>
          <cell r="BV141">
            <v>0.46078228008419492</v>
          </cell>
          <cell r="BW141">
            <v>0.45617445728335299</v>
          </cell>
          <cell r="BX141">
            <v>0.45161271271051945</v>
          </cell>
          <cell r="BY141">
            <v>0.44709658558341425</v>
          </cell>
          <cell r="BZ141">
            <v>0.44262561972758013</v>
          </cell>
          <cell r="CA141">
            <v>0.43819936353030431</v>
          </cell>
          <cell r="CB141">
            <v>0.43381736989500125</v>
          </cell>
          <cell r="CC141">
            <v>0.42947919619605124</v>
          </cell>
          <cell r="CD141">
            <v>0.42518440423409071</v>
          </cell>
          <cell r="CE141">
            <v>0.42093256019174979</v>
          </cell>
          <cell r="CF141">
            <v>0.41672323458983229</v>
          </cell>
          <cell r="CG141">
            <v>0.41255600224393396</v>
          </cell>
          <cell r="CH141">
            <v>0.40843044222149461</v>
          </cell>
          <cell r="CI141">
            <v>0.40434613779927964</v>
          </cell>
          <cell r="CJ141">
            <v>0.40030267642128686</v>
          </cell>
          <cell r="CK141">
            <v>0.39629964965707398</v>
          </cell>
          <cell r="CL141">
            <v>0.39233665316050326</v>
          </cell>
          <cell r="CM141">
            <v>0.38841328662889824</v>
          </cell>
          <cell r="CN141">
            <v>0.38452915376260927</v>
          </cell>
          <cell r="CO141">
            <v>0.38068386222498318</v>
          </cell>
          <cell r="CP141">
            <v>0.37687702360273334</v>
          </cell>
          <cell r="CQ141">
            <v>0.373108253366706</v>
          </cell>
          <cell r="CR141">
            <v>0.36937717083303895</v>
          </cell>
          <cell r="CS141">
            <v>0.36568339912470854</v>
          </cell>
          <cell r="CT141">
            <v>0.36202656513346143</v>
          </cell>
          <cell r="CU141">
            <v>0.35840629948212682</v>
          </cell>
          <cell r="CV141">
            <v>0.35482223648730554</v>
          </cell>
          <cell r="CW141">
            <v>0.35127401412243248</v>
          </cell>
          <cell r="CX141">
            <v>0.34776127398120815</v>
          </cell>
          <cell r="CY141">
            <v>0.34428366124139609</v>
          </cell>
          <cell r="CZ141">
            <v>0.34084082462898213</v>
          </cell>
          <cell r="DA141">
            <v>0.33743241638269228</v>
          </cell>
          <cell r="DB141">
            <v>0.33405809221886534</v>
          </cell>
          <cell r="DC141">
            <v>0.3307175112966767</v>
          </cell>
          <cell r="DD141">
            <v>0.32741033618370996</v>
          </cell>
          <cell r="DE141">
            <v>0.32413623282187287</v>
          </cell>
          <cell r="DF141">
            <v>0.32089487049365412</v>
          </cell>
          <cell r="DG141">
            <v>0.31768592178871757</v>
          </cell>
          <cell r="DH141">
            <v>0.31450906257083039</v>
          </cell>
          <cell r="DI141">
            <v>0.31136397194512211</v>
          </cell>
          <cell r="DJ141">
            <v>0.30825033222567089</v>
          </cell>
          <cell r="DK141">
            <v>0.30516782890341415</v>
          </cell>
          <cell r="DL141">
            <v>0.30211615061438002</v>
          </cell>
          <cell r="DM141">
            <v>0.29909498910823623</v>
          </cell>
          <cell r="DN141">
            <v>0.29610403921715389</v>
          </cell>
          <cell r="DO141">
            <v>0.29314299882498235</v>
          </cell>
          <cell r="DP141">
            <v>0.29021156883673255</v>
          </cell>
          <cell r="DQ141">
            <v>0.2873094531483652</v>
          </cell>
          <cell r="DR141">
            <v>0.28443635861688155</v>
          </cell>
          <cell r="DS141">
            <v>0.28159199503071275</v>
          </cell>
          <cell r="DT141">
            <v>0.27877607508040564</v>
          </cell>
        </row>
        <row r="142">
          <cell r="B142">
            <v>50</v>
          </cell>
          <cell r="C142">
            <v>0.97870999999999997</v>
          </cell>
          <cell r="D142">
            <v>0.95926303229999987</v>
          </cell>
          <cell r="E142">
            <v>0.9416893335482639</v>
          </cell>
          <cell r="F142">
            <v>0.92601962303802077</v>
          </cell>
          <cell r="G142">
            <v>0.91210154810375932</v>
          </cell>
          <cell r="H142">
            <v>0.89969696704954827</v>
          </cell>
          <cell r="I142">
            <v>0.88849573980978147</v>
          </cell>
          <cell r="J142">
            <v>0.87828692375936712</v>
          </cell>
          <cell r="K142">
            <v>0.86878385924429069</v>
          </cell>
          <cell r="L142">
            <v>0.85978325846251979</v>
          </cell>
          <cell r="M142">
            <v>0.85110804538463292</v>
          </cell>
          <cell r="N142">
            <v>0.84259696493078662</v>
          </cell>
          <cell r="O142">
            <v>0.83417099528147876</v>
          </cell>
          <cell r="P142">
            <v>0.82582928532866395</v>
          </cell>
          <cell r="Q142">
            <v>0.81757099247537734</v>
          </cell>
          <cell r="R142">
            <v>0.80939528255062354</v>
          </cell>
          <cell r="S142">
            <v>0.80130132972511725</v>
          </cell>
          <cell r="T142">
            <v>0.79328831642786612</v>
          </cell>
          <cell r="U142">
            <v>0.78535543326358748</v>
          </cell>
          <cell r="V142">
            <v>0.77750187893095157</v>
          </cell>
          <cell r="W142">
            <v>0.76972686014164204</v>
          </cell>
          <cell r="X142">
            <v>0.76202959154022565</v>
          </cell>
          <cell r="Y142">
            <v>0.75440929562482339</v>
          </cell>
          <cell r="Z142">
            <v>0.74686520266857515</v>
          </cell>
          <cell r="AA142">
            <v>0.73939655064188936</v>
          </cell>
          <cell r="AB142">
            <v>0.73200258513547045</v>
          </cell>
          <cell r="AC142">
            <v>0.72468255928411573</v>
          </cell>
          <cell r="AD142">
            <v>0.71743573369127456</v>
          </cell>
          <cell r="AE142">
            <v>0.71026137635436182</v>
          </cell>
          <cell r="AF142">
            <v>0.70315876259081822</v>
          </cell>
          <cell r="AG142">
            <v>0.69612717496491006</v>
          </cell>
          <cell r="AH142">
            <v>0.68916590321526094</v>
          </cell>
          <cell r="AI142">
            <v>0.68227424418310834</v>
          </cell>
          <cell r="AJ142">
            <v>0.67545150174127722</v>
          </cell>
          <cell r="AK142">
            <v>0.66869698672386446</v>
          </cell>
          <cell r="AL142">
            <v>0.66201001685662586</v>
          </cell>
          <cell r="AM142">
            <v>0.65538991668805957</v>
          </cell>
          <cell r="AN142">
            <v>0.64883601752117892</v>
          </cell>
          <cell r="AO142">
            <v>0.6423476573459671</v>
          </cell>
          <cell r="AP142">
            <v>0.63592418077250745</v>
          </cell>
          <cell r="AQ142">
            <v>0.62956493896478238</v>
          </cell>
          <cell r="AR142">
            <v>0.6232692895751345</v>
          </cell>
          <cell r="AS142">
            <v>0.61703659667938315</v>
          </cell>
          <cell r="AT142">
            <v>0.61086623071258928</v>
          </cell>
          <cell r="AU142">
            <v>0.60475756840546335</v>
          </cell>
          <cell r="AV142">
            <v>0.59870999272140868</v>
          </cell>
          <cell r="AW142">
            <v>0.59272289279419454</v>
          </cell>
          <cell r="AX142">
            <v>0.58679566386625259</v>
          </cell>
          <cell r="AY142">
            <v>0.58092770722759002</v>
          </cell>
          <cell r="AZ142">
            <v>0.57511843015531416</v>
          </cell>
          <cell r="BA142">
            <v>0.56936724585376097</v>
          </cell>
          <cell r="BB142">
            <v>0.56367357339522339</v>
          </cell>
          <cell r="BC142">
            <v>0.5580368376612711</v>
          </cell>
          <cell r="BD142">
            <v>0.55245646928465841</v>
          </cell>
          <cell r="BE142">
            <v>0.54693190459181185</v>
          </cell>
          <cell r="BF142">
            <v>0.54146258554589377</v>
          </cell>
          <cell r="BG142">
            <v>0.53604795969043484</v>
          </cell>
          <cell r="BH142">
            <v>0.53068748009353051</v>
          </cell>
          <cell r="BI142">
            <v>0.52538060529259523</v>
          </cell>
          <cell r="BJ142">
            <v>0.52012679923966931</v>
          </cell>
          <cell r="BK142">
            <v>0.51492553124727258</v>
          </cell>
          <cell r="BL142">
            <v>0.50977627593479991</v>
          </cell>
          <cell r="BM142">
            <v>0.50467851317545187</v>
          </cell>
          <cell r="BN142">
            <v>0.49963172804369732</v>
          </cell>
          <cell r="BO142">
            <v>0.49463541076326034</v>
          </cell>
          <cell r="BP142">
            <v>0.48968905665562773</v>
          </cell>
          <cell r="BQ142">
            <v>0.48479216608907144</v>
          </cell>
          <cell r="BR142">
            <v>0.47994424442818073</v>
          </cell>
          <cell r="BS142">
            <v>0.47514480198389891</v>
          </cell>
          <cell r="BT142">
            <v>0.4703933539640599</v>
          </cell>
          <cell r="BU142">
            <v>0.4656894204244193</v>
          </cell>
          <cell r="BV142">
            <v>0.4610325262201751</v>
          </cell>
          <cell r="BW142">
            <v>0.45642220095797337</v>
          </cell>
          <cell r="BX142">
            <v>0.45185797894839363</v>
          </cell>
          <cell r="BY142">
            <v>0.44733939915890969</v>
          </cell>
          <cell r="BZ142">
            <v>0.44286600516732061</v>
          </cell>
          <cell r="CA142">
            <v>0.43843734511564741</v>
          </cell>
          <cell r="CB142">
            <v>0.43405297166449092</v>
          </cell>
          <cell r="CC142">
            <v>0.42971244194784602</v>
          </cell>
          <cell r="CD142">
            <v>0.42541531752836759</v>
          </cell>
          <cell r="CE142">
            <v>0.42116116435308393</v>
          </cell>
          <cell r="CF142">
            <v>0.41694955270955308</v>
          </cell>
          <cell r="CG142">
            <v>0.41278005718245753</v>
          </cell>
          <cell r="CH142">
            <v>0.40865225661063292</v>
          </cell>
          <cell r="CI142">
            <v>0.40456573404452661</v>
          </cell>
          <cell r="CJ142">
            <v>0.40052007670408135</v>
          </cell>
          <cell r="CK142">
            <v>0.39651487593704055</v>
          </cell>
          <cell r="CL142">
            <v>0.39254972717767012</v>
          </cell>
          <cell r="CM142">
            <v>0.3886242299058934</v>
          </cell>
          <cell r="CN142">
            <v>0.38473798760683448</v>
          </cell>
          <cell r="CO142">
            <v>0.38089060773076611</v>
          </cell>
          <cell r="CP142">
            <v>0.37708170165345845</v>
          </cell>
          <cell r="CQ142">
            <v>0.37331088463692386</v>
          </cell>
          <cell r="CR142">
            <v>0.36957777579055462</v>
          </cell>
          <cell r="CS142">
            <v>0.36588199803264909</v>
          </cell>
          <cell r="CT142">
            <v>0.36222317805232263</v>
          </cell>
          <cell r="CU142">
            <v>0.35860094627179939</v>
          </cell>
          <cell r="CV142">
            <v>0.35501493680908142</v>
          </cell>
          <cell r="CW142">
            <v>0.35146478744099058</v>
          </cell>
          <cell r="CX142">
            <v>0.34795013956658066</v>
          </cell>
          <cell r="CY142">
            <v>0.34447063817091483</v>
          </cell>
          <cell r="CZ142">
            <v>0.34102593178920571</v>
          </cell>
          <cell r="DA142">
            <v>0.33761567247131363</v>
          </cell>
          <cell r="DB142">
            <v>0.33423951574660049</v>
          </cell>
          <cell r="DC142">
            <v>0.33089712058913451</v>
          </cell>
          <cell r="DD142">
            <v>0.32758814938324315</v>
          </cell>
          <cell r="DE142">
            <v>0.3243122678894107</v>
          </cell>
          <cell r="DF142">
            <v>0.3210691452105166</v>
          </cell>
          <cell r="DG142">
            <v>0.31785845375841143</v>
          </cell>
          <cell r="DH142">
            <v>0.3146798692208273</v>
          </cell>
          <cell r="DI142">
            <v>0.311533070528619</v>
          </cell>
          <cell r="DJ142">
            <v>0.30841773982333281</v>
          </cell>
          <cell r="DK142">
            <v>0.30533356242509946</v>
          </cell>
          <cell r="DL142">
            <v>0.30228022680084848</v>
          </cell>
          <cell r="DM142">
            <v>0.29925742453283999</v>
          </cell>
          <cell r="DN142">
            <v>0.29626485028751159</v>
          </cell>
          <cell r="DO142">
            <v>0.29330220178463645</v>
          </cell>
          <cell r="DP142">
            <v>0.29036917976679011</v>
          </cell>
          <cell r="DQ142">
            <v>0.28746548796912219</v>
          </cell>
          <cell r="DR142">
            <v>0.28459083308943095</v>
          </cell>
          <cell r="DS142">
            <v>0.28174492475853663</v>
          </cell>
          <cell r="DT142">
            <v>0.27892747551095126</v>
          </cell>
        </row>
        <row r="143">
          <cell r="B143">
            <v>51</v>
          </cell>
          <cell r="C143">
            <v>0.97933999999999999</v>
          </cell>
          <cell r="D143">
            <v>0.96019390300000007</v>
          </cell>
          <cell r="E143">
            <v>0.94269917008734005</v>
          </cell>
          <cell r="F143">
            <v>0.92698437492198416</v>
          </cell>
          <cell r="G143">
            <v>0.91299618070441135</v>
          </cell>
          <cell r="H143">
            <v>0.90051552291418213</v>
          </cell>
          <cell r="I143">
            <v>0.8892320634120674</v>
          </cell>
          <cell r="J143">
            <v>0.87901478700346269</v>
          </cell>
          <cell r="K143">
            <v>0.86949505686021522</v>
          </cell>
          <cell r="L143">
            <v>0.86048708807114338</v>
          </cell>
          <cell r="M143">
            <v>0.85180477335250548</v>
          </cell>
          <cell r="N143">
            <v>0.84328672561898044</v>
          </cell>
          <cell r="O143">
            <v>0.83485385836279058</v>
          </cell>
          <cell r="P143">
            <v>0.82650531977916264</v>
          </cell>
          <cell r="Q143">
            <v>0.81824026658137106</v>
          </cell>
          <cell r="R143">
            <v>0.81005786391555734</v>
          </cell>
          <cell r="S143">
            <v>0.80195728527640175</v>
          </cell>
          <cell r="T143">
            <v>0.79393771242363775</v>
          </cell>
          <cell r="U143">
            <v>0.78599833529940133</v>
          </cell>
          <cell r="V143">
            <v>0.77813835194640735</v>
          </cell>
          <cell r="W143">
            <v>0.77035696842694323</v>
          </cell>
          <cell r="X143">
            <v>0.76265339874267379</v>
          </cell>
          <cell r="Y143">
            <v>0.75502686475524705</v>
          </cell>
          <cell r="Z143">
            <v>0.74747659610769457</v>
          </cell>
          <cell r="AA143">
            <v>0.74000183014661758</v>
          </cell>
          <cell r="AB143">
            <v>0.73260181184515138</v>
          </cell>
          <cell r="AC143">
            <v>0.72527579372669981</v>
          </cell>
          <cell r="AD143">
            <v>0.71802303578943283</v>
          </cell>
          <cell r="AE143">
            <v>0.71084280543153855</v>
          </cell>
          <cell r="AF143">
            <v>0.70373437737722311</v>
          </cell>
          <cell r="AG143">
            <v>0.69669703360345092</v>
          </cell>
          <cell r="AH143">
            <v>0.68973006326741637</v>
          </cell>
          <cell r="AI143">
            <v>0.68283276263474224</v>
          </cell>
          <cell r="AJ143">
            <v>0.6760044350083948</v>
          </cell>
          <cell r="AK143">
            <v>0.66924439065831087</v>
          </cell>
          <cell r="AL143">
            <v>0.66255194675172779</v>
          </cell>
          <cell r="AM143">
            <v>0.65592642728421047</v>
          </cell>
          <cell r="AN143">
            <v>0.64936716301136832</v>
          </cell>
          <cell r="AO143">
            <v>0.6428734913812546</v>
          </cell>
          <cell r="AP143">
            <v>0.63644475646744203</v>
          </cell>
          <cell r="AQ143">
            <v>0.63008030890276756</v>
          </cell>
          <cell r="AR143">
            <v>0.62377950581373987</v>
          </cell>
          <cell r="AS143">
            <v>0.61754171075560249</v>
          </cell>
          <cell r="AT143">
            <v>0.61136629364804651</v>
          </cell>
          <cell r="AU143">
            <v>0.60525263071156599</v>
          </cell>
          <cell r="AV143">
            <v>0.59920010440445037</v>
          </cell>
          <cell r="AW143">
            <v>0.59320810336040586</v>
          </cell>
          <cell r="AX143">
            <v>0.58727602232680176</v>
          </cell>
          <cell r="AY143">
            <v>0.58140326210353377</v>
          </cell>
          <cell r="AZ143">
            <v>0.57558922948249847</v>
          </cell>
          <cell r="BA143">
            <v>0.56983333718767348</v>
          </cell>
          <cell r="BB143">
            <v>0.56413500381579673</v>
          </cell>
          <cell r="BC143">
            <v>0.55849365377763871</v>
          </cell>
          <cell r="BD143">
            <v>0.55290871723986235</v>
          </cell>
          <cell r="BE143">
            <v>0.54737963006746371</v>
          </cell>
          <cell r="BF143">
            <v>0.54190583376678902</v>
          </cell>
          <cell r="BG143">
            <v>0.53648677542912115</v>
          </cell>
          <cell r="BH143">
            <v>0.53112190767482992</v>
          </cell>
          <cell r="BI143">
            <v>0.52581068859808167</v>
          </cell>
          <cell r="BJ143">
            <v>0.52055258171210084</v>
          </cell>
          <cell r="BK143">
            <v>0.51534705589497987</v>
          </cell>
          <cell r="BL143">
            <v>0.5101935853360301</v>
          </cell>
          <cell r="BM143">
            <v>0.50509164948266982</v>
          </cell>
          <cell r="BN143">
            <v>0.50004073298784313</v>
          </cell>
          <cell r="BO143">
            <v>0.49504032565796469</v>
          </cell>
          <cell r="BP143">
            <v>0.49008992240138505</v>
          </cell>
          <cell r="BQ143">
            <v>0.48518902317737117</v>
          </cell>
          <cell r="BR143">
            <v>0.48033713294559743</v>
          </cell>
          <cell r="BS143">
            <v>0.47553376161614147</v>
          </cell>
          <cell r="BT143">
            <v>0.47077842399998004</v>
          </cell>
          <cell r="BU143">
            <v>0.46607063975998025</v>
          </cell>
          <cell r="BV143">
            <v>0.46140993336238045</v>
          </cell>
          <cell r="BW143">
            <v>0.45679583402875662</v>
          </cell>
          <cell r="BX143">
            <v>0.45222787568846906</v>
          </cell>
          <cell r="BY143">
            <v>0.44770559693158435</v>
          </cell>
          <cell r="BZ143">
            <v>0.44322854096226849</v>
          </cell>
          <cell r="CA143">
            <v>0.43879625555264579</v>
          </cell>
          <cell r="CB143">
            <v>0.43440829299711931</v>
          </cell>
          <cell r="CC143">
            <v>0.43006421006714812</v>
          </cell>
          <cell r="CD143">
            <v>0.42576356796647663</v>
          </cell>
          <cell r="CE143">
            <v>0.42150593228681188</v>
          </cell>
          <cell r="CF143">
            <v>0.41729087296394374</v>
          </cell>
          <cell r="CG143">
            <v>0.4131179642343043</v>
          </cell>
          <cell r="CH143">
            <v>0.40898678459196125</v>
          </cell>
          <cell r="CI143">
            <v>0.40489691674604161</v>
          </cell>
          <cell r="CJ143">
            <v>0.40084794757858122</v>
          </cell>
          <cell r="CK143">
            <v>0.39683946810279541</v>
          </cell>
          <cell r="CL143">
            <v>0.39287107342176747</v>
          </cell>
          <cell r="CM143">
            <v>0.38894236268754978</v>
          </cell>
          <cell r="CN143">
            <v>0.38505293906067428</v>
          </cell>
          <cell r="CO143">
            <v>0.38120240967006752</v>
          </cell>
          <cell r="CP143">
            <v>0.37739038557336685</v>
          </cell>
          <cell r="CQ143">
            <v>0.37361648171763318</v>
          </cell>
          <cell r="CR143">
            <v>0.36988031690045686</v>
          </cell>
          <cell r="CS143">
            <v>0.3661815137314523</v>
          </cell>
          <cell r="CT143">
            <v>0.3625196985941378</v>
          </cell>
          <cell r="CU143">
            <v>0.35889450160819641</v>
          </cell>
          <cell r="CV143">
            <v>0.35530555659211444</v>
          </cell>
          <cell r="CW143">
            <v>0.35175250102619326</v>
          </cell>
          <cell r="CX143">
            <v>0.34823497601593134</v>
          </cell>
          <cell r="CY143">
            <v>0.34475262625577202</v>
          </cell>
          <cell r="CZ143">
            <v>0.34130509999321429</v>
          </cell>
          <cell r="DA143">
            <v>0.33789204899328212</v>
          </cell>
          <cell r="DB143">
            <v>0.3345131285033493</v>
          </cell>
          <cell r="DC143">
            <v>0.3311679972183158</v>
          </cell>
          <cell r="DD143">
            <v>0.32785631724613262</v>
          </cell>
          <cell r="DE143">
            <v>0.32457775407367129</v>
          </cell>
          <cell r="DF143">
            <v>0.32133197653293455</v>
          </cell>
          <cell r="DG143">
            <v>0.3181186567676052</v>
          </cell>
          <cell r="DH143">
            <v>0.31493747019992913</v>
          </cell>
          <cell r="DI143">
            <v>0.31178809549792985</v>
          </cell>
          <cell r="DJ143">
            <v>0.30867021454295057</v>
          </cell>
          <cell r="DK143">
            <v>0.30558351239752107</v>
          </cell>
          <cell r="DL143">
            <v>0.30252767727354585</v>
          </cell>
          <cell r="DM143">
            <v>0.2995024005008104</v>
          </cell>
          <cell r="DN143">
            <v>0.29650737649580228</v>
          </cell>
          <cell r="DO143">
            <v>0.29354230273084425</v>
          </cell>
          <cell r="DP143">
            <v>0.29060687970353583</v>
          </cell>
          <cell r="DQ143">
            <v>0.28770081090650046</v>
          </cell>
          <cell r="DR143">
            <v>0.28482380279743547</v>
          </cell>
          <cell r="DS143">
            <v>0.28197556476946112</v>
          </cell>
          <cell r="DT143">
            <v>0.27915580912176652</v>
          </cell>
        </row>
        <row r="144">
          <cell r="B144">
            <v>52</v>
          </cell>
          <cell r="C144">
            <v>0.98004999999999998</v>
          </cell>
          <cell r="D144">
            <v>0.96129184299999992</v>
          </cell>
          <cell r="E144">
            <v>0.94405588025500997</v>
          </cell>
          <cell r="F144">
            <v>0.92838455264277686</v>
          </cell>
          <cell r="G144">
            <v>0.9143288105157652</v>
          </cell>
          <cell r="H144">
            <v>0.901674499778227</v>
          </cell>
          <cell r="I144">
            <v>0.89030438433602355</v>
          </cell>
          <cell r="J144">
            <v>0.87999465956541234</v>
          </cell>
          <cell r="K144">
            <v>0.87046431740231889</v>
          </cell>
          <cell r="L144">
            <v>0.8614463070740308</v>
          </cell>
          <cell r="M144">
            <v>0.85275431383565381</v>
          </cell>
          <cell r="N144">
            <v>0.84422677069729724</v>
          </cell>
          <cell r="O144">
            <v>0.83578450299032425</v>
          </cell>
          <cell r="P144">
            <v>0.82742665796042103</v>
          </cell>
          <cell r="Q144">
            <v>0.81915239138081686</v>
          </cell>
          <cell r="R144">
            <v>0.81096086746700868</v>
          </cell>
          <cell r="S144">
            <v>0.80285125879233854</v>
          </cell>
          <cell r="T144">
            <v>0.79482274620441518</v>
          </cell>
          <cell r="U144">
            <v>0.78687451874237102</v>
          </cell>
          <cell r="V144">
            <v>0.77900577355494727</v>
          </cell>
          <cell r="W144">
            <v>0.77121571581939774</v>
          </cell>
          <cell r="X144">
            <v>0.76350355866120379</v>
          </cell>
          <cell r="Y144">
            <v>0.75586852307459174</v>
          </cell>
          <cell r="Z144">
            <v>0.74830983784384586</v>
          </cell>
          <cell r="AA144">
            <v>0.74082673946540745</v>
          </cell>
          <cell r="AB144">
            <v>0.73341847207075339</v>
          </cell>
          <cell r="AC144">
            <v>0.72608428735004582</v>
          </cell>
          <cell r="AD144">
            <v>0.71882344447654534</v>
          </cell>
          <cell r="AE144">
            <v>0.71163521003177987</v>
          </cell>
          <cell r="AF144">
            <v>0.70451885793146207</v>
          </cell>
          <cell r="AG144">
            <v>0.6974736693521475</v>
          </cell>
          <cell r="AH144">
            <v>0.69049893265862605</v>
          </cell>
          <cell r="AI144">
            <v>0.68359394333203982</v>
          </cell>
          <cell r="AJ144">
            <v>0.67675800389871943</v>
          </cell>
          <cell r="AK144">
            <v>0.66999042385973218</v>
          </cell>
          <cell r="AL144">
            <v>0.66329051962113483</v>
          </cell>
          <cell r="AM144">
            <v>0.65665761442492343</v>
          </cell>
          <cell r="AN144">
            <v>0.65009103828067416</v>
          </cell>
          <cell r="AO144">
            <v>0.6435901278978674</v>
          </cell>
          <cell r="AP144">
            <v>0.63715422661888876</v>
          </cell>
          <cell r="AQ144">
            <v>0.63078268435269991</v>
          </cell>
          <cell r="AR144">
            <v>0.62447485750917286</v>
          </cell>
          <cell r="AS144">
            <v>0.61823010893408115</v>
          </cell>
          <cell r="AT144">
            <v>0.61204780784474033</v>
          </cell>
          <cell r="AU144">
            <v>0.60592732976629293</v>
          </cell>
          <cell r="AV144">
            <v>0.59986805646862995</v>
          </cell>
          <cell r="AW144">
            <v>0.59386937590394362</v>
          </cell>
          <cell r="AX144">
            <v>0.58793068214490418</v>
          </cell>
          <cell r="AY144">
            <v>0.58205137532345519</v>
          </cell>
          <cell r="AZ144">
            <v>0.57623086157022063</v>
          </cell>
          <cell r="BA144">
            <v>0.57046855295451837</v>
          </cell>
          <cell r="BB144">
            <v>0.5647638674249732</v>
          </cell>
          <cell r="BC144">
            <v>0.55911622875072342</v>
          </cell>
          <cell r="BD144">
            <v>0.5535250664632162</v>
          </cell>
          <cell r="BE144">
            <v>0.54798981579858408</v>
          </cell>
          <cell r="BF144">
            <v>0.54250991764059819</v>
          </cell>
          <cell r="BG144">
            <v>0.5370848184641922</v>
          </cell>
          <cell r="BH144">
            <v>0.53171397027955025</v>
          </cell>
          <cell r="BI144">
            <v>0.52639683057675479</v>
          </cell>
          <cell r="BJ144">
            <v>0.52113286227098721</v>
          </cell>
          <cell r="BK144">
            <v>0.51592153364827731</v>
          </cell>
          <cell r="BL144">
            <v>0.51076231831179453</v>
          </cell>
          <cell r="BM144">
            <v>0.50565469512867656</v>
          </cell>
          <cell r="BN144">
            <v>0.50059814817738979</v>
          </cell>
          <cell r="BO144">
            <v>0.4955921666956159</v>
          </cell>
          <cell r="BP144">
            <v>0.49063624502865971</v>
          </cell>
          <cell r="BQ144">
            <v>0.48572988257837313</v>
          </cell>
          <cell r="BR144">
            <v>0.4808725837525894</v>
          </cell>
          <cell r="BS144">
            <v>0.4760638579150635</v>
          </cell>
          <cell r="BT144">
            <v>0.47130321933591285</v>
          </cell>
          <cell r="BU144">
            <v>0.46659018714255374</v>
          </cell>
          <cell r="BV144">
            <v>0.46192428527112822</v>
          </cell>
          <cell r="BW144">
            <v>0.45730504241841691</v>
          </cell>
          <cell r="BX144">
            <v>0.45273199199423275</v>
          </cell>
          <cell r="BY144">
            <v>0.44820467207429043</v>
          </cell>
          <cell r="BZ144">
            <v>0.44372262535354751</v>
          </cell>
          <cell r="CA144">
            <v>0.43928539910001202</v>
          </cell>
          <cell r="CB144">
            <v>0.43489254510901187</v>
          </cell>
          <cell r="CC144">
            <v>0.43054361965792176</v>
          </cell>
          <cell r="CD144">
            <v>0.42623818346134251</v>
          </cell>
          <cell r="CE144">
            <v>0.4219758016267291</v>
          </cell>
          <cell r="CF144">
            <v>0.41775604361046181</v>
          </cell>
          <cell r="CG144">
            <v>0.41357848317435719</v>
          </cell>
          <cell r="CH144">
            <v>0.4094426983426136</v>
          </cell>
          <cell r="CI144">
            <v>0.40534827135918744</v>
          </cell>
          <cell r="CJ144">
            <v>0.40129478864559553</v>
          </cell>
          <cell r="CK144">
            <v>0.39728184075913958</v>
          </cell>
          <cell r="CL144">
            <v>0.39330902235154819</v>
          </cell>
          <cell r="CM144">
            <v>0.38937593212803268</v>
          </cell>
          <cell r="CN144">
            <v>0.38548217280675234</v>
          </cell>
          <cell r="CO144">
            <v>0.38162735107868484</v>
          </cell>
          <cell r="CP144">
            <v>0.377811077567898</v>
          </cell>
          <cell r="CQ144">
            <v>0.37403296679221903</v>
          </cell>
          <cell r="CR144">
            <v>0.37029263712429683</v>
          </cell>
          <cell r="CS144">
            <v>0.36658971075305385</v>
          </cell>
          <cell r="CT144">
            <v>0.36292381364552329</v>
          </cell>
          <cell r="CU144">
            <v>0.35929457550906807</v>
          </cell>
          <cell r="CV144">
            <v>0.3557016297539774</v>
          </cell>
          <cell r="CW144">
            <v>0.35214461345643761</v>
          </cell>
          <cell r="CX144">
            <v>0.34862316732187321</v>
          </cell>
          <cell r="CY144">
            <v>0.3451369356486545</v>
          </cell>
          <cell r="CZ144">
            <v>0.34168556629216795</v>
          </cell>
          <cell r="DA144">
            <v>0.33826871062924629</v>
          </cell>
          <cell r="DB144">
            <v>0.33488602352295382</v>
          </cell>
          <cell r="DC144">
            <v>0.33153716328772426</v>
          </cell>
          <cell r="DD144">
            <v>0.32822179165484699</v>
          </cell>
          <cell r="DE144">
            <v>0.32493957373829851</v>
          </cell>
          <cell r="DF144">
            <v>0.32169017800091554</v>
          </cell>
          <cell r="DG144">
            <v>0.31847327622090638</v>
          </cell>
          <cell r="DH144">
            <v>0.31528854345869733</v>
          </cell>
          <cell r="DI144">
            <v>0.31213565802411036</v>
          </cell>
          <cell r="DJ144">
            <v>0.30901430144386927</v>
          </cell>
          <cell r="DK144">
            <v>0.30592415842943055</v>
          </cell>
          <cell r="DL144">
            <v>0.30286491684513622</v>
          </cell>
          <cell r="DM144">
            <v>0.29983626767668486</v>
          </cell>
          <cell r="DN144">
            <v>0.29683790499991802</v>
          </cell>
          <cell r="DO144">
            <v>0.29386952594991883</v>
          </cell>
          <cell r="DP144">
            <v>0.29093083069041964</v>
          </cell>
          <cell r="DQ144">
            <v>0.28802152238351542</v>
          </cell>
          <cell r="DR144">
            <v>0.28514130715968028</v>
          </cell>
          <cell r="DS144">
            <v>0.28228989408808347</v>
          </cell>
          <cell r="DT144">
            <v>0.27946699514720263</v>
          </cell>
        </row>
        <row r="145">
          <cell r="B145">
            <v>53</v>
          </cell>
          <cell r="C145">
            <v>0.98180999999999996</v>
          </cell>
          <cell r="D145">
            <v>0.96446141730000001</v>
          </cell>
          <cell r="E145">
            <v>0.94821024241849494</v>
          </cell>
          <cell r="F145">
            <v>0.93330437740767624</v>
          </cell>
          <cell r="G145">
            <v>0.91971546567262041</v>
          </cell>
          <cell r="H145">
            <v>0.9074188698965775</v>
          </cell>
          <cell r="I145">
            <v>0.89621224685335477</v>
          </cell>
          <cell r="J145">
            <v>0.88598646511675794</v>
          </cell>
          <cell r="K145">
            <v>0.87646211061675272</v>
          </cell>
          <cell r="L145">
            <v>0.8674520801196125</v>
          </cell>
          <cell r="M145">
            <v>0.8586994886312056</v>
          </cell>
          <cell r="N145">
            <v>0.8501124937448935</v>
          </cell>
          <cell r="O145">
            <v>0.84161136880744458</v>
          </cell>
          <cell r="P145">
            <v>0.83319525511937009</v>
          </cell>
          <cell r="Q145">
            <v>0.82486330256817642</v>
          </cell>
          <cell r="R145">
            <v>0.81661466954249462</v>
          </cell>
          <cell r="S145">
            <v>0.80844852284706969</v>
          </cell>
          <cell r="T145">
            <v>0.80036403761859898</v>
          </cell>
          <cell r="U145">
            <v>0.79236039724241303</v>
          </cell>
          <cell r="V145">
            <v>0.78443679326998894</v>
          </cell>
          <cell r="W145">
            <v>0.77659242533728901</v>
          </cell>
          <cell r="X145">
            <v>0.76882650108391615</v>
          </cell>
          <cell r="Y145">
            <v>0.76113823607307696</v>
          </cell>
          <cell r="Z145">
            <v>0.75352685371234618</v>
          </cell>
          <cell r="AA145">
            <v>0.74599158517522268</v>
          </cell>
          <cell r="AB145">
            <v>0.73853166932347047</v>
          </cell>
          <cell r="AC145">
            <v>0.73114635263023575</v>
          </cell>
          <cell r="AD145">
            <v>0.72383488910393334</v>
          </cell>
          <cell r="AE145">
            <v>0.71659654021289398</v>
          </cell>
          <cell r="AF145">
            <v>0.70943057481076499</v>
          </cell>
          <cell r="AG145">
            <v>0.70233626906265734</v>
          </cell>
          <cell r="AH145">
            <v>0.6953129063720308</v>
          </cell>
          <cell r="AI145">
            <v>0.68835977730831044</v>
          </cell>
          <cell r="AJ145">
            <v>0.68147617953522732</v>
          </cell>
          <cell r="AK145">
            <v>0.67466141773987509</v>
          </cell>
          <cell r="AL145">
            <v>0.66791480356247634</v>
          </cell>
          <cell r="AM145">
            <v>0.6612356555268516</v>
          </cell>
          <cell r="AN145">
            <v>0.65462329897158311</v>
          </cell>
          <cell r="AO145">
            <v>0.64807706598186732</v>
          </cell>
          <cell r="AP145">
            <v>0.64159629532204865</v>
          </cell>
          <cell r="AQ145">
            <v>0.6351803323688282</v>
          </cell>
          <cell r="AR145">
            <v>0.62882852904513986</v>
          </cell>
          <cell r="AS145">
            <v>0.62254024375468842</v>
          </cell>
          <cell r="AT145">
            <v>0.61631484131714154</v>
          </cell>
          <cell r="AU145">
            <v>0.61015169290397009</v>
          </cell>
          <cell r="AV145">
            <v>0.60405017597493038</v>
          </cell>
          <cell r="AW145">
            <v>0.59800967421518103</v>
          </cell>
          <cell r="AX145">
            <v>0.5920295774730292</v>
          </cell>
          <cell r="AY145">
            <v>0.5861092816982989</v>
          </cell>
          <cell r="AZ145">
            <v>0.58024818888131591</v>
          </cell>
          <cell r="BA145">
            <v>0.57444570699250275</v>
          </cell>
          <cell r="BB145">
            <v>0.56870124992257776</v>
          </cell>
          <cell r="BC145">
            <v>0.56301423742335199</v>
          </cell>
          <cell r="BD145">
            <v>0.55738409504911846</v>
          </cell>
          <cell r="BE145">
            <v>0.55181025409862727</v>
          </cell>
          <cell r="BF145">
            <v>0.54629215155764099</v>
          </cell>
          <cell r="BG145">
            <v>0.54082923004206462</v>
          </cell>
          <cell r="BH145">
            <v>0.53542093774164401</v>
          </cell>
          <cell r="BI145">
            <v>0.53006672836422752</v>
          </cell>
          <cell r="BJ145">
            <v>0.52476606108058521</v>
          </cell>
          <cell r="BK145">
            <v>0.51951840046977937</v>
          </cell>
          <cell r="BL145">
            <v>0.51432321646508161</v>
          </cell>
          <cell r="BM145">
            <v>0.50917998430043077</v>
          </cell>
          <cell r="BN145">
            <v>0.50408818445742642</v>
          </cell>
          <cell r="BO145">
            <v>0.49904730261285213</v>
          </cell>
          <cell r="BP145">
            <v>0.49405682958672359</v>
          </cell>
          <cell r="BQ145">
            <v>0.48911626129085634</v>
          </cell>
          <cell r="BR145">
            <v>0.48422509867794777</v>
          </cell>
          <cell r="BS145">
            <v>0.47938284769116829</v>
          </cell>
          <cell r="BT145">
            <v>0.47458901921425661</v>
          </cell>
          <cell r="BU145">
            <v>0.46984312902211406</v>
          </cell>
          <cell r="BV145">
            <v>0.46514469773189293</v>
          </cell>
          <cell r="BW145">
            <v>0.46049325075457398</v>
          </cell>
          <cell r="BX145">
            <v>0.45588831824702825</v>
          </cell>
          <cell r="BY145">
            <v>0.45132943506455797</v>
          </cell>
          <cell r="BZ145">
            <v>0.4468161407139124</v>
          </cell>
          <cell r="CA145">
            <v>0.44234797930677328</v>
          </cell>
          <cell r="CB145">
            <v>0.43792449951370555</v>
          </cell>
          <cell r="CC145">
            <v>0.43354525451856851</v>
          </cell>
          <cell r="CD145">
            <v>0.42920980197338282</v>
          </cell>
          <cell r="CE145">
            <v>0.42491770395364897</v>
          </cell>
          <cell r="CF145">
            <v>0.42066852691411249</v>
          </cell>
          <cell r="CG145">
            <v>0.41646184164497135</v>
          </cell>
          <cell r="CH145">
            <v>0.41229722322852164</v>
          </cell>
          <cell r="CI145">
            <v>0.40817425099623644</v>
          </cell>
          <cell r="CJ145">
            <v>0.40409250848627409</v>
          </cell>
          <cell r="CK145">
            <v>0.40005158340141134</v>
          </cell>
          <cell r="CL145">
            <v>0.39605106756739722</v>
          </cell>
          <cell r="CM145">
            <v>0.39209055689172323</v>
          </cell>
          <cell r="CN145">
            <v>0.38816965132280601</v>
          </cell>
          <cell r="CO145">
            <v>0.38428795480957795</v>
          </cell>
          <cell r="CP145">
            <v>0.38044507526148219</v>
          </cell>
          <cell r="CQ145">
            <v>0.37664062450886737</v>
          </cell>
          <cell r="CR145">
            <v>0.3728742182637787</v>
          </cell>
          <cell r="CS145">
            <v>0.3691454760811409</v>
          </cell>
          <cell r="CT145">
            <v>0.3654540213203295</v>
          </cell>
          <cell r="CU145">
            <v>0.36179948110712623</v>
          </cell>
          <cell r="CV145">
            <v>0.35818148629605495</v>
          </cell>
          <cell r="CW145">
            <v>0.3545996714330944</v>
          </cell>
          <cell r="CX145">
            <v>0.35105367471876348</v>
          </cell>
          <cell r="CY145">
            <v>0.34754313797157582</v>
          </cell>
          <cell r="CZ145">
            <v>0.34406770659186003</v>
          </cell>
          <cell r="DA145">
            <v>0.34062702952594143</v>
          </cell>
          <cell r="DB145">
            <v>0.33722075923068201</v>
          </cell>
          <cell r="DC145">
            <v>0.33384855163837518</v>
          </cell>
          <cell r="DD145">
            <v>0.33051006612199141</v>
          </cell>
          <cell r="DE145">
            <v>0.32720496546077149</v>
          </cell>
          <cell r="DF145">
            <v>0.32393291580616379</v>
          </cell>
          <cell r="DG145">
            <v>0.32069358664810216</v>
          </cell>
          <cell r="DH145">
            <v>0.31748665078162114</v>
          </cell>
          <cell r="DI145">
            <v>0.31431178427380491</v>
          </cell>
          <cell r="DJ145">
            <v>0.31116866643106683</v>
          </cell>
          <cell r="DK145">
            <v>0.30805697976675617</v>
          </cell>
          <cell r="DL145">
            <v>0.30497640996908859</v>
          </cell>
          <cell r="DM145">
            <v>0.30192664586939771</v>
          </cell>
          <cell r="DN145">
            <v>0.29890737941070372</v>
          </cell>
          <cell r="DO145">
            <v>0.29591830561659666</v>
          </cell>
          <cell r="DP145">
            <v>0.29295912256043066</v>
          </cell>
          <cell r="DQ145">
            <v>0.29002953133482634</v>
          </cell>
          <cell r="DR145">
            <v>0.28712923602147805</v>
          </cell>
          <cell r="DS145">
            <v>0.28425794366126328</v>
          </cell>
          <cell r="DT145">
            <v>0.28141536422465063</v>
          </cell>
        </row>
        <row r="146">
          <cell r="B146">
            <v>54</v>
          </cell>
          <cell r="C146">
            <v>0.98380999999999996</v>
          </cell>
          <cell r="D146">
            <v>0.96810839240000002</v>
          </cell>
          <cell r="E146">
            <v>0.95317047990526793</v>
          </cell>
          <cell r="F146">
            <v>0.93917793726025856</v>
          </cell>
          <cell r="G146">
            <v>0.92620788994669434</v>
          </cell>
          <cell r="H146">
            <v>0.91425980816638197</v>
          </cell>
          <cell r="I146">
            <v>0.90330697566454876</v>
          </cell>
          <cell r="J146">
            <v>0.89316283832783594</v>
          </cell>
          <cell r="K146">
            <v>0.88364172247126116</v>
          </cell>
          <cell r="L146">
            <v>0.87455788556425662</v>
          </cell>
          <cell r="M146">
            <v>0.86573359649891324</v>
          </cell>
          <cell r="N146">
            <v>0.85707626053392405</v>
          </cell>
          <cell r="O146">
            <v>0.84850549792858476</v>
          </cell>
          <cell r="P146">
            <v>0.8400204429492989</v>
          </cell>
          <cell r="Q146">
            <v>0.83162023851980593</v>
          </cell>
          <cell r="R146">
            <v>0.8233040361346079</v>
          </cell>
          <cell r="S146">
            <v>0.81507099577326181</v>
          </cell>
          <cell r="T146">
            <v>0.80692028581552921</v>
          </cell>
          <cell r="U146">
            <v>0.79885108295737395</v>
          </cell>
          <cell r="V146">
            <v>0.7908625721278002</v>
          </cell>
          <cell r="W146">
            <v>0.78295394640652216</v>
          </cell>
          <cell r="X146">
            <v>0.77512440694245688</v>
          </cell>
          <cell r="Y146">
            <v>0.76737316287303226</v>
          </cell>
          <cell r="Z146">
            <v>0.75969943124430195</v>
          </cell>
          <cell r="AA146">
            <v>0.75210243693185896</v>
          </cell>
          <cell r="AB146">
            <v>0.7445814125625404</v>
          </cell>
          <cell r="AC146">
            <v>0.73713559843691501</v>
          </cell>
          <cell r="AD146">
            <v>0.7297642424525459</v>
          </cell>
          <cell r="AE146">
            <v>0.72246660002802043</v>
          </cell>
          <cell r="AF146">
            <v>0.71524193402774028</v>
          </cell>
          <cell r="AG146">
            <v>0.70808951468746284</v>
          </cell>
          <cell r="AH146">
            <v>0.70100861954058824</v>
          </cell>
          <cell r="AI146">
            <v>0.69399853334518236</v>
          </cell>
          <cell r="AJ146">
            <v>0.6870585480117305</v>
          </cell>
          <cell r="AK146">
            <v>0.68018796253161318</v>
          </cell>
          <cell r="AL146">
            <v>0.67338608290629709</v>
          </cell>
          <cell r="AM146">
            <v>0.66665222207723407</v>
          </cell>
          <cell r="AN146">
            <v>0.65998569985646172</v>
          </cell>
          <cell r="AO146">
            <v>0.65338584285789714</v>
          </cell>
          <cell r="AP146">
            <v>0.64685198442931813</v>
          </cell>
          <cell r="AQ146">
            <v>0.64038346458502493</v>
          </cell>
          <cell r="AR146">
            <v>0.63397962993917467</v>
          </cell>
          <cell r="AS146">
            <v>0.62763983363978293</v>
          </cell>
          <cell r="AT146">
            <v>0.62136343530338511</v>
          </cell>
          <cell r="AU146">
            <v>0.61514980095035121</v>
          </cell>
          <cell r="AV146">
            <v>0.60899830294084767</v>
          </cell>
          <cell r="AW146">
            <v>0.60290831991143923</v>
          </cell>
          <cell r="AX146">
            <v>0.59687923671232479</v>
          </cell>
          <cell r="AY146">
            <v>0.59091044434520157</v>
          </cell>
          <cell r="AZ146">
            <v>0.58500133990174952</v>
          </cell>
          <cell r="BA146">
            <v>0.57915132650273204</v>
          </cell>
          <cell r="BB146">
            <v>0.57335981323770469</v>
          </cell>
          <cell r="BC146">
            <v>0.56762621510532763</v>
          </cell>
          <cell r="BD146">
            <v>0.5619499529542743</v>
          </cell>
          <cell r="BE146">
            <v>0.55633045342473153</v>
          </cell>
          <cell r="BF146">
            <v>0.55076714889048417</v>
          </cell>
          <cell r="BG146">
            <v>0.54525947740157932</v>
          </cell>
          <cell r="BH146">
            <v>0.53980688262756349</v>
          </cell>
          <cell r="BI146">
            <v>0.5344088138012878</v>
          </cell>
          <cell r="BJ146">
            <v>0.52906472566327489</v>
          </cell>
          <cell r="BK146">
            <v>0.52377407840664214</v>
          </cell>
          <cell r="BL146">
            <v>0.51853633762257567</v>
          </cell>
          <cell r="BM146">
            <v>0.5133509742463499</v>
          </cell>
          <cell r="BN146">
            <v>0.50821746450388638</v>
          </cell>
          <cell r="BO146">
            <v>0.50313528985884748</v>
          </cell>
          <cell r="BP146">
            <v>0.49810393696025901</v>
          </cell>
          <cell r="BQ146">
            <v>0.49312289759065642</v>
          </cell>
          <cell r="BR146">
            <v>0.48819166861474983</v>
          </cell>
          <cell r="BS146">
            <v>0.48330975192860232</v>
          </cell>
          <cell r="BT146">
            <v>0.4784766544093163</v>
          </cell>
          <cell r="BU146">
            <v>0.47369188786522315</v>
          </cell>
          <cell r="BV146">
            <v>0.46895496898657091</v>
          </cell>
          <cell r="BW146">
            <v>0.46426541929670517</v>
          </cell>
          <cell r="BX146">
            <v>0.45962276510373812</v>
          </cell>
          <cell r="BY146">
            <v>0.45502653745270072</v>
          </cell>
          <cell r="BZ146">
            <v>0.4504762720781737</v>
          </cell>
          <cell r="CA146">
            <v>0.44597150935739194</v>
          </cell>
          <cell r="CB146">
            <v>0.44151179426381804</v>
          </cell>
          <cell r="CC146">
            <v>0.43709667632117988</v>
          </cell>
          <cell r="CD146">
            <v>0.43272570955796807</v>
          </cell>
          <cell r="CE146">
            <v>0.42839845246238839</v>
          </cell>
          <cell r="CF146">
            <v>0.42411446793776453</v>
          </cell>
          <cell r="CG146">
            <v>0.41987332325838689</v>
          </cell>
          <cell r="CH146">
            <v>0.41567459002580304</v>
          </cell>
          <cell r="CI146">
            <v>0.41151784412554498</v>
          </cell>
          <cell r="CJ146">
            <v>0.40740266568428951</v>
          </cell>
          <cell r="CK146">
            <v>0.40332863902744659</v>
          </cell>
          <cell r="CL146">
            <v>0.39929535263717214</v>
          </cell>
          <cell r="CM146">
            <v>0.3953023991108004</v>
          </cell>
          <cell r="CN146">
            <v>0.39134937511969237</v>
          </cell>
          <cell r="CO146">
            <v>0.38743588136849544</v>
          </cell>
          <cell r="CP146">
            <v>0.38356152255481046</v>
          </cell>
          <cell r="CQ146">
            <v>0.37972590732926237</v>
          </cell>
          <cell r="CR146">
            <v>0.37592864825596972</v>
          </cell>
          <cell r="CS146">
            <v>0.37216936177341003</v>
          </cell>
          <cell r="CT146">
            <v>0.36844766815567592</v>
          </cell>
          <cell r="CU146">
            <v>0.36476319147411917</v>
          </cell>
          <cell r="CV146">
            <v>0.36111555955937796</v>
          </cell>
          <cell r="CW146">
            <v>0.35750440396378419</v>
          </cell>
          <cell r="CX146">
            <v>0.35392935992414637</v>
          </cell>
          <cell r="CY146">
            <v>0.35039006632490488</v>
          </cell>
          <cell r="CZ146">
            <v>0.34688616566165581</v>
          </cell>
          <cell r="DA146">
            <v>0.34341730400503923</v>
          </cell>
          <cell r="DB146">
            <v>0.33998313096498883</v>
          </cell>
          <cell r="DC146">
            <v>0.33658329965533895</v>
          </cell>
          <cell r="DD146">
            <v>0.33321746665878554</v>
          </cell>
          <cell r="DE146">
            <v>0.32988529199219768</v>
          </cell>
          <cell r="DF146">
            <v>0.32658643907227569</v>
          </cell>
          <cell r="DG146">
            <v>0.32332057468155295</v>
          </cell>
          <cell r="DH146">
            <v>0.32008736893473744</v>
          </cell>
          <cell r="DI146">
            <v>0.31688649524539009</v>
          </cell>
          <cell r="DJ146">
            <v>0.3137176302929362</v>
          </cell>
          <cell r="DK146">
            <v>0.31058045399000683</v>
          </cell>
          <cell r="DL146">
            <v>0.30747464945010677</v>
          </cell>
          <cell r="DM146">
            <v>0.30439990295560571</v>
          </cell>
          <cell r="DN146">
            <v>0.30135590392604966</v>
          </cell>
          <cell r="DO146">
            <v>0.29834234488678918</v>
          </cell>
          <cell r="DP146">
            <v>0.29535892143792131</v>
          </cell>
          <cell r="DQ146">
            <v>0.29240533222354209</v>
          </cell>
          <cell r="DR146">
            <v>0.28948127890130665</v>
          </cell>
          <cell r="DS146">
            <v>0.2865864661122936</v>
          </cell>
          <cell r="DT146">
            <v>0.28372060145117067</v>
          </cell>
        </row>
        <row r="147">
          <cell r="B147">
            <v>55</v>
          </cell>
          <cell r="C147">
            <v>0.98575999999999997</v>
          </cell>
          <cell r="D147">
            <v>0.97159462880000003</v>
          </cell>
          <cell r="E147">
            <v>0.95788542858763204</v>
          </cell>
          <cell r="F147">
            <v>0.94481029248741077</v>
          </cell>
          <cell r="G147">
            <v>0.93247107006752528</v>
          </cell>
          <cell r="H147">
            <v>0.92095505235219133</v>
          </cell>
          <cell r="I147">
            <v>0.91025355464385893</v>
          </cell>
          <cell r="J147">
            <v>0.90018615032949789</v>
          </cell>
          <cell r="K147">
            <v>0.89066218085901172</v>
          </cell>
          <cell r="L147">
            <v>0.88157742661424976</v>
          </cell>
          <cell r="M147">
            <v>0.87276165234810721</v>
          </cell>
          <cell r="N147">
            <v>0.86403403582462612</v>
          </cell>
          <cell r="O147">
            <v>0.85539369546637989</v>
          </cell>
          <cell r="P147">
            <v>0.84683975851171611</v>
          </cell>
          <cell r="Q147">
            <v>0.83837136092659892</v>
          </cell>
          <cell r="R147">
            <v>0.82998764731733288</v>
          </cell>
          <cell r="S147">
            <v>0.82168777084415956</v>
          </cell>
          <cell r="T147">
            <v>0.81347089313571797</v>
          </cell>
          <cell r="U147">
            <v>0.80533618420436082</v>
          </cell>
          <cell r="V147">
            <v>0.79728282236231718</v>
          </cell>
          <cell r="W147">
            <v>0.78930999413869396</v>
          </cell>
          <cell r="X147">
            <v>0.78141689419730698</v>
          </cell>
          <cell r="Y147">
            <v>0.77360272525533391</v>
          </cell>
          <cell r="Z147">
            <v>0.76586669800278051</v>
          </cell>
          <cell r="AA147">
            <v>0.75820803102275269</v>
          </cell>
          <cell r="AB147">
            <v>0.75062595071252514</v>
          </cell>
          <cell r="AC147">
            <v>0.74311969120539989</v>
          </cell>
          <cell r="AD147">
            <v>0.73568849429334593</v>
          </cell>
          <cell r="AE147">
            <v>0.72833160935041241</v>
          </cell>
          <cell r="AF147">
            <v>0.72104829325690833</v>
          </cell>
          <cell r="AG147">
            <v>0.71383781032433924</v>
          </cell>
          <cell r="AH147">
            <v>0.70669943222109588</v>
          </cell>
          <cell r="AI147">
            <v>0.69963243789888496</v>
          </cell>
          <cell r="AJ147">
            <v>0.69263611351989607</v>
          </cell>
          <cell r="AK147">
            <v>0.68570975238469711</v>
          </cell>
          <cell r="AL147">
            <v>0.67885265486085011</v>
          </cell>
          <cell r="AM147">
            <v>0.6720641283122416</v>
          </cell>
          <cell r="AN147">
            <v>0.66534348702911916</v>
          </cell>
          <cell r="AO147">
            <v>0.65869005215882792</v>
          </cell>
          <cell r="AP147">
            <v>0.65210315163723964</v>
          </cell>
          <cell r="AQ147">
            <v>0.64558212012086724</v>
          </cell>
          <cell r="AR147">
            <v>0.63912629891965855</v>
          </cell>
          <cell r="AS147">
            <v>0.63273503593046199</v>
          </cell>
          <cell r="AT147">
            <v>0.62640768557115734</v>
          </cell>
          <cell r="AU147">
            <v>0.62014360871544572</v>
          </cell>
          <cell r="AV147">
            <v>0.61394217262829121</v>
          </cell>
          <cell r="AW147">
            <v>0.6078027509020083</v>
          </cell>
          <cell r="AX147">
            <v>0.60172472339298821</v>
          </cell>
          <cell r="AY147">
            <v>0.59570747615905828</v>
          </cell>
          <cell r="AZ147">
            <v>0.58975040139746771</v>
          </cell>
          <cell r="BA147">
            <v>0.583852897383493</v>
          </cell>
          <cell r="BB147">
            <v>0.57801436840965803</v>
          </cell>
          <cell r="BC147">
            <v>0.5722342247255614</v>
          </cell>
          <cell r="BD147">
            <v>0.56651188247830575</v>
          </cell>
          <cell r="BE147">
            <v>0.56084676365352271</v>
          </cell>
          <cell r="BF147">
            <v>0.55523829601698749</v>
          </cell>
          <cell r="BG147">
            <v>0.54968591305681758</v>
          </cell>
          <cell r="BH147">
            <v>0.54418905392624939</v>
          </cell>
          <cell r="BI147">
            <v>0.53874716338698692</v>
          </cell>
          <cell r="BJ147">
            <v>0.53335969175311704</v>
          </cell>
          <cell r="BK147">
            <v>0.52802609483558582</v>
          </cell>
          <cell r="BL147">
            <v>0.52274583388722995</v>
          </cell>
          <cell r="BM147">
            <v>0.51751837554835767</v>
          </cell>
          <cell r="BN147">
            <v>0.51234319179287413</v>
          </cell>
          <cell r="BO147">
            <v>0.50721975987494539</v>
          </cell>
          <cell r="BP147">
            <v>0.50214756227619595</v>
          </cell>
          <cell r="BQ147">
            <v>0.497126086653434</v>
          </cell>
          <cell r="BR147">
            <v>0.49215482578689967</v>
          </cell>
          <cell r="BS147">
            <v>0.48723327752903067</v>
          </cell>
          <cell r="BT147">
            <v>0.48236094475374036</v>
          </cell>
          <cell r="BU147">
            <v>0.47753733530620296</v>
          </cell>
          <cell r="BV147">
            <v>0.47276196195314091</v>
          </cell>
          <cell r="BW147">
            <v>0.46803434233360952</v>
          </cell>
          <cell r="BX147">
            <v>0.4633539989102734</v>
          </cell>
          <cell r="BY147">
            <v>0.45872045892117064</v>
          </cell>
          <cell r="BZ147">
            <v>0.45413325433195895</v>
          </cell>
          <cell r="CA147">
            <v>0.44959192178863933</v>
          </cell>
          <cell r="CB147">
            <v>0.44509600257075294</v>
          </cell>
          <cell r="CC147">
            <v>0.44064504254504538</v>
          </cell>
          <cell r="CD147">
            <v>0.43623859211959493</v>
          </cell>
          <cell r="CE147">
            <v>0.43187620619839895</v>
          </cell>
          <cell r="CF147">
            <v>0.42755744413641494</v>
          </cell>
          <cell r="CG147">
            <v>0.42328186969505077</v>
          </cell>
          <cell r="CH147">
            <v>0.41904905099810025</v>
          </cell>
          <cell r="CI147">
            <v>0.41485856048811925</v>
          </cell>
          <cell r="CJ147">
            <v>0.41070997488323807</v>
          </cell>
          <cell r="CK147">
            <v>0.40660287513440568</v>
          </cell>
          <cell r="CL147">
            <v>0.40253684638306164</v>
          </cell>
          <cell r="CM147">
            <v>0.39851147791923103</v>
          </cell>
          <cell r="CN147">
            <v>0.39452636314003869</v>
          </cell>
          <cell r="CO147">
            <v>0.39058109950863829</v>
          </cell>
          <cell r="CP147">
            <v>0.38667528851355187</v>
          </cell>
          <cell r="CQ147">
            <v>0.38280853562841632</v>
          </cell>
          <cell r="CR147">
            <v>0.37898045027213217</v>
          </cell>
          <cell r="CS147">
            <v>0.37519064576941086</v>
          </cell>
          <cell r="CT147">
            <v>0.37143873931171673</v>
          </cell>
          <cell r="CU147">
            <v>0.36772435191859953</v>
          </cell>
          <cell r="CV147">
            <v>0.36404710839941351</v>
          </cell>
          <cell r="CW147">
            <v>0.36040663731541939</v>
          </cell>
          <cell r="CX147">
            <v>0.3568025709422652</v>
          </cell>
          <cell r="CY147">
            <v>0.35323454523284253</v>
          </cell>
          <cell r="CZ147">
            <v>0.34970219978051409</v>
          </cell>
          <cell r="DA147">
            <v>0.34620517778270893</v>
          </cell>
          <cell r="DB147">
            <v>0.34274312600488183</v>
          </cell>
          <cell r="DC147">
            <v>0.33931569474483303</v>
          </cell>
          <cell r="DD147">
            <v>0.33592253779738468</v>
          </cell>
          <cell r="DE147">
            <v>0.33256331241941084</v>
          </cell>
          <cell r="DF147">
            <v>0.32923767929521675</v>
          </cell>
          <cell r="DG147">
            <v>0.32594530250226456</v>
          </cell>
          <cell r="DH147">
            <v>0.32268584947724188</v>
          </cell>
          <cell r="DI147">
            <v>0.31945899098246944</v>
          </cell>
          <cell r="DJ147">
            <v>0.31626440107264475</v>
          </cell>
          <cell r="DK147">
            <v>0.31310175706191828</v>
          </cell>
          <cell r="DL147">
            <v>0.30997073949129911</v>
          </cell>
          <cell r="DM147">
            <v>0.30687103209638611</v>
          </cell>
          <cell r="DN147">
            <v>0.30380232177542227</v>
          </cell>
          <cell r="DO147">
            <v>0.30076429855766806</v>
          </cell>
          <cell r="DP147">
            <v>0.29775665557209136</v>
          </cell>
          <cell r="DQ147">
            <v>0.29477908901637045</v>
          </cell>
          <cell r="DR147">
            <v>0.29183129812620673</v>
          </cell>
          <cell r="DS147">
            <v>0.28891298514494468</v>
          </cell>
          <cell r="DT147">
            <v>0.28602385529349522</v>
          </cell>
        </row>
        <row r="148">
          <cell r="B148">
            <v>56</v>
          </cell>
          <cell r="C148">
            <v>0.98758000000000001</v>
          </cell>
          <cell r="D148">
            <v>0.97484021799999998</v>
          </cell>
          <cell r="E148">
            <v>0.96216729516599997</v>
          </cell>
          <cell r="F148">
            <v>0.94984193211492352</v>
          </cell>
          <cell r="G148">
            <v>0.93804489531805613</v>
          </cell>
          <cell r="H148">
            <v>0.92688216106377119</v>
          </cell>
          <cell r="I148">
            <v>0.91635277971408668</v>
          </cell>
          <cell r="J148">
            <v>0.90637369794300027</v>
          </cell>
          <cell r="K148">
            <v>0.89685677411459885</v>
          </cell>
          <cell r="L148">
            <v>0.88770883501862996</v>
          </cell>
          <cell r="M148">
            <v>0.87882286958009348</v>
          </cell>
          <cell r="N148">
            <v>0.8700346408842925</v>
          </cell>
          <cell r="O148">
            <v>0.86133429447544951</v>
          </cell>
          <cell r="P148">
            <v>0.85272095153069505</v>
          </cell>
          <cell r="Q148">
            <v>0.8441937420153881</v>
          </cell>
          <cell r="R148">
            <v>0.83575180459523424</v>
          </cell>
          <cell r="S148">
            <v>0.82739428654928193</v>
          </cell>
          <cell r="T148">
            <v>0.81912034368378905</v>
          </cell>
          <cell r="U148">
            <v>0.81092914024695117</v>
          </cell>
          <cell r="V148">
            <v>0.80281984884448165</v>
          </cell>
          <cell r="W148">
            <v>0.79479165035603683</v>
          </cell>
          <cell r="X148">
            <v>0.78684373385247641</v>
          </cell>
          <cell r="Y148">
            <v>0.77897529651395159</v>
          </cell>
          <cell r="Z148">
            <v>0.77118554354881208</v>
          </cell>
          <cell r="AA148">
            <v>0.76347368811332395</v>
          </cell>
          <cell r="AB148">
            <v>0.75583895123219069</v>
          </cell>
          <cell r="AC148">
            <v>0.74828056171986879</v>
          </cell>
          <cell r="AD148">
            <v>0.74079775610267007</v>
          </cell>
          <cell r="AE148">
            <v>0.73338977854164333</v>
          </cell>
          <cell r="AF148">
            <v>0.72605588075622685</v>
          </cell>
          <cell r="AG148">
            <v>0.71879532194866458</v>
          </cell>
          <cell r="AH148">
            <v>0.71160736872917796</v>
          </cell>
          <cell r="AI148">
            <v>0.70449129504188612</v>
          </cell>
          <cell r="AJ148">
            <v>0.69744638209146725</v>
          </cell>
          <cell r="AK148">
            <v>0.69047191827055254</v>
          </cell>
          <cell r="AL148">
            <v>0.68356719908784702</v>
          </cell>
          <cell r="AM148">
            <v>0.6767315270969686</v>
          </cell>
          <cell r="AN148">
            <v>0.66996421182599886</v>
          </cell>
          <cell r="AO148">
            <v>0.66326456970773884</v>
          </cell>
          <cell r="AP148">
            <v>0.65663192401066139</v>
          </cell>
          <cell r="AQ148">
            <v>0.65006560477055475</v>
          </cell>
          <cell r="AR148">
            <v>0.64356494872284919</v>
          </cell>
          <cell r="AS148">
            <v>0.63712929923562067</v>
          </cell>
          <cell r="AT148">
            <v>0.6307580062432645</v>
          </cell>
          <cell r="AU148">
            <v>0.6244504261808318</v>
          </cell>
          <cell r="AV148">
            <v>0.61820592191902346</v>
          </cell>
          <cell r="AW148">
            <v>0.61202386269983322</v>
          </cell>
          <cell r="AX148">
            <v>0.60590362407283493</v>
          </cell>
          <cell r="AY148">
            <v>0.59984458783210659</v>
          </cell>
          <cell r="AZ148">
            <v>0.59384614195378549</v>
          </cell>
          <cell r="BA148">
            <v>0.58790768053424758</v>
          </cell>
          <cell r="BB148">
            <v>0.58202860372890508</v>
          </cell>
          <cell r="BC148">
            <v>0.57620831769161607</v>
          </cell>
          <cell r="BD148">
            <v>0.57044623451469989</v>
          </cell>
          <cell r="BE148">
            <v>0.5647417721695529</v>
          </cell>
          <cell r="BF148">
            <v>0.55909435444785738</v>
          </cell>
          <cell r="BG148">
            <v>0.55350341090337885</v>
          </cell>
          <cell r="BH148">
            <v>0.54796837679434507</v>
          </cell>
          <cell r="BI148">
            <v>0.54248869302640157</v>
          </cell>
          <cell r="BJ148">
            <v>0.53706380609613757</v>
          </cell>
          <cell r="BK148">
            <v>0.53169316803517619</v>
          </cell>
          <cell r="BL148">
            <v>0.52637623635482444</v>
          </cell>
          <cell r="BM148">
            <v>0.52111247399127625</v>
          </cell>
          <cell r="BN148">
            <v>0.51590134925136344</v>
          </cell>
          <cell r="BO148">
            <v>0.51074233575884975</v>
          </cell>
          <cell r="BP148">
            <v>0.50563491240126124</v>
          </cell>
          <cell r="BQ148">
            <v>0.50057856327724859</v>
          </cell>
          <cell r="BR148">
            <v>0.4955727776444761</v>
          </cell>
          <cell r="BS148">
            <v>0.49061704986803134</v>
          </cell>
          <cell r="BT148">
            <v>0.48571087936935103</v>
          </cell>
          <cell r="BU148">
            <v>0.48085377057565754</v>
          </cell>
          <cell r="BV148">
            <v>0.47604523286990097</v>
          </cell>
          <cell r="BW148">
            <v>0.47128478054120193</v>
          </cell>
          <cell r="BX148">
            <v>0.4665719327357899</v>
          </cell>
          <cell r="BY148">
            <v>0.46190621340843202</v>
          </cell>
          <cell r="BZ148">
            <v>0.45728715127434771</v>
          </cell>
          <cell r="CA148">
            <v>0.45271427976160422</v>
          </cell>
          <cell r="CB148">
            <v>0.44818713696398815</v>
          </cell>
          <cell r="CC148">
            <v>0.44370526559434825</v>
          </cell>
          <cell r="CD148">
            <v>0.43926821293840479</v>
          </cell>
          <cell r="CE148">
            <v>0.43487553080902075</v>
          </cell>
          <cell r="CF148">
            <v>0.43052677550093055</v>
          </cell>
          <cell r="CG148">
            <v>0.42622150774592121</v>
          </cell>
          <cell r="CH148">
            <v>0.42195929266846199</v>
          </cell>
          <cell r="CI148">
            <v>0.41773969974177738</v>
          </cell>
          <cell r="CJ148">
            <v>0.41356230274435962</v>
          </cell>
          <cell r="CK148">
            <v>0.40942667971691604</v>
          </cell>
          <cell r="CL148">
            <v>0.40533241291974687</v>
          </cell>
          <cell r="CM148">
            <v>0.40127908879054941</v>
          </cell>
          <cell r="CN148">
            <v>0.39726629790264389</v>
          </cell>
          <cell r="CO148">
            <v>0.39329363492361746</v>
          </cell>
          <cell r="CP148">
            <v>0.38936069857438127</v>
          </cell>
          <cell r="CQ148">
            <v>0.38546709158863746</v>
          </cell>
          <cell r="CR148">
            <v>0.38161242067275108</v>
          </cell>
          <cell r="CS148">
            <v>0.37779629646602358</v>
          </cell>
          <cell r="CT148">
            <v>0.37401833350136332</v>
          </cell>
          <cell r="CU148">
            <v>0.37027815016634968</v>
          </cell>
          <cell r="CV148">
            <v>0.36657536866468621</v>
          </cell>
          <cell r="CW148">
            <v>0.36290961497803936</v>
          </cell>
          <cell r="CX148">
            <v>0.35928051882825895</v>
          </cell>
          <cell r="CY148">
            <v>0.35568771363997637</v>
          </cell>
          <cell r="CZ148">
            <v>0.35213083650357657</v>
          </cell>
          <cell r="DA148">
            <v>0.34860952813854079</v>
          </cell>
          <cell r="DB148">
            <v>0.34512343285715535</v>
          </cell>
          <cell r="DC148">
            <v>0.34167219852858377</v>
          </cell>
          <cell r="DD148">
            <v>0.33825547654329791</v>
          </cell>
          <cell r="DE148">
            <v>0.33487292177786493</v>
          </cell>
          <cell r="DF148">
            <v>0.33152419256008625</v>
          </cell>
          <cell r="DG148">
            <v>0.32820895063448541</v>
          </cell>
          <cell r="DH148">
            <v>0.32492686112814056</v>
          </cell>
          <cell r="DI148">
            <v>0.32167759251685918</v>
          </cell>
          <cell r="DJ148">
            <v>0.31846081659169057</v>
          </cell>
          <cell r="DK148">
            <v>0.31527620842577364</v>
          </cell>
          <cell r="DL148">
            <v>0.3121234463415159</v>
          </cell>
          <cell r="DM148">
            <v>0.30900221187810073</v>
          </cell>
          <cell r="DN148">
            <v>0.30591218975931972</v>
          </cell>
          <cell r="DO148">
            <v>0.3028530678617265</v>
          </cell>
          <cell r="DP148">
            <v>0.29982453718310925</v>
          </cell>
          <cell r="DQ148">
            <v>0.29682629181127818</v>
          </cell>
          <cell r="DR148">
            <v>0.29385802889316537</v>
          </cell>
          <cell r="DS148">
            <v>0.29091944860423369</v>
          </cell>
          <cell r="DT148">
            <v>0.28801025411819137</v>
          </cell>
        </row>
        <row r="149">
          <cell r="B149">
            <v>57</v>
          </cell>
          <cell r="C149">
            <v>0.98907999999999996</v>
          </cell>
          <cell r="D149">
            <v>0.97747809159999999</v>
          </cell>
          <cell r="E149">
            <v>0.96556263366339601</v>
          </cell>
          <cell r="F149">
            <v>0.95381173641171246</v>
          </cell>
          <cell r="G149">
            <v>0.94240414804422845</v>
          </cell>
          <cell r="H149">
            <v>0.93144398780247406</v>
          </cell>
          <cell r="I149">
            <v>0.92094661405994016</v>
          </cell>
          <cell r="J149">
            <v>0.91100039062809279</v>
          </cell>
          <cell r="K149">
            <v>0.90150776655774811</v>
          </cell>
          <cell r="L149">
            <v>0.89230337226119349</v>
          </cell>
          <cell r="M149">
            <v>0.88337141550485898</v>
          </cell>
          <cell r="N149">
            <v>0.87453770134981035</v>
          </cell>
          <cell r="O149">
            <v>0.86579232433631226</v>
          </cell>
          <cell r="P149">
            <v>0.85713440109294914</v>
          </cell>
          <cell r="Q149">
            <v>0.84856305708201962</v>
          </cell>
          <cell r="R149">
            <v>0.84007742651119943</v>
          </cell>
          <cell r="S149">
            <v>0.83167665224608744</v>
          </cell>
          <cell r="T149">
            <v>0.82335988572362662</v>
          </cell>
          <cell r="U149">
            <v>0.81512628686639033</v>
          </cell>
          <cell r="V149">
            <v>0.80697502399772647</v>
          </cell>
          <cell r="W149">
            <v>0.79890527375774922</v>
          </cell>
          <cell r="X149">
            <v>0.79091622102017167</v>
          </cell>
          <cell r="Y149">
            <v>0.7830070588099699</v>
          </cell>
          <cell r="Z149">
            <v>0.7751769882218702</v>
          </cell>
          <cell r="AA149">
            <v>0.76742521833965149</v>
          </cell>
          <cell r="AB149">
            <v>0.75975096615625493</v>
          </cell>
          <cell r="AC149">
            <v>0.75215345649469234</v>
          </cell>
          <cell r="AD149">
            <v>0.74463192192974537</v>
          </cell>
          <cell r="AE149">
            <v>0.73718560271044786</v>
          </cell>
          <cell r="AF149">
            <v>0.72981374668334342</v>
          </cell>
          <cell r="AG149">
            <v>0.72251560921651004</v>
          </cell>
          <cell r="AH149">
            <v>0.71529045312434492</v>
          </cell>
          <cell r="AI149">
            <v>0.70813754859310141</v>
          </cell>
          <cell r="AJ149">
            <v>0.70105617310717039</v>
          </cell>
          <cell r="AK149">
            <v>0.69404561137609866</v>
          </cell>
          <cell r="AL149">
            <v>0.68710515526233762</v>
          </cell>
          <cell r="AM149">
            <v>0.68023410370971427</v>
          </cell>
          <cell r="AN149">
            <v>0.67343176267261706</v>
          </cell>
          <cell r="AO149">
            <v>0.6666974450458909</v>
          </cell>
          <cell r="AP149">
            <v>0.66003047059543196</v>
          </cell>
          <cell r="AQ149">
            <v>0.65343016588947767</v>
          </cell>
          <cell r="AR149">
            <v>0.64689586423058287</v>
          </cell>
          <cell r="AS149">
            <v>0.64042690558827708</v>
          </cell>
          <cell r="AT149">
            <v>0.63402263653239432</v>
          </cell>
          <cell r="AU149">
            <v>0.62768241016707038</v>
          </cell>
          <cell r="AV149">
            <v>0.62140558606539964</v>
          </cell>
          <cell r="AW149">
            <v>0.6151915302047456</v>
          </cell>
          <cell r="AX149">
            <v>0.60903961490269809</v>
          </cell>
          <cell r="AY149">
            <v>0.60294921875367113</v>
          </cell>
          <cell r="AZ149">
            <v>0.59691972656613446</v>
          </cell>
          <cell r="BA149">
            <v>0.59095052930047309</v>
          </cell>
          <cell r="BB149">
            <v>0.58504102400746838</v>
          </cell>
          <cell r="BC149">
            <v>0.57919061376739367</v>
          </cell>
          <cell r="BD149">
            <v>0.57339870762971967</v>
          </cell>
          <cell r="BE149">
            <v>0.56766472055342243</v>
          </cell>
          <cell r="BF149">
            <v>0.56198807334788825</v>
          </cell>
          <cell r="BG149">
            <v>0.5563681926144094</v>
          </cell>
          <cell r="BH149">
            <v>0.5508045106882653</v>
          </cell>
          <cell r="BI149">
            <v>0.54529646558138267</v>
          </cell>
          <cell r="BJ149">
            <v>0.53984350092556888</v>
          </cell>
          <cell r="BK149">
            <v>0.53444506591631313</v>
          </cell>
          <cell r="BL149">
            <v>0.52910061525715002</v>
          </cell>
          <cell r="BM149">
            <v>0.52380960910457852</v>
          </cell>
          <cell r="BN149">
            <v>0.51857151301353277</v>
          </cell>
          <cell r="BO149">
            <v>0.51338579788339744</v>
          </cell>
          <cell r="BP149">
            <v>0.50825193990456341</v>
          </cell>
          <cell r="BQ149">
            <v>0.50316942050551772</v>
          </cell>
          <cell r="BR149">
            <v>0.49813772630046255</v>
          </cell>
          <cell r="BS149">
            <v>0.49315634903745792</v>
          </cell>
          <cell r="BT149">
            <v>0.48822478554708332</v>
          </cell>
          <cell r="BU149">
            <v>0.48334253769161251</v>
          </cell>
          <cell r="BV149">
            <v>0.47850911231469639</v>
          </cell>
          <cell r="BW149">
            <v>0.47372402119154944</v>
          </cell>
          <cell r="BX149">
            <v>0.46898678097963392</v>
          </cell>
          <cell r="BY149">
            <v>0.46429691316983757</v>
          </cell>
          <cell r="BZ149">
            <v>0.45965394403813919</v>
          </cell>
          <cell r="CA149">
            <v>0.45505740459775779</v>
          </cell>
          <cell r="CB149">
            <v>0.4505068305517802</v>
          </cell>
          <cell r="CC149">
            <v>0.44600176224626242</v>
          </cell>
          <cell r="CD149">
            <v>0.4415417446237998</v>
          </cell>
          <cell r="CE149">
            <v>0.43712632717756178</v>
          </cell>
          <cell r="CF149">
            <v>0.43275506390578616</v>
          </cell>
          <cell r="CG149">
            <v>0.42842751326672829</v>
          </cell>
          <cell r="CH149">
            <v>0.42414323813406102</v>
          </cell>
          <cell r="CI149">
            <v>0.4199018057527204</v>
          </cell>
          <cell r="CJ149">
            <v>0.4157027876951932</v>
          </cell>
          <cell r="CK149">
            <v>0.41154575981824126</v>
          </cell>
          <cell r="CL149">
            <v>0.40743030222005883</v>
          </cell>
          <cell r="CM149">
            <v>0.40335599919785825</v>
          </cell>
          <cell r="CN149">
            <v>0.39932243920587968</v>
          </cell>
          <cell r="CO149">
            <v>0.39532921481382088</v>
          </cell>
          <cell r="CP149">
            <v>0.39137592266568266</v>
          </cell>
          <cell r="CQ149">
            <v>0.38746216343902584</v>
          </cell>
          <cell r="CR149">
            <v>0.38358754180463556</v>
          </cell>
          <cell r="CS149">
            <v>0.37975166638658919</v>
          </cell>
          <cell r="CT149">
            <v>0.37595414972272329</v>
          </cell>
          <cell r="CU149">
            <v>0.37219460822549605</v>
          </cell>
          <cell r="CV149">
            <v>0.36847266214324109</v>
          </cell>
          <cell r="CW149">
            <v>0.36478793552180866</v>
          </cell>
          <cell r="CX149">
            <v>0.36114005616659056</v>
          </cell>
          <cell r="CY149">
            <v>0.35752865560492464</v>
          </cell>
          <cell r="CZ149">
            <v>0.35395336904887537</v>
          </cell>
          <cell r="DA149">
            <v>0.35041383535838661</v>
          </cell>
          <cell r="DB149">
            <v>0.34690969700480273</v>
          </cell>
          <cell r="DC149">
            <v>0.34344060003475468</v>
          </cell>
          <cell r="DD149">
            <v>0.34000619403440713</v>
          </cell>
          <cell r="DE149">
            <v>0.33660613209406304</v>
          </cell>
          <cell r="DF149">
            <v>0.3332400707731224</v>
          </cell>
          <cell r="DG149">
            <v>0.32990767006539118</v>
          </cell>
          <cell r="DH149">
            <v>0.32660859336473724</v>
          </cell>
          <cell r="DI149">
            <v>0.32334250743108989</v>
          </cell>
          <cell r="DJ149">
            <v>0.32010908235677898</v>
          </cell>
          <cell r="DK149">
            <v>0.3169079915332112</v>
          </cell>
          <cell r="DL149">
            <v>0.31373891161787909</v>
          </cell>
          <cell r="DM149">
            <v>0.31060152250170031</v>
          </cell>
          <cell r="DN149">
            <v>0.30749550727668329</v>
          </cell>
          <cell r="DO149">
            <v>0.30442055220391645</v>
          </cell>
          <cell r="DP149">
            <v>0.30137634668187729</v>
          </cell>
          <cell r="DQ149">
            <v>0.29836258321505854</v>
          </cell>
          <cell r="DR149">
            <v>0.29537895738290798</v>
          </cell>
          <cell r="DS149">
            <v>0.2924251678090789</v>
          </cell>
          <cell r="DT149">
            <v>0.28950091613098811</v>
          </cell>
        </row>
        <row r="150">
          <cell r="B150">
            <v>58</v>
          </cell>
          <cell r="C150">
            <v>0.98999000000000004</v>
          </cell>
          <cell r="D150">
            <v>0.97922880869999995</v>
          </cell>
          <cell r="E150">
            <v>0.96798726197612395</v>
          </cell>
          <cell r="F150">
            <v>0.95654565253956614</v>
          </cell>
          <cell r="G150">
            <v>0.94536363386137867</v>
          </cell>
          <cell r="H150">
            <v>0.93445413752661832</v>
          </cell>
          <cell r="I150">
            <v>0.92399759572769546</v>
          </cell>
          <cell r="J150">
            <v>0.91400918171787904</v>
          </cell>
          <cell r="K150">
            <v>0.90448520604437876</v>
          </cell>
          <cell r="L150">
            <v>0.89525041209066558</v>
          </cell>
          <cell r="M150">
            <v>0.88628895546563802</v>
          </cell>
          <cell r="N150">
            <v>0.8774260659109816</v>
          </cell>
          <cell r="O150">
            <v>0.8686518052518718</v>
          </cell>
          <cell r="P150">
            <v>0.85996528719935306</v>
          </cell>
          <cell r="Q150">
            <v>0.85136563432735957</v>
          </cell>
          <cell r="R150">
            <v>0.84285197798408595</v>
          </cell>
          <cell r="S150">
            <v>0.83442345820424513</v>
          </cell>
          <cell r="T150">
            <v>0.82607922362220265</v>
          </cell>
          <cell r="U150">
            <v>0.81781843138598065</v>
          </cell>
          <cell r="V150">
            <v>0.80964024707212079</v>
          </cell>
          <cell r="W150">
            <v>0.8015438446013996</v>
          </cell>
          <cell r="X150">
            <v>0.79352840615538556</v>
          </cell>
          <cell r="Y150">
            <v>0.7855931220938317</v>
          </cell>
          <cell r="Z150">
            <v>0.77773719087289339</v>
          </cell>
          <cell r="AA150">
            <v>0.76995981896416443</v>
          </cell>
          <cell r="AB150">
            <v>0.76226022077452282</v>
          </cell>
          <cell r="AC150">
            <v>0.75463761856677758</v>
          </cell>
          <cell r="AD150">
            <v>0.7470912423811098</v>
          </cell>
          <cell r="AE150">
            <v>0.73962032995729865</v>
          </cell>
          <cell r="AF150">
            <v>0.73222412665772563</v>
          </cell>
          <cell r="AG150">
            <v>0.72490188539114842</v>
          </cell>
          <cell r="AH150">
            <v>0.71765286653723692</v>
          </cell>
          <cell r="AI150">
            <v>0.71047633787186459</v>
          </cell>
          <cell r="AJ150">
            <v>0.70337157449314591</v>
          </cell>
          <cell r="AK150">
            <v>0.69633785874821441</v>
          </cell>
          <cell r="AL150">
            <v>0.68937448016073222</v>
          </cell>
          <cell r="AM150">
            <v>0.6824807353591249</v>
          </cell>
          <cell r="AN150">
            <v>0.67565592800553365</v>
          </cell>
          <cell r="AO150">
            <v>0.66889936872547828</v>
          </cell>
          <cell r="AP150">
            <v>0.66221037503822344</v>
          </cell>
          <cell r="AQ150">
            <v>0.65558827128784125</v>
          </cell>
          <cell r="AR150">
            <v>0.64903238857496282</v>
          </cell>
          <cell r="AS150">
            <v>0.64254206468921315</v>
          </cell>
          <cell r="AT150">
            <v>0.63611664404232104</v>
          </cell>
          <cell r="AU150">
            <v>0.62975547760189787</v>
          </cell>
          <cell r="AV150">
            <v>0.62345792282587886</v>
          </cell>
          <cell r="AW150">
            <v>0.6172233435976201</v>
          </cell>
          <cell r="AX150">
            <v>0.61105111016164393</v>
          </cell>
          <cell r="AY150">
            <v>0.60494059906002751</v>
          </cell>
          <cell r="AZ150">
            <v>0.59889119306942717</v>
          </cell>
          <cell r="BA150">
            <v>0.59290228113873289</v>
          </cell>
          <cell r="BB150">
            <v>0.58697325832734559</v>
          </cell>
          <cell r="BC150">
            <v>0.58110352574407209</v>
          </cell>
          <cell r="BD150">
            <v>0.57529249048663134</v>
          </cell>
          <cell r="BE150">
            <v>0.56953956558176499</v>
          </cell>
          <cell r="BF150">
            <v>0.56384416992594732</v>
          </cell>
          <cell r="BG150">
            <v>0.55820572822668779</v>
          </cell>
          <cell r="BH150">
            <v>0.55262367094442089</v>
          </cell>
          <cell r="BI150">
            <v>0.5470974342349767</v>
          </cell>
          <cell r="BJ150">
            <v>0.54162645989262692</v>
          </cell>
          <cell r="BK150">
            <v>0.53621019529370062</v>
          </cell>
          <cell r="BL150">
            <v>0.53084809334076366</v>
          </cell>
          <cell r="BM150">
            <v>0.52553961240735603</v>
          </cell>
          <cell r="BN150">
            <v>0.52028421628328247</v>
          </cell>
          <cell r="BO150">
            <v>0.51508137412044963</v>
          </cell>
          <cell r="BP150">
            <v>0.50993056037924511</v>
          </cell>
          <cell r="BQ150">
            <v>0.50483125477545265</v>
          </cell>
          <cell r="BR150">
            <v>0.49978294222769815</v>
          </cell>
          <cell r="BS150">
            <v>0.49478511280542115</v>
          </cell>
          <cell r="BT150">
            <v>0.48983726167736691</v>
          </cell>
          <cell r="BU150">
            <v>0.48493888906059324</v>
          </cell>
          <cell r="BV150">
            <v>0.4800895001699873</v>
          </cell>
          <cell r="BW150">
            <v>0.47528860516828741</v>
          </cell>
          <cell r="BX150">
            <v>0.47053571911660452</v>
          </cell>
          <cell r="BY150">
            <v>0.46583036192543847</v>
          </cell>
          <cell r="BZ150">
            <v>0.46117205830618407</v>
          </cell>
          <cell r="CA150">
            <v>0.45656033772312221</v>
          </cell>
          <cell r="CB150">
            <v>0.45199473434589099</v>
          </cell>
          <cell r="CC150">
            <v>0.4474747870024321</v>
          </cell>
          <cell r="CD150">
            <v>0.44300003913240776</v>
          </cell>
          <cell r="CE150">
            <v>0.43857003874108369</v>
          </cell>
          <cell r="CF150">
            <v>0.43418433835367287</v>
          </cell>
          <cell r="CG150">
            <v>0.42984249497013616</v>
          </cell>
          <cell r="CH150">
            <v>0.42554407002043482</v>
          </cell>
          <cell r="CI150">
            <v>0.42128862932023048</v>
          </cell>
          <cell r="CJ150">
            <v>0.41707574302702816</v>
          </cell>
          <cell r="CK150">
            <v>0.41290498559675787</v>
          </cell>
          <cell r="CL150">
            <v>0.4087759357407903</v>
          </cell>
          <cell r="CM150">
            <v>0.40468817638338239</v>
          </cell>
          <cell r="CN150">
            <v>0.40064129461954856</v>
          </cell>
          <cell r="CO150">
            <v>0.39663488167335309</v>
          </cell>
          <cell r="CP150">
            <v>0.39266853285661957</v>
          </cell>
          <cell r="CQ150">
            <v>0.38874184752805335</v>
          </cell>
          <cell r="CR150">
            <v>0.38485442905277284</v>
          </cell>
          <cell r="CS150">
            <v>0.38100588476224512</v>
          </cell>
          <cell r="CT150">
            <v>0.37719582591462264</v>
          </cell>
          <cell r="CU150">
            <v>0.37342386765547642</v>
          </cell>
          <cell r="CV150">
            <v>0.36968962897892166</v>
          </cell>
          <cell r="CW150">
            <v>0.36599273268913246</v>
          </cell>
          <cell r="CX150">
            <v>0.36233280536224111</v>
          </cell>
          <cell r="CY150">
            <v>0.35870947730861868</v>
          </cell>
          <cell r="CZ150">
            <v>0.35512238253553252</v>
          </cell>
          <cell r="DA150">
            <v>0.35157115871017719</v>
          </cell>
          <cell r="DB150">
            <v>0.3480554471230754</v>
          </cell>
          <cell r="DC150">
            <v>0.34457489265184466</v>
          </cell>
          <cell r="DD150">
            <v>0.34112914372532621</v>
          </cell>
          <cell r="DE150">
            <v>0.33771785228807294</v>
          </cell>
          <cell r="DF150">
            <v>0.33434067376519222</v>
          </cell>
          <cell r="DG150">
            <v>0.33099726702754029</v>
          </cell>
          <cell r="DH150">
            <v>0.3276872943572649</v>
          </cell>
          <cell r="DI150">
            <v>0.32441042141369225</v>
          </cell>
          <cell r="DJ150">
            <v>0.32116631719955535</v>
          </cell>
          <cell r="DK150">
            <v>0.31795465402755979</v>
          </cell>
          <cell r="DL150">
            <v>0.31477510748728421</v>
          </cell>
          <cell r="DM150">
            <v>0.31162735641241135</v>
          </cell>
          <cell r="DN150">
            <v>0.30851108284828721</v>
          </cell>
          <cell r="DO150">
            <v>0.30542597201980431</v>
          </cell>
          <cell r="DP150">
            <v>0.30237171229960624</v>
          </cell>
          <cell r="DQ150">
            <v>0.2993479951766102</v>
          </cell>
          <cell r="DR150">
            <v>0.29635451522484407</v>
          </cell>
          <cell r="DS150">
            <v>0.29339097007259562</v>
          </cell>
          <cell r="DT150">
            <v>0.29045706037186969</v>
          </cell>
        </row>
        <row r="151">
          <cell r="B151">
            <v>59</v>
          </cell>
          <cell r="C151">
            <v>0.99041999999999997</v>
          </cell>
          <cell r="D151">
            <v>0.98011963199999996</v>
          </cell>
          <cell r="E151">
            <v>0.96926970767375997</v>
          </cell>
          <cell r="F151">
            <v>0.95805525715597462</v>
          </cell>
          <cell r="G151">
            <v>0.94684601064724971</v>
          </cell>
          <cell r="H151">
            <v>0.93591940768438042</v>
          </cell>
          <cell r="I151">
            <v>0.92544646951239218</v>
          </cell>
          <cell r="J151">
            <v>0.915349848530012</v>
          </cell>
          <cell r="K151">
            <v>0.90572036812347634</v>
          </cell>
          <cell r="L151">
            <v>0.89646390596125436</v>
          </cell>
          <cell r="M151">
            <v>0.88740962051104566</v>
          </cell>
          <cell r="N151">
            <v>0.87853552430593518</v>
          </cell>
          <cell r="O151">
            <v>0.86975016906287583</v>
          </cell>
          <cell r="P151">
            <v>0.86105266737224706</v>
          </cell>
          <cell r="Q151">
            <v>0.85244214069852453</v>
          </cell>
          <cell r="R151">
            <v>0.84391771929153925</v>
          </cell>
          <cell r="S151">
            <v>0.83547854209862382</v>
          </cell>
          <cell r="T151">
            <v>0.8271237566776376</v>
          </cell>
          <cell r="U151">
            <v>0.81885251911086121</v>
          </cell>
          <cell r="V151">
            <v>0.81066399391975263</v>
          </cell>
          <cell r="W151">
            <v>0.80255735398055505</v>
          </cell>
          <cell r="X151">
            <v>0.79453178044074946</v>
          </cell>
          <cell r="Y151">
            <v>0.78658646263634191</v>
          </cell>
          <cell r="Z151">
            <v>0.7787205980099785</v>
          </cell>
          <cell r="AA151">
            <v>0.77093339202987876</v>
          </cell>
          <cell r="AB151">
            <v>0.76322405810957994</v>
          </cell>
          <cell r="AC151">
            <v>0.75559181752848414</v>
          </cell>
          <cell r="AD151">
            <v>0.74803589935319925</v>
          </cell>
          <cell r="AE151">
            <v>0.74055554035966731</v>
          </cell>
          <cell r="AF151">
            <v>0.73314998495607064</v>
          </cell>
          <cell r="AG151">
            <v>0.72581848510650993</v>
          </cell>
          <cell r="AH151">
            <v>0.71856030025544482</v>
          </cell>
          <cell r="AI151">
            <v>0.71137469725289038</v>
          </cell>
          <cell r="AJ151">
            <v>0.70426095028036151</v>
          </cell>
          <cell r="AK151">
            <v>0.69721834077755784</v>
          </cell>
          <cell r="AL151">
            <v>0.69024615736978223</v>
          </cell>
          <cell r="AM151">
            <v>0.68334369579608445</v>
          </cell>
          <cell r="AN151">
            <v>0.67651025883812355</v>
          </cell>
          <cell r="AO151">
            <v>0.66974515624974229</v>
          </cell>
          <cell r="AP151">
            <v>0.66304770468724483</v>
          </cell>
          <cell r="AQ151">
            <v>0.65641722764037236</v>
          </cell>
          <cell r="AR151">
            <v>0.64985305536396865</v>
          </cell>
          <cell r="AS151">
            <v>0.64335452481032895</v>
          </cell>
          <cell r="AT151">
            <v>0.63692097956222571</v>
          </cell>
          <cell r="AU151">
            <v>0.63055176976660343</v>
          </cell>
          <cell r="AV151">
            <v>0.62424625206893736</v>
          </cell>
          <cell r="AW151">
            <v>0.61800378954824797</v>
          </cell>
          <cell r="AX151">
            <v>0.61182375165276548</v>
          </cell>
          <cell r="AY151">
            <v>0.60570551413623785</v>
          </cell>
          <cell r="AZ151">
            <v>0.59964845899487551</v>
          </cell>
          <cell r="BA151">
            <v>0.59365197440492679</v>
          </cell>
          <cell r="BB151">
            <v>0.58771545466087749</v>
          </cell>
          <cell r="BC151">
            <v>0.58183830011426874</v>
          </cell>
          <cell r="BD151">
            <v>0.57601991711312606</v>
          </cell>
          <cell r="BE151">
            <v>0.57025971794199481</v>
          </cell>
          <cell r="BF151">
            <v>0.56455712076257492</v>
          </cell>
          <cell r="BG151">
            <v>0.55891154955494915</v>
          </cell>
          <cell r="BH151">
            <v>0.55332243405939963</v>
          </cell>
          <cell r="BI151">
            <v>0.54778920971880563</v>
          </cell>
          <cell r="BJ151">
            <v>0.54231131762161755</v>
          </cell>
          <cell r="BK151">
            <v>0.53688820444540142</v>
          </cell>
          <cell r="BL151">
            <v>0.53151932240094735</v>
          </cell>
          <cell r="BM151">
            <v>0.52620412917693782</v>
          </cell>
          <cell r="BN151">
            <v>0.52094208788516838</v>
          </cell>
          <cell r="BO151">
            <v>0.5157326670063167</v>
          </cell>
          <cell r="BP151">
            <v>0.51057534033625351</v>
          </cell>
          <cell r="BQ151">
            <v>0.50546958693289101</v>
          </cell>
          <cell r="BR151">
            <v>0.50041489106356207</v>
          </cell>
          <cell r="BS151">
            <v>0.49541074215292646</v>
          </cell>
          <cell r="BT151">
            <v>0.49045663473139722</v>
          </cell>
          <cell r="BU151">
            <v>0.48555206838408327</v>
          </cell>
          <cell r="BV151">
            <v>0.48069654770024245</v>
          </cell>
          <cell r="BW151">
            <v>0.47588958222324002</v>
          </cell>
          <cell r="BX151">
            <v>0.47113068640100764</v>
          </cell>
          <cell r="BY151">
            <v>0.46641937953699758</v>
          </cell>
          <cell r="BZ151">
            <v>0.46175518574162761</v>
          </cell>
          <cell r="CA151">
            <v>0.4571376338842113</v>
          </cell>
          <cell r="CB151">
            <v>0.45256625754536917</v>
          </cell>
          <cell r="CC151">
            <v>0.4480405949699155</v>
          </cell>
          <cell r="CD151">
            <v>0.44356018902021632</v>
          </cell>
          <cell r="CE151">
            <v>0.43912458713001418</v>
          </cell>
          <cell r="CF151">
            <v>0.43473334125871405</v>
          </cell>
          <cell r="CG151">
            <v>0.43038600784612691</v>
          </cell>
          <cell r="CH151">
            <v>0.42608214776766562</v>
          </cell>
          <cell r="CI151">
            <v>0.42182132628998897</v>
          </cell>
          <cell r="CJ151">
            <v>0.41760311302708908</v>
          </cell>
          <cell r="CK151">
            <v>0.4134270818968182</v>
          </cell>
          <cell r="CL151">
            <v>0.40929281107785004</v>
          </cell>
          <cell r="CM151">
            <v>0.40519988296707155</v>
          </cell>
          <cell r="CN151">
            <v>0.40114788413740082</v>
          </cell>
          <cell r="CO151">
            <v>0.39713640529602678</v>
          </cell>
          <cell r="CP151">
            <v>0.3931650412430665</v>
          </cell>
          <cell r="CQ151">
            <v>0.38923339083063585</v>
          </cell>
          <cell r="CR151">
            <v>0.38534105692232951</v>
          </cell>
          <cell r="CS151">
            <v>0.38148764635310622</v>
          </cell>
          <cell r="CT151">
            <v>0.37767276988957516</v>
          </cell>
          <cell r="CU151">
            <v>0.3738960421906794</v>
          </cell>
          <cell r="CV151">
            <v>0.3701570817687726</v>
          </cell>
          <cell r="CW151">
            <v>0.36645551095108486</v>
          </cell>
          <cell r="CX151">
            <v>0.362790955841574</v>
          </cell>
          <cell r="CY151">
            <v>0.35916304628315826</v>
          </cell>
          <cell r="CZ151">
            <v>0.3555714158203267</v>
          </cell>
          <cell r="DA151">
            <v>0.35201570166212343</v>
          </cell>
          <cell r="DB151">
            <v>0.3484955446455022</v>
          </cell>
          <cell r="DC151">
            <v>0.34501058919904715</v>
          </cell>
          <cell r="DD151">
            <v>0.34156048330705668</v>
          </cell>
          <cell r="DE151">
            <v>0.33814487847398611</v>
          </cell>
          <cell r="DF151">
            <v>0.33476342968924627</v>
          </cell>
          <cell r="DG151">
            <v>0.33141579539235383</v>
          </cell>
          <cell r="DH151">
            <v>0.32810163743843029</v>
          </cell>
          <cell r="DI151">
            <v>0.32482062106404597</v>
          </cell>
          <cell r="DJ151">
            <v>0.32157241485340549</v>
          </cell>
          <cell r="DK151">
            <v>0.31835669070487144</v>
          </cell>
          <cell r="DL151">
            <v>0.3151731237978227</v>
          </cell>
          <cell r="DM151">
            <v>0.31202139255984446</v>
          </cell>
          <cell r="DN151">
            <v>0.30890117863424599</v>
          </cell>
          <cell r="DO151">
            <v>0.30581216684790352</v>
          </cell>
          <cell r="DP151">
            <v>0.3027540451794245</v>
          </cell>
          <cell r="DQ151">
            <v>0.29972650472763024</v>
          </cell>
          <cell r="DR151">
            <v>0.29672923968035392</v>
          </cell>
          <cell r="DS151">
            <v>0.29376194728355037</v>
          </cell>
          <cell r="DT151">
            <v>0.29082432781071488</v>
          </cell>
        </row>
        <row r="152">
          <cell r="B152">
            <v>60</v>
          </cell>
          <cell r="C152">
            <v>0.99046999999999996</v>
          </cell>
          <cell r="D152">
            <v>0.98024834959999996</v>
          </cell>
          <cell r="E152">
            <v>0.96951463017187989</v>
          </cell>
          <cell r="F152">
            <v>0.958442773095317</v>
          </cell>
          <cell r="G152">
            <v>0.94730566807194949</v>
          </cell>
          <cell r="H152">
            <v>0.93627903009559199</v>
          </cell>
          <cell r="I152">
            <v>0.92571780263611381</v>
          </cell>
          <cell r="J152">
            <v>0.91553490680711658</v>
          </cell>
          <cell r="K152">
            <v>0.90582108144589302</v>
          </cell>
          <cell r="L152">
            <v>0.89648206609618586</v>
          </cell>
          <cell r="M152">
            <v>0.88742759722861442</v>
          </cell>
          <cell r="N152">
            <v>0.87855332125632823</v>
          </cell>
          <cell r="O152">
            <v>0.86976778804376498</v>
          </cell>
          <cell r="P152">
            <v>0.86107011016332735</v>
          </cell>
          <cell r="Q152">
            <v>0.85245940906169404</v>
          </cell>
          <cell r="R152">
            <v>0.84393481497107714</v>
          </cell>
          <cell r="S152">
            <v>0.83549546682136633</v>
          </cell>
          <cell r="T152">
            <v>0.82714051215315265</v>
          </cell>
          <cell r="U152">
            <v>0.81886910703162108</v>
          </cell>
          <cell r="V152">
            <v>0.81068041596130491</v>
          </cell>
          <cell r="W152">
            <v>0.80257361180169184</v>
          </cell>
          <cell r="X152">
            <v>0.79454787568367491</v>
          </cell>
          <cell r="Y152">
            <v>0.7866023969268382</v>
          </cell>
          <cell r="Z152">
            <v>0.77873637295756981</v>
          </cell>
          <cell r="AA152">
            <v>0.77094900922799414</v>
          </cell>
          <cell r="AB152">
            <v>0.7632395191357142</v>
          </cell>
          <cell r="AC152">
            <v>0.75560712394435703</v>
          </cell>
          <cell r="AD152">
            <v>0.74805105270491346</v>
          </cell>
          <cell r="AE152">
            <v>0.74057054217786433</v>
          </cell>
          <cell r="AF152">
            <v>0.73316483675608568</v>
          </cell>
          <cell r="AG152">
            <v>0.72583318838852484</v>
          </cell>
          <cell r="AH152">
            <v>0.71857485650463959</v>
          </cell>
          <cell r="AI152">
            <v>0.7113891079395932</v>
          </cell>
          <cell r="AJ152">
            <v>0.70427521686019723</v>
          </cell>
          <cell r="AK152">
            <v>0.69723246469159528</v>
          </cell>
          <cell r="AL152">
            <v>0.69026014004467928</v>
          </cell>
          <cell r="AM152">
            <v>0.68335753864423243</v>
          </cell>
          <cell r="AN152">
            <v>0.67652396325779007</v>
          </cell>
          <cell r="AO152">
            <v>0.66975872362521216</v>
          </cell>
          <cell r="AP152">
            <v>0.66306113638896003</v>
          </cell>
          <cell r="AQ152">
            <v>0.65643052502507038</v>
          </cell>
          <cell r="AR152">
            <v>0.64986621977481962</v>
          </cell>
          <cell r="AS152">
            <v>0.64336755757707143</v>
          </cell>
          <cell r="AT152">
            <v>0.63693388200130074</v>
          </cell>
          <cell r="AU152">
            <v>0.63056454318128774</v>
          </cell>
          <cell r="AV152">
            <v>0.62425889774947485</v>
          </cell>
          <cell r="AW152">
            <v>0.61801630877198011</v>
          </cell>
          <cell r="AX152">
            <v>0.61183614568426026</v>
          </cell>
          <cell r="AY152">
            <v>0.60571778422741762</v>
          </cell>
          <cell r="AZ152">
            <v>0.5996606063851434</v>
          </cell>
          <cell r="BA152">
            <v>0.59366400032129196</v>
          </cell>
          <cell r="BB152">
            <v>0.58772736031807904</v>
          </cell>
          <cell r="BC152">
            <v>0.58185008671489824</v>
          </cell>
          <cell r="BD152">
            <v>0.57603158584774927</v>
          </cell>
          <cell r="BE152">
            <v>0.5702712699892718</v>
          </cell>
          <cell r="BF152">
            <v>0.56456855728937905</v>
          </cell>
          <cell r="BG152">
            <v>0.55892287171648525</v>
          </cell>
          <cell r="BH152">
            <v>0.55333364299932042</v>
          </cell>
          <cell r="BI152">
            <v>0.54780030656932721</v>
          </cell>
          <cell r="BJ152">
            <v>0.54232230350363397</v>
          </cell>
          <cell r="BK152">
            <v>0.53689908046859758</v>
          </cell>
          <cell r="BL152">
            <v>0.53153008966391158</v>
          </cell>
          <cell r="BM152">
            <v>0.52621478876727246</v>
          </cell>
          <cell r="BN152">
            <v>0.52095264087959969</v>
          </cell>
          <cell r="BO152">
            <v>0.51574311447080368</v>
          </cell>
          <cell r="BP152">
            <v>0.51058568332609566</v>
          </cell>
          <cell r="BQ152">
            <v>0.50547982649283474</v>
          </cell>
          <cell r="BR152">
            <v>0.50042502822790635</v>
          </cell>
          <cell r="BS152">
            <v>0.49542077794562728</v>
          </cell>
          <cell r="BT152">
            <v>0.49046657016617101</v>
          </cell>
          <cell r="BU152">
            <v>0.48556190446450931</v>
          </cell>
          <cell r="BV152">
            <v>0.48070628541986421</v>
          </cell>
          <cell r="BW152">
            <v>0.47589922256566558</v>
          </cell>
          <cell r="BX152">
            <v>0.4711402303400089</v>
          </cell>
          <cell r="BY152">
            <v>0.46642882803660879</v>
          </cell>
          <cell r="BZ152">
            <v>0.46176453975624271</v>
          </cell>
          <cell r="CA152">
            <v>0.45714689435868028</v>
          </cell>
          <cell r="CB152">
            <v>0.45257542541509349</v>
          </cell>
          <cell r="CC152">
            <v>0.44804967116094258</v>
          </cell>
          <cell r="CD152">
            <v>0.44356917444933314</v>
          </cell>
          <cell r="CE152">
            <v>0.43913348270483982</v>
          </cell>
          <cell r="CF152">
            <v>0.43474214787779142</v>
          </cell>
          <cell r="CG152">
            <v>0.43039472639901349</v>
          </cell>
          <cell r="CH152">
            <v>0.42609077913502336</v>
          </cell>
          <cell r="CI152">
            <v>0.42182987134367311</v>
          </cell>
          <cell r="CJ152">
            <v>0.41761157263023641</v>
          </cell>
          <cell r="CK152">
            <v>0.41343545690393402</v>
          </cell>
          <cell r="CL152">
            <v>0.4093011023348947</v>
          </cell>
          <cell r="CM152">
            <v>0.40520809131154573</v>
          </cell>
          <cell r="CN152">
            <v>0.40115601039843024</v>
          </cell>
          <cell r="CO152">
            <v>0.39714445029444595</v>
          </cell>
          <cell r="CP152">
            <v>0.3931730057915015</v>
          </cell>
          <cell r="CQ152">
            <v>0.38924127573358647</v>
          </cell>
          <cell r="CR152">
            <v>0.38534886297625059</v>
          </cell>
          <cell r="CS152">
            <v>0.38149537434648806</v>
          </cell>
          <cell r="CT152">
            <v>0.37768042060302315</v>
          </cell>
          <cell r="CU152">
            <v>0.37390361639699293</v>
          </cell>
          <cell r="CV152">
            <v>0.37016458023302301</v>
          </cell>
          <cell r="CW152">
            <v>0.36646293443069278</v>
          </cell>
          <cell r="CX152">
            <v>0.36279830508638583</v>
          </cell>
          <cell r="CY152">
            <v>0.35917032203552196</v>
          </cell>
          <cell r="CZ152">
            <v>0.35557861881516672</v>
          </cell>
          <cell r="DA152">
            <v>0.35202283262701506</v>
          </cell>
          <cell r="DB152">
            <v>0.34850260430074492</v>
          </cell>
          <cell r="DC152">
            <v>0.34501757825773749</v>
          </cell>
          <cell r="DD152">
            <v>0.3415674024751601</v>
          </cell>
          <cell r="DE152">
            <v>0.33815172845040847</v>
          </cell>
          <cell r="DF152">
            <v>0.33477021116590439</v>
          </cell>
          <cell r="DG152">
            <v>0.33142250905424536</v>
          </cell>
          <cell r="DH152">
            <v>0.3281082839637029</v>
          </cell>
          <cell r="DI152">
            <v>0.32482720112406588</v>
          </cell>
          <cell r="DJ152">
            <v>0.32157892911282521</v>
          </cell>
          <cell r="DK152">
            <v>0.31836313982169695</v>
          </cell>
          <cell r="DL152">
            <v>0.31517950842347997</v>
          </cell>
          <cell r="DM152">
            <v>0.31202771333924517</v>
          </cell>
          <cell r="DN152">
            <v>0.3089074362058527</v>
          </cell>
          <cell r="DO152">
            <v>0.30581836184379418</v>
          </cell>
          <cell r="DP152">
            <v>0.30276017822535622</v>
          </cell>
          <cell r="DQ152">
            <v>0.29973257644310264</v>
          </cell>
          <cell r="DR152">
            <v>0.29673525067867162</v>
          </cell>
          <cell r="DS152">
            <v>0.29376789817188492</v>
          </cell>
          <cell r="DT152">
            <v>0.29083021919016605</v>
          </cell>
        </row>
        <row r="153">
          <cell r="B153">
            <v>61</v>
          </cell>
          <cell r="C153">
            <v>0.99041000000000001</v>
          </cell>
          <cell r="D153">
            <v>0.98008992780000004</v>
          </cell>
          <cell r="E153">
            <v>0.969289336795644</v>
          </cell>
          <cell r="F153">
            <v>0.95819097388933394</v>
          </cell>
          <cell r="G153">
            <v>0.9470376309532621</v>
          </cell>
          <cell r="H153">
            <v>0.93601411292896619</v>
          </cell>
          <cell r="I153">
            <v>0.92528739119480019</v>
          </cell>
          <cell r="J153">
            <v>0.91503520690036177</v>
          </cell>
          <cell r="K153">
            <v>0.90524433018652783</v>
          </cell>
          <cell r="L153">
            <v>0.89591126114230468</v>
          </cell>
          <cell r="M153">
            <v>0.88686255740476738</v>
          </cell>
          <cell r="N153">
            <v>0.87799393183071972</v>
          </cell>
          <cell r="O153">
            <v>0.86921399251241249</v>
          </cell>
          <cell r="P153">
            <v>0.86052185258728831</v>
          </cell>
          <cell r="Q153">
            <v>0.85191663406141538</v>
          </cell>
          <cell r="R153">
            <v>0.84339746772080126</v>
          </cell>
          <cell r="S153">
            <v>0.8349634930435933</v>
          </cell>
          <cell r="T153">
            <v>0.82661385811315735</v>
          </cell>
          <cell r="U153">
            <v>0.81834771953202579</v>
          </cell>
          <cell r="V153">
            <v>0.81016424233670548</v>
          </cell>
          <cell r="W153">
            <v>0.80206259991333839</v>
          </cell>
          <cell r="X153">
            <v>0.79404197391420495</v>
          </cell>
          <cell r="Y153">
            <v>0.78610155417506289</v>
          </cell>
          <cell r="Z153">
            <v>0.77824053863331222</v>
          </cell>
          <cell r="AA153">
            <v>0.77045813324697909</v>
          </cell>
          <cell r="AB153">
            <v>0.76275355191450933</v>
          </cell>
          <cell r="AC153">
            <v>0.75512601639536425</v>
          </cell>
          <cell r="AD153">
            <v>0.74757475623141056</v>
          </cell>
          <cell r="AE153">
            <v>0.7400990086690965</v>
          </cell>
          <cell r="AF153">
            <v>0.73269801858240557</v>
          </cell>
          <cell r="AG153">
            <v>0.72537103839658146</v>
          </cell>
          <cell r="AH153">
            <v>0.71811732801261563</v>
          </cell>
          <cell r="AI153">
            <v>0.7109361547324895</v>
          </cell>
          <cell r="AJ153">
            <v>0.70382679318516461</v>
          </cell>
          <cell r="AK153">
            <v>0.69678852525331292</v>
          </cell>
          <cell r="AL153">
            <v>0.68982064000077981</v>
          </cell>
          <cell r="AM153">
            <v>0.68292243360077198</v>
          </cell>
          <cell r="AN153">
            <v>0.67609320926476424</v>
          </cell>
          <cell r="AO153">
            <v>0.66933227717211663</v>
          </cell>
          <cell r="AP153">
            <v>0.66263895440039544</v>
          </cell>
          <cell r="AQ153">
            <v>0.65601256485639148</v>
          </cell>
          <cell r="AR153">
            <v>0.64945243920782758</v>
          </cell>
          <cell r="AS153">
            <v>0.64295791481574927</v>
          </cell>
          <cell r="AT153">
            <v>0.63652833566759182</v>
          </cell>
          <cell r="AU153">
            <v>0.63016305231091585</v>
          </cell>
          <cell r="AV153">
            <v>0.62386142178780668</v>
          </cell>
          <cell r="AW153">
            <v>0.6176228075699286</v>
          </cell>
          <cell r="AX153">
            <v>0.61144657949422931</v>
          </cell>
          <cell r="AY153">
            <v>0.60533211369928697</v>
          </cell>
          <cell r="AZ153">
            <v>0.5992787925622941</v>
          </cell>
          <cell r="BA153">
            <v>0.59328600463667114</v>
          </cell>
          <cell r="BB153">
            <v>0.58735314459030441</v>
          </cell>
          <cell r="BC153">
            <v>0.58147961314440133</v>
          </cell>
          <cell r="BD153">
            <v>0.57566481701295735</v>
          </cell>
          <cell r="BE153">
            <v>0.5699081688428278</v>
          </cell>
          <cell r="BF153">
            <v>0.56420908715439955</v>
          </cell>
          <cell r="BG153">
            <v>0.55856699628285555</v>
          </cell>
          <cell r="BH153">
            <v>0.55298132632002694</v>
          </cell>
          <cell r="BI153">
            <v>0.54745151305682671</v>
          </cell>
          <cell r="BJ153">
            <v>0.54197699792625842</v>
          </cell>
          <cell r="BK153">
            <v>0.53655722794699579</v>
          </cell>
          <cell r="BL153">
            <v>0.5311916556675258</v>
          </cell>
          <cell r="BM153">
            <v>0.52587973911085051</v>
          </cell>
          <cell r="BN153">
            <v>0.52062094171974205</v>
          </cell>
          <cell r="BO153">
            <v>0.51541473230254464</v>
          </cell>
          <cell r="BP153">
            <v>0.51026058497951921</v>
          </cell>
          <cell r="BQ153">
            <v>0.50515797912972404</v>
          </cell>
          <cell r="BR153">
            <v>0.50010639933842682</v>
          </cell>
          <cell r="BS153">
            <v>0.49510533534504253</v>
          </cell>
          <cell r="BT153">
            <v>0.49015428199159211</v>
          </cell>
          <cell r="BU153">
            <v>0.48525273917167616</v>
          </cell>
          <cell r="BV153">
            <v>0.4804002117799594</v>
          </cell>
          <cell r="BW153">
            <v>0.47559620966215982</v>
          </cell>
          <cell r="BX153">
            <v>0.47084024756553822</v>
          </cell>
          <cell r="BY153">
            <v>0.46613184508988281</v>
          </cell>
          <cell r="BZ153">
            <v>0.46147052663898397</v>
          </cell>
          <cell r="CA153">
            <v>0.45685582137259412</v>
          </cell>
          <cell r="CB153">
            <v>0.45228726315886819</v>
          </cell>
          <cell r="CC153">
            <v>0.44776439052727951</v>
          </cell>
          <cell r="CD153">
            <v>0.44328674662200673</v>
          </cell>
          <cell r="CE153">
            <v>0.43885387915578666</v>
          </cell>
          <cell r="CF153">
            <v>0.43446534036422879</v>
          </cell>
          <cell r="CG153">
            <v>0.43012068696058647</v>
          </cell>
          <cell r="CH153">
            <v>0.42581948009098058</v>
          </cell>
          <cell r="CI153">
            <v>0.42156128529007075</v>
          </cell>
          <cell r="CJ153">
            <v>0.41734567243717002</v>
          </cell>
          <cell r="CK153">
            <v>0.41317221571279833</v>
          </cell>
          <cell r="CL153">
            <v>0.40904049355567035</v>
          </cell>
          <cell r="CM153">
            <v>0.40495008862011367</v>
          </cell>
          <cell r="CN153">
            <v>0.40090058773391252</v>
          </cell>
          <cell r="CO153">
            <v>0.39689158185657336</v>
          </cell>
          <cell r="CP153">
            <v>0.39292266603800763</v>
          </cell>
          <cell r="CQ153">
            <v>0.38899343937762754</v>
          </cell>
          <cell r="CR153">
            <v>0.38510350498385126</v>
          </cell>
          <cell r="CS153">
            <v>0.38125246993401274</v>
          </cell>
          <cell r="CT153">
            <v>0.37743994523467261</v>
          </cell>
          <cell r="CU153">
            <v>0.37366554578232586</v>
          </cell>
          <cell r="CV153">
            <v>0.3699288903245026</v>
          </cell>
          <cell r="CW153">
            <v>0.3662296014212576</v>
          </cell>
          <cell r="CX153">
            <v>0.36256730540704502</v>
          </cell>
          <cell r="CY153">
            <v>0.35894163235297455</v>
          </cell>
          <cell r="CZ153">
            <v>0.35535221602944478</v>
          </cell>
          <cell r="DA153">
            <v>0.3517986938691503</v>
          </cell>
          <cell r="DB153">
            <v>0.34828070693045882</v>
          </cell>
          <cell r="DC153">
            <v>0.34479789986115422</v>
          </cell>
          <cell r="DD153">
            <v>0.34134992086254268</v>
          </cell>
          <cell r="DE153">
            <v>0.33793642165391724</v>
          </cell>
          <cell r="DF153">
            <v>0.33455705743737807</v>
          </cell>
          <cell r="DG153">
            <v>0.33121148686300428</v>
          </cell>
          <cell r="DH153">
            <v>0.32789937199437424</v>
          </cell>
          <cell r="DI153">
            <v>0.32462037827443052</v>
          </cell>
          <cell r="DJ153">
            <v>0.3213741744916862</v>
          </cell>
          <cell r="DK153">
            <v>0.31816043274676936</v>
          </cell>
          <cell r="DL153">
            <v>0.31497882841930164</v>
          </cell>
          <cell r="DM153">
            <v>0.31182904013510859</v>
          </cell>
          <cell r="DN153">
            <v>0.30871074973375751</v>
          </cell>
          <cell r="DO153">
            <v>0.30562364223641991</v>
          </cell>
          <cell r="DP153">
            <v>0.30256740581405572</v>
          </cell>
          <cell r="DQ153">
            <v>0.29954173175591514</v>
          </cell>
          <cell r="DR153">
            <v>0.296546314438356</v>
          </cell>
          <cell r="DS153">
            <v>0.29358085129397243</v>
          </cell>
          <cell r="DT153">
            <v>0.2906450427810327</v>
          </cell>
        </row>
        <row r="154">
          <cell r="B154">
            <v>62</v>
          </cell>
          <cell r="C154">
            <v>0.99016999999999999</v>
          </cell>
          <cell r="D154">
            <v>0.97973360819999999</v>
          </cell>
          <cell r="E154">
            <v>0.96886836248506192</v>
          </cell>
          <cell r="F154">
            <v>0.95772637631648372</v>
          </cell>
          <cell r="G154">
            <v>0.94655928676863355</v>
          </cell>
          <cell r="H154">
            <v>0.93554133667064665</v>
          </cell>
          <cell r="I154">
            <v>0.92474518964546737</v>
          </cell>
          <cell r="J154">
            <v>0.91441578587712746</v>
          </cell>
          <cell r="K154">
            <v>0.904558383705372</v>
          </cell>
          <cell r="L154">
            <v>0.89515097651483622</v>
          </cell>
          <cell r="M154">
            <v>0.88610995165203632</v>
          </cell>
          <cell r="N154">
            <v>0.87724885213551596</v>
          </cell>
          <cell r="O154">
            <v>0.86847636361416081</v>
          </cell>
          <cell r="P154">
            <v>0.85979159997801924</v>
          </cell>
          <cell r="Q154">
            <v>0.85119368397823902</v>
          </cell>
          <cell r="R154">
            <v>0.84268174713845667</v>
          </cell>
          <cell r="S154">
            <v>0.83425492966707204</v>
          </cell>
          <cell r="T154">
            <v>0.82591238037040127</v>
          </cell>
          <cell r="U154">
            <v>0.8176532565666973</v>
          </cell>
          <cell r="V154">
            <v>0.80947672400103032</v>
          </cell>
          <cell r="W154">
            <v>0.80138195676101998</v>
          </cell>
          <cell r="X154">
            <v>0.79336813719340982</v>
          </cell>
          <cell r="Y154">
            <v>0.78543445582147575</v>
          </cell>
          <cell r="Z154">
            <v>0.77758011126326099</v>
          </cell>
          <cell r="AA154">
            <v>0.76980431015062833</v>
          </cell>
          <cell r="AB154">
            <v>0.7621062670491221</v>
          </cell>
          <cell r="AC154">
            <v>0.75448520437863087</v>
          </cell>
          <cell r="AD154">
            <v>0.74694035233484457</v>
          </cell>
          <cell r="AE154">
            <v>0.73947094881149611</v>
          </cell>
          <cell r="AF154">
            <v>0.73207623932338117</v>
          </cell>
          <cell r="AG154">
            <v>0.7247554769301473</v>
          </cell>
          <cell r="AH154">
            <v>0.7175079221608458</v>
          </cell>
          <cell r="AI154">
            <v>0.71033284293923737</v>
          </cell>
          <cell r="AJ154">
            <v>0.70322951450984494</v>
          </cell>
          <cell r="AK154">
            <v>0.69619721936474643</v>
          </cell>
          <cell r="AL154">
            <v>0.68923524717109896</v>
          </cell>
          <cell r="AM154">
            <v>0.68234289469938791</v>
          </cell>
          <cell r="AN154">
            <v>0.67551946575239408</v>
          </cell>
          <cell r="AO154">
            <v>0.66876427109487013</v>
          </cell>
          <cell r="AP154">
            <v>0.66207662838392145</v>
          </cell>
          <cell r="AQ154">
            <v>0.65545586210008222</v>
          </cell>
          <cell r="AR154">
            <v>0.64890130347908137</v>
          </cell>
          <cell r="AS154">
            <v>0.6424122904442906</v>
          </cell>
          <cell r="AT154">
            <v>0.63598816753984766</v>
          </cell>
          <cell r="AU154">
            <v>0.62962828586444919</v>
          </cell>
          <cell r="AV154">
            <v>0.62333200300580471</v>
          </cell>
          <cell r="AW154">
            <v>0.61709868297574666</v>
          </cell>
          <cell r="AX154">
            <v>0.61092769614598919</v>
          </cell>
          <cell r="AY154">
            <v>0.60481841918452928</v>
          </cell>
          <cell r="AZ154">
            <v>0.598770234992684</v>
          </cell>
          <cell r="BA154">
            <v>0.59278253264275715</v>
          </cell>
          <cell r="BB154">
            <v>0.5868547073163296</v>
          </cell>
          <cell r="BC154">
            <v>0.58098616024316629</v>
          </cell>
          <cell r="BD154">
            <v>0.57517629864073461</v>
          </cell>
          <cell r="BE154">
            <v>0.56942453565432727</v>
          </cell>
          <cell r="BF154">
            <v>0.56373029029778399</v>
          </cell>
          <cell r="BG154">
            <v>0.55809298739480617</v>
          </cell>
          <cell r="BH154">
            <v>0.55251205752085808</v>
          </cell>
          <cell r="BI154">
            <v>0.54698693694564948</v>
          </cell>
          <cell r="BJ154">
            <v>0.541517067576193</v>
          </cell>
          <cell r="BK154">
            <v>0.53610189690043109</v>
          </cell>
          <cell r="BL154">
            <v>0.53074087793142677</v>
          </cell>
          <cell r="BM154">
            <v>0.52543346915211253</v>
          </cell>
          <cell r="BN154">
            <v>0.52017913446059139</v>
          </cell>
          <cell r="BO154">
            <v>0.51497734311598542</v>
          </cell>
          <cell r="BP154">
            <v>0.50982756968482557</v>
          </cell>
          <cell r="BQ154">
            <v>0.50472929398797728</v>
          </cell>
          <cell r="BR154">
            <v>0.49968200104809751</v>
          </cell>
          <cell r="BS154">
            <v>0.49468518103761655</v>
          </cell>
          <cell r="BT154">
            <v>0.48973832922724037</v>
          </cell>
          <cell r="BU154">
            <v>0.48484094593496796</v>
          </cell>
          <cell r="BV154">
            <v>0.47999253647561829</v>
          </cell>
          <cell r="BW154">
            <v>0.47519261111086208</v>
          </cell>
          <cell r="BX154">
            <v>0.47044068499975344</v>
          </cell>
          <cell r="BY154">
            <v>0.46573627814975593</v>
          </cell>
          <cell r="BZ154">
            <v>0.46107891536825835</v>
          </cell>
          <cell r="CA154">
            <v>0.45646812621457578</v>
          </cell>
          <cell r="CB154">
            <v>0.45190344495243001</v>
          </cell>
          <cell r="CC154">
            <v>0.44738441050290573</v>
          </cell>
          <cell r="CD154">
            <v>0.44291056639787668</v>
          </cell>
          <cell r="CE154">
            <v>0.43848146073389793</v>
          </cell>
          <cell r="CF154">
            <v>0.43409664612655896</v>
          </cell>
          <cell r="CG154">
            <v>0.42975567966529338</v>
          </cell>
          <cell r="CH154">
            <v>0.42545812286864043</v>
          </cell>
          <cell r="CI154">
            <v>0.42120354163995405</v>
          </cell>
          <cell r="CJ154">
            <v>0.41699150622355452</v>
          </cell>
          <cell r="CK154">
            <v>0.41282159116131895</v>
          </cell>
          <cell r="CL154">
            <v>0.40869337524970573</v>
          </cell>
          <cell r="CM154">
            <v>0.40460644149720865</v>
          </cell>
          <cell r="CN154">
            <v>0.40056037708223657</v>
          </cell>
          <cell r="CO154">
            <v>0.3965547733114142</v>
          </cell>
          <cell r="CP154">
            <v>0.39258922557830006</v>
          </cell>
          <cell r="CQ154">
            <v>0.38866333332251707</v>
          </cell>
          <cell r="CR154">
            <v>0.38477669998929187</v>
          </cell>
          <cell r="CS154">
            <v>0.38092893298939895</v>
          </cell>
          <cell r="CT154">
            <v>0.37711964365950496</v>
          </cell>
          <cell r="CU154">
            <v>0.37334844722290988</v>
          </cell>
          <cell r="CV154">
            <v>0.36961496275068079</v>
          </cell>
          <cell r="CW154">
            <v>0.36591881312317398</v>
          </cell>
          <cell r="CX154">
            <v>0.36225962499194225</v>
          </cell>
          <cell r="CY154">
            <v>0.3586370287420228</v>
          </cell>
          <cell r="CZ154">
            <v>0.3550506584546026</v>
          </cell>
          <cell r="DA154">
            <v>0.35150015187005657</v>
          </cell>
          <cell r="DB154">
            <v>0.34798515035135602</v>
          </cell>
          <cell r="DC154">
            <v>0.34450529884784248</v>
          </cell>
          <cell r="DD154">
            <v>0.34106024585936406</v>
          </cell>
          <cell r="DE154">
            <v>0.33764964340077042</v>
          </cell>
          <cell r="DF154">
            <v>0.33427314696676269</v>
          </cell>
          <cell r="DG154">
            <v>0.33093041549709507</v>
          </cell>
          <cell r="DH154">
            <v>0.32762111134212413</v>
          </cell>
          <cell r="DI154">
            <v>0.32434490022870288</v>
          </cell>
          <cell r="DJ154">
            <v>0.32110145122641587</v>
          </cell>
          <cell r="DK154">
            <v>0.31789043671415168</v>
          </cell>
          <cell r="DL154">
            <v>0.31471153234701016</v>
          </cell>
          <cell r="DM154">
            <v>0.31156441702354004</v>
          </cell>
          <cell r="DN154">
            <v>0.30844877285330463</v>
          </cell>
          <cell r="DO154">
            <v>0.3053642851247716</v>
          </cell>
          <cell r="DP154">
            <v>0.30231064227352389</v>
          </cell>
          <cell r="DQ154">
            <v>0.29928753585078866</v>
          </cell>
          <cell r="DR154">
            <v>0.29629466049228076</v>
          </cell>
          <cell r="DS154">
            <v>0.29333171388735796</v>
          </cell>
          <cell r="DT154">
            <v>0.29039839674848439</v>
          </cell>
        </row>
        <row r="155">
          <cell r="B155">
            <v>63</v>
          </cell>
          <cell r="C155">
            <v>0.98995</v>
          </cell>
          <cell r="D155">
            <v>0.97940703249999994</v>
          </cell>
          <cell r="E155">
            <v>0.96845726187664993</v>
          </cell>
          <cell r="F155">
            <v>0.95727158050197469</v>
          </cell>
          <cell r="G155">
            <v>0.94609064844171165</v>
          </cell>
          <cell r="H155">
            <v>0.93506869238736567</v>
          </cell>
          <cell r="I155">
            <v>0.92427799967721547</v>
          </cell>
          <cell r="J155">
            <v>0.91387987218084676</v>
          </cell>
          <cell r="K155">
            <v>0.9040282471587372</v>
          </cell>
          <cell r="L155">
            <v>0.89463539367075795</v>
          </cell>
          <cell r="M155">
            <v>0.88559957619468332</v>
          </cell>
          <cell r="N155">
            <v>0.87674358043273648</v>
          </cell>
          <cell r="O155">
            <v>0.86797614462840911</v>
          </cell>
          <cell r="P155">
            <v>0.85929638318212498</v>
          </cell>
          <cell r="Q155">
            <v>0.85070341935030369</v>
          </cell>
          <cell r="R155">
            <v>0.84219638515680062</v>
          </cell>
          <cell r="S155">
            <v>0.8337744213052326</v>
          </cell>
          <cell r="T155">
            <v>0.82543667709218027</v>
          </cell>
          <cell r="U155">
            <v>0.81718231032125843</v>
          </cell>
          <cell r="V155">
            <v>0.8090104872180458</v>
          </cell>
          <cell r="W155">
            <v>0.80092038234586538</v>
          </cell>
          <cell r="X155">
            <v>0.79291117852240667</v>
          </cell>
          <cell r="Y155">
            <v>0.78498206673718263</v>
          </cell>
          <cell r="Z155">
            <v>0.77713224606981079</v>
          </cell>
          <cell r="AA155">
            <v>0.76936092360911268</v>
          </cell>
          <cell r="AB155">
            <v>0.7616673143730216</v>
          </cell>
          <cell r="AC155">
            <v>0.75405064122929133</v>
          </cell>
          <cell r="AD155">
            <v>0.74651013481699846</v>
          </cell>
          <cell r="AE155">
            <v>0.73904503346882844</v>
          </cell>
          <cell r="AF155">
            <v>0.73165458313414011</v>
          </cell>
          <cell r="AG155">
            <v>0.72433803730279867</v>
          </cell>
          <cell r="AH155">
            <v>0.7170946569297707</v>
          </cell>
          <cell r="AI155">
            <v>0.70992371036047297</v>
          </cell>
          <cell r="AJ155">
            <v>0.70282447325686825</v>
          </cell>
          <cell r="AK155">
            <v>0.69579622852429956</v>
          </cell>
          <cell r="AL155">
            <v>0.68883826623905653</v>
          </cell>
          <cell r="AM155">
            <v>0.68194988357666597</v>
          </cell>
          <cell r="AN155">
            <v>0.67513038474089926</v>
          </cell>
          <cell r="AO155">
            <v>0.6683790808934903</v>
          </cell>
          <cell r="AP155">
            <v>0.66169529008455541</v>
          </cell>
          <cell r="AQ155">
            <v>0.65507833718370989</v>
          </cell>
          <cell r="AR155">
            <v>0.64852755381187277</v>
          </cell>
          <cell r="AS155">
            <v>0.64204227827375404</v>
          </cell>
          <cell r="AT155">
            <v>0.63562185549101646</v>
          </cell>
          <cell r="AU155">
            <v>0.62926563693610627</v>
          </cell>
          <cell r="AV155">
            <v>0.62297298056674522</v>
          </cell>
          <cell r="AW155">
            <v>0.61674325076107772</v>
          </cell>
          <cell r="AX155">
            <v>0.61057581825346696</v>
          </cell>
          <cell r="AY155">
            <v>0.60447006007093229</v>
          </cell>
          <cell r="AZ155">
            <v>0.59842535947022302</v>
          </cell>
          <cell r="BA155">
            <v>0.59244110587552079</v>
          </cell>
          <cell r="BB155">
            <v>0.5865166948167656</v>
          </cell>
          <cell r="BC155">
            <v>0.58065152786859797</v>
          </cell>
          <cell r="BD155">
            <v>0.57484501258991194</v>
          </cell>
          <cell r="BE155">
            <v>0.56909656246401286</v>
          </cell>
          <cell r="BF155">
            <v>0.56340559683937275</v>
          </cell>
          <cell r="BG155">
            <v>0.55777154087097902</v>
          </cell>
          <cell r="BH155">
            <v>0.55219382546226925</v>
          </cell>
          <cell r="BI155">
            <v>0.54667188720764659</v>
          </cell>
          <cell r="BJ155">
            <v>0.54120516833557009</v>
          </cell>
          <cell r="BK155">
            <v>0.53579311665221441</v>
          </cell>
          <cell r="BL155">
            <v>0.53043518548569224</v>
          </cell>
          <cell r="BM155">
            <v>0.52513083363083535</v>
          </cell>
          <cell r="BN155">
            <v>0.51987952529452697</v>
          </cell>
          <cell r="BO155">
            <v>0.51468073004158166</v>
          </cell>
          <cell r="BP155">
            <v>0.50953392274116582</v>
          </cell>
          <cell r="BQ155">
            <v>0.50443858351375415</v>
          </cell>
          <cell r="BR155">
            <v>0.49939419767861659</v>
          </cell>
          <cell r="BS155">
            <v>0.49440025570183044</v>
          </cell>
          <cell r="BT155">
            <v>0.48945625314481211</v>
          </cell>
          <cell r="BU155">
            <v>0.48456169061336402</v>
          </cell>
          <cell r="BV155">
            <v>0.47971607370723035</v>
          </cell>
          <cell r="BW155">
            <v>0.47491891297015804</v>
          </cell>
          <cell r="BX155">
            <v>0.47016972384045647</v>
          </cell>
          <cell r="BY155">
            <v>0.46546802660205189</v>
          </cell>
          <cell r="BZ155">
            <v>0.46081334633603138</v>
          </cell>
          <cell r="CA155">
            <v>0.45620521287267107</v>
          </cell>
          <cell r="CB155">
            <v>0.45164316074394434</v>
          </cell>
          <cell r="CC155">
            <v>0.44712672913650486</v>
          </cell>
          <cell r="CD155">
            <v>0.44265546184513982</v>
          </cell>
          <cell r="CE155">
            <v>0.43822890722668839</v>
          </cell>
          <cell r="CF155">
            <v>0.43384661815442149</v>
          </cell>
          <cell r="CG155">
            <v>0.42950815197287728</v>
          </cell>
          <cell r="CH155">
            <v>0.42521307045314849</v>
          </cell>
          <cell r="CI155">
            <v>0.42096093974861698</v>
          </cell>
          <cell r="CJ155">
            <v>0.41675133035113082</v>
          </cell>
          <cell r="CK155">
            <v>0.41258381704761948</v>
          </cell>
          <cell r="CL155">
            <v>0.4084579788771433</v>
          </cell>
          <cell r="CM155">
            <v>0.40437339908837189</v>
          </cell>
          <cell r="CN155">
            <v>0.40032966509748819</v>
          </cell>
          <cell r="CO155">
            <v>0.39632636844651331</v>
          </cell>
          <cell r="CP155">
            <v>0.39236310476204816</v>
          </cell>
          <cell r="CQ155">
            <v>0.38843947371442766</v>
          </cell>
          <cell r="CR155">
            <v>0.38455507897728336</v>
          </cell>
          <cell r="CS155">
            <v>0.38070952818751053</v>
          </cell>
          <cell r="CT155">
            <v>0.37690243290563541</v>
          </cell>
          <cell r="CU155">
            <v>0.37313340857657906</v>
          </cell>
          <cell r="CV155">
            <v>0.36940207449081325</v>
          </cell>
          <cell r="CW155">
            <v>0.36570805374590509</v>
          </cell>
          <cell r="CX155">
            <v>0.36205097320844604</v>
          </cell>
          <cell r="CY155">
            <v>0.35843046347636159</v>
          </cell>
          <cell r="CZ155">
            <v>0.35484615884159798</v>
          </cell>
          <cell r="DA155">
            <v>0.351297697253182</v>
          </cell>
          <cell r="DB155">
            <v>0.34778472028065016</v>
          </cell>
          <cell r="DC155">
            <v>0.34430687307784363</v>
          </cell>
          <cell r="DD155">
            <v>0.3408638043470652</v>
          </cell>
          <cell r="DE155">
            <v>0.33745516630359457</v>
          </cell>
          <cell r="DF155">
            <v>0.3340806146405586</v>
          </cell>
          <cell r="DG155">
            <v>0.33073980849415302</v>
          </cell>
          <cell r="DH155">
            <v>0.32743241040921151</v>
          </cell>
          <cell r="DI155">
            <v>0.32415808630511939</v>
          </cell>
          <cell r="DJ155">
            <v>0.32091650544206818</v>
          </cell>
          <cell r="DK155">
            <v>0.31770734038764747</v>
          </cell>
          <cell r="DL155">
            <v>0.31453026698377101</v>
          </cell>
          <cell r="DM155">
            <v>0.31138496431393331</v>
          </cell>
          <cell r="DN155">
            <v>0.30827111467079399</v>
          </cell>
          <cell r="DO155">
            <v>0.30518840352408605</v>
          </cell>
          <cell r="DP155">
            <v>0.30213651948884518</v>
          </cell>
          <cell r="DQ155">
            <v>0.29911515429395674</v>
          </cell>
          <cell r="DR155">
            <v>0.29612400275101719</v>
          </cell>
          <cell r="DS155">
            <v>0.293162762723507</v>
          </cell>
          <cell r="DT155">
            <v>0.29023113509627191</v>
          </cell>
        </row>
        <row r="156">
          <cell r="B156">
            <v>64</v>
          </cell>
          <cell r="C156">
            <v>0.98956</v>
          </cell>
          <cell r="D156">
            <v>0.97892223</v>
          </cell>
          <cell r="E156">
            <v>0.96798766869090003</v>
          </cell>
          <cell r="F156">
            <v>0.95683645074758084</v>
          </cell>
          <cell r="G156">
            <v>0.94571801118989396</v>
          </cell>
          <cell r="H156">
            <v>0.93469093917941981</v>
          </cell>
          <cell r="I156">
            <v>0.92398872792581555</v>
          </cell>
          <cell r="J156">
            <v>0.91367701372216348</v>
          </cell>
          <cell r="K156">
            <v>0.90383671228437579</v>
          </cell>
          <cell r="L156">
            <v>0.89444584884374112</v>
          </cell>
          <cell r="M156">
            <v>0.88541194577041937</v>
          </cell>
          <cell r="N156">
            <v>0.87655782631271517</v>
          </cell>
          <cell r="O156">
            <v>0.86779224804958799</v>
          </cell>
          <cell r="P156">
            <v>0.85911432556909206</v>
          </cell>
          <cell r="Q156">
            <v>0.85052318231340118</v>
          </cell>
          <cell r="R156">
            <v>0.84201795049026718</v>
          </cell>
          <cell r="S156">
            <v>0.83359777098536447</v>
          </cell>
          <cell r="T156">
            <v>0.82526179327551086</v>
          </cell>
          <cell r="U156">
            <v>0.81700917534275574</v>
          </cell>
          <cell r="V156">
            <v>0.80883908358932821</v>
          </cell>
          <cell r="W156">
            <v>0.80075069275343491</v>
          </cell>
          <cell r="X156">
            <v>0.79274318582590053</v>
          </cell>
          <cell r="Y156">
            <v>0.78481575396764147</v>
          </cell>
          <cell r="Z156">
            <v>0.77696759642796509</v>
          </cell>
          <cell r="AA156">
            <v>0.7691979204636854</v>
          </cell>
          <cell r="AB156">
            <v>0.76150594125904858</v>
          </cell>
          <cell r="AC156">
            <v>0.75389088184645814</v>
          </cell>
          <cell r="AD156">
            <v>0.7463519730279935</v>
          </cell>
          <cell r="AE156">
            <v>0.73888845329771358</v>
          </cell>
          <cell r="AF156">
            <v>0.73149956876473643</v>
          </cell>
          <cell r="AG156">
            <v>0.72418457307708906</v>
          </cell>
          <cell r="AH156">
            <v>0.71694272734631814</v>
          </cell>
          <cell r="AI156">
            <v>0.709773300072855</v>
          </cell>
          <cell r="AJ156">
            <v>0.70267556707212642</v>
          </cell>
          <cell r="AK156">
            <v>0.69564881140140511</v>
          </cell>
          <cell r="AL156">
            <v>0.68869232328739105</v>
          </cell>
          <cell r="AM156">
            <v>0.68180540005451717</v>
          </cell>
          <cell r="AN156">
            <v>0.67498734605397204</v>
          </cell>
          <cell r="AO156">
            <v>0.66823747259343236</v>
          </cell>
          <cell r="AP156">
            <v>0.661555097867498</v>
          </cell>
          <cell r="AQ156">
            <v>0.65493954688882305</v>
          </cell>
          <cell r="AR156">
            <v>0.64839015141993483</v>
          </cell>
          <cell r="AS156">
            <v>0.64190624990573553</v>
          </cell>
          <cell r="AT156">
            <v>0.6354871874066782</v>
          </cell>
          <cell r="AU156">
            <v>0.6291323155326114</v>
          </cell>
          <cell r="AV156">
            <v>0.6228409923772853</v>
          </cell>
          <cell r="AW156">
            <v>0.61661258245351247</v>
          </cell>
          <cell r="AX156">
            <v>0.61044645662897734</v>
          </cell>
          <cell r="AY156">
            <v>0.60434199206268757</v>
          </cell>
          <cell r="AZ156">
            <v>0.59829857214206073</v>
          </cell>
          <cell r="BA156">
            <v>0.59231558642064008</v>
          </cell>
          <cell r="BB156">
            <v>0.58639243055643364</v>
          </cell>
          <cell r="BC156">
            <v>0.58052850625086927</v>
          </cell>
          <cell r="BD156">
            <v>0.57472322118836061</v>
          </cell>
          <cell r="BE156">
            <v>0.56897598897647705</v>
          </cell>
          <cell r="BF156">
            <v>0.56328622908671233</v>
          </cell>
          <cell r="BG156">
            <v>0.55765336679584521</v>
          </cell>
          <cell r="BH156">
            <v>0.5520768331278868</v>
          </cell>
          <cell r="BI156">
            <v>0.5465560647966079</v>
          </cell>
          <cell r="BJ156">
            <v>0.54109050414864179</v>
          </cell>
          <cell r="BK156">
            <v>0.53567959910715535</v>
          </cell>
          <cell r="BL156">
            <v>0.53032280311608382</v>
          </cell>
          <cell r="BM156">
            <v>0.52501957508492303</v>
          </cell>
          <cell r="BN156">
            <v>0.51976937933407374</v>
          </cell>
          <cell r="BO156">
            <v>0.51457168554073296</v>
          </cell>
          <cell r="BP156">
            <v>0.50942596868532564</v>
          </cell>
          <cell r="BQ156">
            <v>0.50433170899847235</v>
          </cell>
          <cell r="BR156">
            <v>0.49928839190848762</v>
          </cell>
          <cell r="BS156">
            <v>0.49429550798940275</v>
          </cell>
          <cell r="BT156">
            <v>0.48935255290950874</v>
          </cell>
          <cell r="BU156">
            <v>0.48445902738041363</v>
          </cell>
          <cell r="BV156">
            <v>0.4796144371066095</v>
          </cell>
          <cell r="BW156">
            <v>0.47481829273554338</v>
          </cell>
          <cell r="BX156">
            <v>0.47007010980818792</v>
          </cell>
          <cell r="BY156">
            <v>0.46536940871010601</v>
          </cell>
          <cell r="BZ156">
            <v>0.46071571462300492</v>
          </cell>
          <cell r="CA156">
            <v>0.45610855747677487</v>
          </cell>
          <cell r="CB156">
            <v>0.45154747190200711</v>
          </cell>
          <cell r="CC156">
            <v>0.44703199718298703</v>
          </cell>
          <cell r="CD156">
            <v>0.44256167721115713</v>
          </cell>
          <cell r="CE156">
            <v>0.43813606043904557</v>
          </cell>
          <cell r="CF156">
            <v>0.43375469983465509</v>
          </cell>
          <cell r="CG156">
            <v>0.42941715283630855</v>
          </cell>
          <cell r="CH156">
            <v>0.42512298130794546</v>
          </cell>
          <cell r="CI156">
            <v>0.420871751494866</v>
          </cell>
          <cell r="CJ156">
            <v>0.41666303397991733</v>
          </cell>
          <cell r="CK156">
            <v>0.41249640364011814</v>
          </cell>
          <cell r="CL156">
            <v>0.40837143960371697</v>
          </cell>
          <cell r="CM156">
            <v>0.4042877252076798</v>
          </cell>
          <cell r="CN156">
            <v>0.400244847955603</v>
          </cell>
          <cell r="CO156">
            <v>0.39624239947604695</v>
          </cell>
          <cell r="CP156">
            <v>0.39227997548128646</v>
          </cell>
          <cell r="CQ156">
            <v>0.3883571757264736</v>
          </cell>
          <cell r="CR156">
            <v>0.38447360396920888</v>
          </cell>
          <cell r="CS156">
            <v>0.38062886792951678</v>
          </cell>
          <cell r="CT156">
            <v>0.37682257925022161</v>
          </cell>
          <cell r="CU156">
            <v>0.37305435345771937</v>
          </cell>
          <cell r="CV156">
            <v>0.36932380992314218</v>
          </cell>
          <cell r="CW156">
            <v>0.36563057182391073</v>
          </cell>
          <cell r="CX156">
            <v>0.36197426610567163</v>
          </cell>
          <cell r="CY156">
            <v>0.35835452344461488</v>
          </cell>
          <cell r="CZ156">
            <v>0.35477097821016873</v>
          </cell>
          <cell r="DA156">
            <v>0.35122326842806706</v>
          </cell>
          <cell r="DB156">
            <v>0.34771103574378637</v>
          </cell>
          <cell r="DC156">
            <v>0.3442339253863485</v>
          </cell>
          <cell r="DD156">
            <v>0.340791586132485</v>
          </cell>
          <cell r="DE156">
            <v>0.33738367027116017</v>
          </cell>
          <cell r="DF156">
            <v>0.33400983356844854</v>
          </cell>
          <cell r="DG156">
            <v>0.33066973523276405</v>
          </cell>
          <cell r="DH156">
            <v>0.32736303788043641</v>
          </cell>
          <cell r="DI156">
            <v>0.32408940750163207</v>
          </cell>
          <cell r="DJ156">
            <v>0.32084851342661574</v>
          </cell>
          <cell r="DK156">
            <v>0.31764002829234961</v>
          </cell>
          <cell r="DL156">
            <v>0.31446362800942612</v>
          </cell>
          <cell r="DM156">
            <v>0.31131899172933186</v>
          </cell>
          <cell r="DN156">
            <v>0.30820580181203855</v>
          </cell>
          <cell r="DO156">
            <v>0.30512374379391816</v>
          </cell>
          <cell r="DP156">
            <v>0.30207250635597899</v>
          </cell>
          <cell r="DQ156">
            <v>0.29905178129241922</v>
          </cell>
          <cell r="DR156">
            <v>0.29606126347949502</v>
          </cell>
          <cell r="DS156">
            <v>0.29310065084470005</v>
          </cell>
          <cell r="DT156">
            <v>0.29016964433625303</v>
          </cell>
        </row>
        <row r="157">
          <cell r="B157">
            <v>65</v>
          </cell>
          <cell r="C157">
            <v>0.98900999999999994</v>
          </cell>
          <cell r="D157">
            <v>0.97820012069999995</v>
          </cell>
          <cell r="E157">
            <v>0.96729318935419495</v>
          </cell>
          <cell r="F157">
            <v>0.95626604699555717</v>
          </cell>
          <cell r="G157">
            <v>0.94520204883181858</v>
          </cell>
          <cell r="H157">
            <v>0.93424715708585782</v>
          </cell>
          <cell r="I157">
            <v>0.92362476690979167</v>
          </cell>
          <cell r="J157">
            <v>0.91332635075874746</v>
          </cell>
          <cell r="K157">
            <v>0.90348982596107585</v>
          </cell>
          <cell r="L157">
            <v>0.89410256666934029</v>
          </cell>
          <cell r="M157">
            <v>0.88507213074598001</v>
          </cell>
          <cell r="N157">
            <v>0.87622140943852023</v>
          </cell>
          <cell r="O157">
            <v>0.86745919534413507</v>
          </cell>
          <cell r="P157">
            <v>0.85878460339069373</v>
          </cell>
          <cell r="Q157">
            <v>0.85019675735678679</v>
          </cell>
          <cell r="R157">
            <v>0.84169478978321888</v>
          </cell>
          <cell r="S157">
            <v>0.83327784188538667</v>
          </cell>
          <cell r="T157">
            <v>0.82494506346653285</v>
          </cell>
          <cell r="U157">
            <v>0.81669561283186753</v>
          </cell>
          <cell r="V157">
            <v>0.8085286567035489</v>
          </cell>
          <cell r="W157">
            <v>0.80044337013651345</v>
          </cell>
          <cell r="X157">
            <v>0.79243893643514829</v>
          </cell>
          <cell r="Y157">
            <v>0.78451454707079682</v>
          </cell>
          <cell r="Z157">
            <v>0.77666940160008879</v>
          </cell>
          <cell r="AA157">
            <v>0.76890270758408785</v>
          </cell>
          <cell r="AB157">
            <v>0.761213680508247</v>
          </cell>
          <cell r="AC157">
            <v>0.75360154370316457</v>
          </cell>
          <cell r="AD157">
            <v>0.74606552826613293</v>
          </cell>
          <cell r="AE157">
            <v>0.73860487298347155</v>
          </cell>
          <cell r="AF157">
            <v>0.73121882425363682</v>
          </cell>
          <cell r="AG157">
            <v>0.7239066360111005</v>
          </cell>
          <cell r="AH157">
            <v>0.71666756965098954</v>
          </cell>
          <cell r="AI157">
            <v>0.70950089395447968</v>
          </cell>
          <cell r="AJ157">
            <v>0.70240588501493484</v>
          </cell>
          <cell r="AK157">
            <v>0.6953818261647855</v>
          </cell>
          <cell r="AL157">
            <v>0.68842800790313763</v>
          </cell>
          <cell r="AM157">
            <v>0.68154372782410622</v>
          </cell>
          <cell r="AN157">
            <v>0.67472829054586514</v>
          </cell>
          <cell r="AO157">
            <v>0.66798100764040647</v>
          </cell>
          <cell r="AP157">
            <v>0.66130119756400241</v>
          </cell>
          <cell r="AQ157">
            <v>0.65468818558836239</v>
          </cell>
          <cell r="AR157">
            <v>0.6481413037324788</v>
          </cell>
          <cell r="AS157">
            <v>0.64165989069515406</v>
          </cell>
          <cell r="AT157">
            <v>0.63524329178820249</v>
          </cell>
          <cell r="AU157">
            <v>0.62889085887032048</v>
          </cell>
          <cell r="AV157">
            <v>0.62260195028161724</v>
          </cell>
          <cell r="AW157">
            <v>0.61637593077880104</v>
          </cell>
          <cell r="AX157">
            <v>0.61021217147101303</v>
          </cell>
          <cell r="AY157">
            <v>0.60411004975630289</v>
          </cell>
          <cell r="AZ157">
            <v>0.59806894925873988</v>
          </cell>
          <cell r="BA157">
            <v>0.59208825976615242</v>
          </cell>
          <cell r="BB157">
            <v>0.58616737716849088</v>
          </cell>
          <cell r="BC157">
            <v>0.58030570339680598</v>
          </cell>
          <cell r="BD157">
            <v>0.57450264636283788</v>
          </cell>
          <cell r="BE157">
            <v>0.56875761989920948</v>
          </cell>
          <cell r="BF157">
            <v>0.5630700437002174</v>
          </cell>
          <cell r="BG157">
            <v>0.5574393432632152</v>
          </cell>
          <cell r="BH157">
            <v>0.5518649498305831</v>
          </cell>
          <cell r="BI157">
            <v>0.54634630033227727</v>
          </cell>
          <cell r="BJ157">
            <v>0.54088283732895448</v>
          </cell>
          <cell r="BK157">
            <v>0.53547400895566488</v>
          </cell>
          <cell r="BL157">
            <v>0.53011926886610827</v>
          </cell>
          <cell r="BM157">
            <v>0.52481807617744713</v>
          </cell>
          <cell r="BN157">
            <v>0.51956989541567267</v>
          </cell>
          <cell r="BO157">
            <v>0.51437419646151594</v>
          </cell>
          <cell r="BP157">
            <v>0.50923045449690074</v>
          </cell>
          <cell r="BQ157">
            <v>0.50413814995193174</v>
          </cell>
          <cell r="BR157">
            <v>0.49909676845241241</v>
          </cell>
          <cell r="BS157">
            <v>0.49410580076788829</v>
          </cell>
          <cell r="BT157">
            <v>0.48916474276020938</v>
          </cell>
          <cell r="BU157">
            <v>0.48427309533260726</v>
          </cell>
          <cell r="BV157">
            <v>0.47943036437928116</v>
          </cell>
          <cell r="BW157">
            <v>0.47463606073548836</v>
          </cell>
          <cell r="BX157">
            <v>0.46988970012813347</v>
          </cell>
          <cell r="BY157">
            <v>0.46519080312685213</v>
          </cell>
          <cell r="BZ157">
            <v>0.4605388950955836</v>
          </cell>
          <cell r="CA157">
            <v>0.45593350614462774</v>
          </cell>
          <cell r="CB157">
            <v>0.45137417108318145</v>
          </cell>
          <cell r="CC157">
            <v>0.44686042937234965</v>
          </cell>
          <cell r="CD157">
            <v>0.44239182507862618</v>
          </cell>
          <cell r="CE157">
            <v>0.43796790682783993</v>
          </cell>
          <cell r="CF157">
            <v>0.43358822775956152</v>
          </cell>
          <cell r="CG157">
            <v>0.42925234548196589</v>
          </cell>
          <cell r="CH157">
            <v>0.42495982202714622</v>
          </cell>
          <cell r="CI157">
            <v>0.42071022380687473</v>
          </cell>
          <cell r="CJ157">
            <v>0.41650312156880598</v>
          </cell>
          <cell r="CK157">
            <v>0.41233809035311791</v>
          </cell>
          <cell r="CL157">
            <v>0.40821470944958671</v>
          </cell>
          <cell r="CM157">
            <v>0.40413256235509082</v>
          </cell>
          <cell r="CN157">
            <v>0.4000912367315399</v>
          </cell>
          <cell r="CO157">
            <v>0.39609032436422448</v>
          </cell>
          <cell r="CP157">
            <v>0.39212942112058224</v>
          </cell>
          <cell r="CQ157">
            <v>0.38820812690937639</v>
          </cell>
          <cell r="CR157">
            <v>0.38432604564028261</v>
          </cell>
          <cell r="CS157">
            <v>0.38048278518387979</v>
          </cell>
          <cell r="CT157">
            <v>0.37667795733204101</v>
          </cell>
          <cell r="CU157">
            <v>0.37291117775872062</v>
          </cell>
          <cell r="CV157">
            <v>0.3691820659811334</v>
          </cell>
          <cell r="CW157">
            <v>0.36549024532132207</v>
          </cell>
          <cell r="CX157">
            <v>0.36183534286810887</v>
          </cell>
          <cell r="CY157">
            <v>0.35821698943942776</v>
          </cell>
          <cell r="CZ157">
            <v>0.35463481954503345</v>
          </cell>
          <cell r="DA157">
            <v>0.3510884713495831</v>
          </cell>
          <cell r="DB157">
            <v>0.34757758663608729</v>
          </cell>
          <cell r="DC157">
            <v>0.3441018107697264</v>
          </cell>
          <cell r="DD157">
            <v>0.34066079266202914</v>
          </cell>
          <cell r="DE157">
            <v>0.33725418473540886</v>
          </cell>
          <cell r="DF157">
            <v>0.33388164288805477</v>
          </cell>
          <cell r="DG157">
            <v>0.33054282645917421</v>
          </cell>
          <cell r="DH157">
            <v>0.32723739819458247</v>
          </cell>
          <cell r="DI157">
            <v>0.32396502421263662</v>
          </cell>
          <cell r="DJ157">
            <v>0.32072537397051026</v>
          </cell>
          <cell r="DK157">
            <v>0.31751812023080517</v>
          </cell>
          <cell r="DL157">
            <v>0.31434293902849714</v>
          </cell>
          <cell r="DM157">
            <v>0.31119950963821214</v>
          </cell>
          <cell r="DN157">
            <v>0.30808751454183003</v>
          </cell>
          <cell r="DO157">
            <v>0.30500663939641171</v>
          </cell>
          <cell r="DP157">
            <v>0.3019565730024476</v>
          </cell>
          <cell r="DQ157">
            <v>0.29893700727242312</v>
          </cell>
          <cell r="DR157">
            <v>0.29594763719969891</v>
          </cell>
          <cell r="DS157">
            <v>0.2929881608277019</v>
          </cell>
          <cell r="DT157">
            <v>0.2900582792194249</v>
          </cell>
        </row>
        <row r="158">
          <cell r="B158">
            <v>66</v>
          </cell>
          <cell r="C158">
            <v>0.98829</v>
          </cell>
          <cell r="D158">
            <v>0.97714208880000009</v>
          </cell>
          <cell r="E158">
            <v>0.96617855456366408</v>
          </cell>
          <cell r="F158">
            <v>0.95528972225373154</v>
          </cell>
          <cell r="G158">
            <v>0.94437076072837134</v>
          </cell>
          <cell r="H158">
            <v>0.93356715922563882</v>
          </cell>
          <cell r="I158">
            <v>0.92302718599798139</v>
          </cell>
          <cell r="J158">
            <v>0.91281850532084374</v>
          </cell>
          <cell r="K158">
            <v>0.90299657820359147</v>
          </cell>
          <cell r="L158">
            <v>0.89362347372183826</v>
          </cell>
          <cell r="M158">
            <v>0.88459787663724765</v>
          </cell>
          <cell r="N158">
            <v>0.87575189787087515</v>
          </cell>
          <cell r="O158">
            <v>0.86699437889216635</v>
          </cell>
          <cell r="P158">
            <v>0.85832443510324463</v>
          </cell>
          <cell r="Q158">
            <v>0.84974119075221222</v>
          </cell>
          <cell r="R158">
            <v>0.84124377884469004</v>
          </cell>
          <cell r="S158">
            <v>0.83283134105624312</v>
          </cell>
          <cell r="T158">
            <v>0.82450302764568073</v>
          </cell>
          <cell r="U158">
            <v>0.81625799736922389</v>
          </cell>
          <cell r="V158">
            <v>0.80809541739553159</v>
          </cell>
          <cell r="W158">
            <v>0.80001446322157632</v>
          </cell>
          <cell r="X158">
            <v>0.79201431858936056</v>
          </cell>
          <cell r="Y158">
            <v>0.78409417540346693</v>
          </cell>
          <cell r="Z158">
            <v>0.77625323364943222</v>
          </cell>
          <cell r="AA158">
            <v>0.76849070131293784</v>
          </cell>
          <cell r="AB158">
            <v>0.76080579429980844</v>
          </cell>
          <cell r="AC158">
            <v>0.75319773635681031</v>
          </cell>
          <cell r="AD158">
            <v>0.74566575899324217</v>
          </cell>
          <cell r="AE158">
            <v>0.73820910140330975</v>
          </cell>
          <cell r="AF158">
            <v>0.73082701038927667</v>
          </cell>
          <cell r="AG158">
            <v>0.72351874028538388</v>
          </cell>
          <cell r="AH158">
            <v>0.71628355288252998</v>
          </cell>
          <cell r="AI158">
            <v>0.70912071735370463</v>
          </cell>
          <cell r="AJ158">
            <v>0.70202951018016757</v>
          </cell>
          <cell r="AK158">
            <v>0.69500921507836588</v>
          </cell>
          <cell r="AL158">
            <v>0.6880591229275822</v>
          </cell>
          <cell r="AM158">
            <v>0.68117853169830633</v>
          </cell>
          <cell r="AN158">
            <v>0.67436674638132321</v>
          </cell>
          <cell r="AO158">
            <v>0.66762307891750994</v>
          </cell>
          <cell r="AP158">
            <v>0.66094684812833482</v>
          </cell>
          <cell r="AQ158">
            <v>0.65433737964705141</v>
          </cell>
          <cell r="AR158">
            <v>0.64779400585058089</v>
          </cell>
          <cell r="AS158">
            <v>0.64131606579207512</v>
          </cell>
          <cell r="AT158">
            <v>0.63490290513415437</v>
          </cell>
          <cell r="AU158">
            <v>0.62855387608281277</v>
          </cell>
          <cell r="AV158">
            <v>0.62226833732198461</v>
          </cell>
          <cell r="AW158">
            <v>0.61604565394876476</v>
          </cell>
          <cell r="AX158">
            <v>0.60988519740927716</v>
          </cell>
          <cell r="AY158">
            <v>0.60378634543518439</v>
          </cell>
          <cell r="AZ158">
            <v>0.59774848198083252</v>
          </cell>
          <cell r="BA158">
            <v>0.59177099716102421</v>
          </cell>
          <cell r="BB158">
            <v>0.58585328718941398</v>
          </cell>
          <cell r="BC158">
            <v>0.57999475431751979</v>
          </cell>
          <cell r="BD158">
            <v>0.57419480677434453</v>
          </cell>
          <cell r="BE158">
            <v>0.56845285870660112</v>
          </cell>
          <cell r="BF158">
            <v>0.56276833011953509</v>
          </cell>
          <cell r="BG158">
            <v>0.55714064681833975</v>
          </cell>
          <cell r="BH158">
            <v>0.55156924035015631</v>
          </cell>
          <cell r="BI158">
            <v>0.54605354794665473</v>
          </cell>
          <cell r="BJ158">
            <v>0.54059301246718816</v>
          </cell>
          <cell r="BK158">
            <v>0.53518708234251633</v>
          </cell>
          <cell r="BL158">
            <v>0.52983521151909119</v>
          </cell>
          <cell r="BM158">
            <v>0.52453685940390027</v>
          </cell>
          <cell r="BN158">
            <v>0.51929149080986126</v>
          </cell>
          <cell r="BO158">
            <v>0.51409857590176267</v>
          </cell>
          <cell r="BP158">
            <v>0.508957590142745</v>
          </cell>
          <cell r="BQ158">
            <v>0.50386801424131755</v>
          </cell>
          <cell r="BR158">
            <v>0.4988293340989044</v>
          </cell>
          <cell r="BS158">
            <v>0.49384104075791535</v>
          </cell>
          <cell r="BT158">
            <v>0.48890263035033621</v>
          </cell>
          <cell r="BU158">
            <v>0.48401360404683286</v>
          </cell>
          <cell r="BV158">
            <v>0.47917346800636451</v>
          </cell>
          <cell r="BW158">
            <v>0.47438173332630085</v>
          </cell>
          <cell r="BX158">
            <v>0.46963791599303784</v>
          </cell>
          <cell r="BY158">
            <v>0.46494153683310746</v>
          </cell>
          <cell r="BZ158">
            <v>0.46029212146477638</v>
          </cell>
          <cell r="CA158">
            <v>0.4556892002501286</v>
          </cell>
          <cell r="CB158">
            <v>0.45113230824762729</v>
          </cell>
          <cell r="CC158">
            <v>0.44662098516515103</v>
          </cell>
          <cell r="CD158">
            <v>0.4421547753134995</v>
          </cell>
          <cell r="CE158">
            <v>0.43773322756036448</v>
          </cell>
          <cell r="CF158">
            <v>0.43335589528476082</v>
          </cell>
          <cell r="CG158">
            <v>0.42902233633191322</v>
          </cell>
          <cell r="CH158">
            <v>0.42473211296859409</v>
          </cell>
          <cell r="CI158">
            <v>0.42048479183890813</v>
          </cell>
          <cell r="CJ158">
            <v>0.41627994392051904</v>
          </cell>
          <cell r="CK158">
            <v>0.41211714448131387</v>
          </cell>
          <cell r="CL158">
            <v>0.4079959730365007</v>
          </cell>
          <cell r="CM158">
            <v>0.40391601330613569</v>
          </cell>
          <cell r="CN158">
            <v>0.39987685317307431</v>
          </cell>
          <cell r="CO158">
            <v>0.39587808464134355</v>
          </cell>
          <cell r="CP158">
            <v>0.39191930379493012</v>
          </cell>
          <cell r="CQ158">
            <v>0.38800011075698082</v>
          </cell>
          <cell r="CR158">
            <v>0.38412010964941101</v>
          </cell>
          <cell r="CS158">
            <v>0.38027890855291691</v>
          </cell>
          <cell r="CT158">
            <v>0.37647611946738774</v>
          </cell>
          <cell r="CU158">
            <v>0.37271135827271384</v>
          </cell>
          <cell r="CV158">
            <v>0.3689842446899867</v>
          </cell>
          <cell r="CW158">
            <v>0.36529440224308685</v>
          </cell>
          <cell r="CX158">
            <v>0.36164145822065596</v>
          </cell>
          <cell r="CY158">
            <v>0.35802504363844939</v>
          </cell>
          <cell r="CZ158">
            <v>0.3544447932020649</v>
          </cell>
          <cell r="DA158">
            <v>0.35090034527004427</v>
          </cell>
          <cell r="DB158">
            <v>0.34739134181734382</v>
          </cell>
          <cell r="DC158">
            <v>0.34391742839917039</v>
          </cell>
          <cell r="DD158">
            <v>0.34047825411517868</v>
          </cell>
          <cell r="DE158">
            <v>0.33707347157402689</v>
          </cell>
          <cell r="DF158">
            <v>0.33370273685828661</v>
          </cell>
          <cell r="DG158">
            <v>0.33036570948970373</v>
          </cell>
          <cell r="DH158">
            <v>0.32706205239480668</v>
          </cell>
          <cell r="DI158">
            <v>0.32379143187085863</v>
          </cell>
          <cell r="DJ158">
            <v>0.32055351755215006</v>
          </cell>
          <cell r="DK158">
            <v>0.31734798237662853</v>
          </cell>
          <cell r="DL158">
            <v>0.31417450255286222</v>
          </cell>
          <cell r="DM158">
            <v>0.31103275752733361</v>
          </cell>
          <cell r="DN158">
            <v>0.30792242995206026</v>
          </cell>
          <cell r="DO158">
            <v>0.30484320565253964</v>
          </cell>
          <cell r="DP158">
            <v>0.30179477359601425</v>
          </cell>
          <cell r="DQ158">
            <v>0.29877682586005411</v>
          </cell>
          <cell r="DR158">
            <v>0.29578905760145358</v>
          </cell>
          <cell r="DS158">
            <v>0.29283116702543904</v>
          </cell>
          <cell r="DT158">
            <v>0.28990285535518467</v>
          </cell>
        </row>
        <row r="159">
          <cell r="B159">
            <v>67</v>
          </cell>
          <cell r="C159">
            <v>0.98731999999999998</v>
          </cell>
          <cell r="D159">
            <v>0.97558076520000003</v>
          </cell>
          <cell r="E159">
            <v>0.96439085382315604</v>
          </cell>
          <cell r="F159">
            <v>0.95346430544933969</v>
          </cell>
          <cell r="G159">
            <v>0.94269015879776219</v>
          </cell>
          <cell r="H159">
            <v>0.93204718690493549</v>
          </cell>
          <cell r="I159">
            <v>0.92158961746786205</v>
          </cell>
          <cell r="J159">
            <v>0.91147056346806499</v>
          </cell>
          <cell r="K159">
            <v>0.90173605785022604</v>
          </cell>
          <cell r="L159">
            <v>0.89237603756974071</v>
          </cell>
          <cell r="M159">
            <v>0.88336303959028628</v>
          </cell>
          <cell r="N159">
            <v>0.87452940919438338</v>
          </cell>
          <cell r="O159">
            <v>0.86578411510243958</v>
          </cell>
          <cell r="P159">
            <v>0.85712627395141516</v>
          </cell>
          <cell r="Q159">
            <v>0.84855501121190102</v>
          </cell>
          <cell r="R159">
            <v>0.84006946109978198</v>
          </cell>
          <cell r="S159">
            <v>0.83166876648878418</v>
          </cell>
          <cell r="T159">
            <v>0.82335207882389638</v>
          </cell>
          <cell r="U159">
            <v>0.81511855803565736</v>
          </cell>
          <cell r="V159">
            <v>0.80696737245530081</v>
          </cell>
          <cell r="W159">
            <v>0.79889769873074779</v>
          </cell>
          <cell r="X159">
            <v>0.79090872174344029</v>
          </cell>
          <cell r="Y159">
            <v>0.78299963452600585</v>
          </cell>
          <cell r="Z159">
            <v>0.7751696381807458</v>
          </cell>
          <cell r="AA159">
            <v>0.7674179417989383</v>
          </cell>
          <cell r="AB159">
            <v>0.75974376238094887</v>
          </cell>
          <cell r="AC159">
            <v>0.75214632475713938</v>
          </cell>
          <cell r="AD159">
            <v>0.74462486150956797</v>
          </cell>
          <cell r="AE159">
            <v>0.73717861289447228</v>
          </cell>
          <cell r="AF159">
            <v>0.72980682676552755</v>
          </cell>
          <cell r="AG159">
            <v>0.72250875849787222</v>
          </cell>
          <cell r="AH159">
            <v>0.71528367091289347</v>
          </cell>
          <cell r="AI159">
            <v>0.70813083420376455</v>
          </cell>
          <cell r="AJ159">
            <v>0.70104952586172686</v>
          </cell>
          <cell r="AK159">
            <v>0.69403903060310956</v>
          </cell>
          <cell r="AL159">
            <v>0.68709864029707846</v>
          </cell>
          <cell r="AM159">
            <v>0.68022765389410766</v>
          </cell>
          <cell r="AN159">
            <v>0.67342537735516661</v>
          </cell>
          <cell r="AO159">
            <v>0.66669112358161498</v>
          </cell>
          <cell r="AP159">
            <v>0.66002421234579878</v>
          </cell>
          <cell r="AQ159">
            <v>0.65342397022234078</v>
          </cell>
          <cell r="AR159">
            <v>0.64688973052011733</v>
          </cell>
          <cell r="AS159">
            <v>0.64042083321491616</v>
          </cell>
          <cell r="AT159">
            <v>0.634016624882767</v>
          </cell>
          <cell r="AU159">
            <v>0.62767645863393928</v>
          </cell>
          <cell r="AV159">
            <v>0.62139969404759987</v>
          </cell>
          <cell r="AW159">
            <v>0.6151856971071239</v>
          </cell>
          <cell r="AX159">
            <v>0.60903384013605266</v>
          </cell>
          <cell r="AY159">
            <v>0.60294350173469213</v>
          </cell>
          <cell r="AZ159">
            <v>0.59691406671734526</v>
          </cell>
          <cell r="BA159">
            <v>0.59094492605017179</v>
          </cell>
          <cell r="BB159">
            <v>0.58503547678967005</v>
          </cell>
          <cell r="BC159">
            <v>0.5791851220217733</v>
          </cell>
          <cell r="BD159">
            <v>0.57339327080155555</v>
          </cell>
          <cell r="BE159">
            <v>0.56765933809353997</v>
          </cell>
          <cell r="BF159">
            <v>0.56198274471260456</v>
          </cell>
          <cell r="BG159">
            <v>0.55636291726547848</v>
          </cell>
          <cell r="BH159">
            <v>0.55079928809282375</v>
          </cell>
          <cell r="BI159">
            <v>0.54529129521189545</v>
          </cell>
          <cell r="BJ159">
            <v>0.53983838225977654</v>
          </cell>
          <cell r="BK159">
            <v>0.53443999843717882</v>
          </cell>
          <cell r="BL159">
            <v>0.52909559845280707</v>
          </cell>
          <cell r="BM159">
            <v>0.52380464246827896</v>
          </cell>
          <cell r="BN159">
            <v>0.51856659604359612</v>
          </cell>
          <cell r="BO159">
            <v>0.5133809300831601</v>
          </cell>
          <cell r="BP159">
            <v>0.50824712078232848</v>
          </cell>
          <cell r="BQ159">
            <v>0.50316464957450524</v>
          </cell>
          <cell r="BR159">
            <v>0.49813300307876018</v>
          </cell>
          <cell r="BS159">
            <v>0.49315167304797258</v>
          </cell>
          <cell r="BT159">
            <v>0.48822015631749283</v>
          </cell>
          <cell r="BU159">
            <v>0.4833379547543179</v>
          </cell>
          <cell r="BV159">
            <v>0.4785045752067747</v>
          </cell>
          <cell r="BW159">
            <v>0.47371952945470697</v>
          </cell>
          <cell r="BX159">
            <v>0.46898233416015989</v>
          </cell>
          <cell r="BY159">
            <v>0.46429251081855827</v>
          </cell>
          <cell r="BZ159">
            <v>0.45964958571037268</v>
          </cell>
          <cell r="CA159">
            <v>0.45505308985326892</v>
          </cell>
          <cell r="CB159">
            <v>0.45050255895473623</v>
          </cell>
          <cell r="CC159">
            <v>0.44599753336518888</v>
          </cell>
          <cell r="CD159">
            <v>0.44153755803153699</v>
          </cell>
          <cell r="CE159">
            <v>0.43712218245122164</v>
          </cell>
          <cell r="CF159">
            <v>0.43275096062670942</v>
          </cell>
          <cell r="CG159">
            <v>0.42842345102044233</v>
          </cell>
          <cell r="CH159">
            <v>0.42413921651023789</v>
          </cell>
          <cell r="CI159">
            <v>0.41989782434513551</v>
          </cell>
          <cell r="CJ159">
            <v>0.41569884610168417</v>
          </cell>
          <cell r="CK159">
            <v>0.41154185764066731</v>
          </cell>
          <cell r="CL159">
            <v>0.40742643906426063</v>
          </cell>
          <cell r="CM159">
            <v>0.403352174673618</v>
          </cell>
          <cell r="CN159">
            <v>0.39931865292688185</v>
          </cell>
          <cell r="CO159">
            <v>0.39532546639761301</v>
          </cell>
          <cell r="CP159">
            <v>0.3913722117336369</v>
          </cell>
          <cell r="CQ159">
            <v>0.38745848961630053</v>
          </cell>
          <cell r="CR159">
            <v>0.38358390472013754</v>
          </cell>
          <cell r="CS159">
            <v>0.37974806567293617</v>
          </cell>
          <cell r="CT159">
            <v>0.37595058501620682</v>
          </cell>
          <cell r="CU159">
            <v>0.37219107916604477</v>
          </cell>
          <cell r="CV159">
            <v>0.36846916837438431</v>
          </cell>
          <cell r="CW159">
            <v>0.36478447669064046</v>
          </cell>
          <cell r="CX159">
            <v>0.36113663192373407</v>
          </cell>
          <cell r="CY159">
            <v>0.35752526560449671</v>
          </cell>
          <cell r="CZ159">
            <v>0.35395001294845174</v>
          </cell>
          <cell r="DA159">
            <v>0.35041051281896723</v>
          </cell>
          <cell r="DB159">
            <v>0.34690640769077757</v>
          </cell>
          <cell r="DC159">
            <v>0.34343734361386979</v>
          </cell>
          <cell r="DD159">
            <v>0.34000297017773107</v>
          </cell>
          <cell r="DE159">
            <v>0.33660294047595374</v>
          </cell>
          <cell r="DF159">
            <v>0.33323691107119419</v>
          </cell>
          <cell r="DG159">
            <v>0.32990454196048224</v>
          </cell>
          <cell r="DH159">
            <v>0.32660549654087739</v>
          </cell>
          <cell r="DI159">
            <v>0.32333944157546862</v>
          </cell>
          <cell r="DJ159">
            <v>0.32010604715971391</v>
          </cell>
          <cell r="DK159">
            <v>0.31690498668811679</v>
          </cell>
          <cell r="DL159">
            <v>0.31373593682123563</v>
          </cell>
          <cell r="DM159">
            <v>0.31059857745302327</v>
          </cell>
          <cell r="DN159">
            <v>0.30749259167849302</v>
          </cell>
          <cell r="DO159">
            <v>0.30441766576170809</v>
          </cell>
          <cell r="DP159">
            <v>0.30137348910409101</v>
          </cell>
          <cell r="DQ159">
            <v>0.29835975421305011</v>
          </cell>
          <cell r="DR159">
            <v>0.2953761566709196</v>
          </cell>
          <cell r="DS159">
            <v>0.29242239510421042</v>
          </cell>
          <cell r="DT159">
            <v>0.28949817115316834</v>
          </cell>
        </row>
        <row r="160">
          <cell r="B160">
            <v>68</v>
          </cell>
          <cell r="C160">
            <v>0.98616999999999999</v>
          </cell>
          <cell r="D160">
            <v>0.97366536439999996</v>
          </cell>
          <cell r="E160">
            <v>0.96208848321728402</v>
          </cell>
          <cell r="F160">
            <v>0.95104370742994959</v>
          </cell>
          <cell r="G160">
            <v>0.94033495528428834</v>
          </cell>
          <cell r="H160">
            <v>0.92985022053286859</v>
          </cell>
          <cell r="I160">
            <v>0.91956607709377514</v>
          </cell>
          <cell r="J160">
            <v>0.90954280685345301</v>
          </cell>
          <cell r="K160">
            <v>0.89991074852887498</v>
          </cell>
          <cell r="L160">
            <v>0.8905696749591453</v>
          </cell>
          <cell r="M160">
            <v>0.88157492124205794</v>
          </cell>
          <cell r="N160">
            <v>0.87275917202963738</v>
          </cell>
          <cell r="O160">
            <v>0.86403158030934102</v>
          </cell>
          <cell r="P160">
            <v>0.85539126450624758</v>
          </cell>
          <cell r="Q160">
            <v>0.84683735186118514</v>
          </cell>
          <cell r="R160">
            <v>0.83836897834257329</v>
          </cell>
          <cell r="S160">
            <v>0.82998528855914755</v>
          </cell>
          <cell r="T160">
            <v>0.82168543567355612</v>
          </cell>
          <cell r="U160">
            <v>0.81346858131682054</v>
          </cell>
          <cell r="V160">
            <v>0.80533389550365231</v>
          </cell>
          <cell r="W160">
            <v>0.79728055654861574</v>
          </cell>
          <cell r="X160">
            <v>0.78930775098312955</v>
          </cell>
          <cell r="Y160">
            <v>0.78141467347329829</v>
          </cell>
          <cell r="Z160">
            <v>0.77360052673856528</v>
          </cell>
          <cell r="AA160">
            <v>0.76586452147117956</v>
          </cell>
          <cell r="AB160">
            <v>0.75820587625646774</v>
          </cell>
          <cell r="AC160">
            <v>0.75062381749390306</v>
          </cell>
          <cell r="AD160">
            <v>0.74311757931896405</v>
          </cell>
          <cell r="AE160">
            <v>0.73568640352577441</v>
          </cell>
          <cell r="AF160">
            <v>0.72832953949051671</v>
          </cell>
          <cell r="AG160">
            <v>0.72104624409561158</v>
          </cell>
          <cell r="AH160">
            <v>0.71383578165465544</v>
          </cell>
          <cell r="AI160">
            <v>0.70669742383810885</v>
          </cell>
          <cell r="AJ160">
            <v>0.69963044959972776</v>
          </cell>
          <cell r="AK160">
            <v>0.69263414510373045</v>
          </cell>
          <cell r="AL160">
            <v>0.68570780365269313</v>
          </cell>
          <cell r="AM160">
            <v>0.67885072561616622</v>
          </cell>
          <cell r="AN160">
            <v>0.67206221836000457</v>
          </cell>
          <cell r="AO160">
            <v>0.66534159617640454</v>
          </cell>
          <cell r="AP160">
            <v>0.65868818021464048</v>
          </cell>
          <cell r="AQ160">
            <v>0.65210129841249409</v>
          </cell>
          <cell r="AR160">
            <v>0.64558028542836909</v>
          </cell>
          <cell r="AS160">
            <v>0.63912448257408538</v>
          </cell>
          <cell r="AT160">
            <v>0.63273323774834456</v>
          </cell>
          <cell r="AU160">
            <v>0.62640590537086116</v>
          </cell>
          <cell r="AV160">
            <v>0.62014184631715252</v>
          </cell>
          <cell r="AW160">
            <v>0.61394042785398095</v>
          </cell>
          <cell r="AX160">
            <v>0.60780102357544119</v>
          </cell>
          <cell r="AY160">
            <v>0.60172301333968681</v>
          </cell>
          <cell r="AZ160">
            <v>0.59570578320628997</v>
          </cell>
          <cell r="BA160">
            <v>0.58974872537422707</v>
          </cell>
          <cell r="BB160">
            <v>0.58385123812048478</v>
          </cell>
          <cell r="BC160">
            <v>0.57801272573927998</v>
          </cell>
          <cell r="BD160">
            <v>0.57223259848188712</v>
          </cell>
          <cell r="BE160">
            <v>0.5665102724970682</v>
          </cell>
          <cell r="BF160">
            <v>0.56084516977209753</v>
          </cell>
          <cell r="BG160">
            <v>0.55523671807437658</v>
          </cell>
          <cell r="BH160">
            <v>0.54968435089363277</v>
          </cell>
          <cell r="BI160">
            <v>0.54418750738469646</v>
          </cell>
          <cell r="BJ160">
            <v>0.53874563231084949</v>
          </cell>
          <cell r="BK160">
            <v>0.53335817598774093</v>
          </cell>
          <cell r="BL160">
            <v>0.52802459422786352</v>
          </cell>
          <cell r="BM160">
            <v>0.52274434828558491</v>
          </cell>
          <cell r="BN160">
            <v>0.51751690480272905</v>
          </cell>
          <cell r="BO160">
            <v>0.51234173575470177</v>
          </cell>
          <cell r="BP160">
            <v>0.5072183183971547</v>
          </cell>
          <cell r="BQ160">
            <v>0.50214613521318319</v>
          </cell>
          <cell r="BR160">
            <v>0.49712467386105136</v>
          </cell>
          <cell r="BS160">
            <v>0.49215342712244087</v>
          </cell>
          <cell r="BT160">
            <v>0.48723189285121643</v>
          </cell>
          <cell r="BU160">
            <v>0.48235957392270429</v>
          </cell>
          <cell r="BV160">
            <v>0.47753597818347726</v>
          </cell>
          <cell r="BW160">
            <v>0.47276061840164246</v>
          </cell>
          <cell r="BX160">
            <v>0.46803301221762605</v>
          </cell>
          <cell r="BY160">
            <v>0.46335268209544977</v>
          </cell>
          <cell r="BZ160">
            <v>0.45871915527449525</v>
          </cell>
          <cell r="CA160">
            <v>0.4541319637217503</v>
          </cell>
          <cell r="CB160">
            <v>0.44959064408453281</v>
          </cell>
          <cell r="CC160">
            <v>0.44509473764368745</v>
          </cell>
          <cell r="CD160">
            <v>0.44064379026725059</v>
          </cell>
          <cell r="CE160">
            <v>0.43623735236457806</v>
          </cell>
          <cell r="CF160">
            <v>0.43187497884093229</v>
          </cell>
          <cell r="CG160">
            <v>0.42755622905252294</v>
          </cell>
          <cell r="CH160">
            <v>0.42328066676199771</v>
          </cell>
          <cell r="CI160">
            <v>0.41904786009437772</v>
          </cell>
          <cell r="CJ160">
            <v>0.41485738149343393</v>
          </cell>
          <cell r="CK160">
            <v>0.4107088076784996</v>
          </cell>
          <cell r="CL160">
            <v>0.4066017196017146</v>
          </cell>
          <cell r="CM160">
            <v>0.40253570240569747</v>
          </cell>
          <cell r="CN160">
            <v>0.39851034538164049</v>
          </cell>
          <cell r="CO160">
            <v>0.39452524192782407</v>
          </cell>
          <cell r="CP160">
            <v>0.39057998950854583</v>
          </cell>
          <cell r="CQ160">
            <v>0.3866741896134604</v>
          </cell>
          <cell r="CR160">
            <v>0.38280744771732578</v>
          </cell>
          <cell r="CS160">
            <v>0.37897937324015252</v>
          </cell>
          <cell r="CT160">
            <v>0.375189579507751</v>
          </cell>
          <cell r="CU160">
            <v>0.37143768371267349</v>
          </cell>
          <cell r="CV160">
            <v>0.36772330687554677</v>
          </cell>
          <cell r="CW160">
            <v>0.36404607380679133</v>
          </cell>
          <cell r="CX160">
            <v>0.36040561306872343</v>
          </cell>
          <cell r="CY160">
            <v>0.35680155693803617</v>
          </cell>
          <cell r="CZ160">
            <v>0.35323354136865581</v>
          </cell>
          <cell r="DA160">
            <v>0.34970120595496923</v>
          </cell>
          <cell r="DB160">
            <v>0.34620419389541951</v>
          </cell>
          <cell r="DC160">
            <v>0.34274215195646529</v>
          </cell>
          <cell r="DD160">
            <v>0.33931473043690064</v>
          </cell>
          <cell r="DE160">
            <v>0.33592158313253162</v>
          </cell>
          <cell r="DF160">
            <v>0.33256236730120631</v>
          </cell>
          <cell r="DG160">
            <v>0.32923674362819422</v>
          </cell>
          <cell r="DH160">
            <v>0.3259443761919123</v>
          </cell>
          <cell r="DI160">
            <v>0.32268493242999319</v>
          </cell>
          <cell r="DJ160">
            <v>0.31945808310569324</v>
          </cell>
          <cell r="DK160">
            <v>0.31626350227463629</v>
          </cell>
          <cell r="DL160">
            <v>0.3131008672518899</v>
          </cell>
          <cell r="DM160">
            <v>0.30996985857937098</v>
          </cell>
          <cell r="DN160">
            <v>0.30687015999357725</v>
          </cell>
          <cell r="DO160">
            <v>0.30380145839364148</v>
          </cell>
          <cell r="DP160">
            <v>0.30076344380970504</v>
          </cell>
          <cell r="DQ160">
            <v>0.297755809371608</v>
          </cell>
          <cell r="DR160">
            <v>0.29477825127789192</v>
          </cell>
          <cell r="DS160">
            <v>0.29183046876511298</v>
          </cell>
          <cell r="DT160">
            <v>0.28891216407746184</v>
          </cell>
        </row>
        <row r="161">
          <cell r="B161">
            <v>69</v>
          </cell>
          <cell r="C161">
            <v>0.98494999999999999</v>
          </cell>
          <cell r="D161">
            <v>0.97143648599999999</v>
          </cell>
          <cell r="E161">
            <v>0.95921581500611997</v>
          </cell>
          <cell r="F161">
            <v>0.94789706838904775</v>
          </cell>
          <cell r="G161">
            <v>0.93710052078009654</v>
          </cell>
          <cell r="H161">
            <v>0.92662373695777511</v>
          </cell>
          <cell r="I161">
            <v>0.91644014208860913</v>
          </cell>
          <cell r="J161">
            <v>0.90651509534978947</v>
          </cell>
          <cell r="K161">
            <v>0.89690603533908164</v>
          </cell>
          <cell r="L161">
            <v>0.88767687223544245</v>
          </cell>
          <cell r="M161">
            <v>0.87871133582586447</v>
          </cell>
          <cell r="N161">
            <v>0.86992422246760581</v>
          </cell>
          <cell r="O161">
            <v>0.86122498024292971</v>
          </cell>
          <cell r="P161">
            <v>0.85261273044050045</v>
          </cell>
          <cell r="Q161">
            <v>0.8440866031360954</v>
          </cell>
          <cell r="R161">
            <v>0.83564573710473444</v>
          </cell>
          <cell r="S161">
            <v>0.82728927973368704</v>
          </cell>
          <cell r="T161">
            <v>0.81901638693635015</v>
          </cell>
          <cell r="U161">
            <v>0.8108262230669866</v>
          </cell>
          <cell r="V161">
            <v>0.80271796083631675</v>
          </cell>
          <cell r="W161">
            <v>0.79469078122795356</v>
          </cell>
          <cell r="X161">
            <v>0.78674387341567398</v>
          </cell>
          <cell r="Y161">
            <v>0.77887643468151724</v>
          </cell>
          <cell r="Z161">
            <v>0.77108767033470205</v>
          </cell>
          <cell r="AA161">
            <v>0.76337679363135502</v>
          </cell>
          <cell r="AB161">
            <v>0.75574302569504148</v>
          </cell>
          <cell r="AC161">
            <v>0.74818559543809104</v>
          </cell>
          <cell r="AD161">
            <v>0.74070373948371016</v>
          </cell>
          <cell r="AE161">
            <v>0.7332967020888731</v>
          </cell>
          <cell r="AF161">
            <v>0.72596373506798439</v>
          </cell>
          <cell r="AG161">
            <v>0.71870409771730459</v>
          </cell>
          <cell r="AH161">
            <v>0.71151705674013155</v>
          </cell>
          <cell r="AI161">
            <v>0.70440188617273025</v>
          </cell>
          <cell r="AJ161">
            <v>0.69735786731100291</v>
          </cell>
          <cell r="AK161">
            <v>0.69038428863789292</v>
          </cell>
          <cell r="AL161">
            <v>0.68348044575151401</v>
          </cell>
          <cell r="AM161">
            <v>0.67664564129399885</v>
          </cell>
          <cell r="AN161">
            <v>0.6698791848810588</v>
          </cell>
          <cell r="AO161">
            <v>0.66318039303224818</v>
          </cell>
          <cell r="AP161">
            <v>0.65654858910192571</v>
          </cell>
          <cell r="AQ161">
            <v>0.64998310321090647</v>
          </cell>
          <cell r="AR161">
            <v>0.64348327217879742</v>
          </cell>
          <cell r="AS161">
            <v>0.6370484394570094</v>
          </cell>
          <cell r="AT161">
            <v>0.63067795506243929</v>
          </cell>
          <cell r="AU161">
            <v>0.62437117551181487</v>
          </cell>
          <cell r="AV161">
            <v>0.61812746375669669</v>
          </cell>
          <cell r="AW161">
            <v>0.61194618911912968</v>
          </cell>
          <cell r="AX161">
            <v>0.6058267272279384</v>
          </cell>
          <cell r="AY161">
            <v>0.59976845995565897</v>
          </cell>
          <cell r="AZ161">
            <v>0.59377077535610234</v>
          </cell>
          <cell r="BA161">
            <v>0.58783306760254128</v>
          </cell>
          <cell r="BB161">
            <v>0.58195473692651589</v>
          </cell>
          <cell r="BC161">
            <v>0.57613518955725074</v>
          </cell>
          <cell r="BD161">
            <v>0.57037383766167826</v>
          </cell>
          <cell r="BE161">
            <v>0.56467009928506151</v>
          </cell>
          <cell r="BF161">
            <v>0.55902339829221093</v>
          </cell>
          <cell r="BG161">
            <v>0.55343316430928879</v>
          </cell>
          <cell r="BH161">
            <v>0.54789883266619588</v>
          </cell>
          <cell r="BI161">
            <v>0.54241984433953394</v>
          </cell>
          <cell r="BJ161">
            <v>0.53699564589613857</v>
          </cell>
          <cell r="BK161">
            <v>0.53162568943717714</v>
          </cell>
          <cell r="BL161">
            <v>0.52630943254280538</v>
          </cell>
          <cell r="BM161">
            <v>0.52104633821737734</v>
          </cell>
          <cell r="BN161">
            <v>0.51583587483520354</v>
          </cell>
          <cell r="BO161">
            <v>0.51067751608685152</v>
          </cell>
          <cell r="BP161">
            <v>0.50557074092598298</v>
          </cell>
          <cell r="BQ161">
            <v>0.50051503351672311</v>
          </cell>
          <cell r="BR161">
            <v>0.49550988318155587</v>
          </cell>
          <cell r="BS161">
            <v>0.49055478434974031</v>
          </cell>
          <cell r="BT161">
            <v>0.48564923650624292</v>
          </cell>
          <cell r="BU161">
            <v>0.48079274414118051</v>
          </cell>
          <cell r="BV161">
            <v>0.47598481669976872</v>
          </cell>
          <cell r="BW161">
            <v>0.47122496853277102</v>
          </cell>
          <cell r="BX161">
            <v>0.46651271884744328</v>
          </cell>
          <cell r="BY161">
            <v>0.46184759165896883</v>
          </cell>
          <cell r="BZ161">
            <v>0.45722911574237912</v>
          </cell>
          <cell r="CA161">
            <v>0.45265682458495532</v>
          </cell>
          <cell r="CB161">
            <v>0.44813025633910575</v>
          </cell>
          <cell r="CC161">
            <v>0.44364895377571467</v>
          </cell>
          <cell r="CD161">
            <v>0.43921246423795751</v>
          </cell>
          <cell r="CE161">
            <v>0.43482033959557792</v>
          </cell>
          <cell r="CF161">
            <v>0.43047213619962216</v>
          </cell>
          <cell r="CG161">
            <v>0.42616741483762594</v>
          </cell>
          <cell r="CH161">
            <v>0.42190574068924969</v>
          </cell>
          <cell r="CI161">
            <v>0.4176866832823572</v>
          </cell>
          <cell r="CJ161">
            <v>0.41350981644953361</v>
          </cell>
          <cell r="CK161">
            <v>0.40937471828503824</v>
          </cell>
          <cell r="CL161">
            <v>0.40528097110218786</v>
          </cell>
          <cell r="CM161">
            <v>0.40122816139116596</v>
          </cell>
          <cell r="CN161">
            <v>0.39721587977725431</v>
          </cell>
          <cell r="CO161">
            <v>0.39324372097948174</v>
          </cell>
          <cell r="CP161">
            <v>0.38931128376968693</v>
          </cell>
          <cell r="CQ161">
            <v>0.38541817093199005</v>
          </cell>
          <cell r="CR161">
            <v>0.38156398922267015</v>
          </cell>
          <cell r="CS161">
            <v>0.37774834933044343</v>
          </cell>
          <cell r="CT161">
            <v>0.37397086583713901</v>
          </cell>
          <cell r="CU161">
            <v>0.37023115717876764</v>
          </cell>
          <cell r="CV161">
            <v>0.36652884560697996</v>
          </cell>
          <cell r="CW161">
            <v>0.36286355715091018</v>
          </cell>
          <cell r="CX161">
            <v>0.35923492157940107</v>
          </cell>
          <cell r="CY161">
            <v>0.35564257236360708</v>
          </cell>
          <cell r="CZ161">
            <v>0.35208614663997101</v>
          </cell>
          <cell r="DA161">
            <v>0.34856528517357127</v>
          </cell>
          <cell r="DB161">
            <v>0.34507963232183553</v>
          </cell>
          <cell r="DC161">
            <v>0.34162883599861715</v>
          </cell>
          <cell r="DD161">
            <v>0.33821254763863096</v>
          </cell>
          <cell r="DE161">
            <v>0.33483042216224462</v>
          </cell>
          <cell r="DF161">
            <v>0.33148211794062216</v>
          </cell>
          <cell r="DG161">
            <v>0.32816729676121592</v>
          </cell>
          <cell r="DH161">
            <v>0.32488562379360375</v>
          </cell>
          <cell r="DI161">
            <v>0.32163676755566772</v>
          </cell>
          <cell r="DJ161">
            <v>0.31842039988011106</v>
          </cell>
          <cell r="DK161">
            <v>0.31523619588130997</v>
          </cell>
          <cell r="DL161">
            <v>0.31208383392249689</v>
          </cell>
          <cell r="DM161">
            <v>0.30896299558327189</v>
          </cell>
          <cell r="DN161">
            <v>0.30587336562743916</v>
          </cell>
          <cell r="DO161">
            <v>0.30281463197116476</v>
          </cell>
          <cell r="DP161">
            <v>0.29978648565145311</v>
          </cell>
          <cell r="DQ161">
            <v>0.29678862079493856</v>
          </cell>
          <cell r="DR161">
            <v>0.29382073458698915</v>
          </cell>
          <cell r="DS161">
            <v>0.29088252724111924</v>
          </cell>
          <cell r="DT161">
            <v>0.28797370196870803</v>
          </cell>
        </row>
        <row r="162">
          <cell r="B162">
            <v>70</v>
          </cell>
          <cell r="C162">
            <v>0.98373999999999995</v>
          </cell>
          <cell r="D162">
            <v>0.96921999759999999</v>
          </cell>
          <cell r="E162">
            <v>0.95620337303223191</v>
          </cell>
          <cell r="F162">
            <v>0.94436557527409293</v>
          </cell>
          <cell r="G162">
            <v>0.93331649804338601</v>
          </cell>
          <cell r="H162">
            <v>0.92285402010031958</v>
          </cell>
          <cell r="I162">
            <v>0.91276722566062307</v>
          </cell>
          <cell r="J162">
            <v>0.90294585031251473</v>
          </cell>
          <cell r="K162">
            <v>0.89344685996722706</v>
          </cell>
          <cell r="L162">
            <v>0.88424435730956463</v>
          </cell>
          <cell r="M162">
            <v>0.87531348930073805</v>
          </cell>
          <cell r="N162">
            <v>0.8665603544077306</v>
          </cell>
          <cell r="O162">
            <v>0.8578947508636533</v>
          </cell>
          <cell r="P162">
            <v>0.84931580335501677</v>
          </cell>
          <cell r="Q162">
            <v>0.84082264532146656</v>
          </cell>
          <cell r="R162">
            <v>0.83241441886825185</v>
          </cell>
          <cell r="S162">
            <v>0.8240902746795693</v>
          </cell>
          <cell r="T162">
            <v>0.81584937193277363</v>
          </cell>
          <cell r="U162">
            <v>0.80769087821344587</v>
          </cell>
          <cell r="V162">
            <v>0.79961396943131136</v>
          </cell>
          <cell r="W162">
            <v>0.79161782973699824</v>
          </cell>
          <cell r="X162">
            <v>0.78370165143962822</v>
          </cell>
          <cell r="Y162">
            <v>0.77586463492523194</v>
          </cell>
          <cell r="Z162">
            <v>0.76810598857597967</v>
          </cell>
          <cell r="AA162">
            <v>0.76042492869021983</v>
          </cell>
          <cell r="AB162">
            <v>0.75282067940331765</v>
          </cell>
          <cell r="AC162">
            <v>0.74529247260928444</v>
          </cell>
          <cell r="AD162">
            <v>0.73783954788319162</v>
          </cell>
          <cell r="AE162">
            <v>0.73046115240435971</v>
          </cell>
          <cell r="AF162">
            <v>0.72315654088031611</v>
          </cell>
          <cell r="AG162">
            <v>0.7159249754715129</v>
          </cell>
          <cell r="AH162">
            <v>0.70876572571679775</v>
          </cell>
          <cell r="AI162">
            <v>0.70167806845962977</v>
          </cell>
          <cell r="AJ162">
            <v>0.69466128777503344</v>
          </cell>
          <cell r="AK162">
            <v>0.68771467489728311</v>
          </cell>
          <cell r="AL162">
            <v>0.68083752814831022</v>
          </cell>
          <cell r="AM162">
            <v>0.67402915286682707</v>
          </cell>
          <cell r="AN162">
            <v>0.66728886133815879</v>
          </cell>
          <cell r="AO162">
            <v>0.66061597272477723</v>
          </cell>
          <cell r="AP162">
            <v>0.65400981299752947</v>
          </cell>
          <cell r="AQ162">
            <v>0.64746971486755422</v>
          </cell>
          <cell r="AR162">
            <v>0.64099501771887868</v>
          </cell>
          <cell r="AS162">
            <v>0.63458506754168986</v>
          </cell>
          <cell r="AT162">
            <v>0.62823921686627293</v>
          </cell>
          <cell r="AU162">
            <v>0.62195682469761016</v>
          </cell>
          <cell r="AV162">
            <v>0.61573725645063404</v>
          </cell>
          <cell r="AW162">
            <v>0.60957988388612772</v>
          </cell>
          <cell r="AX162">
            <v>0.60348408504726647</v>
          </cell>
          <cell r="AY162">
            <v>0.59744924419679379</v>
          </cell>
          <cell r="AZ162">
            <v>0.59147475175482589</v>
          </cell>
          <cell r="BA162">
            <v>0.58556000423727761</v>
          </cell>
          <cell r="BB162">
            <v>0.57970440419490488</v>
          </cell>
          <cell r="BC162">
            <v>0.57390736015295585</v>
          </cell>
          <cell r="BD162">
            <v>0.56816828655142626</v>
          </cell>
          <cell r="BE162">
            <v>0.56248660368591197</v>
          </cell>
          <cell r="BF162">
            <v>0.55686173764905289</v>
          </cell>
          <cell r="BG162">
            <v>0.55129312027256239</v>
          </cell>
          <cell r="BH162">
            <v>0.54578018906983672</v>
          </cell>
          <cell r="BI162">
            <v>0.54032238717913839</v>
          </cell>
          <cell r="BJ162">
            <v>0.53491916330734701</v>
          </cell>
          <cell r="BK162">
            <v>0.52956997167427355</v>
          </cell>
          <cell r="BL162">
            <v>0.52427427195753085</v>
          </cell>
          <cell r="BM162">
            <v>0.51903152923795548</v>
          </cell>
          <cell r="BN162">
            <v>0.51384121394557591</v>
          </cell>
          <cell r="BO162">
            <v>0.50870280180612015</v>
          </cell>
          <cell r="BP162">
            <v>0.503615773788059</v>
          </cell>
          <cell r="BQ162">
            <v>0.49857961605017842</v>
          </cell>
          <cell r="BR162">
            <v>0.49359381988967665</v>
          </cell>
          <cell r="BS162">
            <v>0.48865788169077989</v>
          </cell>
          <cell r="BT162">
            <v>0.4837713028738721</v>
          </cell>
          <cell r="BU162">
            <v>0.4789335898451334</v>
          </cell>
          <cell r="BV162">
            <v>0.47414425394668208</v>
          </cell>
          <cell r="BW162">
            <v>0.46940281140721524</v>
          </cell>
          <cell r="BX162">
            <v>0.46470878329314308</v>
          </cell>
          <cell r="BY162">
            <v>0.46006169546021164</v>
          </cell>
          <cell r="BZ162">
            <v>0.45546107850560952</v>
          </cell>
          <cell r="CA162">
            <v>0.45090646772055343</v>
          </cell>
          <cell r="CB162">
            <v>0.44639740304334791</v>
          </cell>
          <cell r="CC162">
            <v>0.44193342901291444</v>
          </cell>
          <cell r="CD162">
            <v>0.4375140947227853</v>
          </cell>
          <cell r="CE162">
            <v>0.43313895377555744</v>
          </cell>
          <cell r="CF162">
            <v>0.42880756423780186</v>
          </cell>
          <cell r="CG162">
            <v>0.42451948859542382</v>
          </cell>
          <cell r="CH162">
            <v>0.42027429370946956</v>
          </cell>
          <cell r="CI162">
            <v>0.41607155077237484</v>
          </cell>
          <cell r="CJ162">
            <v>0.41191083526465111</v>
          </cell>
          <cell r="CK162">
            <v>0.4077917269120046</v>
          </cell>
          <cell r="CL162">
            <v>0.40371380964288456</v>
          </cell>
          <cell r="CM162">
            <v>0.3996766715464557</v>
          </cell>
          <cell r="CN162">
            <v>0.39567990483099114</v>
          </cell>
          <cell r="CO162">
            <v>0.39172310578268121</v>
          </cell>
          <cell r="CP162">
            <v>0.38780587472485439</v>
          </cell>
          <cell r="CQ162">
            <v>0.38392781597760584</v>
          </cell>
          <cell r="CR162">
            <v>0.38008853781782975</v>
          </cell>
          <cell r="CS162">
            <v>0.37628765243965145</v>
          </cell>
          <cell r="CT162">
            <v>0.37252477591525496</v>
          </cell>
          <cell r="CU162">
            <v>0.3687995281561024</v>
          </cell>
          <cell r="CV162">
            <v>0.36511153287454134</v>
          </cell>
          <cell r="CW162">
            <v>0.36146041754579594</v>
          </cell>
          <cell r="CX162">
            <v>0.357845813370338</v>
          </cell>
          <cell r="CY162">
            <v>0.35426735523663461</v>
          </cell>
          <cell r="CZ162">
            <v>0.35072468168426824</v>
          </cell>
          <cell r="DA162">
            <v>0.34721743486742557</v>
          </cell>
          <cell r="DB162">
            <v>0.34374526051875132</v>
          </cell>
          <cell r="DC162">
            <v>0.3403078079135638</v>
          </cell>
          <cell r="DD162">
            <v>0.33690472983442815</v>
          </cell>
          <cell r="DE162">
            <v>0.33353568253608384</v>
          </cell>
          <cell r="DF162">
            <v>0.330200325710723</v>
          </cell>
          <cell r="DG162">
            <v>0.32689832245361578</v>
          </cell>
          <cell r="DH162">
            <v>0.3236293392290796</v>
          </cell>
          <cell r="DI162">
            <v>0.32039304583678879</v>
          </cell>
          <cell r="DJ162">
            <v>0.31718911537842093</v>
          </cell>
          <cell r="DK162">
            <v>0.31401722422463674</v>
          </cell>
          <cell r="DL162">
            <v>0.31087705198239035</v>
          </cell>
          <cell r="DM162">
            <v>0.30776828146256646</v>
          </cell>
          <cell r="DN162">
            <v>0.30469059864794079</v>
          </cell>
          <cell r="DO162">
            <v>0.3016436926614614</v>
          </cell>
          <cell r="DP162">
            <v>0.29862725573484677</v>
          </cell>
          <cell r="DQ162">
            <v>0.29564098317749832</v>
          </cell>
          <cell r="DR162">
            <v>0.29268457334572334</v>
          </cell>
          <cell r="DS162">
            <v>0.28975772761226609</v>
          </cell>
          <cell r="DT162">
            <v>0.28686015033614343</v>
          </cell>
        </row>
        <row r="163">
          <cell r="B163">
            <v>71</v>
          </cell>
          <cell r="C163">
            <v>0.98263999999999996</v>
          </cell>
          <cell r="D163">
            <v>0.96713394079999992</v>
          </cell>
          <cell r="E163">
            <v>0.95323622607070391</v>
          </cell>
          <cell r="F163">
            <v>0.94079649332048121</v>
          </cell>
          <cell r="G163">
            <v>0.9294222637162366</v>
          </cell>
          <cell r="H163">
            <v>0.91880826146459715</v>
          </cell>
          <cell r="I163">
            <v>0.90866461825802791</v>
          </cell>
          <cell r="J163">
            <v>0.89896008013503215</v>
          </cell>
          <cell r="K163">
            <v>0.88949403049121023</v>
          </cell>
          <cell r="L163">
            <v>0.88033224197715076</v>
          </cell>
          <cell r="M163">
            <v>0.87144088633318151</v>
          </cell>
          <cell r="N163">
            <v>0.86272647746984965</v>
          </cell>
          <cell r="O163">
            <v>0.8540992126951511</v>
          </cell>
          <cell r="P163">
            <v>0.84555822056819963</v>
          </cell>
          <cell r="Q163">
            <v>0.83710263836251764</v>
          </cell>
          <cell r="R163">
            <v>0.82873161197889245</v>
          </cell>
          <cell r="S163">
            <v>0.8204442958591035</v>
          </cell>
          <cell r="T163">
            <v>0.81223985290051248</v>
          </cell>
          <cell r="U163">
            <v>0.80411745437150739</v>
          </cell>
          <cell r="V163">
            <v>0.79607627982779228</v>
          </cell>
          <cell r="W163">
            <v>0.78811551702951432</v>
          </cell>
          <cell r="X163">
            <v>0.78023436185921913</v>
          </cell>
          <cell r="Y163">
            <v>0.77243201824062691</v>
          </cell>
          <cell r="Z163">
            <v>0.76470769805822059</v>
          </cell>
          <cell r="AA163">
            <v>0.75706062107763838</v>
          </cell>
          <cell r="AB163">
            <v>0.74949001486686195</v>
          </cell>
          <cell r="AC163">
            <v>0.74199511471819335</v>
          </cell>
          <cell r="AD163">
            <v>0.73457516357101138</v>
          </cell>
          <cell r="AE163">
            <v>0.72722941193530122</v>
          </cell>
          <cell r="AF163">
            <v>0.71995711781594818</v>
          </cell>
          <cell r="AG163">
            <v>0.71275754663778867</v>
          </cell>
          <cell r="AH163">
            <v>0.7056299711714108</v>
          </cell>
          <cell r="AI163">
            <v>0.69857367145969673</v>
          </cell>
          <cell r="AJ163">
            <v>0.69158793474509972</v>
          </cell>
          <cell r="AK163">
            <v>0.68467205539764875</v>
          </cell>
          <cell r="AL163">
            <v>0.67782533484367224</v>
          </cell>
          <cell r="AM163">
            <v>0.67104708149523551</v>
          </cell>
          <cell r="AN163">
            <v>0.66433661068028316</v>
          </cell>
          <cell r="AO163">
            <v>0.65769324457348033</v>
          </cell>
          <cell r="AP163">
            <v>0.65111631212774557</v>
          </cell>
          <cell r="AQ163">
            <v>0.64460514900646815</v>
          </cell>
          <cell r="AR163">
            <v>0.63815909751640343</v>
          </cell>
          <cell r="AS163">
            <v>0.63177750654123943</v>
          </cell>
          <cell r="AT163">
            <v>0.62545973147582701</v>
          </cell>
          <cell r="AU163">
            <v>0.6192051341610687</v>
          </cell>
          <cell r="AV163">
            <v>0.61301308281945799</v>
          </cell>
          <cell r="AW163">
            <v>0.60688295199126341</v>
          </cell>
          <cell r="AX163">
            <v>0.6008141224713508</v>
          </cell>
          <cell r="AY163">
            <v>0.59480598124663731</v>
          </cell>
          <cell r="AZ163">
            <v>0.58885792143417093</v>
          </cell>
          <cell r="BA163">
            <v>0.58296934221982921</v>
          </cell>
          <cell r="BB163">
            <v>0.57713964879763091</v>
          </cell>
          <cell r="BC163">
            <v>0.5713682523096546</v>
          </cell>
          <cell r="BD163">
            <v>0.56565456978655804</v>
          </cell>
          <cell r="BE163">
            <v>0.55999802408869248</v>
          </cell>
          <cell r="BF163">
            <v>0.55439804384780556</v>
          </cell>
          <cell r="BG163">
            <v>0.54885406340932752</v>
          </cell>
          <cell r="BH163">
            <v>0.5433655227752342</v>
          </cell>
          <cell r="BI163">
            <v>0.5379318675474819</v>
          </cell>
          <cell r="BJ163">
            <v>0.53255254887200709</v>
          </cell>
          <cell r="BK163">
            <v>0.52722702338328697</v>
          </cell>
          <cell r="BL163">
            <v>0.52195475314945405</v>
          </cell>
          <cell r="BM163">
            <v>0.51673520561795949</v>
          </cell>
          <cell r="BN163">
            <v>0.51156785356177992</v>
          </cell>
          <cell r="BO163">
            <v>0.50645217502616213</v>
          </cell>
          <cell r="BP163">
            <v>0.50138765327590051</v>
          </cell>
          <cell r="BQ163">
            <v>0.49637377674314148</v>
          </cell>
          <cell r="BR163">
            <v>0.49141003897571006</v>
          </cell>
          <cell r="BS163">
            <v>0.48649593858595297</v>
          </cell>
          <cell r="BT163">
            <v>0.48163097920009346</v>
          </cell>
          <cell r="BU163">
            <v>0.47681466940809253</v>
          </cell>
          <cell r="BV163">
            <v>0.4720465227140116</v>
          </cell>
          <cell r="BW163">
            <v>0.46732605748687145</v>
          </cell>
          <cell r="BX163">
            <v>0.46265279691200273</v>
          </cell>
          <cell r="BY163">
            <v>0.45802626894288268</v>
          </cell>
          <cell r="BZ163">
            <v>0.45344600625345383</v>
          </cell>
          <cell r="CA163">
            <v>0.44891154619091928</v>
          </cell>
          <cell r="CB163">
            <v>0.44442243072901005</v>
          </cell>
          <cell r="CC163">
            <v>0.43997820642171998</v>
          </cell>
          <cell r="CD163">
            <v>0.43557842435750277</v>
          </cell>
          <cell r="CE163">
            <v>0.43122264011392775</v>
          </cell>
          <cell r="CF163">
            <v>0.42691041371278848</v>
          </cell>
          <cell r="CG163">
            <v>0.4226413095756606</v>
          </cell>
          <cell r="CH163">
            <v>0.41841489647990399</v>
          </cell>
          <cell r="CI163">
            <v>0.41423074751510497</v>
          </cell>
          <cell r="CJ163">
            <v>0.41008844003995393</v>
          </cell>
          <cell r="CK163">
            <v>0.40598755563955441</v>
          </cell>
          <cell r="CL163">
            <v>0.40192768008315888</v>
          </cell>
          <cell r="CM163">
            <v>0.39790840328232729</v>
          </cell>
          <cell r="CN163">
            <v>0.39392931924950403</v>
          </cell>
          <cell r="CO163">
            <v>0.389990026057009</v>
          </cell>
          <cell r="CP163">
            <v>0.38609012579643892</v>
          </cell>
          <cell r="CQ163">
            <v>0.38222922453847452</v>
          </cell>
          <cell r="CR163">
            <v>0.37840693229308975</v>
          </cell>
          <cell r="CS163">
            <v>0.37462286297015884</v>
          </cell>
          <cell r="CT163">
            <v>0.37087663434045726</v>
          </cell>
          <cell r="CU163">
            <v>0.3671678679970527</v>
          </cell>
          <cell r="CV163">
            <v>0.36349618931708216</v>
          </cell>
          <cell r="CW163">
            <v>0.35986122742391136</v>
          </cell>
          <cell r="CX163">
            <v>0.35626261514967222</v>
          </cell>
          <cell r="CY163">
            <v>0.35269998899817551</v>
          </cell>
          <cell r="CZ163">
            <v>0.34917298910819372</v>
          </cell>
          <cell r="DA163">
            <v>0.34568125921711179</v>
          </cell>
          <cell r="DB163">
            <v>0.34222444662494067</v>
          </cell>
          <cell r="DC163">
            <v>0.33880220215869128</v>
          </cell>
          <cell r="DD163">
            <v>0.33541418013710439</v>
          </cell>
          <cell r="DE163">
            <v>0.33206003833573333</v>
          </cell>
          <cell r="DF163">
            <v>0.32873943795237598</v>
          </cell>
          <cell r="DG163">
            <v>0.32545204357285223</v>
          </cell>
          <cell r="DH163">
            <v>0.32219752313712369</v>
          </cell>
          <cell r="DI163">
            <v>0.31897554790575244</v>
          </cell>
          <cell r="DJ163">
            <v>0.31578579242669491</v>
          </cell>
          <cell r="DK163">
            <v>0.31262793450242798</v>
          </cell>
          <cell r="DL163">
            <v>0.30950165515740369</v>
          </cell>
          <cell r="DM163">
            <v>0.30640663860582967</v>
          </cell>
          <cell r="DN163">
            <v>0.3033425722197714</v>
          </cell>
          <cell r="DO163">
            <v>0.30030914649757368</v>
          </cell>
          <cell r="DP163">
            <v>0.29730605503259794</v>
          </cell>
          <cell r="DQ163">
            <v>0.29433299448227196</v>
          </cell>
          <cell r="DR163">
            <v>0.29138966453744924</v>
          </cell>
          <cell r="DS163">
            <v>0.28847576789207474</v>
          </cell>
          <cell r="DT163">
            <v>0.28559101021315397</v>
          </cell>
        </row>
        <row r="164">
          <cell r="B164">
            <v>72</v>
          </cell>
          <cell r="C164">
            <v>0.98173999999999995</v>
          </cell>
          <cell r="D164">
            <v>0.96535475939999993</v>
          </cell>
          <cell r="E164">
            <v>0.95068136705711992</v>
          </cell>
          <cell r="F164">
            <v>0.93757147100540228</v>
          </cell>
          <cell r="G164">
            <v>0.92570181618247394</v>
          </cell>
          <cell r="H164">
            <v>0.91476927773335892</v>
          </cell>
          <cell r="I164">
            <v>0.90456960028663203</v>
          </cell>
          <cell r="J164">
            <v>0.89489070556356498</v>
          </cell>
          <cell r="K164">
            <v>0.88554804659748132</v>
          </cell>
          <cell r="L164">
            <v>0.87649774556125504</v>
          </cell>
          <cell r="M164">
            <v>0.86764511833108637</v>
          </cell>
          <cell r="N164">
            <v>0.85896866714777553</v>
          </cell>
          <cell r="O164">
            <v>0.85037898047629779</v>
          </cell>
          <cell r="P164">
            <v>0.84187519067153482</v>
          </cell>
          <cell r="Q164">
            <v>0.83345643876481945</v>
          </cell>
          <cell r="R164">
            <v>0.82512187437717122</v>
          </cell>
          <cell r="S164">
            <v>0.81687065563339945</v>
          </cell>
          <cell r="T164">
            <v>0.8087019490770655</v>
          </cell>
          <cell r="U164">
            <v>0.80061492958629488</v>
          </cell>
          <cell r="V164">
            <v>0.79260878029043191</v>
          </cell>
          <cell r="W164">
            <v>0.78468269248752753</v>
          </cell>
          <cell r="X164">
            <v>0.77683586556265227</v>
          </cell>
          <cell r="Y164">
            <v>0.76906750690702574</v>
          </cell>
          <cell r="Z164">
            <v>0.76137683183795546</v>
          </cell>
          <cell r="AA164">
            <v>0.75376306351957589</v>
          </cell>
          <cell r="AB164">
            <v>0.74622543288438015</v>
          </cell>
          <cell r="AC164">
            <v>0.7387631785555363</v>
          </cell>
          <cell r="AD164">
            <v>0.73137554676998096</v>
          </cell>
          <cell r="AE164">
            <v>0.7240617913022811</v>
          </cell>
          <cell r="AF164">
            <v>0.71682117338925833</v>
          </cell>
          <cell r="AG164">
            <v>0.70965296165536573</v>
          </cell>
          <cell r="AH164">
            <v>0.70255643203881202</v>
          </cell>
          <cell r="AI164">
            <v>0.69553086771842387</v>
          </cell>
          <cell r="AJ164">
            <v>0.68857555904123968</v>
          </cell>
          <cell r="AK164">
            <v>0.6816898034508273</v>
          </cell>
          <cell r="AL164">
            <v>0.67487290541631906</v>
          </cell>
          <cell r="AM164">
            <v>0.66812417636215582</v>
          </cell>
          <cell r="AN164">
            <v>0.6614429345985342</v>
          </cell>
          <cell r="AO164">
            <v>0.65482850525254888</v>
          </cell>
          <cell r="AP164">
            <v>0.6482802202000234</v>
          </cell>
          <cell r="AQ164">
            <v>0.64179741799802315</v>
          </cell>
          <cell r="AR164">
            <v>0.6353794438180429</v>
          </cell>
          <cell r="AS164">
            <v>0.62902564937986249</v>
          </cell>
          <cell r="AT164">
            <v>0.62273539288606383</v>
          </cell>
          <cell r="AU164">
            <v>0.61650803895720319</v>
          </cell>
          <cell r="AV164">
            <v>0.6103429585676311</v>
          </cell>
          <cell r="AW164">
            <v>0.60423952898195477</v>
          </cell>
          <cell r="AX164">
            <v>0.59819713369213523</v>
          </cell>
          <cell r="AY164">
            <v>0.59221516235521388</v>
          </cell>
          <cell r="AZ164">
            <v>0.58629301073166173</v>
          </cell>
          <cell r="BA164">
            <v>0.58043008062434509</v>
          </cell>
          <cell r="BB164">
            <v>0.57462577981810159</v>
          </cell>
          <cell r="BC164">
            <v>0.56887952201992054</v>
          </cell>
          <cell r="BD164">
            <v>0.56319072679972138</v>
          </cell>
          <cell r="BE164">
            <v>0.55755881953172415</v>
          </cell>
          <cell r="BF164">
            <v>0.55198323133640692</v>
          </cell>
          <cell r="BG164">
            <v>0.54646339902304286</v>
          </cell>
          <cell r="BH164">
            <v>0.54099876503281241</v>
          </cell>
          <cell r="BI164">
            <v>0.53558877738248434</v>
          </cell>
          <cell r="BJ164">
            <v>0.53023288960865944</v>
          </cell>
          <cell r="BK164">
            <v>0.52493056071257282</v>
          </cell>
          <cell r="BL164">
            <v>0.51968125510544705</v>
          </cell>
          <cell r="BM164">
            <v>0.51448444255439252</v>
          </cell>
          <cell r="BN164">
            <v>0.50933959812884855</v>
          </cell>
          <cell r="BO164">
            <v>0.50424620214756011</v>
          </cell>
          <cell r="BP164">
            <v>0.49920374012608448</v>
          </cell>
          <cell r="BQ164">
            <v>0.49421170272482362</v>
          </cell>
          <cell r="BR164">
            <v>0.48926958569757539</v>
          </cell>
          <cell r="BS164">
            <v>0.48437688984059962</v>
          </cell>
          <cell r="BT164">
            <v>0.47953312094219364</v>
          </cell>
          <cell r="BU164">
            <v>0.4747377897327717</v>
          </cell>
          <cell r="BV164">
            <v>0.46999041183544399</v>
          </cell>
          <cell r="BW164">
            <v>0.46529050771708952</v>
          </cell>
          <cell r="BX164">
            <v>0.4606376026399186</v>
          </cell>
          <cell r="BY164">
            <v>0.45603122661351941</v>
          </cell>
          <cell r="BZ164">
            <v>0.45147091434738423</v>
          </cell>
          <cell r="CA164">
            <v>0.44695620520391038</v>
          </cell>
          <cell r="CB164">
            <v>0.44248664315187125</v>
          </cell>
          <cell r="CC164">
            <v>0.43806177672035251</v>
          </cell>
          <cell r="CD164">
            <v>0.43368115895314896</v>
          </cell>
          <cell r="CE164">
            <v>0.42934434736361748</v>
          </cell>
          <cell r="CF164">
            <v>0.42505090388998129</v>
          </cell>
          <cell r="CG164">
            <v>0.42080039485108145</v>
          </cell>
          <cell r="CH164">
            <v>0.41659239090257061</v>
          </cell>
          <cell r="CI164">
            <v>0.4124264669935449</v>
          </cell>
          <cell r="CJ164">
            <v>0.40830220232360948</v>
          </cell>
          <cell r="CK164">
            <v>0.4042191803003734</v>
          </cell>
          <cell r="CL164">
            <v>0.40017698849736966</v>
          </cell>
          <cell r="CM164">
            <v>0.39617521861239596</v>
          </cell>
          <cell r="CN164">
            <v>0.39221346642627197</v>
          </cell>
          <cell r="CO164">
            <v>0.38829133176200925</v>
          </cell>
          <cell r="CP164">
            <v>0.38440841844438917</v>
          </cell>
          <cell r="CQ164">
            <v>0.38056433425994529</v>
          </cell>
          <cell r="CR164">
            <v>0.37675869091734582</v>
          </cell>
          <cell r="CS164">
            <v>0.37299110400817237</v>
          </cell>
          <cell r="CT164">
            <v>0.36926119296809062</v>
          </cell>
          <cell r="CU164">
            <v>0.36556858103840972</v>
          </cell>
          <cell r="CV164">
            <v>0.36191289522802561</v>
          </cell>
          <cell r="CW164">
            <v>0.35829376627574533</v>
          </cell>
          <cell r="CX164">
            <v>0.35471082861298786</v>
          </cell>
          <cell r="CY164">
            <v>0.351163720326858</v>
          </cell>
          <cell r="CZ164">
            <v>0.34765208312358942</v>
          </cell>
          <cell r="DA164">
            <v>0.34417556229235352</v>
          </cell>
          <cell r="DB164">
            <v>0.34073380666942998</v>
          </cell>
          <cell r="DC164">
            <v>0.33732646860273569</v>
          </cell>
          <cell r="DD164">
            <v>0.33395320391670835</v>
          </cell>
          <cell r="DE164">
            <v>0.33061367187754126</v>
          </cell>
          <cell r="DF164">
            <v>0.32730753515876582</v>
          </cell>
          <cell r="DG164">
            <v>0.32403445980717815</v>
          </cell>
          <cell r="DH164">
            <v>0.32079411520910639</v>
          </cell>
          <cell r="DI164">
            <v>0.31758617405701534</v>
          </cell>
          <cell r="DJ164">
            <v>0.31441031231644517</v>
          </cell>
          <cell r="DK164">
            <v>0.31126620919328074</v>
          </cell>
          <cell r="DL164">
            <v>0.30815354710134796</v>
          </cell>
          <cell r="DM164">
            <v>0.30507201163033448</v>
          </cell>
          <cell r="DN164">
            <v>0.30202129151403112</v>
          </cell>
          <cell r="DO164">
            <v>0.2990010785988908</v>
          </cell>
          <cell r="DP164">
            <v>0.29601106781290187</v>
          </cell>
          <cell r="DQ164">
            <v>0.29305095713477286</v>
          </cell>
          <cell r="DR164">
            <v>0.29012044756342514</v>
          </cell>
          <cell r="DS164">
            <v>0.2872192430877909</v>
          </cell>
          <cell r="DT164">
            <v>0.28434705065691301</v>
          </cell>
        </row>
        <row r="165">
          <cell r="B165">
            <v>73</v>
          </cell>
          <cell r="C165">
            <v>0.98102999999999996</v>
          </cell>
          <cell r="D165">
            <v>0.96395026769999992</v>
          </cell>
          <cell r="E165">
            <v>0.94859453993553888</v>
          </cell>
          <cell r="F165">
            <v>0.93481146127027548</v>
          </cell>
          <cell r="G165">
            <v>0.92245325375228238</v>
          </cell>
          <cell r="H165">
            <v>0.91120854858904199</v>
          </cell>
          <cell r="I165">
            <v>0.90086633156255636</v>
          </cell>
          <cell r="J165">
            <v>0.89113697518168067</v>
          </cell>
          <cell r="K165">
            <v>0.88182459379103217</v>
          </cell>
          <cell r="L165">
            <v>0.87281234644248784</v>
          </cell>
          <cell r="M165">
            <v>0.86399694174341868</v>
          </cell>
          <cell r="N165">
            <v>0.85535697232598451</v>
          </cell>
          <cell r="O165">
            <v>0.84680340260272469</v>
          </cell>
          <cell r="P165">
            <v>0.83833536857669744</v>
          </cell>
          <cell r="Q165">
            <v>0.8299520148909304</v>
          </cell>
          <cell r="R165">
            <v>0.82165249474202107</v>
          </cell>
          <cell r="S165">
            <v>0.81343596979460087</v>
          </cell>
          <cell r="T165">
            <v>0.8053016100966548</v>
          </cell>
          <cell r="U165">
            <v>0.79724859399568826</v>
          </cell>
          <cell r="V165">
            <v>0.78927610805573134</v>
          </cell>
          <cell r="W165">
            <v>0.78138334697517398</v>
          </cell>
          <cell r="X165">
            <v>0.77356951350542225</v>
          </cell>
          <cell r="Y165">
            <v>0.76583381837036801</v>
          </cell>
          <cell r="Z165">
            <v>0.75817548018666436</v>
          </cell>
          <cell r="AA165">
            <v>0.75059372538479774</v>
          </cell>
          <cell r="AB165">
            <v>0.74308778813094978</v>
          </cell>
          <cell r="AC165">
            <v>0.73565691024964031</v>
          </cell>
          <cell r="AD165">
            <v>0.72830034114714393</v>
          </cell>
          <cell r="AE165">
            <v>0.72101733773567245</v>
          </cell>
          <cell r="AF165">
            <v>0.7138071643583157</v>
          </cell>
          <cell r="AG165">
            <v>0.70666909271473255</v>
          </cell>
          <cell r="AH165">
            <v>0.69960240178758526</v>
          </cell>
          <cell r="AI165">
            <v>0.69260637776970935</v>
          </cell>
          <cell r="AJ165">
            <v>0.68568031399201224</v>
          </cell>
          <cell r="AK165">
            <v>0.67882351085209214</v>
          </cell>
          <cell r="AL165">
            <v>0.67203527574357125</v>
          </cell>
          <cell r="AM165">
            <v>0.66531492298613548</v>
          </cell>
          <cell r="AN165">
            <v>0.6586617737562741</v>
          </cell>
          <cell r="AO165">
            <v>0.65207515601871135</v>
          </cell>
          <cell r="AP165">
            <v>0.64555440445852419</v>
          </cell>
          <cell r="AQ165">
            <v>0.63909886041393893</v>
          </cell>
          <cell r="AR165">
            <v>0.63270787180979948</v>
          </cell>
          <cell r="AS165">
            <v>0.62638079309170147</v>
          </cell>
          <cell r="AT165">
            <v>0.6201169851607844</v>
          </cell>
          <cell r="AU165">
            <v>0.61391581530917649</v>
          </cell>
          <cell r="AV165">
            <v>0.60777665715608475</v>
          </cell>
          <cell r="AW165">
            <v>0.60169889058452386</v>
          </cell>
          <cell r="AX165">
            <v>0.59568190167867863</v>
          </cell>
          <cell r="AY165">
            <v>0.58972508266189183</v>
          </cell>
          <cell r="AZ165">
            <v>0.58382783183527287</v>
          </cell>
          <cell r="BA165">
            <v>0.57798955351692016</v>
          </cell>
          <cell r="BB165">
            <v>0.57220965798175094</v>
          </cell>
          <cell r="BC165">
            <v>0.56648756140193346</v>
          </cell>
          <cell r="BD165">
            <v>0.56082268578791417</v>
          </cell>
          <cell r="BE165">
            <v>0.55521445893003507</v>
          </cell>
          <cell r="BF165">
            <v>0.54966231434073476</v>
          </cell>
          <cell r="BG165">
            <v>0.54416569119732738</v>
          </cell>
          <cell r="BH165">
            <v>0.53872403428535409</v>
          </cell>
          <cell r="BI165">
            <v>0.53333679394250055</v>
          </cell>
          <cell r="BJ165">
            <v>0.52800342600307559</v>
          </cell>
          <cell r="BK165">
            <v>0.52272339174304483</v>
          </cell>
          <cell r="BL165">
            <v>0.51749615782561442</v>
          </cell>
          <cell r="BM165">
            <v>0.51232119624735828</v>
          </cell>
          <cell r="BN165">
            <v>0.50719798428488472</v>
          </cell>
          <cell r="BO165">
            <v>0.50212600444203581</v>
          </cell>
          <cell r="BP165">
            <v>0.49710474439761543</v>
          </cell>
          <cell r="BQ165">
            <v>0.49213369695363929</v>
          </cell>
          <cell r="BR165">
            <v>0.48721235998410289</v>
          </cell>
          <cell r="BS165">
            <v>0.48234023638426188</v>
          </cell>
          <cell r="BT165">
            <v>0.47751683402041928</v>
          </cell>
          <cell r="BU165">
            <v>0.47274166568021508</v>
          </cell>
          <cell r="BV165">
            <v>0.46801424902341293</v>
          </cell>
          <cell r="BW165">
            <v>0.4633341065331788</v>
          </cell>
          <cell r="BX165">
            <v>0.45870076546784699</v>
          </cell>
          <cell r="BY165">
            <v>0.45411375781316854</v>
          </cell>
          <cell r="BZ165">
            <v>0.44957262023503686</v>
          </cell>
          <cell r="CA165">
            <v>0.44507689403268647</v>
          </cell>
          <cell r="CB165">
            <v>0.4406261250923596</v>
          </cell>
          <cell r="CC165">
            <v>0.43621986384143602</v>
          </cell>
          <cell r="CD165">
            <v>0.43185766520302166</v>
          </cell>
          <cell r="CE165">
            <v>0.42753908855099143</v>
          </cell>
          <cell r="CF165">
            <v>0.4232636976654815</v>
          </cell>
          <cell r="CG165">
            <v>0.41903106068882667</v>
          </cell>
          <cell r="CH165">
            <v>0.41484075008193838</v>
          </cell>
          <cell r="CI165">
            <v>0.41069234258111897</v>
          </cell>
          <cell r="CJ165">
            <v>0.40658541915530777</v>
          </cell>
          <cell r="CK165">
            <v>0.40251956496375468</v>
          </cell>
          <cell r="CL165">
            <v>0.39849436931411714</v>
          </cell>
          <cell r="CM165">
            <v>0.39450942562097596</v>
          </cell>
          <cell r="CN165">
            <v>0.3905643313647662</v>
          </cell>
          <cell r="CO165">
            <v>0.38665868805111853</v>
          </cell>
          <cell r="CP165">
            <v>0.38279210117060736</v>
          </cell>
          <cell r="CQ165">
            <v>0.37896418015890126</v>
          </cell>
          <cell r="CR165">
            <v>0.37517453835731224</v>
          </cell>
          <cell r="CS165">
            <v>0.37142279297373909</v>
          </cell>
          <cell r="CT165">
            <v>0.36770856504400168</v>
          </cell>
          <cell r="CU165">
            <v>0.36403147939356167</v>
          </cell>
          <cell r="CV165">
            <v>0.36039116459962606</v>
          </cell>
          <cell r="CW165">
            <v>0.35678725295362979</v>
          </cell>
          <cell r="CX165">
            <v>0.35321938042409351</v>
          </cell>
          <cell r="CY165">
            <v>0.3496871866198526</v>
          </cell>
          <cell r="CZ165">
            <v>0.34619031475365408</v>
          </cell>
          <cell r="DA165">
            <v>0.34272841160611756</v>
          </cell>
          <cell r="DB165">
            <v>0.33930112749005636</v>
          </cell>
          <cell r="DC165">
            <v>0.33590811621515582</v>
          </cell>
          <cell r="DD165">
            <v>0.33254903505300426</v>
          </cell>
          <cell r="DE165">
            <v>0.32922354470247422</v>
          </cell>
          <cell r="DF165">
            <v>0.3259313092554495</v>
          </cell>
          <cell r="DG165">
            <v>0.32267199616289499</v>
          </cell>
          <cell r="DH165">
            <v>0.31944527620126606</v>
          </cell>
          <cell r="DI165">
            <v>0.31625082343925337</v>
          </cell>
          <cell r="DJ165">
            <v>0.31308831520486086</v>
          </cell>
          <cell r="DK165">
            <v>0.30995743205281223</v>
          </cell>
          <cell r="DL165">
            <v>0.30685785773228413</v>
          </cell>
          <cell r="DM165">
            <v>0.30378927915496129</v>
          </cell>
          <cell r="DN165">
            <v>0.3007513863634117</v>
          </cell>
          <cell r="DO165">
            <v>0.29774387249977757</v>
          </cell>
          <cell r="DP165">
            <v>0.29476643377477979</v>
          </cell>
          <cell r="DQ165">
            <v>0.291818769437032</v>
          </cell>
          <cell r="DR165">
            <v>0.2889005817426617</v>
          </cell>
          <cell r="DS165">
            <v>0.28601157592523507</v>
          </cell>
          <cell r="DT165">
            <v>0.28315146016598269</v>
          </cell>
        </row>
        <row r="166">
          <cell r="B166">
            <v>74</v>
          </cell>
          <cell r="C166">
            <v>0.98051999999999995</v>
          </cell>
          <cell r="D166">
            <v>0.96285102959999991</v>
          </cell>
          <cell r="E166">
            <v>0.94691584506011994</v>
          </cell>
          <cell r="F166">
            <v>0.9325606008490086</v>
          </cell>
          <cell r="G166">
            <v>0.9197192413753178</v>
          </cell>
          <cell r="H166">
            <v>0.90808479297192002</v>
          </cell>
          <cell r="I166">
            <v>0.89752376682965651</v>
          </cell>
          <cell r="J166">
            <v>0.88765998063219853</v>
          </cell>
          <cell r="K166">
            <v>0.87829516783652883</v>
          </cell>
          <cell r="L166">
            <v>0.86931899122123946</v>
          </cell>
          <cell r="M166">
            <v>0.86053886940990498</v>
          </cell>
          <cell r="N166">
            <v>0.85193348071580588</v>
          </cell>
          <cell r="O166">
            <v>0.84341414590864783</v>
          </cell>
          <cell r="P166">
            <v>0.83498000444956133</v>
          </cell>
          <cell r="Q166">
            <v>0.82663020440506574</v>
          </cell>
          <cell r="R166">
            <v>0.81836390236101508</v>
          </cell>
          <cell r="S166">
            <v>0.81018026333740489</v>
          </cell>
          <cell r="T166">
            <v>0.80207846070403088</v>
          </cell>
          <cell r="U166">
            <v>0.79405767609699052</v>
          </cell>
          <cell r="V166">
            <v>0.78611709933602059</v>
          </cell>
          <cell r="W166">
            <v>0.77825592834266033</v>
          </cell>
          <cell r="X166">
            <v>0.77047336905923369</v>
          </cell>
          <cell r="Y166">
            <v>0.76276863536864137</v>
          </cell>
          <cell r="Z166">
            <v>0.75514094901495499</v>
          </cell>
          <cell r="AA166">
            <v>0.74758953952480545</v>
          </cell>
          <cell r="AB166">
            <v>0.74011364412955738</v>
          </cell>
          <cell r="AC166">
            <v>0.73271250768826179</v>
          </cell>
          <cell r="AD166">
            <v>0.72538538261137919</v>
          </cell>
          <cell r="AE166">
            <v>0.71813152878526543</v>
          </cell>
          <cell r="AF166">
            <v>0.71095021349741272</v>
          </cell>
          <cell r="AG166">
            <v>0.70384071136243853</v>
          </cell>
          <cell r="AH166">
            <v>0.69680230424881417</v>
          </cell>
          <cell r="AI166">
            <v>0.68983428120632606</v>
          </cell>
          <cell r="AJ166">
            <v>0.68293593839426281</v>
          </cell>
          <cell r="AK166">
            <v>0.67610657901032023</v>
          </cell>
          <cell r="AL166">
            <v>0.66934551322021707</v>
          </cell>
          <cell r="AM166">
            <v>0.66265205808801486</v>
          </cell>
          <cell r="AN166">
            <v>0.65602553750713466</v>
          </cell>
          <cell r="AO166">
            <v>0.64946528213206334</v>
          </cell>
          <cell r="AP166">
            <v>0.64297062931074267</v>
          </cell>
          <cell r="AQ166">
            <v>0.63654092301763521</v>
          </cell>
          <cell r="AR166">
            <v>0.63017551378745884</v>
          </cell>
          <cell r="AS166">
            <v>0.62387375864958428</v>
          </cell>
          <cell r="AT166">
            <v>0.61763502106308843</v>
          </cell>
          <cell r="AU166">
            <v>0.61145867085245753</v>
          </cell>
          <cell r="AV166">
            <v>0.60534408414393293</v>
          </cell>
          <cell r="AW166">
            <v>0.5992906433024936</v>
          </cell>
          <cell r="AX166">
            <v>0.59329773686946863</v>
          </cell>
          <cell r="AY166">
            <v>0.58736475950077394</v>
          </cell>
          <cell r="AZ166">
            <v>0.58149111190576619</v>
          </cell>
          <cell r="BA166">
            <v>0.57567620078670856</v>
          </cell>
          <cell r="BB166">
            <v>0.56991943877884144</v>
          </cell>
          <cell r="BC166">
            <v>0.56422024439105301</v>
          </cell>
          <cell r="BD166">
            <v>0.55857804194714245</v>
          </cell>
          <cell r="BE166">
            <v>0.552992261527671</v>
          </cell>
          <cell r="BF166">
            <v>0.54746233891239426</v>
          </cell>
          <cell r="BG166">
            <v>0.5419877155232703</v>
          </cell>
          <cell r="BH166">
            <v>0.53656783836803756</v>
          </cell>
          <cell r="BI166">
            <v>0.53120215998435716</v>
          </cell>
          <cell r="BJ166">
            <v>0.52589013838451359</v>
          </cell>
          <cell r="BK166">
            <v>0.52063123700066849</v>
          </cell>
          <cell r="BL166">
            <v>0.51542492463066181</v>
          </cell>
          <cell r="BM166">
            <v>0.51027067538435522</v>
          </cell>
          <cell r="BN166">
            <v>0.50516796863051161</v>
          </cell>
          <cell r="BO166">
            <v>0.50011628894420646</v>
          </cell>
          <cell r="BP166">
            <v>0.49511512605476438</v>
          </cell>
          <cell r="BQ166">
            <v>0.49016397479421675</v>
          </cell>
          <cell r="BR166">
            <v>0.48526233504627458</v>
          </cell>
          <cell r="BS166">
            <v>0.48040971169581181</v>
          </cell>
          <cell r="BT166">
            <v>0.4756056145788537</v>
          </cell>
          <cell r="BU166">
            <v>0.47084955843306514</v>
          </cell>
          <cell r="BV166">
            <v>0.46614106284873447</v>
          </cell>
          <cell r="BW166">
            <v>0.46147965222024712</v>
          </cell>
          <cell r="BX166">
            <v>0.45686485569804464</v>
          </cell>
          <cell r="BY166">
            <v>0.45229620714106417</v>
          </cell>
          <cell r="BZ166">
            <v>0.44777324506965355</v>
          </cell>
          <cell r="CA166">
            <v>0.443295512618957</v>
          </cell>
          <cell r="CB166">
            <v>0.43886255749276742</v>
          </cell>
          <cell r="CC166">
            <v>0.43447393191783973</v>
          </cell>
          <cell r="CD166">
            <v>0.43012919259866134</v>
          </cell>
          <cell r="CE166">
            <v>0.42582790067267473</v>
          </cell>
          <cell r="CF166">
            <v>0.42156962166594797</v>
          </cell>
          <cell r="CG166">
            <v>0.41735392544928851</v>
          </cell>
          <cell r="CH166">
            <v>0.41318038619479563</v>
          </cell>
          <cell r="CI166">
            <v>0.40904858233284769</v>
          </cell>
          <cell r="CJ166">
            <v>0.40495809650951919</v>
          </cell>
          <cell r="CK166">
            <v>0.40090851554442397</v>
          </cell>
          <cell r="CL166">
            <v>0.39689943038897973</v>
          </cell>
          <cell r="CM166">
            <v>0.39293043608508993</v>
          </cell>
          <cell r="CN166">
            <v>0.389001131724239</v>
          </cell>
          <cell r="CO166">
            <v>0.38511112040699663</v>
          </cell>
          <cell r="CP166">
            <v>0.38126000920292669</v>
          </cell>
          <cell r="CQ166">
            <v>0.37744740911089741</v>
          </cell>
          <cell r="CR166">
            <v>0.37367293501978843</v>
          </cell>
          <cell r="CS166">
            <v>0.36993620566959057</v>
          </cell>
          <cell r="CT166">
            <v>0.36623684361289466</v>
          </cell>
          <cell r="CU166">
            <v>0.36257447517676572</v>
          </cell>
          <cell r="CV166">
            <v>0.35894873042499809</v>
          </cell>
          <cell r="CW166">
            <v>0.35535924312074813</v>
          </cell>
          <cell r="CX166">
            <v>0.35180565068954062</v>
          </cell>
          <cell r="CY166">
            <v>0.34828759418264521</v>
          </cell>
          <cell r="CZ166">
            <v>0.34480471824081876</v>
          </cell>
          <cell r="DA166">
            <v>0.34135667105841055</v>
          </cell>
          <cell r="DB166">
            <v>0.33794310434782643</v>
          </cell>
          <cell r="DC166">
            <v>0.33456367330434816</v>
          </cell>
          <cell r="DD166">
            <v>0.33121803657130466</v>
          </cell>
          <cell r="DE166">
            <v>0.32790585620559159</v>
          </cell>
          <cell r="DF166">
            <v>0.32462679764353569</v>
          </cell>
          <cell r="DG166">
            <v>0.32138052966710035</v>
          </cell>
          <cell r="DH166">
            <v>0.31816672437042937</v>
          </cell>
          <cell r="DI166">
            <v>0.31498505712672509</v>
          </cell>
          <cell r="DJ166">
            <v>0.31183520655545782</v>
          </cell>
          <cell r="DK166">
            <v>0.30871685448990321</v>
          </cell>
          <cell r="DL166">
            <v>0.30562968594500417</v>
          </cell>
          <cell r="DM166">
            <v>0.30257338908555415</v>
          </cell>
          <cell r="DN166">
            <v>0.29954765519469861</v>
          </cell>
          <cell r="DO166">
            <v>0.29655217864275163</v>
          </cell>
          <cell r="DP166">
            <v>0.29358665685632412</v>
          </cell>
          <cell r="DQ166">
            <v>0.29065079028776086</v>
          </cell>
          <cell r="DR166">
            <v>0.28774428238488325</v>
          </cell>
          <cell r="DS166">
            <v>0.28486683956103442</v>
          </cell>
          <cell r="DT166">
            <v>0.2820181711654241</v>
          </cell>
        </row>
        <row r="167">
          <cell r="B167">
            <v>75</v>
          </cell>
          <cell r="C167">
            <v>0.98019000000000001</v>
          </cell>
          <cell r="D167">
            <v>0.96210549450000005</v>
          </cell>
          <cell r="E167">
            <v>0.94575932214844505</v>
          </cell>
          <cell r="F167">
            <v>0.93099601912970786</v>
          </cell>
          <cell r="G167">
            <v>0.91775725573768341</v>
          </cell>
          <cell r="H167">
            <v>0.90580805626797878</v>
          </cell>
          <cell r="I167">
            <v>0.89493835959276302</v>
          </cell>
          <cell r="J167">
            <v>0.88493294873251593</v>
          </cell>
          <cell r="K167">
            <v>0.87550841282851455</v>
          </cell>
          <cell r="L167">
            <v>0.86655196176527893</v>
          </cell>
          <cell r="M167">
            <v>0.85779978695144965</v>
          </cell>
          <cell r="N167">
            <v>0.84922178908193513</v>
          </cell>
          <cell r="O167">
            <v>0.8407295711911158</v>
          </cell>
          <cell r="P167">
            <v>0.83232227547920468</v>
          </cell>
          <cell r="Q167">
            <v>0.82399905272441265</v>
          </cell>
          <cell r="R167">
            <v>0.81575906219716854</v>
          </cell>
          <cell r="S167">
            <v>0.80760147157519679</v>
          </cell>
          <cell r="T167">
            <v>0.79952545685944487</v>
          </cell>
          <cell r="U167">
            <v>0.79153020229085047</v>
          </cell>
          <cell r="V167">
            <v>0.78361490026794201</v>
          </cell>
          <cell r="W167">
            <v>0.77577875126526252</v>
          </cell>
          <cell r="X167">
            <v>0.76802096375260986</v>
          </cell>
          <cell r="Y167">
            <v>0.76034075411508373</v>
          </cell>
          <cell r="Z167">
            <v>0.75273734657393288</v>
          </cell>
          <cell r="AA167">
            <v>0.74520997310819359</v>
          </cell>
          <cell r="AB167">
            <v>0.73775787337711163</v>
          </cell>
          <cell r="AC167">
            <v>0.73038029464334053</v>
          </cell>
          <cell r="AD167">
            <v>0.72307649169690713</v>
          </cell>
          <cell r="AE167">
            <v>0.71584572677993807</v>
          </cell>
          <cell r="AF167">
            <v>0.70868726951213867</v>
          </cell>
          <cell r="AG167">
            <v>0.70160039681701725</v>
          </cell>
          <cell r="AH167">
            <v>0.6945843928488471</v>
          </cell>
          <cell r="AI167">
            <v>0.68763854892035858</v>
          </cell>
          <cell r="AJ167">
            <v>0.68076216343115503</v>
          </cell>
          <cell r="AK167">
            <v>0.67395454179684344</v>
          </cell>
          <cell r="AL167">
            <v>0.66721499637887505</v>
          </cell>
          <cell r="AM167">
            <v>0.66054284641508632</v>
          </cell>
          <cell r="AN167">
            <v>0.65393741795093541</v>
          </cell>
          <cell r="AO167">
            <v>0.64739804377142607</v>
          </cell>
          <cell r="AP167">
            <v>0.64092406333371177</v>
          </cell>
          <cell r="AQ167">
            <v>0.63451482270037463</v>
          </cell>
          <cell r="AR167">
            <v>0.62816967447337091</v>
          </cell>
          <cell r="AS167">
            <v>0.62188797772863724</v>
          </cell>
          <cell r="AT167">
            <v>0.61566909795135083</v>
          </cell>
          <cell r="AU167">
            <v>0.60951240697183728</v>
          </cell>
          <cell r="AV167">
            <v>0.60341728290211893</v>
          </cell>
          <cell r="AW167">
            <v>0.59738311007309775</v>
          </cell>
          <cell r="AX167">
            <v>0.59140927897236673</v>
          </cell>
          <cell r="AY167">
            <v>0.58549518618264307</v>
          </cell>
          <cell r="AZ167">
            <v>0.57964023432081668</v>
          </cell>
          <cell r="BA167">
            <v>0.57384383197760847</v>
          </cell>
          <cell r="BB167">
            <v>0.56810539365783241</v>
          </cell>
          <cell r="BC167">
            <v>0.56242433972125405</v>
          </cell>
          <cell r="BD167">
            <v>0.55680009632404148</v>
          </cell>
          <cell r="BE167">
            <v>0.55123209536080109</v>
          </cell>
          <cell r="BF167">
            <v>0.5457197744071931</v>
          </cell>
          <cell r="BG167">
            <v>0.54026257666312116</v>
          </cell>
          <cell r="BH167">
            <v>0.53485995089648997</v>
          </cell>
          <cell r="BI167">
            <v>0.52951135138752503</v>
          </cell>
          <cell r="BJ167">
            <v>0.52421623787364979</v>
          </cell>
          <cell r="BK167">
            <v>0.51897407549491326</v>
          </cell>
          <cell r="BL167">
            <v>0.5137843347399641</v>
          </cell>
          <cell r="BM167">
            <v>0.50864649139256446</v>
          </cell>
          <cell r="BN167">
            <v>0.50356002647863884</v>
          </cell>
          <cell r="BO167">
            <v>0.49852442621385246</v>
          </cell>
          <cell r="BP167">
            <v>0.49353918195171392</v>
          </cell>
          <cell r="BQ167">
            <v>0.48860379013219679</v>
          </cell>
          <cell r="BR167">
            <v>0.48371775223087482</v>
          </cell>
          <cell r="BS167">
            <v>0.47888057470856604</v>
          </cell>
          <cell r="BT167">
            <v>0.47409176896148036</v>
          </cell>
          <cell r="BU167">
            <v>0.46935085127186554</v>
          </cell>
          <cell r="BV167">
            <v>0.46465734275914689</v>
          </cell>
          <cell r="BW167">
            <v>0.46001076933155544</v>
          </cell>
          <cell r="BX167">
            <v>0.4554106616382399</v>
          </cell>
          <cell r="BY167">
            <v>0.45085655502185751</v>
          </cell>
          <cell r="BZ167">
            <v>0.44634798947163895</v>
          </cell>
          <cell r="CA167">
            <v>0.44188450957692255</v>
          </cell>
          <cell r="CB167">
            <v>0.43746566448115332</v>
          </cell>
          <cell r="CC167">
            <v>0.4330910078363418</v>
          </cell>
          <cell r="CD167">
            <v>0.42876009775797835</v>
          </cell>
          <cell r="CE167">
            <v>0.42447249678039856</v>
          </cell>
          <cell r="CF167">
            <v>0.42022777181259457</v>
          </cell>
          <cell r="CG167">
            <v>0.41602549409446865</v>
          </cell>
          <cell r="CH167">
            <v>0.41186523915352397</v>
          </cell>
          <cell r="CI167">
            <v>0.40774658676198872</v>
          </cell>
          <cell r="CJ167">
            <v>0.40366912089436885</v>
          </cell>
          <cell r="CK167">
            <v>0.39963242968542517</v>
          </cell>
          <cell r="CL167">
            <v>0.39563610538857091</v>
          </cell>
          <cell r="CM167">
            <v>0.39167974433468522</v>
          </cell>
          <cell r="CN167">
            <v>0.38776294689133839</v>
          </cell>
          <cell r="CO167">
            <v>0.38388531742242499</v>
          </cell>
          <cell r="CP167">
            <v>0.38004646424820071</v>
          </cell>
          <cell r="CQ167">
            <v>0.3762459996057187</v>
          </cell>
          <cell r="CR167">
            <v>0.37248353960966152</v>
          </cell>
          <cell r="CS167">
            <v>0.36875870421356488</v>
          </cell>
          <cell r="CT167">
            <v>0.3650711171714292</v>
          </cell>
          <cell r="CU167">
            <v>0.36142040599971492</v>
          </cell>
          <cell r="CV167">
            <v>0.35780620193971779</v>
          </cell>
          <cell r="CW167">
            <v>0.35422813992032059</v>
          </cell>
          <cell r="CX167">
            <v>0.35068585852111739</v>
          </cell>
          <cell r="CY167">
            <v>0.34717899993590623</v>
          </cell>
          <cell r="CZ167">
            <v>0.34370720993654719</v>
          </cell>
          <cell r="DA167">
            <v>0.34027013783718169</v>
          </cell>
          <cell r="DB167">
            <v>0.33686743645880984</v>
          </cell>
          <cell r="DC167">
            <v>0.33349876209422175</v>
          </cell>
          <cell r="DD167">
            <v>0.33016377447327955</v>
          </cell>
          <cell r="DE167">
            <v>0.32686213672854675</v>
          </cell>
          <cell r="DF167">
            <v>0.3235935153612613</v>
          </cell>
          <cell r="DG167">
            <v>0.32035758020764871</v>
          </cell>
          <cell r="DH167">
            <v>0.31715400440557223</v>
          </cell>
          <cell r="DI167">
            <v>0.3139824643615165</v>
          </cell>
          <cell r="DJ167">
            <v>0.31084263971790133</v>
          </cell>
          <cell r="DK167">
            <v>0.30773421332072232</v>
          </cell>
          <cell r="DL167">
            <v>0.30465687118751511</v>
          </cell>
          <cell r="DM167">
            <v>0.30161030247563997</v>
          </cell>
          <cell r="DN167">
            <v>0.29859419945088356</v>
          </cell>
          <cell r="DO167">
            <v>0.2956082574563747</v>
          </cell>
          <cell r="DP167">
            <v>0.29265217488181094</v>
          </cell>
          <cell r="DQ167">
            <v>0.28972565313299281</v>
          </cell>
          <cell r="DR167">
            <v>0.28682839660166287</v>
          </cell>
          <cell r="DS167">
            <v>0.28396011263564624</v>
          </cell>
          <cell r="DT167">
            <v>0.28112051150928979</v>
          </cell>
        </row>
        <row r="168">
          <cell r="B168">
            <v>76</v>
          </cell>
          <cell r="C168">
            <v>0.97994000000000003</v>
          </cell>
          <cell r="D168">
            <v>0.96161512199999999</v>
          </cell>
          <cell r="E168">
            <v>0.94495033193574007</v>
          </cell>
          <cell r="F168">
            <v>0.92986892463804571</v>
          </cell>
          <cell r="G168">
            <v>0.91631143571682294</v>
          </cell>
          <cell r="H168">
            <v>0.90405118870693191</v>
          </cell>
          <cell r="I168">
            <v>0.89294944010961086</v>
          </cell>
          <cell r="J168">
            <v>0.88280553446996568</v>
          </cell>
          <cell r="K168">
            <v>0.87332420302975833</v>
          </cell>
          <cell r="L168">
            <v>0.86431149725449119</v>
          </cell>
          <cell r="M168">
            <v>0.8555819511322208</v>
          </cell>
          <cell r="N168">
            <v>0.84702613162089857</v>
          </cell>
          <cell r="O168">
            <v>0.83855587030468959</v>
          </cell>
          <cell r="P168">
            <v>0.83017031160164267</v>
          </cell>
          <cell r="Q168">
            <v>0.82186860848562626</v>
          </cell>
          <cell r="R168">
            <v>0.81364992240076994</v>
          </cell>
          <cell r="S168">
            <v>0.80551342317676222</v>
          </cell>
          <cell r="T168">
            <v>0.7974582889449946</v>
          </cell>
          <cell r="U168">
            <v>0.78948370605554463</v>
          </cell>
          <cell r="V168">
            <v>0.78158886899498914</v>
          </cell>
          <cell r="W168">
            <v>0.77377298030503927</v>
          </cell>
          <cell r="X168">
            <v>0.76603525050198884</v>
          </cell>
          <cell r="Y168">
            <v>0.758374897996969</v>
          </cell>
          <cell r="Z168">
            <v>0.75079114901699928</v>
          </cell>
          <cell r="AA168">
            <v>0.74328323752682923</v>
          </cell>
          <cell r="AB168">
            <v>0.73585040515156097</v>
          </cell>
          <cell r="AC168">
            <v>0.72849190110004536</v>
          </cell>
          <cell r="AD168">
            <v>0.72120698208904488</v>
          </cell>
          <cell r="AE168">
            <v>0.71399491226815437</v>
          </cell>
          <cell r="AF168">
            <v>0.7068549631454728</v>
          </cell>
          <cell r="AG168">
            <v>0.69978641351401805</v>
          </cell>
          <cell r="AH168">
            <v>0.6927885493788779</v>
          </cell>
          <cell r="AI168">
            <v>0.68586066388508915</v>
          </cell>
          <cell r="AJ168">
            <v>0.6790020572462383</v>
          </cell>
          <cell r="AK168">
            <v>0.67221203667377594</v>
          </cell>
          <cell r="AL168">
            <v>0.66548991630703813</v>
          </cell>
          <cell r="AM168">
            <v>0.65883501714396775</v>
          </cell>
          <cell r="AN168">
            <v>0.65224666697252809</v>
          </cell>
          <cell r="AO168">
            <v>0.64572420030280275</v>
          </cell>
          <cell r="AP168">
            <v>0.63926695829977476</v>
          </cell>
          <cell r="AQ168">
            <v>0.63287428871677698</v>
          </cell>
          <cell r="AR168">
            <v>0.6265455458296092</v>
          </cell>
          <cell r="AS168">
            <v>0.62028009037131315</v>
          </cell>
          <cell r="AT168">
            <v>0.61407728946759998</v>
          </cell>
          <cell r="AU168">
            <v>0.60793651657292402</v>
          </cell>
          <cell r="AV168">
            <v>0.60185715140719476</v>
          </cell>
          <cell r="AW168">
            <v>0.59583857989312283</v>
          </cell>
          <cell r="AX168">
            <v>0.58988019409419157</v>
          </cell>
          <cell r="AY168">
            <v>0.58398139215324962</v>
          </cell>
          <cell r="AZ168">
            <v>0.57814157823171708</v>
          </cell>
          <cell r="BA168">
            <v>0.57236016244939991</v>
          </cell>
          <cell r="BB168">
            <v>0.56663656082490588</v>
          </cell>
          <cell r="BC168">
            <v>0.56097019521665681</v>
          </cell>
          <cell r="BD168">
            <v>0.55536049326449022</v>
          </cell>
          <cell r="BE168">
            <v>0.54980688833184532</v>
          </cell>
          <cell r="BF168">
            <v>0.54430881944852683</v>
          </cell>
          <cell r="BG168">
            <v>0.53886573125404158</v>
          </cell>
          <cell r="BH168">
            <v>0.53347707394150112</v>
          </cell>
          <cell r="BI168">
            <v>0.52814230320208611</v>
          </cell>
          <cell r="BJ168">
            <v>0.52286088017006527</v>
          </cell>
          <cell r="BK168">
            <v>0.51763227136836465</v>
          </cell>
          <cell r="BL168">
            <v>0.51245594865468103</v>
          </cell>
          <cell r="BM168">
            <v>0.50733138916813425</v>
          </cell>
          <cell r="BN168">
            <v>0.50225807527645294</v>
          </cell>
          <cell r="BO168">
            <v>0.49723549452368843</v>
          </cell>
          <cell r="BP168">
            <v>0.49226313957845153</v>
          </cell>
          <cell r="BQ168">
            <v>0.487340508182667</v>
          </cell>
          <cell r="BR168">
            <v>0.48246710310084034</v>
          </cell>
          <cell r="BS168">
            <v>0.47764243206983192</v>
          </cell>
          <cell r="BT168">
            <v>0.47286600774913362</v>
          </cell>
          <cell r="BU168">
            <v>0.46813734767164228</v>
          </cell>
          <cell r="BV168">
            <v>0.46345597419492585</v>
          </cell>
          <cell r="BW168">
            <v>0.45882141445297658</v>
          </cell>
          <cell r="BX168">
            <v>0.45423320030844683</v>
          </cell>
          <cell r="BY168">
            <v>0.44969086830536237</v>
          </cell>
          <cell r="BZ168">
            <v>0.44519395962230873</v>
          </cell>
          <cell r="CA168">
            <v>0.44074202002608565</v>
          </cell>
          <cell r="CB168">
            <v>0.43633459982582479</v>
          </cell>
          <cell r="CC168">
            <v>0.43197125382756651</v>
          </cell>
          <cell r="CD168">
            <v>0.42765154128929084</v>
          </cell>
          <cell r="CE168">
            <v>0.42337502587639791</v>
          </cell>
          <cell r="CF168">
            <v>0.41914127561763392</v>
          </cell>
          <cell r="CG168">
            <v>0.41494986286145757</v>
          </cell>
          <cell r="CH168">
            <v>0.410800364232843</v>
          </cell>
          <cell r="CI168">
            <v>0.40669236059051456</v>
          </cell>
          <cell r="CJ168">
            <v>0.4026254369846094</v>
          </cell>
          <cell r="CK168">
            <v>0.39859918261476329</v>
          </cell>
          <cell r="CL168">
            <v>0.39461319078861568</v>
          </cell>
          <cell r="CM168">
            <v>0.3906670588807295</v>
          </cell>
          <cell r="CN168">
            <v>0.38676038829192222</v>
          </cell>
          <cell r="CO168">
            <v>0.38289278440900298</v>
          </cell>
          <cell r="CP168">
            <v>0.37906385656491293</v>
          </cell>
          <cell r="CQ168">
            <v>0.37527321799926378</v>
          </cell>
          <cell r="CR168">
            <v>0.37152048581927111</v>
          </cell>
          <cell r="CS168">
            <v>0.3678052809610784</v>
          </cell>
          <cell r="CT168">
            <v>0.36412722815146759</v>
          </cell>
          <cell r="CU168">
            <v>0.36048595586995291</v>
          </cell>
          <cell r="CV168">
            <v>0.35688109631125337</v>
          </cell>
          <cell r="CW168">
            <v>0.35331228534814085</v>
          </cell>
          <cell r="CX168">
            <v>0.34977916249465946</v>
          </cell>
          <cell r="CY168">
            <v>0.34628137086971283</v>
          </cell>
          <cell r="CZ168">
            <v>0.34281855716101572</v>
          </cell>
          <cell r="DA168">
            <v>0.33939037158940555</v>
          </cell>
          <cell r="DB168">
            <v>0.33599646787351151</v>
          </cell>
          <cell r="DC168">
            <v>0.33263650319477639</v>
          </cell>
          <cell r="DD168">
            <v>0.32931013816282861</v>
          </cell>
          <cell r="DE168">
            <v>0.32601703678120031</v>
          </cell>
          <cell r="DF168">
            <v>0.3227568664133883</v>
          </cell>
          <cell r="DG168">
            <v>0.31952929774925443</v>
          </cell>
          <cell r="DH168">
            <v>0.31633400477176188</v>
          </cell>
          <cell r="DI168">
            <v>0.31317066472404426</v>
          </cell>
          <cell r="DJ168">
            <v>0.31003895807680382</v>
          </cell>
          <cell r="DK168">
            <v>0.30693856849603579</v>
          </cell>
          <cell r="DL168">
            <v>0.30386918281107544</v>
          </cell>
          <cell r="DM168">
            <v>0.30083049098296466</v>
          </cell>
          <cell r="DN168">
            <v>0.29782218607313499</v>
          </cell>
          <cell r="DO168">
            <v>0.29484396421240361</v>
          </cell>
          <cell r="DP168">
            <v>0.29189552457027956</v>
          </cell>
          <cell r="DQ168">
            <v>0.28897656932457677</v>
          </cell>
          <cell r="DR168">
            <v>0.28608680363133099</v>
          </cell>
          <cell r="DS168">
            <v>0.28322593559501769</v>
          </cell>
          <cell r="DT168">
            <v>0.28039367623906752</v>
          </cell>
        </row>
        <row r="169">
          <cell r="B169">
            <v>77</v>
          </cell>
          <cell r="C169">
            <v>0.97977999999999998</v>
          </cell>
          <cell r="D169">
            <v>0.96130134919999999</v>
          </cell>
          <cell r="E169">
            <v>0.94448818860249195</v>
          </cell>
          <cell r="F169">
            <v>0.92925359412033381</v>
          </cell>
          <cell r="G169">
            <v>0.91546347078358814</v>
          </cell>
          <cell r="H169">
            <v>0.90304978611976272</v>
          </cell>
          <cell r="I169">
            <v>0.89179778578471047</v>
          </cell>
          <cell r="J169">
            <v>0.88149752135889714</v>
          </cell>
          <cell r="K169">
            <v>0.87195090320258029</v>
          </cell>
          <cell r="L169">
            <v>0.86295236988152968</v>
          </cell>
          <cell r="M169">
            <v>0.85423655094572626</v>
          </cell>
          <cell r="N169">
            <v>0.84569418543626895</v>
          </cell>
          <cell r="O169">
            <v>0.83723724358190621</v>
          </cell>
          <cell r="P169">
            <v>0.82886487114608709</v>
          </cell>
          <cell r="Q169">
            <v>0.82057622243462625</v>
          </cell>
          <cell r="R169">
            <v>0.81237046021027992</v>
          </cell>
          <cell r="S169">
            <v>0.80424675560817716</v>
          </cell>
          <cell r="T169">
            <v>0.79620428805209542</v>
          </cell>
          <cell r="U169">
            <v>0.78824224517157448</v>
          </cell>
          <cell r="V169">
            <v>0.78035982271985871</v>
          </cell>
          <cell r="W169">
            <v>0.77255622449266015</v>
          </cell>
          <cell r="X169">
            <v>0.76483066224773355</v>
          </cell>
          <cell r="Y169">
            <v>0.75718235562525615</v>
          </cell>
          <cell r="Z169">
            <v>0.74961053206900363</v>
          </cell>
          <cell r="AA169">
            <v>0.74211442674831363</v>
          </cell>
          <cell r="AB169">
            <v>0.73469328248083043</v>
          </cell>
          <cell r="AC169">
            <v>0.72734634965602207</v>
          </cell>
          <cell r="AD169">
            <v>0.72007288615946186</v>
          </cell>
          <cell r="AE169">
            <v>0.71287215729786724</v>
          </cell>
          <cell r="AF169">
            <v>0.70574343572488851</v>
          </cell>
          <cell r="AG169">
            <v>0.69868600136763959</v>
          </cell>
          <cell r="AH169">
            <v>0.69169914135396315</v>
          </cell>
          <cell r="AI169">
            <v>0.68478214994042352</v>
          </cell>
          <cell r="AJ169">
            <v>0.67793432844101931</v>
          </cell>
          <cell r="AK169">
            <v>0.6711549851566091</v>
          </cell>
          <cell r="AL169">
            <v>0.66444343530504302</v>
          </cell>
          <cell r="AM169">
            <v>0.65779900095199262</v>
          </cell>
          <cell r="AN169">
            <v>0.65122101094247264</v>
          </cell>
          <cell r="AO169">
            <v>0.64470880083304793</v>
          </cell>
          <cell r="AP169">
            <v>0.63826171282471744</v>
          </cell>
          <cell r="AQ169">
            <v>0.63187909569647027</v>
          </cell>
          <cell r="AR169">
            <v>0.62556030473950552</v>
          </cell>
          <cell r="AS169">
            <v>0.61930470169211049</v>
          </cell>
          <cell r="AT169">
            <v>0.61311165467518935</v>
          </cell>
          <cell r="AU169">
            <v>0.60698053812843744</v>
          </cell>
          <cell r="AV169">
            <v>0.60091073274715301</v>
          </cell>
          <cell r="AW169">
            <v>0.5949016254196815</v>
          </cell>
          <cell r="AX169">
            <v>0.58895260916548464</v>
          </cell>
          <cell r="AY169">
            <v>0.58306308307382981</v>
          </cell>
          <cell r="AZ169">
            <v>0.5772324522430915</v>
          </cell>
          <cell r="BA169">
            <v>0.57146012772066057</v>
          </cell>
          <cell r="BB169">
            <v>0.56574552644345399</v>
          </cell>
          <cell r="BC169">
            <v>0.56008807117901949</v>
          </cell>
          <cell r="BD169">
            <v>0.55448719046722927</v>
          </cell>
          <cell r="BE169">
            <v>0.54894231856255693</v>
          </cell>
          <cell r="BF169">
            <v>0.54345289537693131</v>
          </cell>
          <cell r="BG169">
            <v>0.53801836642316203</v>
          </cell>
          <cell r="BH169">
            <v>0.53263818275893038</v>
          </cell>
          <cell r="BI169">
            <v>0.52731180093134111</v>
          </cell>
          <cell r="BJ169">
            <v>0.52203868292202771</v>
          </cell>
          <cell r="BK169">
            <v>0.51681829609280738</v>
          </cell>
          <cell r="BL169">
            <v>0.51165011313187936</v>
          </cell>
          <cell r="BM169">
            <v>0.50653361200056057</v>
          </cell>
          <cell r="BN169">
            <v>0.50146827588055498</v>
          </cell>
          <cell r="BO169">
            <v>0.49645359312174941</v>
          </cell>
          <cell r="BP169">
            <v>0.49148905719053193</v>
          </cell>
          <cell r="BQ169">
            <v>0.48657416661862662</v>
          </cell>
          <cell r="BR169">
            <v>0.48170842495244037</v>
          </cell>
          <cell r="BS169">
            <v>0.47689134070291594</v>
          </cell>
          <cell r="BT169">
            <v>0.47212242729588677</v>
          </cell>
          <cell r="BU169">
            <v>0.46740120302292792</v>
          </cell>
          <cell r="BV169">
            <v>0.46272719099269866</v>
          </cell>
          <cell r="BW169">
            <v>0.45809991908277164</v>
          </cell>
          <cell r="BX169">
            <v>0.45351891989194393</v>
          </cell>
          <cell r="BY169">
            <v>0.4489837306930245</v>
          </cell>
          <cell r="BZ169">
            <v>0.44449389338609424</v>
          </cell>
          <cell r="CA169">
            <v>0.4400489544522333</v>
          </cell>
          <cell r="CB169">
            <v>0.43564846490771097</v>
          </cell>
          <cell r="CC169">
            <v>0.43129198025863386</v>
          </cell>
          <cell r="CD169">
            <v>0.4269790604560475</v>
          </cell>
          <cell r="CE169">
            <v>0.42270926985148705</v>
          </cell>
          <cell r="CF169">
            <v>0.41848217715297215</v>
          </cell>
          <cell r="CG169">
            <v>0.41429735538144241</v>
          </cell>
          <cell r="CH169">
            <v>0.41015438182762798</v>
          </cell>
          <cell r="CI169">
            <v>0.40605283800935171</v>
          </cell>
          <cell r="CJ169">
            <v>0.40199230962925819</v>
          </cell>
          <cell r="CK169">
            <v>0.39797238653296563</v>
          </cell>
          <cell r="CL169">
            <v>0.39399266266763594</v>
          </cell>
          <cell r="CM169">
            <v>0.39005273604095958</v>
          </cell>
          <cell r="CN169">
            <v>0.38615220868055</v>
          </cell>
          <cell r="CO169">
            <v>0.38229068659374449</v>
          </cell>
          <cell r="CP169">
            <v>0.37846777972780704</v>
          </cell>
          <cell r="CQ169">
            <v>0.37468310193052895</v>
          </cell>
          <cell r="CR169">
            <v>0.37093627091122366</v>
          </cell>
          <cell r="CS169">
            <v>0.3672269082021114</v>
          </cell>
          <cell r="CT169">
            <v>0.36355463912009028</v>
          </cell>
          <cell r="CU169">
            <v>0.35991909272888939</v>
          </cell>
          <cell r="CV169">
            <v>0.3563199018016005</v>
          </cell>
          <cell r="CW169">
            <v>0.35275670278358451</v>
          </cell>
          <cell r="CX169">
            <v>0.34922913575574865</v>
          </cell>
          <cell r="CY169">
            <v>0.34573684439819119</v>
          </cell>
          <cell r="CZ169">
            <v>0.34227947595420927</v>
          </cell>
          <cell r="DA169">
            <v>0.33885668119466716</v>
          </cell>
          <cell r="DB169">
            <v>0.33546811438272051</v>
          </cell>
          <cell r="DC169">
            <v>0.33211343323889331</v>
          </cell>
          <cell r="DD169">
            <v>0.32879229890650435</v>
          </cell>
          <cell r="DE169">
            <v>0.3255043759174393</v>
          </cell>
          <cell r="DF169">
            <v>0.3222493321582649</v>
          </cell>
          <cell r="DG169">
            <v>0.31902683883668226</v>
          </cell>
          <cell r="DH169">
            <v>0.31583657044831542</v>
          </cell>
          <cell r="DI169">
            <v>0.31267820474383229</v>
          </cell>
          <cell r="DJ169">
            <v>0.30955142269639396</v>
          </cell>
          <cell r="DK169">
            <v>0.30645590846942999</v>
          </cell>
          <cell r="DL169">
            <v>0.30339134938473566</v>
          </cell>
          <cell r="DM169">
            <v>0.30035743589088831</v>
          </cell>
          <cell r="DN169">
            <v>0.2973538615319794</v>
          </cell>
          <cell r="DO169">
            <v>0.29438032291665961</v>
          </cell>
          <cell r="DP169">
            <v>0.29143651968749301</v>
          </cell>
          <cell r="DQ169">
            <v>0.28852215449061808</v>
          </cell>
          <cell r="DR169">
            <v>0.28563693294571191</v>
          </cell>
          <cell r="DS169">
            <v>0.28278056361625481</v>
          </cell>
          <cell r="DT169">
            <v>0.27995275798009228</v>
          </cell>
        </row>
        <row r="170">
          <cell r="B170">
            <v>78</v>
          </cell>
          <cell r="C170">
            <v>0.97970999999999997</v>
          </cell>
          <cell r="D170">
            <v>0.9611640897</v>
          </cell>
          <cell r="E170">
            <v>0.94427643664397098</v>
          </cell>
          <cell r="F170">
            <v>0.92897915837033862</v>
          </cell>
          <cell r="G170">
            <v>0.91503518120319982</v>
          </cell>
          <cell r="H170">
            <v>0.90247174816527986</v>
          </cell>
          <cell r="I170">
            <v>0.8910645052684707</v>
          </cell>
          <cell r="J170">
            <v>0.88069251442714569</v>
          </cell>
          <cell r="K170">
            <v>0.87106654524445704</v>
          </cell>
          <cell r="L170">
            <v>0.8619987425084622</v>
          </cell>
          <cell r="M170">
            <v>0.85329255520912672</v>
          </cell>
          <cell r="N170">
            <v>0.84475962965703544</v>
          </cell>
          <cell r="O170">
            <v>0.83631203336046511</v>
          </cell>
          <cell r="P170">
            <v>0.82794891302686047</v>
          </cell>
          <cell r="Q170">
            <v>0.81966942389659181</v>
          </cell>
          <cell r="R170">
            <v>0.81147272965762585</v>
          </cell>
          <cell r="S170">
            <v>0.80335800236104959</v>
          </cell>
          <cell r="T170">
            <v>0.79532442233743905</v>
          </cell>
          <cell r="U170">
            <v>0.78737117811406465</v>
          </cell>
          <cell r="V170">
            <v>0.77949746633292405</v>
          </cell>
          <cell r="W170">
            <v>0.77170249166959481</v>
          </cell>
          <cell r="X170">
            <v>0.76398546675289891</v>
          </cell>
          <cell r="Y170">
            <v>0.75634561208536988</v>
          </cell>
          <cell r="Z170">
            <v>0.74878215596451614</v>
          </cell>
          <cell r="AA170">
            <v>0.74129433440487102</v>
          </cell>
          <cell r="AB170">
            <v>0.73388139106082229</v>
          </cell>
          <cell r="AC170">
            <v>0.72654257715021409</v>
          </cell>
          <cell r="AD170">
            <v>0.71927715137871195</v>
          </cell>
          <cell r="AE170">
            <v>0.71208437986492479</v>
          </cell>
          <cell r="AF170">
            <v>0.70496353606627549</v>
          </cell>
          <cell r="AG170">
            <v>0.69791390070561277</v>
          </cell>
          <cell r="AH170">
            <v>0.69093476169855661</v>
          </cell>
          <cell r="AI170">
            <v>0.68402541408157103</v>
          </cell>
          <cell r="AJ170">
            <v>0.67718515994075534</v>
          </cell>
          <cell r="AK170">
            <v>0.67041330834134782</v>
          </cell>
          <cell r="AL170">
            <v>0.66370917525793438</v>
          </cell>
          <cell r="AM170">
            <v>0.65707208350535506</v>
          </cell>
          <cell r="AN170">
            <v>0.65050136267030145</v>
          </cell>
          <cell r="AO170">
            <v>0.64399634904359848</v>
          </cell>
          <cell r="AP170">
            <v>0.63755638555316252</v>
          </cell>
          <cell r="AQ170">
            <v>0.6311808216976309</v>
          </cell>
          <cell r="AR170">
            <v>0.6248690134806546</v>
          </cell>
          <cell r="AS170">
            <v>0.61862032334584804</v>
          </cell>
          <cell r="AT170">
            <v>0.61243412011238951</v>
          </cell>
          <cell r="AU170">
            <v>0.60630977891126558</v>
          </cell>
          <cell r="AV170">
            <v>0.60024668112215296</v>
          </cell>
          <cell r="AW170">
            <v>0.59424421431093144</v>
          </cell>
          <cell r="AX170">
            <v>0.58830177216782209</v>
          </cell>
          <cell r="AY170">
            <v>0.58241875444614388</v>
          </cell>
          <cell r="AZ170">
            <v>0.57659456690168243</v>
          </cell>
          <cell r="BA170">
            <v>0.57082862123266565</v>
          </cell>
          <cell r="BB170">
            <v>0.56512033502033898</v>
          </cell>
          <cell r="BC170">
            <v>0.55946913167013557</v>
          </cell>
          <cell r="BD170">
            <v>0.55387444035343425</v>
          </cell>
          <cell r="BE170">
            <v>0.54833569594989995</v>
          </cell>
          <cell r="BF170">
            <v>0.54285233899040097</v>
          </cell>
          <cell r="BG170">
            <v>0.53742381560049701</v>
          </cell>
          <cell r="BH170">
            <v>0.53204957744449199</v>
          </cell>
          <cell r="BI170">
            <v>0.52672908167004706</v>
          </cell>
          <cell r="BJ170">
            <v>0.52146179085334654</v>
          </cell>
          <cell r="BK170">
            <v>0.51624717294481304</v>
          </cell>
          <cell r="BL170">
            <v>0.51108470121536487</v>
          </cell>
          <cell r="BM170">
            <v>0.50597385420321117</v>
          </cell>
          <cell r="BN170">
            <v>0.50091411566117905</v>
          </cell>
          <cell r="BO170">
            <v>0.49590497450456728</v>
          </cell>
          <cell r="BP170">
            <v>0.49094592475952159</v>
          </cell>
          <cell r="BQ170">
            <v>0.48603646551192636</v>
          </cell>
          <cell r="BR170">
            <v>0.48117610085680712</v>
          </cell>
          <cell r="BS170">
            <v>0.47636433984823906</v>
          </cell>
          <cell r="BT170">
            <v>0.47160069644975666</v>
          </cell>
          <cell r="BU170">
            <v>0.46688468948525907</v>
          </cell>
          <cell r="BV170">
            <v>0.46221584259040649</v>
          </cell>
          <cell r="BW170">
            <v>0.45759368416450241</v>
          </cell>
          <cell r="BX170">
            <v>0.45301774732285738</v>
          </cell>
          <cell r="BY170">
            <v>0.44848756984962879</v>
          </cell>
          <cell r="BZ170">
            <v>0.44400269415113247</v>
          </cell>
          <cell r="CA170">
            <v>0.43956266720962112</v>
          </cell>
          <cell r="CB170">
            <v>0.43516704053752492</v>
          </cell>
          <cell r="CC170">
            <v>0.43081537013214966</v>
          </cell>
          <cell r="CD170">
            <v>0.42650721643082817</v>
          </cell>
          <cell r="CE170">
            <v>0.4222421442665199</v>
          </cell>
          <cell r="CF170">
            <v>0.41801972282385469</v>
          </cell>
          <cell r="CG170">
            <v>0.41383952559561615</v>
          </cell>
          <cell r="CH170">
            <v>0.40970113033965999</v>
          </cell>
          <cell r="CI170">
            <v>0.40560411903626337</v>
          </cell>
          <cell r="CJ170">
            <v>0.40154807784590074</v>
          </cell>
          <cell r="CK170">
            <v>0.39753259706744171</v>
          </cell>
          <cell r="CL170">
            <v>0.3935572710967673</v>
          </cell>
          <cell r="CM170">
            <v>0.38962169838579963</v>
          </cell>
          <cell r="CN170">
            <v>0.38572548140194163</v>
          </cell>
          <cell r="CO170">
            <v>0.38186822658792219</v>
          </cell>
          <cell r="CP170">
            <v>0.37804954432204296</v>
          </cell>
          <cell r="CQ170">
            <v>0.37426904887882251</v>
          </cell>
          <cell r="CR170">
            <v>0.37052635839003428</v>
          </cell>
          <cell r="CS170">
            <v>0.36682109480613395</v>
          </cell>
          <cell r="CT170">
            <v>0.36315288385807259</v>
          </cell>
          <cell r="CU170">
            <v>0.35952135501949184</v>
          </cell>
          <cell r="CV170">
            <v>0.35592614146929691</v>
          </cell>
          <cell r="CW170">
            <v>0.35236688005460393</v>
          </cell>
          <cell r="CX170">
            <v>0.34884321125405787</v>
          </cell>
          <cell r="CY170">
            <v>0.3453547791415173</v>
          </cell>
          <cell r="CZ170">
            <v>0.34190123135010214</v>
          </cell>
          <cell r="DA170">
            <v>0.33848221903660114</v>
          </cell>
          <cell r="DB170">
            <v>0.33509739684623513</v>
          </cell>
          <cell r="DC170">
            <v>0.33174642287777278</v>
          </cell>
          <cell r="DD170">
            <v>0.32842895864899507</v>
          </cell>
          <cell r="DE170">
            <v>0.32514466906250511</v>
          </cell>
          <cell r="DF170">
            <v>0.32189322237188006</v>
          </cell>
          <cell r="DG170">
            <v>0.31867429014816123</v>
          </cell>
          <cell r="DH170">
            <v>0.3154875472466796</v>
          </cell>
          <cell r="DI170">
            <v>0.31233267177421281</v>
          </cell>
          <cell r="DJ170">
            <v>0.30920934505647069</v>
          </cell>
          <cell r="DK170">
            <v>0.30611725160590597</v>
          </cell>
          <cell r="DL170">
            <v>0.30305607908984689</v>
          </cell>
          <cell r="DM170">
            <v>0.30002551829894841</v>
          </cell>
          <cell r="DN170">
            <v>0.29702526311595895</v>
          </cell>
          <cell r="DO170">
            <v>0.29405501048479937</v>
          </cell>
          <cell r="DP170">
            <v>0.29111446037995137</v>
          </cell>
          <cell r="DQ170">
            <v>0.28820331577615182</v>
          </cell>
          <cell r="DR170">
            <v>0.28532128261839029</v>
          </cell>
          <cell r="DS170">
            <v>0.2824680697922064</v>
          </cell>
          <cell r="DT170">
            <v>0.27964338909428432</v>
          </cell>
        </row>
        <row r="171">
          <cell r="B171">
            <v>79</v>
          </cell>
          <cell r="C171">
            <v>0.97962000000000005</v>
          </cell>
          <cell r="D171">
            <v>0.96098762760000001</v>
          </cell>
          <cell r="E171">
            <v>0.94411268485934396</v>
          </cell>
          <cell r="F171">
            <v>0.92874253034983389</v>
          </cell>
          <cell r="G171">
            <v>0.91481139239458642</v>
          </cell>
          <cell r="H171">
            <v>0.90216869895169316</v>
          </cell>
          <cell r="I171">
            <v>0.89068409141403804</v>
          </cell>
          <cell r="J171">
            <v>0.88023636702175134</v>
          </cell>
          <cell r="K171">
            <v>0.87053616225717156</v>
          </cell>
          <cell r="L171">
            <v>0.86147388080807441</v>
          </cell>
          <cell r="M171">
            <v>0.85277299461191292</v>
          </cell>
          <cell r="N171">
            <v>0.84424526466579375</v>
          </cell>
          <cell r="O171">
            <v>0.83580281201913575</v>
          </cell>
          <cell r="P171">
            <v>0.82744478389894438</v>
          </cell>
          <cell r="Q171">
            <v>0.81917033605995493</v>
          </cell>
          <cell r="R171">
            <v>0.81097863269935533</v>
          </cell>
          <cell r="S171">
            <v>0.80286884637236178</v>
          </cell>
          <cell r="T171">
            <v>0.79484015790863816</v>
          </cell>
          <cell r="U171">
            <v>0.78689175632955177</v>
          </cell>
          <cell r="V171">
            <v>0.77902283876625622</v>
          </cell>
          <cell r="W171">
            <v>0.7712326103785937</v>
          </cell>
          <cell r="X171">
            <v>0.76352028427480778</v>
          </cell>
          <cell r="Y171">
            <v>0.75588508143205968</v>
          </cell>
          <cell r="Z171">
            <v>0.74832623061773906</v>
          </cell>
          <cell r="AA171">
            <v>0.74084296831156171</v>
          </cell>
          <cell r="AB171">
            <v>0.7334345386284461</v>
          </cell>
          <cell r="AC171">
            <v>0.72610019324216168</v>
          </cell>
          <cell r="AD171">
            <v>0.71883919130974006</v>
          </cell>
          <cell r="AE171">
            <v>0.71165079939664266</v>
          </cell>
          <cell r="AF171">
            <v>0.7045342914026762</v>
          </cell>
          <cell r="AG171">
            <v>0.6974889484886494</v>
          </cell>
          <cell r="AH171">
            <v>0.69051405900376295</v>
          </cell>
          <cell r="AI171">
            <v>0.68360891841372529</v>
          </cell>
          <cell r="AJ171">
            <v>0.67677282922958804</v>
          </cell>
          <cell r="AK171">
            <v>0.67000510093729215</v>
          </cell>
          <cell r="AL171">
            <v>0.66330504992791928</v>
          </cell>
          <cell r="AM171">
            <v>0.65667199942864007</v>
          </cell>
          <cell r="AN171">
            <v>0.6501052794343537</v>
          </cell>
          <cell r="AO171">
            <v>0.64360422664001016</v>
          </cell>
          <cell r="AP171">
            <v>0.63716818437361</v>
          </cell>
          <cell r="AQ171">
            <v>0.63079650252987385</v>
          </cell>
          <cell r="AR171">
            <v>0.62448853750457511</v>
          </cell>
          <cell r="AS171">
            <v>0.61824365212952936</v>
          </cell>
          <cell r="AT171">
            <v>0.61206121560823401</v>
          </cell>
          <cell r="AU171">
            <v>0.60594060345215162</v>
          </cell>
          <cell r="AV171">
            <v>0.59988119741763013</v>
          </cell>
          <cell r="AW171">
            <v>0.59388238544345384</v>
          </cell>
          <cell r="AX171">
            <v>0.58794356158901928</v>
          </cell>
          <cell r="AY171">
            <v>0.58206412597312907</v>
          </cell>
          <cell r="AZ171">
            <v>0.57624348471339781</v>
          </cell>
          <cell r="BA171">
            <v>0.5704810498662638</v>
          </cell>
          <cell r="BB171">
            <v>0.56477623936760113</v>
          </cell>
          <cell r="BC171">
            <v>0.55912847697392509</v>
          </cell>
          <cell r="BD171">
            <v>0.55353719220418585</v>
          </cell>
          <cell r="BE171">
            <v>0.54800182028214395</v>
          </cell>
          <cell r="BF171">
            <v>0.54252180207932255</v>
          </cell>
          <cell r="BG171">
            <v>0.53709658405852934</v>
          </cell>
          <cell r="BH171">
            <v>0.53172561821794406</v>
          </cell>
          <cell r="BI171">
            <v>0.52640836203576458</v>
          </cell>
          <cell r="BJ171">
            <v>0.52114427841540689</v>
          </cell>
          <cell r="BK171">
            <v>0.51593283563125281</v>
          </cell>
          <cell r="BL171">
            <v>0.51077350727494031</v>
          </cell>
          <cell r="BM171">
            <v>0.50566577220219089</v>
          </cell>
          <cell r="BN171">
            <v>0.50060911448016898</v>
          </cell>
          <cell r="BO171">
            <v>0.49560302333536727</v>
          </cell>
          <cell r="BP171">
            <v>0.4906469931020136</v>
          </cell>
          <cell r="BQ171">
            <v>0.48574052317099348</v>
          </cell>
          <cell r="BR171">
            <v>0.48088311793928351</v>
          </cell>
          <cell r="BS171">
            <v>0.47607428675989066</v>
          </cell>
          <cell r="BT171">
            <v>0.47131354389229174</v>
          </cell>
          <cell r="BU171">
            <v>0.46660040845336881</v>
          </cell>
          <cell r="BV171">
            <v>0.46193440436883509</v>
          </cell>
          <cell r="BW171">
            <v>0.45731506032514674</v>
          </cell>
          <cell r="BX171">
            <v>0.45274190972189526</v>
          </cell>
          <cell r="BY171">
            <v>0.44821449062467633</v>
          </cell>
          <cell r="BZ171">
            <v>0.44373234571842957</v>
          </cell>
          <cell r="CA171">
            <v>0.43929502226124528</v>
          </cell>
          <cell r="CB171">
            <v>0.43490207203863285</v>
          </cell>
          <cell r="CC171">
            <v>0.4305530513182465</v>
          </cell>
          <cell r="CD171">
            <v>0.42624752080506406</v>
          </cell>
          <cell r="CE171">
            <v>0.42198504559701344</v>
          </cell>
          <cell r="CF171">
            <v>0.41776519514104332</v>
          </cell>
          <cell r="CG171">
            <v>0.41358754318963287</v>
          </cell>
          <cell r="CH171">
            <v>0.40945166775773656</v>
          </cell>
          <cell r="CI171">
            <v>0.40535715108015918</v>
          </cell>
          <cell r="CJ171">
            <v>0.40130357956935758</v>
          </cell>
          <cell r="CK171">
            <v>0.39729054377366402</v>
          </cell>
          <cell r="CL171">
            <v>0.39331763833592737</v>
          </cell>
          <cell r="CM171">
            <v>0.3893844619525681</v>
          </cell>
          <cell r="CN171">
            <v>0.38549061733304241</v>
          </cell>
          <cell r="CO171">
            <v>0.38163571115971195</v>
          </cell>
          <cell r="CP171">
            <v>0.37781935404811484</v>
          </cell>
          <cell r="CQ171">
            <v>0.3740411605076337</v>
          </cell>
          <cell r="CR171">
            <v>0.37030074890255738</v>
          </cell>
          <cell r="CS171">
            <v>0.3665977414135318</v>
          </cell>
          <cell r="CT171">
            <v>0.36293176399939647</v>
          </cell>
          <cell r="CU171">
            <v>0.35930244635940251</v>
          </cell>
          <cell r="CV171">
            <v>0.35570942189580845</v>
          </cell>
          <cell r="CW171">
            <v>0.35215232767685034</v>
          </cell>
          <cell r="CX171">
            <v>0.34863080440008182</v>
          </cell>
          <cell r="CY171">
            <v>0.34514449635608102</v>
          </cell>
          <cell r="CZ171">
            <v>0.34169305139252021</v>
          </cell>
          <cell r="DA171">
            <v>0.33827612087859499</v>
          </cell>
          <cell r="DB171">
            <v>0.33489335966980904</v>
          </cell>
          <cell r="DC171">
            <v>0.33154442607311096</v>
          </cell>
          <cell r="DD171">
            <v>0.32822898181237986</v>
          </cell>
          <cell r="DE171">
            <v>0.32494669199425608</v>
          </cell>
          <cell r="DF171">
            <v>0.32169722507431353</v>
          </cell>
          <cell r="DG171">
            <v>0.3184802528235704</v>
          </cell>
          <cell r="DH171">
            <v>0.31529545029533468</v>
          </cell>
          <cell r="DI171">
            <v>0.31214249579238135</v>
          </cell>
          <cell r="DJ171">
            <v>0.30902107083445751</v>
          </cell>
          <cell r="DK171">
            <v>0.30593086012611292</v>
          </cell>
          <cell r="DL171">
            <v>0.30287155152485179</v>
          </cell>
          <cell r="DM171">
            <v>0.29984283600960326</v>
          </cell>
          <cell r="DN171">
            <v>0.2968444076495072</v>
          </cell>
          <cell r="DO171">
            <v>0.29387596357301216</v>
          </cell>
          <cell r="DP171">
            <v>0.29093720393728201</v>
          </cell>
          <cell r="DQ171">
            <v>0.2880278318979092</v>
          </cell>
          <cell r="DR171">
            <v>0.28514755357893012</v>
          </cell>
          <cell r="DS171">
            <v>0.28229607804314083</v>
          </cell>
          <cell r="DT171">
            <v>0.2794731172627094</v>
          </cell>
        </row>
        <row r="172">
          <cell r="B172">
            <v>80</v>
          </cell>
          <cell r="C172">
            <v>0.97951999999999995</v>
          </cell>
          <cell r="D172">
            <v>0.96088952959999996</v>
          </cell>
          <cell r="E172">
            <v>0.94392982940255987</v>
          </cell>
          <cell r="F172">
            <v>0.92856265177988628</v>
          </cell>
          <cell r="G172">
            <v>0.91463421200318795</v>
          </cell>
          <cell r="H172">
            <v>0.90200311353542395</v>
          </cell>
          <cell r="I172">
            <v>0.89043943361989975</v>
          </cell>
          <cell r="J172">
            <v>0.87991443951451254</v>
          </cell>
          <cell r="K172">
            <v>0.87021778239106262</v>
          </cell>
          <cell r="L172">
            <v>0.86115011309854772</v>
          </cell>
          <cell r="M172">
            <v>0.85245249695625236</v>
          </cell>
          <cell r="N172">
            <v>0.84392797198668978</v>
          </cell>
          <cell r="O172">
            <v>0.83548869226682287</v>
          </cell>
          <cell r="P172">
            <v>0.82713380534415459</v>
          </cell>
          <cell r="Q172">
            <v>0.81886246729071299</v>
          </cell>
          <cell r="R172">
            <v>0.81067384261780584</v>
          </cell>
          <cell r="S172">
            <v>0.8025671041916278</v>
          </cell>
          <cell r="T172">
            <v>0.79454143314971148</v>
          </cell>
          <cell r="U172">
            <v>0.78659601881821439</v>
          </cell>
          <cell r="V172">
            <v>0.7787300586300322</v>
          </cell>
          <cell r="W172">
            <v>0.77094275804373191</v>
          </cell>
          <cell r="X172">
            <v>0.76323333046329456</v>
          </cell>
          <cell r="Y172">
            <v>0.75560099715866158</v>
          </cell>
          <cell r="Z172">
            <v>0.74804498718707491</v>
          </cell>
          <cell r="AA172">
            <v>0.74056453731520411</v>
          </cell>
          <cell r="AB172">
            <v>0.73315889194205208</v>
          </cell>
          <cell r="AC172">
            <v>0.72582730302263154</v>
          </cell>
          <cell r="AD172">
            <v>0.71856902999240524</v>
          </cell>
          <cell r="AE172">
            <v>0.71138333969248113</v>
          </cell>
          <cell r="AF172">
            <v>0.70426950629555629</v>
          </cell>
          <cell r="AG172">
            <v>0.69722681123260077</v>
          </cell>
          <cell r="AH172">
            <v>0.69025454312027479</v>
          </cell>
          <cell r="AI172">
            <v>0.68335199768907207</v>
          </cell>
          <cell r="AJ172">
            <v>0.67651847771218132</v>
          </cell>
          <cell r="AK172">
            <v>0.66975329293505947</v>
          </cell>
          <cell r="AL172">
            <v>0.66305576000570887</v>
          </cell>
          <cell r="AM172">
            <v>0.65642520240565183</v>
          </cell>
          <cell r="AN172">
            <v>0.6498609503815953</v>
          </cell>
          <cell r="AO172">
            <v>0.64336234087777933</v>
          </cell>
          <cell r="AP172">
            <v>0.63692871746900148</v>
          </cell>
          <cell r="AQ172">
            <v>0.6305594302943115</v>
          </cell>
          <cell r="AR172">
            <v>0.62425383599136841</v>
          </cell>
          <cell r="AS172">
            <v>0.61801129763145468</v>
          </cell>
          <cell r="AT172">
            <v>0.61183118465514008</v>
          </cell>
          <cell r="AU172">
            <v>0.60571287280858865</v>
          </cell>
          <cell r="AV172">
            <v>0.59965574408050282</v>
          </cell>
          <cell r="AW172">
            <v>0.59365918663969774</v>
          </cell>
          <cell r="AX172">
            <v>0.5877225947733008</v>
          </cell>
          <cell r="AY172">
            <v>0.58184536882556781</v>
          </cell>
          <cell r="AZ172">
            <v>0.57602691513731208</v>
          </cell>
          <cell r="BA172">
            <v>0.5702666459859389</v>
          </cell>
          <cell r="BB172">
            <v>0.56456397952607951</v>
          </cell>
          <cell r="BC172">
            <v>0.55891833973081873</v>
          </cell>
          <cell r="BD172">
            <v>0.55332915633351054</v>
          </cell>
          <cell r="BE172">
            <v>0.54779586477017539</v>
          </cell>
          <cell r="BF172">
            <v>0.54231790612247366</v>
          </cell>
          <cell r="BG172">
            <v>0.53689472706124897</v>
          </cell>
          <cell r="BH172">
            <v>0.53152577979063642</v>
          </cell>
          <cell r="BI172">
            <v>0.52621052199273011</v>
          </cell>
          <cell r="BJ172">
            <v>0.52094841677280279</v>
          </cell>
          <cell r="BK172">
            <v>0.51573893260507475</v>
          </cell>
          <cell r="BL172">
            <v>0.51058154327902405</v>
          </cell>
          <cell r="BM172">
            <v>0.50547572784623385</v>
          </cell>
          <cell r="BN172">
            <v>0.50042097056777146</v>
          </cell>
          <cell r="BO172">
            <v>0.49541676086209374</v>
          </cell>
          <cell r="BP172">
            <v>0.4904625932534728</v>
          </cell>
          <cell r="BQ172">
            <v>0.48555796732093809</v>
          </cell>
          <cell r="BR172">
            <v>0.48070238764772871</v>
          </cell>
          <cell r="BS172">
            <v>0.47589536377125141</v>
          </cell>
          <cell r="BT172">
            <v>0.47113641013353891</v>
          </cell>
          <cell r="BU172">
            <v>0.46642504603220353</v>
          </cell>
          <cell r="BV172">
            <v>0.46176079557188149</v>
          </cell>
          <cell r="BW172">
            <v>0.45714318761616268</v>
          </cell>
          <cell r="BX172">
            <v>0.45257175574000102</v>
          </cell>
          <cell r="BY172">
            <v>0.44804603818260103</v>
          </cell>
          <cell r="BZ172">
            <v>0.44356557780077499</v>
          </cell>
          <cell r="CA172">
            <v>0.43912992202276724</v>
          </cell>
          <cell r="CB172">
            <v>0.43473862280253955</v>
          </cell>
          <cell r="CC172">
            <v>0.43039123657451417</v>
          </cell>
          <cell r="CD172">
            <v>0.42608732420876905</v>
          </cell>
          <cell r="CE172">
            <v>0.42182645096668137</v>
          </cell>
          <cell r="CF172">
            <v>0.41760818645701453</v>
          </cell>
          <cell r="CG172">
            <v>0.41343210459244439</v>
          </cell>
          <cell r="CH172">
            <v>0.40929778354651997</v>
          </cell>
          <cell r="CI172">
            <v>0.40520480571105477</v>
          </cell>
          <cell r="CJ172">
            <v>0.4011527576539442</v>
          </cell>
          <cell r="CK172">
            <v>0.39714123007740476</v>
          </cell>
          <cell r="CL172">
            <v>0.39316981777663074</v>
          </cell>
          <cell r="CM172">
            <v>0.38923811959886445</v>
          </cell>
          <cell r="CN172">
            <v>0.38534573840287578</v>
          </cell>
          <cell r="CO172">
            <v>0.38149228101884702</v>
          </cell>
          <cell r="CP172">
            <v>0.37767735820865855</v>
          </cell>
          <cell r="CQ172">
            <v>0.37390058462657194</v>
          </cell>
          <cell r="CR172">
            <v>0.3701615787803062</v>
          </cell>
          <cell r="CS172">
            <v>0.36645996299250311</v>
          </cell>
          <cell r="CT172">
            <v>0.36279536336257806</v>
          </cell>
          <cell r="CU172">
            <v>0.35916740972895228</v>
          </cell>
          <cell r="CV172">
            <v>0.35557573563166278</v>
          </cell>
          <cell r="CW172">
            <v>0.35201997827534615</v>
          </cell>
          <cell r="CX172">
            <v>0.34849977849259267</v>
          </cell>
          <cell r="CY172">
            <v>0.34501478070766672</v>
          </cell>
          <cell r="CZ172">
            <v>0.34156463290059003</v>
          </cell>
          <cell r="DA172">
            <v>0.3381489865715841</v>
          </cell>
          <cell r="DB172">
            <v>0.33476749670586825</v>
          </cell>
          <cell r="DC172">
            <v>0.33141982173880957</v>
          </cell>
          <cell r="DD172">
            <v>0.32810562352142147</v>
          </cell>
          <cell r="DE172">
            <v>0.32482456728620723</v>
          </cell>
          <cell r="DF172">
            <v>0.32157632161334515</v>
          </cell>
          <cell r="DG172">
            <v>0.31836055839721172</v>
          </cell>
          <cell r="DH172">
            <v>0.3151769528132396</v>
          </cell>
          <cell r="DI172">
            <v>0.3120251832851072</v>
          </cell>
          <cell r="DJ172">
            <v>0.30890493145225612</v>
          </cell>
          <cell r="DK172">
            <v>0.30581588213773353</v>
          </cell>
          <cell r="DL172">
            <v>0.3027577233163562</v>
          </cell>
          <cell r="DM172">
            <v>0.29973014608319265</v>
          </cell>
          <cell r="DN172">
            <v>0.29673284462236071</v>
          </cell>
          <cell r="DO172">
            <v>0.29376551617613711</v>
          </cell>
          <cell r="DP172">
            <v>0.29082786101437574</v>
          </cell>
          <cell r="DQ172">
            <v>0.28791958240423199</v>
          </cell>
          <cell r="DR172">
            <v>0.28504038658018965</v>
          </cell>
          <cell r="DS172">
            <v>0.28218998271438778</v>
          </cell>
          <cell r="DT172">
            <v>0.27936808288724391</v>
          </cell>
        </row>
        <row r="173">
          <cell r="B173">
            <v>81</v>
          </cell>
          <cell r="C173">
            <v>0.97950999999999999</v>
          </cell>
          <cell r="D173">
            <v>0.96086992469999999</v>
          </cell>
          <cell r="E173">
            <v>0.94390096182979799</v>
          </cell>
          <cell r="F173">
            <v>0.92853425417120894</v>
          </cell>
          <cell r="G173">
            <v>0.9146062403586408</v>
          </cell>
          <cell r="H173">
            <v>0.90197552817928794</v>
          </cell>
          <cell r="I173">
            <v>0.89050239946084742</v>
          </cell>
          <cell r="J173">
            <v>0.87997666109922013</v>
          </cell>
          <cell r="K173">
            <v>0.87020012039440786</v>
          </cell>
          <cell r="L173">
            <v>0.86105431712906266</v>
          </cell>
          <cell r="M173">
            <v>0.85234905798288785</v>
          </cell>
          <cell r="N173">
            <v>0.84382556740305892</v>
          </cell>
          <cell r="O173">
            <v>0.83538731172902836</v>
          </cell>
          <cell r="P173">
            <v>0.82703343861173806</v>
          </cell>
          <cell r="Q173">
            <v>0.81876310422562071</v>
          </cell>
          <cell r="R173">
            <v>0.81057547318336454</v>
          </cell>
          <cell r="S173">
            <v>0.80246971845153092</v>
          </cell>
          <cell r="T173">
            <v>0.79444502126701566</v>
          </cell>
          <cell r="U173">
            <v>0.78650057105434545</v>
          </cell>
          <cell r="V173">
            <v>0.77863556534380196</v>
          </cell>
          <cell r="W173">
            <v>0.77084920969036397</v>
          </cell>
          <cell r="X173">
            <v>0.76314071759346036</v>
          </cell>
          <cell r="Y173">
            <v>0.75550931041752578</v>
          </cell>
          <cell r="Z173">
            <v>0.74795421731335054</v>
          </cell>
          <cell r="AA173">
            <v>0.74047467514021703</v>
          </cell>
          <cell r="AB173">
            <v>0.73306992838881491</v>
          </cell>
          <cell r="AC173">
            <v>0.72573922910492672</v>
          </cell>
          <cell r="AD173">
            <v>0.71848183681387745</v>
          </cell>
          <cell r="AE173">
            <v>0.71129701844573867</v>
          </cell>
          <cell r="AF173">
            <v>0.70418404826128123</v>
          </cell>
          <cell r="AG173">
            <v>0.69714220777866842</v>
          </cell>
          <cell r="AH173">
            <v>0.69017078570088175</v>
          </cell>
          <cell r="AI173">
            <v>0.68326907784387292</v>
          </cell>
          <cell r="AJ173">
            <v>0.67643638706543419</v>
          </cell>
          <cell r="AK173">
            <v>0.66967202319477981</v>
          </cell>
          <cell r="AL173">
            <v>0.66297530296283202</v>
          </cell>
          <cell r="AM173">
            <v>0.65634554993320371</v>
          </cell>
          <cell r="AN173">
            <v>0.64978209443387169</v>
          </cell>
          <cell r="AO173">
            <v>0.64328427348953299</v>
          </cell>
          <cell r="AP173">
            <v>0.63685143075463768</v>
          </cell>
          <cell r="AQ173">
            <v>0.63048291644709131</v>
          </cell>
          <cell r="AR173">
            <v>0.62417808728262036</v>
          </cell>
          <cell r="AS173">
            <v>0.61793630640979413</v>
          </cell>
          <cell r="AT173">
            <v>0.61175694334569619</v>
          </cell>
          <cell r="AU173">
            <v>0.60563937391223921</v>
          </cell>
          <cell r="AV173">
            <v>0.59958298017311684</v>
          </cell>
          <cell r="AW173">
            <v>0.59358715037138565</v>
          </cell>
          <cell r="AX173">
            <v>0.58765127886767177</v>
          </cell>
          <cell r="AY173">
            <v>0.58177476607899503</v>
          </cell>
          <cell r="AZ173">
            <v>0.57595701841820512</v>
          </cell>
          <cell r="BA173">
            <v>0.57019744823402307</v>
          </cell>
          <cell r="BB173">
            <v>0.56449547375168285</v>
          </cell>
          <cell r="BC173">
            <v>0.55885051901416605</v>
          </cell>
          <cell r="BD173">
            <v>0.5532620138240244</v>
          </cell>
          <cell r="BE173">
            <v>0.54772939368578411</v>
          </cell>
          <cell r="BF173">
            <v>0.5422520997489263</v>
          </cell>
          <cell r="BG173">
            <v>0.536829578751437</v>
          </cell>
          <cell r="BH173">
            <v>0.53146128296392259</v>
          </cell>
          <cell r="BI173">
            <v>0.5261466701342834</v>
          </cell>
          <cell r="BJ173">
            <v>0.52088520343294054</v>
          </cell>
          <cell r="BK173">
            <v>0.51567635139861112</v>
          </cell>
          <cell r="BL173">
            <v>0.51051958788462504</v>
          </cell>
          <cell r="BM173">
            <v>0.50541439200577876</v>
          </cell>
          <cell r="BN173">
            <v>0.50036024808572099</v>
          </cell>
          <cell r="BO173">
            <v>0.49535664560486375</v>
          </cell>
          <cell r="BP173">
            <v>0.49040307914881509</v>
          </cell>
          <cell r="BQ173">
            <v>0.48549904835732693</v>
          </cell>
          <cell r="BR173">
            <v>0.48064405787375364</v>
          </cell>
          <cell r="BS173">
            <v>0.47583761729501611</v>
          </cell>
          <cell r="BT173">
            <v>0.47107924112206595</v>
          </cell>
          <cell r="BU173">
            <v>0.46636844871084526</v>
          </cell>
          <cell r="BV173">
            <v>0.4617047642237368</v>
          </cell>
          <cell r="BW173">
            <v>0.45708771658149944</v>
          </cell>
          <cell r="BX173">
            <v>0.45251683941568444</v>
          </cell>
          <cell r="BY173">
            <v>0.44799167102152759</v>
          </cell>
          <cell r="BZ173">
            <v>0.44351175431131229</v>
          </cell>
          <cell r="CA173">
            <v>0.43907663676819914</v>
          </cell>
          <cell r="CB173">
            <v>0.43468587040051715</v>
          </cell>
          <cell r="CC173">
            <v>0.43033901169651195</v>
          </cell>
          <cell r="CD173">
            <v>0.42603562157954683</v>
          </cell>
          <cell r="CE173">
            <v>0.42177526536375137</v>
          </cell>
          <cell r="CF173">
            <v>0.41755751271011388</v>
          </cell>
          <cell r="CG173">
            <v>0.41338193758301273</v>
          </cell>
          <cell r="CH173">
            <v>0.4092481182071826</v>
          </cell>
          <cell r="CI173">
            <v>0.40515563702511076</v>
          </cell>
          <cell r="CJ173">
            <v>0.40110408065485964</v>
          </cell>
          <cell r="CK173">
            <v>0.39709303984831101</v>
          </cell>
          <cell r="CL173">
            <v>0.39312210944982789</v>
          </cell>
          <cell r="CM173">
            <v>0.38919088835532961</v>
          </cell>
          <cell r="CN173">
            <v>0.38529897947177633</v>
          </cell>
          <cell r="CO173">
            <v>0.38144598967705856</v>
          </cell>
          <cell r="CP173">
            <v>0.37763152978028797</v>
          </cell>
          <cell r="CQ173">
            <v>0.3738552144824851</v>
          </cell>
          <cell r="CR173">
            <v>0.37011666233766022</v>
          </cell>
          <cell r="CS173">
            <v>0.36641549571428361</v>
          </cell>
          <cell r="CT173">
            <v>0.36275134075714077</v>
          </cell>
          <cell r="CU173">
            <v>0.35912382734956938</v>
          </cell>
          <cell r="CV173">
            <v>0.35553258907607366</v>
          </cell>
          <cell r="CW173">
            <v>0.35197726318531292</v>
          </cell>
          <cell r="CX173">
            <v>0.34845749055345976</v>
          </cell>
          <cell r="CY173">
            <v>0.34497291564792515</v>
          </cell>
          <cell r="CZ173">
            <v>0.34152318649144592</v>
          </cell>
          <cell r="DA173">
            <v>0.33810795462653148</v>
          </cell>
          <cell r="DB173">
            <v>0.33472687508026616</v>
          </cell>
          <cell r="DC173">
            <v>0.33137960632946351</v>
          </cell>
          <cell r="DD173">
            <v>0.32806581026616888</v>
          </cell>
          <cell r="DE173">
            <v>0.32478515216350717</v>
          </cell>
          <cell r="DF173">
            <v>0.32153730064187208</v>
          </cell>
          <cell r="DG173">
            <v>0.31832192763545336</v>
          </cell>
          <cell r="DH173">
            <v>0.31513870835909885</v>
          </cell>
          <cell r="DI173">
            <v>0.31198732127550788</v>
          </cell>
          <cell r="DJ173">
            <v>0.30886744806275279</v>
          </cell>
          <cell r="DK173">
            <v>0.30577877358212524</v>
          </cell>
          <cell r="DL173">
            <v>0.30272098584630397</v>
          </cell>
          <cell r="DM173">
            <v>0.29969377598784092</v>
          </cell>
          <cell r="DN173">
            <v>0.2966968382279625</v>
          </cell>
          <cell r="DO173">
            <v>0.29372986984568289</v>
          </cell>
          <cell r="DP173">
            <v>0.29079257114722606</v>
          </cell>
          <cell r="DQ173">
            <v>0.28788464543575382</v>
          </cell>
          <cell r="DR173">
            <v>0.28500579898139627</v>
          </cell>
          <cell r="DS173">
            <v>0.2821557409915823</v>
          </cell>
          <cell r="DT173">
            <v>0.27933418358166651</v>
          </cell>
        </row>
        <row r="174">
          <cell r="B174">
            <v>82</v>
          </cell>
          <cell r="C174">
            <v>0.97950000000000004</v>
          </cell>
          <cell r="D174">
            <v>0.96085032000000004</v>
          </cell>
          <cell r="E174">
            <v>0.94387209484560008</v>
          </cell>
          <cell r="F174">
            <v>0.92849641842056518</v>
          </cell>
          <cell r="G174">
            <v>0.91465253682191461</v>
          </cell>
          <cell r="H174">
            <v>0.90210350401671802</v>
          </cell>
          <cell r="I174">
            <v>0.89062874744562537</v>
          </cell>
          <cell r="J174">
            <v>0.88010151565081807</v>
          </cell>
          <cell r="K174">
            <v>0.87032358781193753</v>
          </cell>
          <cell r="L174">
            <v>0.86117648690403403</v>
          </cell>
          <cell r="M174">
            <v>0.8524699926214343</v>
          </cell>
          <cell r="N174">
            <v>0.84394529269522001</v>
          </cell>
          <cell r="O174">
            <v>0.83550583976826776</v>
          </cell>
          <cell r="P174">
            <v>0.82715078137058506</v>
          </cell>
          <cell r="Q174">
            <v>0.81887927355687917</v>
          </cell>
          <cell r="R174">
            <v>0.81069048082131034</v>
          </cell>
          <cell r="S174">
            <v>0.80258357601309727</v>
          </cell>
          <cell r="T174">
            <v>0.79455774025296633</v>
          </cell>
          <cell r="U174">
            <v>0.78661216285043667</v>
          </cell>
          <cell r="V174">
            <v>0.77874604122193225</v>
          </cell>
          <cell r="W174">
            <v>0.77095858080971291</v>
          </cell>
          <cell r="X174">
            <v>0.7632489950016158</v>
          </cell>
          <cell r="Y174">
            <v>0.75561650505159961</v>
          </cell>
          <cell r="Z174">
            <v>0.74806034000108357</v>
          </cell>
          <cell r="AA174">
            <v>0.74057973660107268</v>
          </cell>
          <cell r="AB174">
            <v>0.73317393923506191</v>
          </cell>
          <cell r="AC174">
            <v>0.72584219984271126</v>
          </cell>
          <cell r="AD174">
            <v>0.71858377784428418</v>
          </cell>
          <cell r="AE174">
            <v>0.71139794006584134</v>
          </cell>
          <cell r="AF174">
            <v>0.70428396066518295</v>
          </cell>
          <cell r="AG174">
            <v>0.69724112105853109</v>
          </cell>
          <cell r="AH174">
            <v>0.69026870984794575</v>
          </cell>
          <cell r="AI174">
            <v>0.68336602274946634</v>
          </cell>
          <cell r="AJ174">
            <v>0.67653236252197169</v>
          </cell>
          <cell r="AK174">
            <v>0.66976703889675193</v>
          </cell>
          <cell r="AL174">
            <v>0.66306936850778442</v>
          </cell>
          <cell r="AM174">
            <v>0.65643867482270657</v>
          </cell>
          <cell r="AN174">
            <v>0.64987428807447944</v>
          </cell>
          <cell r="AO174">
            <v>0.64337554519373463</v>
          </cell>
          <cell r="AP174">
            <v>0.63694178974179727</v>
          </cell>
          <cell r="AQ174">
            <v>0.63057237184437931</v>
          </cell>
          <cell r="AR174">
            <v>0.62426664812593546</v>
          </cell>
          <cell r="AS174">
            <v>0.61802398164467609</v>
          </cell>
          <cell r="AT174">
            <v>0.61184374182822931</v>
          </cell>
          <cell r="AU174">
            <v>0.60572530440994699</v>
          </cell>
          <cell r="AV174">
            <v>0.59966805136584755</v>
          </cell>
          <cell r="AW174">
            <v>0.59367137085218913</v>
          </cell>
          <cell r="AX174">
            <v>0.58773465714366724</v>
          </cell>
          <cell r="AY174">
            <v>0.58185731057223056</v>
          </cell>
          <cell r="AZ174">
            <v>0.57603873746650824</v>
          </cell>
          <cell r="BA174">
            <v>0.57027835009184313</v>
          </cell>
          <cell r="BB174">
            <v>0.56457556659092467</v>
          </cell>
          <cell r="BC174">
            <v>0.55892981092501537</v>
          </cell>
          <cell r="BD174">
            <v>0.55334051281576524</v>
          </cell>
          <cell r="BE174">
            <v>0.54780710768760754</v>
          </cell>
          <cell r="BF174">
            <v>0.54232903661073151</v>
          </cell>
          <cell r="BG174">
            <v>0.53690574624462417</v>
          </cell>
          <cell r="BH174">
            <v>0.53153668878217797</v>
          </cell>
          <cell r="BI174">
            <v>0.52622132189435622</v>
          </cell>
          <cell r="BJ174">
            <v>0.52095910867541262</v>
          </cell>
          <cell r="BK174">
            <v>0.5157495175886585</v>
          </cell>
          <cell r="BL174">
            <v>0.51059202241277191</v>
          </cell>
          <cell r="BM174">
            <v>0.5054861021886442</v>
          </cell>
          <cell r="BN174">
            <v>0.50043124116675775</v>
          </cell>
          <cell r="BO174">
            <v>0.49542692875509015</v>
          </cell>
          <cell r="BP174">
            <v>0.49047265946753926</v>
          </cell>
          <cell r="BQ174">
            <v>0.48556793287286387</v>
          </cell>
          <cell r="BR174">
            <v>0.48071225354413522</v>
          </cell>
          <cell r="BS174">
            <v>0.47590513100869386</v>
          </cell>
          <cell r="BT174">
            <v>0.47114607969860689</v>
          </cell>
          <cell r="BU174">
            <v>0.4664346189016208</v>
          </cell>
          <cell r="BV174">
            <v>0.46177027271260457</v>
          </cell>
          <cell r="BW174">
            <v>0.45715256998547854</v>
          </cell>
          <cell r="BX174">
            <v>0.45258104428562373</v>
          </cell>
          <cell r="BY174">
            <v>0.44805523384276752</v>
          </cell>
          <cell r="BZ174">
            <v>0.44357468150433982</v>
          </cell>
          <cell r="CA174">
            <v>0.43913893468929643</v>
          </cell>
          <cell r="CB174">
            <v>0.43474754534240345</v>
          </cell>
          <cell r="CC174">
            <v>0.43040006988897939</v>
          </cell>
          <cell r="CD174">
            <v>0.42609606919008958</v>
          </cell>
          <cell r="CE174">
            <v>0.42183510849818867</v>
          </cell>
          <cell r="CF174">
            <v>0.41761675741320681</v>
          </cell>
          <cell r="CG174">
            <v>0.41344058983907472</v>
          </cell>
          <cell r="CH174">
            <v>0.40930618394068397</v>
          </cell>
          <cell r="CI174">
            <v>0.40521312210127713</v>
          </cell>
          <cell r="CJ174">
            <v>0.40116099088026436</v>
          </cell>
          <cell r="CK174">
            <v>0.39714938097146169</v>
          </cell>
          <cell r="CL174">
            <v>0.39317788716174706</v>
          </cell>
          <cell r="CM174">
            <v>0.38924610829012957</v>
          </cell>
          <cell r="CN174">
            <v>0.38535364720722826</v>
          </cell>
          <cell r="CO174">
            <v>0.381500110735156</v>
          </cell>
          <cell r="CP174">
            <v>0.37768510962780444</v>
          </cell>
          <cell r="CQ174">
            <v>0.37390825853152637</v>
          </cell>
          <cell r="CR174">
            <v>0.37016917594621113</v>
          </cell>
          <cell r="CS174">
            <v>0.36646748418674902</v>
          </cell>
          <cell r="CT174">
            <v>0.36280280934488152</v>
          </cell>
          <cell r="CU174">
            <v>0.35917478125143271</v>
          </cell>
          <cell r="CV174">
            <v>0.35558303343891839</v>
          </cell>
          <cell r="CW174">
            <v>0.35202720310452923</v>
          </cell>
          <cell r="CX174">
            <v>0.34850693107348396</v>
          </cell>
          <cell r="CY174">
            <v>0.34502186176274913</v>
          </cell>
          <cell r="CZ174">
            <v>0.34157164314512162</v>
          </cell>
          <cell r="DA174">
            <v>0.3381559267136704</v>
          </cell>
          <cell r="DB174">
            <v>0.33477436744653372</v>
          </cell>
          <cell r="DC174">
            <v>0.33142662377206838</v>
          </cell>
          <cell r="DD174">
            <v>0.3281123575343477</v>
          </cell>
          <cell r="DE174">
            <v>0.32483123395900421</v>
          </cell>
          <cell r="DF174">
            <v>0.32158292161941415</v>
          </cell>
          <cell r="DG174">
            <v>0.31836709240322003</v>
          </cell>
          <cell r="DH174">
            <v>0.31518342147918782</v>
          </cell>
          <cell r="DI174">
            <v>0.31203158726439595</v>
          </cell>
          <cell r="DJ174">
            <v>0.30891127139175201</v>
          </cell>
          <cell r="DK174">
            <v>0.30582215867783447</v>
          </cell>
          <cell r="DL174">
            <v>0.30276393709105615</v>
          </cell>
          <cell r="DM174">
            <v>0.29973629772014559</v>
          </cell>
          <cell r="DN174">
            <v>0.29673893474294416</v>
          </cell>
          <cell r="DO174">
            <v>0.2937715453955147</v>
          </cell>
          <cell r="DP174">
            <v>0.29083382994155954</v>
          </cell>
          <cell r="DQ174">
            <v>0.28792549164214393</v>
          </cell>
          <cell r="DR174">
            <v>0.28504623672572249</v>
          </cell>
          <cell r="DS174">
            <v>0.28219577435846527</v>
          </cell>
          <cell r="DT174">
            <v>0.27937381661488059</v>
          </cell>
        </row>
        <row r="175">
          <cell r="B175">
            <v>83</v>
          </cell>
          <cell r="C175">
            <v>0.97948000000000002</v>
          </cell>
          <cell r="D175">
            <v>0.96081111120000007</v>
          </cell>
          <cell r="E175">
            <v>0.94382397075398405</v>
          </cell>
          <cell r="F175">
            <v>0.92843964003069412</v>
          </cell>
          <cell r="G175">
            <v>0.9145873206014361</v>
          </cell>
          <cell r="H175">
            <v>0.90203918256278448</v>
          </cell>
          <cell r="I175">
            <v>0.89064642768701652</v>
          </cell>
          <cell r="J175">
            <v>0.88020805155452475</v>
          </cell>
          <cell r="K175">
            <v>0.87050815882639387</v>
          </cell>
          <cell r="L175">
            <v>0.8613591180771285</v>
          </cell>
          <cell r="M175">
            <v>0.85265077739336881</v>
          </cell>
          <cell r="N175">
            <v>0.8441242696194351</v>
          </cell>
          <cell r="O175">
            <v>0.8356830269232407</v>
          </cell>
          <cell r="P175">
            <v>0.82732619665400831</v>
          </cell>
          <cell r="Q175">
            <v>0.8190529346874682</v>
          </cell>
          <cell r="R175">
            <v>0.81086240534059351</v>
          </cell>
          <cell r="S175">
            <v>0.80275378128718755</v>
          </cell>
          <cell r="T175">
            <v>0.79472624347431564</v>
          </cell>
          <cell r="U175">
            <v>0.78677898103957244</v>
          </cell>
          <cell r="V175">
            <v>0.77891119122917674</v>
          </cell>
          <cell r="W175">
            <v>0.77112207931688492</v>
          </cell>
          <cell r="X175">
            <v>0.76341085852371604</v>
          </cell>
          <cell r="Y175">
            <v>0.75577674993847888</v>
          </cell>
          <cell r="Z175">
            <v>0.74821898243909413</v>
          </cell>
          <cell r="AA175">
            <v>0.74073679261470315</v>
          </cell>
          <cell r="AB175">
            <v>0.73332942468855611</v>
          </cell>
          <cell r="AC175">
            <v>0.72599613044167055</v>
          </cell>
          <cell r="AD175">
            <v>0.7187361691372538</v>
          </cell>
          <cell r="AE175">
            <v>0.71154880744588123</v>
          </cell>
          <cell r="AF175">
            <v>0.7044333193714224</v>
          </cell>
          <cell r="AG175">
            <v>0.69738898617770817</v>
          </cell>
          <cell r="AH175">
            <v>0.69041509631593112</v>
          </cell>
          <cell r="AI175">
            <v>0.68351094535277179</v>
          </cell>
          <cell r="AJ175">
            <v>0.67667583589924407</v>
          </cell>
          <cell r="AK175">
            <v>0.66990907754025164</v>
          </cell>
          <cell r="AL175">
            <v>0.6632099867648491</v>
          </cell>
          <cell r="AM175">
            <v>0.65657788689720065</v>
          </cell>
          <cell r="AN175">
            <v>0.65001210802822862</v>
          </cell>
          <cell r="AO175">
            <v>0.64351198694794631</v>
          </cell>
          <cell r="AP175">
            <v>0.63707686707846689</v>
          </cell>
          <cell r="AQ175">
            <v>0.63070609840768221</v>
          </cell>
          <cell r="AR175">
            <v>0.62439903742360536</v>
          </cell>
          <cell r="AS175">
            <v>0.6181550470493693</v>
          </cell>
          <cell r="AT175">
            <v>0.61197349657887556</v>
          </cell>
          <cell r="AU175">
            <v>0.60585376161308679</v>
          </cell>
          <cell r="AV175">
            <v>0.59979522399695595</v>
          </cell>
          <cell r="AW175">
            <v>0.59379727175698638</v>
          </cell>
          <cell r="AX175">
            <v>0.58785929903941647</v>
          </cell>
          <cell r="AY175">
            <v>0.5819807060490223</v>
          </cell>
          <cell r="AZ175">
            <v>0.57616089898853207</v>
          </cell>
          <cell r="BA175">
            <v>0.57039928999864675</v>
          </cell>
          <cell r="BB175">
            <v>0.56469529709866029</v>
          </cell>
          <cell r="BC175">
            <v>0.55904834412767368</v>
          </cell>
          <cell r="BD175">
            <v>0.55345786068639691</v>
          </cell>
          <cell r="BE175">
            <v>0.54792328207953289</v>
          </cell>
          <cell r="BF175">
            <v>0.54244404925873757</v>
          </cell>
          <cell r="BG175">
            <v>0.53701960876615018</v>
          </cell>
          <cell r="BH175">
            <v>0.53164941267848864</v>
          </cell>
          <cell r="BI175">
            <v>0.52633291855170372</v>
          </cell>
          <cell r="BJ175">
            <v>0.52106958936618664</v>
          </cell>
          <cell r="BK175">
            <v>0.51585889347252478</v>
          </cell>
          <cell r="BL175">
            <v>0.51070030453779958</v>
          </cell>
          <cell r="BM175">
            <v>0.50559330149242154</v>
          </cell>
          <cell r="BN175">
            <v>0.5005373684774973</v>
          </cell>
          <cell r="BO175">
            <v>0.49553199479272231</v>
          </cell>
          <cell r="BP175">
            <v>0.49057667484479506</v>
          </cell>
          <cell r="BQ175">
            <v>0.48567090809634711</v>
          </cell>
          <cell r="BR175">
            <v>0.48081419901538364</v>
          </cell>
          <cell r="BS175">
            <v>0.4760060570252298</v>
          </cell>
          <cell r="BT175">
            <v>0.4712459964549775</v>
          </cell>
          <cell r="BU175">
            <v>0.46653353649042772</v>
          </cell>
          <cell r="BV175">
            <v>0.46186820112552346</v>
          </cell>
          <cell r="BW175">
            <v>0.4572495191142682</v>
          </cell>
          <cell r="BX175">
            <v>0.45267702392312553</v>
          </cell>
          <cell r="BY175">
            <v>0.44815025368389427</v>
          </cell>
          <cell r="BZ175">
            <v>0.44366875114705534</v>
          </cell>
          <cell r="CA175">
            <v>0.43923206363558476</v>
          </cell>
          <cell r="CB175">
            <v>0.4348397429992289</v>
          </cell>
          <cell r="CC175">
            <v>0.43049134556923663</v>
          </cell>
          <cell r="CD175">
            <v>0.42618643211354423</v>
          </cell>
          <cell r="CE175">
            <v>0.42192456779240878</v>
          </cell>
          <cell r="CF175">
            <v>0.41770532211448469</v>
          </cell>
          <cell r="CG175">
            <v>0.41352826889333982</v>
          </cell>
          <cell r="CH175">
            <v>0.40939298620440639</v>
          </cell>
          <cell r="CI175">
            <v>0.40529905634236235</v>
          </cell>
          <cell r="CJ175">
            <v>0.40124606577893873</v>
          </cell>
          <cell r="CK175">
            <v>0.39723360512114936</v>
          </cell>
          <cell r="CL175">
            <v>0.39326126906993786</v>
          </cell>
          <cell r="CM175">
            <v>0.38932865637923847</v>
          </cell>
          <cell r="CN175">
            <v>0.38543536981544607</v>
          </cell>
          <cell r="CO175">
            <v>0.38158101611729162</v>
          </cell>
          <cell r="CP175">
            <v>0.37776520595611868</v>
          </cell>
          <cell r="CQ175">
            <v>0.37398755389655747</v>
          </cell>
          <cell r="CR175">
            <v>0.37024767835759187</v>
          </cell>
          <cell r="CS175">
            <v>0.36654520157401593</v>
          </cell>
          <cell r="CT175">
            <v>0.36287974955827579</v>
          </cell>
          <cell r="CU175">
            <v>0.35925095206269303</v>
          </cell>
          <cell r="CV175">
            <v>0.35565844254206608</v>
          </cell>
          <cell r="CW175">
            <v>0.35210185811664541</v>
          </cell>
          <cell r="CX175">
            <v>0.34858083953547897</v>
          </cell>
          <cell r="CY175">
            <v>0.34509503114012419</v>
          </cell>
          <cell r="CZ175">
            <v>0.34164408082872294</v>
          </cell>
          <cell r="DA175">
            <v>0.3382276400204357</v>
          </cell>
          <cell r="DB175">
            <v>0.33484536362023132</v>
          </cell>
          <cell r="DC175">
            <v>0.33149690998402898</v>
          </cell>
          <cell r="DD175">
            <v>0.32818194088418867</v>
          </cell>
          <cell r="DE175">
            <v>0.3249001214753468</v>
          </cell>
          <cell r="DF175">
            <v>0.32165112026059334</v>
          </cell>
          <cell r="DG175">
            <v>0.31843460905798743</v>
          </cell>
          <cell r="DH175">
            <v>0.31525026296740755</v>
          </cell>
          <cell r="DI175">
            <v>0.31209776033773345</v>
          </cell>
          <cell r="DJ175">
            <v>0.30897678273435614</v>
          </cell>
          <cell r="DK175">
            <v>0.30588701490701259</v>
          </cell>
          <cell r="DL175">
            <v>0.30282814475794245</v>
          </cell>
          <cell r="DM175">
            <v>0.29979986331036301</v>
          </cell>
          <cell r="DN175">
            <v>0.29680186467725939</v>
          </cell>
          <cell r="DO175">
            <v>0.29383384603048679</v>
          </cell>
          <cell r="DP175">
            <v>0.2908955075701819</v>
          </cell>
          <cell r="DQ175">
            <v>0.28798655249448007</v>
          </cell>
          <cell r="DR175">
            <v>0.28510668696953528</v>
          </cell>
          <cell r="DS175">
            <v>0.28225562009983995</v>
          </cell>
          <cell r="DT175">
            <v>0.27943306389884154</v>
          </cell>
        </row>
        <row r="176">
          <cell r="B176">
            <v>84</v>
          </cell>
          <cell r="C176">
            <v>0.97955000000000003</v>
          </cell>
          <cell r="D176">
            <v>0.96086018600000001</v>
          </cell>
          <cell r="E176">
            <v>0.9438529607078</v>
          </cell>
          <cell r="F176">
            <v>0.92845871891865572</v>
          </cell>
          <cell r="G176">
            <v>0.91459683024520022</v>
          </cell>
          <cell r="H176">
            <v>0.90203941576593361</v>
          </cell>
          <cell r="I176">
            <v>0.89064665794480979</v>
          </cell>
          <cell r="J176">
            <v>0.8802082791136967</v>
          </cell>
          <cell r="K176">
            <v>0.87059640470577515</v>
          </cell>
          <cell r="L176">
            <v>0.86153349613278796</v>
          </cell>
          <cell r="M176">
            <v>0.85282339248688555</v>
          </cell>
          <cell r="N176">
            <v>0.84429515856201665</v>
          </cell>
          <cell r="O176">
            <v>0.83585220697639651</v>
          </cell>
          <cell r="P176">
            <v>0.82749368490663255</v>
          </cell>
          <cell r="Q176">
            <v>0.81921874805756623</v>
          </cell>
          <cell r="R176">
            <v>0.81102656057699052</v>
          </cell>
          <cell r="S176">
            <v>0.80291629497122063</v>
          </cell>
          <cell r="T176">
            <v>0.7948871320215084</v>
          </cell>
          <cell r="U176">
            <v>0.78693826070129336</v>
          </cell>
          <cell r="V176">
            <v>0.77906887809428038</v>
          </cell>
          <cell r="W176">
            <v>0.77127818931333758</v>
          </cell>
          <cell r="X176">
            <v>0.76356540742020418</v>
          </cell>
          <cell r="Y176">
            <v>0.7559297533460021</v>
          </cell>
          <cell r="Z176">
            <v>0.74837045581254202</v>
          </cell>
          <cell r="AA176">
            <v>0.74088675125441661</v>
          </cell>
          <cell r="AB176">
            <v>0.73347788374187239</v>
          </cell>
          <cell r="AC176">
            <v>0.72614310490445366</v>
          </cell>
          <cell r="AD176">
            <v>0.71888167385540913</v>
          </cell>
          <cell r="AE176">
            <v>0.71169285711685504</v>
          </cell>
          <cell r="AF176">
            <v>0.70457592854568651</v>
          </cell>
          <cell r="AG176">
            <v>0.69753016926022959</v>
          </cell>
          <cell r="AH176">
            <v>0.6905548675676273</v>
          </cell>
          <cell r="AI176">
            <v>0.68364931889195102</v>
          </cell>
          <cell r="AJ176">
            <v>0.67681282570303147</v>
          </cell>
          <cell r="AK176">
            <v>0.67004469744600115</v>
          </cell>
          <cell r="AL176">
            <v>0.66334425047154111</v>
          </cell>
          <cell r="AM176">
            <v>0.65671080796682568</v>
          </cell>
          <cell r="AN176">
            <v>0.65014369988715737</v>
          </cell>
          <cell r="AO176">
            <v>0.64364226288828574</v>
          </cell>
          <cell r="AP176">
            <v>0.63720584025940286</v>
          </cell>
          <cell r="AQ176">
            <v>0.63083378185680883</v>
          </cell>
          <cell r="AR176">
            <v>0.62452544403824073</v>
          </cell>
          <cell r="AS176">
            <v>0.61828018959785835</v>
          </cell>
          <cell r="AT176">
            <v>0.61209738770187971</v>
          </cell>
          <cell r="AU176">
            <v>0.60597641382486089</v>
          </cell>
          <cell r="AV176">
            <v>0.59991664968661229</v>
          </cell>
          <cell r="AW176">
            <v>0.59391748318974613</v>
          </cell>
          <cell r="AX176">
            <v>0.5879783083578487</v>
          </cell>
          <cell r="AY176">
            <v>0.5820985252742702</v>
          </cell>
          <cell r="AZ176">
            <v>0.57627754002152753</v>
          </cell>
          <cell r="BA176">
            <v>0.57051476462131223</v>
          </cell>
          <cell r="BB176">
            <v>0.56480961697509913</v>
          </cell>
          <cell r="BC176">
            <v>0.55916152080534809</v>
          </cell>
          <cell r="BD176">
            <v>0.55356990559729458</v>
          </cell>
          <cell r="BE176">
            <v>0.54803420654132162</v>
          </cell>
          <cell r="BF176">
            <v>0.54255386447590837</v>
          </cell>
          <cell r="BG176">
            <v>0.53712832583114922</v>
          </cell>
          <cell r="BH176">
            <v>0.53175704257283773</v>
          </cell>
          <cell r="BI176">
            <v>0.5264394721471094</v>
          </cell>
          <cell r="BJ176">
            <v>0.52117507742563829</v>
          </cell>
          <cell r="BK176">
            <v>0.51596332665138189</v>
          </cell>
          <cell r="BL176">
            <v>0.51080369338486808</v>
          </cell>
          <cell r="BM176">
            <v>0.50569565645101944</v>
          </cell>
          <cell r="BN176">
            <v>0.50063869988650922</v>
          </cell>
          <cell r="BO176">
            <v>0.49563231288764414</v>
          </cell>
          <cell r="BP176">
            <v>0.49067598975876769</v>
          </cell>
          <cell r="BQ176">
            <v>0.48576922986118004</v>
          </cell>
          <cell r="BR176">
            <v>0.48091153756256821</v>
          </cell>
          <cell r="BS176">
            <v>0.47610242218694254</v>
          </cell>
          <cell r="BT176">
            <v>0.47134139796507313</v>
          </cell>
          <cell r="BU176">
            <v>0.46662798398542238</v>
          </cell>
          <cell r="BV176">
            <v>0.46196170414556814</v>
          </cell>
          <cell r="BW176">
            <v>0.45734208710411245</v>
          </cell>
          <cell r="BX176">
            <v>0.45276866623307133</v>
          </cell>
          <cell r="BY176">
            <v>0.44824097957074061</v>
          </cell>
          <cell r="BZ176">
            <v>0.4437585697750332</v>
          </cell>
          <cell r="CA176">
            <v>0.43932098407728287</v>
          </cell>
          <cell r="CB176">
            <v>0.43492777423651002</v>
          </cell>
          <cell r="CC176">
            <v>0.43057849649414492</v>
          </cell>
          <cell r="CD176">
            <v>0.42627271152920349</v>
          </cell>
          <cell r="CE176">
            <v>0.42200998441391147</v>
          </cell>
          <cell r="CF176">
            <v>0.41778988456977234</v>
          </cell>
          <cell r="CG176">
            <v>0.41361198572407459</v>
          </cell>
          <cell r="CH176">
            <v>0.40947586586683382</v>
          </cell>
          <cell r="CI176">
            <v>0.4053811072081655</v>
          </cell>
          <cell r="CJ176">
            <v>0.40132729613608387</v>
          </cell>
          <cell r="CK176">
            <v>0.39731402317472303</v>
          </cell>
          <cell r="CL176">
            <v>0.39334088294297581</v>
          </cell>
          <cell r="CM176">
            <v>0.38940747411354604</v>
          </cell>
          <cell r="CN176">
            <v>0.38551339937241058</v>
          </cell>
          <cell r="CO176">
            <v>0.38165826537868647</v>
          </cell>
          <cell r="CP176">
            <v>0.3778416827248996</v>
          </cell>
          <cell r="CQ176">
            <v>0.3740632658976506</v>
          </cell>
          <cell r="CR176">
            <v>0.37032263323867409</v>
          </cell>
          <cell r="CS176">
            <v>0.36661940690628736</v>
          </cell>
          <cell r="CT176">
            <v>0.36295321283722448</v>
          </cell>
          <cell r="CU176">
            <v>0.35932368070885223</v>
          </cell>
          <cell r="CV176">
            <v>0.35573044390176373</v>
          </cell>
          <cell r="CW176">
            <v>0.35217313946274609</v>
          </cell>
          <cell r="CX176">
            <v>0.34865140806811862</v>
          </cell>
          <cell r="CY176">
            <v>0.34516489398743744</v>
          </cell>
          <cell r="CZ176">
            <v>0.34171324504756306</v>
          </cell>
          <cell r="DA176">
            <v>0.33829611259708742</v>
          </cell>
          <cell r="DB176">
            <v>0.33491315147111655</v>
          </cell>
          <cell r="DC176">
            <v>0.33156401995640539</v>
          </cell>
          <cell r="DD176">
            <v>0.32824837975684135</v>
          </cell>
          <cell r="DE176">
            <v>0.32496589595927294</v>
          </cell>
          <cell r="DF176">
            <v>0.32171623699968022</v>
          </cell>
          <cell r="DG176">
            <v>0.31849907462968341</v>
          </cell>
          <cell r="DH176">
            <v>0.31531408388338655</v>
          </cell>
          <cell r="DI176">
            <v>0.31216094304455266</v>
          </cell>
          <cell r="DJ176">
            <v>0.30903933361410713</v>
          </cell>
          <cell r="DK176">
            <v>0.30594894027796604</v>
          </cell>
          <cell r="DL176">
            <v>0.30288945087518637</v>
          </cell>
          <cell r="DM176">
            <v>0.29986055636643449</v>
          </cell>
          <cell r="DN176">
            <v>0.29686195080277017</v>
          </cell>
          <cell r="DO176">
            <v>0.29389333129474249</v>
          </cell>
          <cell r="DP176">
            <v>0.29095439798179507</v>
          </cell>
          <cell r="DQ176">
            <v>0.2880448540019771</v>
          </cell>
          <cell r="DR176">
            <v>0.28516440546195732</v>
          </cell>
          <cell r="DS176">
            <v>0.28231276140733774</v>
          </cell>
          <cell r="DT176">
            <v>0.27948963379326436</v>
          </cell>
        </row>
        <row r="177">
          <cell r="B177">
            <v>85</v>
          </cell>
          <cell r="C177">
            <v>0.97970999999999997</v>
          </cell>
          <cell r="D177">
            <v>0.96099753899999996</v>
          </cell>
          <cell r="E177">
            <v>0.94397827258431</v>
          </cell>
          <cell r="F177">
            <v>0.92857254717573401</v>
          </cell>
          <cell r="G177">
            <v>0.91469967332092861</v>
          </cell>
          <cell r="H177">
            <v>0.90214084680623219</v>
          </cell>
          <cell r="I177">
            <v>0.89074680791106942</v>
          </cell>
          <cell r="J177">
            <v>0.88038742253506364</v>
          </cell>
          <cell r="K177">
            <v>0.87077359188098069</v>
          </cell>
          <cell r="L177">
            <v>0.86170883878949966</v>
          </cell>
          <cell r="M177">
            <v>0.85300557951772571</v>
          </cell>
          <cell r="N177">
            <v>0.84447552372254842</v>
          </cell>
          <cell r="O177">
            <v>0.83603076848532287</v>
          </cell>
          <cell r="P177">
            <v>0.82767046080046969</v>
          </cell>
          <cell r="Q177">
            <v>0.81939375619246502</v>
          </cell>
          <cell r="R177">
            <v>0.81119981863054036</v>
          </cell>
          <cell r="S177">
            <v>0.80308782044423499</v>
          </cell>
          <cell r="T177">
            <v>0.79505694223979262</v>
          </cell>
          <cell r="U177">
            <v>0.78710637281739471</v>
          </cell>
          <cell r="V177">
            <v>0.77923530908922078</v>
          </cell>
          <cell r="W177">
            <v>0.77144295599832857</v>
          </cell>
          <cell r="X177">
            <v>0.76372852643834532</v>
          </cell>
          <cell r="Y177">
            <v>0.75609124117396187</v>
          </cell>
          <cell r="Z177">
            <v>0.74853032876222225</v>
          </cell>
          <cell r="AA177">
            <v>0.74104502547460005</v>
          </cell>
          <cell r="AB177">
            <v>0.73363457521985409</v>
          </cell>
          <cell r="AC177">
            <v>0.72629822946765554</v>
          </cell>
          <cell r="AD177">
            <v>0.71903524717297895</v>
          </cell>
          <cell r="AE177">
            <v>0.71184489470124912</v>
          </cell>
          <cell r="AF177">
            <v>0.7047264457542366</v>
          </cell>
          <cell r="AG177">
            <v>0.69767918129669426</v>
          </cell>
          <cell r="AH177">
            <v>0.69070238948372731</v>
          </cell>
          <cell r="AI177">
            <v>0.68379536558888998</v>
          </cell>
          <cell r="AJ177">
            <v>0.67695741193300107</v>
          </cell>
          <cell r="AK177">
            <v>0.67018783781367108</v>
          </cell>
          <cell r="AL177">
            <v>0.66348595943553434</v>
          </cell>
          <cell r="AM177">
            <v>0.65685109984117895</v>
          </cell>
          <cell r="AN177">
            <v>0.65028258884276713</v>
          </cell>
          <cell r="AO177">
            <v>0.64377976295433947</v>
          </cell>
          <cell r="AP177">
            <v>0.63734196532479603</v>
          </cell>
          <cell r="AQ177">
            <v>0.63096854567154803</v>
          </cell>
          <cell r="AR177">
            <v>0.62465886021483252</v>
          </cell>
          <cell r="AS177">
            <v>0.61841227161268419</v>
          </cell>
          <cell r="AT177">
            <v>0.6122281488965573</v>
          </cell>
          <cell r="AU177">
            <v>0.60610586740759176</v>
          </cell>
          <cell r="AV177">
            <v>0.60004480873351584</v>
          </cell>
          <cell r="AW177">
            <v>0.59404436064618071</v>
          </cell>
          <cell r="AX177">
            <v>0.58810391703971887</v>
          </cell>
          <cell r="AY177">
            <v>0.5822228778693217</v>
          </cell>
          <cell r="AZ177">
            <v>0.57640064909062849</v>
          </cell>
          <cell r="BA177">
            <v>0.57063664259972224</v>
          </cell>
          <cell r="BB177">
            <v>0.56493027617372504</v>
          </cell>
          <cell r="BC177">
            <v>0.55928097341198779</v>
          </cell>
          <cell r="BD177">
            <v>0.55368816367786788</v>
          </cell>
          <cell r="BE177">
            <v>0.54815128204108921</v>
          </cell>
          <cell r="BF177">
            <v>0.54266976922067833</v>
          </cell>
          <cell r="BG177">
            <v>0.53724307152847151</v>
          </cell>
          <cell r="BH177">
            <v>0.5318706408131868</v>
          </cell>
          <cell r="BI177">
            <v>0.52655193440505488</v>
          </cell>
          <cell r="BJ177">
            <v>0.52128641506100437</v>
          </cell>
          <cell r="BK177">
            <v>0.51607355091039431</v>
          </cell>
          <cell r="BL177">
            <v>0.51091281540129041</v>
          </cell>
          <cell r="BM177">
            <v>0.50580368724727753</v>
          </cell>
          <cell r="BN177">
            <v>0.50074565037480478</v>
          </cell>
          <cell r="BO177">
            <v>0.49573819387105672</v>
          </cell>
          <cell r="BP177">
            <v>0.49078081193234613</v>
          </cell>
          <cell r="BQ177">
            <v>0.48587300381302267</v>
          </cell>
          <cell r="BR177">
            <v>0.48101427377489242</v>
          </cell>
          <cell r="BS177">
            <v>0.47620413103714349</v>
          </cell>
          <cell r="BT177">
            <v>0.47144208972677204</v>
          </cell>
          <cell r="BU177">
            <v>0.46672766882950434</v>
          </cell>
          <cell r="BV177">
            <v>0.46206039214120931</v>
          </cell>
          <cell r="BW177">
            <v>0.45743978821979719</v>
          </cell>
          <cell r="BX177">
            <v>0.45286539033759921</v>
          </cell>
          <cell r="BY177">
            <v>0.44833673643422323</v>
          </cell>
          <cell r="BZ177">
            <v>0.44385336906988099</v>
          </cell>
          <cell r="CA177">
            <v>0.43941483537918219</v>
          </cell>
          <cell r="CB177">
            <v>0.43502068702539037</v>
          </cell>
          <cell r="CC177">
            <v>0.43067048015513648</v>
          </cell>
          <cell r="CD177">
            <v>0.42636377535358511</v>
          </cell>
          <cell r="CE177">
            <v>0.42210013760004927</v>
          </cell>
          <cell r="CF177">
            <v>0.41787913622404876</v>
          </cell>
          <cell r="CG177">
            <v>0.41370034486180829</v>
          </cell>
          <cell r="CH177">
            <v>0.40956334141319023</v>
          </cell>
          <cell r="CI177">
            <v>0.40546770799905835</v>
          </cell>
          <cell r="CJ177">
            <v>0.40141303091906777</v>
          </cell>
          <cell r="CK177">
            <v>0.39739890060987709</v>
          </cell>
          <cell r="CL177">
            <v>0.39342491160377829</v>
          </cell>
          <cell r="CM177">
            <v>0.3894906624877405</v>
          </cell>
          <cell r="CN177">
            <v>0.3855957558628631</v>
          </cell>
          <cell r="CO177">
            <v>0.38173979830423449</v>
          </cell>
          <cell r="CP177">
            <v>0.37792240032119212</v>
          </cell>
          <cell r="CQ177">
            <v>0.37414317631798022</v>
          </cell>
          <cell r="CR177">
            <v>0.37040174455480041</v>
          </cell>
          <cell r="CS177">
            <v>0.36669772710925241</v>
          </cell>
          <cell r="CT177">
            <v>0.36303074983815986</v>
          </cell>
          <cell r="CU177">
            <v>0.35940044233977825</v>
          </cell>
          <cell r="CV177">
            <v>0.35580643791638045</v>
          </cell>
          <cell r="CW177">
            <v>0.35224837353721666</v>
          </cell>
          <cell r="CX177">
            <v>0.34872588980184449</v>
          </cell>
          <cell r="CY177">
            <v>0.34523863090382606</v>
          </cell>
          <cell r="CZ177">
            <v>0.34178624459478779</v>
          </cell>
          <cell r="DA177">
            <v>0.33836838214883991</v>
          </cell>
          <cell r="DB177">
            <v>0.3349846983273515</v>
          </cell>
          <cell r="DC177">
            <v>0.331634851344078</v>
          </cell>
          <cell r="DD177">
            <v>0.32831850283063724</v>
          </cell>
          <cell r="DE177">
            <v>0.32503531780233086</v>
          </cell>
          <cell r="DF177">
            <v>0.32178496462430756</v>
          </cell>
          <cell r="DG177">
            <v>0.3185671149780645</v>
          </cell>
          <cell r="DH177">
            <v>0.31538144382828387</v>
          </cell>
          <cell r="DI177">
            <v>0.31222762939000104</v>
          </cell>
          <cell r="DJ177">
            <v>0.30910535309610104</v>
          </cell>
          <cell r="DK177">
            <v>0.30601429956514004</v>
          </cell>
          <cell r="DL177">
            <v>0.30295415656948865</v>
          </cell>
          <cell r="DM177">
            <v>0.29992461500379375</v>
          </cell>
          <cell r="DN177">
            <v>0.29692536885375581</v>
          </cell>
          <cell r="DO177">
            <v>0.29395611516521825</v>
          </cell>
          <cell r="DP177">
            <v>0.29101655401356608</v>
          </cell>
          <cell r="DQ177">
            <v>0.2881063884734304</v>
          </cell>
          <cell r="DR177">
            <v>0.28522532458869609</v>
          </cell>
          <cell r="DS177">
            <v>0.28237307134280915</v>
          </cell>
          <cell r="DT177">
            <v>0.27954934062938103</v>
          </cell>
        </row>
        <row r="178">
          <cell r="B178">
            <v>86</v>
          </cell>
          <cell r="C178">
            <v>0.97987000000000002</v>
          </cell>
          <cell r="D178">
            <v>0.96132106090000002</v>
          </cell>
          <cell r="E178">
            <v>0.94437297059633296</v>
          </cell>
          <cell r="F178">
            <v>0.9290363535538485</v>
          </cell>
          <cell r="G178">
            <v>0.91515655043175403</v>
          </cell>
          <cell r="H178">
            <v>0.90267381508386491</v>
          </cell>
          <cell r="I178">
            <v>0.89136331218086406</v>
          </cell>
          <cell r="J178">
            <v>0.88108589319141861</v>
          </cell>
          <cell r="K178">
            <v>0.87155254382708747</v>
          </cell>
          <cell r="L178">
            <v>0.86265399235461282</v>
          </cell>
          <cell r="M178">
            <v>0.8541137178303021</v>
          </cell>
          <cell r="N178">
            <v>0.84565799202378211</v>
          </cell>
          <cell r="O178">
            <v>0.83728597790274661</v>
          </cell>
          <cell r="P178">
            <v>0.82899684672150942</v>
          </cell>
          <cell r="Q178">
            <v>0.82078977793896646</v>
          </cell>
          <cell r="R178">
            <v>0.81266395913737066</v>
          </cell>
          <cell r="S178">
            <v>0.80461858594191071</v>
          </cell>
          <cell r="T178">
            <v>0.79665286194108575</v>
          </cell>
          <cell r="U178">
            <v>0.788765998607869</v>
          </cell>
          <cell r="V178">
            <v>0.78095721522165107</v>
          </cell>
          <cell r="W178">
            <v>0.77322573879095668</v>
          </cell>
          <cell r="X178">
            <v>0.76557080397692623</v>
          </cell>
          <cell r="Y178">
            <v>0.75799165301755467</v>
          </cell>
          <cell r="Z178">
            <v>0.75048753565268089</v>
          </cell>
          <cell r="AA178">
            <v>0.74305770904971935</v>
          </cell>
          <cell r="AB178">
            <v>0.73570143773012708</v>
          </cell>
          <cell r="AC178">
            <v>0.72841799349659886</v>
          </cell>
          <cell r="AD178">
            <v>0.7212066553609825</v>
          </cell>
          <cell r="AE178">
            <v>0.71406670947290873</v>
          </cell>
          <cell r="AF178">
            <v>0.70699744904912687</v>
          </cell>
          <cell r="AG178">
            <v>0.6999981743035405</v>
          </cell>
          <cell r="AH178">
            <v>0.69306819237793549</v>
          </cell>
          <cell r="AI178">
            <v>0.68620681727339394</v>
          </cell>
          <cell r="AJ178">
            <v>0.67941336978238731</v>
          </cell>
          <cell r="AK178">
            <v>0.67268717742154172</v>
          </cell>
          <cell r="AL178">
            <v>0.66602757436506843</v>
          </cell>
          <cell r="AM178">
            <v>0.65943390137885427</v>
          </cell>
          <cell r="AN178">
            <v>0.65290550575520356</v>
          </cell>
          <cell r="AO178">
            <v>0.64644174124822706</v>
          </cell>
          <cell r="AP178">
            <v>0.64004196800986957</v>
          </cell>
          <cell r="AQ178">
            <v>0.63370555252657179</v>
          </cell>
          <cell r="AR178">
            <v>0.62743186755655866</v>
          </cell>
          <cell r="AS178">
            <v>0.62122029206774876</v>
          </cell>
          <cell r="AT178">
            <v>0.61507021117627803</v>
          </cell>
          <cell r="AU178">
            <v>0.60898101608563282</v>
          </cell>
          <cell r="AV178">
            <v>0.60295210402638499</v>
          </cell>
          <cell r="AW178">
            <v>0.59698287819652374</v>
          </cell>
          <cell r="AX178">
            <v>0.59107274770237817</v>
          </cell>
          <cell r="AY178">
            <v>0.58522112750012456</v>
          </cell>
          <cell r="AZ178">
            <v>0.57942743833787336</v>
          </cell>
          <cell r="BA178">
            <v>0.57369110669832835</v>
          </cell>
          <cell r="BB178">
            <v>0.56801156474201486</v>
          </cell>
          <cell r="BC178">
            <v>0.56238825025106887</v>
          </cell>
          <cell r="BD178">
            <v>0.55682060657358323</v>
          </cell>
          <cell r="BE178">
            <v>0.55130808256850472</v>
          </cell>
          <cell r="BF178">
            <v>0.54585013255107651</v>
          </cell>
          <cell r="BG178">
            <v>0.54044621623882083</v>
          </cell>
          <cell r="BH178">
            <v>0.53509579869805646</v>
          </cell>
          <cell r="BI178">
            <v>0.52979835029094569</v>
          </cell>
          <cell r="BJ178">
            <v>0.5245533466230653</v>
          </cell>
          <cell r="BK178">
            <v>0.51936026849149697</v>
          </cell>
          <cell r="BL178">
            <v>0.51421860183343115</v>
          </cell>
          <cell r="BM178">
            <v>0.50912783767528014</v>
          </cell>
          <cell r="BN178">
            <v>0.50408747208229487</v>
          </cell>
          <cell r="BO178">
            <v>0.49909700610868013</v>
          </cell>
          <cell r="BP178">
            <v>0.49415594574820421</v>
          </cell>
          <cell r="BQ178">
            <v>0.489263801885297</v>
          </cell>
          <cell r="BR178">
            <v>0.48442009024663257</v>
          </cell>
          <cell r="BS178">
            <v>0.47962433135319088</v>
          </cell>
          <cell r="BT178">
            <v>0.4748760504727943</v>
          </cell>
          <cell r="BU178">
            <v>0.4701747775731136</v>
          </cell>
          <cell r="BV178">
            <v>0.46552004727513979</v>
          </cell>
          <cell r="BW178">
            <v>0.4609113988071159</v>
          </cell>
          <cell r="BX178">
            <v>0.45634837595892547</v>
          </cell>
          <cell r="BY178">
            <v>0.45183052703693211</v>
          </cell>
          <cell r="BZ178">
            <v>0.44735740481926645</v>
          </cell>
          <cell r="CA178">
            <v>0.44292856651155571</v>
          </cell>
          <cell r="CB178">
            <v>0.43854357370309133</v>
          </cell>
          <cell r="CC178">
            <v>0.43420199232343071</v>
          </cell>
          <cell r="CD178">
            <v>0.42990339259942872</v>
          </cell>
          <cell r="CE178">
            <v>0.42564734901269435</v>
          </cell>
          <cell r="CF178">
            <v>0.42143344025746865</v>
          </cell>
          <cell r="CG178">
            <v>0.41726124919891971</v>
          </cell>
          <cell r="CH178">
            <v>0.4131303628318504</v>
          </cell>
          <cell r="CI178">
            <v>0.40904037223981504</v>
          </cell>
          <cell r="CJ178">
            <v>0.40499087255464089</v>
          </cell>
          <cell r="CK178">
            <v>0.40098146291634995</v>
          </cell>
          <cell r="CL178">
            <v>0.39701174643347809</v>
          </cell>
          <cell r="CM178">
            <v>0.39308133014378666</v>
          </cell>
          <cell r="CN178">
            <v>0.38918982497536314</v>
          </cell>
          <cell r="CO178">
            <v>0.38533684570810706</v>
          </cell>
          <cell r="CP178">
            <v>0.38152201093559679</v>
          </cell>
          <cell r="CQ178">
            <v>0.37774494302733436</v>
          </cell>
          <cell r="CR178">
            <v>0.37400526809136375</v>
          </cell>
          <cell r="CS178">
            <v>0.37030261593725922</v>
          </cell>
          <cell r="CT178">
            <v>0.36663662003948033</v>
          </cell>
          <cell r="CU178">
            <v>0.36300691750108949</v>
          </cell>
          <cell r="CV178">
            <v>0.35941314901782867</v>
          </cell>
          <cell r="CW178">
            <v>0.35585495884255214</v>
          </cell>
          <cell r="CX178">
            <v>0.35233199475001087</v>
          </cell>
          <cell r="CY178">
            <v>0.34884390800198578</v>
          </cell>
          <cell r="CZ178">
            <v>0.34539035331276613</v>
          </cell>
          <cell r="DA178">
            <v>0.34197098881496973</v>
          </cell>
          <cell r="DB178">
            <v>0.33858547602570155</v>
          </cell>
          <cell r="DC178">
            <v>0.33523347981304707</v>
          </cell>
          <cell r="DD178">
            <v>0.3319146683628979</v>
          </cell>
          <cell r="DE178">
            <v>0.3286287131461052</v>
          </cell>
          <cell r="DF178">
            <v>0.32537528888595874</v>
          </cell>
          <cell r="DG178">
            <v>0.32215407352598774</v>
          </cell>
          <cell r="DH178">
            <v>0.31896474819808046</v>
          </cell>
          <cell r="DI178">
            <v>0.31580699719091948</v>
          </cell>
          <cell r="DJ178">
            <v>0.31268050791872937</v>
          </cell>
          <cell r="DK178">
            <v>0.30958497089033393</v>
          </cell>
          <cell r="DL178">
            <v>0.30652007967851963</v>
          </cell>
          <cell r="DM178">
            <v>0.30348553088970226</v>
          </cell>
          <cell r="DN178">
            <v>0.30048102413389421</v>
          </cell>
          <cell r="DO178">
            <v>0.29750626199496866</v>
          </cell>
          <cell r="DP178">
            <v>0.29456095000121846</v>
          </cell>
          <cell r="DQ178">
            <v>0.2916447965962064</v>
          </cell>
          <cell r="DR178">
            <v>0.28875751310990394</v>
          </cell>
          <cell r="DS178">
            <v>0.28589881373011589</v>
          </cell>
          <cell r="DT178">
            <v>0.28306841547418771</v>
          </cell>
        </row>
        <row r="179">
          <cell r="B179">
            <v>87</v>
          </cell>
          <cell r="C179">
            <v>0.98004000000000002</v>
          </cell>
          <cell r="D179">
            <v>0.96166425</v>
          </cell>
          <cell r="E179">
            <v>0.94488320883749999</v>
          </cell>
          <cell r="F179">
            <v>0.92962334501477439</v>
          </cell>
          <cell r="G179">
            <v>0.91581843834130494</v>
          </cell>
          <cell r="H179">
            <v>0.90340909850178031</v>
          </cell>
          <cell r="I179">
            <v>0.89217068931641819</v>
          </cell>
          <cell r="J179">
            <v>0.88197317833753153</v>
          </cell>
          <cell r="K179">
            <v>0.87260662318358695</v>
          </cell>
          <cell r="L179">
            <v>0.86378457022320088</v>
          </cell>
          <cell r="M179">
            <v>0.85531948143501346</v>
          </cell>
          <cell r="N179">
            <v>0.84702288246509383</v>
          </cell>
          <cell r="O179">
            <v>0.83880676050518244</v>
          </cell>
          <cell r="P179">
            <v>0.83067033492828213</v>
          </cell>
          <cell r="Q179">
            <v>0.82261283267947771</v>
          </cell>
          <cell r="R179">
            <v>0.81463348820248671</v>
          </cell>
          <cell r="S179">
            <v>0.80673154336692254</v>
          </cell>
          <cell r="T179">
            <v>0.79890624739626337</v>
          </cell>
          <cell r="U179">
            <v>0.79115685679651959</v>
          </cell>
          <cell r="V179">
            <v>0.78348263528559337</v>
          </cell>
          <cell r="W179">
            <v>0.77588285372332311</v>
          </cell>
          <cell r="X179">
            <v>0.76835679004220681</v>
          </cell>
          <cell r="Y179">
            <v>0.76090372917879734</v>
          </cell>
          <cell r="Z179">
            <v>0.75352296300576294</v>
          </cell>
          <cell r="AA179">
            <v>0.74621379026460699</v>
          </cell>
          <cell r="AB179">
            <v>0.73897551649904025</v>
          </cell>
          <cell r="AC179">
            <v>0.73180745398899949</v>
          </cell>
          <cell r="AD179">
            <v>0.72470892168530621</v>
          </cell>
          <cell r="AE179">
            <v>0.71767924514495873</v>
          </cell>
          <cell r="AF179">
            <v>0.7107177564670526</v>
          </cell>
          <cell r="AG179">
            <v>0.70382379422932217</v>
          </cell>
          <cell r="AH179">
            <v>0.69699670342529774</v>
          </cell>
          <cell r="AI179">
            <v>0.69023583540207234</v>
          </cell>
          <cell r="AJ179">
            <v>0.68354054779867224</v>
          </cell>
          <cell r="AK179">
            <v>0.67691020448502504</v>
          </cell>
          <cell r="AL179">
            <v>0.67034417550152026</v>
          </cell>
          <cell r="AM179">
            <v>0.66384183699915544</v>
          </cell>
          <cell r="AN179">
            <v>0.65740257118026357</v>
          </cell>
          <cell r="AO179">
            <v>0.65102576623981501</v>
          </cell>
          <cell r="AP179">
            <v>0.64471081630728877</v>
          </cell>
          <cell r="AQ179">
            <v>0.63845712138910804</v>
          </cell>
          <cell r="AR179">
            <v>0.63226408731163364</v>
          </cell>
          <cell r="AS179">
            <v>0.62613112566471074</v>
          </cell>
          <cell r="AT179">
            <v>0.62005765374576305</v>
          </cell>
          <cell r="AU179">
            <v>0.61404309450442918</v>
          </cell>
          <cell r="AV179">
            <v>0.60808687648773618</v>
          </cell>
          <cell r="AW179">
            <v>0.60218843378580511</v>
          </cell>
          <cell r="AX179">
            <v>0.59634720597808277</v>
          </cell>
          <cell r="AY179">
            <v>0.59056263808009535</v>
          </cell>
          <cell r="AZ179">
            <v>0.58483418049071845</v>
          </cell>
          <cell r="BA179">
            <v>0.57916128893995844</v>
          </cell>
          <cell r="BB179">
            <v>0.57354342443724082</v>
          </cell>
          <cell r="BC179">
            <v>0.56798005322019951</v>
          </cell>
          <cell r="BD179">
            <v>0.56247064670396352</v>
          </cell>
          <cell r="BE179">
            <v>0.55701468143093502</v>
          </cell>
          <cell r="BF179">
            <v>0.55161163902105492</v>
          </cell>
          <cell r="BG179">
            <v>0.54626100612255069</v>
          </cell>
          <cell r="BH179">
            <v>0.54096227436316191</v>
          </cell>
          <cell r="BI179">
            <v>0.53571494030183919</v>
          </cell>
          <cell r="BJ179">
            <v>0.53051850538091128</v>
          </cell>
          <cell r="BK179">
            <v>0.52537247587871638</v>
          </cell>
          <cell r="BL179">
            <v>0.52027636286269285</v>
          </cell>
          <cell r="BM179">
            <v>0.51522968214292475</v>
          </cell>
          <cell r="BN179">
            <v>0.51023195422613832</v>
          </cell>
          <cell r="BO179">
            <v>0.50528270427014477</v>
          </cell>
          <cell r="BP179">
            <v>0.50038146203872436</v>
          </cell>
          <cell r="BQ179">
            <v>0.49552776185694869</v>
          </cell>
          <cell r="BR179">
            <v>0.49072114256693627</v>
          </cell>
          <cell r="BS179">
            <v>0.48596114748403696</v>
          </cell>
          <cell r="BT179">
            <v>0.48124732435344181</v>
          </cell>
          <cell r="BU179">
            <v>0.47657922530721342</v>
          </cell>
          <cell r="BV179">
            <v>0.47195640682173345</v>
          </cell>
          <cell r="BW179">
            <v>0.46737842967556265</v>
          </cell>
          <cell r="BX179">
            <v>0.46284485890770966</v>
          </cell>
          <cell r="BY179">
            <v>0.45835526377630487</v>
          </cell>
          <cell r="BZ179">
            <v>0.45390921771767467</v>
          </cell>
          <cell r="CA179">
            <v>0.44950629830581323</v>
          </cell>
          <cell r="CB179">
            <v>0.44514608721224685</v>
          </cell>
          <cell r="CC179">
            <v>0.44082817016628806</v>
          </cell>
          <cell r="CD179">
            <v>0.43655213691567507</v>
          </cell>
          <cell r="CE179">
            <v>0.432317581187593</v>
          </cell>
          <cell r="CF179">
            <v>0.42812410065007334</v>
          </cell>
          <cell r="CG179">
            <v>0.42397129687376761</v>
          </cell>
          <cell r="CH179">
            <v>0.41985877529409205</v>
          </cell>
          <cell r="CI179">
            <v>0.41578614517373935</v>
          </cell>
          <cell r="CJ179">
            <v>0.41175301956555405</v>
          </cell>
          <cell r="CK179">
            <v>0.40775901527576813</v>
          </cell>
          <cell r="CL179">
            <v>0.40380375282759318</v>
          </cell>
          <cell r="CM179">
            <v>0.39988685642516553</v>
          </cell>
          <cell r="CN179">
            <v>0.39600795391784138</v>
          </cell>
          <cell r="CO179">
            <v>0.3921666767648383</v>
          </cell>
          <cell r="CP179">
            <v>0.38836266000021935</v>
          </cell>
          <cell r="CQ179">
            <v>0.38459554219821723</v>
          </cell>
          <cell r="CR179">
            <v>0.38086496543889453</v>
          </cell>
          <cell r="CS179">
            <v>0.37717057527413722</v>
          </cell>
          <cell r="CT179">
            <v>0.3735120206939781</v>
          </cell>
          <cell r="CU179">
            <v>0.36988895409324651</v>
          </cell>
          <cell r="CV179">
            <v>0.36630103123854202</v>
          </cell>
          <cell r="CW179">
            <v>0.36274791123552813</v>
          </cell>
          <cell r="CX179">
            <v>0.35922925649654347</v>
          </cell>
          <cell r="CY179">
            <v>0.35574473270852697</v>
          </cell>
          <cell r="CZ179">
            <v>0.35229400880125422</v>
          </cell>
          <cell r="DA179">
            <v>0.34887675691588205</v>
          </cell>
          <cell r="DB179">
            <v>0.345492652373798</v>
          </cell>
          <cell r="DC179">
            <v>0.34214137364577213</v>
          </cell>
          <cell r="DD179">
            <v>0.33882260232140815</v>
          </cell>
          <cell r="DE179">
            <v>0.33553602307889047</v>
          </cell>
          <cell r="DF179">
            <v>0.33228132365502522</v>
          </cell>
          <cell r="DG179">
            <v>0.32905819481557147</v>
          </cell>
          <cell r="DH179">
            <v>0.32586633032586043</v>
          </cell>
          <cell r="DI179">
            <v>0.32270542692169957</v>
          </cell>
          <cell r="DJ179">
            <v>0.31957518428055909</v>
          </cell>
          <cell r="DK179">
            <v>0.31647530499303766</v>
          </cell>
          <cell r="DL179">
            <v>0.3134054945346052</v>
          </cell>
          <cell r="DM179">
            <v>0.31036546123761954</v>
          </cell>
          <cell r="DN179">
            <v>0.30735491626361461</v>
          </cell>
          <cell r="DO179">
            <v>0.30437357357585754</v>
          </cell>
          <cell r="DP179">
            <v>0.30142114991217173</v>
          </cell>
          <cell r="DQ179">
            <v>0.29849736475802363</v>
          </cell>
          <cell r="DR179">
            <v>0.2956019403198708</v>
          </cell>
          <cell r="DS179">
            <v>0.29273460149876807</v>
          </cell>
          <cell r="DT179">
            <v>0.28989507586423002</v>
          </cell>
        </row>
        <row r="180">
          <cell r="B180">
            <v>88</v>
          </cell>
          <cell r="C180">
            <v>0.98031000000000001</v>
          </cell>
          <cell r="D180">
            <v>0.96219387119999999</v>
          </cell>
          <cell r="E180">
            <v>0.94558640498308799</v>
          </cell>
          <cell r="F180">
            <v>0.93040974318310943</v>
          </cell>
          <cell r="G180">
            <v>0.91668619947115848</v>
          </cell>
          <cell r="H180">
            <v>0.90427426833031899</v>
          </cell>
          <cell r="I180">
            <v>0.89311552385912285</v>
          </cell>
          <cell r="J180">
            <v>0.88299652497379899</v>
          </cell>
          <cell r="K180">
            <v>0.87370740153107462</v>
          </cell>
          <cell r="L180">
            <v>0.86504896118190167</v>
          </cell>
          <cell r="M180">
            <v>0.85674449115455531</v>
          </cell>
          <cell r="N180">
            <v>0.8485197440394715</v>
          </cell>
          <cell r="O180">
            <v>0.8403739544966925</v>
          </cell>
          <cell r="P180">
            <v>0.83230636453352425</v>
          </cell>
          <cell r="Q180">
            <v>0.82431622343400235</v>
          </cell>
          <cell r="R180">
            <v>0.81640278768903585</v>
          </cell>
          <cell r="S180">
            <v>0.80856532092722111</v>
          </cell>
          <cell r="T180">
            <v>0.80080309384631976</v>
          </cell>
          <cell r="U180">
            <v>0.79311538414539506</v>
          </cell>
          <cell r="V180">
            <v>0.78550147645759927</v>
          </cell>
          <cell r="W180">
            <v>0.77796066228360627</v>
          </cell>
          <cell r="X180">
            <v>0.77049223992568361</v>
          </cell>
          <cell r="Y180">
            <v>0.76309551442239698</v>
          </cell>
          <cell r="Z180">
            <v>0.75576979748394191</v>
          </cell>
          <cell r="AA180">
            <v>0.74851440742809605</v>
          </cell>
          <cell r="AB180">
            <v>0.7413286691167863</v>
          </cell>
          <cell r="AC180">
            <v>0.73421191389326512</v>
          </cell>
          <cell r="AD180">
            <v>0.72716347951988969</v>
          </cell>
          <cell r="AE180">
            <v>0.7201827101164987</v>
          </cell>
          <cell r="AF180">
            <v>0.71326895609938024</v>
          </cell>
          <cell r="AG180">
            <v>0.70642157412082618</v>
          </cell>
          <cell r="AH180">
            <v>0.69963992700926625</v>
          </cell>
          <cell r="AI180">
            <v>0.6929233837099773</v>
          </cell>
          <cell r="AJ180">
            <v>0.68627131922636153</v>
          </cell>
          <cell r="AK180">
            <v>0.67968311456178843</v>
          </cell>
          <cell r="AL180">
            <v>0.67315815666199519</v>
          </cell>
          <cell r="AM180">
            <v>0.66669583835804003</v>
          </cell>
          <cell r="AN180">
            <v>0.6602955583098028</v>
          </cell>
          <cell r="AO180">
            <v>0.65395672095002866</v>
          </cell>
          <cell r="AP180">
            <v>0.64767873642890839</v>
          </cell>
          <cell r="AQ180">
            <v>0.64146102055919085</v>
          </cell>
          <cell r="AR180">
            <v>0.63530299476182261</v>
          </cell>
          <cell r="AS180">
            <v>0.62920408601210909</v>
          </cell>
          <cell r="AT180">
            <v>0.62316372678639276</v>
          </cell>
          <cell r="AU180">
            <v>0.61718135500924332</v>
          </cell>
          <cell r="AV180">
            <v>0.6112564140011546</v>
          </cell>
          <cell r="AW180">
            <v>0.60538835242674349</v>
          </cell>
          <cell r="AX180">
            <v>0.59957662424344671</v>
          </cell>
          <cell r="AY180">
            <v>0.59382068865070958</v>
          </cell>
          <cell r="AZ180">
            <v>0.58812001003966274</v>
          </cell>
          <cell r="BA180">
            <v>0.582474057943282</v>
          </cell>
          <cell r="BB180">
            <v>0.57688230698702647</v>
          </cell>
          <cell r="BC180">
            <v>0.57134423683995095</v>
          </cell>
          <cell r="BD180">
            <v>0.56585933216628737</v>
          </cell>
          <cell r="BE180">
            <v>0.56042708257749096</v>
          </cell>
          <cell r="BF180">
            <v>0.55504698258474705</v>
          </cell>
          <cell r="BG180">
            <v>0.5497185315519334</v>
          </cell>
          <cell r="BH180">
            <v>0.54444123364903485</v>
          </cell>
          <cell r="BI180">
            <v>0.53921459780600411</v>
          </cell>
          <cell r="BJ180">
            <v>0.53403813766706643</v>
          </cell>
          <cell r="BK180">
            <v>0.52891137154546253</v>
          </cell>
          <cell r="BL180">
            <v>0.52383382237862608</v>
          </cell>
          <cell r="BM180">
            <v>0.51880501768379128</v>
          </cell>
          <cell r="BN180">
            <v>0.51382448951402682</v>
          </cell>
          <cell r="BO180">
            <v>0.50889177441469213</v>
          </cell>
          <cell r="BP180">
            <v>0.50400641338031105</v>
          </cell>
          <cell r="BQ180">
            <v>0.49916795181186002</v>
          </cell>
          <cell r="BR180">
            <v>0.49437593947446612</v>
          </cell>
          <cell r="BS180">
            <v>0.48962993045551123</v>
          </cell>
          <cell r="BT180">
            <v>0.48492948312313827</v>
          </cell>
          <cell r="BU180">
            <v>0.48027416008515611</v>
          </cell>
          <cell r="BV180">
            <v>0.47566352814833857</v>
          </cell>
          <cell r="BW180">
            <v>0.47109715827811449</v>
          </cell>
          <cell r="BX180">
            <v>0.46657462555864454</v>
          </cell>
          <cell r="BY180">
            <v>0.46209550915328151</v>
          </cell>
          <cell r="BZ180">
            <v>0.45765939226540997</v>
          </cell>
          <cell r="CA180">
            <v>0.45326586209966202</v>
          </cell>
          <cell r="CB180">
            <v>0.44891450982350523</v>
          </cell>
          <cell r="CC180">
            <v>0.44460493052919953</v>
          </cell>
          <cell r="CD180">
            <v>0.44033672319611916</v>
          </cell>
          <cell r="CE180">
            <v>0.4361094906534364</v>
          </cell>
          <cell r="CF180">
            <v>0.43192283954316341</v>
          </cell>
          <cell r="CG180">
            <v>0.42777638028354903</v>
          </cell>
          <cell r="CH180">
            <v>0.42366972703282696</v>
          </cell>
          <cell r="CI180">
            <v>0.41960249765331181</v>
          </cell>
          <cell r="CJ180">
            <v>0.41557431367584002</v>
          </cell>
          <cell r="CK180">
            <v>0.41158480026455196</v>
          </cell>
          <cell r="CL180">
            <v>0.40763358618201223</v>
          </cell>
          <cell r="CM180">
            <v>0.40372030375466489</v>
          </cell>
          <cell r="CN180">
            <v>0.39984458883862006</v>
          </cell>
          <cell r="CO180">
            <v>0.39600608078576927</v>
          </cell>
          <cell r="CP180">
            <v>0.39220442241022585</v>
          </cell>
          <cell r="CQ180">
            <v>0.38843925995508766</v>
          </cell>
          <cell r="CR180">
            <v>0.38471024305951879</v>
          </cell>
          <cell r="CS180">
            <v>0.3810170247261474</v>
          </cell>
          <cell r="CT180">
            <v>0.37735926128877639</v>
          </cell>
          <cell r="CU180">
            <v>0.37373661238040412</v>
          </cell>
          <cell r="CV180">
            <v>0.3701487409015522</v>
          </cell>
          <cell r="CW180">
            <v>0.3665953129888973</v>
          </cell>
          <cell r="CX180">
            <v>0.36307599798420387</v>
          </cell>
          <cell r="CY180">
            <v>0.35959046840355552</v>
          </cell>
          <cell r="CZ180">
            <v>0.35613839990688134</v>
          </cell>
          <cell r="DA180">
            <v>0.35271947126777525</v>
          </cell>
          <cell r="DB180">
            <v>0.34933336434360457</v>
          </cell>
          <cell r="DC180">
            <v>0.34597976404590597</v>
          </cell>
          <cell r="DD180">
            <v>0.34265835831106523</v>
          </cell>
          <cell r="DE180">
            <v>0.33936883807127899</v>
          </cell>
          <cell r="DF180">
            <v>0.33611089722579468</v>
          </cell>
          <cell r="DG180">
            <v>0.33288423261242706</v>
          </cell>
          <cell r="DH180">
            <v>0.32968854397934771</v>
          </cell>
          <cell r="DI180">
            <v>0.32652353395714595</v>
          </cell>
          <cell r="DJ180">
            <v>0.32338890803115733</v>
          </cell>
          <cell r="DK180">
            <v>0.32028437451405822</v>
          </cell>
          <cell r="DL180">
            <v>0.31720964451872324</v>
          </cell>
          <cell r="DM180">
            <v>0.31416443193134347</v>
          </cell>
          <cell r="DN180">
            <v>0.31114845338480257</v>
          </cell>
          <cell r="DO180">
            <v>0.30816142823230847</v>
          </cell>
          <cell r="DP180">
            <v>0.30520307852127831</v>
          </cell>
          <cell r="DQ180">
            <v>0.30227312896747405</v>
          </cell>
          <cell r="DR180">
            <v>0.29937130692938629</v>
          </cell>
          <cell r="DS180">
            <v>0.29649734238286418</v>
          </cell>
          <cell r="DT180">
            <v>0.29365096789598866</v>
          </cell>
        </row>
        <row r="181">
          <cell r="B181">
            <v>89</v>
          </cell>
          <cell r="C181">
            <v>0.98058999999999996</v>
          </cell>
          <cell r="D181">
            <v>0.96266481479999999</v>
          </cell>
          <cell r="E181">
            <v>0.94624175305951208</v>
          </cell>
          <cell r="F181">
            <v>0.93133844544882471</v>
          </cell>
          <cell r="G181">
            <v>0.91779678445199886</v>
          </cell>
          <cell r="H181">
            <v>0.9054707736368085</v>
          </cell>
          <cell r="I181">
            <v>0.89439686607523039</v>
          </cell>
          <cell r="J181">
            <v>0.88436173323786627</v>
          </cell>
          <cell r="K181">
            <v>0.87515552759486004</v>
          </cell>
          <cell r="L181">
            <v>0.86657025186915448</v>
          </cell>
          <cell r="M181">
            <v>0.85833783447639755</v>
          </cell>
          <cell r="N181">
            <v>0.85026945883231941</v>
          </cell>
          <cell r="O181">
            <v>0.84227692591929559</v>
          </cell>
          <cell r="P181">
            <v>0.83435952281565429</v>
          </cell>
          <cell r="Q181">
            <v>0.82651654330118718</v>
          </cell>
          <cell r="R181">
            <v>0.81874728779415606</v>
          </cell>
          <cell r="S181">
            <v>0.81105106328889098</v>
          </cell>
          <cell r="T181">
            <v>0.80342718329397544</v>
          </cell>
          <cell r="U181">
            <v>0.79587496777101208</v>
          </cell>
          <cell r="V181">
            <v>0.78839374307396459</v>
          </cell>
          <cell r="W181">
            <v>0.7809828418890693</v>
          </cell>
          <cell r="X181">
            <v>0.77364160317531205</v>
          </cell>
          <cell r="Y181">
            <v>0.76636937210546419</v>
          </cell>
          <cell r="Z181">
            <v>0.7591655000076728</v>
          </cell>
          <cell r="AA181">
            <v>0.75202934430760071</v>
          </cell>
          <cell r="AB181">
            <v>0.7449602684711093</v>
          </cell>
          <cell r="AC181">
            <v>0.73795764194748092</v>
          </cell>
          <cell r="AD181">
            <v>0.73102084011317459</v>
          </cell>
          <cell r="AE181">
            <v>0.72414924421611082</v>
          </cell>
          <cell r="AF181">
            <v>0.71734224132047941</v>
          </cell>
          <cell r="AG181">
            <v>0.7105992242520669</v>
          </cell>
          <cell r="AH181">
            <v>0.70391959154409744</v>
          </cell>
          <cell r="AI181">
            <v>0.697302747383583</v>
          </cell>
          <cell r="AJ181">
            <v>0.69074810155817734</v>
          </cell>
          <cell r="AK181">
            <v>0.68425506940353054</v>
          </cell>
          <cell r="AL181">
            <v>0.67782307175113732</v>
          </cell>
          <cell r="AM181">
            <v>0.67145153487667664</v>
          </cell>
          <cell r="AN181">
            <v>0.66513989044883592</v>
          </cell>
          <cell r="AO181">
            <v>0.65888757547861687</v>
          </cell>
          <cell r="AP181">
            <v>0.65269403226911793</v>
          </cell>
          <cell r="AQ181">
            <v>0.64655870836578822</v>
          </cell>
          <cell r="AR181">
            <v>0.64048105650714982</v>
          </cell>
          <cell r="AS181">
            <v>0.63446053457598262</v>
          </cell>
          <cell r="AT181">
            <v>0.62849660555096842</v>
          </cell>
          <cell r="AU181">
            <v>0.62258873745878929</v>
          </cell>
          <cell r="AV181">
            <v>0.61673640332667667</v>
          </cell>
          <cell r="AW181">
            <v>0.61093908113540596</v>
          </cell>
          <cell r="AX181">
            <v>0.60519625377273312</v>
          </cell>
          <cell r="AY181">
            <v>0.5995074089872694</v>
          </cell>
          <cell r="AZ181">
            <v>0.59387203934278909</v>
          </cell>
          <cell r="BA181">
            <v>0.58828964217296686</v>
          </cell>
          <cell r="BB181">
            <v>0.58275971953654104</v>
          </cell>
          <cell r="BC181">
            <v>0.57728177817289761</v>
          </cell>
          <cell r="BD181">
            <v>0.57185532945807238</v>
          </cell>
          <cell r="BE181">
            <v>0.56647988936116656</v>
          </cell>
          <cell r="BF181">
            <v>0.56115497840117157</v>
          </cell>
          <cell r="BG181">
            <v>0.55588012160420053</v>
          </cell>
          <cell r="BH181">
            <v>0.55065484846112112</v>
          </cell>
          <cell r="BI181">
            <v>0.54547869288558659</v>
          </cell>
          <cell r="BJ181">
            <v>0.54035119317246205</v>
          </cell>
          <cell r="BK181">
            <v>0.53527189195664093</v>
          </cell>
          <cell r="BL181">
            <v>0.53024033617224853</v>
          </cell>
          <cell r="BM181">
            <v>0.52525607701222943</v>
          </cell>
          <cell r="BN181">
            <v>0.52031866988831454</v>
          </cell>
          <cell r="BO181">
            <v>0.51542767439136439</v>
          </cell>
          <cell r="BP181">
            <v>0.5105826542520856</v>
          </cell>
          <cell r="BQ181">
            <v>0.50578317730211597</v>
          </cell>
          <cell r="BR181">
            <v>0.50102881543547606</v>
          </cell>
          <cell r="BS181">
            <v>0.49631914457038262</v>
          </cell>
          <cell r="BT181">
            <v>0.49165374461142103</v>
          </cell>
          <cell r="BU181">
            <v>0.48703219941207371</v>
          </cell>
          <cell r="BV181">
            <v>0.48245409673760026</v>
          </cell>
          <cell r="BW181">
            <v>0.47791902822826682</v>
          </cell>
          <cell r="BX181">
            <v>0.47342658936292115</v>
          </cell>
          <cell r="BY181">
            <v>0.46897637942290971</v>
          </cell>
          <cell r="BZ181">
            <v>0.46456800145633437</v>
          </cell>
          <cell r="CA181">
            <v>0.46020106224264484</v>
          </cell>
          <cell r="CB181">
            <v>0.45587517225756402</v>
          </cell>
          <cell r="CC181">
            <v>0.45158994563834293</v>
          </cell>
          <cell r="CD181">
            <v>0.44734500014934253</v>
          </cell>
          <cell r="CE181">
            <v>0.44313995714793875</v>
          </cell>
          <cell r="CF181">
            <v>0.43897444155074816</v>
          </cell>
          <cell r="CG181">
            <v>0.43484808180017115</v>
          </cell>
          <cell r="CH181">
            <v>0.43076050983124958</v>
          </cell>
          <cell r="CI181">
            <v>0.42671136103883583</v>
          </cell>
          <cell r="CJ181">
            <v>0.42270027424507078</v>
          </cell>
          <cell r="CK181">
            <v>0.41872689166716714</v>
          </cell>
          <cell r="CL181">
            <v>0.41479085888549577</v>
          </cell>
          <cell r="CM181">
            <v>0.41089182481197212</v>
          </cell>
          <cell r="CN181">
            <v>0.40702944165873961</v>
          </cell>
          <cell r="CO181">
            <v>0.40320336490714748</v>
          </cell>
          <cell r="CP181">
            <v>0.39941325327702032</v>
          </cell>
          <cell r="CQ181">
            <v>0.39565876869621636</v>
          </cell>
          <cell r="CR181">
            <v>0.39193957627047193</v>
          </cell>
          <cell r="CS181">
            <v>0.38825534425352953</v>
          </cell>
          <cell r="CT181">
            <v>0.38460574401754638</v>
          </cell>
          <cell r="CU181">
            <v>0.38099045002378146</v>
          </cell>
          <cell r="CV181">
            <v>0.37740913979355795</v>
          </cell>
          <cell r="CW181">
            <v>0.37386149387949852</v>
          </cell>
          <cell r="CX181">
            <v>0.37034719583703124</v>
          </cell>
          <cell r="CY181">
            <v>0.36686593219616315</v>
          </cell>
          <cell r="CZ181">
            <v>0.36341739243351923</v>
          </cell>
          <cell r="DA181">
            <v>0.36000126894464418</v>
          </cell>
          <cell r="DB181">
            <v>0.35661725701656455</v>
          </cell>
          <cell r="DC181">
            <v>0.35326505480060888</v>
          </cell>
          <cell r="DD181">
            <v>0.34994436328548317</v>
          </cell>
          <cell r="DE181">
            <v>0.34665488627059965</v>
          </cell>
          <cell r="DF181">
            <v>0.343396330339656</v>
          </cell>
          <cell r="DG181">
            <v>0.34016840483446326</v>
          </cell>
          <cell r="DH181">
            <v>0.33697082182901933</v>
          </cell>
          <cell r="DI181">
            <v>0.33380329610382659</v>
          </cell>
          <cell r="DJ181">
            <v>0.33066554512045065</v>
          </cell>
          <cell r="DK181">
            <v>0.32755728899631842</v>
          </cell>
          <cell r="DL181">
            <v>0.32447825047975304</v>
          </cell>
          <cell r="DM181">
            <v>0.32142815492524335</v>
          </cell>
          <cell r="DN181">
            <v>0.31840673026894606</v>
          </cell>
          <cell r="DO181">
            <v>0.31541370700441795</v>
          </cell>
          <cell r="DP181">
            <v>0.31244881815857645</v>
          </cell>
          <cell r="DQ181">
            <v>0.30951179926788586</v>
          </cell>
          <cell r="DR181">
            <v>0.30660238835476772</v>
          </cell>
          <cell r="DS181">
            <v>0.30372032590423292</v>
          </cell>
          <cell r="DT181">
            <v>0.30086535484073312</v>
          </cell>
        </row>
        <row r="182">
          <cell r="B182">
            <v>90</v>
          </cell>
          <cell r="C182">
            <v>0.98087000000000002</v>
          </cell>
          <cell r="D182">
            <v>0.96330261830000008</v>
          </cell>
          <cell r="E182">
            <v>0.94714803339110909</v>
          </cell>
          <cell r="F182">
            <v>0.93250512479488257</v>
          </cell>
          <cell r="G182">
            <v>0.91921692676655553</v>
          </cell>
          <cell r="H182">
            <v>0.90714760851811072</v>
          </cell>
          <cell r="I182">
            <v>0.89615297950287121</v>
          </cell>
          <cell r="J182">
            <v>0.88618775837079922</v>
          </cell>
          <cell r="K182">
            <v>0.87705116258199622</v>
          </cell>
          <cell r="L182">
            <v>0.86854376630495078</v>
          </cell>
          <cell r="M182">
            <v>0.8604663092783148</v>
          </cell>
          <cell r="N182">
            <v>0.85246397260202644</v>
          </cell>
          <cell r="O182">
            <v>0.8445360576568276</v>
          </cell>
          <cell r="P182">
            <v>0.83668187232061908</v>
          </cell>
          <cell r="Q182">
            <v>0.8289007309080374</v>
          </cell>
          <cell r="R182">
            <v>0.82119195411059265</v>
          </cell>
          <cell r="S182">
            <v>0.81355486893736417</v>
          </cell>
          <cell r="T182">
            <v>0.80598880865624667</v>
          </cell>
          <cell r="U182">
            <v>0.79849311273574364</v>
          </cell>
          <cell r="V182">
            <v>0.79106712678730129</v>
          </cell>
          <cell r="W182">
            <v>0.78371020250817935</v>
          </cell>
          <cell r="X182">
            <v>0.77642169762485336</v>
          </cell>
          <cell r="Y182">
            <v>0.76920097583694225</v>
          </cell>
          <cell r="Z182">
            <v>0.76204740676165872</v>
          </cell>
          <cell r="AA182">
            <v>0.75496036587877535</v>
          </cell>
          <cell r="AB182">
            <v>0.74793923447610278</v>
          </cell>
          <cell r="AC182">
            <v>0.74098339959547499</v>
          </cell>
          <cell r="AD182">
            <v>0.73409225397923705</v>
          </cell>
          <cell r="AE182">
            <v>0.72726519601723016</v>
          </cell>
          <cell r="AF182">
            <v>0.7205016296942699</v>
          </cell>
          <cell r="AG182">
            <v>0.71380096453811326</v>
          </cell>
          <cell r="AH182">
            <v>0.70716261556790883</v>
          </cell>
          <cell r="AI182">
            <v>0.70058600324312725</v>
          </cell>
          <cell r="AJ182">
            <v>0.6940705534129662</v>
          </cell>
          <cell r="AK182">
            <v>0.68761569726622562</v>
          </cell>
          <cell r="AL182">
            <v>0.68122087128164976</v>
          </cell>
          <cell r="AM182">
            <v>0.67488551717873047</v>
          </cell>
          <cell r="AN182">
            <v>0.66860908186896828</v>
          </cell>
          <cell r="AO182">
            <v>0.66239101740758688</v>
          </cell>
          <cell r="AP182">
            <v>0.65623078094569631</v>
          </cell>
          <cell r="AQ182">
            <v>0.65012783468290136</v>
          </cell>
          <cell r="AR182">
            <v>0.64408164582035043</v>
          </cell>
          <cell r="AS182">
            <v>0.63809168651422121</v>
          </cell>
          <cell r="AT182">
            <v>0.63215743382963896</v>
          </cell>
          <cell r="AU182">
            <v>0.62627836969502337</v>
          </cell>
          <cell r="AV182">
            <v>0.62045398085685965</v>
          </cell>
          <cell r="AW182">
            <v>0.6146837588348909</v>
          </cell>
          <cell r="AX182">
            <v>0.60896719987772641</v>
          </cell>
          <cell r="AY182">
            <v>0.6033038049188636</v>
          </cell>
          <cell r="AZ182">
            <v>0.59769307953311823</v>
          </cell>
          <cell r="BA182">
            <v>0.59213453389346027</v>
          </cell>
          <cell r="BB182">
            <v>0.58662768272825105</v>
          </cell>
          <cell r="BC182">
            <v>0.58117204527887834</v>
          </cell>
          <cell r="BD182">
            <v>0.57576714525778483</v>
          </cell>
          <cell r="BE182">
            <v>0.57041251080688748</v>
          </cell>
          <cell r="BF182">
            <v>0.56510767445638344</v>
          </cell>
          <cell r="BG182">
            <v>0.55985217308393909</v>
          </cell>
          <cell r="BH182">
            <v>0.55464554787425846</v>
          </cell>
          <cell r="BI182">
            <v>0.5494873442790279</v>
          </cell>
          <cell r="BJ182">
            <v>0.54437711197723293</v>
          </cell>
          <cell r="BK182">
            <v>0.5393144048358447</v>
          </cell>
          <cell r="BL182">
            <v>0.53429878087087135</v>
          </cell>
          <cell r="BM182">
            <v>0.52932980220877224</v>
          </cell>
          <cell r="BN182">
            <v>0.52440703504823072</v>
          </cell>
          <cell r="BO182">
            <v>0.51953004962228222</v>
          </cell>
          <cell r="BP182">
            <v>0.51469842016079503</v>
          </cell>
          <cell r="BQ182">
            <v>0.50991172485329961</v>
          </cell>
          <cell r="BR182">
            <v>0.50516954581216389</v>
          </cell>
          <cell r="BS182">
            <v>0.50047146903611073</v>
          </cell>
          <cell r="BT182">
            <v>0.4958170843740749</v>
          </cell>
          <cell r="BU182">
            <v>0.49120598548939604</v>
          </cell>
          <cell r="BV182">
            <v>0.48663776982434465</v>
          </cell>
          <cell r="BW182">
            <v>0.48211203856497825</v>
          </cell>
          <cell r="BX182">
            <v>0.47762839660632395</v>
          </cell>
          <cell r="BY182">
            <v>0.47318645251788516</v>
          </cell>
          <cell r="BZ182">
            <v>0.46878581850946882</v>
          </cell>
          <cell r="CA182">
            <v>0.46442611039733078</v>
          </cell>
          <cell r="CB182">
            <v>0.46010694757063564</v>
          </cell>
          <cell r="CC182">
            <v>0.45582795295822875</v>
          </cell>
          <cell r="CD182">
            <v>0.45158875299571721</v>
          </cell>
          <cell r="CE182">
            <v>0.44738897759285706</v>
          </cell>
          <cell r="CF182">
            <v>0.4432282601012435</v>
          </cell>
          <cell r="CG182">
            <v>0.43910623728230197</v>
          </cell>
          <cell r="CH182">
            <v>0.4350225492755766</v>
          </cell>
          <cell r="CI182">
            <v>0.43097683956731375</v>
          </cell>
          <cell r="CJ182">
            <v>0.42696875495933773</v>
          </cell>
          <cell r="CK182">
            <v>0.4229979455382159</v>
          </cell>
          <cell r="CL182">
            <v>0.41906406464471052</v>
          </cell>
          <cell r="CM182">
            <v>0.41516676884351472</v>
          </cell>
          <cell r="CN182">
            <v>0.41130571789327003</v>
          </cell>
          <cell r="CO182">
            <v>0.40748057471686261</v>
          </cell>
          <cell r="CP182">
            <v>0.40369100537199581</v>
          </cell>
          <cell r="CQ182">
            <v>0.39993667902203628</v>
          </cell>
          <cell r="CR182">
            <v>0.39621726790713135</v>
          </cell>
          <cell r="CS182">
            <v>0.39253244731559506</v>
          </cell>
          <cell r="CT182">
            <v>0.38888189555556002</v>
          </cell>
          <cell r="CU182">
            <v>0.38526529392689335</v>
          </cell>
          <cell r="CV182">
            <v>0.38168232669337326</v>
          </cell>
          <cell r="CW182">
            <v>0.37813268105512488</v>
          </cell>
          <cell r="CX182">
            <v>0.37461604712131225</v>
          </cell>
          <cell r="CY182">
            <v>0.37113211788308403</v>
          </cell>
          <cell r="CZ182">
            <v>0.36768058918677138</v>
          </cell>
          <cell r="DA182">
            <v>0.36426115970733441</v>
          </cell>
          <cell r="DB182">
            <v>0.36087353092205621</v>
          </cell>
          <cell r="DC182">
            <v>0.3575174070844811</v>
          </cell>
          <cell r="DD182">
            <v>0.35419249519859541</v>
          </cell>
          <cell r="DE182">
            <v>0.35089850499324848</v>
          </cell>
          <cell r="DF182">
            <v>0.3476351488968113</v>
          </cell>
          <cell r="DG182">
            <v>0.34440214201207098</v>
          </cell>
          <cell r="DH182">
            <v>0.34119920209135873</v>
          </cell>
          <cell r="DI182">
            <v>0.33802604951190912</v>
          </cell>
          <cell r="DJ182">
            <v>0.33488240725144836</v>
          </cell>
          <cell r="DK182">
            <v>0.33176800086400987</v>
          </cell>
          <cell r="DL182">
            <v>0.3286825584559746</v>
          </cell>
          <cell r="DM182">
            <v>0.32562581066233404</v>
          </cell>
          <cell r="DN182">
            <v>0.32259749062317433</v>
          </cell>
          <cell r="DO182">
            <v>0.31959733396037882</v>
          </cell>
          <cell r="DP182">
            <v>0.31662507875454732</v>
          </cell>
          <cell r="DQ182">
            <v>0.31368046552213003</v>
          </cell>
          <cell r="DR182">
            <v>0.31076323719277421</v>
          </cell>
          <cell r="DS182">
            <v>0.30787313908688141</v>
          </cell>
          <cell r="DT182">
            <v>0.30500991889337342</v>
          </cell>
        </row>
        <row r="183">
          <cell r="B183">
            <v>91</v>
          </cell>
          <cell r="C183">
            <v>0.98133999999999999</v>
          </cell>
          <cell r="D183">
            <v>0.96404878920000003</v>
          </cell>
          <cell r="E183">
            <v>0.94824802954501197</v>
          </cell>
          <cell r="F183">
            <v>0.93386310693681418</v>
          </cell>
          <cell r="G183">
            <v>0.92083571659504559</v>
          </cell>
          <cell r="H183">
            <v>0.90902139435113116</v>
          </cell>
          <cell r="I183">
            <v>0.89827676146990076</v>
          </cell>
          <cell r="J183">
            <v>0.88846757923464936</v>
          </cell>
          <cell r="K183">
            <v>0.87948517200858711</v>
          </cell>
          <cell r="L183">
            <v>0.87112126802278544</v>
          </cell>
          <cell r="M183">
            <v>0.86310695235697588</v>
          </cell>
          <cell r="N183">
            <v>0.85525267909052738</v>
          </cell>
          <cell r="O183">
            <v>0.84746987971080356</v>
          </cell>
          <cell r="P183">
            <v>0.83975790380543525</v>
          </cell>
          <cell r="Q183">
            <v>0.83211610688080584</v>
          </cell>
          <cell r="R183">
            <v>0.82454385030819055</v>
          </cell>
          <cell r="S183">
            <v>0.81704050127038597</v>
          </cell>
          <cell r="T183">
            <v>0.80960543270882546</v>
          </cell>
          <cell r="U183">
            <v>0.8022380232711751</v>
          </cell>
          <cell r="V183">
            <v>0.79493765725940746</v>
          </cell>
          <cell r="W183">
            <v>0.78770372457834681</v>
          </cell>
          <cell r="X183">
            <v>0.78053562068468385</v>
          </cell>
          <cell r="Y183">
            <v>0.77343274653645322</v>
          </cell>
          <cell r="Z183">
            <v>0.76639450854297153</v>
          </cell>
          <cell r="AA183">
            <v>0.75942031851523051</v>
          </cell>
          <cell r="AB183">
            <v>0.75250959361674197</v>
          </cell>
          <cell r="AC183">
            <v>0.74566175631482967</v>
          </cell>
          <cell r="AD183">
            <v>0.73887623433236471</v>
          </cell>
          <cell r="AE183">
            <v>0.73215246059994021</v>
          </cell>
          <cell r="AF183">
            <v>0.7254898732084808</v>
          </cell>
          <cell r="AG183">
            <v>0.71888791536228358</v>
          </cell>
          <cell r="AH183">
            <v>0.71234603533248675</v>
          </cell>
          <cell r="AI183">
            <v>0.70586368641096109</v>
          </cell>
          <cell r="AJ183">
            <v>0.69944032686462132</v>
          </cell>
          <cell r="AK183">
            <v>0.69307541989015331</v>
          </cell>
          <cell r="AL183">
            <v>0.68676843356915296</v>
          </cell>
          <cell r="AM183">
            <v>0.68051884082367364</v>
          </cell>
          <cell r="AN183">
            <v>0.67432611937217823</v>
          </cell>
          <cell r="AO183">
            <v>0.66818975168589145</v>
          </cell>
          <cell r="AP183">
            <v>0.6621092249455498</v>
          </cell>
          <cell r="AQ183">
            <v>0.65608403099854529</v>
          </cell>
          <cell r="AR183">
            <v>0.65011366631645851</v>
          </cell>
          <cell r="AS183">
            <v>0.64419763195297874</v>
          </cell>
          <cell r="AT183">
            <v>0.63833543350220667</v>
          </cell>
          <cell r="AU183">
            <v>0.63252658105733661</v>
          </cell>
          <cell r="AV183">
            <v>0.62677058916971484</v>
          </cell>
          <cell r="AW183">
            <v>0.62106697680827039</v>
          </cell>
          <cell r="AX183">
            <v>0.61541526731931517</v>
          </cell>
          <cell r="AY183">
            <v>0.60981498838670944</v>
          </cell>
          <cell r="AZ183">
            <v>0.60426567199239034</v>
          </cell>
          <cell r="BA183">
            <v>0.59876685437725963</v>
          </cell>
          <cell r="BB183">
            <v>0.59331807600242659</v>
          </cell>
          <cell r="BC183">
            <v>0.58791888151080451</v>
          </cell>
          <cell r="BD183">
            <v>0.58256881968905616</v>
          </cell>
          <cell r="BE183">
            <v>0.57726744342988578</v>
          </cell>
          <cell r="BF183">
            <v>0.57201430969467382</v>
          </cell>
          <cell r="BG183">
            <v>0.56680897947645226</v>
          </cell>
          <cell r="BH183">
            <v>0.56165101776321658</v>
          </cell>
          <cell r="BI183">
            <v>0.55653999350157135</v>
          </cell>
          <cell r="BJ183">
            <v>0.55147547956070708</v>
          </cell>
          <cell r="BK183">
            <v>0.54645705269670464</v>
          </cell>
          <cell r="BL183">
            <v>0.54148429351716465</v>
          </cell>
          <cell r="BM183">
            <v>0.53655678644615845</v>
          </cell>
          <cell r="BN183">
            <v>0.5316741196894984</v>
          </cell>
          <cell r="BO183">
            <v>0.52683588520032398</v>
          </cell>
          <cell r="BP183">
            <v>0.52204167864500106</v>
          </cell>
          <cell r="BQ183">
            <v>0.5172910993693316</v>
          </cell>
          <cell r="BR183">
            <v>0.51258375036507065</v>
          </cell>
          <cell r="BS183">
            <v>0.50791923823674845</v>
          </cell>
          <cell r="BT183">
            <v>0.50329717316879408</v>
          </cell>
          <cell r="BU183">
            <v>0.49871716889295803</v>
          </cell>
          <cell r="BV183">
            <v>0.49417884265603212</v>
          </cell>
          <cell r="BW183">
            <v>0.48968181518786225</v>
          </cell>
          <cell r="BX183">
            <v>0.4852257106696527</v>
          </cell>
          <cell r="BY183">
            <v>0.48081015670255889</v>
          </cell>
          <cell r="BZ183">
            <v>0.4764347842765656</v>
          </cell>
          <cell r="CA183">
            <v>0.47209922773964885</v>
          </cell>
          <cell r="CB183">
            <v>0.46780312476721803</v>
          </cell>
          <cell r="CC183">
            <v>0.46354611633183634</v>
          </cell>
          <cell r="CD183">
            <v>0.45932784667321663</v>
          </cell>
          <cell r="CE183">
            <v>0.45514796326849039</v>
          </cell>
          <cell r="CF183">
            <v>0.4510061168027471</v>
          </cell>
          <cell r="CG183">
            <v>0.4469019611398421</v>
          </cell>
          <cell r="CH183">
            <v>0.44283515329346951</v>
          </cell>
          <cell r="CI183">
            <v>0.43880535339849891</v>
          </cell>
          <cell r="CJ183">
            <v>0.43481222468257258</v>
          </cell>
          <cell r="CK183">
            <v>0.43085543343796118</v>
          </cell>
          <cell r="CL183">
            <v>0.42693464899367572</v>
          </cell>
          <cell r="CM183">
            <v>0.42304954368783326</v>
          </cell>
          <cell r="CN183">
            <v>0.41919979284027398</v>
          </cell>
          <cell r="CO183">
            <v>0.41538507472542746</v>
          </cell>
          <cell r="CP183">
            <v>0.41160507054542605</v>
          </cell>
          <cell r="CQ183">
            <v>0.40785946440346266</v>
          </cell>
          <cell r="CR183">
            <v>0.40414794327739118</v>
          </cell>
          <cell r="CS183">
            <v>0.4004701969935669</v>
          </cell>
          <cell r="CT183">
            <v>0.39682591820092544</v>
          </cell>
          <cell r="CU183">
            <v>0.39321480234529704</v>
          </cell>
          <cell r="CV183">
            <v>0.38963654764395483</v>
          </cell>
          <cell r="CW183">
            <v>0.38609085506039487</v>
          </cell>
          <cell r="CX183">
            <v>0.38257742827934527</v>
          </cell>
          <cell r="CY183">
            <v>0.37909597368200321</v>
          </cell>
          <cell r="CZ183">
            <v>0.37564620032149698</v>
          </cell>
          <cell r="DA183">
            <v>0.37222781989857134</v>
          </cell>
          <cell r="DB183">
            <v>0.36884054673749433</v>
          </cell>
          <cell r="DC183">
            <v>0.36548409776218316</v>
          </cell>
          <cell r="DD183">
            <v>0.36215819247254727</v>
          </cell>
          <cell r="DE183">
            <v>0.35886255292104707</v>
          </cell>
          <cell r="DF183">
            <v>0.35559690368946556</v>
          </cell>
          <cell r="DG183">
            <v>0.35236097186589144</v>
          </cell>
          <cell r="DH183">
            <v>0.34915448702191182</v>
          </cell>
          <cell r="DI183">
            <v>0.34597718119001242</v>
          </cell>
          <cell r="DJ183">
            <v>0.34282878884118329</v>
          </cell>
          <cell r="DK183">
            <v>0.33970904686272851</v>
          </cell>
          <cell r="DL183">
            <v>0.33661769453627771</v>
          </cell>
          <cell r="DM183">
            <v>0.3335544735159976</v>
          </cell>
          <cell r="DN183">
            <v>0.33051912780700204</v>
          </cell>
          <cell r="DO183">
            <v>0.32751140374395832</v>
          </cell>
          <cell r="DP183">
            <v>0.3245310499698883</v>
          </cell>
          <cell r="DQ183">
            <v>0.32157781741516234</v>
          </cell>
          <cell r="DR183">
            <v>0.31865145927668437</v>
          </cell>
          <cell r="DS183">
            <v>0.31575173099726656</v>
          </cell>
          <cell r="DT183">
            <v>0.31287839024519143</v>
          </cell>
        </row>
        <row r="184">
          <cell r="B184">
            <v>92</v>
          </cell>
          <cell r="C184">
            <v>0.98172000000000004</v>
          </cell>
          <cell r="D184">
            <v>0.96488350200000006</v>
          </cell>
          <cell r="E184">
            <v>0.94943571713298014</v>
          </cell>
          <cell r="F184">
            <v>0.93539356287658337</v>
          </cell>
          <cell r="G184">
            <v>0.92261608680768925</v>
          </cell>
          <cell r="H184">
            <v>0.91104648107912078</v>
          </cell>
          <cell r="I184">
            <v>0.90055122561708933</v>
          </cell>
          <cell r="J184">
            <v>0.89098737160103592</v>
          </cell>
          <cell r="K184">
            <v>0.88206858801130961</v>
          </cell>
          <cell r="L184">
            <v>0.87377714328400335</v>
          </cell>
          <cell r="M184">
            <v>0.86591314899444727</v>
          </cell>
          <cell r="N184">
            <v>0.85811993065349723</v>
          </cell>
          <cell r="O184">
            <v>0.85039685127761577</v>
          </cell>
          <cell r="P184">
            <v>0.84274327961611717</v>
          </cell>
          <cell r="Q184">
            <v>0.83515859009957216</v>
          </cell>
          <cell r="R184">
            <v>0.82764216278867597</v>
          </cell>
          <cell r="S184">
            <v>0.82019338332357783</v>
          </cell>
          <cell r="T184">
            <v>0.81281164287366559</v>
          </cell>
          <cell r="U184">
            <v>0.80549633808780263</v>
          </cell>
          <cell r="V184">
            <v>0.79824687104501235</v>
          </cell>
          <cell r="W184">
            <v>0.7910626492056072</v>
          </cell>
          <cell r="X184">
            <v>0.7839430853627567</v>
          </cell>
          <cell r="Y184">
            <v>0.77688759759449189</v>
          </cell>
          <cell r="Z184">
            <v>0.76989560921614142</v>
          </cell>
          <cell r="AA184">
            <v>0.76296654873319614</v>
          </cell>
          <cell r="AB184">
            <v>0.75609984979459732</v>
          </cell>
          <cell r="AC184">
            <v>0.74929495114644595</v>
          </cell>
          <cell r="AD184">
            <v>0.74255129658612795</v>
          </cell>
          <cell r="AE184">
            <v>0.73586833491685277</v>
          </cell>
          <cell r="AF184">
            <v>0.72924551990260111</v>
          </cell>
          <cell r="AG184">
            <v>0.72268231022347773</v>
          </cell>
          <cell r="AH184">
            <v>0.71617816943146639</v>
          </cell>
          <cell r="AI184">
            <v>0.70973256590658318</v>
          </cell>
          <cell r="AJ184">
            <v>0.7033449728134239</v>
          </cell>
          <cell r="AK184">
            <v>0.69701486805810309</v>
          </cell>
          <cell r="AL184">
            <v>0.69074173424558016</v>
          </cell>
          <cell r="AM184">
            <v>0.6845250586373699</v>
          </cell>
          <cell r="AN184">
            <v>0.67836433310963351</v>
          </cell>
          <cell r="AO184">
            <v>0.67225905411164677</v>
          </cell>
          <cell r="AP184">
            <v>0.66620872262464192</v>
          </cell>
          <cell r="AQ184">
            <v>0.6602128441210201</v>
          </cell>
          <cell r="AR184">
            <v>0.65427092852393087</v>
          </cell>
          <cell r="AS184">
            <v>0.6483824901672155</v>
          </cell>
          <cell r="AT184">
            <v>0.64254704775571059</v>
          </cell>
          <cell r="AU184">
            <v>0.63676412432590923</v>
          </cell>
          <cell r="AV184">
            <v>0.63103324720697607</v>
          </cell>
          <cell r="AW184">
            <v>0.6253539479821133</v>
          </cell>
          <cell r="AX184">
            <v>0.61972576245027433</v>
          </cell>
          <cell r="AY184">
            <v>0.61414823058822188</v>
          </cell>
          <cell r="AZ184">
            <v>0.60862089651292783</v>
          </cell>
          <cell r="BA184">
            <v>0.60314330844431152</v>
          </cell>
          <cell r="BB184">
            <v>0.59771501866831267</v>
          </cell>
          <cell r="BC184">
            <v>0.5923355835002978</v>
          </cell>
          <cell r="BD184">
            <v>0.58700456324879513</v>
          </cell>
          <cell r="BE184">
            <v>0.58172152217955597</v>
          </cell>
          <cell r="BF184">
            <v>0.57648602847994002</v>
          </cell>
          <cell r="BG184">
            <v>0.57129765422362055</v>
          </cell>
          <cell r="BH184">
            <v>0.56615597533560802</v>
          </cell>
          <cell r="BI184">
            <v>0.5610605715575876</v>
          </cell>
          <cell r="BJ184">
            <v>0.55601102641356925</v>
          </cell>
          <cell r="BK184">
            <v>0.55100692717584709</v>
          </cell>
          <cell r="BL184">
            <v>0.54604786483126444</v>
          </cell>
          <cell r="BM184">
            <v>0.54113343404778302</v>
          </cell>
          <cell r="BN184">
            <v>0.53626323314135294</v>
          </cell>
          <cell r="BO184">
            <v>0.53143686404308077</v>
          </cell>
          <cell r="BP184">
            <v>0.52665393226669299</v>
          </cell>
          <cell r="BQ184">
            <v>0.52191404687629273</v>
          </cell>
          <cell r="BR184">
            <v>0.51721682045440609</v>
          </cell>
          <cell r="BS184">
            <v>0.51256186907031642</v>
          </cell>
          <cell r="BT184">
            <v>0.5079488122486836</v>
          </cell>
          <cell r="BU184">
            <v>0.50337727293844547</v>
          </cell>
          <cell r="BV184">
            <v>0.49884687748199946</v>
          </cell>
          <cell r="BW184">
            <v>0.49435725558466148</v>
          </cell>
          <cell r="BX184">
            <v>0.48990804028439955</v>
          </cell>
          <cell r="BY184">
            <v>0.48549886792183994</v>
          </cell>
          <cell r="BZ184">
            <v>0.48112937811054335</v>
          </cell>
          <cell r="CA184">
            <v>0.47679921370754846</v>
          </cell>
          <cell r="CB184">
            <v>0.47250802078418053</v>
          </cell>
          <cell r="CC184">
            <v>0.46825544859712293</v>
          </cell>
          <cell r="CD184">
            <v>0.46404114955974879</v>
          </cell>
          <cell r="CE184">
            <v>0.45986477921371105</v>
          </cell>
          <cell r="CF184">
            <v>0.45572599620078763</v>
          </cell>
          <cell r="CG184">
            <v>0.45162446223498054</v>
          </cell>
          <cell r="CH184">
            <v>0.44755984207486571</v>
          </cell>
          <cell r="CI184">
            <v>0.44353180349619192</v>
          </cell>
          <cell r="CJ184">
            <v>0.43954001726472619</v>
          </cell>
          <cell r="CK184">
            <v>0.43558415710934367</v>
          </cell>
          <cell r="CL184">
            <v>0.43166389969535957</v>
          </cell>
          <cell r="CM184">
            <v>0.42777892459810135</v>
          </cell>
          <cell r="CN184">
            <v>0.42392891427671842</v>
          </cell>
          <cell r="CO184">
            <v>0.42011355404822792</v>
          </cell>
          <cell r="CP184">
            <v>0.41633253206179388</v>
          </cell>
          <cell r="CQ184">
            <v>0.41258553927323771</v>
          </cell>
          <cell r="CR184">
            <v>0.40887226941977856</v>
          </cell>
          <cell r="CS184">
            <v>0.40519241899500053</v>
          </cell>
          <cell r="CT184">
            <v>0.40154568722404554</v>
          </cell>
          <cell r="CU184">
            <v>0.39793177603902913</v>
          </cell>
          <cell r="CV184">
            <v>0.39435039005467787</v>
          </cell>
          <cell r="CW184">
            <v>0.39080123654418575</v>
          </cell>
          <cell r="CX184">
            <v>0.38728402541528806</v>
          </cell>
          <cell r="CY184">
            <v>0.38379846918655047</v>
          </cell>
          <cell r="CZ184">
            <v>0.38034428296387152</v>
          </cell>
          <cell r="DA184">
            <v>0.37692118441719669</v>
          </cell>
          <cell r="DB184">
            <v>0.37352889375744192</v>
          </cell>
          <cell r="DC184">
            <v>0.37016713371362492</v>
          </cell>
          <cell r="DD184">
            <v>0.36683562951020227</v>
          </cell>
          <cell r="DE184">
            <v>0.36353410884461046</v>
          </cell>
          <cell r="DF184">
            <v>0.36026230186500896</v>
          </cell>
          <cell r="DG184">
            <v>0.35701994114822388</v>
          </cell>
          <cell r="DH184">
            <v>0.35380676167788988</v>
          </cell>
          <cell r="DI184">
            <v>0.3506225008227889</v>
          </cell>
          <cell r="DJ184">
            <v>0.3474668983153838</v>
          </cell>
          <cell r="DK184">
            <v>0.34433969623054533</v>
          </cell>
          <cell r="DL184">
            <v>0.34124063896447043</v>
          </cell>
          <cell r="DM184">
            <v>0.33816947321379021</v>
          </cell>
          <cell r="DN184">
            <v>0.33512594795486611</v>
          </cell>
          <cell r="DO184">
            <v>0.33210981442327231</v>
          </cell>
          <cell r="DP184">
            <v>0.32912082609346288</v>
          </cell>
          <cell r="DQ184">
            <v>0.32615873865862172</v>
          </cell>
          <cell r="DR184">
            <v>0.3232233100106941</v>
          </cell>
          <cell r="DS184">
            <v>0.32031430022059787</v>
          </cell>
          <cell r="DT184">
            <v>0.31743147151861251</v>
          </cell>
        </row>
        <row r="185">
          <cell r="B185">
            <v>93</v>
          </cell>
          <cell r="C185">
            <v>0.98229</v>
          </cell>
          <cell r="D185">
            <v>0.96591522569999999</v>
          </cell>
          <cell r="E185">
            <v>0.95090490309262199</v>
          </cell>
          <cell r="F185">
            <v>0.93721187248808824</v>
          </cell>
          <cell r="G185">
            <v>0.92477507094017131</v>
          </cell>
          <cell r="H185">
            <v>0.91353905382824818</v>
          </cell>
          <cell r="I185">
            <v>0.90328001025375704</v>
          </cell>
          <cell r="J185">
            <v>0.89395816054793831</v>
          </cell>
          <cell r="K185">
            <v>0.88527782680901779</v>
          </cell>
          <cell r="L185">
            <v>0.87712441802410668</v>
          </cell>
          <cell r="M185">
            <v>0.86931801070369208</v>
          </cell>
          <cell r="N185">
            <v>0.86166801220949951</v>
          </cell>
          <cell r="O185">
            <v>0.85408533370205586</v>
          </cell>
          <cell r="P185">
            <v>0.84656938276547777</v>
          </cell>
          <cell r="Q185">
            <v>0.83911957219714151</v>
          </cell>
          <cell r="R185">
            <v>0.83173531996180661</v>
          </cell>
          <cell r="S185">
            <v>0.82441604914614264</v>
          </cell>
          <cell r="T185">
            <v>0.81716118791365655</v>
          </cell>
          <cell r="U185">
            <v>0.80997016946001632</v>
          </cell>
          <cell r="V185">
            <v>0.80284243196876814</v>
          </cell>
          <cell r="W185">
            <v>0.795777418567443</v>
          </cell>
          <cell r="X185">
            <v>0.78877457728404943</v>
          </cell>
          <cell r="Y185">
            <v>0.78183336100394973</v>
          </cell>
          <cell r="Z185">
            <v>0.77495322742711492</v>
          </cell>
          <cell r="AA185">
            <v>0.76813363902575627</v>
          </cell>
          <cell r="AB185">
            <v>0.76137406300232957</v>
          </cell>
          <cell r="AC185">
            <v>0.75467397124790903</v>
          </cell>
          <cell r="AD185">
            <v>0.74803284030092743</v>
          </cell>
          <cell r="AE185">
            <v>0.74145015130627923</v>
          </cell>
          <cell r="AF185">
            <v>0.73492538997478396</v>
          </cell>
          <cell r="AG185">
            <v>0.72845804654300583</v>
          </cell>
          <cell r="AH185">
            <v>0.72204761573342735</v>
          </cell>
          <cell r="AI185">
            <v>0.71569359671497312</v>
          </cell>
          <cell r="AJ185">
            <v>0.70939549306388139</v>
          </cell>
          <cell r="AK185">
            <v>0.70315281272491925</v>
          </cell>
          <cell r="AL185">
            <v>0.69696506797293989</v>
          </cell>
          <cell r="AM185">
            <v>0.69083177537477802</v>
          </cell>
          <cell r="AN185">
            <v>0.68475245575147992</v>
          </cell>
          <cell r="AO185">
            <v>0.67872663414086687</v>
          </cell>
          <cell r="AP185">
            <v>0.67275383976042724</v>
          </cell>
          <cell r="AQ185">
            <v>0.66683360597053543</v>
          </cell>
          <cell r="AR185">
            <v>0.66096547023799468</v>
          </cell>
          <cell r="AS185">
            <v>0.65514897409990036</v>
          </cell>
          <cell r="AT185">
            <v>0.64938366312782125</v>
          </cell>
          <cell r="AU185">
            <v>0.6436690868922964</v>
          </cell>
          <cell r="AV185">
            <v>0.63800479892764417</v>
          </cell>
          <cell r="AW185">
            <v>0.63239035669708088</v>
          </cell>
          <cell r="AX185">
            <v>0.62682532155814652</v>
          </cell>
          <cell r="AY185">
            <v>0.62130925872843479</v>
          </cell>
          <cell r="AZ185">
            <v>0.6158417372516245</v>
          </cell>
          <cell r="BA185">
            <v>0.61042232996381018</v>
          </cell>
          <cell r="BB185">
            <v>0.60505061346012867</v>
          </cell>
          <cell r="BC185">
            <v>0.59972616806167955</v>
          </cell>
          <cell r="BD185">
            <v>0.59444857778273674</v>
          </cell>
          <cell r="BE185">
            <v>0.58921743029824869</v>
          </cell>
          <cell r="BF185">
            <v>0.58403231691162405</v>
          </cell>
          <cell r="BG185">
            <v>0.57889283252280177</v>
          </cell>
          <cell r="BH185">
            <v>0.57379857559660108</v>
          </cell>
          <cell r="BI185">
            <v>0.56874914813135102</v>
          </cell>
          <cell r="BJ185">
            <v>0.56374415562779512</v>
          </cell>
          <cell r="BK185">
            <v>0.55878320705827056</v>
          </cell>
          <cell r="BL185">
            <v>0.55386591483615777</v>
          </cell>
          <cell r="BM185">
            <v>0.54899189478559951</v>
          </cell>
          <cell r="BN185">
            <v>0.54416076611148623</v>
          </cell>
          <cell r="BO185">
            <v>0.53937215136970518</v>
          </cell>
          <cell r="BP185">
            <v>0.5346256764376518</v>
          </cell>
          <cell r="BQ185">
            <v>0.52992097048500042</v>
          </cell>
          <cell r="BR185">
            <v>0.52525766594473244</v>
          </cell>
          <cell r="BS185">
            <v>0.52063539848441875</v>
          </cell>
          <cell r="BT185">
            <v>0.51605380697775582</v>
          </cell>
          <cell r="BU185">
            <v>0.51151253347635151</v>
          </cell>
          <cell r="BV185">
            <v>0.50701122318175962</v>
          </cell>
          <cell r="BW185">
            <v>0.50254952441776013</v>
          </cell>
          <cell r="BX185">
            <v>0.49812708860288385</v>
          </cell>
          <cell r="BY185">
            <v>0.49374357022317844</v>
          </cell>
          <cell r="BZ185">
            <v>0.48939862680521445</v>
          </cell>
          <cell r="CA185">
            <v>0.48509191888932857</v>
          </cell>
          <cell r="CB185">
            <v>0.48082311000310246</v>
          </cell>
          <cell r="CC185">
            <v>0.47659186663507513</v>
          </cell>
          <cell r="CD185">
            <v>0.47239785820868646</v>
          </cell>
          <cell r="CE185">
            <v>0.46824075705645002</v>
          </cell>
          <cell r="CF185">
            <v>0.46412023839435324</v>
          </cell>
          <cell r="CG185">
            <v>0.4600359802964829</v>
          </cell>
          <cell r="CH185">
            <v>0.45598766366987387</v>
          </cell>
          <cell r="CI185">
            <v>0.45197497222957894</v>
          </cell>
          <cell r="CJ185">
            <v>0.44799759247395865</v>
          </cell>
          <cell r="CK185">
            <v>0.4440552136601878</v>
          </cell>
          <cell r="CL185">
            <v>0.44014752777997812</v>
          </cell>
          <cell r="CM185">
            <v>0.43627422953551431</v>
          </cell>
          <cell r="CN185">
            <v>0.43243501631560177</v>
          </cell>
          <cell r="CO185">
            <v>0.42862958817202446</v>
          </cell>
          <cell r="CP185">
            <v>0.42485764779611063</v>
          </cell>
          <cell r="CQ185">
            <v>0.42111890049550482</v>
          </cell>
          <cell r="CR185">
            <v>0.41741305417114438</v>
          </cell>
          <cell r="CS185">
            <v>0.41373981929443832</v>
          </cell>
          <cell r="CT185">
            <v>0.41009890888464723</v>
          </cell>
          <cell r="CU185">
            <v>0.40649003848646231</v>
          </cell>
          <cell r="CV185">
            <v>0.40291292614778146</v>
          </cell>
          <cell r="CW185">
            <v>0.39936729239768098</v>
          </cell>
          <cell r="CX185">
            <v>0.39585286022458138</v>
          </cell>
          <cell r="CY185">
            <v>0.39236935505460507</v>
          </cell>
          <cell r="CZ185">
            <v>0.38891650473012451</v>
          </cell>
          <cell r="DA185">
            <v>0.38549403948849942</v>
          </cell>
          <cell r="DB185">
            <v>0.38210169194100063</v>
          </cell>
          <cell r="DC185">
            <v>0.37873919705191983</v>
          </cell>
          <cell r="DD185">
            <v>0.37540629211786292</v>
          </cell>
          <cell r="DE185">
            <v>0.37210271674722573</v>
          </cell>
          <cell r="DF185">
            <v>0.36882821283985012</v>
          </cell>
          <cell r="DG185">
            <v>0.36558252456685941</v>
          </cell>
          <cell r="DH185">
            <v>0.36236539835067105</v>
          </cell>
          <cell r="DI185">
            <v>0.35917658284518511</v>
          </cell>
          <cell r="DJ185">
            <v>0.35601582891614747</v>
          </cell>
          <cell r="DK185">
            <v>0.35288288962168535</v>
          </cell>
          <cell r="DL185">
            <v>0.3497775201930145</v>
          </cell>
          <cell r="DM185">
            <v>0.34669947801531598</v>
          </cell>
          <cell r="DN185">
            <v>0.3436485226087812</v>
          </cell>
          <cell r="DO185">
            <v>0.34062441560982393</v>
          </cell>
          <cell r="DP185">
            <v>0.33762692075245748</v>
          </cell>
          <cell r="DQ185">
            <v>0.33465580384983584</v>
          </cell>
          <cell r="DR185">
            <v>0.33171083277595725</v>
          </cell>
          <cell r="DS185">
            <v>0.3287917774475288</v>
          </cell>
          <cell r="DT185">
            <v>0.32589840980599055</v>
          </cell>
        </row>
        <row r="186">
          <cell r="B186">
            <v>94</v>
          </cell>
          <cell r="C186">
            <v>0.98294999999999999</v>
          </cell>
          <cell r="D186">
            <v>0.96712450500000002</v>
          </cell>
          <cell r="E186">
            <v>0.95255960995470002</v>
          </cell>
          <cell r="F186">
            <v>0.93929998018413052</v>
          </cell>
          <cell r="G186">
            <v>0.92720179643935896</v>
          </cell>
          <cell r="H186">
            <v>0.91621445515155253</v>
          </cell>
          <cell r="I186">
            <v>0.90628269045770971</v>
          </cell>
          <cell r="J186">
            <v>0.89720173789932345</v>
          </cell>
          <cell r="K186">
            <v>0.88875906954569084</v>
          </cell>
          <cell r="L186">
            <v>0.88084022623603875</v>
          </cell>
          <cell r="M186">
            <v>0.87317691626778515</v>
          </cell>
          <cell r="N186">
            <v>0.8655802770962554</v>
          </cell>
          <cell r="O186">
            <v>0.85804972868551799</v>
          </cell>
          <cell r="P186">
            <v>0.85058469604595399</v>
          </cell>
          <cell r="Q186">
            <v>0.84318460919035421</v>
          </cell>
          <cell r="R186">
            <v>0.83584890309039805</v>
          </cell>
          <cell r="S186">
            <v>0.82857701763351155</v>
          </cell>
          <cell r="T186">
            <v>0.82136839758009994</v>
          </cell>
          <cell r="U186">
            <v>0.81422249252115309</v>
          </cell>
          <cell r="V186">
            <v>0.80713875683621905</v>
          </cell>
          <cell r="W186">
            <v>0.80011664965174389</v>
          </cell>
          <cell r="X186">
            <v>0.79315563479977369</v>
          </cell>
          <cell r="Y186">
            <v>0.78625518077701562</v>
          </cell>
          <cell r="Z186">
            <v>0.77941476070425553</v>
          </cell>
          <cell r="AA186">
            <v>0.77263385228612846</v>
          </cell>
          <cell r="AB186">
            <v>0.76591193777123912</v>
          </cell>
          <cell r="AC186">
            <v>0.75924850391262932</v>
          </cell>
          <cell r="AD186">
            <v>0.75264304192858944</v>
          </cell>
          <cell r="AE186">
            <v>0.74609504746381072</v>
          </cell>
          <cell r="AF186">
            <v>0.73960402055087549</v>
          </cell>
          <cell r="AG186">
            <v>0.73316946557208285</v>
          </cell>
          <cell r="AH186">
            <v>0.72679089122160567</v>
          </cell>
          <cell r="AI186">
            <v>0.7204678104679777</v>
          </cell>
          <cell r="AJ186">
            <v>0.71419974051690627</v>
          </cell>
          <cell r="AK186">
            <v>0.70798620277440916</v>
          </cell>
          <cell r="AL186">
            <v>0.70182672281027181</v>
          </cell>
          <cell r="AM186">
            <v>0.69572083032182241</v>
          </cell>
          <cell r="AN186">
            <v>0.68966805909802253</v>
          </cell>
          <cell r="AO186">
            <v>0.68366794698386968</v>
          </cell>
          <cell r="AP186">
            <v>0.67772003584510998</v>
          </cell>
          <cell r="AQ186">
            <v>0.67182387153325751</v>
          </cell>
          <cell r="AR186">
            <v>0.66597900385091813</v>
          </cell>
          <cell r="AS186">
            <v>0.66018498651741508</v>
          </cell>
          <cell r="AT186">
            <v>0.65444137713471351</v>
          </cell>
          <cell r="AU186">
            <v>0.64874773715364142</v>
          </cell>
          <cell r="AV186">
            <v>0.64310363184040475</v>
          </cell>
          <cell r="AW186">
            <v>0.63750863024339322</v>
          </cell>
          <cell r="AX186">
            <v>0.63196230516027563</v>
          </cell>
          <cell r="AY186">
            <v>0.62646423310538124</v>
          </cell>
          <cell r="AZ186">
            <v>0.62101399427736437</v>
          </cell>
          <cell r="BA186">
            <v>0.61561117252715125</v>
          </cell>
          <cell r="BB186">
            <v>0.61025535532616504</v>
          </cell>
          <cell r="BC186">
            <v>0.60494613373482742</v>
          </cell>
          <cell r="BD186">
            <v>0.59968310237133438</v>
          </cell>
          <cell r="BE186">
            <v>0.59446585938070373</v>
          </cell>
          <cell r="BF186">
            <v>0.58929400640409157</v>
          </cell>
          <cell r="BG186">
            <v>0.58416714854837593</v>
          </cell>
          <cell r="BH186">
            <v>0.57908489435600508</v>
          </cell>
          <cell r="BI186">
            <v>0.57404685577510783</v>
          </cell>
          <cell r="BJ186">
            <v>0.56905264812986434</v>
          </cell>
          <cell r="BK186">
            <v>0.56410189009113454</v>
          </cell>
          <cell r="BL186">
            <v>0.55919420364734163</v>
          </cell>
          <cell r="BM186">
            <v>0.55432921407560976</v>
          </cell>
          <cell r="BN186">
            <v>0.54950654991315195</v>
          </cell>
          <cell r="BO186">
            <v>0.54472584292890747</v>
          </cell>
          <cell r="BP186">
            <v>0.53998672809542592</v>
          </cell>
          <cell r="BQ186">
            <v>0.53528884356099571</v>
          </cell>
          <cell r="BR186">
            <v>0.53063183062201502</v>
          </cell>
          <cell r="BS186">
            <v>0.52601533369560349</v>
          </cell>
          <cell r="BT186">
            <v>0.52143900029245172</v>
          </cell>
          <cell r="BU186">
            <v>0.51690248098990732</v>
          </cell>
          <cell r="BV186">
            <v>0.5124054294052951</v>
          </cell>
          <cell r="BW186">
            <v>0.50794750216946905</v>
          </cell>
          <cell r="BX186">
            <v>0.50352835890059466</v>
          </cell>
          <cell r="BY186">
            <v>0.49914766217815948</v>
          </cell>
          <cell r="BZ186">
            <v>0.49480507751720948</v>
          </cell>
          <cell r="CA186">
            <v>0.49050027334280971</v>
          </cell>
          <cell r="CB186">
            <v>0.48623292096472726</v>
          </cell>
          <cell r="CC186">
            <v>0.48200269455233413</v>
          </cell>
          <cell r="CD186">
            <v>0.47780927110972882</v>
          </cell>
          <cell r="CE186">
            <v>0.47365233045107413</v>
          </cell>
          <cell r="CF186">
            <v>0.46953155517614975</v>
          </cell>
          <cell r="CG186">
            <v>0.46544663064611724</v>
          </cell>
          <cell r="CH186">
            <v>0.46139724495949602</v>
          </cell>
          <cell r="CI186">
            <v>0.45738308892834839</v>
          </cell>
          <cell r="CJ186">
            <v>0.45340385605467176</v>
          </cell>
          <cell r="CK186">
            <v>0.44945924250699609</v>
          </cell>
          <cell r="CL186">
            <v>0.44554894709718523</v>
          </cell>
          <cell r="CM186">
            <v>0.4416726712574397</v>
          </cell>
          <cell r="CN186">
            <v>0.43783011901749996</v>
          </cell>
          <cell r="CO186">
            <v>0.43402099698204771</v>
          </cell>
          <cell r="CP186">
            <v>0.43024501430830386</v>
          </cell>
          <cell r="CQ186">
            <v>0.42650188268382161</v>
          </cell>
          <cell r="CR186">
            <v>0.42279131630447236</v>
          </cell>
          <cell r="CS186">
            <v>0.41911303185262344</v>
          </cell>
          <cell r="CT186">
            <v>0.41546674847550558</v>
          </cell>
          <cell r="CU186">
            <v>0.41185218776376864</v>
          </cell>
          <cell r="CV186">
            <v>0.40826907373022386</v>
          </cell>
          <cell r="CW186">
            <v>0.40471713278877092</v>
          </cell>
          <cell r="CX186">
            <v>0.40119609373350862</v>
          </cell>
          <cell r="CY186">
            <v>0.39770568771802706</v>
          </cell>
          <cell r="CZ186">
            <v>0.39424564823488023</v>
          </cell>
          <cell r="DA186">
            <v>0.39081571109523677</v>
          </cell>
          <cell r="DB186">
            <v>0.3874156144087082</v>
          </cell>
          <cell r="DC186">
            <v>0.38404509856335239</v>
          </cell>
          <cell r="DD186">
            <v>0.38070390620585121</v>
          </cell>
          <cell r="DE186">
            <v>0.37739178222186026</v>
          </cell>
          <cell r="DF186">
            <v>0.37410847371653005</v>
          </cell>
          <cell r="DG186">
            <v>0.37085372999519622</v>
          </cell>
          <cell r="DH186">
            <v>0.36762730254423798</v>
          </cell>
          <cell r="DI186">
            <v>0.3644289450121031</v>
          </cell>
          <cell r="DJ186">
            <v>0.36125841319049778</v>
          </cell>
          <cell r="DK186">
            <v>0.35811546499574043</v>
          </cell>
          <cell r="DL186">
            <v>0.35499986045027748</v>
          </cell>
          <cell r="DM186">
            <v>0.35191136166436005</v>
          </cell>
          <cell r="DN186">
            <v>0.34884973281788012</v>
          </cell>
          <cell r="DO186">
            <v>0.34581474014236457</v>
          </cell>
          <cell r="DP186">
            <v>0.34280615190312597</v>
          </cell>
          <cell r="DQ186">
            <v>0.33982373838156876</v>
          </cell>
          <cell r="DR186">
            <v>0.33686727185764909</v>
          </cell>
          <cell r="DS186">
            <v>0.33393652659248751</v>
          </cell>
          <cell r="DT186">
            <v>0.33103127881113287</v>
          </cell>
        </row>
        <row r="187">
          <cell r="B187">
            <v>95</v>
          </cell>
          <cell r="C187">
            <v>0.98363</v>
          </cell>
          <cell r="D187">
            <v>0.96844275280000003</v>
          </cell>
          <cell r="E187">
            <v>0.95441001731192798</v>
          </cell>
          <cell r="F187">
            <v>0.94158274667925568</v>
          </cell>
          <cell r="G187">
            <v>0.9299071206204329</v>
          </cell>
          <cell r="H187">
            <v>0.91933407665897859</v>
          </cell>
          <cell r="I187">
            <v>0.90972703555789225</v>
          </cell>
          <cell r="J187">
            <v>0.90088448877226956</v>
          </cell>
          <cell r="K187">
            <v>0.89275851068354362</v>
          </cell>
          <cell r="L187">
            <v>0.88507185990655834</v>
          </cell>
          <cell r="M187">
            <v>0.87763725628334333</v>
          </cell>
          <cell r="N187">
            <v>0.87017733960493493</v>
          </cell>
          <cell r="O187">
            <v>0.86278083221829305</v>
          </cell>
          <cell r="P187">
            <v>0.85544719514443757</v>
          </cell>
          <cell r="Q187">
            <v>0.84817589398570992</v>
          </cell>
          <cell r="R187">
            <v>0.84096639888683145</v>
          </cell>
          <cell r="S187">
            <v>0.83381818449629341</v>
          </cell>
          <cell r="T187">
            <v>0.82673072992807495</v>
          </cell>
          <cell r="U187">
            <v>0.8197035187236863</v>
          </cell>
          <cell r="V187">
            <v>0.81273603881453504</v>
          </cell>
          <cell r="W187">
            <v>0.80582778248461151</v>
          </cell>
          <cell r="X187">
            <v>0.79897824633349235</v>
          </cell>
          <cell r="Y187">
            <v>0.79218693123965767</v>
          </cell>
          <cell r="Z187">
            <v>0.78545334232412056</v>
          </cell>
          <cell r="AA187">
            <v>0.77877698891436553</v>
          </cell>
          <cell r="AB187">
            <v>0.7721573845085935</v>
          </cell>
          <cell r="AC187">
            <v>0.76559404674027054</v>
          </cell>
          <cell r="AD187">
            <v>0.75908649734297828</v>
          </cell>
          <cell r="AE187">
            <v>0.75263426211556306</v>
          </cell>
          <cell r="AF187">
            <v>0.74623687088758084</v>
          </cell>
          <cell r="AG187">
            <v>0.73989385748503644</v>
          </cell>
          <cell r="AH187">
            <v>0.7336047596964137</v>
          </cell>
          <cell r="AI187">
            <v>0.72736911923899417</v>
          </cell>
          <cell r="AJ187">
            <v>0.72118648172546274</v>
          </cell>
          <cell r="AK187">
            <v>0.71505639663079634</v>
          </cell>
          <cell r="AL187">
            <v>0.70897841725943456</v>
          </cell>
          <cell r="AM187">
            <v>0.7029521007127294</v>
          </cell>
          <cell r="AN187">
            <v>0.69697700785667127</v>
          </cell>
          <cell r="AO187">
            <v>0.69105270328988955</v>
          </cell>
          <cell r="AP187">
            <v>0.68517875531192551</v>
          </cell>
          <cell r="AQ187">
            <v>0.6793547358917742</v>
          </cell>
          <cell r="AR187">
            <v>0.6735802206366942</v>
          </cell>
          <cell r="AS187">
            <v>0.66785478876128235</v>
          </cell>
          <cell r="AT187">
            <v>0.6621780230568115</v>
          </cell>
          <cell r="AU187">
            <v>0.65654950986082861</v>
          </cell>
          <cell r="AV187">
            <v>0.65096883902701164</v>
          </cell>
          <cell r="AW187">
            <v>0.6454356038952821</v>
          </cell>
          <cell r="AX187">
            <v>0.63994940126217226</v>
          </cell>
          <cell r="AY187">
            <v>0.63450983135144379</v>
          </cell>
          <cell r="AZ187">
            <v>0.6291164977849566</v>
          </cell>
          <cell r="BA187">
            <v>0.6237690075537845</v>
          </cell>
          <cell r="BB187">
            <v>0.61846697098957737</v>
          </cell>
          <cell r="BC187">
            <v>0.61321000173616602</v>
          </cell>
          <cell r="BD187">
            <v>0.60799771672140868</v>
          </cell>
          <cell r="BE187">
            <v>0.60282973612927671</v>
          </cell>
          <cell r="BF187">
            <v>0.59770568337217789</v>
          </cell>
          <cell r="BG187">
            <v>0.59262518506351436</v>
          </cell>
          <cell r="BH187">
            <v>0.58758787099047449</v>
          </cell>
          <cell r="BI187">
            <v>0.58259337408705547</v>
          </cell>
          <cell r="BJ187">
            <v>0.57764133040731558</v>
          </cell>
          <cell r="BK187">
            <v>0.57273137909885341</v>
          </cell>
          <cell r="BL187">
            <v>0.56786316237651313</v>
          </cell>
          <cell r="BM187">
            <v>0.56303632549631277</v>
          </cell>
          <cell r="BN187">
            <v>0.55825051672959414</v>
          </cell>
          <cell r="BO187">
            <v>0.55350538733739263</v>
          </cell>
          <cell r="BP187">
            <v>0.54880059154502481</v>
          </cell>
          <cell r="BQ187">
            <v>0.54413578651689209</v>
          </cell>
          <cell r="BR187">
            <v>0.53951063233149854</v>
          </cell>
          <cell r="BS187">
            <v>0.53492479195668086</v>
          </cell>
          <cell r="BT187">
            <v>0.53037793122504906</v>
          </cell>
          <cell r="BU187">
            <v>0.52586971880963618</v>
          </cell>
          <cell r="BV187">
            <v>0.52139982619975433</v>
          </cell>
          <cell r="BW187">
            <v>0.51696792767705646</v>
          </cell>
          <cell r="BX187">
            <v>0.51257370029180149</v>
          </cell>
          <cell r="BY187">
            <v>0.50821682383932121</v>
          </cell>
          <cell r="BZ187">
            <v>0.50389698083668699</v>
          </cell>
          <cell r="CA187">
            <v>0.49961385649957518</v>
          </cell>
          <cell r="CB187">
            <v>0.4953671387193288</v>
          </cell>
          <cell r="CC187">
            <v>0.49115651804021454</v>
          </cell>
          <cell r="CD187">
            <v>0.48698168763687272</v>
          </cell>
          <cell r="CE187">
            <v>0.4828423432919593</v>
          </cell>
          <cell r="CF187">
            <v>0.47873818337397767</v>
          </cell>
          <cell r="CG187">
            <v>0.47466890881529888</v>
          </cell>
          <cell r="CH187">
            <v>0.47063422309036884</v>
          </cell>
          <cell r="CI187">
            <v>0.46663383219410071</v>
          </cell>
          <cell r="CJ187">
            <v>0.4626674446204509</v>
          </cell>
          <cell r="CK187">
            <v>0.45873477134117707</v>
          </cell>
          <cell r="CL187">
            <v>0.45483552578477709</v>
          </cell>
          <cell r="CM187">
            <v>0.45096942381560651</v>
          </cell>
          <cell r="CN187">
            <v>0.44713618371317387</v>
          </cell>
          <cell r="CO187">
            <v>0.44333552615161193</v>
          </cell>
          <cell r="CP187">
            <v>0.43956717417932323</v>
          </cell>
          <cell r="CQ187">
            <v>0.435830853198799</v>
          </cell>
          <cell r="CR187">
            <v>0.4321262909466092</v>
          </cell>
          <cell r="CS187">
            <v>0.42845321747356302</v>
          </cell>
          <cell r="CT187">
            <v>0.42481136512503775</v>
          </cell>
          <cell r="CU187">
            <v>0.42120046852147497</v>
          </cell>
          <cell r="CV187">
            <v>0.41762026453904244</v>
          </cell>
          <cell r="CW187">
            <v>0.41407049229046061</v>
          </cell>
          <cell r="CX187">
            <v>0.41055089310599174</v>
          </cell>
          <cell r="CY187">
            <v>0.40706121051459082</v>
          </cell>
          <cell r="CZ187">
            <v>0.40360119022521684</v>
          </cell>
          <cell r="DA187">
            <v>0.40017058010830253</v>
          </cell>
          <cell r="DB187">
            <v>0.39676913017738197</v>
          </cell>
          <cell r="DC187">
            <v>0.39339659257087423</v>
          </cell>
          <cell r="DD187">
            <v>0.39005272153402182</v>
          </cell>
          <cell r="DE187">
            <v>0.38673727340098263</v>
          </cell>
          <cell r="DF187">
            <v>0.38345000657707429</v>
          </cell>
          <cell r="DG187">
            <v>0.38019068152116919</v>
          </cell>
          <cell r="DH187">
            <v>0.37695906072823926</v>
          </cell>
          <cell r="DI187">
            <v>0.37375490871204925</v>
          </cell>
          <cell r="DJ187">
            <v>0.37057799198799685</v>
          </cell>
          <cell r="DK187">
            <v>0.36742807905609887</v>
          </cell>
          <cell r="DL187">
            <v>0.36430494038412203</v>
          </cell>
          <cell r="DM187">
            <v>0.36120834839085703</v>
          </cell>
          <cell r="DN187">
            <v>0.35813807742953474</v>
          </cell>
          <cell r="DO187">
            <v>0.35509390377138372</v>
          </cell>
          <cell r="DP187">
            <v>0.35207560558932699</v>
          </cell>
          <cell r="DQ187">
            <v>0.34908296294181773</v>
          </cell>
          <cell r="DR187">
            <v>0.3461157577568123</v>
          </cell>
          <cell r="DS187">
            <v>0.34317377381587943</v>
          </cell>
          <cell r="DT187">
            <v>0.3402567967384445</v>
          </cell>
        </row>
        <row r="188">
          <cell r="B188">
            <v>96</v>
          </cell>
          <cell r="C188">
            <v>0.98443999999999998</v>
          </cell>
          <cell r="D188">
            <v>0.96994904319999997</v>
          </cell>
          <cell r="E188">
            <v>0.9565831453847039</v>
          </cell>
          <cell r="F188">
            <v>0.94439627611250276</v>
          </cell>
          <cell r="G188">
            <v>0.93325240005437515</v>
          </cell>
          <cell r="H188">
            <v>0.92311727898978468</v>
          </cell>
          <cell r="I188">
            <v>0.91394149323662632</v>
          </cell>
          <cell r="J188">
            <v>0.90551495266898463</v>
          </cell>
          <cell r="K188">
            <v>0.89771846892650464</v>
          </cell>
          <cell r="L188">
            <v>0.89035717748130727</v>
          </cell>
          <cell r="M188">
            <v>0.88323432006145686</v>
          </cell>
          <cell r="N188">
            <v>0.87608012206895902</v>
          </cell>
          <cell r="O188">
            <v>0.86898387308020042</v>
          </cell>
          <cell r="P188">
            <v>0.86194510370825084</v>
          </cell>
          <cell r="Q188">
            <v>0.85496334836821397</v>
          </cell>
          <cell r="R188">
            <v>0.8480381452464314</v>
          </cell>
          <cell r="S188">
            <v>0.84116903626993533</v>
          </cell>
          <cell r="T188">
            <v>0.83435556707614889</v>
          </cell>
          <cell r="U188">
            <v>0.82759728698283208</v>
          </cell>
          <cell r="V188">
            <v>0.82089374895827116</v>
          </cell>
          <cell r="W188">
            <v>0.81424450959170913</v>
          </cell>
          <cell r="X188">
            <v>0.80764912906401631</v>
          </cell>
          <cell r="Y188">
            <v>0.80110717111859775</v>
          </cell>
          <cell r="Z188">
            <v>0.79461820303253716</v>
          </cell>
          <cell r="AA188">
            <v>0.78818179558797363</v>
          </cell>
          <cell r="AB188">
            <v>0.78179752304371108</v>
          </cell>
          <cell r="AC188">
            <v>0.77546496310705704</v>
          </cell>
          <cell r="AD188">
            <v>0.76918369690588984</v>
          </cell>
          <cell r="AE188">
            <v>0.76295330896095215</v>
          </cell>
          <cell r="AF188">
            <v>0.75677338715836839</v>
          </cell>
          <cell r="AG188">
            <v>0.75064352272238566</v>
          </cell>
          <cell r="AH188">
            <v>0.74456331018833433</v>
          </cell>
          <cell r="AI188">
            <v>0.73853234737580886</v>
          </cell>
          <cell r="AJ188">
            <v>0.73255023536206476</v>
          </cell>
          <cell r="AK188">
            <v>0.72661657845563199</v>
          </cell>
          <cell r="AL188">
            <v>0.72073098417014136</v>
          </cell>
          <cell r="AM188">
            <v>0.71489306319836321</v>
          </cell>
          <cell r="AN188">
            <v>0.70910242938645651</v>
          </cell>
          <cell r="AO188">
            <v>0.70335869970842624</v>
          </cell>
          <cell r="AP188">
            <v>0.69766149424078794</v>
          </cell>
          <cell r="AQ188">
            <v>0.69201043613743751</v>
          </cell>
          <cell r="AR188">
            <v>0.68640515160472426</v>
          </cell>
          <cell r="AS188">
            <v>0.680845269876726</v>
          </cell>
          <cell r="AT188">
            <v>0.67533042319072456</v>
          </cell>
          <cell r="AU188">
            <v>0.6698602467628797</v>
          </cell>
          <cell r="AV188">
            <v>0.66443437876410039</v>
          </cell>
          <cell r="AW188">
            <v>0.6590524602961112</v>
          </cell>
          <cell r="AX188">
            <v>0.65371413536771272</v>
          </cell>
          <cell r="AY188">
            <v>0.6484190508712343</v>
          </cell>
          <cell r="AZ188">
            <v>0.64316685655917727</v>
          </cell>
          <cell r="BA188">
            <v>0.63795720502104791</v>
          </cell>
          <cell r="BB188">
            <v>0.63278975166037743</v>
          </cell>
          <cell r="BC188">
            <v>0.62766415467192838</v>
          </cell>
          <cell r="BD188">
            <v>0.62258007501908574</v>
          </cell>
          <cell r="BE188">
            <v>0.61753717641143113</v>
          </cell>
          <cell r="BF188">
            <v>0.61253512528249854</v>
          </cell>
          <cell r="BG188">
            <v>0.60757359076771034</v>
          </cell>
          <cell r="BH188">
            <v>0.6026522446824919</v>
          </cell>
          <cell r="BI188">
            <v>0.59777076150056374</v>
          </cell>
          <cell r="BJ188">
            <v>0.59292881833240918</v>
          </cell>
          <cell r="BK188">
            <v>0.58812609490391665</v>
          </cell>
          <cell r="BL188">
            <v>0.58336227353519488</v>
          </cell>
          <cell r="BM188">
            <v>0.57863703911955977</v>
          </cell>
          <cell r="BN188">
            <v>0.57395007910269136</v>
          </cell>
          <cell r="BO188">
            <v>0.56930108346195951</v>
          </cell>
          <cell r="BP188">
            <v>0.56468974468591759</v>
          </cell>
          <cell r="BQ188">
            <v>0.56011575775396172</v>
          </cell>
          <cell r="BR188">
            <v>0.55557882011615467</v>
          </cell>
          <cell r="BS188">
            <v>0.5510786316732138</v>
          </cell>
          <cell r="BT188">
            <v>0.54661489475666081</v>
          </cell>
          <cell r="BU188">
            <v>0.5421873141091319</v>
          </cell>
          <cell r="BV188">
            <v>0.5377955968648479</v>
          </cell>
          <cell r="BW188">
            <v>0.53343945253024261</v>
          </cell>
          <cell r="BX188">
            <v>0.52911859296474761</v>
          </cell>
          <cell r="BY188">
            <v>0.52483273236173311</v>
          </cell>
          <cell r="BZ188">
            <v>0.52058158722960313</v>
          </cell>
          <cell r="CA188">
            <v>0.51636487637304329</v>
          </cell>
          <cell r="CB188">
            <v>0.51218232087442161</v>
          </cell>
          <cell r="CC188">
            <v>0.5080336440753388</v>
          </cell>
          <cell r="CD188">
            <v>0.50391857155832853</v>
          </cell>
          <cell r="CE188">
            <v>0.49983683112870608</v>
          </cell>
          <cell r="CF188">
            <v>0.49578815279656357</v>
          </cell>
          <cell r="CG188">
            <v>0.49177226875891139</v>
          </cell>
          <cell r="CH188">
            <v>0.48778891338196423</v>
          </cell>
          <cell r="CI188">
            <v>0.48383782318357033</v>
          </cell>
          <cell r="CJ188">
            <v>0.4799187368157834</v>
          </cell>
          <cell r="CK188">
            <v>0.47603139504757558</v>
          </cell>
          <cell r="CL188">
            <v>0.47217554074769019</v>
          </cell>
          <cell r="CM188">
            <v>0.46835091886763391</v>
          </cell>
          <cell r="CN188">
            <v>0.4645572764248061</v>
          </cell>
          <cell r="CO188">
            <v>0.46079436248576516</v>
          </cell>
          <cell r="CP188">
            <v>0.45706192814963048</v>
          </cell>
          <cell r="CQ188">
            <v>0.45335972653161849</v>
          </cell>
          <cell r="CR188">
            <v>0.44968751274671237</v>
          </cell>
          <cell r="CS188">
            <v>0.446045043893464</v>
          </cell>
          <cell r="CT188">
            <v>0.44243207903792692</v>
          </cell>
          <cell r="CU188">
            <v>0.43884837919771968</v>
          </cell>
          <cell r="CV188">
            <v>0.43529370732621814</v>
          </cell>
          <cell r="CW188">
            <v>0.43176782829687577</v>
          </cell>
          <cell r="CX188">
            <v>0.4282705088876711</v>
          </cell>
          <cell r="CY188">
            <v>0.42480151776568098</v>
          </cell>
          <cell r="CZ188">
            <v>0.42136062547177899</v>
          </cell>
          <cell r="DA188">
            <v>0.41794760440545758</v>
          </cell>
          <cell r="DB188">
            <v>0.41456222880977339</v>
          </cell>
          <cell r="DC188">
            <v>0.41120427475641425</v>
          </cell>
          <cell r="DD188">
            <v>0.40787352013088729</v>
          </cell>
          <cell r="DE188">
            <v>0.40456974461782713</v>
          </cell>
          <cell r="DF188">
            <v>0.40129272968642271</v>
          </cell>
          <cell r="DG188">
            <v>0.3980422585759627</v>
          </cell>
          <cell r="DH188">
            <v>0.39481811628149743</v>
          </cell>
          <cell r="DI188">
            <v>0.3916200895396173</v>
          </cell>
          <cell r="DJ188">
            <v>0.3884479668143464</v>
          </cell>
          <cell r="DK188">
            <v>0.38530153828315022</v>
          </cell>
          <cell r="DL188">
            <v>0.38218059582305669</v>
          </cell>
          <cell r="DM188">
            <v>0.37908493299688995</v>
          </cell>
          <cell r="DN188">
            <v>0.37601434503961512</v>
          </cell>
          <cell r="DO188">
            <v>0.37296862884479426</v>
          </cell>
          <cell r="DP188">
            <v>0.36994758295115143</v>
          </cell>
          <cell r="DQ188">
            <v>0.36695100752924709</v>
          </cell>
          <cell r="DR188">
            <v>0.36397870436826019</v>
          </cell>
          <cell r="DS188">
            <v>0.36103047686287726</v>
          </cell>
          <cell r="DT188">
            <v>0.35810613000028796</v>
          </cell>
        </row>
        <row r="189">
          <cell r="B189">
            <v>97</v>
          </cell>
          <cell r="C189">
            <v>0.98526000000000002</v>
          </cell>
          <cell r="D189">
            <v>0.97155503340000005</v>
          </cell>
          <cell r="E189">
            <v>0.95885680911346205</v>
          </cell>
          <cell r="F189">
            <v>0.94722587601891572</v>
          </cell>
          <cell r="G189">
            <v>0.93662641846626404</v>
          </cell>
          <cell r="H189">
            <v>0.92701663141280011</v>
          </cell>
          <cell r="I189">
            <v>0.9182655944122633</v>
          </cell>
          <cell r="J189">
            <v>0.91025831842898841</v>
          </cell>
          <cell r="K189">
            <v>0.90286702088334503</v>
          </cell>
          <cell r="L189">
            <v>0.89582465812045486</v>
          </cell>
          <cell r="M189">
            <v>0.88901639071873939</v>
          </cell>
          <cell r="N189">
            <v>0.88217096451020505</v>
          </cell>
          <cell r="O189">
            <v>0.87537824808347642</v>
          </cell>
          <cell r="P189">
            <v>0.8686378355732336</v>
          </cell>
          <cell r="Q189">
            <v>0.86194932423931969</v>
          </cell>
          <cell r="R189">
            <v>0.85531231444267686</v>
          </cell>
          <cell r="S189">
            <v>0.84872640962146817</v>
          </cell>
          <cell r="T189">
            <v>0.8421912162673828</v>
          </cell>
          <cell r="U189">
            <v>0.83570634390212395</v>
          </cell>
          <cell r="V189">
            <v>0.82927140505407759</v>
          </cell>
          <cell r="W189">
            <v>0.82288601523516114</v>
          </cell>
          <cell r="X189">
            <v>0.81654979291785035</v>
          </cell>
          <cell r="Y189">
            <v>0.8102623595123829</v>
          </cell>
          <cell r="Z189">
            <v>0.8040233393441375</v>
          </cell>
          <cell r="AA189">
            <v>0.79783235963118759</v>
          </cell>
          <cell r="AB189">
            <v>0.79168905046202742</v>
          </cell>
          <cell r="AC189">
            <v>0.78559304477346981</v>
          </cell>
          <cell r="AD189">
            <v>0.77954397832871403</v>
          </cell>
          <cell r="AE189">
            <v>0.7735414896955829</v>
          </cell>
          <cell r="AF189">
            <v>0.76758522022492692</v>
          </cell>
          <cell r="AG189">
            <v>0.7616748140291949</v>
          </cell>
          <cell r="AH189">
            <v>0.75580991796117003</v>
          </cell>
          <cell r="AI189">
            <v>0.74999018159286901</v>
          </cell>
          <cell r="AJ189">
            <v>0.74421525719460391</v>
          </cell>
          <cell r="AK189">
            <v>0.73848479971420544</v>
          </cell>
          <cell r="AL189">
            <v>0.73279846675640603</v>
          </cell>
          <cell r="AM189">
            <v>0.72715591856238171</v>
          </cell>
          <cell r="AN189">
            <v>0.72155681798945137</v>
          </cell>
          <cell r="AO189">
            <v>0.71600083049093255</v>
          </cell>
          <cell r="AP189">
            <v>0.71048762409615229</v>
          </cell>
          <cell r="AQ189">
            <v>0.70501686939061192</v>
          </cell>
          <cell r="AR189">
            <v>0.69958823949630422</v>
          </cell>
          <cell r="AS189">
            <v>0.69420141005218261</v>
          </cell>
          <cell r="AT189">
            <v>0.68885605919478077</v>
          </cell>
          <cell r="AU189">
            <v>0.6835518675389809</v>
          </cell>
          <cell r="AV189">
            <v>0.67828851815893076</v>
          </cell>
          <cell r="AW189">
            <v>0.67306569656910697</v>
          </cell>
          <cell r="AX189">
            <v>0.66788309070552487</v>
          </cell>
          <cell r="AY189">
            <v>0.66274039090709236</v>
          </cell>
          <cell r="AZ189">
            <v>0.65763728989710768</v>
          </cell>
          <cell r="BA189">
            <v>0.6525734827648999</v>
          </cell>
          <cell r="BB189">
            <v>0.64754866694761015</v>
          </cell>
          <cell r="BC189">
            <v>0.64256254221211351</v>
          </cell>
          <cell r="BD189">
            <v>0.63761481063708025</v>
          </cell>
          <cell r="BE189">
            <v>0.63270517659517467</v>
          </cell>
          <cell r="BF189">
            <v>0.62783334673539182</v>
          </cell>
          <cell r="BG189">
            <v>0.62299902996552925</v>
          </cell>
          <cell r="BH189">
            <v>0.61820193743479468</v>
          </cell>
          <cell r="BI189">
            <v>0.61344178251654669</v>
          </cell>
          <cell r="BJ189">
            <v>0.6087182807911693</v>
          </cell>
          <cell r="BK189">
            <v>0.60403115002907726</v>
          </cell>
          <cell r="BL189">
            <v>0.59938011017385329</v>
          </cell>
          <cell r="BM189">
            <v>0.59476488332551458</v>
          </cell>
          <cell r="BN189">
            <v>0.5901851937239081</v>
          </cell>
          <cell r="BO189">
            <v>0.58564076773223395</v>
          </cell>
          <cell r="BP189">
            <v>0.58113133382069571</v>
          </cell>
          <cell r="BQ189">
            <v>0.57665662255027628</v>
          </cell>
          <cell r="BR189">
            <v>0.5722163665566391</v>
          </cell>
          <cell r="BS189">
            <v>0.56781030053415293</v>
          </cell>
          <cell r="BT189">
            <v>0.56343816122003998</v>
          </cell>
          <cell r="BU189">
            <v>0.55909968737864568</v>
          </cell>
          <cell r="BV189">
            <v>0.55479461978583011</v>
          </cell>
          <cell r="BW189">
            <v>0.55052270121347924</v>
          </cell>
          <cell r="BX189">
            <v>0.54628367641413544</v>
          </cell>
          <cell r="BY189">
            <v>0.54207729210574662</v>
          </cell>
          <cell r="BZ189">
            <v>0.53790329695653238</v>
          </cell>
          <cell r="CA189">
            <v>0.53376144156996708</v>
          </cell>
          <cell r="CB189">
            <v>0.52965147846987826</v>
          </cell>
          <cell r="CC189">
            <v>0.52557316208566018</v>
          </cell>
          <cell r="CD189">
            <v>0.52152624873760056</v>
          </cell>
          <cell r="CE189">
            <v>0.51751049662232107</v>
          </cell>
          <cell r="CF189">
            <v>0.51352566579832915</v>
          </cell>
          <cell r="CG189">
            <v>0.509571518171682</v>
          </cell>
          <cell r="CH189">
            <v>0.50564781748176002</v>
          </cell>
          <cell r="CI189">
            <v>0.50175432928715047</v>
          </cell>
          <cell r="CJ189">
            <v>0.49789082095163939</v>
          </cell>
          <cell r="CK189">
            <v>0.49405706163031177</v>
          </cell>
          <cell r="CL189">
            <v>0.49025282225575834</v>
          </cell>
          <cell r="CM189">
            <v>0.48647787552438898</v>
          </cell>
          <cell r="CN189">
            <v>0.48273199588285115</v>
          </cell>
          <cell r="CO189">
            <v>0.4790149595145532</v>
          </cell>
          <cell r="CP189">
            <v>0.47532654432629112</v>
          </cell>
          <cell r="CQ189">
            <v>0.47166652993497865</v>
          </cell>
          <cell r="CR189">
            <v>0.4680346976544793</v>
          </cell>
          <cell r="CS189">
            <v>0.4644308304825398</v>
          </cell>
          <cell r="CT189">
            <v>0.46085471308782422</v>
          </cell>
          <cell r="CU189">
            <v>0.45730613179704793</v>
          </cell>
          <cell r="CV189">
            <v>0.45378487458221062</v>
          </cell>
          <cell r="CW189">
            <v>0.45029073104792755</v>
          </cell>
          <cell r="CX189">
            <v>0.44682349241885849</v>
          </cell>
          <cell r="CY189">
            <v>0.44338295152723328</v>
          </cell>
          <cell r="CZ189">
            <v>0.43996890280047357</v>
          </cell>
          <cell r="DA189">
            <v>0.43658114224890993</v>
          </cell>
          <cell r="DB189">
            <v>0.4332194674535933</v>
          </cell>
          <cell r="DC189">
            <v>0.42988367755420059</v>
          </cell>
          <cell r="DD189">
            <v>0.42657357323703321</v>
          </cell>
          <cell r="DE189">
            <v>0.42328895672310801</v>
          </cell>
          <cell r="DF189">
            <v>0.42002963175634006</v>
          </cell>
          <cell r="DG189">
            <v>0.41679540359181622</v>
          </cell>
          <cell r="DH189">
            <v>0.41358607898415922</v>
          </cell>
          <cell r="DI189">
            <v>0.41040146617598117</v>
          </cell>
          <cell r="DJ189">
            <v>0.40724137488642609</v>
          </cell>
          <cell r="DK189">
            <v>0.40410561629980057</v>
          </cell>
          <cell r="DL189">
            <v>0.40099400305429211</v>
          </cell>
          <cell r="DM189">
            <v>0.39790634923077406</v>
          </cell>
          <cell r="DN189">
            <v>0.39484247034169706</v>
          </cell>
          <cell r="DO189">
            <v>0.391802183320066</v>
          </cell>
          <cell r="DP189">
            <v>0.38878530650850146</v>
          </cell>
          <cell r="DQ189">
            <v>0.38579165964838597</v>
          </cell>
          <cell r="DR189">
            <v>0.38282106386909337</v>
          </cell>
          <cell r="DS189">
            <v>0.37987334167730136</v>
          </cell>
          <cell r="DT189">
            <v>0.37694831694638614</v>
          </cell>
        </row>
        <row r="190">
          <cell r="B190">
            <v>98</v>
          </cell>
          <cell r="C190">
            <v>0.98607</v>
          </cell>
          <cell r="D190">
            <v>0.97306373670000001</v>
          </cell>
          <cell r="E190">
            <v>0.96104639955175508</v>
          </cell>
          <cell r="F190">
            <v>0.95007124966887402</v>
          </cell>
          <cell r="G190">
            <v>0.9401050022598475</v>
          </cell>
          <cell r="H190">
            <v>0.93102358793801732</v>
          </cell>
          <cell r="I190">
            <v>0.9227095472977308</v>
          </cell>
          <cell r="J190">
            <v>0.91512487481894345</v>
          </cell>
          <cell r="K190">
            <v>0.90806926203408944</v>
          </cell>
          <cell r="L190">
            <v>0.90143127572862025</v>
          </cell>
          <cell r="M190">
            <v>0.89494097054337418</v>
          </cell>
          <cell r="N190">
            <v>0.88849739555546192</v>
          </cell>
          <cell r="O190">
            <v>0.88210021430746266</v>
          </cell>
          <cell r="P190">
            <v>0.8757490927644489</v>
          </cell>
          <cell r="Q190">
            <v>0.86944369929654486</v>
          </cell>
          <cell r="R190">
            <v>0.86318370466160976</v>
          </cell>
          <cell r="S190">
            <v>0.85696878198804616</v>
          </cell>
          <cell r="T190">
            <v>0.85079860675773222</v>
          </cell>
          <cell r="U190">
            <v>0.84467285678907655</v>
          </cell>
          <cell r="V190">
            <v>0.83859121222019517</v>
          </cell>
          <cell r="W190">
            <v>0.83255335549220977</v>
          </cell>
          <cell r="X190">
            <v>0.82655897133266587</v>
          </cell>
          <cell r="Y190">
            <v>0.82060774673907066</v>
          </cell>
          <cell r="Z190">
            <v>0.81469937096254941</v>
          </cell>
          <cell r="AA190">
            <v>0.80883353549161907</v>
          </cell>
          <cell r="AB190">
            <v>0.80300993403607945</v>
          </cell>
          <cell r="AC190">
            <v>0.79722826251101975</v>
          </cell>
          <cell r="AD190">
            <v>0.79148821902094046</v>
          </cell>
          <cell r="AE190">
            <v>0.78578950384398971</v>
          </cell>
          <cell r="AF190">
            <v>0.78013181941631304</v>
          </cell>
          <cell r="AG190">
            <v>0.77451487031651556</v>
          </cell>
          <cell r="AH190">
            <v>0.76893836325023668</v>
          </cell>
          <cell r="AI190">
            <v>0.76340200703483496</v>
          </cell>
          <cell r="AJ190">
            <v>0.75790551258418415</v>
          </cell>
          <cell r="AK190">
            <v>0.75244859289357802</v>
          </cell>
          <cell r="AL190">
            <v>0.74703096302474425</v>
          </cell>
          <cell r="AM190">
            <v>0.74165234009096614</v>
          </cell>
          <cell r="AN190">
            <v>0.73631244324231115</v>
          </cell>
          <cell r="AO190">
            <v>0.73101099365096656</v>
          </cell>
          <cell r="AP190">
            <v>0.72574771449667963</v>
          </cell>
          <cell r="AQ190">
            <v>0.72052233095230356</v>
          </cell>
          <cell r="AR190">
            <v>0.71533457016944701</v>
          </cell>
          <cell r="AS190">
            <v>0.71018416126422701</v>
          </cell>
          <cell r="AT190">
            <v>0.70507083530312453</v>
          </cell>
          <cell r="AU190">
            <v>0.69999432528894201</v>
          </cell>
          <cell r="AV190">
            <v>0.69495436614686168</v>
          </cell>
          <cell r="AW190">
            <v>0.68995069471060433</v>
          </cell>
          <cell r="AX190">
            <v>0.68498304970868795</v>
          </cell>
          <cell r="AY190">
            <v>0.68005117175078544</v>
          </cell>
          <cell r="AZ190">
            <v>0.67515480331417976</v>
          </cell>
          <cell r="BA190">
            <v>0.67029368873031769</v>
          </cell>
          <cell r="BB190">
            <v>0.66546757417145941</v>
          </cell>
          <cell r="BC190">
            <v>0.66067620763742496</v>
          </cell>
          <cell r="BD190">
            <v>0.65591933894243548</v>
          </cell>
          <cell r="BE190">
            <v>0.65119671970204995</v>
          </cell>
          <cell r="BF190">
            <v>0.64650810332019515</v>
          </cell>
          <cell r="BG190">
            <v>0.64185324497628971</v>
          </cell>
          <cell r="BH190">
            <v>0.63723190161246046</v>
          </cell>
          <cell r="BI190">
            <v>0.63264383192085072</v>
          </cell>
          <cell r="BJ190">
            <v>0.62808879633102055</v>
          </cell>
          <cell r="BK190">
            <v>0.62356655699743724</v>
          </cell>
          <cell r="BL190">
            <v>0.61907687778705567</v>
          </cell>
          <cell r="BM190">
            <v>0.61461952426698885</v>
          </cell>
          <cell r="BN190">
            <v>0.61019426369226659</v>
          </cell>
          <cell r="BO190">
            <v>0.60580086499368224</v>
          </cell>
          <cell r="BP190">
            <v>0.60143909876572776</v>
          </cell>
          <cell r="BQ190">
            <v>0.59710873725461455</v>
          </cell>
          <cell r="BR190">
            <v>0.59280955434638138</v>
          </cell>
          <cell r="BS190">
            <v>0.58854132555508742</v>
          </cell>
          <cell r="BT190">
            <v>0.58430382801109082</v>
          </cell>
          <cell r="BU190">
            <v>0.58009684044941101</v>
          </cell>
          <cell r="BV190">
            <v>0.5759201431981753</v>
          </cell>
          <cell r="BW190">
            <v>0.5717735181671485</v>
          </cell>
          <cell r="BX190">
            <v>0.56765674883634509</v>
          </cell>
          <cell r="BY190">
            <v>0.56356962024472346</v>
          </cell>
          <cell r="BZ190">
            <v>0.55951191897896146</v>
          </cell>
          <cell r="CA190">
            <v>0.55548343316231297</v>
          </cell>
          <cell r="CB190">
            <v>0.55148395244354431</v>
          </cell>
          <cell r="CC190">
            <v>0.54751326798595079</v>
          </cell>
          <cell r="CD190">
            <v>0.54357117245645192</v>
          </cell>
          <cell r="CE190">
            <v>0.53965746001476544</v>
          </cell>
          <cell r="CF190">
            <v>0.53577192630265913</v>
          </cell>
          <cell r="CG190">
            <v>0.53191436843327999</v>
          </cell>
          <cell r="CH190">
            <v>0.52808458498056043</v>
          </cell>
          <cell r="CI190">
            <v>0.52428237596870042</v>
          </cell>
          <cell r="CJ190">
            <v>0.52050754286172574</v>
          </cell>
          <cell r="CK190">
            <v>0.51675988855312127</v>
          </cell>
          <cell r="CL190">
            <v>0.51303921735553881</v>
          </cell>
          <cell r="CM190">
            <v>0.50934533499057899</v>
          </cell>
          <cell r="CN190">
            <v>0.50567804857864684</v>
          </cell>
          <cell r="CO190">
            <v>0.50203716662888065</v>
          </cell>
          <cell r="CP190">
            <v>0.4984224990291527</v>
          </cell>
          <cell r="CQ190">
            <v>0.4948338570361428</v>
          </cell>
          <cell r="CR190">
            <v>0.49127105326548259</v>
          </cell>
          <cell r="CS190">
            <v>0.48773390168197112</v>
          </cell>
          <cell r="CT190">
            <v>0.48422221758986095</v>
          </cell>
          <cell r="CU190">
            <v>0.48073581762321393</v>
          </cell>
          <cell r="CV190">
            <v>0.47727451973632679</v>
          </cell>
          <cell r="CW190">
            <v>0.47383814319422524</v>
          </cell>
          <cell r="CX190">
            <v>0.47042650856322682</v>
          </cell>
          <cell r="CY190">
            <v>0.46703943770157158</v>
          </cell>
          <cell r="CZ190">
            <v>0.4636767537501203</v>
          </cell>
          <cell r="DA190">
            <v>0.46033828112311942</v>
          </cell>
          <cell r="DB190">
            <v>0.45702384549903297</v>
          </cell>
          <cell r="DC190">
            <v>0.45373327381143996</v>
          </cell>
          <cell r="DD190">
            <v>0.45046639423999763</v>
          </cell>
          <cell r="DE190">
            <v>0.44722303620146964</v>
          </cell>
          <cell r="DF190">
            <v>0.44400303034081906</v>
          </cell>
          <cell r="DG190">
            <v>0.44080620852236518</v>
          </cell>
          <cell r="DH190">
            <v>0.43763240382100416</v>
          </cell>
          <cell r="DI190">
            <v>0.43448145051349291</v>
          </cell>
          <cell r="DJ190">
            <v>0.43135318406979578</v>
          </cell>
          <cell r="DK190">
            <v>0.42824744114449326</v>
          </cell>
          <cell r="DL190">
            <v>0.42516405956825293</v>
          </cell>
          <cell r="DM190">
            <v>0.4221028783393615</v>
          </cell>
          <cell r="DN190">
            <v>0.41906373761531812</v>
          </cell>
          <cell r="DO190">
            <v>0.41604647870448785</v>
          </cell>
          <cell r="DP190">
            <v>0.41305094405781556</v>
          </cell>
          <cell r="DQ190">
            <v>0.41007697726059927</v>
          </cell>
          <cell r="DR190">
            <v>0.40712442302432295</v>
          </cell>
          <cell r="DS190">
            <v>0.40419312717854783</v>
          </cell>
          <cell r="DT190">
            <v>0.4012829366628623</v>
          </cell>
        </row>
        <row r="191">
          <cell r="B191">
            <v>99</v>
          </cell>
          <cell r="C191">
            <v>0.98687999999999998</v>
          </cell>
          <cell r="D191">
            <v>0.97466242560000005</v>
          </cell>
          <cell r="E191">
            <v>0.96340507458432012</v>
          </cell>
          <cell r="F191">
            <v>0.95307737218477628</v>
          </cell>
          <cell r="G191">
            <v>0.94365143697386888</v>
          </cell>
          <cell r="H191">
            <v>0.93501702632555794</v>
          </cell>
          <cell r="I191">
            <v>0.9272189843260028</v>
          </cell>
          <cell r="J191">
            <v>0.92006085376700608</v>
          </cell>
          <cell r="K191">
            <v>0.91342721501134594</v>
          </cell>
          <cell r="L191">
            <v>0.90712456722776769</v>
          </cell>
          <cell r="M191">
            <v>0.90103776138166936</v>
          </cell>
          <cell r="N191">
            <v>0.89491070460427402</v>
          </cell>
          <cell r="O191">
            <v>0.88882531181296498</v>
          </cell>
          <cell r="P191">
            <v>0.88278129969263675</v>
          </cell>
          <cell r="Q191">
            <v>0.87677838685472675</v>
          </cell>
          <cell r="R191">
            <v>0.87081629382411463</v>
          </cell>
          <cell r="S191">
            <v>0.86489474302611058</v>
          </cell>
          <cell r="T191">
            <v>0.85901345877353297</v>
          </cell>
          <cell r="U191">
            <v>0.8531721672538729</v>
          </cell>
          <cell r="V191">
            <v>0.84737059651654656</v>
          </cell>
          <cell r="W191">
            <v>0.84160847646023407</v>
          </cell>
          <cell r="X191">
            <v>0.83588553882030447</v>
          </cell>
          <cell r="Y191">
            <v>0.8302015171563264</v>
          </cell>
          <cell r="Z191">
            <v>0.82455614683966338</v>
          </cell>
          <cell r="AA191">
            <v>0.81894916504115367</v>
          </cell>
          <cell r="AB191">
            <v>0.81338031071887384</v>
          </cell>
          <cell r="AC191">
            <v>0.80784932460598546</v>
          </cell>
          <cell r="AD191">
            <v>0.80235594919866471</v>
          </cell>
          <cell r="AE191">
            <v>0.79689992874411375</v>
          </cell>
          <cell r="AF191">
            <v>0.79148100922865372</v>
          </cell>
          <cell r="AG191">
            <v>0.78609893836589884</v>
          </cell>
          <cell r="AH191">
            <v>0.78075346558501069</v>
          </cell>
          <cell r="AI191">
            <v>0.77544434201903256</v>
          </cell>
          <cell r="AJ191">
            <v>0.77017132049330317</v>
          </cell>
          <cell r="AK191">
            <v>0.76493415551394872</v>
          </cell>
          <cell r="AL191">
            <v>0.75973260325645386</v>
          </cell>
          <cell r="AM191">
            <v>0.75456642155430997</v>
          </cell>
          <cell r="AN191">
            <v>0.74943536988774062</v>
          </cell>
          <cell r="AO191">
            <v>0.74433920937250397</v>
          </cell>
          <cell r="AP191">
            <v>0.73927770274877092</v>
          </cell>
          <cell r="AQ191">
            <v>0.73425061437007921</v>
          </cell>
          <cell r="AR191">
            <v>0.72925771019236263</v>
          </cell>
          <cell r="AS191">
            <v>0.72429875776305452</v>
          </cell>
          <cell r="AT191">
            <v>0.71937352621026573</v>
          </cell>
          <cell r="AU191">
            <v>0.71448178623203595</v>
          </cell>
          <cell r="AV191">
            <v>0.70962331008565804</v>
          </cell>
          <cell r="AW191">
            <v>0.70479787157707552</v>
          </cell>
          <cell r="AX191">
            <v>0.70000524605035142</v>
          </cell>
          <cell r="AY191">
            <v>0.69524521037720899</v>
          </cell>
          <cell r="AZ191">
            <v>0.69051754294664391</v>
          </cell>
          <cell r="BA191">
            <v>0.68582202365460676</v>
          </cell>
          <cell r="BB191">
            <v>0.68115843389375541</v>
          </cell>
          <cell r="BC191">
            <v>0.67652655654327787</v>
          </cell>
          <cell r="BD191">
            <v>0.67192617595878357</v>
          </cell>
          <cell r="BE191">
            <v>0.66735707796226384</v>
          </cell>
          <cell r="BF191">
            <v>0.66281904983212048</v>
          </cell>
          <cell r="BG191">
            <v>0.65831188029326204</v>
          </cell>
          <cell r="BH191">
            <v>0.65383535950726779</v>
          </cell>
          <cell r="BI191">
            <v>0.64938927906261834</v>
          </cell>
          <cell r="BJ191">
            <v>0.64497343196499257</v>
          </cell>
          <cell r="BK191">
            <v>0.64058761262763064</v>
          </cell>
          <cell r="BL191">
            <v>0.63623161686176277</v>
          </cell>
          <cell r="BM191">
            <v>0.63190524186710273</v>
          </cell>
          <cell r="BN191">
            <v>0.62760828622240639</v>
          </cell>
          <cell r="BO191">
            <v>0.623340549876094</v>
          </cell>
          <cell r="BP191">
            <v>0.61910183413693654</v>
          </cell>
          <cell r="BQ191">
            <v>0.61489194166480532</v>
          </cell>
          <cell r="BR191">
            <v>0.61071067646148458</v>
          </cell>
          <cell r="BS191">
            <v>0.60655784386154643</v>
          </cell>
          <cell r="BT191">
            <v>0.60243325052328789</v>
          </cell>
          <cell r="BU191">
            <v>0.59833670441972953</v>
          </cell>
          <cell r="BV191">
            <v>0.5942680148296754</v>
          </cell>
          <cell r="BW191">
            <v>0.59022699232883358</v>
          </cell>
          <cell r="BX191">
            <v>0.58621344878099746</v>
          </cell>
          <cell r="BY191">
            <v>0.58222719732928663</v>
          </cell>
          <cell r="BZ191">
            <v>0.5782680523874475</v>
          </cell>
          <cell r="CA191">
            <v>0.57433582963121288</v>
          </cell>
          <cell r="CB191">
            <v>0.57043034598972064</v>
          </cell>
          <cell r="CC191">
            <v>0.56655141963699052</v>
          </cell>
          <cell r="CD191">
            <v>0.56269886998345897</v>
          </cell>
          <cell r="CE191">
            <v>0.5588725176675714</v>
          </cell>
          <cell r="CF191">
            <v>0.5550721845474319</v>
          </cell>
          <cell r="CG191">
            <v>0.55129769369250936</v>
          </cell>
          <cell r="CH191">
            <v>0.54754886937540026</v>
          </cell>
          <cell r="CI191">
            <v>0.54382553706364756</v>
          </cell>
          <cell r="CJ191">
            <v>0.54012752341161474</v>
          </cell>
          <cell r="CK191">
            <v>0.53645465625241573</v>
          </cell>
          <cell r="CL191">
            <v>0.53280676458989928</v>
          </cell>
          <cell r="CM191">
            <v>0.52918367859068793</v>
          </cell>
          <cell r="CN191">
            <v>0.5255852295762713</v>
          </cell>
          <cell r="CO191">
            <v>0.52201125001515258</v>
          </cell>
          <cell r="CP191">
            <v>0.51846157351504951</v>
          </cell>
          <cell r="CQ191">
            <v>0.51493603481514716</v>
          </cell>
          <cell r="CR191">
            <v>0.51143446977840412</v>
          </cell>
          <cell r="CS191">
            <v>0.50795671538391096</v>
          </cell>
          <cell r="CT191">
            <v>0.50450260971930039</v>
          </cell>
          <cell r="CU191">
            <v>0.50107199197320917</v>
          </cell>
          <cell r="CV191">
            <v>0.49766470242779132</v>
          </cell>
          <cell r="CW191">
            <v>0.49428058245128231</v>
          </cell>
          <cell r="CX191">
            <v>0.49091947449061357</v>
          </cell>
          <cell r="CY191">
            <v>0.48758122206407739</v>
          </cell>
          <cell r="CZ191">
            <v>0.48426566975404167</v>
          </cell>
          <cell r="DA191">
            <v>0.48097266319971416</v>
          </cell>
          <cell r="DB191">
            <v>0.47770204908995606</v>
          </cell>
          <cell r="DC191">
            <v>0.47445367515614434</v>
          </cell>
          <cell r="DD191">
            <v>0.47122739016508253</v>
          </cell>
          <cell r="DE191">
            <v>0.46802304391195998</v>
          </cell>
          <cell r="DF191">
            <v>0.46484048721335863</v>
          </cell>
          <cell r="DG191">
            <v>0.46167957190030778</v>
          </cell>
          <cell r="DH191">
            <v>0.45854015081138566</v>
          </cell>
          <cell r="DI191">
            <v>0.45542207778586824</v>
          </cell>
          <cell r="DJ191">
            <v>0.4523252076569243</v>
          </cell>
          <cell r="DK191">
            <v>0.44924939624485721</v>
          </cell>
          <cell r="DL191">
            <v>0.44619450035039215</v>
          </cell>
          <cell r="DM191">
            <v>0.44316037774800948</v>
          </cell>
          <cell r="DN191">
            <v>0.44014688717932299</v>
          </cell>
          <cell r="DO191">
            <v>0.43715388834650359</v>
          </cell>
          <cell r="DP191">
            <v>0.43418124190574736</v>
          </cell>
          <cell r="DQ191">
            <v>0.43122880946078829</v>
          </cell>
          <cell r="DR191">
            <v>0.4282964535564549</v>
          </cell>
          <cell r="DS191">
            <v>0.42538403767227101</v>
          </cell>
          <cell r="DT191">
            <v>0.42249142621609953</v>
          </cell>
        </row>
        <row r="192">
          <cell r="B192">
            <v>100</v>
          </cell>
          <cell r="C192">
            <v>0.98770000000000002</v>
          </cell>
          <cell r="D192">
            <v>0.97626243400000001</v>
          </cell>
          <cell r="E192">
            <v>0.96567974921544009</v>
          </cell>
          <cell r="F192">
            <v>0.95591672695087204</v>
          </cell>
          <cell r="G192">
            <v>0.94704581972476798</v>
          </cell>
          <cell r="H192">
            <v>0.9389485779661213</v>
          </cell>
          <cell r="I192">
            <v>0.93158722111486691</v>
          </cell>
          <cell r="J192">
            <v>0.92486116137841756</v>
          </cell>
          <cell r="K192">
            <v>0.91856285686943051</v>
          </cell>
          <cell r="L192">
            <v>0.91259219829977922</v>
          </cell>
          <cell r="M192">
            <v>0.90684286745049059</v>
          </cell>
          <cell r="N192">
            <v>0.90103907309880749</v>
          </cell>
          <cell r="O192">
            <v>0.89527242303097521</v>
          </cell>
          <cell r="P192">
            <v>0.88954267952357702</v>
          </cell>
          <cell r="Q192">
            <v>0.88384960637462617</v>
          </cell>
          <cell r="R192">
            <v>0.87819296889382858</v>
          </cell>
          <cell r="S192">
            <v>0.87257253389290812</v>
          </cell>
          <cell r="T192">
            <v>0.86698806967599351</v>
          </cell>
          <cell r="U192">
            <v>0.86143934603006722</v>
          </cell>
          <cell r="V192">
            <v>0.85592613421547481</v>
          </cell>
          <cell r="W192">
            <v>0.85044820695649581</v>
          </cell>
          <cell r="X192">
            <v>0.84500533843197423</v>
          </cell>
          <cell r="Y192">
            <v>0.83959730426600965</v>
          </cell>
          <cell r="Z192">
            <v>0.83422388151870719</v>
          </cell>
          <cell r="AA192">
            <v>0.82888484867698753</v>
          </cell>
          <cell r="AB192">
            <v>0.82357998564545487</v>
          </cell>
          <cell r="AC192">
            <v>0.81830907373732398</v>
          </cell>
          <cell r="AD192">
            <v>0.81307189566540516</v>
          </cell>
          <cell r="AE192">
            <v>0.80786823553314657</v>
          </cell>
          <cell r="AF192">
            <v>0.80269787882573451</v>
          </cell>
          <cell r="AG192">
            <v>0.79756061240124987</v>
          </cell>
          <cell r="AH192">
            <v>0.79245622448188191</v>
          </cell>
          <cell r="AI192">
            <v>0.78738450464519794</v>
          </cell>
          <cell r="AJ192">
            <v>0.78234524381546866</v>
          </cell>
          <cell r="AK192">
            <v>0.77733823425504966</v>
          </cell>
          <cell r="AL192">
            <v>0.77236326955581736</v>
          </cell>
          <cell r="AM192">
            <v>0.76742014463066011</v>
          </cell>
          <cell r="AN192">
            <v>0.76250865570502391</v>
          </cell>
          <cell r="AO192">
            <v>0.75762860030851176</v>
          </cell>
          <cell r="AP192">
            <v>0.75277977726653733</v>
          </cell>
          <cell r="AQ192">
            <v>0.74796198669203151</v>
          </cell>
          <cell r="AR192">
            <v>0.74317502997720253</v>
          </cell>
          <cell r="AS192">
            <v>0.73841870978534851</v>
          </cell>
          <cell r="AT192">
            <v>0.73369283004272234</v>
          </cell>
          <cell r="AU192">
            <v>0.72899719593044898</v>
          </cell>
          <cell r="AV192">
            <v>0.72433161387649414</v>
          </cell>
          <cell r="AW192">
            <v>0.71969589154768465</v>
          </cell>
          <cell r="AX192">
            <v>0.71508983784177949</v>
          </cell>
          <cell r="AY192">
            <v>0.71051326287959216</v>
          </cell>
          <cell r="AZ192">
            <v>0.70596597799716276</v>
          </cell>
          <cell r="BA192">
            <v>0.70144779573798099</v>
          </cell>
          <cell r="BB192">
            <v>0.69695852984525797</v>
          </cell>
          <cell r="BC192">
            <v>0.69249799525424838</v>
          </cell>
          <cell r="BD192">
            <v>0.68806600808462126</v>
          </cell>
          <cell r="BE192">
            <v>0.68366238563287973</v>
          </cell>
          <cell r="BF192">
            <v>0.67928694636482934</v>
          </cell>
          <cell r="BG192">
            <v>0.67493950990809448</v>
          </cell>
          <cell r="BH192">
            <v>0.67061989704468272</v>
          </cell>
          <cell r="BI192">
            <v>0.66632792970359678</v>
          </cell>
          <cell r="BJ192">
            <v>0.66206343095349374</v>
          </cell>
          <cell r="BK192">
            <v>0.65782622499539145</v>
          </cell>
          <cell r="BL192">
            <v>0.653616137155421</v>
          </cell>
          <cell r="BM192">
            <v>0.64943299387762632</v>
          </cell>
          <cell r="BN192">
            <v>0.64527662271680952</v>
          </cell>
          <cell r="BO192">
            <v>0.64114685233142199</v>
          </cell>
          <cell r="BP192">
            <v>0.63704351247650093</v>
          </cell>
          <cell r="BQ192">
            <v>0.63296643399665131</v>
          </cell>
          <cell r="BR192">
            <v>0.6289154488190728</v>
          </cell>
          <cell r="BS192">
            <v>0.62489038994663071</v>
          </cell>
          <cell r="BT192">
            <v>0.62089109145097232</v>
          </cell>
          <cell r="BU192">
            <v>0.61691738846568611</v>
          </cell>
          <cell r="BV192">
            <v>0.61296911717950575</v>
          </cell>
          <cell r="BW192">
            <v>0.60904611482955695</v>
          </cell>
          <cell r="BX192">
            <v>0.60514821969464783</v>
          </cell>
          <cell r="BY192">
            <v>0.60127527108860213</v>
          </cell>
          <cell r="BZ192">
            <v>0.59742710935363508</v>
          </cell>
          <cell r="CA192">
            <v>0.59360357585377188</v>
          </cell>
          <cell r="CB192">
            <v>0.58980451296830771</v>
          </cell>
          <cell r="CC192">
            <v>0.5860297640853106</v>
          </cell>
          <cell r="CD192">
            <v>0.58227917359516468</v>
          </cell>
          <cell r="CE192">
            <v>0.57855258688415567</v>
          </cell>
          <cell r="CF192">
            <v>0.5748498503280971</v>
          </cell>
          <cell r="CG192">
            <v>0.57117081128599734</v>
          </cell>
          <cell r="CH192">
            <v>0.56751531809376699</v>
          </cell>
          <cell r="CI192">
            <v>0.56388322005796687</v>
          </cell>
          <cell r="CJ192">
            <v>0.56027436744959591</v>
          </cell>
          <cell r="CK192">
            <v>0.55668861149791848</v>
          </cell>
          <cell r="CL192">
            <v>0.55312580438433179</v>
          </cell>
          <cell r="CM192">
            <v>0.54958579923627204</v>
          </cell>
          <cell r="CN192">
            <v>0.5460684501211599</v>
          </cell>
          <cell r="CO192">
            <v>0.54257361204038446</v>
          </cell>
          <cell r="CP192">
            <v>0.53910114092332606</v>
          </cell>
          <cell r="CQ192">
            <v>0.53565089362141682</v>
          </cell>
          <cell r="CR192">
            <v>0.53222272790223979</v>
          </cell>
          <cell r="CS192">
            <v>0.52881650244366551</v>
          </cell>
          <cell r="CT192">
            <v>0.52543207682802606</v>
          </cell>
          <cell r="CU192">
            <v>0.52206931153632674</v>
          </cell>
          <cell r="CV192">
            <v>0.51872806794249426</v>
          </cell>
          <cell r="CW192">
            <v>0.51540820830766232</v>
          </cell>
          <cell r="CX192">
            <v>0.51210959577449333</v>
          </cell>
          <cell r="CY192">
            <v>0.50883209436153665</v>
          </cell>
          <cell r="CZ192">
            <v>0.50557556895762279</v>
          </cell>
          <cell r="DA192">
            <v>0.50233988531629403</v>
          </cell>
          <cell r="DB192">
            <v>0.49912491005026977</v>
          </cell>
          <cell r="DC192">
            <v>0.49593051062594806</v>
          </cell>
          <cell r="DD192">
            <v>0.49275655535794199</v>
          </cell>
          <cell r="DE192">
            <v>0.4896029134036512</v>
          </cell>
          <cell r="DF192">
            <v>0.48646945475786785</v>
          </cell>
          <cell r="DG192">
            <v>0.48335605024741751</v>
          </cell>
          <cell r="DH192">
            <v>0.48026257152583407</v>
          </cell>
          <cell r="DI192">
            <v>0.47718889106806878</v>
          </cell>
          <cell r="DJ192">
            <v>0.47413488216523314</v>
          </cell>
          <cell r="DK192">
            <v>0.47110041891937565</v>
          </cell>
          <cell r="DL192">
            <v>0.46808537623829166</v>
          </cell>
          <cell r="DM192">
            <v>0.46508962983036661</v>
          </cell>
          <cell r="DN192">
            <v>0.46211305619945231</v>
          </cell>
          <cell r="DO192">
            <v>0.45915553263977582</v>
          </cell>
          <cell r="DP192">
            <v>0.45621693723088125</v>
          </cell>
          <cell r="DQ192">
            <v>0.45329714883260364</v>
          </cell>
          <cell r="DR192">
            <v>0.45039604708007497</v>
          </cell>
          <cell r="DS192">
            <v>0.44751351237876252</v>
          </cell>
          <cell r="DT192">
            <v>0.44464942589953849</v>
          </cell>
        </row>
        <row r="193">
          <cell r="B193">
            <v>101</v>
          </cell>
          <cell r="C193">
            <v>0.98851</v>
          </cell>
          <cell r="D193">
            <v>0.97777478140000007</v>
          </cell>
          <cell r="E193">
            <v>0.96786992286441809</v>
          </cell>
          <cell r="F193">
            <v>0.95877194558949264</v>
          </cell>
          <cell r="G193">
            <v>0.95045939282123182</v>
          </cell>
          <cell r="H193">
            <v>0.942903240648303</v>
          </cell>
          <cell r="I193">
            <v>0.93599175989435102</v>
          </cell>
          <cell r="J193">
            <v>0.92961765600947055</v>
          </cell>
          <cell r="K193">
            <v>0.9237517686000507</v>
          </cell>
          <cell r="L193">
            <v>0.91820002047076443</v>
          </cell>
          <cell r="M193">
            <v>0.91278264034998691</v>
          </cell>
          <cell r="N193">
            <v>0.90730594450788693</v>
          </cell>
          <cell r="O193">
            <v>0.90186210884083962</v>
          </cell>
          <cell r="P193">
            <v>0.89645093618779459</v>
          </cell>
          <cell r="Q193">
            <v>0.89107223057066787</v>
          </cell>
          <cell r="R193">
            <v>0.88572579718724387</v>
          </cell>
          <cell r="S193">
            <v>0.88041144240412039</v>
          </cell>
          <cell r="T193">
            <v>0.87512897374969567</v>
          </cell>
          <cell r="U193">
            <v>0.8698781999071975</v>
          </cell>
          <cell r="V193">
            <v>0.86465893070775435</v>
          </cell>
          <cell r="W193">
            <v>0.85947097712350784</v>
          </cell>
          <cell r="X193">
            <v>0.85431415126076682</v>
          </cell>
          <cell r="Y193">
            <v>0.84918826635320221</v>
          </cell>
          <cell r="Z193">
            <v>0.84409313675508302</v>
          </cell>
          <cell r="AA193">
            <v>0.83902857793455254</v>
          </cell>
          <cell r="AB193">
            <v>0.83399440646694523</v>
          </cell>
          <cell r="AC193">
            <v>0.82899044002814359</v>
          </cell>
          <cell r="AD193">
            <v>0.82401649738797478</v>
          </cell>
          <cell r="AE193">
            <v>0.81907239840364687</v>
          </cell>
          <cell r="AF193">
            <v>0.81415796401322493</v>
          </cell>
          <cell r="AG193">
            <v>0.8092730162291456</v>
          </cell>
          <cell r="AH193">
            <v>0.80441737813177072</v>
          </cell>
          <cell r="AI193">
            <v>0.79959087386298011</v>
          </cell>
          <cell r="AJ193">
            <v>0.79479332861980223</v>
          </cell>
          <cell r="AK193">
            <v>0.79002456864808346</v>
          </cell>
          <cell r="AL193">
            <v>0.78528442123619491</v>
          </cell>
          <cell r="AM193">
            <v>0.78057271470877776</v>
          </cell>
          <cell r="AN193">
            <v>0.77588927842052513</v>
          </cell>
          <cell r="AO193">
            <v>0.77123394275000201</v>
          </cell>
          <cell r="AP193">
            <v>0.76660653909350196</v>
          </cell>
          <cell r="AQ193">
            <v>0.76200689985894099</v>
          </cell>
          <cell r="AR193">
            <v>0.75743485845978731</v>
          </cell>
          <cell r="AS193">
            <v>0.75289024930902859</v>
          </cell>
          <cell r="AT193">
            <v>0.74837290781317445</v>
          </cell>
          <cell r="AU193">
            <v>0.74388267036629541</v>
          </cell>
          <cell r="AV193">
            <v>0.73941937434409766</v>
          </cell>
          <cell r="AW193">
            <v>0.7349828580980331</v>
          </cell>
          <cell r="AX193">
            <v>0.73057296094944491</v>
          </cell>
          <cell r="AY193">
            <v>0.72618952318374819</v>
          </cell>
          <cell r="AZ193">
            <v>0.72183238604464572</v>
          </cell>
          <cell r="BA193">
            <v>0.71750139172837779</v>
          </cell>
          <cell r="BB193">
            <v>0.7131963833780075</v>
          </cell>
          <cell r="BC193">
            <v>0.70891720507773948</v>
          </cell>
          <cell r="BD193">
            <v>0.70466370184727301</v>
          </cell>
          <cell r="BE193">
            <v>0.70043571963618934</v>
          </cell>
          <cell r="BF193">
            <v>0.69623310531837224</v>
          </cell>
          <cell r="BG193">
            <v>0.69205570668646199</v>
          </cell>
          <cell r="BH193">
            <v>0.68790337244634325</v>
          </cell>
          <cell r="BI193">
            <v>0.68377595221166521</v>
          </cell>
          <cell r="BJ193">
            <v>0.67967329649839525</v>
          </cell>
          <cell r="BK193">
            <v>0.6755952567194049</v>
          </cell>
          <cell r="BL193">
            <v>0.67154168517908852</v>
          </cell>
          <cell r="BM193">
            <v>0.66751243506801394</v>
          </cell>
          <cell r="BN193">
            <v>0.66350736045760583</v>
          </cell>
          <cell r="BO193">
            <v>0.65952631629486025</v>
          </cell>
          <cell r="BP193">
            <v>0.65556915839709107</v>
          </cell>
          <cell r="BQ193">
            <v>0.65163574344670849</v>
          </cell>
          <cell r="BR193">
            <v>0.64772592898602821</v>
          </cell>
          <cell r="BS193">
            <v>0.64383957341211207</v>
          </cell>
          <cell r="BT193">
            <v>0.63997653597163939</v>
          </cell>
          <cell r="BU193">
            <v>0.63613667675580954</v>
          </cell>
          <cell r="BV193">
            <v>0.63231985669527468</v>
          </cell>
          <cell r="BW193">
            <v>0.628525937555103</v>
          </cell>
          <cell r="BX193">
            <v>0.62475478192977241</v>
          </cell>
          <cell r="BY193">
            <v>0.62100625323819381</v>
          </cell>
          <cell r="BZ193">
            <v>0.61728021571876468</v>
          </cell>
          <cell r="CA193">
            <v>0.61357653442445204</v>
          </cell>
          <cell r="CB193">
            <v>0.60989507521790531</v>
          </cell>
          <cell r="CC193">
            <v>0.60623570476659783</v>
          </cell>
          <cell r="CD193">
            <v>0.60259829053799818</v>
          </cell>
          <cell r="CE193">
            <v>0.59898270079477023</v>
          </cell>
          <cell r="CF193">
            <v>0.59538880459000165</v>
          </cell>
          <cell r="CG193">
            <v>0.59181647176246166</v>
          </cell>
          <cell r="CH193">
            <v>0.58826557293188686</v>
          </cell>
          <cell r="CI193">
            <v>0.58473597949429557</v>
          </cell>
          <cell r="CJ193">
            <v>0.58122756361732975</v>
          </cell>
          <cell r="CK193">
            <v>0.57774019823562572</v>
          </cell>
          <cell r="CL193">
            <v>0.57427375704621197</v>
          </cell>
          <cell r="CM193">
            <v>0.57082811450393467</v>
          </cell>
          <cell r="CN193">
            <v>0.56740314581691109</v>
          </cell>
          <cell r="CO193">
            <v>0.56399872694200959</v>
          </cell>
          <cell r="CP193">
            <v>0.56061473458035749</v>
          </cell>
          <cell r="CQ193">
            <v>0.55725104617287535</v>
          </cell>
          <cell r="CR193">
            <v>0.55390753989583807</v>
          </cell>
          <cell r="CS193">
            <v>0.55058409465646307</v>
          </cell>
          <cell r="CT193">
            <v>0.54728059008852425</v>
          </cell>
          <cell r="CU193">
            <v>0.54399690654799315</v>
          </cell>
          <cell r="CV193">
            <v>0.54073292510870519</v>
          </cell>
          <cell r="CW193">
            <v>0.53748852755805299</v>
          </cell>
          <cell r="CX193">
            <v>0.53426359639270471</v>
          </cell>
          <cell r="CY193">
            <v>0.53105801481434844</v>
          </cell>
          <cell r="CZ193">
            <v>0.52787166672546237</v>
          </cell>
          <cell r="DA193">
            <v>0.52470443672510958</v>
          </cell>
          <cell r="DB193">
            <v>0.52155621010475894</v>
          </cell>
          <cell r="DC193">
            <v>0.51842687284413036</v>
          </cell>
          <cell r="DD193">
            <v>0.51531631160706559</v>
          </cell>
          <cell r="DE193">
            <v>0.51222441373742322</v>
          </cell>
          <cell r="DF193">
            <v>0.5091510672549987</v>
          </cell>
          <cell r="DG193">
            <v>0.50609616085146869</v>
          </cell>
          <cell r="DH193">
            <v>0.50305958388635985</v>
          </cell>
          <cell r="DI193">
            <v>0.50004122638304171</v>
          </cell>
          <cell r="DJ193">
            <v>0.49704097902474348</v>
          </cell>
          <cell r="DK193">
            <v>0.49405873315059501</v>
          </cell>
          <cell r="DL193">
            <v>0.49109438075169143</v>
          </cell>
          <cell r="DM193">
            <v>0.48814781446718125</v>
          </cell>
          <cell r="DN193">
            <v>0.48521892758037816</v>
          </cell>
          <cell r="DO193">
            <v>0.48230761401489586</v>
          </cell>
          <cell r="DP193">
            <v>0.47941376833080646</v>
          </cell>
          <cell r="DQ193">
            <v>0.4765372857208216</v>
          </cell>
          <cell r="DR193">
            <v>0.47367806200649665</v>
          </cell>
          <cell r="DS193">
            <v>0.47083599363445766</v>
          </cell>
          <cell r="DT193">
            <v>0.46801097767265093</v>
          </cell>
        </row>
        <row r="194">
          <cell r="B194">
            <v>102</v>
          </cell>
          <cell r="C194">
            <v>0.98933000000000004</v>
          </cell>
          <cell r="D194">
            <v>0.97938723350000001</v>
          </cell>
          <cell r="E194">
            <v>0.97016140576042997</v>
          </cell>
          <cell r="F194">
            <v>0.96172100153031415</v>
          </cell>
          <cell r="G194">
            <v>0.95395991304796446</v>
          </cell>
          <cell r="H194">
            <v>0.94686245129488755</v>
          </cell>
          <cell r="I194">
            <v>0.94039538075254347</v>
          </cell>
          <cell r="J194">
            <v>0.93446148589999489</v>
          </cell>
          <cell r="K194">
            <v>0.92893881851832594</v>
          </cell>
          <cell r="L194">
            <v>0.92373676113462322</v>
          </cell>
          <cell r="M194">
            <v>0.91865620894838285</v>
          </cell>
          <cell r="N194">
            <v>0.91360359979916683</v>
          </cell>
          <cell r="O194">
            <v>0.90857878000027148</v>
          </cell>
          <cell r="P194">
            <v>0.90358159671027005</v>
          </cell>
          <cell r="Q194">
            <v>0.8986118979283636</v>
          </cell>
          <cell r="R194">
            <v>0.89366953248975767</v>
          </cell>
          <cell r="S194">
            <v>0.88875435006106407</v>
          </cell>
          <cell r="T194">
            <v>0.88386620113572822</v>
          </cell>
          <cell r="U194">
            <v>0.87900493702948179</v>
          </cell>
          <cell r="V194">
            <v>0.87417040987581973</v>
          </cell>
          <cell r="W194">
            <v>0.86936247262150279</v>
          </cell>
          <cell r="X194">
            <v>0.86458097902208453</v>
          </cell>
          <cell r="Y194">
            <v>0.85982578363746309</v>
          </cell>
          <cell r="Z194">
            <v>0.8550967418274571</v>
          </cell>
          <cell r="AA194">
            <v>0.85039370974740613</v>
          </cell>
          <cell r="AB194">
            <v>0.8457165443437954</v>
          </cell>
          <cell r="AC194">
            <v>0.84106510334990459</v>
          </cell>
          <cell r="AD194">
            <v>0.83643924528148017</v>
          </cell>
          <cell r="AE194">
            <v>0.83183882943243204</v>
          </cell>
          <cell r="AF194">
            <v>0.8272637158705537</v>
          </cell>
          <cell r="AG194">
            <v>0.82271376543326569</v>
          </cell>
          <cell r="AH194">
            <v>0.81818883972338274</v>
          </cell>
          <cell r="AI194">
            <v>0.81368880110490416</v>
          </cell>
          <cell r="AJ194">
            <v>0.80921351269882724</v>
          </cell>
          <cell r="AK194">
            <v>0.80476283837898377</v>
          </cell>
          <cell r="AL194">
            <v>0.8003366427678994</v>
          </cell>
          <cell r="AM194">
            <v>0.79593479123267596</v>
          </cell>
          <cell r="AN194">
            <v>0.79155714988089632</v>
          </cell>
          <cell r="AO194">
            <v>0.78720358555655146</v>
          </cell>
          <cell r="AP194">
            <v>0.78287396583599045</v>
          </cell>
          <cell r="AQ194">
            <v>0.77856815902389254</v>
          </cell>
          <cell r="AR194">
            <v>0.77428603414926112</v>
          </cell>
          <cell r="AS194">
            <v>0.77002746096144026</v>
          </cell>
          <cell r="AT194">
            <v>0.76579230992615233</v>
          </cell>
          <cell r="AU194">
            <v>0.76158045222155857</v>
          </cell>
          <cell r="AV194">
            <v>0.75739175973434003</v>
          </cell>
          <cell r="AW194">
            <v>0.75322610505580123</v>
          </cell>
          <cell r="AX194">
            <v>0.74908336147799437</v>
          </cell>
          <cell r="AY194">
            <v>0.74496340298986541</v>
          </cell>
          <cell r="AZ194">
            <v>0.74086610427342114</v>
          </cell>
          <cell r="BA194">
            <v>0.73679134069991736</v>
          </cell>
          <cell r="BB194">
            <v>0.73273898832606787</v>
          </cell>
          <cell r="BC194">
            <v>0.72870892389027453</v>
          </cell>
          <cell r="BD194">
            <v>0.7247010248088781</v>
          </cell>
          <cell r="BE194">
            <v>0.72071516917242928</v>
          </cell>
          <cell r="BF194">
            <v>0.71675123574198096</v>
          </cell>
          <cell r="BG194">
            <v>0.71280910394540009</v>
          </cell>
          <cell r="BH194">
            <v>0.70888865387370048</v>
          </cell>
          <cell r="BI194">
            <v>0.70498976627739518</v>
          </cell>
          <cell r="BJ194">
            <v>0.70111232256286959</v>
          </cell>
          <cell r="BK194">
            <v>0.69725620478877381</v>
          </cell>
          <cell r="BL194">
            <v>0.6934212956624356</v>
          </cell>
          <cell r="BM194">
            <v>0.68960747853629223</v>
          </cell>
          <cell r="BN194">
            <v>0.68581463740434268</v>
          </cell>
          <cell r="BO194">
            <v>0.68204265689861887</v>
          </cell>
          <cell r="BP194">
            <v>0.67829142228567652</v>
          </cell>
          <cell r="BQ194">
            <v>0.67456081946310531</v>
          </cell>
          <cell r="BR194">
            <v>0.67085073495605829</v>
          </cell>
          <cell r="BS194">
            <v>0.66716105591380004</v>
          </cell>
          <cell r="BT194">
            <v>0.66349167010627419</v>
          </cell>
          <cell r="BU194">
            <v>0.65984246592068974</v>
          </cell>
          <cell r="BV194">
            <v>0.65621333235812596</v>
          </cell>
          <cell r="BW194">
            <v>0.65260415903015634</v>
          </cell>
          <cell r="BX194">
            <v>0.64901483615549049</v>
          </cell>
          <cell r="BY194">
            <v>0.64544525455663537</v>
          </cell>
          <cell r="BZ194">
            <v>0.64189530565657393</v>
          </cell>
          <cell r="CA194">
            <v>0.63836488147546278</v>
          </cell>
          <cell r="CB194">
            <v>0.63485387462734777</v>
          </cell>
          <cell r="CC194">
            <v>0.63136217831689734</v>
          </cell>
          <cell r="CD194">
            <v>0.62788968633615438</v>
          </cell>
          <cell r="CE194">
            <v>0.62443629306130555</v>
          </cell>
          <cell r="CF194">
            <v>0.62100189344946843</v>
          </cell>
          <cell r="CG194">
            <v>0.6175863830354964</v>
          </cell>
          <cell r="CH194">
            <v>0.6141896579288012</v>
          </cell>
          <cell r="CI194">
            <v>0.61081161481019286</v>
          </cell>
          <cell r="CJ194">
            <v>0.60745215092873683</v>
          </cell>
          <cell r="CK194">
            <v>0.60411116409862886</v>
          </cell>
          <cell r="CL194">
            <v>0.60078855269608644</v>
          </cell>
          <cell r="CM194">
            <v>0.59748421565625798</v>
          </cell>
          <cell r="CN194">
            <v>0.59419805247014856</v>
          </cell>
          <cell r="CO194">
            <v>0.59092996318156277</v>
          </cell>
          <cell r="CP194">
            <v>0.58767984838406417</v>
          </cell>
          <cell r="CQ194">
            <v>0.5844476092179518</v>
          </cell>
          <cell r="CR194">
            <v>0.58123314736725307</v>
          </cell>
          <cell r="CS194">
            <v>0.57803636505673317</v>
          </cell>
          <cell r="CT194">
            <v>0.57485716504892115</v>
          </cell>
          <cell r="CU194">
            <v>0.57169545064115213</v>
          </cell>
          <cell r="CV194">
            <v>0.56855112566262578</v>
          </cell>
          <cell r="CW194">
            <v>0.56542409447148134</v>
          </cell>
          <cell r="CX194">
            <v>0.56231426195188827</v>
          </cell>
          <cell r="CY194">
            <v>0.55922153351115289</v>
          </cell>
          <cell r="CZ194">
            <v>0.55614581507684158</v>
          </cell>
          <cell r="DA194">
            <v>0.55308701309391894</v>
          </cell>
          <cell r="DB194">
            <v>0.55004503452190245</v>
          </cell>
          <cell r="DC194">
            <v>0.54701978683203201</v>
          </cell>
          <cell r="DD194">
            <v>0.54401117800445586</v>
          </cell>
          <cell r="DE194">
            <v>0.54101911652543133</v>
          </cell>
          <cell r="DF194">
            <v>0.53804351138454154</v>
          </cell>
          <cell r="DG194">
            <v>0.53508427207192655</v>
          </cell>
          <cell r="DH194">
            <v>0.53214130857553099</v>
          </cell>
          <cell r="DI194">
            <v>0.5292145313783656</v>
          </cell>
          <cell r="DJ194">
            <v>0.52630385145578462</v>
          </cell>
          <cell r="DK194">
            <v>0.52340918027277783</v>
          </cell>
          <cell r="DL194">
            <v>0.52053042978127761</v>
          </cell>
          <cell r="DM194">
            <v>0.51766751241748066</v>
          </cell>
          <cell r="DN194">
            <v>0.51482034109918451</v>
          </cell>
          <cell r="DO194">
            <v>0.51198882922313904</v>
          </cell>
          <cell r="DP194">
            <v>0.50917289066241178</v>
          </cell>
          <cell r="DQ194">
            <v>0.50637243976376856</v>
          </cell>
          <cell r="DR194">
            <v>0.5035873913450678</v>
          </cell>
          <cell r="DS194">
            <v>0.50081766069266997</v>
          </cell>
          <cell r="DT194">
            <v>0.49806316355886032</v>
          </cell>
        </row>
        <row r="195">
          <cell r="B195">
            <v>103</v>
          </cell>
          <cell r="C195">
            <v>0.99014000000000002</v>
          </cell>
          <cell r="D195">
            <v>0.98090199380000009</v>
          </cell>
          <cell r="E195">
            <v>0.97235833743400213</v>
          </cell>
          <cell r="F195">
            <v>0.96450168206753539</v>
          </cell>
          <cell r="G195">
            <v>0.95730649951931157</v>
          </cell>
          <cell r="H195">
            <v>0.95075852306259956</v>
          </cell>
          <cell r="I195">
            <v>0.94474972919684397</v>
          </cell>
          <cell r="J195">
            <v>0.93926073327021031</v>
          </cell>
          <cell r="K195">
            <v>0.9341793327032184</v>
          </cell>
          <cell r="L195">
            <v>0.92932160017316168</v>
          </cell>
          <cell r="M195">
            <v>0.92458206001227861</v>
          </cell>
          <cell r="N195">
            <v>0.91986669150621603</v>
          </cell>
          <cell r="O195">
            <v>0.91517537137953431</v>
          </cell>
          <cell r="P195">
            <v>0.91050797698549868</v>
          </cell>
          <cell r="Q195">
            <v>0.90586438630287269</v>
          </cell>
          <cell r="R195">
            <v>0.90124447793272799</v>
          </cell>
          <cell r="S195">
            <v>0.89664813109527108</v>
          </cell>
          <cell r="T195">
            <v>0.89207522562668518</v>
          </cell>
          <cell r="U195">
            <v>0.88752564197598904</v>
          </cell>
          <cell r="V195">
            <v>0.88299926120191152</v>
          </cell>
          <cell r="W195">
            <v>0.87849596496978177</v>
          </cell>
          <cell r="X195">
            <v>0.87401563554843587</v>
          </cell>
          <cell r="Y195">
            <v>0.8695581558071388</v>
          </cell>
          <cell r="Z195">
            <v>0.8651234092125224</v>
          </cell>
          <cell r="AA195">
            <v>0.86071127982553852</v>
          </cell>
          <cell r="AB195">
            <v>0.85632165229842827</v>
          </cell>
          <cell r="AC195">
            <v>0.85195441187170629</v>
          </cell>
          <cell r="AD195">
            <v>0.84760944437116059</v>
          </cell>
          <cell r="AE195">
            <v>0.84328663620486766</v>
          </cell>
          <cell r="AF195">
            <v>0.83898587436022287</v>
          </cell>
          <cell r="AG195">
            <v>0.8347070464009857</v>
          </cell>
          <cell r="AH195">
            <v>0.83045004046434068</v>
          </cell>
          <cell r="AI195">
            <v>0.82621474525797256</v>
          </cell>
          <cell r="AJ195">
            <v>0.82200105005715696</v>
          </cell>
          <cell r="AK195">
            <v>0.81780884470186543</v>
          </cell>
          <cell r="AL195">
            <v>0.81363801959388593</v>
          </cell>
          <cell r="AM195">
            <v>0.80948846569395716</v>
          </cell>
          <cell r="AN195">
            <v>0.805360074518918</v>
          </cell>
          <cell r="AO195">
            <v>0.80125273813887155</v>
          </cell>
          <cell r="AP195">
            <v>0.79716634917436335</v>
          </cell>
          <cell r="AQ195">
            <v>0.79310080079357415</v>
          </cell>
          <cell r="AR195">
            <v>0.78905598670952692</v>
          </cell>
          <cell r="AS195">
            <v>0.78503180117730831</v>
          </cell>
          <cell r="AT195">
            <v>0.78102813899130408</v>
          </cell>
          <cell r="AU195">
            <v>0.77704489548244848</v>
          </cell>
          <cell r="AV195">
            <v>0.77308196651548799</v>
          </cell>
          <cell r="AW195">
            <v>0.76913924848625903</v>
          </cell>
          <cell r="AX195">
            <v>0.76521663831897913</v>
          </cell>
          <cell r="AY195">
            <v>0.76131403346355231</v>
          </cell>
          <cell r="AZ195">
            <v>0.75743133189288825</v>
          </cell>
          <cell r="BA195">
            <v>0.7535684321002345</v>
          </cell>
          <cell r="BB195">
            <v>0.74972523309652328</v>
          </cell>
          <cell r="BC195">
            <v>0.74590163440773105</v>
          </cell>
          <cell r="BD195">
            <v>0.7420975360722516</v>
          </cell>
          <cell r="BE195">
            <v>0.73831283863828312</v>
          </cell>
          <cell r="BF195">
            <v>0.73454744316122789</v>
          </cell>
          <cell r="BG195">
            <v>0.73080125120110562</v>
          </cell>
          <cell r="BH195">
            <v>0.72707416481998</v>
          </cell>
          <cell r="BI195">
            <v>0.72336608657939805</v>
          </cell>
          <cell r="BJ195">
            <v>0.71967691953784307</v>
          </cell>
          <cell r="BK195">
            <v>0.71600656724820011</v>
          </cell>
          <cell r="BL195">
            <v>0.71235493375523429</v>
          </cell>
          <cell r="BM195">
            <v>0.70872192359308261</v>
          </cell>
          <cell r="BN195">
            <v>0.70510744178275786</v>
          </cell>
          <cell r="BO195">
            <v>0.70151139382966576</v>
          </cell>
          <cell r="BP195">
            <v>0.69793368572113446</v>
          </cell>
          <cell r="BQ195">
            <v>0.69437422392395665</v>
          </cell>
          <cell r="BR195">
            <v>0.69083291538194447</v>
          </cell>
          <cell r="BS195">
            <v>0.68730966751349654</v>
          </cell>
          <cell r="BT195">
            <v>0.68380438820917766</v>
          </cell>
          <cell r="BU195">
            <v>0.68031698582931088</v>
          </cell>
          <cell r="BV195">
            <v>0.67684736920158139</v>
          </cell>
          <cell r="BW195">
            <v>0.67339544761865333</v>
          </cell>
          <cell r="BX195">
            <v>0.66996113083579822</v>
          </cell>
          <cell r="BY195">
            <v>0.66654432906853567</v>
          </cell>
          <cell r="BZ195">
            <v>0.66314495299028609</v>
          </cell>
          <cell r="CA195">
            <v>0.65976291373003559</v>
          </cell>
          <cell r="CB195">
            <v>0.65639812287001242</v>
          </cell>
          <cell r="CC195">
            <v>0.65305049244337532</v>
          </cell>
          <cell r="CD195">
            <v>0.64971993493191416</v>
          </cell>
          <cell r="CE195">
            <v>0.64640636326376144</v>
          </cell>
          <cell r="CF195">
            <v>0.64310969081111624</v>
          </cell>
          <cell r="CG195">
            <v>0.63982983138797955</v>
          </cell>
          <cell r="CH195">
            <v>0.63656669924790088</v>
          </cell>
          <cell r="CI195">
            <v>0.63332020908173658</v>
          </cell>
          <cell r="CJ195">
            <v>0.63009027601541978</v>
          </cell>
          <cell r="CK195">
            <v>0.62687681560774111</v>
          </cell>
          <cell r="CL195">
            <v>0.62367974384814162</v>
          </cell>
          <cell r="CM195">
            <v>0.62049897715451607</v>
          </cell>
          <cell r="CN195">
            <v>0.61733443237102803</v>
          </cell>
          <cell r="CO195">
            <v>0.61418602676593581</v>
          </cell>
          <cell r="CP195">
            <v>0.61105367802942956</v>
          </cell>
          <cell r="CQ195">
            <v>0.60793730427147952</v>
          </cell>
          <cell r="CR195">
            <v>0.60483682401969496</v>
          </cell>
          <cell r="CS195">
            <v>0.60175215621719458</v>
          </cell>
          <cell r="CT195">
            <v>0.59868322022048692</v>
          </cell>
          <cell r="CU195">
            <v>0.59562993579736245</v>
          </cell>
          <cell r="CV195">
            <v>0.59259222312479587</v>
          </cell>
          <cell r="CW195">
            <v>0.58957000278685945</v>
          </cell>
          <cell r="CX195">
            <v>0.58656319577264648</v>
          </cell>
          <cell r="CY195">
            <v>0.58357172347420594</v>
          </cell>
          <cell r="CZ195">
            <v>0.58059550768448753</v>
          </cell>
          <cell r="DA195">
            <v>0.5776344705952966</v>
          </cell>
          <cell r="DB195">
            <v>0.57468853479526061</v>
          </cell>
          <cell r="DC195">
            <v>0.57175762326780477</v>
          </cell>
          <cell r="DD195">
            <v>0.568841659389139</v>
          </cell>
          <cell r="DE195">
            <v>0.56594056692625438</v>
          </cell>
          <cell r="DF195">
            <v>0.56305427003493047</v>
          </cell>
          <cell r="DG195">
            <v>0.56018269325775238</v>
          </cell>
          <cell r="DH195">
            <v>0.55732576152213786</v>
          </cell>
          <cell r="DI195">
            <v>0.55448340013837494</v>
          </cell>
          <cell r="DJ195">
            <v>0.55165553479766927</v>
          </cell>
          <cell r="DK195">
            <v>0.54884209157020114</v>
          </cell>
          <cell r="DL195">
            <v>0.54604299690319313</v>
          </cell>
          <cell r="DM195">
            <v>0.54325817761898687</v>
          </cell>
          <cell r="DN195">
            <v>0.54048756091312999</v>
          </cell>
          <cell r="DO195">
            <v>0.53773107435247303</v>
          </cell>
          <cell r="DP195">
            <v>0.53498864587327544</v>
          </cell>
          <cell r="DQ195">
            <v>0.53226020377932171</v>
          </cell>
          <cell r="DR195">
            <v>0.52954567674004716</v>
          </cell>
          <cell r="DS195">
            <v>0.52684499378867289</v>
          </cell>
          <cell r="DT195">
            <v>0.52415808432035071</v>
          </cell>
        </row>
        <row r="196">
          <cell r="B196">
            <v>104</v>
          </cell>
          <cell r="C196">
            <v>0.99095</v>
          </cell>
          <cell r="D196">
            <v>0.9824971965</v>
          </cell>
          <cell r="E196">
            <v>0.97463721892800004</v>
          </cell>
          <cell r="F196">
            <v>0.96744439625231138</v>
          </cell>
          <cell r="G196">
            <v>0.96081740213798306</v>
          </cell>
          <cell r="H196">
            <v>0.95482190154864199</v>
          </cell>
          <cell r="I196">
            <v>0.9493507720527683</v>
          </cell>
          <cell r="J196">
            <v>0.9443002259454476</v>
          </cell>
          <cell r="K196">
            <v>0.93957872481572036</v>
          </cell>
          <cell r="L196">
            <v>0.93515330902183835</v>
          </cell>
          <cell r="M196">
            <v>0.93085160380033782</v>
          </cell>
          <cell r="N196">
            <v>0.92647660126247622</v>
          </cell>
          <cell r="O196">
            <v>0.92212216123654256</v>
          </cell>
          <cell r="P196">
            <v>0.91778818707873078</v>
          </cell>
          <cell r="Q196">
            <v>0.91347458259946068</v>
          </cell>
          <cell r="R196">
            <v>0.90918125206124323</v>
          </cell>
          <cell r="S196">
            <v>0.90490810017655532</v>
          </cell>
          <cell r="T196">
            <v>0.90065503210572551</v>
          </cell>
          <cell r="U196">
            <v>0.89642195345482856</v>
          </cell>
          <cell r="V196">
            <v>0.8922087702735908</v>
          </cell>
          <cell r="W196">
            <v>0.8880153890533049</v>
          </cell>
          <cell r="X196">
            <v>0.88384171672475431</v>
          </cell>
          <cell r="Y196">
            <v>0.8796876606561479</v>
          </cell>
          <cell r="Z196">
            <v>0.87555312865106394</v>
          </cell>
          <cell r="AA196">
            <v>0.87143802894640388</v>
          </cell>
          <cell r="AB196">
            <v>0.8673422702103557</v>
          </cell>
          <cell r="AC196">
            <v>0.86326576154036705</v>
          </cell>
          <cell r="AD196">
            <v>0.85920841246112734</v>
          </cell>
          <cell r="AE196">
            <v>0.85517013292256006</v>
          </cell>
          <cell r="AF196">
            <v>0.85115083329782404</v>
          </cell>
          <cell r="AG196">
            <v>0.84715042438132426</v>
          </cell>
          <cell r="AH196">
            <v>0.84316881738673199</v>
          </cell>
          <cell r="AI196">
            <v>0.83920592394501436</v>
          </cell>
          <cell r="AJ196">
            <v>0.83526165610247272</v>
          </cell>
          <cell r="AK196">
            <v>0.83133592631879105</v>
          </cell>
          <cell r="AL196">
            <v>0.8274286474650927</v>
          </cell>
          <cell r="AM196">
            <v>0.82353973282200676</v>
          </cell>
          <cell r="AN196">
            <v>0.8196690960777433</v>
          </cell>
          <cell r="AO196">
            <v>0.81581665132617787</v>
          </cell>
          <cell r="AP196">
            <v>0.81198231306494484</v>
          </cell>
          <cell r="AQ196">
            <v>0.80816599619353957</v>
          </cell>
          <cell r="AR196">
            <v>0.80436761601142992</v>
          </cell>
          <cell r="AS196">
            <v>0.80058708821617619</v>
          </cell>
          <cell r="AT196">
            <v>0.79682432890156019</v>
          </cell>
          <cell r="AU196">
            <v>0.79307925455572281</v>
          </cell>
          <cell r="AV196">
            <v>0.78935178205931089</v>
          </cell>
          <cell r="AW196">
            <v>0.78564182868363208</v>
          </cell>
          <cell r="AX196">
            <v>0.78194931208881902</v>
          </cell>
          <cell r="AY196">
            <v>0.77827415032200153</v>
          </cell>
          <cell r="AZ196">
            <v>0.77461626181548815</v>
          </cell>
          <cell r="BA196">
            <v>0.77097556538495537</v>
          </cell>
          <cell r="BB196">
            <v>0.76735198022764606</v>
          </cell>
          <cell r="BC196">
            <v>0.76374542592057604</v>
          </cell>
          <cell r="BD196">
            <v>0.76015582241874935</v>
          </cell>
          <cell r="BE196">
            <v>0.7565830900533812</v>
          </cell>
          <cell r="BF196">
            <v>0.75302714953013028</v>
          </cell>
          <cell r="BG196">
            <v>0.7494879219273386</v>
          </cell>
          <cell r="BH196">
            <v>0.74596532869428012</v>
          </cell>
          <cell r="BI196">
            <v>0.74245929164941693</v>
          </cell>
          <cell r="BJ196">
            <v>0.73896973297866464</v>
          </cell>
          <cell r="BK196">
            <v>0.73549657523366485</v>
          </cell>
          <cell r="BL196">
            <v>0.73203974133006655</v>
          </cell>
          <cell r="BM196">
            <v>0.72859915454581525</v>
          </cell>
          <cell r="BN196">
            <v>0.72517473851944991</v>
          </cell>
          <cell r="BO196">
            <v>0.72176641724840851</v>
          </cell>
          <cell r="BP196">
            <v>0.71837411508734095</v>
          </cell>
          <cell r="BQ196">
            <v>0.7149977567464304</v>
          </cell>
          <cell r="BR196">
            <v>0.7116372672897221</v>
          </cell>
          <cell r="BS196">
            <v>0.70829257213346042</v>
          </cell>
          <cell r="BT196">
            <v>0.70496359704443312</v>
          </cell>
          <cell r="BU196">
            <v>0.70165026813832421</v>
          </cell>
          <cell r="BV196">
            <v>0.69835251187807401</v>
          </cell>
          <cell r="BW196">
            <v>0.69507025507224707</v>
          </cell>
          <cell r="BX196">
            <v>0.69180342487340751</v>
          </cell>
          <cell r="BY196">
            <v>0.6885519487765025</v>
          </cell>
          <cell r="BZ196">
            <v>0.68531575461725291</v>
          </cell>
          <cell r="CA196">
            <v>0.68209477057055179</v>
          </cell>
          <cell r="CB196">
            <v>0.67888892514887023</v>
          </cell>
          <cell r="CC196">
            <v>0.67569814720067056</v>
          </cell>
          <cell r="CD196">
            <v>0.67252236590882741</v>
          </cell>
          <cell r="CE196">
            <v>0.66936151078905592</v>
          </cell>
          <cell r="CF196">
            <v>0.66621551168834736</v>
          </cell>
          <cell r="CG196">
            <v>0.66308429878341213</v>
          </cell>
          <cell r="CH196">
            <v>0.65996780257913001</v>
          </cell>
          <cell r="CI196">
            <v>0.65686595390700808</v>
          </cell>
          <cell r="CJ196">
            <v>0.65377868392364513</v>
          </cell>
          <cell r="CK196">
            <v>0.65070592410920403</v>
          </cell>
          <cell r="CL196">
            <v>0.6476476062658908</v>
          </cell>
          <cell r="CM196">
            <v>0.64460366251644108</v>
          </cell>
          <cell r="CN196">
            <v>0.64157402530261376</v>
          </cell>
          <cell r="CO196">
            <v>0.6385586273836914</v>
          </cell>
          <cell r="CP196">
            <v>0.63555740183498799</v>
          </cell>
          <cell r="CQ196">
            <v>0.63257028204636356</v>
          </cell>
          <cell r="CR196">
            <v>0.62959720172074563</v>
          </cell>
          <cell r="CS196">
            <v>0.62663809487265809</v>
          </cell>
          <cell r="CT196">
            <v>0.62369289582675658</v>
          </cell>
          <cell r="CU196">
            <v>0.62076153921637078</v>
          </cell>
          <cell r="CV196">
            <v>0.61784395998205377</v>
          </cell>
          <cell r="CW196">
            <v>0.61494009337013811</v>
          </cell>
          <cell r="CX196">
            <v>0.61204987493129848</v>
          </cell>
          <cell r="CY196">
            <v>0.60917324051912136</v>
          </cell>
          <cell r="CZ196">
            <v>0.60631012628868142</v>
          </cell>
          <cell r="DA196">
            <v>0.6034604686951246</v>
          </cell>
          <cell r="DB196">
            <v>0.60062420449225751</v>
          </cell>
          <cell r="DC196">
            <v>0.59780127073114386</v>
          </cell>
          <cell r="DD196">
            <v>0.59499160475870749</v>
          </cell>
          <cell r="DE196">
            <v>0.59219514421634156</v>
          </cell>
          <cell r="DF196">
            <v>0.58941182703852468</v>
          </cell>
          <cell r="DG196">
            <v>0.58664159145144357</v>
          </cell>
          <cell r="DH196">
            <v>0.58388437597162179</v>
          </cell>
          <cell r="DI196">
            <v>0.58114011940455512</v>
          </cell>
          <cell r="DJ196">
            <v>0.57840876084335369</v>
          </cell>
          <cell r="DK196">
            <v>0.57569023966738986</v>
          </cell>
          <cell r="DL196">
            <v>0.5729844955409531</v>
          </cell>
          <cell r="DM196">
            <v>0.57029146841191058</v>
          </cell>
          <cell r="DN196">
            <v>0.56761109851037461</v>
          </cell>
          <cell r="DO196">
            <v>0.56494332634737587</v>
          </cell>
          <cell r="DP196">
            <v>0.56228809271354319</v>
          </cell>
          <cell r="DQ196">
            <v>0.55964533867778954</v>
          </cell>
          <cell r="DR196">
            <v>0.55701500558600392</v>
          </cell>
          <cell r="DS196">
            <v>0.55439703505974969</v>
          </cell>
          <cell r="DT196">
            <v>0.55179136899496883</v>
          </cell>
        </row>
        <row r="197">
          <cell r="B197">
            <v>105</v>
          </cell>
          <cell r="C197">
            <v>0.99185999999999996</v>
          </cell>
          <cell r="D197">
            <v>0.98420284079999998</v>
          </cell>
          <cell r="E197">
            <v>0.97702800209056795</v>
          </cell>
          <cell r="F197">
            <v>0.97041352251641477</v>
          </cell>
          <cell r="G197">
            <v>0.96443577521771362</v>
          </cell>
          <cell r="H197">
            <v>0.95890955822571611</v>
          </cell>
          <cell r="I197">
            <v>0.95390405033177783</v>
          </cell>
          <cell r="J197">
            <v>0.94930623280917859</v>
          </cell>
          <cell r="K197">
            <v>0.94502486169920918</v>
          </cell>
          <cell r="L197">
            <v>0.94096125479390258</v>
          </cell>
          <cell r="M197">
            <v>0.9370092175237682</v>
          </cell>
          <cell r="N197">
            <v>0.93298007788841597</v>
          </cell>
          <cell r="O197">
            <v>0.92896826355349582</v>
          </cell>
          <cell r="P197">
            <v>0.92497370002021584</v>
          </cell>
          <cell r="Q197">
            <v>0.92099631311012897</v>
          </cell>
          <cell r="R197">
            <v>0.91703602896375547</v>
          </cell>
          <cell r="S197">
            <v>0.9130927740392113</v>
          </cell>
          <cell r="T197">
            <v>0.9091664751108427</v>
          </cell>
          <cell r="U197">
            <v>0.90525705926786615</v>
          </cell>
          <cell r="V197">
            <v>0.90136445391301434</v>
          </cell>
          <cell r="W197">
            <v>0.89748858676118837</v>
          </cell>
          <cell r="X197">
            <v>0.89362938583811524</v>
          </cell>
          <cell r="Y197">
            <v>0.88978677947901141</v>
          </cell>
          <cell r="Z197">
            <v>0.88596069632725172</v>
          </cell>
          <cell r="AA197">
            <v>0.88215106533304455</v>
          </cell>
          <cell r="AB197">
            <v>0.87835781575211247</v>
          </cell>
          <cell r="AC197">
            <v>0.87458087714437838</v>
          </cell>
          <cell r="AD197">
            <v>0.87082017937265754</v>
          </cell>
          <cell r="AE197">
            <v>0.86707565260135511</v>
          </cell>
          <cell r="AF197">
            <v>0.86334722729516933</v>
          </cell>
          <cell r="AG197">
            <v>0.85963483421780018</v>
          </cell>
          <cell r="AH197">
            <v>0.85593840443066371</v>
          </cell>
          <cell r="AI197">
            <v>0.85225786929161185</v>
          </cell>
          <cell r="AJ197">
            <v>0.84859316045365796</v>
          </cell>
          <cell r="AK197">
            <v>0.84494420986370722</v>
          </cell>
          <cell r="AL197">
            <v>0.84131094976129328</v>
          </cell>
          <cell r="AM197">
            <v>0.83769331267731972</v>
          </cell>
          <cell r="AN197">
            <v>0.83409123143280728</v>
          </cell>
          <cell r="AO197">
            <v>0.83050463913764627</v>
          </cell>
          <cell r="AP197">
            <v>0.8269334691893544</v>
          </cell>
          <cell r="AQ197">
            <v>0.82337765527184015</v>
          </cell>
          <cell r="AR197">
            <v>0.81983713135417124</v>
          </cell>
          <cell r="AS197">
            <v>0.81631183168934829</v>
          </cell>
          <cell r="AT197">
            <v>0.81280169081308407</v>
          </cell>
          <cell r="AU197">
            <v>0.80930664354258786</v>
          </cell>
          <cell r="AV197">
            <v>0.80582662497535473</v>
          </cell>
          <cell r="AW197">
            <v>0.80236157048796075</v>
          </cell>
          <cell r="AX197">
            <v>0.79891141573486257</v>
          </cell>
          <cell r="AY197">
            <v>0.79547609664720265</v>
          </cell>
          <cell r="AZ197">
            <v>0.79205554943161971</v>
          </cell>
          <cell r="BA197">
            <v>0.78864971056906374</v>
          </cell>
          <cell r="BB197">
            <v>0.7852585168136168</v>
          </cell>
          <cell r="BC197">
            <v>0.78188190519131828</v>
          </cell>
          <cell r="BD197">
            <v>0.77851981299899564</v>
          </cell>
          <cell r="BE197">
            <v>0.77517217780309999</v>
          </cell>
          <cell r="BF197">
            <v>0.7718389374385467</v>
          </cell>
          <cell r="BG197">
            <v>0.76852003000756097</v>
          </cell>
          <cell r="BH197">
            <v>0.76521539387852844</v>
          </cell>
          <cell r="BI197">
            <v>0.76192496768485074</v>
          </cell>
          <cell r="BJ197">
            <v>0.75864869032380589</v>
          </cell>
          <cell r="BK197">
            <v>0.7553865009554136</v>
          </cell>
          <cell r="BL197">
            <v>0.75213833900130533</v>
          </cell>
          <cell r="BM197">
            <v>0.74890414414359974</v>
          </cell>
          <cell r="BN197">
            <v>0.74568385632378231</v>
          </cell>
          <cell r="BO197">
            <v>0.7424774157415901</v>
          </cell>
          <cell r="BP197">
            <v>0.73928476285390132</v>
          </cell>
          <cell r="BQ197">
            <v>0.73610583837362953</v>
          </cell>
          <cell r="BR197">
            <v>0.73294058326862299</v>
          </cell>
          <cell r="BS197">
            <v>0.72978893876056794</v>
          </cell>
          <cell r="BT197">
            <v>0.72665084632389754</v>
          </cell>
          <cell r="BU197">
            <v>0.72352624768470475</v>
          </cell>
          <cell r="BV197">
            <v>0.72041508481966055</v>
          </cell>
          <cell r="BW197">
            <v>0.71731729995493598</v>
          </cell>
          <cell r="BX197">
            <v>0.71423283556512973</v>
          </cell>
          <cell r="BY197">
            <v>0.7111616343721997</v>
          </cell>
          <cell r="BZ197">
            <v>0.70810363934439924</v>
          </cell>
          <cell r="CA197">
            <v>0.70505879369521829</v>
          </cell>
          <cell r="CB197">
            <v>0.70202704088232892</v>
          </cell>
          <cell r="CC197">
            <v>0.69900832460653495</v>
          </cell>
          <cell r="CD197">
            <v>0.69600258881072685</v>
          </cell>
          <cell r="CE197">
            <v>0.69300977767884075</v>
          </cell>
          <cell r="CF197">
            <v>0.69002983563482179</v>
          </cell>
          <cell r="CG197">
            <v>0.68706270734159203</v>
          </cell>
          <cell r="CH197">
            <v>0.68410833770002322</v>
          </cell>
          <cell r="CI197">
            <v>0.68116667184791313</v>
          </cell>
          <cell r="CJ197">
            <v>0.67823765515896717</v>
          </cell>
          <cell r="CK197">
            <v>0.67532123324178361</v>
          </cell>
          <cell r="CL197">
            <v>0.672417351938844</v>
          </cell>
          <cell r="CM197">
            <v>0.66952595732550702</v>
          </cell>
          <cell r="CN197">
            <v>0.66664699570900732</v>
          </cell>
          <cell r="CO197">
            <v>0.66378041362745865</v>
          </cell>
          <cell r="CP197">
            <v>0.66092615784886055</v>
          </cell>
          <cell r="CQ197">
            <v>0.65808417537011044</v>
          </cell>
          <cell r="CR197">
            <v>0.65525441341601898</v>
          </cell>
          <cell r="CS197">
            <v>0.6524368194383301</v>
          </cell>
          <cell r="CT197">
            <v>0.6496313411147453</v>
          </cell>
          <cell r="CU197">
            <v>0.6468379263479519</v>
          </cell>
          <cell r="CV197">
            <v>0.64405652326465568</v>
          </cell>
          <cell r="CW197">
            <v>0.64128708021461767</v>
          </cell>
          <cell r="CX197">
            <v>0.63852954576969478</v>
          </cell>
          <cell r="CY197">
            <v>0.63578386872288517</v>
          </cell>
          <cell r="CZ197">
            <v>0.63304999808737683</v>
          </cell>
          <cell r="DA197">
            <v>0.63032788309560117</v>
          </cell>
          <cell r="DB197">
            <v>0.62761747319829009</v>
          </cell>
          <cell r="DC197">
            <v>0.62491871806353749</v>
          </cell>
          <cell r="DD197">
            <v>0.62223156757586429</v>
          </cell>
          <cell r="DE197">
            <v>0.6195559718352881</v>
          </cell>
          <cell r="DF197">
            <v>0.61689188115639637</v>
          </cell>
          <cell r="DG197">
            <v>0.61423924606742386</v>
          </cell>
          <cell r="DH197">
            <v>0.61159801730933394</v>
          </cell>
          <cell r="DI197">
            <v>0.60896814583490377</v>
          </cell>
          <cell r="DJ197">
            <v>0.6063495828078137</v>
          </cell>
          <cell r="DK197">
            <v>0.60374227960174009</v>
          </cell>
          <cell r="DL197">
            <v>0.60114618779945261</v>
          </cell>
          <cell r="DM197">
            <v>0.59856125919191494</v>
          </cell>
          <cell r="DN197">
            <v>0.59598744577738971</v>
          </cell>
          <cell r="DO197">
            <v>0.5934246997605469</v>
          </cell>
          <cell r="DP197">
            <v>0.59087297355157653</v>
          </cell>
          <cell r="DQ197">
            <v>0.58833221976530481</v>
          </cell>
          <cell r="DR197">
            <v>0.58580239122031397</v>
          </cell>
          <cell r="DS197">
            <v>0.58328344093806661</v>
          </cell>
          <cell r="DT197">
            <v>0.58077532214203298</v>
          </cell>
        </row>
        <row r="198">
          <cell r="B198">
            <v>106</v>
          </cell>
          <cell r="C198">
            <v>0.99267000000000005</v>
          </cell>
          <cell r="D198">
            <v>0.98572131000000007</v>
          </cell>
          <cell r="E198">
            <v>0.97932397869810006</v>
          </cell>
          <cell r="F198">
            <v>0.97338927538718967</v>
          </cell>
          <cell r="G198">
            <v>0.96798696490879066</v>
          </cell>
          <cell r="H198">
            <v>0.96302119177880863</v>
          </cell>
          <cell r="I198">
            <v>0.95847573175361267</v>
          </cell>
          <cell r="J198">
            <v>0.95433511659243708</v>
          </cell>
          <cell r="K198">
            <v>0.95042234261440806</v>
          </cell>
          <cell r="L198">
            <v>0.94671569547821188</v>
          </cell>
          <cell r="M198">
            <v>0.9431181758353947</v>
          </cell>
          <cell r="N198">
            <v>0.93953432676722015</v>
          </cell>
          <cell r="O198">
            <v>0.9359640963255047</v>
          </cell>
          <cell r="P198">
            <v>0.9324074327594678</v>
          </cell>
          <cell r="Q198">
            <v>0.92886428451498182</v>
          </cell>
          <cell r="R198">
            <v>0.92533460023382486</v>
          </cell>
          <cell r="S198">
            <v>0.92181832875293634</v>
          </cell>
          <cell r="T198">
            <v>0.9183154191036752</v>
          </cell>
          <cell r="U198">
            <v>0.91482582051108119</v>
          </cell>
          <cell r="V198">
            <v>0.91134948239313907</v>
          </cell>
          <cell r="W198">
            <v>0.90788635436004517</v>
          </cell>
          <cell r="X198">
            <v>0.90443638621347699</v>
          </cell>
          <cell r="Y198">
            <v>0.9009995279458658</v>
          </cell>
          <cell r="Z198">
            <v>0.89757572973967148</v>
          </cell>
          <cell r="AA198">
            <v>0.89416494196666074</v>
          </cell>
          <cell r="AB198">
            <v>0.89076711518718743</v>
          </cell>
          <cell r="AC198">
            <v>0.88738220014947611</v>
          </cell>
          <cell r="AD198">
            <v>0.88401014778890807</v>
          </cell>
          <cell r="AE198">
            <v>0.88065090922731015</v>
          </cell>
          <cell r="AF198">
            <v>0.87730443577224637</v>
          </cell>
          <cell r="AG198">
            <v>0.87397067891631186</v>
          </cell>
          <cell r="AH198">
            <v>0.87064959033642986</v>
          </cell>
          <cell r="AI198">
            <v>0.86734112189315138</v>
          </cell>
          <cell r="AJ198">
            <v>0.86404522562995734</v>
          </cell>
          <cell r="AK198">
            <v>0.86076185377256342</v>
          </cell>
          <cell r="AL198">
            <v>0.85749095872822767</v>
          </cell>
          <cell r="AM198">
            <v>0.85423249308506033</v>
          </cell>
          <cell r="AN198">
            <v>0.85098640961133709</v>
          </cell>
          <cell r="AO198">
            <v>0.84775266125481397</v>
          </cell>
          <cell r="AP198">
            <v>0.84453120114204561</v>
          </cell>
          <cell r="AQ198">
            <v>0.84132198257770585</v>
          </cell>
          <cell r="AR198">
            <v>0.8381249590439106</v>
          </cell>
          <cell r="AS198">
            <v>0.83494008419954369</v>
          </cell>
          <cell r="AT198">
            <v>0.83176731187958541</v>
          </cell>
          <cell r="AU198">
            <v>0.82860659609444298</v>
          </cell>
          <cell r="AV198">
            <v>0.82545789102928413</v>
          </cell>
          <cell r="AW198">
            <v>0.82232115104337278</v>
          </cell>
          <cell r="AX198">
            <v>0.81919633066940789</v>
          </cell>
          <cell r="AY198">
            <v>0.81608338461286412</v>
          </cell>
          <cell r="AZ198">
            <v>0.8129822677513352</v>
          </cell>
          <cell r="BA198">
            <v>0.80989293513388005</v>
          </cell>
          <cell r="BB198">
            <v>0.8068153419803713</v>
          </cell>
          <cell r="BC198">
            <v>0.80374944368084589</v>
          </cell>
          <cell r="BD198">
            <v>0.80069519579485871</v>
          </cell>
          <cell r="BE198">
            <v>0.79765255405083824</v>
          </cell>
          <cell r="BF198">
            <v>0.79462147434544506</v>
          </cell>
          <cell r="BG198">
            <v>0.79160191274293235</v>
          </cell>
          <cell r="BH198">
            <v>0.78859382547450918</v>
          </cell>
          <cell r="BI198">
            <v>0.78559716893770604</v>
          </cell>
          <cell r="BJ198">
            <v>0.78261189969574274</v>
          </cell>
          <cell r="BK198">
            <v>0.77963797447689887</v>
          </cell>
          <cell r="BL198">
            <v>0.77667535017388667</v>
          </cell>
          <cell r="BM198">
            <v>0.77372398384322583</v>
          </cell>
          <cell r="BN198">
            <v>0.77078383270462159</v>
          </cell>
          <cell r="BO198">
            <v>0.76785485414034405</v>
          </cell>
          <cell r="BP198">
            <v>0.76493700569461076</v>
          </cell>
          <cell r="BQ198">
            <v>0.76203024507297124</v>
          </cell>
          <cell r="BR198">
            <v>0.75913453014169396</v>
          </cell>
          <cell r="BS198">
            <v>0.75624981892715548</v>
          </cell>
          <cell r="BT198">
            <v>0.75337606961523229</v>
          </cell>
          <cell r="BU198">
            <v>0.75051324055069435</v>
          </cell>
          <cell r="BV198">
            <v>0.74766129023660166</v>
          </cell>
          <cell r="BW198">
            <v>0.74482017733370254</v>
          </cell>
          <cell r="BX198">
            <v>0.74198986065983441</v>
          </cell>
          <cell r="BY198">
            <v>0.73917029918932697</v>
          </cell>
          <cell r="BZ198">
            <v>0.73636145205240755</v>
          </cell>
          <cell r="CA198">
            <v>0.73356327853460834</v>
          </cell>
          <cell r="CB198">
            <v>0.7307757380761768</v>
          </cell>
          <cell r="CC198">
            <v>0.72799879027148728</v>
          </cell>
          <cell r="CD198">
            <v>0.72523239486845559</v>
          </cell>
          <cell r="CE198">
            <v>0.72247651176795546</v>
          </cell>
          <cell r="CF198">
            <v>0.71973110102323723</v>
          </cell>
          <cell r="CG198">
            <v>0.71699612283934888</v>
          </cell>
          <cell r="CH198">
            <v>0.71427153757255935</v>
          </cell>
          <cell r="CI198">
            <v>0.7115573057297836</v>
          </cell>
          <cell r="CJ198">
            <v>0.70885338796801045</v>
          </cell>
          <cell r="CK198">
            <v>0.70615974509373203</v>
          </cell>
          <cell r="CL198">
            <v>0.70347633806237586</v>
          </cell>
          <cell r="CM198">
            <v>0.7008031279777388</v>
          </cell>
          <cell r="CN198">
            <v>0.69814007609142337</v>
          </cell>
          <cell r="CO198">
            <v>0.69548714380227594</v>
          </cell>
          <cell r="CP198">
            <v>0.69284429265582725</v>
          </cell>
          <cell r="CQ198">
            <v>0.69021148434373514</v>
          </cell>
          <cell r="CR198">
            <v>0.68758868070322887</v>
          </cell>
          <cell r="CS198">
            <v>0.68497584371655662</v>
          </cell>
          <cell r="CT198">
            <v>0.68237293551043365</v>
          </cell>
          <cell r="CU198">
            <v>0.67977991835549401</v>
          </cell>
          <cell r="CV198">
            <v>0.67719675466574314</v>
          </cell>
          <cell r="CW198">
            <v>0.67462340699801326</v>
          </cell>
          <cell r="CX198">
            <v>0.67205983805142078</v>
          </cell>
          <cell r="CY198">
            <v>0.66950601066682536</v>
          </cell>
          <cell r="CZ198">
            <v>0.6669618878262914</v>
          </cell>
          <cell r="DA198">
            <v>0.66442743265255144</v>
          </cell>
          <cell r="DB198">
            <v>0.6619026084084717</v>
          </cell>
          <cell r="DC198">
            <v>0.65938737849651952</v>
          </cell>
          <cell r="DD198">
            <v>0.65688170645823274</v>
          </cell>
          <cell r="DE198">
            <v>0.65438555597369141</v>
          </cell>
          <cell r="DF198">
            <v>0.6518988908609914</v>
          </cell>
          <cell r="DG198">
            <v>0.64942167507571957</v>
          </cell>
          <cell r="DH198">
            <v>0.64695387271043181</v>
          </cell>
          <cell r="DI198">
            <v>0.64449544799413216</v>
          </cell>
          <cell r="DJ198">
            <v>0.64204636529175441</v>
          </cell>
          <cell r="DK198">
            <v>0.63960658910364576</v>
          </cell>
          <cell r="DL198">
            <v>0.63717608406505188</v>
          </cell>
          <cell r="DM198">
            <v>0.63475481494560471</v>
          </cell>
          <cell r="DN198">
            <v>0.6323427466488114</v>
          </cell>
          <cell r="DO198">
            <v>0.62993984421154592</v>
          </cell>
          <cell r="DP198">
            <v>0.62754607280354202</v>
          </cell>
          <cell r="DQ198">
            <v>0.6251613977268885</v>
          </cell>
          <cell r="DR198">
            <v>0.62278578441552634</v>
          </cell>
          <cell r="DS198">
            <v>0.62041919843474735</v>
          </cell>
          <cell r="DT198">
            <v>0.61806160548069533</v>
          </cell>
        </row>
        <row r="199">
          <cell r="B199">
            <v>107</v>
          </cell>
          <cell r="C199">
            <v>0.99348999999999998</v>
          </cell>
          <cell r="D199">
            <v>0.98734029689999991</v>
          </cell>
          <cell r="E199">
            <v>0.98163346998391787</v>
          </cell>
          <cell r="F199">
            <v>0.97637191458480399</v>
          </cell>
          <cell r="G199">
            <v>0.971548637326755</v>
          </cell>
          <cell r="H199">
            <v>0.96714752199966481</v>
          </cell>
          <cell r="I199">
            <v>0.96306615945682617</v>
          </cell>
          <cell r="J199">
            <v>0.95930057077334996</v>
          </cell>
          <cell r="K199">
            <v>0.95583749571285814</v>
          </cell>
          <cell r="L199">
            <v>0.95249206447786317</v>
          </cell>
          <cell r="M199">
            <v>0.94925359145863852</v>
          </cell>
          <cell r="N199">
            <v>0.94602612924767915</v>
          </cell>
          <cell r="O199">
            <v>0.94280964040823712</v>
          </cell>
          <cell r="P199">
            <v>0.93960408763084913</v>
          </cell>
          <cell r="Q199">
            <v>0.93640943373290431</v>
          </cell>
          <cell r="R199">
            <v>0.93322564165821242</v>
          </cell>
          <cell r="S199">
            <v>0.93005267447657458</v>
          </cell>
          <cell r="T199">
            <v>0.92689049538335422</v>
          </cell>
          <cell r="U199">
            <v>0.9237390676990509</v>
          </cell>
          <cell r="V199">
            <v>0.9205983548688742</v>
          </cell>
          <cell r="W199">
            <v>0.91746832046232007</v>
          </cell>
          <cell r="X199">
            <v>0.91434892817274827</v>
          </cell>
          <cell r="Y199">
            <v>0.911240141816961</v>
          </cell>
          <cell r="Z199">
            <v>0.90814192533478333</v>
          </cell>
          <cell r="AA199">
            <v>0.9050542427886451</v>
          </cell>
          <cell r="AB199">
            <v>0.90197705836316378</v>
          </cell>
          <cell r="AC199">
            <v>0.89891033636472906</v>
          </cell>
          <cell r="AD199">
            <v>0.89585404122108903</v>
          </cell>
          <cell r="AE199">
            <v>0.89280813748093735</v>
          </cell>
          <cell r="AF199">
            <v>0.88977258981350216</v>
          </cell>
          <cell r="AG199">
            <v>0.88674736300813628</v>
          </cell>
          <cell r="AH199">
            <v>0.88373242197390867</v>
          </cell>
          <cell r="AI199">
            <v>0.88072773173919738</v>
          </cell>
          <cell r="AJ199">
            <v>0.87773325745128417</v>
          </cell>
          <cell r="AK199">
            <v>0.87474896437594984</v>
          </cell>
          <cell r="AL199">
            <v>0.87177481789707167</v>
          </cell>
          <cell r="AM199">
            <v>0.86881078351622165</v>
          </cell>
          <cell r="AN199">
            <v>0.8658568268522665</v>
          </cell>
          <cell r="AO199">
            <v>0.86291291364096878</v>
          </cell>
          <cell r="AP199">
            <v>0.85997900973458952</v>
          </cell>
          <cell r="AQ199">
            <v>0.85705508110149198</v>
          </cell>
          <cell r="AR199">
            <v>0.85414109382574699</v>
          </cell>
          <cell r="AS199">
            <v>0.85123701410673946</v>
          </cell>
          <cell r="AT199">
            <v>0.84834280825877662</v>
          </cell>
          <cell r="AU199">
            <v>0.84545844271069681</v>
          </cell>
          <cell r="AV199">
            <v>0.84258388400548045</v>
          </cell>
          <cell r="AW199">
            <v>0.83971909879986184</v>
          </cell>
          <cell r="AX199">
            <v>0.83686405386394236</v>
          </cell>
          <cell r="AY199">
            <v>0.83401871608080502</v>
          </cell>
          <cell r="AZ199">
            <v>0.83118305244613033</v>
          </cell>
          <cell r="BA199">
            <v>0.82835703006781347</v>
          </cell>
          <cell r="BB199">
            <v>0.82554061616558294</v>
          </cell>
          <cell r="BC199">
            <v>0.82273377807061998</v>
          </cell>
          <cell r="BD199">
            <v>0.81993648322517987</v>
          </cell>
          <cell r="BE199">
            <v>0.81714869918221433</v>
          </cell>
          <cell r="BF199">
            <v>0.81437039360499486</v>
          </cell>
          <cell r="BG199">
            <v>0.81160153426673787</v>
          </cell>
          <cell r="BH199">
            <v>0.80884208905023103</v>
          </cell>
          <cell r="BI199">
            <v>0.80609202594746032</v>
          </cell>
          <cell r="BJ199">
            <v>0.80335131305923901</v>
          </cell>
          <cell r="BK199">
            <v>0.80061991859483761</v>
          </cell>
          <cell r="BL199">
            <v>0.79789781087161515</v>
          </cell>
          <cell r="BM199">
            <v>0.79518495831465175</v>
          </cell>
          <cell r="BN199">
            <v>0.79248132945638194</v>
          </cell>
          <cell r="BO199">
            <v>0.78978689293623028</v>
          </cell>
          <cell r="BP199">
            <v>0.7871016175002471</v>
          </cell>
          <cell r="BQ199">
            <v>0.7844254720007463</v>
          </cell>
          <cell r="BR199">
            <v>0.78175842539594376</v>
          </cell>
          <cell r="BS199">
            <v>0.77910044674959755</v>
          </cell>
          <cell r="BT199">
            <v>0.77645150523064899</v>
          </cell>
          <cell r="BU199">
            <v>0.77381157011286483</v>
          </cell>
          <cell r="BV199">
            <v>0.77118061077448108</v>
          </cell>
          <cell r="BW199">
            <v>0.76855859669784787</v>
          </cell>
          <cell r="BX199">
            <v>0.76594549746907525</v>
          </cell>
          <cell r="BY199">
            <v>0.76334128277768043</v>
          </cell>
          <cell r="BZ199">
            <v>0.7607459224162364</v>
          </cell>
          <cell r="CA199">
            <v>0.75815938628002122</v>
          </cell>
          <cell r="CB199">
            <v>0.75558164436666919</v>
          </cell>
          <cell r="CC199">
            <v>0.75301266677582257</v>
          </cell>
          <cell r="CD199">
            <v>0.75045242370878484</v>
          </cell>
          <cell r="CE199">
            <v>0.74790088546817501</v>
          </cell>
          <cell r="CF199">
            <v>0.7453580224575832</v>
          </cell>
          <cell r="CG199">
            <v>0.74282380518122748</v>
          </cell>
          <cell r="CH199">
            <v>0.74029820424361137</v>
          </cell>
          <cell r="CI199">
            <v>0.7377811903491831</v>
          </cell>
          <cell r="CJ199">
            <v>0.73527273430199591</v>
          </cell>
          <cell r="CK199">
            <v>0.73277280700536918</v>
          </cell>
          <cell r="CL199">
            <v>0.73028137946155092</v>
          </cell>
          <cell r="CM199">
            <v>0.72779842277138163</v>
          </cell>
          <cell r="CN199">
            <v>0.72532390813395897</v>
          </cell>
          <cell r="CO199">
            <v>0.72285780684630352</v>
          </cell>
          <cell r="CP199">
            <v>0.7204000903030261</v>
          </cell>
          <cell r="CQ199">
            <v>0.71795072999599585</v>
          </cell>
          <cell r="CR199">
            <v>0.7155096975140095</v>
          </cell>
          <cell r="CS199">
            <v>0.71307696454246194</v>
          </cell>
          <cell r="CT199">
            <v>0.71065250286301762</v>
          </cell>
          <cell r="CU199">
            <v>0.70823628435328334</v>
          </cell>
          <cell r="CV199">
            <v>0.7058282809864822</v>
          </cell>
          <cell r="CW199">
            <v>0.7034284648311282</v>
          </cell>
          <cell r="CX199">
            <v>0.70103680805070234</v>
          </cell>
          <cell r="CY199">
            <v>0.69865328290332995</v>
          </cell>
          <cell r="CZ199">
            <v>0.69627786174145867</v>
          </cell>
          <cell r="DA199">
            <v>0.69391051701153772</v>
          </cell>
          <cell r="DB199">
            <v>0.6915512212536985</v>
          </cell>
          <cell r="DC199">
            <v>0.68919994710143595</v>
          </cell>
          <cell r="DD199">
            <v>0.68685666728129113</v>
          </cell>
          <cell r="DE199">
            <v>0.68452135461253483</v>
          </cell>
          <cell r="DF199">
            <v>0.68219398200685222</v>
          </cell>
          <cell r="DG199">
            <v>0.67987452246802893</v>
          </cell>
          <cell r="DH199">
            <v>0.67756294909163761</v>
          </cell>
          <cell r="DI199">
            <v>0.67525923506472607</v>
          </cell>
          <cell r="DJ199">
            <v>0.67296335366550608</v>
          </cell>
          <cell r="DK199">
            <v>0.67067527826304341</v>
          </cell>
          <cell r="DL199">
            <v>0.66839498231694905</v>
          </cell>
          <cell r="DM199">
            <v>0.6661224393770715</v>
          </cell>
          <cell r="DN199">
            <v>0.66385762308318952</v>
          </cell>
          <cell r="DO199">
            <v>0.66160050716470675</v>
          </cell>
          <cell r="DP199">
            <v>0.65935106544034683</v>
          </cell>
          <cell r="DQ199">
            <v>0.65710927181784973</v>
          </cell>
          <cell r="DR199">
            <v>0.65487510029366902</v>
          </cell>
          <cell r="DS199">
            <v>0.65264852495267056</v>
          </cell>
          <cell r="DT199">
            <v>0.65042951996783149</v>
          </cell>
        </row>
        <row r="200">
          <cell r="B200">
            <v>108</v>
          </cell>
          <cell r="C200">
            <v>0.99429999999999996</v>
          </cell>
          <cell r="D200">
            <v>0.98895066599999992</v>
          </cell>
          <cell r="E200">
            <v>0.98393668612337992</v>
          </cell>
          <cell r="F200">
            <v>0.97926298686429381</v>
          </cell>
          <cell r="G200">
            <v>0.97501298550130278</v>
          </cell>
          <cell r="H200">
            <v>0.97109343329958753</v>
          </cell>
          <cell r="I200">
            <v>0.96749067666204602</v>
          </cell>
          <cell r="J200">
            <v>0.96419153345462838</v>
          </cell>
          <cell r="K200">
            <v>0.96110612054757361</v>
          </cell>
          <cell r="L200">
            <v>0.95822280218593092</v>
          </cell>
          <cell r="M200">
            <v>0.95534813377937311</v>
          </cell>
          <cell r="N200">
            <v>0.95248208937803502</v>
          </cell>
          <cell r="O200">
            <v>0.94962464310990091</v>
          </cell>
          <cell r="P200">
            <v>0.94677576918057116</v>
          </cell>
          <cell r="Q200">
            <v>0.94393544187302947</v>
          </cell>
          <cell r="R200">
            <v>0.94110363554741039</v>
          </cell>
          <cell r="S200">
            <v>0.93828032464076816</v>
          </cell>
          <cell r="T200">
            <v>0.9354654836668459</v>
          </cell>
          <cell r="U200">
            <v>0.93265908721584534</v>
          </cell>
          <cell r="V200">
            <v>0.9298611099541978</v>
          </cell>
          <cell r="W200">
            <v>0.92707152662433523</v>
          </cell>
          <cell r="X200">
            <v>0.92429031204446221</v>
          </cell>
          <cell r="Y200">
            <v>0.92151744110832878</v>
          </cell>
          <cell r="Z200">
            <v>0.91875288878500383</v>
          </cell>
          <cell r="AA200">
            <v>0.91599663011864885</v>
          </cell>
          <cell r="AB200">
            <v>0.91324864022829289</v>
          </cell>
          <cell r="AC200">
            <v>0.91050889430760795</v>
          </cell>
          <cell r="AD200">
            <v>0.90777736762468508</v>
          </cell>
          <cell r="AE200">
            <v>0.90505403552181107</v>
          </cell>
          <cell r="AF200">
            <v>0.90233887341524566</v>
          </cell>
          <cell r="AG200">
            <v>0.89963185679499991</v>
          </cell>
          <cell r="AH200">
            <v>0.89693296122461486</v>
          </cell>
          <cell r="AI200">
            <v>0.894242162340941</v>
          </cell>
          <cell r="AJ200">
            <v>0.89155943585391817</v>
          </cell>
          <cell r="AK200">
            <v>0.88888475754635643</v>
          </cell>
          <cell r="AL200">
            <v>0.88621810327371731</v>
          </cell>
          <cell r="AM200">
            <v>0.88355944896389615</v>
          </cell>
          <cell r="AN200">
            <v>0.88090877061700446</v>
          </cell>
          <cell r="AO200">
            <v>0.87826604430515343</v>
          </cell>
          <cell r="AP200">
            <v>0.87563124617223798</v>
          </cell>
          <cell r="AQ200">
            <v>0.87300435243372121</v>
          </cell>
          <cell r="AR200">
            <v>0.87038533937642004</v>
          </cell>
          <cell r="AS200">
            <v>0.86777418335829082</v>
          </cell>
          <cell r="AT200">
            <v>0.86517086080821592</v>
          </cell>
          <cell r="AU200">
            <v>0.86257534822579129</v>
          </cell>
          <cell r="AV200">
            <v>0.85998762218111391</v>
          </cell>
          <cell r="AW200">
            <v>0.85740765931457052</v>
          </cell>
          <cell r="AX200">
            <v>0.85483543633662684</v>
          </cell>
          <cell r="AY200">
            <v>0.852270930027617</v>
          </cell>
          <cell r="AZ200">
            <v>0.84971411723753409</v>
          </cell>
          <cell r="BA200">
            <v>0.84716497488582154</v>
          </cell>
          <cell r="BB200">
            <v>0.84462347996116405</v>
          </cell>
          <cell r="BC200">
            <v>0.84208960952128054</v>
          </cell>
          <cell r="BD200">
            <v>0.83956334069271665</v>
          </cell>
          <cell r="BE200">
            <v>0.83704465067063849</v>
          </cell>
          <cell r="BF200">
            <v>0.83453351671862652</v>
          </cell>
          <cell r="BG200">
            <v>0.83202991616847066</v>
          </cell>
          <cell r="BH200">
            <v>0.8295338264199652</v>
          </cell>
          <cell r="BI200">
            <v>0.82704522494070531</v>
          </cell>
          <cell r="BJ200">
            <v>0.8245640892658832</v>
          </cell>
          <cell r="BK200">
            <v>0.8220903969980855</v>
          </cell>
          <cell r="BL200">
            <v>0.81962412580709121</v>
          </cell>
          <cell r="BM200">
            <v>0.81716525342966995</v>
          </cell>
          <cell r="BN200">
            <v>0.81471375766938092</v>
          </cell>
          <cell r="BO200">
            <v>0.81226961639637274</v>
          </cell>
          <cell r="BP200">
            <v>0.80983280754718368</v>
          </cell>
          <cell r="BQ200">
            <v>0.80740330912454217</v>
          </cell>
          <cell r="BR200">
            <v>0.80498109919716854</v>
          </cell>
          <cell r="BS200">
            <v>0.80256615589957703</v>
          </cell>
          <cell r="BT200">
            <v>0.8001584574318783</v>
          </cell>
          <cell r="BU200">
            <v>0.7977579820595827</v>
          </cell>
          <cell r="BV200">
            <v>0.79536470811340398</v>
          </cell>
          <cell r="BW200">
            <v>0.79297861398906377</v>
          </cell>
          <cell r="BX200">
            <v>0.79059967814709653</v>
          </cell>
          <cell r="BY200">
            <v>0.78822787911265524</v>
          </cell>
          <cell r="BZ200">
            <v>0.78586319547531724</v>
          </cell>
          <cell r="CA200">
            <v>0.78350560588889129</v>
          </cell>
          <cell r="CB200">
            <v>0.78115508907122466</v>
          </cell>
          <cell r="CC200">
            <v>0.77881162380401103</v>
          </cell>
          <cell r="CD200">
            <v>0.77647518893259904</v>
          </cell>
          <cell r="CE200">
            <v>0.77414576336580121</v>
          </cell>
          <cell r="CF200">
            <v>0.77182332607570381</v>
          </cell>
          <cell r="CG200">
            <v>0.76950785609747674</v>
          </cell>
          <cell r="CH200">
            <v>0.76719933252918426</v>
          </cell>
          <cell r="CI200">
            <v>0.76489773453159671</v>
          </cell>
          <cell r="CJ200">
            <v>0.76260304132800194</v>
          </cell>
          <cell r="CK200">
            <v>0.76031523220401798</v>
          </cell>
          <cell r="CL200">
            <v>0.7580342865074059</v>
          </cell>
          <cell r="CM200">
            <v>0.75576018364788367</v>
          </cell>
          <cell r="CN200">
            <v>0.75349290309694006</v>
          </cell>
          <cell r="CO200">
            <v>0.75123242438764926</v>
          </cell>
          <cell r="CP200">
            <v>0.74897872711448632</v>
          </cell>
          <cell r="CQ200">
            <v>0.7467317909331429</v>
          </cell>
          <cell r="CR200">
            <v>0.7444915955603435</v>
          </cell>
          <cell r="CS200">
            <v>0.74225812077366249</v>
          </cell>
          <cell r="CT200">
            <v>0.7400313464113415</v>
          </cell>
          <cell r="CU200">
            <v>0.73781125237210743</v>
          </cell>
          <cell r="CV200">
            <v>0.73559781861499107</v>
          </cell>
          <cell r="CW200">
            <v>0.73339102515914611</v>
          </cell>
          <cell r="CX200">
            <v>0.73119085208366863</v>
          </cell>
          <cell r="CY200">
            <v>0.72899727952741766</v>
          </cell>
          <cell r="CZ200">
            <v>0.72681028768883538</v>
          </cell>
          <cell r="DA200">
            <v>0.72462985682576886</v>
          </cell>
          <cell r="DB200">
            <v>0.7224559672552916</v>
          </cell>
          <cell r="DC200">
            <v>0.72028859935352574</v>
          </cell>
          <cell r="DD200">
            <v>0.71812773355546511</v>
          </cell>
          <cell r="DE200">
            <v>0.7159733503547987</v>
          </cell>
          <cell r="DF200">
            <v>0.71382543030373435</v>
          </cell>
          <cell r="DG200">
            <v>0.71168395401282314</v>
          </cell>
          <cell r="DH200">
            <v>0.7095489021507847</v>
          </cell>
          <cell r="DI200">
            <v>0.70742025544433229</v>
          </cell>
          <cell r="DJ200">
            <v>0.70529799467799925</v>
          </cell>
          <cell r="DK200">
            <v>0.70318210069396525</v>
          </cell>
          <cell r="DL200">
            <v>0.70107255439188332</v>
          </cell>
          <cell r="DM200">
            <v>0.69896933672870765</v>
          </cell>
          <cell r="DN200">
            <v>0.69687242871852151</v>
          </cell>
          <cell r="DO200">
            <v>0.69478181143236595</v>
          </cell>
          <cell r="DP200">
            <v>0.69269746599806881</v>
          </cell>
          <cell r="DQ200">
            <v>0.69061937360007464</v>
          </cell>
          <cell r="DR200">
            <v>0.6885475154792744</v>
          </cell>
          <cell r="DS200">
            <v>0.68648187293283658</v>
          </cell>
          <cell r="DT200">
            <v>0.68442242731403802</v>
          </cell>
        </row>
        <row r="201">
          <cell r="B201">
            <v>109</v>
          </cell>
          <cell r="C201">
            <v>0.99511000000000005</v>
          </cell>
          <cell r="D201">
            <v>0.99046283630000009</v>
          </cell>
          <cell r="E201">
            <v>0.98614441833373201</v>
          </cell>
          <cell r="F201">
            <v>0.98216039488366369</v>
          </cell>
          <cell r="G201">
            <v>0.97849693661074766</v>
          </cell>
          <cell r="H201">
            <v>0.97515047708753888</v>
          </cell>
          <cell r="I201">
            <v>0.97210800759902571</v>
          </cell>
          <cell r="J201">
            <v>0.9692791732969126</v>
          </cell>
          <cell r="K201">
            <v>0.96665242673727803</v>
          </cell>
          <cell r="L201">
            <v>0.964139130427761</v>
          </cell>
          <cell r="M201">
            <v>0.9617287826016917</v>
          </cell>
          <cell r="N201">
            <v>0.95922828776692726</v>
          </cell>
          <cell r="O201">
            <v>0.95673429421873324</v>
          </cell>
          <cell r="P201">
            <v>0.95424678505376448</v>
          </cell>
          <cell r="Q201">
            <v>0.95176574341262465</v>
          </cell>
          <cell r="R201">
            <v>0.94929115247975182</v>
          </cell>
          <cell r="S201">
            <v>0.9468229954833044</v>
          </cell>
          <cell r="T201">
            <v>0.94436125569504781</v>
          </cell>
          <cell r="U201">
            <v>0.94190591643024069</v>
          </cell>
          <cell r="V201">
            <v>0.93945696104752197</v>
          </cell>
          <cell r="W201">
            <v>0.93701437294879841</v>
          </cell>
          <cell r="X201">
            <v>0.9345781355791315</v>
          </cell>
          <cell r="Y201">
            <v>0.9321482324266257</v>
          </cell>
          <cell r="Z201">
            <v>0.92972464702231639</v>
          </cell>
          <cell r="AA201">
            <v>0.92730736294005833</v>
          </cell>
          <cell r="AB201">
            <v>0.92489636379641416</v>
          </cell>
          <cell r="AC201">
            <v>0.9224916332505434</v>
          </cell>
          <cell r="AD201">
            <v>0.92009315500409194</v>
          </cell>
          <cell r="AE201">
            <v>0.91770091280108124</v>
          </cell>
          <cell r="AF201">
            <v>0.91531489042779834</v>
          </cell>
          <cell r="AG201">
            <v>0.91293507171268606</v>
          </cell>
          <cell r="AH201">
            <v>0.910561440526233</v>
          </cell>
          <cell r="AI201">
            <v>0.90819398078086477</v>
          </cell>
          <cell r="AJ201">
            <v>0.90583267643083454</v>
          </cell>
          <cell r="AK201">
            <v>0.9034775114721143</v>
          </cell>
          <cell r="AL201">
            <v>0.90112846994228679</v>
          </cell>
          <cell r="AM201">
            <v>0.89878553592043675</v>
          </cell>
          <cell r="AN201">
            <v>0.89644869352704359</v>
          </cell>
          <cell r="AO201">
            <v>0.89411792692387326</v>
          </cell>
          <cell r="AP201">
            <v>0.8917932203138712</v>
          </cell>
          <cell r="AQ201">
            <v>0.88947455794105512</v>
          </cell>
          <cell r="AR201">
            <v>0.88716192409040828</v>
          </cell>
          <cell r="AS201">
            <v>0.88485530308777316</v>
          </cell>
          <cell r="AT201">
            <v>0.88255467929974496</v>
          </cell>
          <cell r="AU201">
            <v>0.8802600371335656</v>
          </cell>
          <cell r="AV201">
            <v>0.87797136103701834</v>
          </cell>
          <cell r="AW201">
            <v>0.8756886354983221</v>
          </cell>
          <cell r="AX201">
            <v>0.87341184504602642</v>
          </cell>
          <cell r="AY201">
            <v>0.87114097424890669</v>
          </cell>
          <cell r="AZ201">
            <v>0.86887600771585949</v>
          </cell>
          <cell r="BA201">
            <v>0.86661693009579821</v>
          </cell>
          <cell r="BB201">
            <v>0.86436372607754908</v>
          </cell>
          <cell r="BC201">
            <v>0.86211638038974736</v>
          </cell>
          <cell r="BD201">
            <v>0.85987487780073402</v>
          </cell>
          <cell r="BE201">
            <v>0.8576392031184521</v>
          </cell>
          <cell r="BF201">
            <v>0.85540934119034406</v>
          </cell>
          <cell r="BG201">
            <v>0.85318527690324908</v>
          </cell>
          <cell r="BH201">
            <v>0.85096699518330055</v>
          </cell>
          <cell r="BI201">
            <v>0.84875448099582396</v>
          </cell>
          <cell r="BJ201">
            <v>0.84654771934523476</v>
          </cell>
          <cell r="BK201">
            <v>0.84434669527493711</v>
          </cell>
          <cell r="BL201">
            <v>0.84215139386722226</v>
          </cell>
          <cell r="BM201">
            <v>0.83996180024316747</v>
          </cell>
          <cell r="BN201">
            <v>0.83777789956253523</v>
          </cell>
          <cell r="BO201">
            <v>0.83559967702367255</v>
          </cell>
          <cell r="BP201">
            <v>0.83342711786341095</v>
          </cell>
          <cell r="BQ201">
            <v>0.83126020735696604</v>
          </cell>
          <cell r="BR201">
            <v>0.82909893081783792</v>
          </cell>
          <cell r="BS201">
            <v>0.82694327359771147</v>
          </cell>
          <cell r="BT201">
            <v>0.82479322108635733</v>
          </cell>
          <cell r="BU201">
            <v>0.82264875871153276</v>
          </cell>
          <cell r="BV201">
            <v>0.8205098719388827</v>
          </cell>
          <cell r="BW201">
            <v>0.81837654627184153</v>
          </cell>
          <cell r="BX201">
            <v>0.81624876725153472</v>
          </cell>
          <cell r="BY201">
            <v>0.81412652045668066</v>
          </cell>
          <cell r="BZ201">
            <v>0.81200979150349328</v>
          </cell>
          <cell r="CA201">
            <v>0.80989856604558419</v>
          </cell>
          <cell r="CB201">
            <v>0.80779282977386568</v>
          </cell>
          <cell r="CC201">
            <v>0.80569256841645365</v>
          </cell>
          <cell r="CD201">
            <v>0.80359776773857083</v>
          </cell>
          <cell r="CE201">
            <v>0.8015084135424505</v>
          </cell>
          <cell r="CF201">
            <v>0.79942449166724006</v>
          </cell>
          <cell r="CG201">
            <v>0.79734598798890521</v>
          </cell>
          <cell r="CH201">
            <v>0.79527288842013399</v>
          </cell>
          <cell r="CI201">
            <v>0.79320517891024156</v>
          </cell>
          <cell r="CJ201">
            <v>0.79114284544507485</v>
          </cell>
          <cell r="CK201">
            <v>0.78908587404691766</v>
          </cell>
          <cell r="CL201">
            <v>0.78703425077439559</v>
          </cell>
          <cell r="CM201">
            <v>0.78498796172238217</v>
          </cell>
          <cell r="CN201">
            <v>0.78294699302190396</v>
          </cell>
          <cell r="CO201">
            <v>0.78091133084004694</v>
          </cell>
          <cell r="CP201">
            <v>0.77888096137986274</v>
          </cell>
          <cell r="CQ201">
            <v>0.77685587088027508</v>
          </cell>
          <cell r="CR201">
            <v>0.77483604561598629</v>
          </cell>
          <cell r="CS201">
            <v>0.7728214718973847</v>
          </cell>
          <cell r="CT201">
            <v>0.77081213607045151</v>
          </cell>
          <cell r="CU201">
            <v>0.7688080245166683</v>
          </cell>
          <cell r="CV201">
            <v>0.76680912365292497</v>
          </cell>
          <cell r="CW201">
            <v>0.76481541993142732</v>
          </cell>
          <cell r="CX201">
            <v>0.76282689983960561</v>
          </cell>
          <cell r="CY201">
            <v>0.76084354990002256</v>
          </cell>
          <cell r="CZ201">
            <v>0.75886535667028243</v>
          </cell>
          <cell r="DA201">
            <v>0.75689230674293961</v>
          </cell>
          <cell r="DB201">
            <v>0.75492438674540796</v>
          </cell>
          <cell r="DC201">
            <v>0.75296158333986984</v>
          </cell>
          <cell r="DD201">
            <v>0.75100388322318612</v>
          </cell>
          <cell r="DE201">
            <v>0.74905127312680575</v>
          </cell>
          <cell r="DF201">
            <v>0.74710373981667599</v>
          </cell>
          <cell r="DG201">
            <v>0.74516127009315258</v>
          </cell>
          <cell r="DH201">
            <v>0.74322385079091036</v>
          </cell>
          <cell r="DI201">
            <v>0.74129146877885399</v>
          </cell>
          <cell r="DJ201">
            <v>0.73936411096002896</v>
          </cell>
          <cell r="DK201">
            <v>0.73744176427153285</v>
          </cell>
          <cell r="DL201">
            <v>0.73552441568442684</v>
          </cell>
          <cell r="DM201">
            <v>0.73361205220364734</v>
          </cell>
          <cell r="DN201">
            <v>0.73170466086791786</v>
          </cell>
          <cell r="DO201">
            <v>0.72980222874966127</v>
          </cell>
          <cell r="DP201">
            <v>0.72790474295491214</v>
          </cell>
          <cell r="DQ201">
            <v>0.7260121906232293</v>
          </cell>
          <cell r="DR201">
            <v>0.72412455892760885</v>
          </cell>
          <cell r="DS201">
            <v>0.72224183507439699</v>
          </cell>
          <cell r="DT201">
            <v>0.72036400630320352</v>
          </cell>
        </row>
        <row r="202">
          <cell r="B202">
            <v>110</v>
          </cell>
          <cell r="C202">
            <v>0.99592999999999998</v>
          </cell>
          <cell r="D202">
            <v>0.99208571020000003</v>
          </cell>
          <cell r="E202">
            <v>0.98847451821487209</v>
          </cell>
          <cell r="F202">
            <v>0.9851730133240344</v>
          </cell>
          <cell r="G202">
            <v>0.9820992735224634</v>
          </cell>
          <cell r="H202">
            <v>0.97932975357113006</v>
          </cell>
          <cell r="I202">
            <v>0.97677370291430943</v>
          </cell>
          <cell r="J202">
            <v>0.97441967829028597</v>
          </cell>
          <cell r="K202">
            <v>0.97217851303021829</v>
          </cell>
          <cell r="L202">
            <v>0.97003972030155183</v>
          </cell>
          <cell r="M202">
            <v>0.96800263688891863</v>
          </cell>
          <cell r="N202">
            <v>0.96596983135145187</v>
          </cell>
          <cell r="O202">
            <v>0.96394129470561385</v>
          </cell>
          <cell r="P202">
            <v>0.96191701798673201</v>
          </cell>
          <cell r="Q202">
            <v>0.95989699224895986</v>
          </cell>
          <cell r="R202">
            <v>0.95788120856523706</v>
          </cell>
          <cell r="S202">
            <v>0.9558696580272501</v>
          </cell>
          <cell r="T202">
            <v>0.95386233174539292</v>
          </cell>
          <cell r="U202">
            <v>0.95185922084872765</v>
          </cell>
          <cell r="V202">
            <v>0.94986031648494529</v>
          </cell>
          <cell r="W202">
            <v>0.94786560982032686</v>
          </cell>
          <cell r="X202">
            <v>0.94587509203970421</v>
          </cell>
          <cell r="Y202">
            <v>0.94388875434642083</v>
          </cell>
          <cell r="Z202">
            <v>0.94190658796229332</v>
          </cell>
          <cell r="AA202">
            <v>0.93992858412757252</v>
          </cell>
          <cell r="AB202">
            <v>0.93795473410090457</v>
          </cell>
          <cell r="AC202">
            <v>0.93598502915929271</v>
          </cell>
          <cell r="AD202">
            <v>0.93401946059805818</v>
          </cell>
          <cell r="AE202">
            <v>0.93205801973080227</v>
          </cell>
          <cell r="AF202">
            <v>0.93010069788936756</v>
          </cell>
          <cell r="AG202">
            <v>0.92814748642379985</v>
          </cell>
          <cell r="AH202">
            <v>0.92619837670230987</v>
          </cell>
          <cell r="AI202">
            <v>0.92425336011123504</v>
          </cell>
          <cell r="AJ202">
            <v>0.92231242805500147</v>
          </cell>
          <cell r="AK202">
            <v>0.92037557195608599</v>
          </cell>
          <cell r="AL202">
            <v>0.91844278325497819</v>
          </cell>
          <cell r="AM202">
            <v>0.91651405341014269</v>
          </cell>
          <cell r="AN202">
            <v>0.91458937389798145</v>
          </cell>
          <cell r="AO202">
            <v>0.91266873621279565</v>
          </cell>
          <cell r="AP202">
            <v>0.91075213186674875</v>
          </cell>
          <cell r="AQ202">
            <v>0.90883955238982861</v>
          </cell>
          <cell r="AR202">
            <v>0.90693098932980998</v>
          </cell>
          <cell r="AS202">
            <v>0.9050264342522174</v>
          </cell>
          <cell r="AT202">
            <v>0.90312587874028771</v>
          </cell>
          <cell r="AU202">
            <v>0.90122931439493315</v>
          </cell>
          <cell r="AV202">
            <v>0.89933673283470383</v>
          </cell>
          <cell r="AW202">
            <v>0.89744812569575094</v>
          </cell>
          <cell r="AX202">
            <v>0.89556348463178992</v>
          </cell>
          <cell r="AY202">
            <v>0.89368280131406319</v>
          </cell>
          <cell r="AZ202">
            <v>0.89180606743130364</v>
          </cell>
          <cell r="BA202">
            <v>0.88993327468969796</v>
          </cell>
          <cell r="BB202">
            <v>0.88806441481284959</v>
          </cell>
          <cell r="BC202">
            <v>0.88619947954174261</v>
          </cell>
          <cell r="BD202">
            <v>0.884338460634705</v>
          </cell>
          <cell r="BE202">
            <v>0.88248134986737214</v>
          </cell>
          <cell r="BF202">
            <v>0.88062813903265069</v>
          </cell>
          <cell r="BG202">
            <v>0.87877881994068219</v>
          </cell>
          <cell r="BH202">
            <v>0.87693338441880675</v>
          </cell>
          <cell r="BI202">
            <v>0.87509182431152721</v>
          </cell>
          <cell r="BJ202">
            <v>0.87325413148047304</v>
          </cell>
          <cell r="BK202">
            <v>0.87142029780436403</v>
          </cell>
          <cell r="BL202">
            <v>0.86959031517897489</v>
          </cell>
          <cell r="BM202">
            <v>0.86776417551709906</v>
          </cell>
          <cell r="BN202">
            <v>0.86594187074851314</v>
          </cell>
          <cell r="BO202">
            <v>0.86412339281994133</v>
          </cell>
          <cell r="BP202">
            <v>0.86230873369501948</v>
          </cell>
          <cell r="BQ202">
            <v>0.86049788535425997</v>
          </cell>
          <cell r="BR202">
            <v>0.85869083979501604</v>
          </cell>
          <cell r="BS202">
            <v>0.85688758903144646</v>
          </cell>
          <cell r="BT202">
            <v>0.8550881250944804</v>
          </cell>
          <cell r="BU202">
            <v>0.85329244003178195</v>
          </cell>
          <cell r="BV202">
            <v>0.85150052590771519</v>
          </cell>
          <cell r="BW202">
            <v>0.84971237480330897</v>
          </cell>
          <cell r="BX202">
            <v>0.84792797881622206</v>
          </cell>
          <cell r="BY202">
            <v>0.84614733006070797</v>
          </cell>
          <cell r="BZ202">
            <v>0.8443704206675805</v>
          </cell>
          <cell r="CA202">
            <v>0.84259724278417858</v>
          </cell>
          <cell r="CB202">
            <v>0.84082778857433182</v>
          </cell>
          <cell r="CC202">
            <v>0.83906205021832569</v>
          </cell>
          <cell r="CD202">
            <v>0.83730001991286718</v>
          </cell>
          <cell r="CE202">
            <v>0.83554168987105015</v>
          </cell>
          <cell r="CF202">
            <v>0.83378705232232098</v>
          </cell>
          <cell r="CG202">
            <v>0.83203609951244406</v>
          </cell>
          <cell r="CH202">
            <v>0.8302888237034679</v>
          </cell>
          <cell r="CI202">
            <v>0.82854521717369067</v>
          </cell>
          <cell r="CJ202">
            <v>0.8268052722176259</v>
          </cell>
          <cell r="CK202">
            <v>0.82506898114596894</v>
          </cell>
          <cell r="CL202">
            <v>0.82333633628556246</v>
          </cell>
          <cell r="CM202">
            <v>0.82160732997936281</v>
          </cell>
          <cell r="CN202">
            <v>0.81988195458640611</v>
          </cell>
          <cell r="CO202">
            <v>0.81816020248177468</v>
          </cell>
          <cell r="CP202">
            <v>0.816442066056563</v>
          </cell>
          <cell r="CQ202">
            <v>0.81472753771784423</v>
          </cell>
          <cell r="CR202">
            <v>0.81301660988863678</v>
          </cell>
          <cell r="CS202">
            <v>0.81130927500787064</v>
          </cell>
          <cell r="CT202">
            <v>0.80960552553035414</v>
          </cell>
          <cell r="CU202">
            <v>0.80790535392674045</v>
          </cell>
          <cell r="CV202">
            <v>0.80620875268349435</v>
          </cell>
          <cell r="CW202">
            <v>0.80451571430285906</v>
          </cell>
          <cell r="CX202">
            <v>0.80282623130282305</v>
          </cell>
          <cell r="CY202">
            <v>0.80114029621708716</v>
          </cell>
          <cell r="CZ202">
            <v>0.79945790159503127</v>
          </cell>
          <cell r="DA202">
            <v>0.79777904000168176</v>
          </cell>
          <cell r="DB202">
            <v>0.79610370401767827</v>
          </cell>
          <cell r="DC202">
            <v>0.7944318862392411</v>
          </cell>
          <cell r="DD202">
            <v>0.79276357927813867</v>
          </cell>
          <cell r="DE202">
            <v>0.79109877576165455</v>
          </cell>
          <cell r="DF202">
            <v>0.78943746833255513</v>
          </cell>
          <cell r="DG202">
            <v>0.78777964964905678</v>
          </cell>
          <cell r="DH202">
            <v>0.78612531238479377</v>
          </cell>
          <cell r="DI202">
            <v>0.78447444922878573</v>
          </cell>
          <cell r="DJ202">
            <v>0.78282705288540533</v>
          </cell>
          <cell r="DK202">
            <v>0.78118311607434598</v>
          </cell>
          <cell r="DL202">
            <v>0.77954263153058989</v>
          </cell>
          <cell r="DM202">
            <v>0.7779055920043757</v>
          </cell>
          <cell r="DN202">
            <v>0.77627199026116656</v>
          </cell>
          <cell r="DO202">
            <v>0.77464181908161811</v>
          </cell>
          <cell r="DP202">
            <v>0.77301507126154667</v>
          </cell>
          <cell r="DQ202">
            <v>0.77139173961189744</v>
          </cell>
          <cell r="DR202">
            <v>0.76977181695871244</v>
          </cell>
          <cell r="DS202">
            <v>0.76815529614309919</v>
          </cell>
          <cell r="DT202">
            <v>0.76654217002119873</v>
          </cell>
        </row>
        <row r="203">
          <cell r="B203">
            <v>111</v>
          </cell>
          <cell r="C203">
            <v>0.99673999999999996</v>
          </cell>
          <cell r="D203">
            <v>0.9936102363999999</v>
          </cell>
          <cell r="E203">
            <v>0.9906989584073479</v>
          </cell>
          <cell r="F203">
            <v>0.98800425724047991</v>
          </cell>
          <cell r="G203">
            <v>0.98551448651223394</v>
          </cell>
          <cell r="H203">
            <v>0.9832379480483906</v>
          </cell>
          <cell r="I203">
            <v>0.98116331597800854</v>
          </cell>
          <cell r="J203">
            <v>0.97928929404449061</v>
          </cell>
          <cell r="K203">
            <v>0.97752657331521053</v>
          </cell>
          <cell r="L203">
            <v>0.9758647781405746</v>
          </cell>
          <cell r="M203">
            <v>0.9742058080177356</v>
          </cell>
          <cell r="N203">
            <v>0.97254965814410543</v>
          </cell>
          <cell r="O203">
            <v>0.97089632372526047</v>
          </cell>
          <cell r="P203">
            <v>0.96924579997492755</v>
          </cell>
          <cell r="Q203">
            <v>0.96759808211497011</v>
          </cell>
          <cell r="R203">
            <v>0.96595316537537468</v>
          </cell>
          <cell r="S203">
            <v>0.96431104499423648</v>
          </cell>
          <cell r="T203">
            <v>0.96267171621774628</v>
          </cell>
          <cell r="U203">
            <v>0.96103517430017604</v>
          </cell>
          <cell r="V203">
            <v>0.95940141450386573</v>
          </cell>
          <cell r="W203">
            <v>0.95777043209920909</v>
          </cell>
          <cell r="X203">
            <v>0.95614222236464042</v>
          </cell>
          <cell r="Y203">
            <v>0.95451678058662048</v>
          </cell>
          <cell r="Z203">
            <v>0.95289410205962322</v>
          </cell>
          <cell r="AA203">
            <v>0.9512741820861218</v>
          </cell>
          <cell r="AB203">
            <v>0.94965701597657537</v>
          </cell>
          <cell r="AC203">
            <v>0.94804259904941512</v>
          </cell>
          <cell r="AD203">
            <v>0.94643092663103112</v>
          </cell>
          <cell r="AE203">
            <v>0.94482199405575829</v>
          </cell>
          <cell r="AF203">
            <v>0.94321579666586342</v>
          </cell>
          <cell r="AG203">
            <v>0.94161232981153142</v>
          </cell>
          <cell r="AH203">
            <v>0.94001158885085179</v>
          </cell>
          <cell r="AI203">
            <v>0.93841356914980534</v>
          </cell>
          <cell r="AJ203">
            <v>0.93681826608225061</v>
          </cell>
          <cell r="AK203">
            <v>0.93522567502991072</v>
          </cell>
          <cell r="AL203">
            <v>0.93363579138235986</v>
          </cell>
          <cell r="AM203">
            <v>0.93204861053700983</v>
          </cell>
          <cell r="AN203">
            <v>0.93046412789909683</v>
          </cell>
          <cell r="AO203">
            <v>0.92888233888166838</v>
          </cell>
          <cell r="AP203">
            <v>0.92730323890556954</v>
          </cell>
          <cell r="AQ203">
            <v>0.92572682339943002</v>
          </cell>
          <cell r="AR203">
            <v>0.924153087799651</v>
          </cell>
          <cell r="AS203">
            <v>0.92258202755039154</v>
          </cell>
          <cell r="AT203">
            <v>0.92101363810355585</v>
          </cell>
          <cell r="AU203">
            <v>0.91944791491877975</v>
          </cell>
          <cell r="AV203">
            <v>0.91788485346341775</v>
          </cell>
          <cell r="AW203">
            <v>0.91632444921252987</v>
          </cell>
          <cell r="AX203">
            <v>0.91476669764886853</v>
          </cell>
          <cell r="AY203">
            <v>0.91321159426286547</v>
          </cell>
          <cell r="AZ203">
            <v>0.9116591345526186</v>
          </cell>
          <cell r="BA203">
            <v>0.91010931402387907</v>
          </cell>
          <cell r="BB203">
            <v>0.90856212819003845</v>
          </cell>
          <cell r="BC203">
            <v>0.90701757257211535</v>
          </cell>
          <cell r="BD203">
            <v>0.9054756426987427</v>
          </cell>
          <cell r="BE203">
            <v>0.90393633410615482</v>
          </cell>
          <cell r="BF203">
            <v>0.90239964233817427</v>
          </cell>
          <cell r="BG203">
            <v>0.90086556294619935</v>
          </cell>
          <cell r="BH203">
            <v>0.89933409148919075</v>
          </cell>
          <cell r="BI203">
            <v>0.8978052235336591</v>
          </cell>
          <cell r="BJ203">
            <v>0.89627895465365182</v>
          </cell>
          <cell r="BK203">
            <v>0.8947552804307406</v>
          </cell>
          <cell r="BL203">
            <v>0.89323419645400826</v>
          </cell>
          <cell r="BM203">
            <v>0.89171569832003639</v>
          </cell>
          <cell r="BN203">
            <v>0.89019978163289226</v>
          </cell>
          <cell r="BO203">
            <v>0.88868644200411628</v>
          </cell>
          <cell r="BP203">
            <v>0.88717567505270922</v>
          </cell>
          <cell r="BQ203">
            <v>0.88566747640511956</v>
          </cell>
          <cell r="BR203">
            <v>0.88416184169523082</v>
          </cell>
          <cell r="BS203">
            <v>0.88265876656434894</v>
          </cell>
          <cell r="BT203">
            <v>0.88115824666118947</v>
          </cell>
          <cell r="BU203">
            <v>0.87966027764186538</v>
          </cell>
          <cell r="BV203">
            <v>0.87816485516987419</v>
          </cell>
          <cell r="BW203">
            <v>0.87667197491608539</v>
          </cell>
          <cell r="BX203">
            <v>0.87518163255872805</v>
          </cell>
          <cell r="BY203">
            <v>0.87369382378337823</v>
          </cell>
          <cell r="BZ203">
            <v>0.87220854428294647</v>
          </cell>
          <cell r="CA203">
            <v>0.87072578975766546</v>
          </cell>
          <cell r="CB203">
            <v>0.86924555591507735</v>
          </cell>
          <cell r="CC203">
            <v>0.8677678384700217</v>
          </cell>
          <cell r="CD203">
            <v>0.86629263314462268</v>
          </cell>
          <cell r="CE203">
            <v>0.86481993566827675</v>
          </cell>
          <cell r="CF203">
            <v>0.86334974177764068</v>
          </cell>
          <cell r="CG203">
            <v>0.86188204721661865</v>
          </cell>
          <cell r="CH203">
            <v>0.86041684773635041</v>
          </cell>
          <cell r="CI203">
            <v>0.85895413909519858</v>
          </cell>
          <cell r="CJ203">
            <v>0.85749391705873668</v>
          </cell>
          <cell r="CK203">
            <v>0.85603617739973681</v>
          </cell>
          <cell r="CL203">
            <v>0.85458091589815721</v>
          </cell>
          <cell r="CM203">
            <v>0.85312812834113028</v>
          </cell>
          <cell r="CN203">
            <v>0.85167781052295033</v>
          </cell>
          <cell r="CO203">
            <v>0.85022995824506131</v>
          </cell>
          <cell r="CP203">
            <v>0.84878456731604468</v>
          </cell>
          <cell r="CQ203">
            <v>0.84734163355160741</v>
          </cell>
          <cell r="CR203">
            <v>0.84590115277456968</v>
          </cell>
          <cell r="CS203">
            <v>0.84446312081485286</v>
          </cell>
          <cell r="CT203">
            <v>0.84302753350946757</v>
          </cell>
          <cell r="CU203">
            <v>0.84159438670250142</v>
          </cell>
          <cell r="CV203">
            <v>0.84016367624510713</v>
          </cell>
          <cell r="CW203">
            <v>0.83873539799549046</v>
          </cell>
          <cell r="CX203">
            <v>0.8373095478188981</v>
          </cell>
          <cell r="CY203">
            <v>0.835886121587606</v>
          </cell>
          <cell r="CZ203">
            <v>0.83446511518090705</v>
          </cell>
          <cell r="DA203">
            <v>0.83304652448509953</v>
          </cell>
          <cell r="DB203">
            <v>0.8316303453934748</v>
          </cell>
          <cell r="DC203">
            <v>0.83021657380630587</v>
          </cell>
          <cell r="DD203">
            <v>0.82880520563083515</v>
          </cell>
          <cell r="DE203">
            <v>0.82739623678126273</v>
          </cell>
          <cell r="DF203">
            <v>0.82598966317873457</v>
          </cell>
          <cell r="DG203">
            <v>0.82458548075133065</v>
          </cell>
          <cell r="DH203">
            <v>0.8231836854340534</v>
          </cell>
          <cell r="DI203">
            <v>0.82178427316881553</v>
          </cell>
          <cell r="DJ203">
            <v>0.82038723990442852</v>
          </cell>
          <cell r="DK203">
            <v>0.81899258159659094</v>
          </cell>
          <cell r="DL203">
            <v>0.81760029420787672</v>
          </cell>
          <cell r="DM203">
            <v>0.81621037370772331</v>
          </cell>
          <cell r="DN203">
            <v>0.81482281607242013</v>
          </cell>
          <cell r="DO203">
            <v>0.813437617285097</v>
          </cell>
          <cell r="DP203">
            <v>0.8120547733357123</v>
          </cell>
          <cell r="DQ203">
            <v>0.8106742802210416</v>
          </cell>
          <cell r="DR203">
            <v>0.80929613394466582</v>
          </cell>
          <cell r="DS203">
            <v>0.80792033051695988</v>
          </cell>
          <cell r="DT203">
            <v>0.80654686595508107</v>
          </cell>
        </row>
        <row r="204">
          <cell r="B204">
            <v>112</v>
          </cell>
          <cell r="C204">
            <v>0.99756</v>
          </cell>
          <cell r="D204">
            <v>0.99523568519999994</v>
          </cell>
          <cell r="E204">
            <v>0.99311583319052399</v>
          </cell>
          <cell r="F204">
            <v>0.99110973920747913</v>
          </cell>
          <cell r="G204">
            <v>0.98930591948212143</v>
          </cell>
          <cell r="H204">
            <v>0.98761420635980701</v>
          </cell>
          <cell r="I204">
            <v>0.98603402362963133</v>
          </cell>
          <cell r="J204">
            <v>0.98455497259418689</v>
          </cell>
          <cell r="K204">
            <v>0.98317659563255511</v>
          </cell>
          <cell r="L204">
            <v>0.98189846605823283</v>
          </cell>
          <cell r="M204">
            <v>0.98062199805235717</v>
          </cell>
          <cell r="N204">
            <v>0.97934718945488919</v>
          </cell>
          <cell r="O204">
            <v>0.97807403810859783</v>
          </cell>
          <cell r="P204">
            <v>0.97680254185905668</v>
          </cell>
          <cell r="Q204">
            <v>0.97553269855463998</v>
          </cell>
          <cell r="R204">
            <v>0.97426450604651893</v>
          </cell>
          <cell r="S204">
            <v>0.97299796218865853</v>
          </cell>
          <cell r="T204">
            <v>0.9717330648378133</v>
          </cell>
          <cell r="U204">
            <v>0.97046981185352421</v>
          </cell>
          <cell r="V204">
            <v>0.96920820109811467</v>
          </cell>
          <cell r="W204">
            <v>0.96794823043668721</v>
          </cell>
          <cell r="X204">
            <v>0.96668989773711955</v>
          </cell>
          <cell r="Y204">
            <v>0.96543320087006135</v>
          </cell>
          <cell r="Z204">
            <v>0.96417813770893035</v>
          </cell>
          <cell r="AA204">
            <v>0.96292470612990877</v>
          </cell>
          <cell r="AB204">
            <v>0.96167290401193994</v>
          </cell>
          <cell r="AC204">
            <v>0.96042272923672445</v>
          </cell>
          <cell r="AD204">
            <v>0.95917417968871677</v>
          </cell>
          <cell r="AE204">
            <v>0.95792725325512151</v>
          </cell>
          <cell r="AF204">
            <v>0.95668194782588989</v>
          </cell>
          <cell r="AG204">
            <v>0.95543826129371623</v>
          </cell>
          <cell r="AH204">
            <v>0.95419619155403446</v>
          </cell>
          <cell r="AI204">
            <v>0.95295573650501419</v>
          </cell>
          <cell r="AJ204">
            <v>0.95171689404755766</v>
          </cell>
          <cell r="AK204">
            <v>0.95047966208529588</v>
          </cell>
          <cell r="AL204">
            <v>0.94924403852458505</v>
          </cell>
          <cell r="AM204">
            <v>0.94801002127450318</v>
          </cell>
          <cell r="AN204">
            <v>0.94677760824684631</v>
          </cell>
          <cell r="AO204">
            <v>0.94554679735612546</v>
          </cell>
          <cell r="AP204">
            <v>0.94431758651956255</v>
          </cell>
          <cell r="AQ204">
            <v>0.94308997365708713</v>
          </cell>
          <cell r="AR204">
            <v>0.94186395669133294</v>
          </cell>
          <cell r="AS204">
            <v>0.94063953354763419</v>
          </cell>
          <cell r="AT204">
            <v>0.93941670215402229</v>
          </cell>
          <cell r="AU204">
            <v>0.93819546044122204</v>
          </cell>
          <cell r="AV204">
            <v>0.93697580634264843</v>
          </cell>
          <cell r="AW204">
            <v>0.93575773779440297</v>
          </cell>
          <cell r="AX204">
            <v>0.93454125273527022</v>
          </cell>
          <cell r="AY204">
            <v>0.93332634910671441</v>
          </cell>
          <cell r="AZ204">
            <v>0.93211302485287573</v>
          </cell>
          <cell r="BA204">
            <v>0.93090127792056698</v>
          </cell>
          <cell r="BB204">
            <v>0.92969110625927032</v>
          </cell>
          <cell r="BC204">
            <v>0.92848250782113328</v>
          </cell>
          <cell r="BD204">
            <v>0.92727548056096587</v>
          </cell>
          <cell r="BE204">
            <v>0.9260700224362366</v>
          </cell>
          <cell r="BF204">
            <v>0.92486613140706952</v>
          </cell>
          <cell r="BG204">
            <v>0.92366380543624038</v>
          </cell>
          <cell r="BH204">
            <v>0.92246304248917332</v>
          </cell>
          <cell r="BI204">
            <v>0.92126384053393739</v>
          </cell>
          <cell r="BJ204">
            <v>0.9200661975412433</v>
          </cell>
          <cell r="BK204">
            <v>0.91887011148443976</v>
          </cell>
          <cell r="BL204">
            <v>0.91767558033951002</v>
          </cell>
          <cell r="BM204">
            <v>0.91648260208506871</v>
          </cell>
          <cell r="BN204">
            <v>0.9152911747023581</v>
          </cell>
          <cell r="BO204">
            <v>0.91410129617524505</v>
          </cell>
          <cell r="BP204">
            <v>0.9129129644902173</v>
          </cell>
          <cell r="BQ204">
            <v>0.91172617763638009</v>
          </cell>
          <cell r="BR204">
            <v>0.91054093360545285</v>
          </cell>
          <cell r="BS204">
            <v>0.90935723039176575</v>
          </cell>
          <cell r="BT204">
            <v>0.9081750659922565</v>
          </cell>
          <cell r="BU204">
            <v>0.90699443840646665</v>
          </cell>
          <cell r="BV204">
            <v>0.90581534563653832</v>
          </cell>
          <cell r="BW204">
            <v>0.90463778568721087</v>
          </cell>
          <cell r="BX204">
            <v>0.90346175656581751</v>
          </cell>
          <cell r="BY204">
            <v>0.90228725628228201</v>
          </cell>
          <cell r="BZ204">
            <v>0.9011142828491151</v>
          </cell>
          <cell r="CA204">
            <v>0.89994283428141131</v>
          </cell>
          <cell r="CB204">
            <v>0.89877290859684555</v>
          </cell>
          <cell r="CC204">
            <v>0.8976045038156697</v>
          </cell>
          <cell r="CD204">
            <v>0.89643761796070931</v>
          </cell>
          <cell r="CE204">
            <v>0.89527224905736047</v>
          </cell>
          <cell r="CF204">
            <v>0.89410839513358598</v>
          </cell>
          <cell r="CG204">
            <v>0.89294605421991236</v>
          </cell>
          <cell r="CH204">
            <v>0.89178522434942653</v>
          </cell>
          <cell r="CI204">
            <v>0.89062590355777227</v>
          </cell>
          <cell r="CJ204">
            <v>0.88946808988314718</v>
          </cell>
          <cell r="CK204">
            <v>0.88831178136629907</v>
          </cell>
          <cell r="CL204">
            <v>0.88715697605052291</v>
          </cell>
          <cell r="CM204">
            <v>0.8860036719816573</v>
          </cell>
          <cell r="CN204">
            <v>0.88485186720808118</v>
          </cell>
          <cell r="CO204">
            <v>0.88370155978071074</v>
          </cell>
          <cell r="CP204">
            <v>0.88255274775299586</v>
          </cell>
          <cell r="CQ204">
            <v>0.88140542918091702</v>
          </cell>
          <cell r="CR204">
            <v>0.88025960212298182</v>
          </cell>
          <cell r="CS204">
            <v>0.87911526464022194</v>
          </cell>
          <cell r="CT204">
            <v>0.8779724147961897</v>
          </cell>
          <cell r="CU204">
            <v>0.87683105065695466</v>
          </cell>
          <cell r="CV204">
            <v>0.87569117029110066</v>
          </cell>
          <cell r="CW204">
            <v>0.87455277176972224</v>
          </cell>
          <cell r="CX204">
            <v>0.87341585316642167</v>
          </cell>
          <cell r="CY204">
            <v>0.87228041255730537</v>
          </cell>
          <cell r="CZ204">
            <v>0.87114644802098096</v>
          </cell>
          <cell r="DA204">
            <v>0.87001395763855371</v>
          </cell>
          <cell r="DB204">
            <v>0.86888293949362361</v>
          </cell>
          <cell r="DC204">
            <v>0.86775339167228194</v>
          </cell>
          <cell r="DD204">
            <v>0.86662531226310802</v>
          </cell>
          <cell r="DE204">
            <v>0.86549869935716606</v>
          </cell>
          <cell r="DF204">
            <v>0.86437355104800173</v>
          </cell>
          <cell r="DG204">
            <v>0.8632498654316394</v>
          </cell>
          <cell r="DH204">
            <v>0.86212764060657832</v>
          </cell>
          <cell r="DI204">
            <v>0.86100687467378978</v>
          </cell>
          <cell r="DJ204">
            <v>0.85988756573671388</v>
          </cell>
          <cell r="DK204">
            <v>0.85876971190125617</v>
          </cell>
          <cell r="DL204">
            <v>0.85765331127578459</v>
          </cell>
          <cell r="DM204">
            <v>0.85653836197112609</v>
          </cell>
          <cell r="DN204">
            <v>0.85542486210056368</v>
          </cell>
          <cell r="DO204">
            <v>0.85431280977983293</v>
          </cell>
          <cell r="DP204">
            <v>0.85320220312711914</v>
          </cell>
          <cell r="DQ204">
            <v>0.85209304026305388</v>
          </cell>
          <cell r="DR204">
            <v>0.85098531931071197</v>
          </cell>
          <cell r="DS204">
            <v>0.84987903839560808</v>
          </cell>
          <cell r="DT204">
            <v>0.84877419564569379</v>
          </cell>
        </row>
        <row r="205">
          <cell r="B205">
            <v>113</v>
          </cell>
          <cell r="C205">
            <v>0.99836999999999998</v>
          </cell>
          <cell r="D205">
            <v>0.9968424938999999</v>
          </cell>
          <cell r="E205">
            <v>0.99542697755866194</v>
          </cell>
          <cell r="F205">
            <v>0.99411301394828455</v>
          </cell>
          <cell r="G205">
            <v>0.99291013720140708</v>
          </cell>
          <cell r="H205">
            <v>0.99180800694911342</v>
          </cell>
          <cell r="I205">
            <v>0.99080628086209488</v>
          </cell>
          <cell r="J205">
            <v>0.98981547458123276</v>
          </cell>
          <cell r="K205">
            <v>0.98892464065410968</v>
          </cell>
          <cell r="L205">
            <v>0.988034608477521</v>
          </cell>
          <cell r="M205">
            <v>0.98724418079073895</v>
          </cell>
          <cell r="N205">
            <v>0.9863556610280273</v>
          </cell>
          <cell r="O205">
            <v>0.98546794093310208</v>
          </cell>
          <cell r="P205">
            <v>0.98458101978626222</v>
          </cell>
          <cell r="Q205">
            <v>0.98369489686845457</v>
          </cell>
          <cell r="R205">
            <v>0.9828095714612729</v>
          </cell>
          <cell r="S205">
            <v>0.9819250428469577</v>
          </cell>
          <cell r="T205">
            <v>0.98104131030839548</v>
          </cell>
          <cell r="U205">
            <v>0.98015837312911791</v>
          </cell>
          <cell r="V205">
            <v>0.97927623059330171</v>
          </cell>
          <cell r="W205">
            <v>0.97839488198576774</v>
          </cell>
          <cell r="X205">
            <v>0.97751432659198056</v>
          </cell>
          <cell r="Y205">
            <v>0.9766345636980478</v>
          </cell>
          <cell r="Z205">
            <v>0.97575559259071953</v>
          </cell>
          <cell r="AA205">
            <v>0.97487741255738791</v>
          </cell>
          <cell r="AB205">
            <v>0.97400002288608623</v>
          </cell>
          <cell r="AC205">
            <v>0.9731234228654887</v>
          </cell>
          <cell r="AD205">
            <v>0.9722476117849097</v>
          </cell>
          <cell r="AE205">
            <v>0.97137258893430323</v>
          </cell>
          <cell r="AF205">
            <v>0.9704983536042624</v>
          </cell>
          <cell r="AG205">
            <v>0.96962490508601851</v>
          </cell>
          <cell r="AH205">
            <v>0.96875224267144111</v>
          </cell>
          <cell r="AI205">
            <v>0.96788036565303681</v>
          </cell>
          <cell r="AJ205">
            <v>0.96700927332394904</v>
          </cell>
          <cell r="AK205">
            <v>0.96613896497795748</v>
          </cell>
          <cell r="AL205">
            <v>0.96526943990947733</v>
          </cell>
          <cell r="AM205">
            <v>0.96440069741355883</v>
          </cell>
          <cell r="AN205">
            <v>0.96353273678588658</v>
          </cell>
          <cell r="AO205">
            <v>0.96266555732277925</v>
          </cell>
          <cell r="AP205">
            <v>0.96179915832118879</v>
          </cell>
          <cell r="AQ205">
            <v>0.96093353907869972</v>
          </cell>
          <cell r="AR205">
            <v>0.96006869889352886</v>
          </cell>
          <cell r="AS205">
            <v>0.95920463706452463</v>
          </cell>
          <cell r="AT205">
            <v>0.95834135289116651</v>
          </cell>
          <cell r="AU205">
            <v>0.95747884567356445</v>
          </cell>
          <cell r="AV205">
            <v>0.95661711471245825</v>
          </cell>
          <cell r="AW205">
            <v>0.95575615930921698</v>
          </cell>
          <cell r="AX205">
            <v>0.95489597876583865</v>
          </cell>
          <cell r="AY205">
            <v>0.95403657238494943</v>
          </cell>
          <cell r="AZ205">
            <v>0.953177939469803</v>
          </cell>
          <cell r="BA205">
            <v>0.9523200793242802</v>
          </cell>
          <cell r="BB205">
            <v>0.95146299125288836</v>
          </cell>
          <cell r="BC205">
            <v>0.95060667456076076</v>
          </cell>
          <cell r="BD205">
            <v>0.94975112855365607</v>
          </cell>
          <cell r="BE205">
            <v>0.94889635253795779</v>
          </cell>
          <cell r="BF205">
            <v>0.94804234582067359</v>
          </cell>
          <cell r="BG205">
            <v>0.94718910770943499</v>
          </cell>
          <cell r="BH205">
            <v>0.94633663751249653</v>
          </cell>
          <cell r="BI205">
            <v>0.94548493453873528</v>
          </cell>
          <cell r="BJ205">
            <v>0.94463399809765036</v>
          </cell>
          <cell r="BK205">
            <v>0.94378382749936252</v>
          </cell>
          <cell r="BL205">
            <v>0.94293442205461309</v>
          </cell>
          <cell r="BM205">
            <v>0.94208578107476393</v>
          </cell>
          <cell r="BN205">
            <v>0.94123790387179662</v>
          </cell>
          <cell r="BO205">
            <v>0.94039078975831203</v>
          </cell>
          <cell r="BP205">
            <v>0.93954443804752952</v>
          </cell>
          <cell r="BQ205">
            <v>0.93869884805328674</v>
          </cell>
          <cell r="BR205">
            <v>0.93785401909003874</v>
          </cell>
          <cell r="BS205">
            <v>0.93700995047285773</v>
          </cell>
          <cell r="BT205">
            <v>0.93616664151743212</v>
          </cell>
          <cell r="BU205">
            <v>0.93532409154006646</v>
          </cell>
          <cell r="BV205">
            <v>0.93448229985768039</v>
          </cell>
          <cell r="BW205">
            <v>0.93364126578780848</v>
          </cell>
          <cell r="BX205">
            <v>0.93280098864859939</v>
          </cell>
          <cell r="BY205">
            <v>0.93196146775881561</v>
          </cell>
          <cell r="BZ205">
            <v>0.93112270243783268</v>
          </cell>
          <cell r="CA205">
            <v>0.93028469200563857</v>
          </cell>
          <cell r="CB205">
            <v>0.92944743578283351</v>
          </cell>
          <cell r="CC205">
            <v>0.92861093309062892</v>
          </cell>
          <cell r="CD205">
            <v>0.92777518325084729</v>
          </cell>
          <cell r="CE205">
            <v>0.92694018558592151</v>
          </cell>
          <cell r="CF205">
            <v>0.92610593941889419</v>
          </cell>
          <cell r="CG205">
            <v>0.92527244407341713</v>
          </cell>
          <cell r="CH205">
            <v>0.92443969887375099</v>
          </cell>
          <cell r="CI205">
            <v>0.92360770314476459</v>
          </cell>
          <cell r="CJ205">
            <v>0.92277645621193427</v>
          </cell>
          <cell r="CK205">
            <v>0.92194595740134355</v>
          </cell>
          <cell r="CL205">
            <v>0.92111620603968236</v>
          </cell>
          <cell r="CM205">
            <v>0.92028720145424658</v>
          </cell>
          <cell r="CN205">
            <v>0.91945894297293773</v>
          </cell>
          <cell r="CO205">
            <v>0.91863142992426206</v>
          </cell>
          <cell r="CP205">
            <v>0.91780466163733021</v>
          </cell>
          <cell r="CQ205">
            <v>0.91697863744185659</v>
          </cell>
          <cell r="CR205">
            <v>0.91615335666815889</v>
          </cell>
          <cell r="CS205">
            <v>0.91532881864715754</v>
          </cell>
          <cell r="CT205">
            <v>0.91450502271037504</v>
          </cell>
          <cell r="CU205">
            <v>0.91368196818993563</v>
          </cell>
          <cell r="CV205">
            <v>0.91285965441856465</v>
          </cell>
          <cell r="CW205">
            <v>0.91203808072958792</v>
          </cell>
          <cell r="CX205">
            <v>0.91121724645693125</v>
          </cell>
          <cell r="CY205">
            <v>0.91039715093511997</v>
          </cell>
          <cell r="CZ205">
            <v>0.90957779349927836</v>
          </cell>
          <cell r="DA205">
            <v>0.90875917348512902</v>
          </cell>
          <cell r="DB205">
            <v>0.90794129022899239</v>
          </cell>
          <cell r="DC205">
            <v>0.90712414306778633</v>
          </cell>
          <cell r="DD205">
            <v>0.90630773133902531</v>
          </cell>
          <cell r="DE205">
            <v>0.90549205438082014</v>
          </cell>
          <cell r="DF205">
            <v>0.90467711153187735</v>
          </cell>
          <cell r="DG205">
            <v>0.90386290213149867</v>
          </cell>
          <cell r="DH205">
            <v>0.90304942551958034</v>
          </cell>
          <cell r="DI205">
            <v>0.9022366810366127</v>
          </cell>
          <cell r="DJ205">
            <v>0.90142466802367971</v>
          </cell>
          <cell r="DK205">
            <v>0.90061338582245842</v>
          </cell>
          <cell r="DL205">
            <v>0.89980283377521819</v>
          </cell>
          <cell r="DM205">
            <v>0.89899301122482045</v>
          </cell>
          <cell r="DN205">
            <v>0.89818391751471804</v>
          </cell>
          <cell r="DO205">
            <v>0.8973755519889548</v>
          </cell>
          <cell r="DP205">
            <v>0.89656791399216473</v>
          </cell>
          <cell r="DQ205">
            <v>0.89576100286957172</v>
          </cell>
          <cell r="DR205">
            <v>0.89495481796698906</v>
          </cell>
          <cell r="DS205">
            <v>0.89414935863081879</v>
          </cell>
          <cell r="DT205">
            <v>0.89334462420805105</v>
          </cell>
        </row>
        <row r="206">
          <cell r="B206">
            <v>114</v>
          </cell>
          <cell r="C206">
            <v>0.99919000000000002</v>
          </cell>
          <cell r="D206">
            <v>0.99838065610000004</v>
          </cell>
          <cell r="E206">
            <v>0.99767180583416903</v>
          </cell>
          <cell r="F206">
            <v>0.99697343557008511</v>
          </cell>
          <cell r="G206">
            <v>0.99636528177438732</v>
          </cell>
          <cell r="H206">
            <v>0.99576746260532267</v>
          </cell>
          <cell r="I206">
            <v>0.99526957887402001</v>
          </cell>
          <cell r="J206">
            <v>0.99477194408458303</v>
          </cell>
          <cell r="K206">
            <v>0.99427455811254084</v>
          </cell>
          <cell r="L206">
            <v>0.9938768482892959</v>
          </cell>
          <cell r="M206">
            <v>0.99347929754998021</v>
          </cell>
          <cell r="N206">
            <v>0.99308190583096023</v>
          </cell>
          <cell r="O206">
            <v>0.99268467306862784</v>
          </cell>
          <cell r="P206">
            <v>0.99228759919940046</v>
          </cell>
          <cell r="Q206">
            <v>0.9918906841597207</v>
          </cell>
          <cell r="R206">
            <v>0.99149392788605684</v>
          </cell>
          <cell r="S206">
            <v>0.99109733031490244</v>
          </cell>
          <cell r="T206">
            <v>0.99070089138277651</v>
          </cell>
          <cell r="U206">
            <v>0.99030461102622347</v>
          </cell>
          <cell r="V206">
            <v>0.98990848918181307</v>
          </cell>
          <cell r="W206">
            <v>0.98951252578614035</v>
          </cell>
          <cell r="X206">
            <v>0.98911672077582591</v>
          </cell>
          <cell r="Y206">
            <v>0.98872107408751564</v>
          </cell>
          <cell r="Z206">
            <v>0.98832558565788065</v>
          </cell>
          <cell r="AA206">
            <v>0.98793025542361756</v>
          </cell>
          <cell r="AB206">
            <v>0.98753508332144813</v>
          </cell>
          <cell r="AC206">
            <v>0.98714006928811959</v>
          </cell>
          <cell r="AD206">
            <v>0.98674521326040443</v>
          </cell>
          <cell r="AE206">
            <v>0.98635051517510031</v>
          </cell>
          <cell r="AF206">
            <v>0.98595597496903031</v>
          </cell>
          <cell r="AG206">
            <v>0.98556159257904274</v>
          </cell>
          <cell r="AH206">
            <v>0.98516736794201121</v>
          </cell>
          <cell r="AI206">
            <v>0.9847733009948344</v>
          </cell>
          <cell r="AJ206">
            <v>0.98437939167443655</v>
          </cell>
          <cell r="AK206">
            <v>0.98398563991776677</v>
          </cell>
          <cell r="AL206">
            <v>0.9835920456617997</v>
          </cell>
          <cell r="AM206">
            <v>0.98319860884353505</v>
          </cell>
          <cell r="AN206">
            <v>0.98280532939999765</v>
          </cell>
          <cell r="AO206">
            <v>0.98241220726823775</v>
          </cell>
          <cell r="AP206">
            <v>0.98201924238533045</v>
          </cell>
          <cell r="AQ206">
            <v>0.9816264346883764</v>
          </cell>
          <cell r="AR206">
            <v>0.98123378411450113</v>
          </cell>
          <cell r="AS206">
            <v>0.98084129060085534</v>
          </cell>
          <cell r="AT206">
            <v>0.98044895408461508</v>
          </cell>
          <cell r="AU206">
            <v>0.98005677450298123</v>
          </cell>
          <cell r="AV206">
            <v>0.97966475179318013</v>
          </cell>
          <cell r="AW206">
            <v>0.97927288589246286</v>
          </cell>
          <cell r="AX206">
            <v>0.97888117673810593</v>
          </cell>
          <cell r="AY206">
            <v>0.97848962426741071</v>
          </cell>
          <cell r="AZ206">
            <v>0.97809822841770377</v>
          </cell>
          <cell r="BA206">
            <v>0.97770698912633669</v>
          </cell>
          <cell r="BB206">
            <v>0.97731590633068621</v>
          </cell>
          <cell r="BC206">
            <v>0.97692497996815397</v>
          </cell>
          <cell r="BD206">
            <v>0.9765342099761668</v>
          </cell>
          <cell r="BE206">
            <v>0.9761435962921764</v>
          </cell>
          <cell r="BF206">
            <v>0.97575313885365955</v>
          </cell>
          <cell r="BG206">
            <v>0.97536283759811815</v>
          </cell>
          <cell r="BH206">
            <v>0.97497269246307894</v>
          </cell>
          <cell r="BI206">
            <v>0.97458270338609376</v>
          </cell>
          <cell r="BJ206">
            <v>0.97419287030473933</v>
          </cell>
          <cell r="BK206">
            <v>0.97380319315661745</v>
          </cell>
          <cell r="BL206">
            <v>0.9734136718793549</v>
          </cell>
          <cell r="BM206">
            <v>0.97302430641060322</v>
          </cell>
          <cell r="BN206">
            <v>0.97263509668803905</v>
          </cell>
          <cell r="BO206">
            <v>0.97224604264936387</v>
          </cell>
          <cell r="BP206">
            <v>0.97185714423230418</v>
          </cell>
          <cell r="BQ206">
            <v>0.97146840137461132</v>
          </cell>
          <cell r="BR206">
            <v>0.97107981401406152</v>
          </cell>
          <cell r="BS206">
            <v>0.97069138208845596</v>
          </cell>
          <cell r="BT206">
            <v>0.9703031055356206</v>
          </cell>
          <cell r="BU206">
            <v>0.96991498429340639</v>
          </cell>
          <cell r="BV206">
            <v>0.96952701829968913</v>
          </cell>
          <cell r="BW206">
            <v>0.96913920749236926</v>
          </cell>
          <cell r="BX206">
            <v>0.96875155180937234</v>
          </cell>
          <cell r="BY206">
            <v>0.96836405118864866</v>
          </cell>
          <cell r="BZ206">
            <v>0.96797670556817328</v>
          </cell>
          <cell r="CA206">
            <v>0.96758951488594602</v>
          </cell>
          <cell r="CB206">
            <v>0.96720247907999168</v>
          </cell>
          <cell r="CC206">
            <v>0.96681559808835971</v>
          </cell>
          <cell r="CD206">
            <v>0.9664288718491244</v>
          </cell>
          <cell r="CE206">
            <v>0.96604230030038485</v>
          </cell>
          <cell r="CF206">
            <v>0.96565588338026476</v>
          </cell>
          <cell r="CG206">
            <v>0.96526962102691272</v>
          </cell>
          <cell r="CH206">
            <v>0.96488351317850196</v>
          </cell>
          <cell r="CI206">
            <v>0.96449755977323059</v>
          </cell>
          <cell r="CJ206">
            <v>0.96411176074932137</v>
          </cell>
          <cell r="CK206">
            <v>0.96372611604502167</v>
          </cell>
          <cell r="CL206">
            <v>0.96334062559860367</v>
          </cell>
          <cell r="CM206">
            <v>0.96295528934836427</v>
          </cell>
          <cell r="CN206">
            <v>0.96257010723262493</v>
          </cell>
          <cell r="CO206">
            <v>0.96218507918973195</v>
          </cell>
          <cell r="CP206">
            <v>0.96180020515805609</v>
          </cell>
          <cell r="CQ206">
            <v>0.96141548507599295</v>
          </cell>
          <cell r="CR206">
            <v>0.96103091888196257</v>
          </cell>
          <cell r="CS206">
            <v>0.96064650651440986</v>
          </cell>
          <cell r="CT206">
            <v>0.96026224791180415</v>
          </cell>
          <cell r="CU206">
            <v>0.95987814301263952</v>
          </cell>
          <cell r="CV206">
            <v>0.95949419175543449</v>
          </cell>
          <cell r="CW206">
            <v>0.95911039407873233</v>
          </cell>
          <cell r="CX206">
            <v>0.95872674992110085</v>
          </cell>
          <cell r="CY206">
            <v>0.9583432592211325</v>
          </cell>
          <cell r="CZ206">
            <v>0.95795992191744406</v>
          </cell>
          <cell r="DA206">
            <v>0.95757673794867715</v>
          </cell>
          <cell r="DB206">
            <v>0.95719370725349773</v>
          </cell>
          <cell r="DC206">
            <v>0.95681082977059639</v>
          </cell>
          <cell r="DD206">
            <v>0.95642810543868817</v>
          </cell>
          <cell r="DE206">
            <v>0.95604553419651273</v>
          </cell>
          <cell r="DF206">
            <v>0.95566311598283415</v>
          </cell>
          <cell r="DG206">
            <v>0.95528085073644109</v>
          </cell>
          <cell r="DH206">
            <v>0.95489873839614658</v>
          </cell>
          <cell r="DI206">
            <v>0.95451677890078812</v>
          </cell>
          <cell r="DJ206">
            <v>0.95413497218922783</v>
          </cell>
          <cell r="DK206">
            <v>0.95375331820035214</v>
          </cell>
          <cell r="DL206">
            <v>0.95337181687307204</v>
          </cell>
          <cell r="DM206">
            <v>0.95299046814632282</v>
          </cell>
          <cell r="DN206">
            <v>0.95260927195906431</v>
          </cell>
          <cell r="DO206">
            <v>0.95222822825028075</v>
          </cell>
          <cell r="DP206">
            <v>0.95184733695898072</v>
          </cell>
          <cell r="DQ206">
            <v>0.9514665980241972</v>
          </cell>
          <cell r="DR206">
            <v>0.95108601138498761</v>
          </cell>
          <cell r="DS206">
            <v>0.95070557698043368</v>
          </cell>
          <cell r="DT206">
            <v>0.95032529474964156</v>
          </cell>
        </row>
        <row r="207">
          <cell r="B207">
            <v>115</v>
          </cell>
          <cell r="C207">
            <v>1</v>
          </cell>
          <cell r="D207">
            <v>1</v>
          </cell>
          <cell r="E207">
            <v>1</v>
          </cell>
          <cell r="F207">
            <v>1</v>
          </cell>
          <cell r="G207">
            <v>1</v>
          </cell>
          <cell r="H207">
            <v>1</v>
          </cell>
          <cell r="I207">
            <v>1</v>
          </cell>
          <cell r="J207">
            <v>1</v>
          </cell>
          <cell r="K207">
            <v>1</v>
          </cell>
          <cell r="L207">
            <v>1</v>
          </cell>
          <cell r="M207">
            <v>1</v>
          </cell>
          <cell r="N207">
            <v>1</v>
          </cell>
          <cell r="O207">
            <v>1</v>
          </cell>
          <cell r="P207">
            <v>1</v>
          </cell>
          <cell r="Q207">
            <v>1</v>
          </cell>
          <cell r="R207">
            <v>1</v>
          </cell>
          <cell r="S207">
            <v>1</v>
          </cell>
          <cell r="T207">
            <v>1</v>
          </cell>
          <cell r="U207">
            <v>1</v>
          </cell>
          <cell r="V207">
            <v>1</v>
          </cell>
          <cell r="W207">
            <v>1</v>
          </cell>
          <cell r="X207">
            <v>1</v>
          </cell>
          <cell r="Y207">
            <v>1</v>
          </cell>
          <cell r="Z207">
            <v>1</v>
          </cell>
          <cell r="AA207">
            <v>1</v>
          </cell>
          <cell r="AB207">
            <v>1</v>
          </cell>
          <cell r="AC207">
            <v>1</v>
          </cell>
          <cell r="AD207">
            <v>1</v>
          </cell>
          <cell r="AE207">
            <v>1</v>
          </cell>
          <cell r="AF207">
            <v>1</v>
          </cell>
          <cell r="AG207">
            <v>1</v>
          </cell>
          <cell r="AH207">
            <v>1</v>
          </cell>
          <cell r="AI207">
            <v>1</v>
          </cell>
          <cell r="AJ207">
            <v>1</v>
          </cell>
          <cell r="AK207">
            <v>1</v>
          </cell>
          <cell r="AL207">
            <v>1</v>
          </cell>
          <cell r="AM207">
            <v>1</v>
          </cell>
          <cell r="AN207">
            <v>1</v>
          </cell>
          <cell r="AO207">
            <v>1</v>
          </cell>
          <cell r="AP207">
            <v>1</v>
          </cell>
          <cell r="AQ207">
            <v>1</v>
          </cell>
          <cell r="AR207">
            <v>1</v>
          </cell>
          <cell r="AS207">
            <v>1</v>
          </cell>
          <cell r="AT207">
            <v>1</v>
          </cell>
          <cell r="AU207">
            <v>1</v>
          </cell>
          <cell r="AV207">
            <v>1</v>
          </cell>
          <cell r="AW207">
            <v>1</v>
          </cell>
          <cell r="AX207">
            <v>1</v>
          </cell>
          <cell r="AY207">
            <v>1</v>
          </cell>
          <cell r="AZ207">
            <v>1</v>
          </cell>
          <cell r="BA207">
            <v>1</v>
          </cell>
          <cell r="BB207">
            <v>1</v>
          </cell>
          <cell r="BC207">
            <v>1</v>
          </cell>
          <cell r="BD207">
            <v>1</v>
          </cell>
          <cell r="BE207">
            <v>1</v>
          </cell>
          <cell r="BF207">
            <v>1</v>
          </cell>
          <cell r="BG207">
            <v>1</v>
          </cell>
          <cell r="BH207">
            <v>1</v>
          </cell>
          <cell r="BI207">
            <v>1</v>
          </cell>
          <cell r="BJ207">
            <v>1</v>
          </cell>
          <cell r="BK207">
            <v>1</v>
          </cell>
          <cell r="BL207">
            <v>1</v>
          </cell>
          <cell r="BM207">
            <v>1</v>
          </cell>
          <cell r="BN207">
            <v>1</v>
          </cell>
          <cell r="BO207">
            <v>1</v>
          </cell>
          <cell r="BP207">
            <v>1</v>
          </cell>
          <cell r="BQ207">
            <v>1</v>
          </cell>
          <cell r="BR207">
            <v>1</v>
          </cell>
          <cell r="BS207">
            <v>1</v>
          </cell>
          <cell r="BT207">
            <v>1</v>
          </cell>
          <cell r="BU207">
            <v>1</v>
          </cell>
          <cell r="BV207">
            <v>1</v>
          </cell>
          <cell r="BW207">
            <v>1</v>
          </cell>
          <cell r="BX207">
            <v>1</v>
          </cell>
          <cell r="BY207">
            <v>1</v>
          </cell>
          <cell r="BZ207">
            <v>1</v>
          </cell>
          <cell r="CA207">
            <v>1</v>
          </cell>
          <cell r="CB207">
            <v>1</v>
          </cell>
          <cell r="CC207">
            <v>1</v>
          </cell>
          <cell r="CD207">
            <v>1</v>
          </cell>
          <cell r="CE207">
            <v>1</v>
          </cell>
          <cell r="CF207">
            <v>1</v>
          </cell>
          <cell r="CG207">
            <v>1</v>
          </cell>
          <cell r="CH207">
            <v>1</v>
          </cell>
          <cell r="CI207">
            <v>1</v>
          </cell>
          <cell r="CJ207">
            <v>1</v>
          </cell>
          <cell r="CK207">
            <v>1</v>
          </cell>
          <cell r="CL207">
            <v>1</v>
          </cell>
          <cell r="CM207">
            <v>1</v>
          </cell>
          <cell r="CN207">
            <v>1</v>
          </cell>
          <cell r="CO207">
            <v>1</v>
          </cell>
          <cell r="CP207">
            <v>1</v>
          </cell>
          <cell r="CQ207">
            <v>1</v>
          </cell>
          <cell r="CR207">
            <v>1</v>
          </cell>
          <cell r="CS207">
            <v>1</v>
          </cell>
          <cell r="CT207">
            <v>1</v>
          </cell>
          <cell r="CU207">
            <v>1</v>
          </cell>
          <cell r="CV207">
            <v>1</v>
          </cell>
          <cell r="CW207">
            <v>1</v>
          </cell>
          <cell r="CX207">
            <v>1</v>
          </cell>
          <cell r="CY207">
            <v>1</v>
          </cell>
          <cell r="CZ207">
            <v>1</v>
          </cell>
          <cell r="DA207">
            <v>1</v>
          </cell>
          <cell r="DB207">
            <v>1</v>
          </cell>
          <cell r="DC207">
            <v>1</v>
          </cell>
          <cell r="DD207">
            <v>1</v>
          </cell>
          <cell r="DE207">
            <v>1</v>
          </cell>
          <cell r="DF207">
            <v>1</v>
          </cell>
          <cell r="DG207">
            <v>1</v>
          </cell>
          <cell r="DH207">
            <v>1</v>
          </cell>
          <cell r="DI207">
            <v>1</v>
          </cell>
          <cell r="DJ207">
            <v>1</v>
          </cell>
          <cell r="DK207">
            <v>1</v>
          </cell>
          <cell r="DL207">
            <v>1</v>
          </cell>
          <cell r="DM207">
            <v>1</v>
          </cell>
          <cell r="DN207">
            <v>1</v>
          </cell>
          <cell r="DO207">
            <v>1</v>
          </cell>
          <cell r="DP207">
            <v>1</v>
          </cell>
          <cell r="DQ207">
            <v>1</v>
          </cell>
          <cell r="DR207">
            <v>1</v>
          </cell>
          <cell r="DS207">
            <v>1</v>
          </cell>
          <cell r="DT207">
            <v>1</v>
          </cell>
        </row>
        <row r="208">
          <cell r="B208">
            <v>116</v>
          </cell>
          <cell r="C208">
            <v>1</v>
          </cell>
          <cell r="D208">
            <v>1</v>
          </cell>
          <cell r="E208">
            <v>1</v>
          </cell>
          <cell r="F208">
            <v>1</v>
          </cell>
          <cell r="G208">
            <v>1</v>
          </cell>
          <cell r="H208">
            <v>1</v>
          </cell>
          <cell r="I208">
            <v>1</v>
          </cell>
          <cell r="J208">
            <v>1</v>
          </cell>
          <cell r="K208">
            <v>1</v>
          </cell>
          <cell r="L208">
            <v>1</v>
          </cell>
          <cell r="M208">
            <v>1</v>
          </cell>
          <cell r="N208">
            <v>1</v>
          </cell>
          <cell r="O208">
            <v>1</v>
          </cell>
          <cell r="P208">
            <v>1</v>
          </cell>
          <cell r="Q208">
            <v>1</v>
          </cell>
          <cell r="R208">
            <v>1</v>
          </cell>
          <cell r="S208">
            <v>1</v>
          </cell>
          <cell r="T208">
            <v>1</v>
          </cell>
          <cell r="U208">
            <v>1</v>
          </cell>
          <cell r="V208">
            <v>1</v>
          </cell>
          <cell r="W208">
            <v>1</v>
          </cell>
          <cell r="X208">
            <v>1</v>
          </cell>
          <cell r="Y208">
            <v>1</v>
          </cell>
          <cell r="Z208">
            <v>1</v>
          </cell>
          <cell r="AA208">
            <v>1</v>
          </cell>
          <cell r="AB208">
            <v>1</v>
          </cell>
          <cell r="AC208">
            <v>1</v>
          </cell>
          <cell r="AD208">
            <v>1</v>
          </cell>
          <cell r="AE208">
            <v>1</v>
          </cell>
          <cell r="AF208">
            <v>1</v>
          </cell>
          <cell r="AG208">
            <v>1</v>
          </cell>
          <cell r="AH208">
            <v>1</v>
          </cell>
          <cell r="AI208">
            <v>1</v>
          </cell>
          <cell r="AJ208">
            <v>1</v>
          </cell>
          <cell r="AK208">
            <v>1</v>
          </cell>
          <cell r="AL208">
            <v>1</v>
          </cell>
          <cell r="AM208">
            <v>1</v>
          </cell>
          <cell r="AN208">
            <v>1</v>
          </cell>
          <cell r="AO208">
            <v>1</v>
          </cell>
          <cell r="AP208">
            <v>1</v>
          </cell>
          <cell r="AQ208">
            <v>1</v>
          </cell>
          <cell r="AR208">
            <v>1</v>
          </cell>
          <cell r="AS208">
            <v>1</v>
          </cell>
          <cell r="AT208">
            <v>1</v>
          </cell>
          <cell r="AU208">
            <v>1</v>
          </cell>
          <cell r="AV208">
            <v>1</v>
          </cell>
          <cell r="AW208">
            <v>1</v>
          </cell>
          <cell r="AX208">
            <v>1</v>
          </cell>
          <cell r="AY208">
            <v>1</v>
          </cell>
          <cell r="AZ208">
            <v>1</v>
          </cell>
          <cell r="BA208">
            <v>1</v>
          </cell>
          <cell r="BB208">
            <v>1</v>
          </cell>
          <cell r="BC208">
            <v>1</v>
          </cell>
          <cell r="BD208">
            <v>1</v>
          </cell>
          <cell r="BE208">
            <v>1</v>
          </cell>
          <cell r="BF208">
            <v>1</v>
          </cell>
          <cell r="BG208">
            <v>1</v>
          </cell>
          <cell r="BH208">
            <v>1</v>
          </cell>
          <cell r="BI208">
            <v>1</v>
          </cell>
          <cell r="BJ208">
            <v>1</v>
          </cell>
          <cell r="BK208">
            <v>1</v>
          </cell>
          <cell r="BL208">
            <v>1</v>
          </cell>
          <cell r="BM208">
            <v>1</v>
          </cell>
          <cell r="BN208">
            <v>1</v>
          </cell>
          <cell r="BO208">
            <v>1</v>
          </cell>
          <cell r="BP208">
            <v>1</v>
          </cell>
          <cell r="BQ208">
            <v>1</v>
          </cell>
          <cell r="BR208">
            <v>1</v>
          </cell>
          <cell r="BS208">
            <v>1</v>
          </cell>
          <cell r="BT208">
            <v>1</v>
          </cell>
          <cell r="BU208">
            <v>1</v>
          </cell>
          <cell r="BV208">
            <v>1</v>
          </cell>
          <cell r="BW208">
            <v>1</v>
          </cell>
          <cell r="BX208">
            <v>1</v>
          </cell>
          <cell r="BY208">
            <v>1</v>
          </cell>
          <cell r="BZ208">
            <v>1</v>
          </cell>
          <cell r="CA208">
            <v>1</v>
          </cell>
          <cell r="CB208">
            <v>1</v>
          </cell>
          <cell r="CC208">
            <v>1</v>
          </cell>
          <cell r="CD208">
            <v>1</v>
          </cell>
          <cell r="CE208">
            <v>1</v>
          </cell>
          <cell r="CF208">
            <v>1</v>
          </cell>
          <cell r="CG208">
            <v>1</v>
          </cell>
          <cell r="CH208">
            <v>1</v>
          </cell>
          <cell r="CI208">
            <v>1</v>
          </cell>
          <cell r="CJ208">
            <v>1</v>
          </cell>
          <cell r="CK208">
            <v>1</v>
          </cell>
          <cell r="CL208">
            <v>1</v>
          </cell>
          <cell r="CM208">
            <v>1</v>
          </cell>
          <cell r="CN208">
            <v>1</v>
          </cell>
          <cell r="CO208">
            <v>1</v>
          </cell>
          <cell r="CP208">
            <v>1</v>
          </cell>
          <cell r="CQ208">
            <v>1</v>
          </cell>
          <cell r="CR208">
            <v>1</v>
          </cell>
          <cell r="CS208">
            <v>1</v>
          </cell>
          <cell r="CT208">
            <v>1</v>
          </cell>
          <cell r="CU208">
            <v>1</v>
          </cell>
          <cell r="CV208">
            <v>1</v>
          </cell>
          <cell r="CW208">
            <v>1</v>
          </cell>
          <cell r="CX208">
            <v>1</v>
          </cell>
          <cell r="CY208">
            <v>1</v>
          </cell>
          <cell r="CZ208">
            <v>1</v>
          </cell>
          <cell r="DA208">
            <v>1</v>
          </cell>
          <cell r="DB208">
            <v>1</v>
          </cell>
          <cell r="DC208">
            <v>1</v>
          </cell>
          <cell r="DD208">
            <v>1</v>
          </cell>
          <cell r="DE208">
            <v>1</v>
          </cell>
          <cell r="DF208">
            <v>1</v>
          </cell>
          <cell r="DG208">
            <v>1</v>
          </cell>
          <cell r="DH208">
            <v>1</v>
          </cell>
          <cell r="DI208">
            <v>1</v>
          </cell>
          <cell r="DJ208">
            <v>1</v>
          </cell>
          <cell r="DK208">
            <v>1</v>
          </cell>
          <cell r="DL208">
            <v>1</v>
          </cell>
          <cell r="DM208">
            <v>1</v>
          </cell>
          <cell r="DN208">
            <v>1</v>
          </cell>
          <cell r="DO208">
            <v>1</v>
          </cell>
          <cell r="DP208">
            <v>1</v>
          </cell>
          <cell r="DQ208">
            <v>1</v>
          </cell>
          <cell r="DR208">
            <v>1</v>
          </cell>
          <cell r="DS208">
            <v>1</v>
          </cell>
          <cell r="DT208">
            <v>1</v>
          </cell>
        </row>
        <row r="209">
          <cell r="B209">
            <v>117</v>
          </cell>
          <cell r="C209">
            <v>1</v>
          </cell>
          <cell r="D209">
            <v>1</v>
          </cell>
          <cell r="E209">
            <v>1</v>
          </cell>
          <cell r="F209">
            <v>1</v>
          </cell>
          <cell r="G209">
            <v>1</v>
          </cell>
          <cell r="H209">
            <v>1</v>
          </cell>
          <cell r="I209">
            <v>1</v>
          </cell>
          <cell r="J209">
            <v>1</v>
          </cell>
          <cell r="K209">
            <v>1</v>
          </cell>
          <cell r="L209">
            <v>1</v>
          </cell>
          <cell r="M209">
            <v>1</v>
          </cell>
          <cell r="N209">
            <v>1</v>
          </cell>
          <cell r="O209">
            <v>1</v>
          </cell>
          <cell r="P209">
            <v>1</v>
          </cell>
          <cell r="Q209">
            <v>1</v>
          </cell>
          <cell r="R209">
            <v>1</v>
          </cell>
          <cell r="S209">
            <v>1</v>
          </cell>
          <cell r="T209">
            <v>1</v>
          </cell>
          <cell r="U209">
            <v>1</v>
          </cell>
          <cell r="V209">
            <v>1</v>
          </cell>
          <cell r="W209">
            <v>1</v>
          </cell>
          <cell r="X209">
            <v>1</v>
          </cell>
          <cell r="Y209">
            <v>1</v>
          </cell>
          <cell r="Z209">
            <v>1</v>
          </cell>
          <cell r="AA209">
            <v>1</v>
          </cell>
          <cell r="AB209">
            <v>1</v>
          </cell>
          <cell r="AC209">
            <v>1</v>
          </cell>
          <cell r="AD209">
            <v>1</v>
          </cell>
          <cell r="AE209">
            <v>1</v>
          </cell>
          <cell r="AF209">
            <v>1</v>
          </cell>
          <cell r="AG209">
            <v>1</v>
          </cell>
          <cell r="AH209">
            <v>1</v>
          </cell>
          <cell r="AI209">
            <v>1</v>
          </cell>
          <cell r="AJ209">
            <v>1</v>
          </cell>
          <cell r="AK209">
            <v>1</v>
          </cell>
          <cell r="AL209">
            <v>1</v>
          </cell>
          <cell r="AM209">
            <v>1</v>
          </cell>
          <cell r="AN209">
            <v>1</v>
          </cell>
          <cell r="AO209">
            <v>1</v>
          </cell>
          <cell r="AP209">
            <v>1</v>
          </cell>
          <cell r="AQ209">
            <v>1</v>
          </cell>
          <cell r="AR209">
            <v>1</v>
          </cell>
          <cell r="AS209">
            <v>1</v>
          </cell>
          <cell r="AT209">
            <v>1</v>
          </cell>
          <cell r="AU209">
            <v>1</v>
          </cell>
          <cell r="AV209">
            <v>1</v>
          </cell>
          <cell r="AW209">
            <v>1</v>
          </cell>
          <cell r="AX209">
            <v>1</v>
          </cell>
          <cell r="AY209">
            <v>1</v>
          </cell>
          <cell r="AZ209">
            <v>1</v>
          </cell>
          <cell r="BA209">
            <v>1</v>
          </cell>
          <cell r="BB209">
            <v>1</v>
          </cell>
          <cell r="BC209">
            <v>1</v>
          </cell>
          <cell r="BD209">
            <v>1</v>
          </cell>
          <cell r="BE209">
            <v>1</v>
          </cell>
          <cell r="BF209">
            <v>1</v>
          </cell>
          <cell r="BG209">
            <v>1</v>
          </cell>
          <cell r="BH209">
            <v>1</v>
          </cell>
          <cell r="BI209">
            <v>1</v>
          </cell>
          <cell r="BJ209">
            <v>1</v>
          </cell>
          <cell r="BK209">
            <v>1</v>
          </cell>
          <cell r="BL209">
            <v>1</v>
          </cell>
          <cell r="BM209">
            <v>1</v>
          </cell>
          <cell r="BN209">
            <v>1</v>
          </cell>
          <cell r="BO209">
            <v>1</v>
          </cell>
          <cell r="BP209">
            <v>1</v>
          </cell>
          <cell r="BQ209">
            <v>1</v>
          </cell>
          <cell r="BR209">
            <v>1</v>
          </cell>
          <cell r="BS209">
            <v>1</v>
          </cell>
          <cell r="BT209">
            <v>1</v>
          </cell>
          <cell r="BU209">
            <v>1</v>
          </cell>
          <cell r="BV209">
            <v>1</v>
          </cell>
          <cell r="BW209">
            <v>1</v>
          </cell>
          <cell r="BX209">
            <v>1</v>
          </cell>
          <cell r="BY209">
            <v>1</v>
          </cell>
          <cell r="BZ209">
            <v>1</v>
          </cell>
          <cell r="CA209">
            <v>1</v>
          </cell>
          <cell r="CB209">
            <v>1</v>
          </cell>
          <cell r="CC209">
            <v>1</v>
          </cell>
          <cell r="CD209">
            <v>1</v>
          </cell>
          <cell r="CE209">
            <v>1</v>
          </cell>
          <cell r="CF209">
            <v>1</v>
          </cell>
          <cell r="CG209">
            <v>1</v>
          </cell>
          <cell r="CH209">
            <v>1</v>
          </cell>
          <cell r="CI209">
            <v>1</v>
          </cell>
          <cell r="CJ209">
            <v>1</v>
          </cell>
          <cell r="CK209">
            <v>1</v>
          </cell>
          <cell r="CL209">
            <v>1</v>
          </cell>
          <cell r="CM209">
            <v>1</v>
          </cell>
          <cell r="CN209">
            <v>1</v>
          </cell>
          <cell r="CO209">
            <v>1</v>
          </cell>
          <cell r="CP209">
            <v>1</v>
          </cell>
          <cell r="CQ209">
            <v>1</v>
          </cell>
          <cell r="CR209">
            <v>1</v>
          </cell>
          <cell r="CS209">
            <v>1</v>
          </cell>
          <cell r="CT209">
            <v>1</v>
          </cell>
          <cell r="CU209">
            <v>1</v>
          </cell>
          <cell r="CV209">
            <v>1</v>
          </cell>
          <cell r="CW209">
            <v>1</v>
          </cell>
          <cell r="CX209">
            <v>1</v>
          </cell>
          <cell r="CY209">
            <v>1</v>
          </cell>
          <cell r="CZ209">
            <v>1</v>
          </cell>
          <cell r="DA209">
            <v>1</v>
          </cell>
          <cell r="DB209">
            <v>1</v>
          </cell>
          <cell r="DC209">
            <v>1</v>
          </cell>
          <cell r="DD209">
            <v>1</v>
          </cell>
          <cell r="DE209">
            <v>1</v>
          </cell>
          <cell r="DF209">
            <v>1</v>
          </cell>
          <cell r="DG209">
            <v>1</v>
          </cell>
          <cell r="DH209">
            <v>1</v>
          </cell>
          <cell r="DI209">
            <v>1</v>
          </cell>
          <cell r="DJ209">
            <v>1</v>
          </cell>
          <cell r="DK209">
            <v>1</v>
          </cell>
          <cell r="DL209">
            <v>1</v>
          </cell>
          <cell r="DM209">
            <v>1</v>
          </cell>
          <cell r="DN209">
            <v>1</v>
          </cell>
          <cell r="DO209">
            <v>1</v>
          </cell>
          <cell r="DP209">
            <v>1</v>
          </cell>
          <cell r="DQ209">
            <v>1</v>
          </cell>
          <cell r="DR209">
            <v>1</v>
          </cell>
          <cell r="DS209">
            <v>1</v>
          </cell>
          <cell r="DT209">
            <v>1</v>
          </cell>
        </row>
        <row r="210">
          <cell r="B210">
            <v>118</v>
          </cell>
          <cell r="C210">
            <v>1</v>
          </cell>
          <cell r="D210">
            <v>1</v>
          </cell>
          <cell r="E210">
            <v>1</v>
          </cell>
          <cell r="F210">
            <v>1</v>
          </cell>
          <cell r="G210">
            <v>1</v>
          </cell>
          <cell r="H210">
            <v>1</v>
          </cell>
          <cell r="I210">
            <v>1</v>
          </cell>
          <cell r="J210">
            <v>1</v>
          </cell>
          <cell r="K210">
            <v>1</v>
          </cell>
          <cell r="L210">
            <v>1</v>
          </cell>
          <cell r="M210">
            <v>1</v>
          </cell>
          <cell r="N210">
            <v>1</v>
          </cell>
          <cell r="O210">
            <v>1</v>
          </cell>
          <cell r="P210">
            <v>1</v>
          </cell>
          <cell r="Q210">
            <v>1</v>
          </cell>
          <cell r="R210">
            <v>1</v>
          </cell>
          <cell r="S210">
            <v>1</v>
          </cell>
          <cell r="T210">
            <v>1</v>
          </cell>
          <cell r="U210">
            <v>1</v>
          </cell>
          <cell r="V210">
            <v>1</v>
          </cell>
          <cell r="W210">
            <v>1</v>
          </cell>
          <cell r="X210">
            <v>1</v>
          </cell>
          <cell r="Y210">
            <v>1</v>
          </cell>
          <cell r="Z210">
            <v>1</v>
          </cell>
          <cell r="AA210">
            <v>1</v>
          </cell>
          <cell r="AB210">
            <v>1</v>
          </cell>
          <cell r="AC210">
            <v>1</v>
          </cell>
          <cell r="AD210">
            <v>1</v>
          </cell>
          <cell r="AE210">
            <v>1</v>
          </cell>
          <cell r="AF210">
            <v>1</v>
          </cell>
          <cell r="AG210">
            <v>1</v>
          </cell>
          <cell r="AH210">
            <v>1</v>
          </cell>
          <cell r="AI210">
            <v>1</v>
          </cell>
          <cell r="AJ210">
            <v>1</v>
          </cell>
          <cell r="AK210">
            <v>1</v>
          </cell>
          <cell r="AL210">
            <v>1</v>
          </cell>
          <cell r="AM210">
            <v>1</v>
          </cell>
          <cell r="AN210">
            <v>1</v>
          </cell>
          <cell r="AO210">
            <v>1</v>
          </cell>
          <cell r="AP210">
            <v>1</v>
          </cell>
          <cell r="AQ210">
            <v>1</v>
          </cell>
          <cell r="AR210">
            <v>1</v>
          </cell>
          <cell r="AS210">
            <v>1</v>
          </cell>
          <cell r="AT210">
            <v>1</v>
          </cell>
          <cell r="AU210">
            <v>1</v>
          </cell>
          <cell r="AV210">
            <v>1</v>
          </cell>
          <cell r="AW210">
            <v>1</v>
          </cell>
          <cell r="AX210">
            <v>1</v>
          </cell>
          <cell r="AY210">
            <v>1</v>
          </cell>
          <cell r="AZ210">
            <v>1</v>
          </cell>
          <cell r="BA210">
            <v>1</v>
          </cell>
          <cell r="BB210">
            <v>1</v>
          </cell>
          <cell r="BC210">
            <v>1</v>
          </cell>
          <cell r="BD210">
            <v>1</v>
          </cell>
          <cell r="BE210">
            <v>1</v>
          </cell>
          <cell r="BF210">
            <v>1</v>
          </cell>
          <cell r="BG210">
            <v>1</v>
          </cell>
          <cell r="BH210">
            <v>1</v>
          </cell>
          <cell r="BI210">
            <v>1</v>
          </cell>
          <cell r="BJ210">
            <v>1</v>
          </cell>
          <cell r="BK210">
            <v>1</v>
          </cell>
          <cell r="BL210">
            <v>1</v>
          </cell>
          <cell r="BM210">
            <v>1</v>
          </cell>
          <cell r="BN210">
            <v>1</v>
          </cell>
          <cell r="BO210">
            <v>1</v>
          </cell>
          <cell r="BP210">
            <v>1</v>
          </cell>
          <cell r="BQ210">
            <v>1</v>
          </cell>
          <cell r="BR210">
            <v>1</v>
          </cell>
          <cell r="BS210">
            <v>1</v>
          </cell>
          <cell r="BT210">
            <v>1</v>
          </cell>
          <cell r="BU210">
            <v>1</v>
          </cell>
          <cell r="BV210">
            <v>1</v>
          </cell>
          <cell r="BW210">
            <v>1</v>
          </cell>
          <cell r="BX210">
            <v>1</v>
          </cell>
          <cell r="BY210">
            <v>1</v>
          </cell>
          <cell r="BZ210">
            <v>1</v>
          </cell>
          <cell r="CA210">
            <v>1</v>
          </cell>
          <cell r="CB210">
            <v>1</v>
          </cell>
          <cell r="CC210">
            <v>1</v>
          </cell>
          <cell r="CD210">
            <v>1</v>
          </cell>
          <cell r="CE210">
            <v>1</v>
          </cell>
          <cell r="CF210">
            <v>1</v>
          </cell>
          <cell r="CG210">
            <v>1</v>
          </cell>
          <cell r="CH210">
            <v>1</v>
          </cell>
          <cell r="CI210">
            <v>1</v>
          </cell>
          <cell r="CJ210">
            <v>1</v>
          </cell>
          <cell r="CK210">
            <v>1</v>
          </cell>
          <cell r="CL210">
            <v>1</v>
          </cell>
          <cell r="CM210">
            <v>1</v>
          </cell>
          <cell r="CN210">
            <v>1</v>
          </cell>
          <cell r="CO210">
            <v>1</v>
          </cell>
          <cell r="CP210">
            <v>1</v>
          </cell>
          <cell r="CQ210">
            <v>1</v>
          </cell>
          <cell r="CR210">
            <v>1</v>
          </cell>
          <cell r="CS210">
            <v>1</v>
          </cell>
          <cell r="CT210">
            <v>1</v>
          </cell>
          <cell r="CU210">
            <v>1</v>
          </cell>
          <cell r="CV210">
            <v>1</v>
          </cell>
          <cell r="CW210">
            <v>1</v>
          </cell>
          <cell r="CX210">
            <v>1</v>
          </cell>
          <cell r="CY210">
            <v>1</v>
          </cell>
          <cell r="CZ210">
            <v>1</v>
          </cell>
          <cell r="DA210">
            <v>1</v>
          </cell>
          <cell r="DB210">
            <v>1</v>
          </cell>
          <cell r="DC210">
            <v>1</v>
          </cell>
          <cell r="DD210">
            <v>1</v>
          </cell>
          <cell r="DE210">
            <v>1</v>
          </cell>
          <cell r="DF210">
            <v>1</v>
          </cell>
          <cell r="DG210">
            <v>1</v>
          </cell>
          <cell r="DH210">
            <v>1</v>
          </cell>
          <cell r="DI210">
            <v>1</v>
          </cell>
          <cell r="DJ210">
            <v>1</v>
          </cell>
          <cell r="DK210">
            <v>1</v>
          </cell>
          <cell r="DL210">
            <v>1</v>
          </cell>
          <cell r="DM210">
            <v>1</v>
          </cell>
          <cell r="DN210">
            <v>1</v>
          </cell>
          <cell r="DO210">
            <v>1</v>
          </cell>
          <cell r="DP210">
            <v>1</v>
          </cell>
          <cell r="DQ210">
            <v>1</v>
          </cell>
          <cell r="DR210">
            <v>1</v>
          </cell>
          <cell r="DS210">
            <v>1</v>
          </cell>
          <cell r="DT210">
            <v>1</v>
          </cell>
        </row>
        <row r="211">
          <cell r="B211">
            <v>119</v>
          </cell>
          <cell r="C211">
            <v>1</v>
          </cell>
          <cell r="D211">
            <v>1</v>
          </cell>
          <cell r="E211">
            <v>1</v>
          </cell>
          <cell r="F211">
            <v>1</v>
          </cell>
          <cell r="G211">
            <v>1</v>
          </cell>
          <cell r="H211">
            <v>1</v>
          </cell>
          <cell r="I211">
            <v>1</v>
          </cell>
          <cell r="J211">
            <v>1</v>
          </cell>
          <cell r="K211">
            <v>1</v>
          </cell>
          <cell r="L211">
            <v>1</v>
          </cell>
          <cell r="M211">
            <v>1</v>
          </cell>
          <cell r="N211">
            <v>1</v>
          </cell>
          <cell r="O211">
            <v>1</v>
          </cell>
          <cell r="P211">
            <v>1</v>
          </cell>
          <cell r="Q211">
            <v>1</v>
          </cell>
          <cell r="R211">
            <v>1</v>
          </cell>
          <cell r="S211">
            <v>1</v>
          </cell>
          <cell r="T211">
            <v>1</v>
          </cell>
          <cell r="U211">
            <v>1</v>
          </cell>
          <cell r="V211">
            <v>1</v>
          </cell>
          <cell r="W211">
            <v>1</v>
          </cell>
          <cell r="X211">
            <v>1</v>
          </cell>
          <cell r="Y211">
            <v>1</v>
          </cell>
          <cell r="Z211">
            <v>1</v>
          </cell>
          <cell r="AA211">
            <v>1</v>
          </cell>
          <cell r="AB211">
            <v>1</v>
          </cell>
          <cell r="AC211">
            <v>1</v>
          </cell>
          <cell r="AD211">
            <v>1</v>
          </cell>
          <cell r="AE211">
            <v>1</v>
          </cell>
          <cell r="AF211">
            <v>1</v>
          </cell>
          <cell r="AG211">
            <v>1</v>
          </cell>
          <cell r="AH211">
            <v>1</v>
          </cell>
          <cell r="AI211">
            <v>1</v>
          </cell>
          <cell r="AJ211">
            <v>1</v>
          </cell>
          <cell r="AK211">
            <v>1</v>
          </cell>
          <cell r="AL211">
            <v>1</v>
          </cell>
          <cell r="AM211">
            <v>1</v>
          </cell>
          <cell r="AN211">
            <v>1</v>
          </cell>
          <cell r="AO211">
            <v>1</v>
          </cell>
          <cell r="AP211">
            <v>1</v>
          </cell>
          <cell r="AQ211">
            <v>1</v>
          </cell>
          <cell r="AR211">
            <v>1</v>
          </cell>
          <cell r="AS211">
            <v>1</v>
          </cell>
          <cell r="AT211">
            <v>1</v>
          </cell>
          <cell r="AU211">
            <v>1</v>
          </cell>
          <cell r="AV211">
            <v>1</v>
          </cell>
          <cell r="AW211">
            <v>1</v>
          </cell>
          <cell r="AX211">
            <v>1</v>
          </cell>
          <cell r="AY211">
            <v>1</v>
          </cell>
          <cell r="AZ211">
            <v>1</v>
          </cell>
          <cell r="BA211">
            <v>1</v>
          </cell>
          <cell r="BB211">
            <v>1</v>
          </cell>
          <cell r="BC211">
            <v>1</v>
          </cell>
          <cell r="BD211">
            <v>1</v>
          </cell>
          <cell r="BE211">
            <v>1</v>
          </cell>
          <cell r="BF211">
            <v>1</v>
          </cell>
          <cell r="BG211">
            <v>1</v>
          </cell>
          <cell r="BH211">
            <v>1</v>
          </cell>
          <cell r="BI211">
            <v>1</v>
          </cell>
          <cell r="BJ211">
            <v>1</v>
          </cell>
          <cell r="BK211">
            <v>1</v>
          </cell>
          <cell r="BL211">
            <v>1</v>
          </cell>
          <cell r="BM211">
            <v>1</v>
          </cell>
          <cell r="BN211">
            <v>1</v>
          </cell>
          <cell r="BO211">
            <v>1</v>
          </cell>
          <cell r="BP211">
            <v>1</v>
          </cell>
          <cell r="BQ211">
            <v>1</v>
          </cell>
          <cell r="BR211">
            <v>1</v>
          </cell>
          <cell r="BS211">
            <v>1</v>
          </cell>
          <cell r="BT211">
            <v>1</v>
          </cell>
          <cell r="BU211">
            <v>1</v>
          </cell>
          <cell r="BV211">
            <v>1</v>
          </cell>
          <cell r="BW211">
            <v>1</v>
          </cell>
          <cell r="BX211">
            <v>1</v>
          </cell>
          <cell r="BY211">
            <v>1</v>
          </cell>
          <cell r="BZ211">
            <v>1</v>
          </cell>
          <cell r="CA211">
            <v>1</v>
          </cell>
          <cell r="CB211">
            <v>1</v>
          </cell>
          <cell r="CC211">
            <v>1</v>
          </cell>
          <cell r="CD211">
            <v>1</v>
          </cell>
          <cell r="CE211">
            <v>1</v>
          </cell>
          <cell r="CF211">
            <v>1</v>
          </cell>
          <cell r="CG211">
            <v>1</v>
          </cell>
          <cell r="CH211">
            <v>1</v>
          </cell>
          <cell r="CI211">
            <v>1</v>
          </cell>
          <cell r="CJ211">
            <v>1</v>
          </cell>
          <cell r="CK211">
            <v>1</v>
          </cell>
          <cell r="CL211">
            <v>1</v>
          </cell>
          <cell r="CM211">
            <v>1</v>
          </cell>
          <cell r="CN211">
            <v>1</v>
          </cell>
          <cell r="CO211">
            <v>1</v>
          </cell>
          <cell r="CP211">
            <v>1</v>
          </cell>
          <cell r="CQ211">
            <v>1</v>
          </cell>
          <cell r="CR211">
            <v>1</v>
          </cell>
          <cell r="CS211">
            <v>1</v>
          </cell>
          <cell r="CT211">
            <v>1</v>
          </cell>
          <cell r="CU211">
            <v>1</v>
          </cell>
          <cell r="CV211">
            <v>1</v>
          </cell>
          <cell r="CW211">
            <v>1</v>
          </cell>
          <cell r="CX211">
            <v>1</v>
          </cell>
          <cell r="CY211">
            <v>1</v>
          </cell>
          <cell r="CZ211">
            <v>1</v>
          </cell>
          <cell r="DA211">
            <v>1</v>
          </cell>
          <cell r="DB211">
            <v>1</v>
          </cell>
          <cell r="DC211">
            <v>1</v>
          </cell>
          <cell r="DD211">
            <v>1</v>
          </cell>
          <cell r="DE211">
            <v>1</v>
          </cell>
          <cell r="DF211">
            <v>1</v>
          </cell>
          <cell r="DG211">
            <v>1</v>
          </cell>
          <cell r="DH211">
            <v>1</v>
          </cell>
          <cell r="DI211">
            <v>1</v>
          </cell>
          <cell r="DJ211">
            <v>1</v>
          </cell>
          <cell r="DK211">
            <v>1</v>
          </cell>
          <cell r="DL211">
            <v>1</v>
          </cell>
          <cell r="DM211">
            <v>1</v>
          </cell>
          <cell r="DN211">
            <v>1</v>
          </cell>
          <cell r="DO211">
            <v>1</v>
          </cell>
          <cell r="DP211">
            <v>1</v>
          </cell>
          <cell r="DQ211">
            <v>1</v>
          </cell>
          <cell r="DR211">
            <v>1</v>
          </cell>
          <cell r="DS211">
            <v>1</v>
          </cell>
          <cell r="DT211">
            <v>1</v>
          </cell>
        </row>
        <row r="212">
          <cell r="B212">
            <v>120</v>
          </cell>
          <cell r="C212">
            <v>1</v>
          </cell>
          <cell r="D212">
            <v>1</v>
          </cell>
          <cell r="E212">
            <v>1</v>
          </cell>
          <cell r="F212">
            <v>1</v>
          </cell>
          <cell r="G212">
            <v>1</v>
          </cell>
          <cell r="H212">
            <v>1</v>
          </cell>
          <cell r="I212">
            <v>1</v>
          </cell>
          <cell r="J212">
            <v>1</v>
          </cell>
          <cell r="K212">
            <v>1</v>
          </cell>
          <cell r="L212">
            <v>1</v>
          </cell>
          <cell r="M212">
            <v>1</v>
          </cell>
          <cell r="N212">
            <v>1</v>
          </cell>
          <cell r="O212">
            <v>1</v>
          </cell>
          <cell r="P212">
            <v>1</v>
          </cell>
          <cell r="Q212">
            <v>1</v>
          </cell>
          <cell r="R212">
            <v>1</v>
          </cell>
          <cell r="S212">
            <v>1</v>
          </cell>
          <cell r="T212">
            <v>1</v>
          </cell>
          <cell r="U212">
            <v>1</v>
          </cell>
          <cell r="V212">
            <v>1</v>
          </cell>
          <cell r="W212">
            <v>1</v>
          </cell>
          <cell r="X212">
            <v>1</v>
          </cell>
          <cell r="Y212">
            <v>1</v>
          </cell>
          <cell r="Z212">
            <v>1</v>
          </cell>
          <cell r="AA212">
            <v>1</v>
          </cell>
          <cell r="AB212">
            <v>1</v>
          </cell>
          <cell r="AC212">
            <v>1</v>
          </cell>
          <cell r="AD212">
            <v>1</v>
          </cell>
          <cell r="AE212">
            <v>1</v>
          </cell>
          <cell r="AF212">
            <v>1</v>
          </cell>
          <cell r="AG212">
            <v>1</v>
          </cell>
          <cell r="AH212">
            <v>1</v>
          </cell>
          <cell r="AI212">
            <v>1</v>
          </cell>
          <cell r="AJ212">
            <v>1</v>
          </cell>
          <cell r="AK212">
            <v>1</v>
          </cell>
          <cell r="AL212">
            <v>1</v>
          </cell>
          <cell r="AM212">
            <v>1</v>
          </cell>
          <cell r="AN212">
            <v>1</v>
          </cell>
          <cell r="AO212">
            <v>1</v>
          </cell>
          <cell r="AP212">
            <v>1</v>
          </cell>
          <cell r="AQ212">
            <v>1</v>
          </cell>
          <cell r="AR212">
            <v>1</v>
          </cell>
          <cell r="AS212">
            <v>1</v>
          </cell>
          <cell r="AT212">
            <v>1</v>
          </cell>
          <cell r="AU212">
            <v>1</v>
          </cell>
          <cell r="AV212">
            <v>1</v>
          </cell>
          <cell r="AW212">
            <v>1</v>
          </cell>
          <cell r="AX212">
            <v>1</v>
          </cell>
          <cell r="AY212">
            <v>1</v>
          </cell>
          <cell r="AZ212">
            <v>1</v>
          </cell>
          <cell r="BA212">
            <v>1</v>
          </cell>
          <cell r="BB212">
            <v>1</v>
          </cell>
          <cell r="BC212">
            <v>1</v>
          </cell>
          <cell r="BD212">
            <v>1</v>
          </cell>
          <cell r="BE212">
            <v>1</v>
          </cell>
          <cell r="BF212">
            <v>1</v>
          </cell>
          <cell r="BG212">
            <v>1</v>
          </cell>
          <cell r="BH212">
            <v>1</v>
          </cell>
          <cell r="BI212">
            <v>1</v>
          </cell>
          <cell r="BJ212">
            <v>1</v>
          </cell>
          <cell r="BK212">
            <v>1</v>
          </cell>
          <cell r="BL212">
            <v>1</v>
          </cell>
          <cell r="BM212">
            <v>1</v>
          </cell>
          <cell r="BN212">
            <v>1</v>
          </cell>
          <cell r="BO212">
            <v>1</v>
          </cell>
          <cell r="BP212">
            <v>1</v>
          </cell>
          <cell r="BQ212">
            <v>1</v>
          </cell>
          <cell r="BR212">
            <v>1</v>
          </cell>
          <cell r="BS212">
            <v>1</v>
          </cell>
          <cell r="BT212">
            <v>1</v>
          </cell>
          <cell r="BU212">
            <v>1</v>
          </cell>
          <cell r="BV212">
            <v>1</v>
          </cell>
          <cell r="BW212">
            <v>1</v>
          </cell>
          <cell r="BX212">
            <v>1</v>
          </cell>
          <cell r="BY212">
            <v>1</v>
          </cell>
          <cell r="BZ212">
            <v>1</v>
          </cell>
          <cell r="CA212">
            <v>1</v>
          </cell>
          <cell r="CB212">
            <v>1</v>
          </cell>
          <cell r="CC212">
            <v>1</v>
          </cell>
          <cell r="CD212">
            <v>1</v>
          </cell>
          <cell r="CE212">
            <v>1</v>
          </cell>
          <cell r="CF212">
            <v>1</v>
          </cell>
          <cell r="CG212">
            <v>1</v>
          </cell>
          <cell r="CH212">
            <v>1</v>
          </cell>
          <cell r="CI212">
            <v>1</v>
          </cell>
          <cell r="CJ212">
            <v>1</v>
          </cell>
          <cell r="CK212">
            <v>1</v>
          </cell>
          <cell r="CL212">
            <v>1</v>
          </cell>
          <cell r="CM212">
            <v>1</v>
          </cell>
          <cell r="CN212">
            <v>1</v>
          </cell>
          <cell r="CO212">
            <v>1</v>
          </cell>
          <cell r="CP212">
            <v>1</v>
          </cell>
          <cell r="CQ212">
            <v>1</v>
          </cell>
          <cell r="CR212">
            <v>1</v>
          </cell>
          <cell r="CS212">
            <v>1</v>
          </cell>
          <cell r="CT212">
            <v>1</v>
          </cell>
          <cell r="CU212">
            <v>1</v>
          </cell>
          <cell r="CV212">
            <v>1</v>
          </cell>
          <cell r="CW212">
            <v>1</v>
          </cell>
          <cell r="CX212">
            <v>1</v>
          </cell>
          <cell r="CY212">
            <v>1</v>
          </cell>
          <cell r="CZ212">
            <v>1</v>
          </cell>
          <cell r="DA212">
            <v>1</v>
          </cell>
          <cell r="DB212">
            <v>1</v>
          </cell>
          <cell r="DC212">
            <v>1</v>
          </cell>
          <cell r="DD212">
            <v>1</v>
          </cell>
          <cell r="DE212">
            <v>1</v>
          </cell>
          <cell r="DF212">
            <v>1</v>
          </cell>
          <cell r="DG212">
            <v>1</v>
          </cell>
          <cell r="DH212">
            <v>1</v>
          </cell>
          <cell r="DI212">
            <v>1</v>
          </cell>
          <cell r="DJ212">
            <v>1</v>
          </cell>
          <cell r="DK212">
            <v>1</v>
          </cell>
          <cell r="DL212">
            <v>1</v>
          </cell>
          <cell r="DM212">
            <v>1</v>
          </cell>
          <cell r="DN212">
            <v>1</v>
          </cell>
          <cell r="DO212">
            <v>1</v>
          </cell>
          <cell r="DP212">
            <v>1</v>
          </cell>
          <cell r="DQ212">
            <v>1</v>
          </cell>
          <cell r="DR212">
            <v>1</v>
          </cell>
          <cell r="DS212">
            <v>1</v>
          </cell>
          <cell r="DT212">
            <v>1</v>
          </cell>
        </row>
        <row r="213">
          <cell r="B213">
            <v>1000</v>
          </cell>
          <cell r="C213">
            <v>0</v>
          </cell>
          <cell r="D213">
            <v>0</v>
          </cell>
          <cell r="E213">
            <v>1</v>
          </cell>
          <cell r="F213">
            <v>1</v>
          </cell>
          <cell r="G213">
            <v>1</v>
          </cell>
          <cell r="H213">
            <v>1</v>
          </cell>
          <cell r="I213">
            <v>1</v>
          </cell>
          <cell r="J213">
            <v>1</v>
          </cell>
          <cell r="K213">
            <v>1</v>
          </cell>
          <cell r="L213">
            <v>1</v>
          </cell>
          <cell r="M213">
            <v>1</v>
          </cell>
          <cell r="N213">
            <v>1</v>
          </cell>
          <cell r="O213">
            <v>1</v>
          </cell>
          <cell r="P213">
            <v>1</v>
          </cell>
          <cell r="Q213">
            <v>1</v>
          </cell>
          <cell r="R213">
            <v>1</v>
          </cell>
          <cell r="S213">
            <v>1</v>
          </cell>
          <cell r="T213">
            <v>1</v>
          </cell>
          <cell r="U213">
            <v>1</v>
          </cell>
          <cell r="V213">
            <v>1</v>
          </cell>
          <cell r="W213">
            <v>1</v>
          </cell>
          <cell r="X213">
            <v>1</v>
          </cell>
          <cell r="Y213">
            <v>1</v>
          </cell>
          <cell r="Z213">
            <v>1</v>
          </cell>
          <cell r="AA213">
            <v>1</v>
          </cell>
          <cell r="AB213">
            <v>1</v>
          </cell>
          <cell r="AC213">
            <v>1</v>
          </cell>
          <cell r="AD213">
            <v>1</v>
          </cell>
          <cell r="AE213">
            <v>1</v>
          </cell>
          <cell r="AF213">
            <v>1</v>
          </cell>
          <cell r="AG213">
            <v>1</v>
          </cell>
          <cell r="AH213">
            <v>1</v>
          </cell>
          <cell r="AI213">
            <v>1</v>
          </cell>
          <cell r="AJ213">
            <v>1</v>
          </cell>
          <cell r="AK213">
            <v>1</v>
          </cell>
          <cell r="AL213">
            <v>1</v>
          </cell>
          <cell r="AM213">
            <v>1</v>
          </cell>
          <cell r="AN213">
            <v>1</v>
          </cell>
          <cell r="AO213">
            <v>1</v>
          </cell>
          <cell r="AP213">
            <v>1</v>
          </cell>
          <cell r="AQ213">
            <v>1</v>
          </cell>
          <cell r="AR213">
            <v>1</v>
          </cell>
          <cell r="AS213">
            <v>1</v>
          </cell>
          <cell r="AT213">
            <v>1</v>
          </cell>
          <cell r="AU213">
            <v>1</v>
          </cell>
          <cell r="AV213">
            <v>1</v>
          </cell>
          <cell r="AW213">
            <v>1</v>
          </cell>
          <cell r="AX213">
            <v>1</v>
          </cell>
          <cell r="AY213">
            <v>1</v>
          </cell>
          <cell r="AZ213">
            <v>1</v>
          </cell>
          <cell r="BA213">
            <v>1</v>
          </cell>
          <cell r="BB213">
            <v>1</v>
          </cell>
          <cell r="BC213">
            <v>1</v>
          </cell>
          <cell r="BD213">
            <v>1</v>
          </cell>
          <cell r="BE213">
            <v>1</v>
          </cell>
          <cell r="BF213">
            <v>1</v>
          </cell>
          <cell r="BG213">
            <v>1</v>
          </cell>
          <cell r="BH213">
            <v>1</v>
          </cell>
          <cell r="BI213">
            <v>1</v>
          </cell>
          <cell r="BJ213">
            <v>1</v>
          </cell>
          <cell r="BK213">
            <v>1</v>
          </cell>
          <cell r="BL213">
            <v>1</v>
          </cell>
          <cell r="BM213">
            <v>1</v>
          </cell>
          <cell r="BN213">
            <v>1</v>
          </cell>
          <cell r="BO213">
            <v>1</v>
          </cell>
          <cell r="BP213">
            <v>1</v>
          </cell>
          <cell r="BQ213">
            <v>1</v>
          </cell>
          <cell r="BR213">
            <v>1</v>
          </cell>
          <cell r="BS213">
            <v>1</v>
          </cell>
          <cell r="BT213">
            <v>1</v>
          </cell>
          <cell r="BU213">
            <v>1</v>
          </cell>
          <cell r="BV213">
            <v>1</v>
          </cell>
          <cell r="BW213">
            <v>1</v>
          </cell>
          <cell r="BX213">
            <v>1</v>
          </cell>
          <cell r="BY213">
            <v>1</v>
          </cell>
          <cell r="BZ213">
            <v>1</v>
          </cell>
          <cell r="CA213">
            <v>1</v>
          </cell>
          <cell r="CB213">
            <v>1</v>
          </cell>
          <cell r="CC213">
            <v>1</v>
          </cell>
          <cell r="CD213">
            <v>1</v>
          </cell>
          <cell r="CE213">
            <v>1</v>
          </cell>
          <cell r="CF213">
            <v>1</v>
          </cell>
          <cell r="CG213">
            <v>1</v>
          </cell>
          <cell r="CH213">
            <v>1</v>
          </cell>
          <cell r="CI213">
            <v>1</v>
          </cell>
          <cell r="CJ213">
            <v>1</v>
          </cell>
          <cell r="CK213">
            <v>1</v>
          </cell>
          <cell r="CL213">
            <v>1</v>
          </cell>
          <cell r="CM213">
            <v>1</v>
          </cell>
          <cell r="CN213">
            <v>1</v>
          </cell>
          <cell r="CO213">
            <v>1</v>
          </cell>
          <cell r="CP213">
            <v>1</v>
          </cell>
          <cell r="CQ213">
            <v>1</v>
          </cell>
          <cell r="CR213">
            <v>1</v>
          </cell>
          <cell r="CS213">
            <v>1</v>
          </cell>
          <cell r="CT213">
            <v>1</v>
          </cell>
          <cell r="CU213">
            <v>1</v>
          </cell>
          <cell r="CV213">
            <v>1</v>
          </cell>
          <cell r="CW213">
            <v>1</v>
          </cell>
          <cell r="CX213">
            <v>1</v>
          </cell>
          <cell r="CY213">
            <v>1</v>
          </cell>
          <cell r="CZ213">
            <v>1</v>
          </cell>
          <cell r="DA213">
            <v>1</v>
          </cell>
          <cell r="DB213">
            <v>1</v>
          </cell>
          <cell r="DC213">
            <v>1</v>
          </cell>
          <cell r="DD213">
            <v>1</v>
          </cell>
          <cell r="DE213">
            <v>1</v>
          </cell>
          <cell r="DF213">
            <v>1</v>
          </cell>
          <cell r="DG213">
            <v>1</v>
          </cell>
          <cell r="DH213">
            <v>1</v>
          </cell>
          <cell r="DI213">
            <v>1</v>
          </cell>
          <cell r="DJ213">
            <v>1</v>
          </cell>
          <cell r="DK213">
            <v>1</v>
          </cell>
          <cell r="DL213">
            <v>1</v>
          </cell>
          <cell r="DM213">
            <v>1</v>
          </cell>
          <cell r="DN213">
            <v>1</v>
          </cell>
          <cell r="DO213">
            <v>1</v>
          </cell>
          <cell r="DP213">
            <v>1</v>
          </cell>
          <cell r="DQ213">
            <v>1</v>
          </cell>
          <cell r="DR213">
            <v>1</v>
          </cell>
          <cell r="DS213">
            <v>1</v>
          </cell>
          <cell r="DT213">
            <v>1</v>
          </cell>
        </row>
        <row r="218">
          <cell r="B218" t="str">
            <v>Age</v>
          </cell>
          <cell r="C218">
            <v>2016</v>
          </cell>
          <cell r="D218">
            <v>2017</v>
          </cell>
          <cell r="E218">
            <v>2018</v>
          </cell>
          <cell r="F218">
            <v>2019</v>
          </cell>
          <cell r="G218">
            <v>2020</v>
          </cell>
          <cell r="H218">
            <v>2021</v>
          </cell>
          <cell r="I218">
            <v>2022</v>
          </cell>
          <cell r="J218">
            <v>2023</v>
          </cell>
          <cell r="K218">
            <v>2024</v>
          </cell>
          <cell r="L218">
            <v>2025</v>
          </cell>
          <cell r="M218">
            <v>2026</v>
          </cell>
          <cell r="N218">
            <v>2027</v>
          </cell>
          <cell r="O218">
            <v>2028</v>
          </cell>
          <cell r="P218">
            <v>2029</v>
          </cell>
          <cell r="Q218">
            <v>2030</v>
          </cell>
          <cell r="R218">
            <v>2031</v>
          </cell>
          <cell r="S218">
            <v>2032</v>
          </cell>
          <cell r="T218">
            <v>2033</v>
          </cell>
          <cell r="U218">
            <v>2034</v>
          </cell>
          <cell r="V218">
            <v>2035</v>
          </cell>
          <cell r="W218">
            <v>2036</v>
          </cell>
          <cell r="X218">
            <v>2037</v>
          </cell>
          <cell r="Y218">
            <v>2038</v>
          </cell>
          <cell r="Z218">
            <v>2039</v>
          </cell>
          <cell r="AA218">
            <v>2040</v>
          </cell>
          <cell r="AB218">
            <v>2041</v>
          </cell>
          <cell r="AC218">
            <v>2042</v>
          </cell>
          <cell r="AD218">
            <v>2043</v>
          </cell>
          <cell r="AE218">
            <v>2044</v>
          </cell>
          <cell r="AF218">
            <v>2045</v>
          </cell>
          <cell r="AG218">
            <v>2046</v>
          </cell>
          <cell r="AH218">
            <v>2047</v>
          </cell>
          <cell r="AI218">
            <v>2048</v>
          </cell>
          <cell r="AJ218">
            <v>2049</v>
          </cell>
          <cell r="AK218">
            <v>2050</v>
          </cell>
          <cell r="AL218">
            <v>2051</v>
          </cell>
          <cell r="AM218">
            <v>2052</v>
          </cell>
          <cell r="AN218">
            <v>2053</v>
          </cell>
          <cell r="AO218">
            <v>2054</v>
          </cell>
          <cell r="AP218">
            <v>2055</v>
          </cell>
          <cell r="AQ218">
            <v>2056</v>
          </cell>
          <cell r="AR218">
            <v>2057</v>
          </cell>
          <cell r="AS218">
            <v>2058</v>
          </cell>
          <cell r="AT218">
            <v>2059</v>
          </cell>
          <cell r="AU218">
            <v>2060</v>
          </cell>
          <cell r="AV218">
            <v>2061</v>
          </cell>
          <cell r="AW218">
            <v>2062</v>
          </cell>
          <cell r="AX218">
            <v>2063</v>
          </cell>
          <cell r="AY218">
            <v>2064</v>
          </cell>
          <cell r="AZ218">
            <v>2065</v>
          </cell>
          <cell r="BA218">
            <v>2066</v>
          </cell>
          <cell r="BB218">
            <v>2067</v>
          </cell>
          <cell r="BC218">
            <v>2068</v>
          </cell>
          <cell r="BD218">
            <v>2069</v>
          </cell>
          <cell r="BE218">
            <v>2070</v>
          </cell>
          <cell r="BF218">
            <v>2071</v>
          </cell>
          <cell r="BG218">
            <v>2072</v>
          </cell>
          <cell r="BH218">
            <v>2073</v>
          </cell>
          <cell r="BI218">
            <v>2074</v>
          </cell>
          <cell r="BJ218">
            <v>2075</v>
          </cell>
          <cell r="BK218">
            <v>2076</v>
          </cell>
          <cell r="BL218">
            <v>2077</v>
          </cell>
          <cell r="BM218">
            <v>2078</v>
          </cell>
          <cell r="BN218">
            <v>2079</v>
          </cell>
          <cell r="BO218">
            <v>2080</v>
          </cell>
          <cell r="BP218">
            <v>2081</v>
          </cell>
          <cell r="BQ218">
            <v>2082</v>
          </cell>
          <cell r="BR218">
            <v>2083</v>
          </cell>
          <cell r="BS218">
            <v>2084</v>
          </cell>
          <cell r="BT218">
            <v>2085</v>
          </cell>
          <cell r="BU218">
            <v>2086</v>
          </cell>
          <cell r="BV218">
            <v>2087</v>
          </cell>
          <cell r="BW218">
            <v>2088</v>
          </cell>
          <cell r="BX218">
            <v>2089</v>
          </cell>
          <cell r="BY218">
            <v>2090</v>
          </cell>
          <cell r="BZ218">
            <v>2091</v>
          </cell>
          <cell r="CA218">
            <v>2092</v>
          </cell>
          <cell r="CB218">
            <v>2093</v>
          </cell>
          <cell r="CC218">
            <v>2094</v>
          </cell>
          <cell r="CD218">
            <v>2095</v>
          </cell>
          <cell r="CE218">
            <v>2096</v>
          </cell>
          <cell r="CF218">
            <v>2097</v>
          </cell>
          <cell r="CG218">
            <v>2098</v>
          </cell>
          <cell r="CH218">
            <v>2099</v>
          </cell>
          <cell r="CI218">
            <v>2100</v>
          </cell>
          <cell r="CJ218">
            <v>2101</v>
          </cell>
          <cell r="CK218">
            <v>2102</v>
          </cell>
          <cell r="CL218">
            <v>2103</v>
          </cell>
          <cell r="CM218">
            <v>2104</v>
          </cell>
          <cell r="CN218">
            <v>2105</v>
          </cell>
          <cell r="CO218">
            <v>2106</v>
          </cell>
          <cell r="CP218">
            <v>2107</v>
          </cell>
          <cell r="CQ218">
            <v>2108</v>
          </cell>
          <cell r="CR218">
            <v>2109</v>
          </cell>
          <cell r="CS218">
            <v>2110</v>
          </cell>
          <cell r="CT218">
            <v>2111</v>
          </cell>
          <cell r="CU218">
            <v>2112</v>
          </cell>
          <cell r="CV218">
            <v>2113</v>
          </cell>
          <cell r="CW218">
            <v>2114</v>
          </cell>
          <cell r="CX218">
            <v>2115</v>
          </cell>
          <cell r="CY218">
            <v>2116</v>
          </cell>
          <cell r="CZ218">
            <v>2117</v>
          </cell>
          <cell r="DA218">
            <v>2118</v>
          </cell>
          <cell r="DB218">
            <v>2119</v>
          </cell>
          <cell r="DC218">
            <v>2120</v>
          </cell>
          <cell r="DD218">
            <v>2121</v>
          </cell>
          <cell r="DE218">
            <v>2122</v>
          </cell>
          <cell r="DF218">
            <v>2123</v>
          </cell>
          <cell r="DG218">
            <v>2124</v>
          </cell>
          <cell r="DH218">
            <v>2125</v>
          </cell>
          <cell r="DI218">
            <v>2126</v>
          </cell>
          <cell r="DJ218">
            <v>2127</v>
          </cell>
          <cell r="DK218">
            <v>2128</v>
          </cell>
          <cell r="DL218">
            <v>2129</v>
          </cell>
          <cell r="DM218">
            <v>2130</v>
          </cell>
          <cell r="DN218">
            <v>2131</v>
          </cell>
          <cell r="DO218">
            <v>2132</v>
          </cell>
          <cell r="DP218">
            <v>2133</v>
          </cell>
          <cell r="DQ218">
            <v>2134</v>
          </cell>
          <cell r="DR218">
            <v>2135</v>
          </cell>
          <cell r="DS218">
            <v>2136</v>
          </cell>
          <cell r="DT218">
            <v>10000</v>
          </cell>
        </row>
        <row r="219">
          <cell r="B219">
            <v>0</v>
          </cell>
          <cell r="C219">
            <v>0.98519000000000001</v>
          </cell>
          <cell r="D219">
            <v>0.97217564010000002</v>
          </cell>
          <cell r="E219">
            <v>0.96059702822640902</v>
          </cell>
          <cell r="F219">
            <v>0.95012652061874114</v>
          </cell>
          <cell r="G219">
            <v>0.94043523010843</v>
          </cell>
          <cell r="H219">
            <v>0.93103087780734572</v>
          </cell>
          <cell r="I219">
            <v>0.92172056902927224</v>
          </cell>
          <cell r="J219">
            <v>0.91250336333897952</v>
          </cell>
          <cell r="K219">
            <v>0.90337832970558973</v>
          </cell>
          <cell r="L219">
            <v>0.89434454640853378</v>
          </cell>
          <cell r="M219">
            <v>0.88540110094444846</v>
          </cell>
          <cell r="N219">
            <v>0.87654708993500396</v>
          </cell>
          <cell r="O219">
            <v>0.86778161903565387</v>
          </cell>
          <cell r="P219">
            <v>0.8591038028452973</v>
          </cell>
          <cell r="Q219">
            <v>0.85051276481684435</v>
          </cell>
          <cell r="R219">
            <v>0.84200763716867588</v>
          </cell>
          <cell r="S219">
            <v>0.83358756079698915</v>
          </cell>
          <cell r="T219">
            <v>0.82525168518901926</v>
          </cell>
          <cell r="U219">
            <v>0.81699916833712904</v>
          </cell>
          <cell r="V219">
            <v>0.80882917665375775</v>
          </cell>
          <cell r="W219">
            <v>0.80074088488722017</v>
          </cell>
          <cell r="X219">
            <v>0.79273347603834798</v>
          </cell>
          <cell r="Y219">
            <v>0.78480614127796444</v>
          </cell>
          <cell r="Z219">
            <v>0.77695807986518484</v>
          </cell>
          <cell r="AA219">
            <v>0.76918849906653297</v>
          </cell>
          <cell r="AB219">
            <v>0.76149661407586766</v>
          </cell>
          <cell r="AC219">
            <v>0.75388164793510892</v>
          </cell>
          <cell r="AD219">
            <v>0.74634283145575786</v>
          </cell>
          <cell r="AE219">
            <v>0.73887940314120026</v>
          </cell>
          <cell r="AF219">
            <v>0.73149060910978825</v>
          </cell>
          <cell r="AG219">
            <v>0.72417570301869039</v>
          </cell>
          <cell r="AH219">
            <v>0.71693394598850346</v>
          </cell>
          <cell r="AI219">
            <v>0.70976460652861839</v>
          </cell>
          <cell r="AJ219">
            <v>0.70266696046333221</v>
          </cell>
          <cell r="AK219">
            <v>0.69564029085869894</v>
          </cell>
          <cell r="AL219">
            <v>0.68868388795011193</v>
          </cell>
          <cell r="AM219">
            <v>0.68179704907061078</v>
          </cell>
          <cell r="AN219">
            <v>0.67497907857990469</v>
          </cell>
          <cell r="AO219">
            <v>0.66822928779410562</v>
          </cell>
          <cell r="AP219">
            <v>0.66154699491616453</v>
          </cell>
          <cell r="AQ219">
            <v>0.65493152496700291</v>
          </cell>
          <cell r="AR219">
            <v>0.64838220971733285</v>
          </cell>
          <cell r="AS219">
            <v>0.64189838762015949</v>
          </cell>
          <cell r="AT219">
            <v>0.63547940374395784</v>
          </cell>
          <cell r="AU219">
            <v>0.62912460970651829</v>
          </cell>
          <cell r="AV219">
            <v>0.62283336360945307</v>
          </cell>
          <cell r="AW219">
            <v>0.61660502997335853</v>
          </cell>
          <cell r="AX219">
            <v>0.61043897967362493</v>
          </cell>
          <cell r="AY219">
            <v>0.60433458987688871</v>
          </cell>
          <cell r="AZ219">
            <v>0.59829124397811984</v>
          </cell>
          <cell r="BA219">
            <v>0.59230833153833862</v>
          </cell>
          <cell r="BB219">
            <v>0.58638524822295524</v>
          </cell>
          <cell r="BC219">
            <v>0.5805213957407257</v>
          </cell>
          <cell r="BD219">
            <v>0.5747161817833184</v>
          </cell>
          <cell r="BE219">
            <v>0.56896901996548521</v>
          </cell>
          <cell r="BF219">
            <v>0.56327932976583039</v>
          </cell>
          <cell r="BG219">
            <v>0.55764653646817208</v>
          </cell>
          <cell r="BH219">
            <v>0.55207007110349038</v>
          </cell>
          <cell r="BI219">
            <v>0.54654937039245544</v>
          </cell>
          <cell r="BJ219">
            <v>0.54108387668853086</v>
          </cell>
          <cell r="BK219">
            <v>0.53567303792164556</v>
          </cell>
          <cell r="BL219">
            <v>0.53567303792164556</v>
          </cell>
          <cell r="BM219">
            <v>0.53567303792164556</v>
          </cell>
          <cell r="BN219">
            <v>0.53567303792164556</v>
          </cell>
          <cell r="BO219">
            <v>0.53567303792164556</v>
          </cell>
          <cell r="BP219">
            <v>0.53567303792164556</v>
          </cell>
          <cell r="BQ219">
            <v>0.53567303792164556</v>
          </cell>
          <cell r="BR219">
            <v>0.53031630754242909</v>
          </cell>
          <cell r="BS219">
            <v>0.52501314446700476</v>
          </cell>
          <cell r="BT219">
            <v>0.51976301302233474</v>
          </cell>
          <cell r="BU219">
            <v>0.5145653828921114</v>
          </cell>
          <cell r="BV219">
            <v>0.50941972906319033</v>
          </cell>
          <cell r="BW219">
            <v>0.50432553177255846</v>
          </cell>
          <cell r="BX219">
            <v>0.49928227645483286</v>
          </cell>
          <cell r="BY219">
            <v>0.49428945369028454</v>
          </cell>
          <cell r="BZ219">
            <v>0.48934655915338171</v>
          </cell>
          <cell r="CA219">
            <v>0.4844530935618479</v>
          </cell>
          <cell r="CB219">
            <v>0.47960856262622942</v>
          </cell>
          <cell r="CC219">
            <v>0.47481247699996709</v>
          </cell>
          <cell r="CD219">
            <v>0.4700643522299674</v>
          </cell>
          <cell r="CE219">
            <v>0.46536370870766774</v>
          </cell>
          <cell r="CF219">
            <v>0.46071007162059108</v>
          </cell>
          <cell r="CG219">
            <v>0.45610297090438517</v>
          </cell>
          <cell r="CH219">
            <v>0.4515419411953413</v>
          </cell>
          <cell r="CI219">
            <v>0.44702652178338786</v>
          </cell>
          <cell r="CJ219">
            <v>0.44255625656555397</v>
          </cell>
          <cell r="CK219">
            <v>0.43813069399989846</v>
          </cell>
          <cell r="CL219">
            <v>0.43374938705989946</v>
          </cell>
          <cell r="CM219">
            <v>0.42941189318930045</v>
          </cell>
          <cell r="CN219">
            <v>0.42511777425740743</v>
          </cell>
          <cell r="CO219">
            <v>0.42086659651483338</v>
          </cell>
          <cell r="CP219">
            <v>0.41665793054968503</v>
          </cell>
          <cell r="CQ219">
            <v>0.41249135124418818</v>
          </cell>
          <cell r="CR219">
            <v>0.4083664377317463</v>
          </cell>
          <cell r="CS219">
            <v>0.40428277335442886</v>
          </cell>
          <cell r="CT219">
            <v>0.40023994562088455</v>
          </cell>
          <cell r="CU219">
            <v>0.39623754616467571</v>
          </cell>
          <cell r="CV219">
            <v>0.39227517070302897</v>
          </cell>
          <cell r="CW219">
            <v>0.3883524189959987</v>
          </cell>
          <cell r="CX219">
            <v>0.38446889480603874</v>
          </cell>
          <cell r="CY219">
            <v>0.38062420585797835</v>
          </cell>
          <cell r="CZ219">
            <v>0.37681796379939858</v>
          </cell>
          <cell r="DA219">
            <v>0.37304978416140461</v>
          </cell>
          <cell r="DB219">
            <v>0.36931928631979055</v>
          </cell>
          <cell r="DC219">
            <v>0.36562609345659264</v>
          </cell>
          <cell r="DD219">
            <v>0.36196983252202669</v>
          </cell>
          <cell r="DE219">
            <v>0.35835013419680645</v>
          </cell>
          <cell r="DF219">
            <v>0.35476663285483839</v>
          </cell>
          <cell r="DG219">
            <v>0.35121896652629003</v>
          </cell>
          <cell r="DH219">
            <v>0.34770677686102713</v>
          </cell>
          <cell r="DI219">
            <v>0.34422970909241685</v>
          </cell>
          <cell r="DJ219">
            <v>0.34078741200149265</v>
          </cell>
          <cell r="DK219">
            <v>0.33737953788147773</v>
          </cell>
          <cell r="DL219">
            <v>0.33400574250266296</v>
          </cell>
          <cell r="DM219">
            <v>0.33066568507763633</v>
          </cell>
          <cell r="DN219">
            <v>0.32735902822685997</v>
          </cell>
          <cell r="DO219">
            <v>0.32408543794459138</v>
          </cell>
          <cell r="DP219">
            <v>0.32084458356514545</v>
          </cell>
          <cell r="DQ219">
            <v>0.31763613772949401</v>
          </cell>
          <cell r="DR219">
            <v>0.31445977635219907</v>
          </cell>
          <cell r="DS219">
            <v>0.31131517858867708</v>
          </cell>
          <cell r="DT219">
            <v>0.3082020268027903</v>
          </cell>
        </row>
        <row r="220">
          <cell r="B220">
            <v>1</v>
          </cell>
          <cell r="C220">
            <v>0.98519000000000001</v>
          </cell>
          <cell r="D220">
            <v>0.97217564010000002</v>
          </cell>
          <cell r="E220">
            <v>0.96059702822640902</v>
          </cell>
          <cell r="F220">
            <v>0.95012652061874114</v>
          </cell>
          <cell r="G220">
            <v>0.94043523010843</v>
          </cell>
          <cell r="H220">
            <v>0.93103087780734572</v>
          </cell>
          <cell r="I220">
            <v>0.92172056902927224</v>
          </cell>
          <cell r="J220">
            <v>0.91250336333897952</v>
          </cell>
          <cell r="K220">
            <v>0.90337832970558973</v>
          </cell>
          <cell r="L220">
            <v>0.89434454640853378</v>
          </cell>
          <cell r="M220">
            <v>0.88540110094444846</v>
          </cell>
          <cell r="N220">
            <v>0.87654708993500396</v>
          </cell>
          <cell r="O220">
            <v>0.86778161903565387</v>
          </cell>
          <cell r="P220">
            <v>0.8591038028452973</v>
          </cell>
          <cell r="Q220">
            <v>0.85051276481684435</v>
          </cell>
          <cell r="R220">
            <v>0.84200763716867588</v>
          </cell>
          <cell r="S220">
            <v>0.83358756079698915</v>
          </cell>
          <cell r="T220">
            <v>0.82525168518901926</v>
          </cell>
          <cell r="U220">
            <v>0.81699916833712904</v>
          </cell>
          <cell r="V220">
            <v>0.80882917665375775</v>
          </cell>
          <cell r="W220">
            <v>0.80074088488722017</v>
          </cell>
          <cell r="X220">
            <v>0.79273347603834798</v>
          </cell>
          <cell r="Y220">
            <v>0.78480614127796444</v>
          </cell>
          <cell r="Z220">
            <v>0.77695807986518484</v>
          </cell>
          <cell r="AA220">
            <v>0.76918849906653297</v>
          </cell>
          <cell r="AB220">
            <v>0.76149661407586766</v>
          </cell>
          <cell r="AC220">
            <v>0.75388164793510892</v>
          </cell>
          <cell r="AD220">
            <v>0.74634283145575786</v>
          </cell>
          <cell r="AE220">
            <v>0.73887940314120026</v>
          </cell>
          <cell r="AF220">
            <v>0.73149060910978825</v>
          </cell>
          <cell r="AG220">
            <v>0.72417570301869039</v>
          </cell>
          <cell r="AH220">
            <v>0.71693394598850346</v>
          </cell>
          <cell r="AI220">
            <v>0.70976460652861839</v>
          </cell>
          <cell r="AJ220">
            <v>0.70266696046333221</v>
          </cell>
          <cell r="AK220">
            <v>0.69564029085869894</v>
          </cell>
          <cell r="AL220">
            <v>0.68868388795011193</v>
          </cell>
          <cell r="AM220">
            <v>0.68179704907061078</v>
          </cell>
          <cell r="AN220">
            <v>0.67497907857990469</v>
          </cell>
          <cell r="AO220">
            <v>0.66822928779410562</v>
          </cell>
          <cell r="AP220">
            <v>0.66154699491616453</v>
          </cell>
          <cell r="AQ220">
            <v>0.65493152496700291</v>
          </cell>
          <cell r="AR220">
            <v>0.64838220971733285</v>
          </cell>
          <cell r="AS220">
            <v>0.64189838762015949</v>
          </cell>
          <cell r="AT220">
            <v>0.63547940374395784</v>
          </cell>
          <cell r="AU220">
            <v>0.62912460970651829</v>
          </cell>
          <cell r="AV220">
            <v>0.62283336360945307</v>
          </cell>
          <cell r="AW220">
            <v>0.61660502997335853</v>
          </cell>
          <cell r="AX220">
            <v>0.61043897967362493</v>
          </cell>
          <cell r="AY220">
            <v>0.60433458987688871</v>
          </cell>
          <cell r="AZ220">
            <v>0.59829124397811984</v>
          </cell>
          <cell r="BA220">
            <v>0.59230833153833862</v>
          </cell>
          <cell r="BB220">
            <v>0.58638524822295524</v>
          </cell>
          <cell r="BC220">
            <v>0.5805213957407257</v>
          </cell>
          <cell r="BD220">
            <v>0.5747161817833184</v>
          </cell>
          <cell r="BE220">
            <v>0.56896901996548521</v>
          </cell>
          <cell r="BF220">
            <v>0.56327932976583039</v>
          </cell>
          <cell r="BG220">
            <v>0.55764653646817208</v>
          </cell>
          <cell r="BH220">
            <v>0.55207007110349038</v>
          </cell>
          <cell r="BI220">
            <v>0.54654937039245544</v>
          </cell>
          <cell r="BJ220">
            <v>0.54108387668853086</v>
          </cell>
          <cell r="BK220">
            <v>0.53567303792164556</v>
          </cell>
          <cell r="BL220">
            <v>0.53567303792164556</v>
          </cell>
          <cell r="BM220">
            <v>0.53567303792164556</v>
          </cell>
          <cell r="BN220">
            <v>0.53567303792164556</v>
          </cell>
          <cell r="BO220">
            <v>0.53567303792164556</v>
          </cell>
          <cell r="BP220">
            <v>0.53567303792164556</v>
          </cell>
          <cell r="BQ220">
            <v>0.53567303792164556</v>
          </cell>
          <cell r="BR220">
            <v>0.53031630754242909</v>
          </cell>
          <cell r="BS220">
            <v>0.52501314446700476</v>
          </cell>
          <cell r="BT220">
            <v>0.51976301302233474</v>
          </cell>
          <cell r="BU220">
            <v>0.5145653828921114</v>
          </cell>
          <cell r="BV220">
            <v>0.50941972906319033</v>
          </cell>
          <cell r="BW220">
            <v>0.50432553177255846</v>
          </cell>
          <cell r="BX220">
            <v>0.49928227645483286</v>
          </cell>
          <cell r="BY220">
            <v>0.49428945369028454</v>
          </cell>
          <cell r="BZ220">
            <v>0.48934655915338171</v>
          </cell>
          <cell r="CA220">
            <v>0.4844530935618479</v>
          </cell>
          <cell r="CB220">
            <v>0.47960856262622942</v>
          </cell>
          <cell r="CC220">
            <v>0.47481247699996709</v>
          </cell>
          <cell r="CD220">
            <v>0.4700643522299674</v>
          </cell>
          <cell r="CE220">
            <v>0.46536370870766774</v>
          </cell>
          <cell r="CF220">
            <v>0.46071007162059108</v>
          </cell>
          <cell r="CG220">
            <v>0.45610297090438517</v>
          </cell>
          <cell r="CH220">
            <v>0.4515419411953413</v>
          </cell>
          <cell r="CI220">
            <v>0.44702652178338786</v>
          </cell>
          <cell r="CJ220">
            <v>0.44255625656555397</v>
          </cell>
          <cell r="CK220">
            <v>0.43813069399989846</v>
          </cell>
          <cell r="CL220">
            <v>0.43374938705989946</v>
          </cell>
          <cell r="CM220">
            <v>0.42941189318930045</v>
          </cell>
          <cell r="CN220">
            <v>0.42511777425740743</v>
          </cell>
          <cell r="CO220">
            <v>0.42086659651483338</v>
          </cell>
          <cell r="CP220">
            <v>0.41665793054968503</v>
          </cell>
          <cell r="CQ220">
            <v>0.41249135124418818</v>
          </cell>
          <cell r="CR220">
            <v>0.4083664377317463</v>
          </cell>
          <cell r="CS220">
            <v>0.40428277335442886</v>
          </cell>
          <cell r="CT220">
            <v>0.40023994562088455</v>
          </cell>
          <cell r="CU220">
            <v>0.39623754616467571</v>
          </cell>
          <cell r="CV220">
            <v>0.39227517070302897</v>
          </cell>
          <cell r="CW220">
            <v>0.3883524189959987</v>
          </cell>
          <cell r="CX220">
            <v>0.38446889480603874</v>
          </cell>
          <cell r="CY220">
            <v>0.38062420585797835</v>
          </cell>
          <cell r="CZ220">
            <v>0.37681796379939858</v>
          </cell>
          <cell r="DA220">
            <v>0.37304978416140461</v>
          </cell>
          <cell r="DB220">
            <v>0.36931928631979055</v>
          </cell>
          <cell r="DC220">
            <v>0.36562609345659264</v>
          </cell>
          <cell r="DD220">
            <v>0.36196983252202669</v>
          </cell>
          <cell r="DE220">
            <v>0.35835013419680645</v>
          </cell>
          <cell r="DF220">
            <v>0.35476663285483839</v>
          </cell>
          <cell r="DG220">
            <v>0.35121896652629003</v>
          </cell>
          <cell r="DH220">
            <v>0.34770677686102713</v>
          </cell>
          <cell r="DI220">
            <v>0.34422970909241685</v>
          </cell>
          <cell r="DJ220">
            <v>0.34078741200149265</v>
          </cell>
          <cell r="DK220">
            <v>0.33737953788147773</v>
          </cell>
          <cell r="DL220">
            <v>0.33400574250266296</v>
          </cell>
          <cell r="DM220">
            <v>0.33066568507763633</v>
          </cell>
          <cell r="DN220">
            <v>0.32735902822685997</v>
          </cell>
          <cell r="DO220">
            <v>0.32408543794459138</v>
          </cell>
          <cell r="DP220">
            <v>0.32084458356514545</v>
          </cell>
          <cell r="DQ220">
            <v>0.31763613772949401</v>
          </cell>
          <cell r="DR220">
            <v>0.31445977635219907</v>
          </cell>
          <cell r="DS220">
            <v>0.31131517858867708</v>
          </cell>
          <cell r="DT220">
            <v>0.3082020268027903</v>
          </cell>
        </row>
        <row r="221">
          <cell r="B221">
            <v>2</v>
          </cell>
          <cell r="C221">
            <v>0.98519000000000001</v>
          </cell>
          <cell r="D221">
            <v>0.97217564010000002</v>
          </cell>
          <cell r="E221">
            <v>0.96059702822640902</v>
          </cell>
          <cell r="F221">
            <v>0.95012652061874114</v>
          </cell>
          <cell r="G221">
            <v>0.94043523010843</v>
          </cell>
          <cell r="H221">
            <v>0.93103087780734572</v>
          </cell>
          <cell r="I221">
            <v>0.92172056902927224</v>
          </cell>
          <cell r="J221">
            <v>0.91250336333897952</v>
          </cell>
          <cell r="K221">
            <v>0.90337832970558973</v>
          </cell>
          <cell r="L221">
            <v>0.89434454640853378</v>
          </cell>
          <cell r="M221">
            <v>0.88540110094444846</v>
          </cell>
          <cell r="N221">
            <v>0.87654708993500396</v>
          </cell>
          <cell r="O221">
            <v>0.86778161903565387</v>
          </cell>
          <cell r="P221">
            <v>0.8591038028452973</v>
          </cell>
          <cell r="Q221">
            <v>0.85051276481684435</v>
          </cell>
          <cell r="R221">
            <v>0.84200763716867588</v>
          </cell>
          <cell r="S221">
            <v>0.83358756079698915</v>
          </cell>
          <cell r="T221">
            <v>0.82525168518901926</v>
          </cell>
          <cell r="U221">
            <v>0.81699916833712904</v>
          </cell>
          <cell r="V221">
            <v>0.80882917665375775</v>
          </cell>
          <cell r="W221">
            <v>0.80074088488722017</v>
          </cell>
          <cell r="X221">
            <v>0.79273347603834798</v>
          </cell>
          <cell r="Y221">
            <v>0.78480614127796444</v>
          </cell>
          <cell r="Z221">
            <v>0.77695807986518484</v>
          </cell>
          <cell r="AA221">
            <v>0.76918849906653297</v>
          </cell>
          <cell r="AB221">
            <v>0.76149661407586766</v>
          </cell>
          <cell r="AC221">
            <v>0.75388164793510892</v>
          </cell>
          <cell r="AD221">
            <v>0.74634283145575786</v>
          </cell>
          <cell r="AE221">
            <v>0.73887940314120026</v>
          </cell>
          <cell r="AF221">
            <v>0.73149060910978825</v>
          </cell>
          <cell r="AG221">
            <v>0.72417570301869039</v>
          </cell>
          <cell r="AH221">
            <v>0.71693394598850346</v>
          </cell>
          <cell r="AI221">
            <v>0.70976460652861839</v>
          </cell>
          <cell r="AJ221">
            <v>0.70266696046333221</v>
          </cell>
          <cell r="AK221">
            <v>0.69564029085869894</v>
          </cell>
          <cell r="AL221">
            <v>0.68868388795011193</v>
          </cell>
          <cell r="AM221">
            <v>0.68179704907061078</v>
          </cell>
          <cell r="AN221">
            <v>0.67497907857990469</v>
          </cell>
          <cell r="AO221">
            <v>0.66822928779410562</v>
          </cell>
          <cell r="AP221">
            <v>0.66154699491616453</v>
          </cell>
          <cell r="AQ221">
            <v>0.65493152496700291</v>
          </cell>
          <cell r="AR221">
            <v>0.64838220971733285</v>
          </cell>
          <cell r="AS221">
            <v>0.64189838762015949</v>
          </cell>
          <cell r="AT221">
            <v>0.63547940374395784</v>
          </cell>
          <cell r="AU221">
            <v>0.62912460970651829</v>
          </cell>
          <cell r="AV221">
            <v>0.62283336360945307</v>
          </cell>
          <cell r="AW221">
            <v>0.61660502997335853</v>
          </cell>
          <cell r="AX221">
            <v>0.61043897967362493</v>
          </cell>
          <cell r="AY221">
            <v>0.60433458987688871</v>
          </cell>
          <cell r="AZ221">
            <v>0.59829124397811984</v>
          </cell>
          <cell r="BA221">
            <v>0.59230833153833862</v>
          </cell>
          <cell r="BB221">
            <v>0.58638524822295524</v>
          </cell>
          <cell r="BC221">
            <v>0.5805213957407257</v>
          </cell>
          <cell r="BD221">
            <v>0.5747161817833184</v>
          </cell>
          <cell r="BE221">
            <v>0.56896901996548521</v>
          </cell>
          <cell r="BF221">
            <v>0.56327932976583039</v>
          </cell>
          <cell r="BG221">
            <v>0.55764653646817208</v>
          </cell>
          <cell r="BH221">
            <v>0.55207007110349038</v>
          </cell>
          <cell r="BI221">
            <v>0.54654937039245544</v>
          </cell>
          <cell r="BJ221">
            <v>0.54108387668853086</v>
          </cell>
          <cell r="BK221">
            <v>0.53567303792164556</v>
          </cell>
          <cell r="BL221">
            <v>0.53567303792164556</v>
          </cell>
          <cell r="BM221">
            <v>0.53567303792164556</v>
          </cell>
          <cell r="BN221">
            <v>0.53567303792164556</v>
          </cell>
          <cell r="BO221">
            <v>0.53567303792164556</v>
          </cell>
          <cell r="BP221">
            <v>0.53567303792164556</v>
          </cell>
          <cell r="BQ221">
            <v>0.53567303792164556</v>
          </cell>
          <cell r="BR221">
            <v>0.53031630754242909</v>
          </cell>
          <cell r="BS221">
            <v>0.52501314446700476</v>
          </cell>
          <cell r="BT221">
            <v>0.51976301302233474</v>
          </cell>
          <cell r="BU221">
            <v>0.5145653828921114</v>
          </cell>
          <cell r="BV221">
            <v>0.50941972906319033</v>
          </cell>
          <cell r="BW221">
            <v>0.50432553177255846</v>
          </cell>
          <cell r="BX221">
            <v>0.49928227645483286</v>
          </cell>
          <cell r="BY221">
            <v>0.49428945369028454</v>
          </cell>
          <cell r="BZ221">
            <v>0.48934655915338171</v>
          </cell>
          <cell r="CA221">
            <v>0.4844530935618479</v>
          </cell>
          <cell r="CB221">
            <v>0.47960856262622942</v>
          </cell>
          <cell r="CC221">
            <v>0.47481247699996709</v>
          </cell>
          <cell r="CD221">
            <v>0.4700643522299674</v>
          </cell>
          <cell r="CE221">
            <v>0.46536370870766774</v>
          </cell>
          <cell r="CF221">
            <v>0.46071007162059108</v>
          </cell>
          <cell r="CG221">
            <v>0.45610297090438517</v>
          </cell>
          <cell r="CH221">
            <v>0.4515419411953413</v>
          </cell>
          <cell r="CI221">
            <v>0.44702652178338786</v>
          </cell>
          <cell r="CJ221">
            <v>0.44255625656555397</v>
          </cell>
          <cell r="CK221">
            <v>0.43813069399989846</v>
          </cell>
          <cell r="CL221">
            <v>0.43374938705989946</v>
          </cell>
          <cell r="CM221">
            <v>0.42941189318930045</v>
          </cell>
          <cell r="CN221">
            <v>0.42511777425740743</v>
          </cell>
          <cell r="CO221">
            <v>0.42086659651483338</v>
          </cell>
          <cell r="CP221">
            <v>0.41665793054968503</v>
          </cell>
          <cell r="CQ221">
            <v>0.41249135124418818</v>
          </cell>
          <cell r="CR221">
            <v>0.4083664377317463</v>
          </cell>
          <cell r="CS221">
            <v>0.40428277335442886</v>
          </cell>
          <cell r="CT221">
            <v>0.40023994562088455</v>
          </cell>
          <cell r="CU221">
            <v>0.39623754616467571</v>
          </cell>
          <cell r="CV221">
            <v>0.39227517070302897</v>
          </cell>
          <cell r="CW221">
            <v>0.3883524189959987</v>
          </cell>
          <cell r="CX221">
            <v>0.38446889480603874</v>
          </cell>
          <cell r="CY221">
            <v>0.38062420585797835</v>
          </cell>
          <cell r="CZ221">
            <v>0.37681796379939858</v>
          </cell>
          <cell r="DA221">
            <v>0.37304978416140461</v>
          </cell>
          <cell r="DB221">
            <v>0.36931928631979055</v>
          </cell>
          <cell r="DC221">
            <v>0.36562609345659264</v>
          </cell>
          <cell r="DD221">
            <v>0.36196983252202669</v>
          </cell>
          <cell r="DE221">
            <v>0.35835013419680645</v>
          </cell>
          <cell r="DF221">
            <v>0.35476663285483839</v>
          </cell>
          <cell r="DG221">
            <v>0.35121896652629003</v>
          </cell>
          <cell r="DH221">
            <v>0.34770677686102713</v>
          </cell>
          <cell r="DI221">
            <v>0.34422970909241685</v>
          </cell>
          <cell r="DJ221">
            <v>0.34078741200149265</v>
          </cell>
          <cell r="DK221">
            <v>0.33737953788147773</v>
          </cell>
          <cell r="DL221">
            <v>0.33400574250266296</v>
          </cell>
          <cell r="DM221">
            <v>0.33066568507763633</v>
          </cell>
          <cell r="DN221">
            <v>0.32735902822685997</v>
          </cell>
          <cell r="DO221">
            <v>0.32408543794459138</v>
          </cell>
          <cell r="DP221">
            <v>0.32084458356514545</v>
          </cell>
          <cell r="DQ221">
            <v>0.31763613772949401</v>
          </cell>
          <cell r="DR221">
            <v>0.31445977635219907</v>
          </cell>
          <cell r="DS221">
            <v>0.31131517858867708</v>
          </cell>
          <cell r="DT221">
            <v>0.3082020268027903</v>
          </cell>
        </row>
        <row r="222">
          <cell r="B222">
            <v>3</v>
          </cell>
          <cell r="C222">
            <v>0.98519000000000001</v>
          </cell>
          <cell r="D222">
            <v>0.97217564010000002</v>
          </cell>
          <cell r="E222">
            <v>0.96059702822640902</v>
          </cell>
          <cell r="F222">
            <v>0.95012652061874114</v>
          </cell>
          <cell r="G222">
            <v>0.94043523010843</v>
          </cell>
          <cell r="H222">
            <v>0.93103087780734572</v>
          </cell>
          <cell r="I222">
            <v>0.92172056902927224</v>
          </cell>
          <cell r="J222">
            <v>0.91250336333897952</v>
          </cell>
          <cell r="K222">
            <v>0.90337832970558973</v>
          </cell>
          <cell r="L222">
            <v>0.89434454640853378</v>
          </cell>
          <cell r="M222">
            <v>0.88540110094444846</v>
          </cell>
          <cell r="N222">
            <v>0.87654708993500396</v>
          </cell>
          <cell r="O222">
            <v>0.86778161903565387</v>
          </cell>
          <cell r="P222">
            <v>0.8591038028452973</v>
          </cell>
          <cell r="Q222">
            <v>0.85051276481684435</v>
          </cell>
          <cell r="R222">
            <v>0.84200763716867588</v>
          </cell>
          <cell r="S222">
            <v>0.83358756079698915</v>
          </cell>
          <cell r="T222">
            <v>0.82525168518901926</v>
          </cell>
          <cell r="U222">
            <v>0.81699916833712904</v>
          </cell>
          <cell r="V222">
            <v>0.80882917665375775</v>
          </cell>
          <cell r="W222">
            <v>0.80074088488722017</v>
          </cell>
          <cell r="X222">
            <v>0.79273347603834798</v>
          </cell>
          <cell r="Y222">
            <v>0.78480614127796444</v>
          </cell>
          <cell r="Z222">
            <v>0.77695807986518484</v>
          </cell>
          <cell r="AA222">
            <v>0.76918849906653297</v>
          </cell>
          <cell r="AB222">
            <v>0.76149661407586766</v>
          </cell>
          <cell r="AC222">
            <v>0.75388164793510892</v>
          </cell>
          <cell r="AD222">
            <v>0.74634283145575786</v>
          </cell>
          <cell r="AE222">
            <v>0.73887940314120026</v>
          </cell>
          <cell r="AF222">
            <v>0.73149060910978825</v>
          </cell>
          <cell r="AG222">
            <v>0.72417570301869039</v>
          </cell>
          <cell r="AH222">
            <v>0.71693394598850346</v>
          </cell>
          <cell r="AI222">
            <v>0.70976460652861839</v>
          </cell>
          <cell r="AJ222">
            <v>0.70266696046333221</v>
          </cell>
          <cell r="AK222">
            <v>0.69564029085869894</v>
          </cell>
          <cell r="AL222">
            <v>0.68868388795011193</v>
          </cell>
          <cell r="AM222">
            <v>0.68179704907061078</v>
          </cell>
          <cell r="AN222">
            <v>0.67497907857990469</v>
          </cell>
          <cell r="AO222">
            <v>0.66822928779410562</v>
          </cell>
          <cell r="AP222">
            <v>0.66154699491616453</v>
          </cell>
          <cell r="AQ222">
            <v>0.65493152496700291</v>
          </cell>
          <cell r="AR222">
            <v>0.64838220971733285</v>
          </cell>
          <cell r="AS222">
            <v>0.64189838762015949</v>
          </cell>
          <cell r="AT222">
            <v>0.63547940374395784</v>
          </cell>
          <cell r="AU222">
            <v>0.62912460970651829</v>
          </cell>
          <cell r="AV222">
            <v>0.62283336360945307</v>
          </cell>
          <cell r="AW222">
            <v>0.61660502997335853</v>
          </cell>
          <cell r="AX222">
            <v>0.61043897967362493</v>
          </cell>
          <cell r="AY222">
            <v>0.60433458987688871</v>
          </cell>
          <cell r="AZ222">
            <v>0.59829124397811984</v>
          </cell>
          <cell r="BA222">
            <v>0.59230833153833862</v>
          </cell>
          <cell r="BB222">
            <v>0.58638524822295524</v>
          </cell>
          <cell r="BC222">
            <v>0.5805213957407257</v>
          </cell>
          <cell r="BD222">
            <v>0.5747161817833184</v>
          </cell>
          <cell r="BE222">
            <v>0.56896901996548521</v>
          </cell>
          <cell r="BF222">
            <v>0.56327932976583039</v>
          </cell>
          <cell r="BG222">
            <v>0.55764653646817208</v>
          </cell>
          <cell r="BH222">
            <v>0.55207007110349038</v>
          </cell>
          <cell r="BI222">
            <v>0.54654937039245544</v>
          </cell>
          <cell r="BJ222">
            <v>0.54108387668853086</v>
          </cell>
          <cell r="BK222">
            <v>0.53567303792164556</v>
          </cell>
          <cell r="BL222">
            <v>0.53567303792164556</v>
          </cell>
          <cell r="BM222">
            <v>0.53567303792164556</v>
          </cell>
          <cell r="BN222">
            <v>0.53567303792164556</v>
          </cell>
          <cell r="BO222">
            <v>0.53567303792164556</v>
          </cell>
          <cell r="BP222">
            <v>0.53567303792164556</v>
          </cell>
          <cell r="BQ222">
            <v>0.53567303792164556</v>
          </cell>
          <cell r="BR222">
            <v>0.53031630754242909</v>
          </cell>
          <cell r="BS222">
            <v>0.52501314446700476</v>
          </cell>
          <cell r="BT222">
            <v>0.51976301302233474</v>
          </cell>
          <cell r="BU222">
            <v>0.5145653828921114</v>
          </cell>
          <cell r="BV222">
            <v>0.50941972906319033</v>
          </cell>
          <cell r="BW222">
            <v>0.50432553177255846</v>
          </cell>
          <cell r="BX222">
            <v>0.49928227645483286</v>
          </cell>
          <cell r="BY222">
            <v>0.49428945369028454</v>
          </cell>
          <cell r="BZ222">
            <v>0.48934655915338171</v>
          </cell>
          <cell r="CA222">
            <v>0.4844530935618479</v>
          </cell>
          <cell r="CB222">
            <v>0.47960856262622942</v>
          </cell>
          <cell r="CC222">
            <v>0.47481247699996709</v>
          </cell>
          <cell r="CD222">
            <v>0.4700643522299674</v>
          </cell>
          <cell r="CE222">
            <v>0.46536370870766774</v>
          </cell>
          <cell r="CF222">
            <v>0.46071007162059108</v>
          </cell>
          <cell r="CG222">
            <v>0.45610297090438517</v>
          </cell>
          <cell r="CH222">
            <v>0.4515419411953413</v>
          </cell>
          <cell r="CI222">
            <v>0.44702652178338786</v>
          </cell>
          <cell r="CJ222">
            <v>0.44255625656555397</v>
          </cell>
          <cell r="CK222">
            <v>0.43813069399989846</v>
          </cell>
          <cell r="CL222">
            <v>0.43374938705989946</v>
          </cell>
          <cell r="CM222">
            <v>0.42941189318930045</v>
          </cell>
          <cell r="CN222">
            <v>0.42511777425740743</v>
          </cell>
          <cell r="CO222">
            <v>0.42086659651483338</v>
          </cell>
          <cell r="CP222">
            <v>0.41665793054968503</v>
          </cell>
          <cell r="CQ222">
            <v>0.41249135124418818</v>
          </cell>
          <cell r="CR222">
            <v>0.4083664377317463</v>
          </cell>
          <cell r="CS222">
            <v>0.40428277335442886</v>
          </cell>
          <cell r="CT222">
            <v>0.40023994562088455</v>
          </cell>
          <cell r="CU222">
            <v>0.39623754616467571</v>
          </cell>
          <cell r="CV222">
            <v>0.39227517070302897</v>
          </cell>
          <cell r="CW222">
            <v>0.3883524189959987</v>
          </cell>
          <cell r="CX222">
            <v>0.38446889480603874</v>
          </cell>
          <cell r="CY222">
            <v>0.38062420585797835</v>
          </cell>
          <cell r="CZ222">
            <v>0.37681796379939858</v>
          </cell>
          <cell r="DA222">
            <v>0.37304978416140461</v>
          </cell>
          <cell r="DB222">
            <v>0.36931928631979055</v>
          </cell>
          <cell r="DC222">
            <v>0.36562609345659264</v>
          </cell>
          <cell r="DD222">
            <v>0.36196983252202669</v>
          </cell>
          <cell r="DE222">
            <v>0.35835013419680645</v>
          </cell>
          <cell r="DF222">
            <v>0.35476663285483839</v>
          </cell>
          <cell r="DG222">
            <v>0.35121896652629003</v>
          </cell>
          <cell r="DH222">
            <v>0.34770677686102713</v>
          </cell>
          <cell r="DI222">
            <v>0.34422970909241685</v>
          </cell>
          <cell r="DJ222">
            <v>0.34078741200149265</v>
          </cell>
          <cell r="DK222">
            <v>0.33737953788147773</v>
          </cell>
          <cell r="DL222">
            <v>0.33400574250266296</v>
          </cell>
          <cell r="DM222">
            <v>0.33066568507763633</v>
          </cell>
          <cell r="DN222">
            <v>0.32735902822685997</v>
          </cell>
          <cell r="DO222">
            <v>0.32408543794459138</v>
          </cell>
          <cell r="DP222">
            <v>0.32084458356514545</v>
          </cell>
          <cell r="DQ222">
            <v>0.31763613772949401</v>
          </cell>
          <cell r="DR222">
            <v>0.31445977635219907</v>
          </cell>
          <cell r="DS222">
            <v>0.31131517858867708</v>
          </cell>
          <cell r="DT222">
            <v>0.3082020268027903</v>
          </cell>
        </row>
        <row r="223">
          <cell r="B223">
            <v>4</v>
          </cell>
          <cell r="C223">
            <v>0.98519000000000001</v>
          </cell>
          <cell r="D223">
            <v>0.97217564010000002</v>
          </cell>
          <cell r="E223">
            <v>0.96059702822640902</v>
          </cell>
          <cell r="F223">
            <v>0.95012652061874114</v>
          </cell>
          <cell r="G223">
            <v>0.94043523010843</v>
          </cell>
          <cell r="H223">
            <v>0.93103087780734572</v>
          </cell>
          <cell r="I223">
            <v>0.92172056902927224</v>
          </cell>
          <cell r="J223">
            <v>0.91250336333897952</v>
          </cell>
          <cell r="K223">
            <v>0.90337832970558973</v>
          </cell>
          <cell r="L223">
            <v>0.89434454640853378</v>
          </cell>
          <cell r="M223">
            <v>0.88540110094444846</v>
          </cell>
          <cell r="N223">
            <v>0.87654708993500396</v>
          </cell>
          <cell r="O223">
            <v>0.86778161903565387</v>
          </cell>
          <cell r="P223">
            <v>0.8591038028452973</v>
          </cell>
          <cell r="Q223">
            <v>0.85051276481684435</v>
          </cell>
          <cell r="R223">
            <v>0.84200763716867588</v>
          </cell>
          <cell r="S223">
            <v>0.83358756079698915</v>
          </cell>
          <cell r="T223">
            <v>0.82525168518901926</v>
          </cell>
          <cell r="U223">
            <v>0.81699916833712904</v>
          </cell>
          <cell r="V223">
            <v>0.80882917665375775</v>
          </cell>
          <cell r="W223">
            <v>0.80074088488722017</v>
          </cell>
          <cell r="X223">
            <v>0.79273347603834798</v>
          </cell>
          <cell r="Y223">
            <v>0.78480614127796444</v>
          </cell>
          <cell r="Z223">
            <v>0.77695807986518484</v>
          </cell>
          <cell r="AA223">
            <v>0.76918849906653297</v>
          </cell>
          <cell r="AB223">
            <v>0.76149661407586766</v>
          </cell>
          <cell r="AC223">
            <v>0.75388164793510892</v>
          </cell>
          <cell r="AD223">
            <v>0.74634283145575786</v>
          </cell>
          <cell r="AE223">
            <v>0.73887940314120026</v>
          </cell>
          <cell r="AF223">
            <v>0.73149060910978825</v>
          </cell>
          <cell r="AG223">
            <v>0.72417570301869039</v>
          </cell>
          <cell r="AH223">
            <v>0.71693394598850346</v>
          </cell>
          <cell r="AI223">
            <v>0.70976460652861839</v>
          </cell>
          <cell r="AJ223">
            <v>0.70266696046333221</v>
          </cell>
          <cell r="AK223">
            <v>0.69564029085869894</v>
          </cell>
          <cell r="AL223">
            <v>0.68868388795011193</v>
          </cell>
          <cell r="AM223">
            <v>0.68179704907061078</v>
          </cell>
          <cell r="AN223">
            <v>0.67497907857990469</v>
          </cell>
          <cell r="AO223">
            <v>0.66822928779410562</v>
          </cell>
          <cell r="AP223">
            <v>0.66154699491616453</v>
          </cell>
          <cell r="AQ223">
            <v>0.65493152496700291</v>
          </cell>
          <cell r="AR223">
            <v>0.64838220971733285</v>
          </cell>
          <cell r="AS223">
            <v>0.64189838762015949</v>
          </cell>
          <cell r="AT223">
            <v>0.63547940374395784</v>
          </cell>
          <cell r="AU223">
            <v>0.62912460970651829</v>
          </cell>
          <cell r="AV223">
            <v>0.62283336360945307</v>
          </cell>
          <cell r="AW223">
            <v>0.61660502997335853</v>
          </cell>
          <cell r="AX223">
            <v>0.61043897967362493</v>
          </cell>
          <cell r="AY223">
            <v>0.60433458987688871</v>
          </cell>
          <cell r="AZ223">
            <v>0.59829124397811984</v>
          </cell>
          <cell r="BA223">
            <v>0.59230833153833862</v>
          </cell>
          <cell r="BB223">
            <v>0.58638524822295524</v>
          </cell>
          <cell r="BC223">
            <v>0.5805213957407257</v>
          </cell>
          <cell r="BD223">
            <v>0.5747161817833184</v>
          </cell>
          <cell r="BE223">
            <v>0.56896901996548521</v>
          </cell>
          <cell r="BF223">
            <v>0.56327932976583039</v>
          </cell>
          <cell r="BG223">
            <v>0.55764653646817208</v>
          </cell>
          <cell r="BH223">
            <v>0.55207007110349038</v>
          </cell>
          <cell r="BI223">
            <v>0.54654937039245544</v>
          </cell>
          <cell r="BJ223">
            <v>0.54108387668853086</v>
          </cell>
          <cell r="BK223">
            <v>0.53567303792164556</v>
          </cell>
          <cell r="BL223">
            <v>0.53567303792164556</v>
          </cell>
          <cell r="BM223">
            <v>0.53567303792164556</v>
          </cell>
          <cell r="BN223">
            <v>0.53567303792164556</v>
          </cell>
          <cell r="BO223">
            <v>0.53567303792164556</v>
          </cell>
          <cell r="BP223">
            <v>0.53567303792164556</v>
          </cell>
          <cell r="BQ223">
            <v>0.53567303792164556</v>
          </cell>
          <cell r="BR223">
            <v>0.53031630754242909</v>
          </cell>
          <cell r="BS223">
            <v>0.52501314446700476</v>
          </cell>
          <cell r="BT223">
            <v>0.51976301302233474</v>
          </cell>
          <cell r="BU223">
            <v>0.5145653828921114</v>
          </cell>
          <cell r="BV223">
            <v>0.50941972906319033</v>
          </cell>
          <cell r="BW223">
            <v>0.50432553177255846</v>
          </cell>
          <cell r="BX223">
            <v>0.49928227645483286</v>
          </cell>
          <cell r="BY223">
            <v>0.49428945369028454</v>
          </cell>
          <cell r="BZ223">
            <v>0.48934655915338171</v>
          </cell>
          <cell r="CA223">
            <v>0.4844530935618479</v>
          </cell>
          <cell r="CB223">
            <v>0.47960856262622942</v>
          </cell>
          <cell r="CC223">
            <v>0.47481247699996709</v>
          </cell>
          <cell r="CD223">
            <v>0.4700643522299674</v>
          </cell>
          <cell r="CE223">
            <v>0.46536370870766774</v>
          </cell>
          <cell r="CF223">
            <v>0.46071007162059108</v>
          </cell>
          <cell r="CG223">
            <v>0.45610297090438517</v>
          </cell>
          <cell r="CH223">
            <v>0.4515419411953413</v>
          </cell>
          <cell r="CI223">
            <v>0.44702652178338786</v>
          </cell>
          <cell r="CJ223">
            <v>0.44255625656555397</v>
          </cell>
          <cell r="CK223">
            <v>0.43813069399989846</v>
          </cell>
          <cell r="CL223">
            <v>0.43374938705989946</v>
          </cell>
          <cell r="CM223">
            <v>0.42941189318930045</v>
          </cell>
          <cell r="CN223">
            <v>0.42511777425740743</v>
          </cell>
          <cell r="CO223">
            <v>0.42086659651483338</v>
          </cell>
          <cell r="CP223">
            <v>0.41665793054968503</v>
          </cell>
          <cell r="CQ223">
            <v>0.41249135124418818</v>
          </cell>
          <cell r="CR223">
            <v>0.4083664377317463</v>
          </cell>
          <cell r="CS223">
            <v>0.40428277335442886</v>
          </cell>
          <cell r="CT223">
            <v>0.40023994562088455</v>
          </cell>
          <cell r="CU223">
            <v>0.39623754616467571</v>
          </cell>
          <cell r="CV223">
            <v>0.39227517070302897</v>
          </cell>
          <cell r="CW223">
            <v>0.3883524189959987</v>
          </cell>
          <cell r="CX223">
            <v>0.38446889480603874</v>
          </cell>
          <cell r="CY223">
            <v>0.38062420585797835</v>
          </cell>
          <cell r="CZ223">
            <v>0.37681796379939858</v>
          </cell>
          <cell r="DA223">
            <v>0.37304978416140461</v>
          </cell>
          <cell r="DB223">
            <v>0.36931928631979055</v>
          </cell>
          <cell r="DC223">
            <v>0.36562609345659264</v>
          </cell>
          <cell r="DD223">
            <v>0.36196983252202669</v>
          </cell>
          <cell r="DE223">
            <v>0.35835013419680645</v>
          </cell>
          <cell r="DF223">
            <v>0.35476663285483839</v>
          </cell>
          <cell r="DG223">
            <v>0.35121896652629003</v>
          </cell>
          <cell r="DH223">
            <v>0.34770677686102713</v>
          </cell>
          <cell r="DI223">
            <v>0.34422970909241685</v>
          </cell>
          <cell r="DJ223">
            <v>0.34078741200149265</v>
          </cell>
          <cell r="DK223">
            <v>0.33737953788147773</v>
          </cell>
          <cell r="DL223">
            <v>0.33400574250266296</v>
          </cell>
          <cell r="DM223">
            <v>0.33066568507763633</v>
          </cell>
          <cell r="DN223">
            <v>0.32735902822685997</v>
          </cell>
          <cell r="DO223">
            <v>0.32408543794459138</v>
          </cell>
          <cell r="DP223">
            <v>0.32084458356514545</v>
          </cell>
          <cell r="DQ223">
            <v>0.31763613772949401</v>
          </cell>
          <cell r="DR223">
            <v>0.31445977635219907</v>
          </cell>
          <cell r="DS223">
            <v>0.31131517858867708</v>
          </cell>
          <cell r="DT223">
            <v>0.3082020268027903</v>
          </cell>
        </row>
        <row r="224">
          <cell r="B224">
            <v>5</v>
          </cell>
          <cell r="C224">
            <v>0.98519000000000001</v>
          </cell>
          <cell r="D224">
            <v>0.97217564010000002</v>
          </cell>
          <cell r="E224">
            <v>0.96059702822640902</v>
          </cell>
          <cell r="F224">
            <v>0.95012652061874114</v>
          </cell>
          <cell r="G224">
            <v>0.94043523010843</v>
          </cell>
          <cell r="H224">
            <v>0.93103087780734572</v>
          </cell>
          <cell r="I224">
            <v>0.92172056902927224</v>
          </cell>
          <cell r="J224">
            <v>0.91250336333897952</v>
          </cell>
          <cell r="K224">
            <v>0.90337832970558973</v>
          </cell>
          <cell r="L224">
            <v>0.89434454640853378</v>
          </cell>
          <cell r="M224">
            <v>0.88540110094444846</v>
          </cell>
          <cell r="N224">
            <v>0.87654708993500396</v>
          </cell>
          <cell r="O224">
            <v>0.86778161903565387</v>
          </cell>
          <cell r="P224">
            <v>0.8591038028452973</v>
          </cell>
          <cell r="Q224">
            <v>0.85051276481684435</v>
          </cell>
          <cell r="R224">
            <v>0.84200763716867588</v>
          </cell>
          <cell r="S224">
            <v>0.83358756079698915</v>
          </cell>
          <cell r="T224">
            <v>0.82525168518901926</v>
          </cell>
          <cell r="U224">
            <v>0.81699916833712904</v>
          </cell>
          <cell r="V224">
            <v>0.80882917665375775</v>
          </cell>
          <cell r="W224">
            <v>0.80074088488722017</v>
          </cell>
          <cell r="X224">
            <v>0.79273347603834798</v>
          </cell>
          <cell r="Y224">
            <v>0.78480614127796444</v>
          </cell>
          <cell r="Z224">
            <v>0.77695807986518484</v>
          </cell>
          <cell r="AA224">
            <v>0.76918849906653297</v>
          </cell>
          <cell r="AB224">
            <v>0.76149661407586766</v>
          </cell>
          <cell r="AC224">
            <v>0.75388164793510892</v>
          </cell>
          <cell r="AD224">
            <v>0.74634283145575786</v>
          </cell>
          <cell r="AE224">
            <v>0.73887940314120026</v>
          </cell>
          <cell r="AF224">
            <v>0.73149060910978825</v>
          </cell>
          <cell r="AG224">
            <v>0.72417570301869039</v>
          </cell>
          <cell r="AH224">
            <v>0.71693394598850346</v>
          </cell>
          <cell r="AI224">
            <v>0.70976460652861839</v>
          </cell>
          <cell r="AJ224">
            <v>0.70266696046333221</v>
          </cell>
          <cell r="AK224">
            <v>0.69564029085869894</v>
          </cell>
          <cell r="AL224">
            <v>0.68868388795011193</v>
          </cell>
          <cell r="AM224">
            <v>0.68179704907061078</v>
          </cell>
          <cell r="AN224">
            <v>0.67497907857990469</v>
          </cell>
          <cell r="AO224">
            <v>0.66822928779410562</v>
          </cell>
          <cell r="AP224">
            <v>0.66154699491616453</v>
          </cell>
          <cell r="AQ224">
            <v>0.65493152496700291</v>
          </cell>
          <cell r="AR224">
            <v>0.64838220971733285</v>
          </cell>
          <cell r="AS224">
            <v>0.64189838762015949</v>
          </cell>
          <cell r="AT224">
            <v>0.63547940374395784</v>
          </cell>
          <cell r="AU224">
            <v>0.62912460970651829</v>
          </cell>
          <cell r="AV224">
            <v>0.62283336360945307</v>
          </cell>
          <cell r="AW224">
            <v>0.61660502997335853</v>
          </cell>
          <cell r="AX224">
            <v>0.61043897967362493</v>
          </cell>
          <cell r="AY224">
            <v>0.60433458987688871</v>
          </cell>
          <cell r="AZ224">
            <v>0.59829124397811984</v>
          </cell>
          <cell r="BA224">
            <v>0.59230833153833862</v>
          </cell>
          <cell r="BB224">
            <v>0.58638524822295524</v>
          </cell>
          <cell r="BC224">
            <v>0.5805213957407257</v>
          </cell>
          <cell r="BD224">
            <v>0.5747161817833184</v>
          </cell>
          <cell r="BE224">
            <v>0.56896901996548521</v>
          </cell>
          <cell r="BF224">
            <v>0.56327932976583039</v>
          </cell>
          <cell r="BG224">
            <v>0.55764653646817208</v>
          </cell>
          <cell r="BH224">
            <v>0.55207007110349038</v>
          </cell>
          <cell r="BI224">
            <v>0.54654937039245544</v>
          </cell>
          <cell r="BJ224">
            <v>0.54108387668853086</v>
          </cell>
          <cell r="BK224">
            <v>0.53567303792164556</v>
          </cell>
          <cell r="BL224">
            <v>0.53567303792164556</v>
          </cell>
          <cell r="BM224">
            <v>0.53567303792164556</v>
          </cell>
          <cell r="BN224">
            <v>0.53567303792164556</v>
          </cell>
          <cell r="BO224">
            <v>0.53567303792164556</v>
          </cell>
          <cell r="BP224">
            <v>0.53567303792164556</v>
          </cell>
          <cell r="BQ224">
            <v>0.53567303792164556</v>
          </cell>
          <cell r="BR224">
            <v>0.53031630754242909</v>
          </cell>
          <cell r="BS224">
            <v>0.52501314446700476</v>
          </cell>
          <cell r="BT224">
            <v>0.51976301302233474</v>
          </cell>
          <cell r="BU224">
            <v>0.5145653828921114</v>
          </cell>
          <cell r="BV224">
            <v>0.50941972906319033</v>
          </cell>
          <cell r="BW224">
            <v>0.50432553177255846</v>
          </cell>
          <cell r="BX224">
            <v>0.49928227645483286</v>
          </cell>
          <cell r="BY224">
            <v>0.49428945369028454</v>
          </cell>
          <cell r="BZ224">
            <v>0.48934655915338171</v>
          </cell>
          <cell r="CA224">
            <v>0.4844530935618479</v>
          </cell>
          <cell r="CB224">
            <v>0.47960856262622942</v>
          </cell>
          <cell r="CC224">
            <v>0.47481247699996709</v>
          </cell>
          <cell r="CD224">
            <v>0.4700643522299674</v>
          </cell>
          <cell r="CE224">
            <v>0.46536370870766774</v>
          </cell>
          <cell r="CF224">
            <v>0.46071007162059108</v>
          </cell>
          <cell r="CG224">
            <v>0.45610297090438517</v>
          </cell>
          <cell r="CH224">
            <v>0.4515419411953413</v>
          </cell>
          <cell r="CI224">
            <v>0.44702652178338786</v>
          </cell>
          <cell r="CJ224">
            <v>0.44255625656555397</v>
          </cell>
          <cell r="CK224">
            <v>0.43813069399989846</v>
          </cell>
          <cell r="CL224">
            <v>0.43374938705989946</v>
          </cell>
          <cell r="CM224">
            <v>0.42941189318930045</v>
          </cell>
          <cell r="CN224">
            <v>0.42511777425740743</v>
          </cell>
          <cell r="CO224">
            <v>0.42086659651483338</v>
          </cell>
          <cell r="CP224">
            <v>0.41665793054968503</v>
          </cell>
          <cell r="CQ224">
            <v>0.41249135124418818</v>
          </cell>
          <cell r="CR224">
            <v>0.4083664377317463</v>
          </cell>
          <cell r="CS224">
            <v>0.40428277335442886</v>
          </cell>
          <cell r="CT224">
            <v>0.40023994562088455</v>
          </cell>
          <cell r="CU224">
            <v>0.39623754616467571</v>
          </cell>
          <cell r="CV224">
            <v>0.39227517070302897</v>
          </cell>
          <cell r="CW224">
            <v>0.3883524189959987</v>
          </cell>
          <cell r="CX224">
            <v>0.38446889480603874</v>
          </cell>
          <cell r="CY224">
            <v>0.38062420585797835</v>
          </cell>
          <cell r="CZ224">
            <v>0.37681796379939858</v>
          </cell>
          <cell r="DA224">
            <v>0.37304978416140461</v>
          </cell>
          <cell r="DB224">
            <v>0.36931928631979055</v>
          </cell>
          <cell r="DC224">
            <v>0.36562609345659264</v>
          </cell>
          <cell r="DD224">
            <v>0.36196983252202669</v>
          </cell>
          <cell r="DE224">
            <v>0.35835013419680645</v>
          </cell>
          <cell r="DF224">
            <v>0.35476663285483839</v>
          </cell>
          <cell r="DG224">
            <v>0.35121896652629003</v>
          </cell>
          <cell r="DH224">
            <v>0.34770677686102713</v>
          </cell>
          <cell r="DI224">
            <v>0.34422970909241685</v>
          </cell>
          <cell r="DJ224">
            <v>0.34078741200149265</v>
          </cell>
          <cell r="DK224">
            <v>0.33737953788147773</v>
          </cell>
          <cell r="DL224">
            <v>0.33400574250266296</v>
          </cell>
          <cell r="DM224">
            <v>0.33066568507763633</v>
          </cell>
          <cell r="DN224">
            <v>0.32735902822685997</v>
          </cell>
          <cell r="DO224">
            <v>0.32408543794459138</v>
          </cell>
          <cell r="DP224">
            <v>0.32084458356514545</v>
          </cell>
          <cell r="DQ224">
            <v>0.31763613772949401</v>
          </cell>
          <cell r="DR224">
            <v>0.31445977635219907</v>
          </cell>
          <cell r="DS224">
            <v>0.31131517858867708</v>
          </cell>
          <cell r="DT224">
            <v>0.3082020268027903</v>
          </cell>
        </row>
        <row r="225">
          <cell r="B225">
            <v>6</v>
          </cell>
          <cell r="C225">
            <v>0.98519000000000001</v>
          </cell>
          <cell r="D225">
            <v>0.97217564010000002</v>
          </cell>
          <cell r="E225">
            <v>0.96059702822640902</v>
          </cell>
          <cell r="F225">
            <v>0.95012652061874114</v>
          </cell>
          <cell r="G225">
            <v>0.94043523010843</v>
          </cell>
          <cell r="H225">
            <v>0.93103087780734572</v>
          </cell>
          <cell r="I225">
            <v>0.92172056902927224</v>
          </cell>
          <cell r="J225">
            <v>0.91250336333897952</v>
          </cell>
          <cell r="K225">
            <v>0.90337832970558973</v>
          </cell>
          <cell r="L225">
            <v>0.89434454640853378</v>
          </cell>
          <cell r="M225">
            <v>0.88540110094444846</v>
          </cell>
          <cell r="N225">
            <v>0.87654708993500396</v>
          </cell>
          <cell r="O225">
            <v>0.86778161903565387</v>
          </cell>
          <cell r="P225">
            <v>0.8591038028452973</v>
          </cell>
          <cell r="Q225">
            <v>0.85051276481684435</v>
          </cell>
          <cell r="R225">
            <v>0.84200763716867588</v>
          </cell>
          <cell r="S225">
            <v>0.83358756079698915</v>
          </cell>
          <cell r="T225">
            <v>0.82525168518901926</v>
          </cell>
          <cell r="U225">
            <v>0.81699916833712904</v>
          </cell>
          <cell r="V225">
            <v>0.80882917665375775</v>
          </cell>
          <cell r="W225">
            <v>0.80074088488722017</v>
          </cell>
          <cell r="X225">
            <v>0.79273347603834798</v>
          </cell>
          <cell r="Y225">
            <v>0.78480614127796444</v>
          </cell>
          <cell r="Z225">
            <v>0.77695807986518484</v>
          </cell>
          <cell r="AA225">
            <v>0.76918849906653297</v>
          </cell>
          <cell r="AB225">
            <v>0.76149661407586766</v>
          </cell>
          <cell r="AC225">
            <v>0.75388164793510892</v>
          </cell>
          <cell r="AD225">
            <v>0.74634283145575786</v>
          </cell>
          <cell r="AE225">
            <v>0.73887940314120026</v>
          </cell>
          <cell r="AF225">
            <v>0.73149060910978825</v>
          </cell>
          <cell r="AG225">
            <v>0.72417570301869039</v>
          </cell>
          <cell r="AH225">
            <v>0.71693394598850346</v>
          </cell>
          <cell r="AI225">
            <v>0.70976460652861839</v>
          </cell>
          <cell r="AJ225">
            <v>0.70266696046333221</v>
          </cell>
          <cell r="AK225">
            <v>0.69564029085869894</v>
          </cell>
          <cell r="AL225">
            <v>0.68868388795011193</v>
          </cell>
          <cell r="AM225">
            <v>0.68179704907061078</v>
          </cell>
          <cell r="AN225">
            <v>0.67497907857990469</v>
          </cell>
          <cell r="AO225">
            <v>0.66822928779410562</v>
          </cell>
          <cell r="AP225">
            <v>0.66154699491616453</v>
          </cell>
          <cell r="AQ225">
            <v>0.65493152496700291</v>
          </cell>
          <cell r="AR225">
            <v>0.64838220971733285</v>
          </cell>
          <cell r="AS225">
            <v>0.64189838762015949</v>
          </cell>
          <cell r="AT225">
            <v>0.63547940374395784</v>
          </cell>
          <cell r="AU225">
            <v>0.62912460970651829</v>
          </cell>
          <cell r="AV225">
            <v>0.62283336360945307</v>
          </cell>
          <cell r="AW225">
            <v>0.61660502997335853</v>
          </cell>
          <cell r="AX225">
            <v>0.61043897967362493</v>
          </cell>
          <cell r="AY225">
            <v>0.60433458987688871</v>
          </cell>
          <cell r="AZ225">
            <v>0.59829124397811984</v>
          </cell>
          <cell r="BA225">
            <v>0.59230833153833862</v>
          </cell>
          <cell r="BB225">
            <v>0.58638524822295524</v>
          </cell>
          <cell r="BC225">
            <v>0.5805213957407257</v>
          </cell>
          <cell r="BD225">
            <v>0.5747161817833184</v>
          </cell>
          <cell r="BE225">
            <v>0.56896901996548521</v>
          </cell>
          <cell r="BF225">
            <v>0.56327932976583039</v>
          </cell>
          <cell r="BG225">
            <v>0.55764653646817208</v>
          </cell>
          <cell r="BH225">
            <v>0.55207007110349038</v>
          </cell>
          <cell r="BI225">
            <v>0.54654937039245544</v>
          </cell>
          <cell r="BJ225">
            <v>0.54108387668853086</v>
          </cell>
          <cell r="BK225">
            <v>0.53567303792164556</v>
          </cell>
          <cell r="BL225">
            <v>0.53567303792164556</v>
          </cell>
          <cell r="BM225">
            <v>0.53567303792164556</v>
          </cell>
          <cell r="BN225">
            <v>0.53567303792164556</v>
          </cell>
          <cell r="BO225">
            <v>0.53567303792164556</v>
          </cell>
          <cell r="BP225">
            <v>0.53567303792164556</v>
          </cell>
          <cell r="BQ225">
            <v>0.53567303792164556</v>
          </cell>
          <cell r="BR225">
            <v>0.53031630754242909</v>
          </cell>
          <cell r="BS225">
            <v>0.52501314446700476</v>
          </cell>
          <cell r="BT225">
            <v>0.51976301302233474</v>
          </cell>
          <cell r="BU225">
            <v>0.5145653828921114</v>
          </cell>
          <cell r="BV225">
            <v>0.50941972906319033</v>
          </cell>
          <cell r="BW225">
            <v>0.50432553177255846</v>
          </cell>
          <cell r="BX225">
            <v>0.49928227645483286</v>
          </cell>
          <cell r="BY225">
            <v>0.49428945369028454</v>
          </cell>
          <cell r="BZ225">
            <v>0.48934655915338171</v>
          </cell>
          <cell r="CA225">
            <v>0.4844530935618479</v>
          </cell>
          <cell r="CB225">
            <v>0.47960856262622942</v>
          </cell>
          <cell r="CC225">
            <v>0.47481247699996709</v>
          </cell>
          <cell r="CD225">
            <v>0.4700643522299674</v>
          </cell>
          <cell r="CE225">
            <v>0.46536370870766774</v>
          </cell>
          <cell r="CF225">
            <v>0.46071007162059108</v>
          </cell>
          <cell r="CG225">
            <v>0.45610297090438517</v>
          </cell>
          <cell r="CH225">
            <v>0.4515419411953413</v>
          </cell>
          <cell r="CI225">
            <v>0.44702652178338786</v>
          </cell>
          <cell r="CJ225">
            <v>0.44255625656555397</v>
          </cell>
          <cell r="CK225">
            <v>0.43813069399989846</v>
          </cell>
          <cell r="CL225">
            <v>0.43374938705989946</v>
          </cell>
          <cell r="CM225">
            <v>0.42941189318930045</v>
          </cell>
          <cell r="CN225">
            <v>0.42511777425740743</v>
          </cell>
          <cell r="CO225">
            <v>0.42086659651483338</v>
          </cell>
          <cell r="CP225">
            <v>0.41665793054968503</v>
          </cell>
          <cell r="CQ225">
            <v>0.41249135124418818</v>
          </cell>
          <cell r="CR225">
            <v>0.4083664377317463</v>
          </cell>
          <cell r="CS225">
            <v>0.40428277335442886</v>
          </cell>
          <cell r="CT225">
            <v>0.40023994562088455</v>
          </cell>
          <cell r="CU225">
            <v>0.39623754616467571</v>
          </cell>
          <cell r="CV225">
            <v>0.39227517070302897</v>
          </cell>
          <cell r="CW225">
            <v>0.3883524189959987</v>
          </cell>
          <cell r="CX225">
            <v>0.38446889480603874</v>
          </cell>
          <cell r="CY225">
            <v>0.38062420585797835</v>
          </cell>
          <cell r="CZ225">
            <v>0.37681796379939858</v>
          </cell>
          <cell r="DA225">
            <v>0.37304978416140461</v>
          </cell>
          <cell r="DB225">
            <v>0.36931928631979055</v>
          </cell>
          <cell r="DC225">
            <v>0.36562609345659264</v>
          </cell>
          <cell r="DD225">
            <v>0.36196983252202669</v>
          </cell>
          <cell r="DE225">
            <v>0.35835013419680645</v>
          </cell>
          <cell r="DF225">
            <v>0.35476663285483839</v>
          </cell>
          <cell r="DG225">
            <v>0.35121896652629003</v>
          </cell>
          <cell r="DH225">
            <v>0.34770677686102713</v>
          </cell>
          <cell r="DI225">
            <v>0.34422970909241685</v>
          </cell>
          <cell r="DJ225">
            <v>0.34078741200149265</v>
          </cell>
          <cell r="DK225">
            <v>0.33737953788147773</v>
          </cell>
          <cell r="DL225">
            <v>0.33400574250266296</v>
          </cell>
          <cell r="DM225">
            <v>0.33066568507763633</v>
          </cell>
          <cell r="DN225">
            <v>0.32735902822685997</v>
          </cell>
          <cell r="DO225">
            <v>0.32408543794459138</v>
          </cell>
          <cell r="DP225">
            <v>0.32084458356514545</v>
          </cell>
          <cell r="DQ225">
            <v>0.31763613772949401</v>
          </cell>
          <cell r="DR225">
            <v>0.31445977635219907</v>
          </cell>
          <cell r="DS225">
            <v>0.31131517858867708</v>
          </cell>
          <cell r="DT225">
            <v>0.3082020268027903</v>
          </cell>
        </row>
        <row r="226">
          <cell r="B226">
            <v>7</v>
          </cell>
          <cell r="C226">
            <v>0.98519000000000001</v>
          </cell>
          <cell r="D226">
            <v>0.97217564010000002</v>
          </cell>
          <cell r="E226">
            <v>0.96059702822640902</v>
          </cell>
          <cell r="F226">
            <v>0.95012652061874114</v>
          </cell>
          <cell r="G226">
            <v>0.94043523010843</v>
          </cell>
          <cell r="H226">
            <v>0.93103087780734572</v>
          </cell>
          <cell r="I226">
            <v>0.92172056902927224</v>
          </cell>
          <cell r="J226">
            <v>0.91250336333897952</v>
          </cell>
          <cell r="K226">
            <v>0.90337832970558973</v>
          </cell>
          <cell r="L226">
            <v>0.89434454640853378</v>
          </cell>
          <cell r="M226">
            <v>0.88540110094444846</v>
          </cell>
          <cell r="N226">
            <v>0.87654708993500396</v>
          </cell>
          <cell r="O226">
            <v>0.86778161903565387</v>
          </cell>
          <cell r="P226">
            <v>0.8591038028452973</v>
          </cell>
          <cell r="Q226">
            <v>0.85051276481684435</v>
          </cell>
          <cell r="R226">
            <v>0.84200763716867588</v>
          </cell>
          <cell r="S226">
            <v>0.83358756079698915</v>
          </cell>
          <cell r="T226">
            <v>0.82525168518901926</v>
          </cell>
          <cell r="U226">
            <v>0.81699916833712904</v>
          </cell>
          <cell r="V226">
            <v>0.80882917665375775</v>
          </cell>
          <cell r="W226">
            <v>0.80074088488722017</v>
          </cell>
          <cell r="X226">
            <v>0.79273347603834798</v>
          </cell>
          <cell r="Y226">
            <v>0.78480614127796444</v>
          </cell>
          <cell r="Z226">
            <v>0.77695807986518484</v>
          </cell>
          <cell r="AA226">
            <v>0.76918849906653297</v>
          </cell>
          <cell r="AB226">
            <v>0.76149661407586766</v>
          </cell>
          <cell r="AC226">
            <v>0.75388164793510892</v>
          </cell>
          <cell r="AD226">
            <v>0.74634283145575786</v>
          </cell>
          <cell r="AE226">
            <v>0.73887940314120026</v>
          </cell>
          <cell r="AF226">
            <v>0.73149060910978825</v>
          </cell>
          <cell r="AG226">
            <v>0.72417570301869039</v>
          </cell>
          <cell r="AH226">
            <v>0.71693394598850346</v>
          </cell>
          <cell r="AI226">
            <v>0.70976460652861839</v>
          </cell>
          <cell r="AJ226">
            <v>0.70266696046333221</v>
          </cell>
          <cell r="AK226">
            <v>0.69564029085869894</v>
          </cell>
          <cell r="AL226">
            <v>0.68868388795011193</v>
          </cell>
          <cell r="AM226">
            <v>0.68179704907061078</v>
          </cell>
          <cell r="AN226">
            <v>0.67497907857990469</v>
          </cell>
          <cell r="AO226">
            <v>0.66822928779410562</v>
          </cell>
          <cell r="AP226">
            <v>0.66154699491616453</v>
          </cell>
          <cell r="AQ226">
            <v>0.65493152496700291</v>
          </cell>
          <cell r="AR226">
            <v>0.64838220971733285</v>
          </cell>
          <cell r="AS226">
            <v>0.64189838762015949</v>
          </cell>
          <cell r="AT226">
            <v>0.63547940374395784</v>
          </cell>
          <cell r="AU226">
            <v>0.62912460970651829</v>
          </cell>
          <cell r="AV226">
            <v>0.62283336360945307</v>
          </cell>
          <cell r="AW226">
            <v>0.61660502997335853</v>
          </cell>
          <cell r="AX226">
            <v>0.61043897967362493</v>
          </cell>
          <cell r="AY226">
            <v>0.60433458987688871</v>
          </cell>
          <cell r="AZ226">
            <v>0.59829124397811984</v>
          </cell>
          <cell r="BA226">
            <v>0.59230833153833862</v>
          </cell>
          <cell r="BB226">
            <v>0.58638524822295524</v>
          </cell>
          <cell r="BC226">
            <v>0.5805213957407257</v>
          </cell>
          <cell r="BD226">
            <v>0.5747161817833184</v>
          </cell>
          <cell r="BE226">
            <v>0.56896901996548521</v>
          </cell>
          <cell r="BF226">
            <v>0.56327932976583039</v>
          </cell>
          <cell r="BG226">
            <v>0.55764653646817208</v>
          </cell>
          <cell r="BH226">
            <v>0.55207007110349038</v>
          </cell>
          <cell r="BI226">
            <v>0.54654937039245544</v>
          </cell>
          <cell r="BJ226">
            <v>0.54108387668853086</v>
          </cell>
          <cell r="BK226">
            <v>0.53567303792164556</v>
          </cell>
          <cell r="BL226">
            <v>0.53567303792164556</v>
          </cell>
          <cell r="BM226">
            <v>0.53567303792164556</v>
          </cell>
          <cell r="BN226">
            <v>0.53567303792164556</v>
          </cell>
          <cell r="BO226">
            <v>0.53567303792164556</v>
          </cell>
          <cell r="BP226">
            <v>0.53567303792164556</v>
          </cell>
          <cell r="BQ226">
            <v>0.53567303792164556</v>
          </cell>
          <cell r="BR226">
            <v>0.53031630754242909</v>
          </cell>
          <cell r="BS226">
            <v>0.52501314446700476</v>
          </cell>
          <cell r="BT226">
            <v>0.51976301302233474</v>
          </cell>
          <cell r="BU226">
            <v>0.5145653828921114</v>
          </cell>
          <cell r="BV226">
            <v>0.50941972906319033</v>
          </cell>
          <cell r="BW226">
            <v>0.50432553177255846</v>
          </cell>
          <cell r="BX226">
            <v>0.49928227645483286</v>
          </cell>
          <cell r="BY226">
            <v>0.49428945369028454</v>
          </cell>
          <cell r="BZ226">
            <v>0.48934655915338171</v>
          </cell>
          <cell r="CA226">
            <v>0.4844530935618479</v>
          </cell>
          <cell r="CB226">
            <v>0.47960856262622942</v>
          </cell>
          <cell r="CC226">
            <v>0.47481247699996709</v>
          </cell>
          <cell r="CD226">
            <v>0.4700643522299674</v>
          </cell>
          <cell r="CE226">
            <v>0.46536370870766774</v>
          </cell>
          <cell r="CF226">
            <v>0.46071007162059108</v>
          </cell>
          <cell r="CG226">
            <v>0.45610297090438517</v>
          </cell>
          <cell r="CH226">
            <v>0.4515419411953413</v>
          </cell>
          <cell r="CI226">
            <v>0.44702652178338786</v>
          </cell>
          <cell r="CJ226">
            <v>0.44255625656555397</v>
          </cell>
          <cell r="CK226">
            <v>0.43813069399989846</v>
          </cell>
          <cell r="CL226">
            <v>0.43374938705989946</v>
          </cell>
          <cell r="CM226">
            <v>0.42941189318930045</v>
          </cell>
          <cell r="CN226">
            <v>0.42511777425740743</v>
          </cell>
          <cell r="CO226">
            <v>0.42086659651483338</v>
          </cell>
          <cell r="CP226">
            <v>0.41665793054968503</v>
          </cell>
          <cell r="CQ226">
            <v>0.41249135124418818</v>
          </cell>
          <cell r="CR226">
            <v>0.4083664377317463</v>
          </cell>
          <cell r="CS226">
            <v>0.40428277335442886</v>
          </cell>
          <cell r="CT226">
            <v>0.40023994562088455</v>
          </cell>
          <cell r="CU226">
            <v>0.39623754616467571</v>
          </cell>
          <cell r="CV226">
            <v>0.39227517070302897</v>
          </cell>
          <cell r="CW226">
            <v>0.3883524189959987</v>
          </cell>
          <cell r="CX226">
            <v>0.38446889480603874</v>
          </cell>
          <cell r="CY226">
            <v>0.38062420585797835</v>
          </cell>
          <cell r="CZ226">
            <v>0.37681796379939858</v>
          </cell>
          <cell r="DA226">
            <v>0.37304978416140461</v>
          </cell>
          <cell r="DB226">
            <v>0.36931928631979055</v>
          </cell>
          <cell r="DC226">
            <v>0.36562609345659264</v>
          </cell>
          <cell r="DD226">
            <v>0.36196983252202669</v>
          </cell>
          <cell r="DE226">
            <v>0.35835013419680645</v>
          </cell>
          <cell r="DF226">
            <v>0.35476663285483839</v>
          </cell>
          <cell r="DG226">
            <v>0.35121896652629003</v>
          </cell>
          <cell r="DH226">
            <v>0.34770677686102713</v>
          </cell>
          <cell r="DI226">
            <v>0.34422970909241685</v>
          </cell>
          <cell r="DJ226">
            <v>0.34078741200149265</v>
          </cell>
          <cell r="DK226">
            <v>0.33737953788147773</v>
          </cell>
          <cell r="DL226">
            <v>0.33400574250266296</v>
          </cell>
          <cell r="DM226">
            <v>0.33066568507763633</v>
          </cell>
          <cell r="DN226">
            <v>0.32735902822685997</v>
          </cell>
          <cell r="DO226">
            <v>0.32408543794459138</v>
          </cell>
          <cell r="DP226">
            <v>0.32084458356514545</v>
          </cell>
          <cell r="DQ226">
            <v>0.31763613772949401</v>
          </cell>
          <cell r="DR226">
            <v>0.31445977635219907</v>
          </cell>
          <cell r="DS226">
            <v>0.31131517858867708</v>
          </cell>
          <cell r="DT226">
            <v>0.3082020268027903</v>
          </cell>
        </row>
        <row r="227">
          <cell r="B227">
            <v>8</v>
          </cell>
          <cell r="C227">
            <v>0.98519000000000001</v>
          </cell>
          <cell r="D227">
            <v>0.97217564010000002</v>
          </cell>
          <cell r="E227">
            <v>0.96059702822640902</v>
          </cell>
          <cell r="F227">
            <v>0.95012652061874114</v>
          </cell>
          <cell r="G227">
            <v>0.94043523010843</v>
          </cell>
          <cell r="H227">
            <v>0.93103087780734572</v>
          </cell>
          <cell r="I227">
            <v>0.92172056902927224</v>
          </cell>
          <cell r="J227">
            <v>0.91250336333897952</v>
          </cell>
          <cell r="K227">
            <v>0.90337832970558973</v>
          </cell>
          <cell r="L227">
            <v>0.89434454640853378</v>
          </cell>
          <cell r="M227">
            <v>0.88540110094444846</v>
          </cell>
          <cell r="N227">
            <v>0.87654708993500396</v>
          </cell>
          <cell r="O227">
            <v>0.86778161903565387</v>
          </cell>
          <cell r="P227">
            <v>0.8591038028452973</v>
          </cell>
          <cell r="Q227">
            <v>0.85051276481684435</v>
          </cell>
          <cell r="R227">
            <v>0.84200763716867588</v>
          </cell>
          <cell r="S227">
            <v>0.83358756079698915</v>
          </cell>
          <cell r="T227">
            <v>0.82525168518901926</v>
          </cell>
          <cell r="U227">
            <v>0.81699916833712904</v>
          </cell>
          <cell r="V227">
            <v>0.80882917665375775</v>
          </cell>
          <cell r="W227">
            <v>0.80074088488722017</v>
          </cell>
          <cell r="X227">
            <v>0.79273347603834798</v>
          </cell>
          <cell r="Y227">
            <v>0.78480614127796444</v>
          </cell>
          <cell r="Z227">
            <v>0.77695807986518484</v>
          </cell>
          <cell r="AA227">
            <v>0.76918849906653297</v>
          </cell>
          <cell r="AB227">
            <v>0.76149661407586766</v>
          </cell>
          <cell r="AC227">
            <v>0.75388164793510892</v>
          </cell>
          <cell r="AD227">
            <v>0.74634283145575786</v>
          </cell>
          <cell r="AE227">
            <v>0.73887940314120026</v>
          </cell>
          <cell r="AF227">
            <v>0.73149060910978825</v>
          </cell>
          <cell r="AG227">
            <v>0.72417570301869039</v>
          </cell>
          <cell r="AH227">
            <v>0.71693394598850346</v>
          </cell>
          <cell r="AI227">
            <v>0.70976460652861839</v>
          </cell>
          <cell r="AJ227">
            <v>0.70266696046333221</v>
          </cell>
          <cell r="AK227">
            <v>0.69564029085869894</v>
          </cell>
          <cell r="AL227">
            <v>0.68868388795011193</v>
          </cell>
          <cell r="AM227">
            <v>0.68179704907061078</v>
          </cell>
          <cell r="AN227">
            <v>0.67497907857990469</v>
          </cell>
          <cell r="AO227">
            <v>0.66822928779410562</v>
          </cell>
          <cell r="AP227">
            <v>0.66154699491616453</v>
          </cell>
          <cell r="AQ227">
            <v>0.65493152496700291</v>
          </cell>
          <cell r="AR227">
            <v>0.64838220971733285</v>
          </cell>
          <cell r="AS227">
            <v>0.64189838762015949</v>
          </cell>
          <cell r="AT227">
            <v>0.63547940374395784</v>
          </cell>
          <cell r="AU227">
            <v>0.62912460970651829</v>
          </cell>
          <cell r="AV227">
            <v>0.62283336360945307</v>
          </cell>
          <cell r="AW227">
            <v>0.61660502997335853</v>
          </cell>
          <cell r="AX227">
            <v>0.61043897967362493</v>
          </cell>
          <cell r="AY227">
            <v>0.60433458987688871</v>
          </cell>
          <cell r="AZ227">
            <v>0.59829124397811984</v>
          </cell>
          <cell r="BA227">
            <v>0.59230833153833862</v>
          </cell>
          <cell r="BB227">
            <v>0.58638524822295524</v>
          </cell>
          <cell r="BC227">
            <v>0.5805213957407257</v>
          </cell>
          <cell r="BD227">
            <v>0.5747161817833184</v>
          </cell>
          <cell r="BE227">
            <v>0.56896901996548521</v>
          </cell>
          <cell r="BF227">
            <v>0.56327932976583039</v>
          </cell>
          <cell r="BG227">
            <v>0.55764653646817208</v>
          </cell>
          <cell r="BH227">
            <v>0.55207007110349038</v>
          </cell>
          <cell r="BI227">
            <v>0.54654937039245544</v>
          </cell>
          <cell r="BJ227">
            <v>0.54108387668853086</v>
          </cell>
          <cell r="BK227">
            <v>0.53567303792164556</v>
          </cell>
          <cell r="BL227">
            <v>0.53567303792164556</v>
          </cell>
          <cell r="BM227">
            <v>0.53567303792164556</v>
          </cell>
          <cell r="BN227">
            <v>0.53567303792164556</v>
          </cell>
          <cell r="BO227">
            <v>0.53567303792164556</v>
          </cell>
          <cell r="BP227">
            <v>0.53567303792164556</v>
          </cell>
          <cell r="BQ227">
            <v>0.53567303792164556</v>
          </cell>
          <cell r="BR227">
            <v>0.53031630754242909</v>
          </cell>
          <cell r="BS227">
            <v>0.52501314446700476</v>
          </cell>
          <cell r="BT227">
            <v>0.51976301302233474</v>
          </cell>
          <cell r="BU227">
            <v>0.5145653828921114</v>
          </cell>
          <cell r="BV227">
            <v>0.50941972906319033</v>
          </cell>
          <cell r="BW227">
            <v>0.50432553177255846</v>
          </cell>
          <cell r="BX227">
            <v>0.49928227645483286</v>
          </cell>
          <cell r="BY227">
            <v>0.49428945369028454</v>
          </cell>
          <cell r="BZ227">
            <v>0.48934655915338171</v>
          </cell>
          <cell r="CA227">
            <v>0.4844530935618479</v>
          </cell>
          <cell r="CB227">
            <v>0.47960856262622942</v>
          </cell>
          <cell r="CC227">
            <v>0.47481247699996709</v>
          </cell>
          <cell r="CD227">
            <v>0.4700643522299674</v>
          </cell>
          <cell r="CE227">
            <v>0.46536370870766774</v>
          </cell>
          <cell r="CF227">
            <v>0.46071007162059108</v>
          </cell>
          <cell r="CG227">
            <v>0.45610297090438517</v>
          </cell>
          <cell r="CH227">
            <v>0.4515419411953413</v>
          </cell>
          <cell r="CI227">
            <v>0.44702652178338786</v>
          </cell>
          <cell r="CJ227">
            <v>0.44255625656555397</v>
          </cell>
          <cell r="CK227">
            <v>0.43813069399989846</v>
          </cell>
          <cell r="CL227">
            <v>0.43374938705989946</v>
          </cell>
          <cell r="CM227">
            <v>0.42941189318930045</v>
          </cell>
          <cell r="CN227">
            <v>0.42511777425740743</v>
          </cell>
          <cell r="CO227">
            <v>0.42086659651483338</v>
          </cell>
          <cell r="CP227">
            <v>0.41665793054968503</v>
          </cell>
          <cell r="CQ227">
            <v>0.41249135124418818</v>
          </cell>
          <cell r="CR227">
            <v>0.4083664377317463</v>
          </cell>
          <cell r="CS227">
            <v>0.40428277335442886</v>
          </cell>
          <cell r="CT227">
            <v>0.40023994562088455</v>
          </cell>
          <cell r="CU227">
            <v>0.39623754616467571</v>
          </cell>
          <cell r="CV227">
            <v>0.39227517070302897</v>
          </cell>
          <cell r="CW227">
            <v>0.3883524189959987</v>
          </cell>
          <cell r="CX227">
            <v>0.38446889480603874</v>
          </cell>
          <cell r="CY227">
            <v>0.38062420585797835</v>
          </cell>
          <cell r="CZ227">
            <v>0.37681796379939858</v>
          </cell>
          <cell r="DA227">
            <v>0.37304978416140461</v>
          </cell>
          <cell r="DB227">
            <v>0.36931928631979055</v>
          </cell>
          <cell r="DC227">
            <v>0.36562609345659264</v>
          </cell>
          <cell r="DD227">
            <v>0.36196983252202669</v>
          </cell>
          <cell r="DE227">
            <v>0.35835013419680645</v>
          </cell>
          <cell r="DF227">
            <v>0.35476663285483839</v>
          </cell>
          <cell r="DG227">
            <v>0.35121896652629003</v>
          </cell>
          <cell r="DH227">
            <v>0.34770677686102713</v>
          </cell>
          <cell r="DI227">
            <v>0.34422970909241685</v>
          </cell>
          <cell r="DJ227">
            <v>0.34078741200149265</v>
          </cell>
          <cell r="DK227">
            <v>0.33737953788147773</v>
          </cell>
          <cell r="DL227">
            <v>0.33400574250266296</v>
          </cell>
          <cell r="DM227">
            <v>0.33066568507763633</v>
          </cell>
          <cell r="DN227">
            <v>0.32735902822685997</v>
          </cell>
          <cell r="DO227">
            <v>0.32408543794459138</v>
          </cell>
          <cell r="DP227">
            <v>0.32084458356514545</v>
          </cell>
          <cell r="DQ227">
            <v>0.31763613772949401</v>
          </cell>
          <cell r="DR227">
            <v>0.31445977635219907</v>
          </cell>
          <cell r="DS227">
            <v>0.31131517858867708</v>
          </cell>
          <cell r="DT227">
            <v>0.3082020268027903</v>
          </cell>
        </row>
        <row r="228">
          <cell r="B228">
            <v>9</v>
          </cell>
          <cell r="C228">
            <v>0.98519000000000001</v>
          </cell>
          <cell r="D228">
            <v>0.97217564010000002</v>
          </cell>
          <cell r="E228">
            <v>0.96059702822640902</v>
          </cell>
          <cell r="F228">
            <v>0.95012652061874114</v>
          </cell>
          <cell r="G228">
            <v>0.94043523010843</v>
          </cell>
          <cell r="H228">
            <v>0.93103087780734572</v>
          </cell>
          <cell r="I228">
            <v>0.92172056902927224</v>
          </cell>
          <cell r="J228">
            <v>0.91250336333897952</v>
          </cell>
          <cell r="K228">
            <v>0.90337832970558973</v>
          </cell>
          <cell r="L228">
            <v>0.89434454640853378</v>
          </cell>
          <cell r="M228">
            <v>0.88540110094444846</v>
          </cell>
          <cell r="N228">
            <v>0.87654708993500396</v>
          </cell>
          <cell r="O228">
            <v>0.86778161903565387</v>
          </cell>
          <cell r="P228">
            <v>0.8591038028452973</v>
          </cell>
          <cell r="Q228">
            <v>0.85051276481684435</v>
          </cell>
          <cell r="R228">
            <v>0.84200763716867588</v>
          </cell>
          <cell r="S228">
            <v>0.83358756079698915</v>
          </cell>
          <cell r="T228">
            <v>0.82525168518901926</v>
          </cell>
          <cell r="U228">
            <v>0.81699916833712904</v>
          </cell>
          <cell r="V228">
            <v>0.80882917665375775</v>
          </cell>
          <cell r="W228">
            <v>0.80074088488722017</v>
          </cell>
          <cell r="X228">
            <v>0.79273347603834798</v>
          </cell>
          <cell r="Y228">
            <v>0.78480614127796444</v>
          </cell>
          <cell r="Z228">
            <v>0.77695807986518484</v>
          </cell>
          <cell r="AA228">
            <v>0.76918849906653297</v>
          </cell>
          <cell r="AB228">
            <v>0.76149661407586766</v>
          </cell>
          <cell r="AC228">
            <v>0.75388164793510892</v>
          </cell>
          <cell r="AD228">
            <v>0.74634283145575786</v>
          </cell>
          <cell r="AE228">
            <v>0.73887940314120026</v>
          </cell>
          <cell r="AF228">
            <v>0.73149060910978825</v>
          </cell>
          <cell r="AG228">
            <v>0.72417570301869039</v>
          </cell>
          <cell r="AH228">
            <v>0.71693394598850346</v>
          </cell>
          <cell r="AI228">
            <v>0.70976460652861839</v>
          </cell>
          <cell r="AJ228">
            <v>0.70266696046333221</v>
          </cell>
          <cell r="AK228">
            <v>0.69564029085869894</v>
          </cell>
          <cell r="AL228">
            <v>0.68868388795011193</v>
          </cell>
          <cell r="AM228">
            <v>0.68179704907061078</v>
          </cell>
          <cell r="AN228">
            <v>0.67497907857990469</v>
          </cell>
          <cell r="AO228">
            <v>0.66822928779410562</v>
          </cell>
          <cell r="AP228">
            <v>0.66154699491616453</v>
          </cell>
          <cell r="AQ228">
            <v>0.65493152496700291</v>
          </cell>
          <cell r="AR228">
            <v>0.64838220971733285</v>
          </cell>
          <cell r="AS228">
            <v>0.64189838762015949</v>
          </cell>
          <cell r="AT228">
            <v>0.63547940374395784</v>
          </cell>
          <cell r="AU228">
            <v>0.62912460970651829</v>
          </cell>
          <cell r="AV228">
            <v>0.62283336360945307</v>
          </cell>
          <cell r="AW228">
            <v>0.61660502997335853</v>
          </cell>
          <cell r="AX228">
            <v>0.61043897967362493</v>
          </cell>
          <cell r="AY228">
            <v>0.60433458987688871</v>
          </cell>
          <cell r="AZ228">
            <v>0.59829124397811984</v>
          </cell>
          <cell r="BA228">
            <v>0.59230833153833862</v>
          </cell>
          <cell r="BB228">
            <v>0.58638524822295524</v>
          </cell>
          <cell r="BC228">
            <v>0.5805213957407257</v>
          </cell>
          <cell r="BD228">
            <v>0.5747161817833184</v>
          </cell>
          <cell r="BE228">
            <v>0.56896901996548521</v>
          </cell>
          <cell r="BF228">
            <v>0.56327932976583039</v>
          </cell>
          <cell r="BG228">
            <v>0.55764653646817208</v>
          </cell>
          <cell r="BH228">
            <v>0.55207007110349038</v>
          </cell>
          <cell r="BI228">
            <v>0.54654937039245544</v>
          </cell>
          <cell r="BJ228">
            <v>0.54108387668853086</v>
          </cell>
          <cell r="BK228">
            <v>0.53567303792164556</v>
          </cell>
          <cell r="BL228">
            <v>0.53567303792164556</v>
          </cell>
          <cell r="BM228">
            <v>0.53567303792164556</v>
          </cell>
          <cell r="BN228">
            <v>0.53567303792164556</v>
          </cell>
          <cell r="BO228">
            <v>0.53567303792164556</v>
          </cell>
          <cell r="BP228">
            <v>0.53567303792164556</v>
          </cell>
          <cell r="BQ228">
            <v>0.53567303792164556</v>
          </cell>
          <cell r="BR228">
            <v>0.53031630754242909</v>
          </cell>
          <cell r="BS228">
            <v>0.52501314446700476</v>
          </cell>
          <cell r="BT228">
            <v>0.51976301302233474</v>
          </cell>
          <cell r="BU228">
            <v>0.5145653828921114</v>
          </cell>
          <cell r="BV228">
            <v>0.50941972906319033</v>
          </cell>
          <cell r="BW228">
            <v>0.50432553177255846</v>
          </cell>
          <cell r="BX228">
            <v>0.49928227645483286</v>
          </cell>
          <cell r="BY228">
            <v>0.49428945369028454</v>
          </cell>
          <cell r="BZ228">
            <v>0.48934655915338171</v>
          </cell>
          <cell r="CA228">
            <v>0.4844530935618479</v>
          </cell>
          <cell r="CB228">
            <v>0.47960856262622942</v>
          </cell>
          <cell r="CC228">
            <v>0.47481247699996709</v>
          </cell>
          <cell r="CD228">
            <v>0.4700643522299674</v>
          </cell>
          <cell r="CE228">
            <v>0.46536370870766774</v>
          </cell>
          <cell r="CF228">
            <v>0.46071007162059108</v>
          </cell>
          <cell r="CG228">
            <v>0.45610297090438517</v>
          </cell>
          <cell r="CH228">
            <v>0.4515419411953413</v>
          </cell>
          <cell r="CI228">
            <v>0.44702652178338786</v>
          </cell>
          <cell r="CJ228">
            <v>0.44255625656555397</v>
          </cell>
          <cell r="CK228">
            <v>0.43813069399989846</v>
          </cell>
          <cell r="CL228">
            <v>0.43374938705989946</v>
          </cell>
          <cell r="CM228">
            <v>0.42941189318930045</v>
          </cell>
          <cell r="CN228">
            <v>0.42511777425740743</v>
          </cell>
          <cell r="CO228">
            <v>0.42086659651483338</v>
          </cell>
          <cell r="CP228">
            <v>0.41665793054968503</v>
          </cell>
          <cell r="CQ228">
            <v>0.41249135124418818</v>
          </cell>
          <cell r="CR228">
            <v>0.4083664377317463</v>
          </cell>
          <cell r="CS228">
            <v>0.40428277335442886</v>
          </cell>
          <cell r="CT228">
            <v>0.40023994562088455</v>
          </cell>
          <cell r="CU228">
            <v>0.39623754616467571</v>
          </cell>
          <cell r="CV228">
            <v>0.39227517070302897</v>
          </cell>
          <cell r="CW228">
            <v>0.3883524189959987</v>
          </cell>
          <cell r="CX228">
            <v>0.38446889480603874</v>
          </cell>
          <cell r="CY228">
            <v>0.38062420585797835</v>
          </cell>
          <cell r="CZ228">
            <v>0.37681796379939858</v>
          </cell>
          <cell r="DA228">
            <v>0.37304978416140461</v>
          </cell>
          <cell r="DB228">
            <v>0.36931928631979055</v>
          </cell>
          <cell r="DC228">
            <v>0.36562609345659264</v>
          </cell>
          <cell r="DD228">
            <v>0.36196983252202669</v>
          </cell>
          <cell r="DE228">
            <v>0.35835013419680645</v>
          </cell>
          <cell r="DF228">
            <v>0.35476663285483839</v>
          </cell>
          <cell r="DG228">
            <v>0.35121896652629003</v>
          </cell>
          <cell r="DH228">
            <v>0.34770677686102713</v>
          </cell>
          <cell r="DI228">
            <v>0.34422970909241685</v>
          </cell>
          <cell r="DJ228">
            <v>0.34078741200149265</v>
          </cell>
          <cell r="DK228">
            <v>0.33737953788147773</v>
          </cell>
          <cell r="DL228">
            <v>0.33400574250266296</v>
          </cell>
          <cell r="DM228">
            <v>0.33066568507763633</v>
          </cell>
          <cell r="DN228">
            <v>0.32735902822685997</v>
          </cell>
          <cell r="DO228">
            <v>0.32408543794459138</v>
          </cell>
          <cell r="DP228">
            <v>0.32084458356514545</v>
          </cell>
          <cell r="DQ228">
            <v>0.31763613772949401</v>
          </cell>
          <cell r="DR228">
            <v>0.31445977635219907</v>
          </cell>
          <cell r="DS228">
            <v>0.31131517858867708</v>
          </cell>
          <cell r="DT228">
            <v>0.3082020268027903</v>
          </cell>
        </row>
        <row r="229">
          <cell r="B229">
            <v>10</v>
          </cell>
          <cell r="C229">
            <v>0.98519000000000001</v>
          </cell>
          <cell r="D229">
            <v>0.97217564010000002</v>
          </cell>
          <cell r="E229">
            <v>0.96059702822640902</v>
          </cell>
          <cell r="F229">
            <v>0.95012652061874114</v>
          </cell>
          <cell r="G229">
            <v>0.94043523010843</v>
          </cell>
          <cell r="H229">
            <v>0.93103087780734572</v>
          </cell>
          <cell r="I229">
            <v>0.92172056902927224</v>
          </cell>
          <cell r="J229">
            <v>0.91250336333897952</v>
          </cell>
          <cell r="K229">
            <v>0.90337832970558973</v>
          </cell>
          <cell r="L229">
            <v>0.89434454640853378</v>
          </cell>
          <cell r="M229">
            <v>0.88540110094444846</v>
          </cell>
          <cell r="N229">
            <v>0.87654708993500396</v>
          </cell>
          <cell r="O229">
            <v>0.86778161903565387</v>
          </cell>
          <cell r="P229">
            <v>0.8591038028452973</v>
          </cell>
          <cell r="Q229">
            <v>0.85051276481684435</v>
          </cell>
          <cell r="R229">
            <v>0.84200763716867588</v>
          </cell>
          <cell r="S229">
            <v>0.83358756079698915</v>
          </cell>
          <cell r="T229">
            <v>0.82525168518901926</v>
          </cell>
          <cell r="U229">
            <v>0.81699916833712904</v>
          </cell>
          <cell r="V229">
            <v>0.80882917665375775</v>
          </cell>
          <cell r="W229">
            <v>0.80074088488722017</v>
          </cell>
          <cell r="X229">
            <v>0.79273347603834798</v>
          </cell>
          <cell r="Y229">
            <v>0.78480614127796444</v>
          </cell>
          <cell r="Z229">
            <v>0.77695807986518484</v>
          </cell>
          <cell r="AA229">
            <v>0.76918849906653297</v>
          </cell>
          <cell r="AB229">
            <v>0.76149661407586766</v>
          </cell>
          <cell r="AC229">
            <v>0.75388164793510892</v>
          </cell>
          <cell r="AD229">
            <v>0.74634283145575786</v>
          </cell>
          <cell r="AE229">
            <v>0.73887940314120026</v>
          </cell>
          <cell r="AF229">
            <v>0.73149060910978825</v>
          </cell>
          <cell r="AG229">
            <v>0.72417570301869039</v>
          </cell>
          <cell r="AH229">
            <v>0.71693394598850346</v>
          </cell>
          <cell r="AI229">
            <v>0.70976460652861839</v>
          </cell>
          <cell r="AJ229">
            <v>0.70266696046333221</v>
          </cell>
          <cell r="AK229">
            <v>0.69564029085869894</v>
          </cell>
          <cell r="AL229">
            <v>0.68868388795011193</v>
          </cell>
          <cell r="AM229">
            <v>0.68179704907061078</v>
          </cell>
          <cell r="AN229">
            <v>0.67497907857990469</v>
          </cell>
          <cell r="AO229">
            <v>0.66822928779410562</v>
          </cell>
          <cell r="AP229">
            <v>0.66154699491616453</v>
          </cell>
          <cell r="AQ229">
            <v>0.65493152496700291</v>
          </cell>
          <cell r="AR229">
            <v>0.64838220971733285</v>
          </cell>
          <cell r="AS229">
            <v>0.64189838762015949</v>
          </cell>
          <cell r="AT229">
            <v>0.63547940374395784</v>
          </cell>
          <cell r="AU229">
            <v>0.62912460970651829</v>
          </cell>
          <cell r="AV229">
            <v>0.62283336360945307</v>
          </cell>
          <cell r="AW229">
            <v>0.61660502997335853</v>
          </cell>
          <cell r="AX229">
            <v>0.61043897967362493</v>
          </cell>
          <cell r="AY229">
            <v>0.60433458987688871</v>
          </cell>
          <cell r="AZ229">
            <v>0.59829124397811984</v>
          </cell>
          <cell r="BA229">
            <v>0.59230833153833862</v>
          </cell>
          <cell r="BB229">
            <v>0.58638524822295524</v>
          </cell>
          <cell r="BC229">
            <v>0.5805213957407257</v>
          </cell>
          <cell r="BD229">
            <v>0.5747161817833184</v>
          </cell>
          <cell r="BE229">
            <v>0.56896901996548521</v>
          </cell>
          <cell r="BF229">
            <v>0.56327932976583039</v>
          </cell>
          <cell r="BG229">
            <v>0.55764653646817208</v>
          </cell>
          <cell r="BH229">
            <v>0.55207007110349038</v>
          </cell>
          <cell r="BI229">
            <v>0.54654937039245544</v>
          </cell>
          <cell r="BJ229">
            <v>0.54108387668853086</v>
          </cell>
          <cell r="BK229">
            <v>0.53567303792164556</v>
          </cell>
          <cell r="BL229">
            <v>0.53567303792164556</v>
          </cell>
          <cell r="BM229">
            <v>0.53567303792164556</v>
          </cell>
          <cell r="BN229">
            <v>0.53567303792164556</v>
          </cell>
          <cell r="BO229">
            <v>0.53567303792164556</v>
          </cell>
          <cell r="BP229">
            <v>0.53567303792164556</v>
          </cell>
          <cell r="BQ229">
            <v>0.53567303792164556</v>
          </cell>
          <cell r="BR229">
            <v>0.53031630754242909</v>
          </cell>
          <cell r="BS229">
            <v>0.52501314446700476</v>
          </cell>
          <cell r="BT229">
            <v>0.51976301302233474</v>
          </cell>
          <cell r="BU229">
            <v>0.5145653828921114</v>
          </cell>
          <cell r="BV229">
            <v>0.50941972906319033</v>
          </cell>
          <cell r="BW229">
            <v>0.50432553177255846</v>
          </cell>
          <cell r="BX229">
            <v>0.49928227645483286</v>
          </cell>
          <cell r="BY229">
            <v>0.49428945369028454</v>
          </cell>
          <cell r="BZ229">
            <v>0.48934655915338171</v>
          </cell>
          <cell r="CA229">
            <v>0.4844530935618479</v>
          </cell>
          <cell r="CB229">
            <v>0.47960856262622942</v>
          </cell>
          <cell r="CC229">
            <v>0.47481247699996709</v>
          </cell>
          <cell r="CD229">
            <v>0.4700643522299674</v>
          </cell>
          <cell r="CE229">
            <v>0.46536370870766774</v>
          </cell>
          <cell r="CF229">
            <v>0.46071007162059108</v>
          </cell>
          <cell r="CG229">
            <v>0.45610297090438517</v>
          </cell>
          <cell r="CH229">
            <v>0.4515419411953413</v>
          </cell>
          <cell r="CI229">
            <v>0.44702652178338786</v>
          </cell>
          <cell r="CJ229">
            <v>0.44255625656555397</v>
          </cell>
          <cell r="CK229">
            <v>0.43813069399989846</v>
          </cell>
          <cell r="CL229">
            <v>0.43374938705989946</v>
          </cell>
          <cell r="CM229">
            <v>0.42941189318930045</v>
          </cell>
          <cell r="CN229">
            <v>0.42511777425740743</v>
          </cell>
          <cell r="CO229">
            <v>0.42086659651483338</v>
          </cell>
          <cell r="CP229">
            <v>0.41665793054968503</v>
          </cell>
          <cell r="CQ229">
            <v>0.41249135124418818</v>
          </cell>
          <cell r="CR229">
            <v>0.4083664377317463</v>
          </cell>
          <cell r="CS229">
            <v>0.40428277335442886</v>
          </cell>
          <cell r="CT229">
            <v>0.40023994562088455</v>
          </cell>
          <cell r="CU229">
            <v>0.39623754616467571</v>
          </cell>
          <cell r="CV229">
            <v>0.39227517070302897</v>
          </cell>
          <cell r="CW229">
            <v>0.3883524189959987</v>
          </cell>
          <cell r="CX229">
            <v>0.38446889480603874</v>
          </cell>
          <cell r="CY229">
            <v>0.38062420585797835</v>
          </cell>
          <cell r="CZ229">
            <v>0.37681796379939858</v>
          </cell>
          <cell r="DA229">
            <v>0.37304978416140461</v>
          </cell>
          <cell r="DB229">
            <v>0.36931928631979055</v>
          </cell>
          <cell r="DC229">
            <v>0.36562609345659264</v>
          </cell>
          <cell r="DD229">
            <v>0.36196983252202669</v>
          </cell>
          <cell r="DE229">
            <v>0.35835013419680645</v>
          </cell>
          <cell r="DF229">
            <v>0.35476663285483839</v>
          </cell>
          <cell r="DG229">
            <v>0.35121896652629003</v>
          </cell>
          <cell r="DH229">
            <v>0.34770677686102713</v>
          </cell>
          <cell r="DI229">
            <v>0.34422970909241685</v>
          </cell>
          <cell r="DJ229">
            <v>0.34078741200149265</v>
          </cell>
          <cell r="DK229">
            <v>0.33737953788147773</v>
          </cell>
          <cell r="DL229">
            <v>0.33400574250266296</v>
          </cell>
          <cell r="DM229">
            <v>0.33066568507763633</v>
          </cell>
          <cell r="DN229">
            <v>0.32735902822685997</v>
          </cell>
          <cell r="DO229">
            <v>0.32408543794459138</v>
          </cell>
          <cell r="DP229">
            <v>0.32084458356514545</v>
          </cell>
          <cell r="DQ229">
            <v>0.31763613772949401</v>
          </cell>
          <cell r="DR229">
            <v>0.31445977635219907</v>
          </cell>
          <cell r="DS229">
            <v>0.31131517858867708</v>
          </cell>
          <cell r="DT229">
            <v>0.3082020268027903</v>
          </cell>
        </row>
        <row r="230">
          <cell r="B230">
            <v>11</v>
          </cell>
          <cell r="C230">
            <v>0.98519000000000001</v>
          </cell>
          <cell r="D230">
            <v>0.97217564010000002</v>
          </cell>
          <cell r="E230">
            <v>0.96059702822640902</v>
          </cell>
          <cell r="F230">
            <v>0.95012652061874114</v>
          </cell>
          <cell r="G230">
            <v>0.94043523010843</v>
          </cell>
          <cell r="H230">
            <v>0.93103087780734572</v>
          </cell>
          <cell r="I230">
            <v>0.92172056902927224</v>
          </cell>
          <cell r="J230">
            <v>0.91250336333897952</v>
          </cell>
          <cell r="K230">
            <v>0.90337832970558973</v>
          </cell>
          <cell r="L230">
            <v>0.89434454640853378</v>
          </cell>
          <cell r="M230">
            <v>0.88540110094444846</v>
          </cell>
          <cell r="N230">
            <v>0.87654708993500396</v>
          </cell>
          <cell r="O230">
            <v>0.86778161903565387</v>
          </cell>
          <cell r="P230">
            <v>0.8591038028452973</v>
          </cell>
          <cell r="Q230">
            <v>0.85051276481684435</v>
          </cell>
          <cell r="R230">
            <v>0.84200763716867588</v>
          </cell>
          <cell r="S230">
            <v>0.83358756079698915</v>
          </cell>
          <cell r="T230">
            <v>0.82525168518901926</v>
          </cell>
          <cell r="U230">
            <v>0.81699916833712904</v>
          </cell>
          <cell r="V230">
            <v>0.80882917665375775</v>
          </cell>
          <cell r="W230">
            <v>0.80074088488722017</v>
          </cell>
          <cell r="X230">
            <v>0.79273347603834798</v>
          </cell>
          <cell r="Y230">
            <v>0.78480614127796444</v>
          </cell>
          <cell r="Z230">
            <v>0.77695807986518484</v>
          </cell>
          <cell r="AA230">
            <v>0.76918849906653297</v>
          </cell>
          <cell r="AB230">
            <v>0.76149661407586766</v>
          </cell>
          <cell r="AC230">
            <v>0.75388164793510892</v>
          </cell>
          <cell r="AD230">
            <v>0.74634283145575786</v>
          </cell>
          <cell r="AE230">
            <v>0.73887940314120026</v>
          </cell>
          <cell r="AF230">
            <v>0.73149060910978825</v>
          </cell>
          <cell r="AG230">
            <v>0.72417570301869039</v>
          </cell>
          <cell r="AH230">
            <v>0.71693394598850346</v>
          </cell>
          <cell r="AI230">
            <v>0.70976460652861839</v>
          </cell>
          <cell r="AJ230">
            <v>0.70266696046333221</v>
          </cell>
          <cell r="AK230">
            <v>0.69564029085869894</v>
          </cell>
          <cell r="AL230">
            <v>0.68868388795011193</v>
          </cell>
          <cell r="AM230">
            <v>0.68179704907061078</v>
          </cell>
          <cell r="AN230">
            <v>0.67497907857990469</v>
          </cell>
          <cell r="AO230">
            <v>0.66822928779410562</v>
          </cell>
          <cell r="AP230">
            <v>0.66154699491616453</v>
          </cell>
          <cell r="AQ230">
            <v>0.65493152496700291</v>
          </cell>
          <cell r="AR230">
            <v>0.64838220971733285</v>
          </cell>
          <cell r="AS230">
            <v>0.64189838762015949</v>
          </cell>
          <cell r="AT230">
            <v>0.63547940374395784</v>
          </cell>
          <cell r="AU230">
            <v>0.62912460970651829</v>
          </cell>
          <cell r="AV230">
            <v>0.62283336360945307</v>
          </cell>
          <cell r="AW230">
            <v>0.61660502997335853</v>
          </cell>
          <cell r="AX230">
            <v>0.61043897967362493</v>
          </cell>
          <cell r="AY230">
            <v>0.60433458987688871</v>
          </cell>
          <cell r="AZ230">
            <v>0.59829124397811984</v>
          </cell>
          <cell r="BA230">
            <v>0.59230833153833862</v>
          </cell>
          <cell r="BB230">
            <v>0.58638524822295524</v>
          </cell>
          <cell r="BC230">
            <v>0.5805213957407257</v>
          </cell>
          <cell r="BD230">
            <v>0.5747161817833184</v>
          </cell>
          <cell r="BE230">
            <v>0.56896901996548521</v>
          </cell>
          <cell r="BF230">
            <v>0.56327932976583039</v>
          </cell>
          <cell r="BG230">
            <v>0.55764653646817208</v>
          </cell>
          <cell r="BH230">
            <v>0.55207007110349038</v>
          </cell>
          <cell r="BI230">
            <v>0.54654937039245544</v>
          </cell>
          <cell r="BJ230">
            <v>0.54108387668853086</v>
          </cell>
          <cell r="BK230">
            <v>0.53567303792164556</v>
          </cell>
          <cell r="BL230">
            <v>0.53567303792164556</v>
          </cell>
          <cell r="BM230">
            <v>0.53567303792164556</v>
          </cell>
          <cell r="BN230">
            <v>0.53567303792164556</v>
          </cell>
          <cell r="BO230">
            <v>0.53567303792164556</v>
          </cell>
          <cell r="BP230">
            <v>0.53567303792164556</v>
          </cell>
          <cell r="BQ230">
            <v>0.53567303792164556</v>
          </cell>
          <cell r="BR230">
            <v>0.53031630754242909</v>
          </cell>
          <cell r="BS230">
            <v>0.52501314446700476</v>
          </cell>
          <cell r="BT230">
            <v>0.51976301302233474</v>
          </cell>
          <cell r="BU230">
            <v>0.5145653828921114</v>
          </cell>
          <cell r="BV230">
            <v>0.50941972906319033</v>
          </cell>
          <cell r="BW230">
            <v>0.50432553177255846</v>
          </cell>
          <cell r="BX230">
            <v>0.49928227645483286</v>
          </cell>
          <cell r="BY230">
            <v>0.49428945369028454</v>
          </cell>
          <cell r="BZ230">
            <v>0.48934655915338171</v>
          </cell>
          <cell r="CA230">
            <v>0.4844530935618479</v>
          </cell>
          <cell r="CB230">
            <v>0.47960856262622942</v>
          </cell>
          <cell r="CC230">
            <v>0.47481247699996709</v>
          </cell>
          <cell r="CD230">
            <v>0.4700643522299674</v>
          </cell>
          <cell r="CE230">
            <v>0.46536370870766774</v>
          </cell>
          <cell r="CF230">
            <v>0.46071007162059108</v>
          </cell>
          <cell r="CG230">
            <v>0.45610297090438517</v>
          </cell>
          <cell r="CH230">
            <v>0.4515419411953413</v>
          </cell>
          <cell r="CI230">
            <v>0.44702652178338786</v>
          </cell>
          <cell r="CJ230">
            <v>0.44255625656555397</v>
          </cell>
          <cell r="CK230">
            <v>0.43813069399989846</v>
          </cell>
          <cell r="CL230">
            <v>0.43374938705989946</v>
          </cell>
          <cell r="CM230">
            <v>0.42941189318930045</v>
          </cell>
          <cell r="CN230">
            <v>0.42511777425740743</v>
          </cell>
          <cell r="CO230">
            <v>0.42086659651483338</v>
          </cell>
          <cell r="CP230">
            <v>0.41665793054968503</v>
          </cell>
          <cell r="CQ230">
            <v>0.41249135124418818</v>
          </cell>
          <cell r="CR230">
            <v>0.4083664377317463</v>
          </cell>
          <cell r="CS230">
            <v>0.40428277335442886</v>
          </cell>
          <cell r="CT230">
            <v>0.40023994562088455</v>
          </cell>
          <cell r="CU230">
            <v>0.39623754616467571</v>
          </cell>
          <cell r="CV230">
            <v>0.39227517070302897</v>
          </cell>
          <cell r="CW230">
            <v>0.3883524189959987</v>
          </cell>
          <cell r="CX230">
            <v>0.38446889480603874</v>
          </cell>
          <cell r="CY230">
            <v>0.38062420585797835</v>
          </cell>
          <cell r="CZ230">
            <v>0.37681796379939858</v>
          </cell>
          <cell r="DA230">
            <v>0.37304978416140461</v>
          </cell>
          <cell r="DB230">
            <v>0.36931928631979055</v>
          </cell>
          <cell r="DC230">
            <v>0.36562609345659264</v>
          </cell>
          <cell r="DD230">
            <v>0.36196983252202669</v>
          </cell>
          <cell r="DE230">
            <v>0.35835013419680645</v>
          </cell>
          <cell r="DF230">
            <v>0.35476663285483839</v>
          </cell>
          <cell r="DG230">
            <v>0.35121896652629003</v>
          </cell>
          <cell r="DH230">
            <v>0.34770677686102713</v>
          </cell>
          <cell r="DI230">
            <v>0.34422970909241685</v>
          </cell>
          <cell r="DJ230">
            <v>0.34078741200149265</v>
          </cell>
          <cell r="DK230">
            <v>0.33737953788147773</v>
          </cell>
          <cell r="DL230">
            <v>0.33400574250266296</v>
          </cell>
          <cell r="DM230">
            <v>0.33066568507763633</v>
          </cell>
          <cell r="DN230">
            <v>0.32735902822685997</v>
          </cell>
          <cell r="DO230">
            <v>0.32408543794459138</v>
          </cell>
          <cell r="DP230">
            <v>0.32084458356514545</v>
          </cell>
          <cell r="DQ230">
            <v>0.31763613772949401</v>
          </cell>
          <cell r="DR230">
            <v>0.31445977635219907</v>
          </cell>
          <cell r="DS230">
            <v>0.31131517858867708</v>
          </cell>
          <cell r="DT230">
            <v>0.3082020268027903</v>
          </cell>
        </row>
        <row r="231">
          <cell r="B231">
            <v>12</v>
          </cell>
          <cell r="C231">
            <v>0.98519000000000001</v>
          </cell>
          <cell r="D231">
            <v>0.97217564010000002</v>
          </cell>
          <cell r="E231">
            <v>0.96059702822640902</v>
          </cell>
          <cell r="F231">
            <v>0.95012652061874114</v>
          </cell>
          <cell r="G231">
            <v>0.94043523010843</v>
          </cell>
          <cell r="H231">
            <v>0.93103087780734572</v>
          </cell>
          <cell r="I231">
            <v>0.92172056902927224</v>
          </cell>
          <cell r="J231">
            <v>0.91250336333897952</v>
          </cell>
          <cell r="K231">
            <v>0.90337832970558973</v>
          </cell>
          <cell r="L231">
            <v>0.89434454640853378</v>
          </cell>
          <cell r="M231">
            <v>0.88540110094444846</v>
          </cell>
          <cell r="N231">
            <v>0.87654708993500396</v>
          </cell>
          <cell r="O231">
            <v>0.86778161903565387</v>
          </cell>
          <cell r="P231">
            <v>0.8591038028452973</v>
          </cell>
          <cell r="Q231">
            <v>0.85051276481684435</v>
          </cell>
          <cell r="R231">
            <v>0.84200763716867588</v>
          </cell>
          <cell r="S231">
            <v>0.83358756079698915</v>
          </cell>
          <cell r="T231">
            <v>0.82525168518901926</v>
          </cell>
          <cell r="U231">
            <v>0.81699916833712904</v>
          </cell>
          <cell r="V231">
            <v>0.80882917665375775</v>
          </cell>
          <cell r="W231">
            <v>0.80074088488722017</v>
          </cell>
          <cell r="X231">
            <v>0.79273347603834798</v>
          </cell>
          <cell r="Y231">
            <v>0.78480614127796444</v>
          </cell>
          <cell r="Z231">
            <v>0.77695807986518484</v>
          </cell>
          <cell r="AA231">
            <v>0.76918849906653297</v>
          </cell>
          <cell r="AB231">
            <v>0.76149661407586766</v>
          </cell>
          <cell r="AC231">
            <v>0.75388164793510892</v>
          </cell>
          <cell r="AD231">
            <v>0.74634283145575786</v>
          </cell>
          <cell r="AE231">
            <v>0.73887940314120026</v>
          </cell>
          <cell r="AF231">
            <v>0.73149060910978825</v>
          </cell>
          <cell r="AG231">
            <v>0.72417570301869039</v>
          </cell>
          <cell r="AH231">
            <v>0.71693394598850346</v>
          </cell>
          <cell r="AI231">
            <v>0.70976460652861839</v>
          </cell>
          <cell r="AJ231">
            <v>0.70266696046333221</v>
          </cell>
          <cell r="AK231">
            <v>0.69564029085869894</v>
          </cell>
          <cell r="AL231">
            <v>0.68868388795011193</v>
          </cell>
          <cell r="AM231">
            <v>0.68179704907061078</v>
          </cell>
          <cell r="AN231">
            <v>0.67497907857990469</v>
          </cell>
          <cell r="AO231">
            <v>0.66822928779410562</v>
          </cell>
          <cell r="AP231">
            <v>0.66154699491616453</v>
          </cell>
          <cell r="AQ231">
            <v>0.65493152496700291</v>
          </cell>
          <cell r="AR231">
            <v>0.64838220971733285</v>
          </cell>
          <cell r="AS231">
            <v>0.64189838762015949</v>
          </cell>
          <cell r="AT231">
            <v>0.63547940374395784</v>
          </cell>
          <cell r="AU231">
            <v>0.62912460970651829</v>
          </cell>
          <cell r="AV231">
            <v>0.62283336360945307</v>
          </cell>
          <cell r="AW231">
            <v>0.61660502997335853</v>
          </cell>
          <cell r="AX231">
            <v>0.61043897967362493</v>
          </cell>
          <cell r="AY231">
            <v>0.60433458987688871</v>
          </cell>
          <cell r="AZ231">
            <v>0.59829124397811984</v>
          </cell>
          <cell r="BA231">
            <v>0.59230833153833862</v>
          </cell>
          <cell r="BB231">
            <v>0.58638524822295524</v>
          </cell>
          <cell r="BC231">
            <v>0.5805213957407257</v>
          </cell>
          <cell r="BD231">
            <v>0.5747161817833184</v>
          </cell>
          <cell r="BE231">
            <v>0.56896901996548521</v>
          </cell>
          <cell r="BF231">
            <v>0.56327932976583039</v>
          </cell>
          <cell r="BG231">
            <v>0.55764653646817208</v>
          </cell>
          <cell r="BH231">
            <v>0.55207007110349038</v>
          </cell>
          <cell r="BI231">
            <v>0.54654937039245544</v>
          </cell>
          <cell r="BJ231">
            <v>0.54108387668853086</v>
          </cell>
          <cell r="BK231">
            <v>0.53567303792164556</v>
          </cell>
          <cell r="BL231">
            <v>0.53567303792164556</v>
          </cell>
          <cell r="BM231">
            <v>0.53567303792164556</v>
          </cell>
          <cell r="BN231">
            <v>0.53567303792164556</v>
          </cell>
          <cell r="BO231">
            <v>0.53567303792164556</v>
          </cell>
          <cell r="BP231">
            <v>0.53567303792164556</v>
          </cell>
          <cell r="BQ231">
            <v>0.53567303792164556</v>
          </cell>
          <cell r="BR231">
            <v>0.53031630754242909</v>
          </cell>
          <cell r="BS231">
            <v>0.52501314446700476</v>
          </cell>
          <cell r="BT231">
            <v>0.51976301302233474</v>
          </cell>
          <cell r="BU231">
            <v>0.5145653828921114</v>
          </cell>
          <cell r="BV231">
            <v>0.50941972906319033</v>
          </cell>
          <cell r="BW231">
            <v>0.50432553177255846</v>
          </cell>
          <cell r="BX231">
            <v>0.49928227645483286</v>
          </cell>
          <cell r="BY231">
            <v>0.49428945369028454</v>
          </cell>
          <cell r="BZ231">
            <v>0.48934655915338171</v>
          </cell>
          <cell r="CA231">
            <v>0.4844530935618479</v>
          </cell>
          <cell r="CB231">
            <v>0.47960856262622942</v>
          </cell>
          <cell r="CC231">
            <v>0.47481247699996709</v>
          </cell>
          <cell r="CD231">
            <v>0.4700643522299674</v>
          </cell>
          <cell r="CE231">
            <v>0.46536370870766774</v>
          </cell>
          <cell r="CF231">
            <v>0.46071007162059108</v>
          </cell>
          <cell r="CG231">
            <v>0.45610297090438517</v>
          </cell>
          <cell r="CH231">
            <v>0.4515419411953413</v>
          </cell>
          <cell r="CI231">
            <v>0.44702652178338786</v>
          </cell>
          <cell r="CJ231">
            <v>0.44255625656555397</v>
          </cell>
          <cell r="CK231">
            <v>0.43813069399989846</v>
          </cell>
          <cell r="CL231">
            <v>0.43374938705989946</v>
          </cell>
          <cell r="CM231">
            <v>0.42941189318930045</v>
          </cell>
          <cell r="CN231">
            <v>0.42511777425740743</v>
          </cell>
          <cell r="CO231">
            <v>0.42086659651483338</v>
          </cell>
          <cell r="CP231">
            <v>0.41665793054968503</v>
          </cell>
          <cell r="CQ231">
            <v>0.41249135124418818</v>
          </cell>
          <cell r="CR231">
            <v>0.4083664377317463</v>
          </cell>
          <cell r="CS231">
            <v>0.40428277335442886</v>
          </cell>
          <cell r="CT231">
            <v>0.40023994562088455</v>
          </cell>
          <cell r="CU231">
            <v>0.39623754616467571</v>
          </cell>
          <cell r="CV231">
            <v>0.39227517070302897</v>
          </cell>
          <cell r="CW231">
            <v>0.3883524189959987</v>
          </cell>
          <cell r="CX231">
            <v>0.38446889480603874</v>
          </cell>
          <cell r="CY231">
            <v>0.38062420585797835</v>
          </cell>
          <cell r="CZ231">
            <v>0.37681796379939858</v>
          </cell>
          <cell r="DA231">
            <v>0.37304978416140461</v>
          </cell>
          <cell r="DB231">
            <v>0.36931928631979055</v>
          </cell>
          <cell r="DC231">
            <v>0.36562609345659264</v>
          </cell>
          <cell r="DD231">
            <v>0.36196983252202669</v>
          </cell>
          <cell r="DE231">
            <v>0.35835013419680645</v>
          </cell>
          <cell r="DF231">
            <v>0.35476663285483839</v>
          </cell>
          <cell r="DG231">
            <v>0.35121896652629003</v>
          </cell>
          <cell r="DH231">
            <v>0.34770677686102713</v>
          </cell>
          <cell r="DI231">
            <v>0.34422970909241685</v>
          </cell>
          <cell r="DJ231">
            <v>0.34078741200149265</v>
          </cell>
          <cell r="DK231">
            <v>0.33737953788147773</v>
          </cell>
          <cell r="DL231">
            <v>0.33400574250266296</v>
          </cell>
          <cell r="DM231">
            <v>0.33066568507763633</v>
          </cell>
          <cell r="DN231">
            <v>0.32735902822685997</v>
          </cell>
          <cell r="DO231">
            <v>0.32408543794459138</v>
          </cell>
          <cell r="DP231">
            <v>0.32084458356514545</v>
          </cell>
          <cell r="DQ231">
            <v>0.31763613772949401</v>
          </cell>
          <cell r="DR231">
            <v>0.31445977635219907</v>
          </cell>
          <cell r="DS231">
            <v>0.31131517858867708</v>
          </cell>
          <cell r="DT231">
            <v>0.3082020268027903</v>
          </cell>
        </row>
        <row r="232">
          <cell r="B232">
            <v>13</v>
          </cell>
          <cell r="C232">
            <v>0.98519000000000001</v>
          </cell>
          <cell r="D232">
            <v>0.97217564010000002</v>
          </cell>
          <cell r="E232">
            <v>0.96059702822640902</v>
          </cell>
          <cell r="F232">
            <v>0.95012652061874114</v>
          </cell>
          <cell r="G232">
            <v>0.94043523010843</v>
          </cell>
          <cell r="H232">
            <v>0.93103087780734572</v>
          </cell>
          <cell r="I232">
            <v>0.92172056902927224</v>
          </cell>
          <cell r="J232">
            <v>0.91250336333897952</v>
          </cell>
          <cell r="K232">
            <v>0.90337832970558973</v>
          </cell>
          <cell r="L232">
            <v>0.89434454640853378</v>
          </cell>
          <cell r="M232">
            <v>0.88540110094444846</v>
          </cell>
          <cell r="N232">
            <v>0.87654708993500396</v>
          </cell>
          <cell r="O232">
            <v>0.86778161903565387</v>
          </cell>
          <cell r="P232">
            <v>0.8591038028452973</v>
          </cell>
          <cell r="Q232">
            <v>0.85051276481684435</v>
          </cell>
          <cell r="R232">
            <v>0.84200763716867588</v>
          </cell>
          <cell r="S232">
            <v>0.83358756079698915</v>
          </cell>
          <cell r="T232">
            <v>0.82525168518901926</v>
          </cell>
          <cell r="U232">
            <v>0.81699916833712904</v>
          </cell>
          <cell r="V232">
            <v>0.80882917665375775</v>
          </cell>
          <cell r="W232">
            <v>0.80074088488722017</v>
          </cell>
          <cell r="X232">
            <v>0.79273347603834798</v>
          </cell>
          <cell r="Y232">
            <v>0.78480614127796444</v>
          </cell>
          <cell r="Z232">
            <v>0.77695807986518484</v>
          </cell>
          <cell r="AA232">
            <v>0.76918849906653297</v>
          </cell>
          <cell r="AB232">
            <v>0.76149661407586766</v>
          </cell>
          <cell r="AC232">
            <v>0.75388164793510892</v>
          </cell>
          <cell r="AD232">
            <v>0.74634283145575786</v>
          </cell>
          <cell r="AE232">
            <v>0.73887940314120026</v>
          </cell>
          <cell r="AF232">
            <v>0.73149060910978825</v>
          </cell>
          <cell r="AG232">
            <v>0.72417570301869039</v>
          </cell>
          <cell r="AH232">
            <v>0.71693394598850346</v>
          </cell>
          <cell r="AI232">
            <v>0.70976460652861839</v>
          </cell>
          <cell r="AJ232">
            <v>0.70266696046333221</v>
          </cell>
          <cell r="AK232">
            <v>0.69564029085869894</v>
          </cell>
          <cell r="AL232">
            <v>0.68868388795011193</v>
          </cell>
          <cell r="AM232">
            <v>0.68179704907061078</v>
          </cell>
          <cell r="AN232">
            <v>0.67497907857990469</v>
          </cell>
          <cell r="AO232">
            <v>0.66822928779410562</v>
          </cell>
          <cell r="AP232">
            <v>0.66154699491616453</v>
          </cell>
          <cell r="AQ232">
            <v>0.65493152496700291</v>
          </cell>
          <cell r="AR232">
            <v>0.64838220971733285</v>
          </cell>
          <cell r="AS232">
            <v>0.64189838762015949</v>
          </cell>
          <cell r="AT232">
            <v>0.63547940374395784</v>
          </cell>
          <cell r="AU232">
            <v>0.62912460970651829</v>
          </cell>
          <cell r="AV232">
            <v>0.62283336360945307</v>
          </cell>
          <cell r="AW232">
            <v>0.61660502997335853</v>
          </cell>
          <cell r="AX232">
            <v>0.61043897967362493</v>
          </cell>
          <cell r="AY232">
            <v>0.60433458987688871</v>
          </cell>
          <cell r="AZ232">
            <v>0.59829124397811984</v>
          </cell>
          <cell r="BA232">
            <v>0.59230833153833862</v>
          </cell>
          <cell r="BB232">
            <v>0.58638524822295524</v>
          </cell>
          <cell r="BC232">
            <v>0.5805213957407257</v>
          </cell>
          <cell r="BD232">
            <v>0.5747161817833184</v>
          </cell>
          <cell r="BE232">
            <v>0.56896901996548521</v>
          </cell>
          <cell r="BF232">
            <v>0.56327932976583039</v>
          </cell>
          <cell r="BG232">
            <v>0.55764653646817208</v>
          </cell>
          <cell r="BH232">
            <v>0.55207007110349038</v>
          </cell>
          <cell r="BI232">
            <v>0.54654937039245544</v>
          </cell>
          <cell r="BJ232">
            <v>0.54108387668853086</v>
          </cell>
          <cell r="BK232">
            <v>0.53567303792164556</v>
          </cell>
          <cell r="BL232">
            <v>0.53567303792164556</v>
          </cell>
          <cell r="BM232">
            <v>0.53567303792164556</v>
          </cell>
          <cell r="BN232">
            <v>0.53567303792164556</v>
          </cell>
          <cell r="BO232">
            <v>0.53567303792164556</v>
          </cell>
          <cell r="BP232">
            <v>0.53567303792164556</v>
          </cell>
          <cell r="BQ232">
            <v>0.53567303792164556</v>
          </cell>
          <cell r="BR232">
            <v>0.53031630754242909</v>
          </cell>
          <cell r="BS232">
            <v>0.52501314446700476</v>
          </cell>
          <cell r="BT232">
            <v>0.51976301302233474</v>
          </cell>
          <cell r="BU232">
            <v>0.5145653828921114</v>
          </cell>
          <cell r="BV232">
            <v>0.50941972906319033</v>
          </cell>
          <cell r="BW232">
            <v>0.50432553177255846</v>
          </cell>
          <cell r="BX232">
            <v>0.49928227645483286</v>
          </cell>
          <cell r="BY232">
            <v>0.49428945369028454</v>
          </cell>
          <cell r="BZ232">
            <v>0.48934655915338171</v>
          </cell>
          <cell r="CA232">
            <v>0.4844530935618479</v>
          </cell>
          <cell r="CB232">
            <v>0.47960856262622942</v>
          </cell>
          <cell r="CC232">
            <v>0.47481247699996709</v>
          </cell>
          <cell r="CD232">
            <v>0.4700643522299674</v>
          </cell>
          <cell r="CE232">
            <v>0.46536370870766774</v>
          </cell>
          <cell r="CF232">
            <v>0.46071007162059108</v>
          </cell>
          <cell r="CG232">
            <v>0.45610297090438517</v>
          </cell>
          <cell r="CH232">
            <v>0.4515419411953413</v>
          </cell>
          <cell r="CI232">
            <v>0.44702652178338786</v>
          </cell>
          <cell r="CJ232">
            <v>0.44255625656555397</v>
          </cell>
          <cell r="CK232">
            <v>0.43813069399989846</v>
          </cell>
          <cell r="CL232">
            <v>0.43374938705989946</v>
          </cell>
          <cell r="CM232">
            <v>0.42941189318930045</v>
          </cell>
          <cell r="CN232">
            <v>0.42511777425740743</v>
          </cell>
          <cell r="CO232">
            <v>0.42086659651483338</v>
          </cell>
          <cell r="CP232">
            <v>0.41665793054968503</v>
          </cell>
          <cell r="CQ232">
            <v>0.41249135124418818</v>
          </cell>
          <cell r="CR232">
            <v>0.4083664377317463</v>
          </cell>
          <cell r="CS232">
            <v>0.40428277335442886</v>
          </cell>
          <cell r="CT232">
            <v>0.40023994562088455</v>
          </cell>
          <cell r="CU232">
            <v>0.39623754616467571</v>
          </cell>
          <cell r="CV232">
            <v>0.39227517070302897</v>
          </cell>
          <cell r="CW232">
            <v>0.3883524189959987</v>
          </cell>
          <cell r="CX232">
            <v>0.38446889480603874</v>
          </cell>
          <cell r="CY232">
            <v>0.38062420585797835</v>
          </cell>
          <cell r="CZ232">
            <v>0.37681796379939858</v>
          </cell>
          <cell r="DA232">
            <v>0.37304978416140461</v>
          </cell>
          <cell r="DB232">
            <v>0.36931928631979055</v>
          </cell>
          <cell r="DC232">
            <v>0.36562609345659264</v>
          </cell>
          <cell r="DD232">
            <v>0.36196983252202669</v>
          </cell>
          <cell r="DE232">
            <v>0.35835013419680645</v>
          </cell>
          <cell r="DF232">
            <v>0.35476663285483839</v>
          </cell>
          <cell r="DG232">
            <v>0.35121896652629003</v>
          </cell>
          <cell r="DH232">
            <v>0.34770677686102713</v>
          </cell>
          <cell r="DI232">
            <v>0.34422970909241685</v>
          </cell>
          <cell r="DJ232">
            <v>0.34078741200149265</v>
          </cell>
          <cell r="DK232">
            <v>0.33737953788147773</v>
          </cell>
          <cell r="DL232">
            <v>0.33400574250266296</v>
          </cell>
          <cell r="DM232">
            <v>0.33066568507763633</v>
          </cell>
          <cell r="DN232">
            <v>0.32735902822685997</v>
          </cell>
          <cell r="DO232">
            <v>0.32408543794459138</v>
          </cell>
          <cell r="DP232">
            <v>0.32084458356514545</v>
          </cell>
          <cell r="DQ232">
            <v>0.31763613772949401</v>
          </cell>
          <cell r="DR232">
            <v>0.31445977635219907</v>
          </cell>
          <cell r="DS232">
            <v>0.31131517858867708</v>
          </cell>
          <cell r="DT232">
            <v>0.3082020268027903</v>
          </cell>
        </row>
        <row r="233">
          <cell r="B233">
            <v>14</v>
          </cell>
          <cell r="C233">
            <v>0.98519000000000001</v>
          </cell>
          <cell r="D233">
            <v>0.97217564010000002</v>
          </cell>
          <cell r="E233">
            <v>0.96059702822640902</v>
          </cell>
          <cell r="F233">
            <v>0.95012652061874114</v>
          </cell>
          <cell r="G233">
            <v>0.94043523010843</v>
          </cell>
          <cell r="H233">
            <v>0.93103087780734572</v>
          </cell>
          <cell r="I233">
            <v>0.92172056902927224</v>
          </cell>
          <cell r="J233">
            <v>0.91250336333897952</v>
          </cell>
          <cell r="K233">
            <v>0.90337832970558973</v>
          </cell>
          <cell r="L233">
            <v>0.89434454640853378</v>
          </cell>
          <cell r="M233">
            <v>0.88540110094444846</v>
          </cell>
          <cell r="N233">
            <v>0.87654708993500396</v>
          </cell>
          <cell r="O233">
            <v>0.86778161903565387</v>
          </cell>
          <cell r="P233">
            <v>0.8591038028452973</v>
          </cell>
          <cell r="Q233">
            <v>0.85051276481684435</v>
          </cell>
          <cell r="R233">
            <v>0.84200763716867588</v>
          </cell>
          <cell r="S233">
            <v>0.83358756079698915</v>
          </cell>
          <cell r="T233">
            <v>0.82525168518901926</v>
          </cell>
          <cell r="U233">
            <v>0.81699916833712904</v>
          </cell>
          <cell r="V233">
            <v>0.80882917665375775</v>
          </cell>
          <cell r="W233">
            <v>0.80074088488722017</v>
          </cell>
          <cell r="X233">
            <v>0.79273347603834798</v>
          </cell>
          <cell r="Y233">
            <v>0.78480614127796444</v>
          </cell>
          <cell r="Z233">
            <v>0.77695807986518484</v>
          </cell>
          <cell r="AA233">
            <v>0.76918849906653297</v>
          </cell>
          <cell r="AB233">
            <v>0.76149661407586766</v>
          </cell>
          <cell r="AC233">
            <v>0.75388164793510892</v>
          </cell>
          <cell r="AD233">
            <v>0.74634283145575786</v>
          </cell>
          <cell r="AE233">
            <v>0.73887940314120026</v>
          </cell>
          <cell r="AF233">
            <v>0.73149060910978825</v>
          </cell>
          <cell r="AG233">
            <v>0.72417570301869039</v>
          </cell>
          <cell r="AH233">
            <v>0.71693394598850346</v>
          </cell>
          <cell r="AI233">
            <v>0.70976460652861839</v>
          </cell>
          <cell r="AJ233">
            <v>0.70266696046333221</v>
          </cell>
          <cell r="AK233">
            <v>0.69564029085869894</v>
          </cell>
          <cell r="AL233">
            <v>0.68868388795011193</v>
          </cell>
          <cell r="AM233">
            <v>0.68179704907061078</v>
          </cell>
          <cell r="AN233">
            <v>0.67497907857990469</v>
          </cell>
          <cell r="AO233">
            <v>0.66822928779410562</v>
          </cell>
          <cell r="AP233">
            <v>0.66154699491616453</v>
          </cell>
          <cell r="AQ233">
            <v>0.65493152496700291</v>
          </cell>
          <cell r="AR233">
            <v>0.64838220971733285</v>
          </cell>
          <cell r="AS233">
            <v>0.64189838762015949</v>
          </cell>
          <cell r="AT233">
            <v>0.63547940374395784</v>
          </cell>
          <cell r="AU233">
            <v>0.62912460970651829</v>
          </cell>
          <cell r="AV233">
            <v>0.62283336360945307</v>
          </cell>
          <cell r="AW233">
            <v>0.61660502997335853</v>
          </cell>
          <cell r="AX233">
            <v>0.61043897967362493</v>
          </cell>
          <cell r="AY233">
            <v>0.60433458987688871</v>
          </cell>
          <cell r="AZ233">
            <v>0.59829124397811984</v>
          </cell>
          <cell r="BA233">
            <v>0.59230833153833862</v>
          </cell>
          <cell r="BB233">
            <v>0.58638524822295524</v>
          </cell>
          <cell r="BC233">
            <v>0.5805213957407257</v>
          </cell>
          <cell r="BD233">
            <v>0.5747161817833184</v>
          </cell>
          <cell r="BE233">
            <v>0.56896901996548521</v>
          </cell>
          <cell r="BF233">
            <v>0.56327932976583039</v>
          </cell>
          <cell r="BG233">
            <v>0.55764653646817208</v>
          </cell>
          <cell r="BH233">
            <v>0.55207007110349038</v>
          </cell>
          <cell r="BI233">
            <v>0.54654937039245544</v>
          </cell>
          <cell r="BJ233">
            <v>0.54108387668853086</v>
          </cell>
          <cell r="BK233">
            <v>0.53567303792164556</v>
          </cell>
          <cell r="BL233">
            <v>0.53567303792164556</v>
          </cell>
          <cell r="BM233">
            <v>0.53567303792164556</v>
          </cell>
          <cell r="BN233">
            <v>0.53567303792164556</v>
          </cell>
          <cell r="BO233">
            <v>0.53567303792164556</v>
          </cell>
          <cell r="BP233">
            <v>0.53567303792164556</v>
          </cell>
          <cell r="BQ233">
            <v>0.53567303792164556</v>
          </cell>
          <cell r="BR233">
            <v>0.53031630754242909</v>
          </cell>
          <cell r="BS233">
            <v>0.52501314446700476</v>
          </cell>
          <cell r="BT233">
            <v>0.51976301302233474</v>
          </cell>
          <cell r="BU233">
            <v>0.5145653828921114</v>
          </cell>
          <cell r="BV233">
            <v>0.50941972906319033</v>
          </cell>
          <cell r="BW233">
            <v>0.50432553177255846</v>
          </cell>
          <cell r="BX233">
            <v>0.49928227645483286</v>
          </cell>
          <cell r="BY233">
            <v>0.49428945369028454</v>
          </cell>
          <cell r="BZ233">
            <v>0.48934655915338171</v>
          </cell>
          <cell r="CA233">
            <v>0.4844530935618479</v>
          </cell>
          <cell r="CB233">
            <v>0.47960856262622942</v>
          </cell>
          <cell r="CC233">
            <v>0.47481247699996709</v>
          </cell>
          <cell r="CD233">
            <v>0.4700643522299674</v>
          </cell>
          <cell r="CE233">
            <v>0.46536370870766774</v>
          </cell>
          <cell r="CF233">
            <v>0.46071007162059108</v>
          </cell>
          <cell r="CG233">
            <v>0.45610297090438517</v>
          </cell>
          <cell r="CH233">
            <v>0.4515419411953413</v>
          </cell>
          <cell r="CI233">
            <v>0.44702652178338786</v>
          </cell>
          <cell r="CJ233">
            <v>0.44255625656555397</v>
          </cell>
          <cell r="CK233">
            <v>0.43813069399989846</v>
          </cell>
          <cell r="CL233">
            <v>0.43374938705989946</v>
          </cell>
          <cell r="CM233">
            <v>0.42941189318930045</v>
          </cell>
          <cell r="CN233">
            <v>0.42511777425740743</v>
          </cell>
          <cell r="CO233">
            <v>0.42086659651483338</v>
          </cell>
          <cell r="CP233">
            <v>0.41665793054968503</v>
          </cell>
          <cell r="CQ233">
            <v>0.41249135124418818</v>
          </cell>
          <cell r="CR233">
            <v>0.4083664377317463</v>
          </cell>
          <cell r="CS233">
            <v>0.40428277335442886</v>
          </cell>
          <cell r="CT233">
            <v>0.40023994562088455</v>
          </cell>
          <cell r="CU233">
            <v>0.39623754616467571</v>
          </cell>
          <cell r="CV233">
            <v>0.39227517070302897</v>
          </cell>
          <cell r="CW233">
            <v>0.3883524189959987</v>
          </cell>
          <cell r="CX233">
            <v>0.38446889480603874</v>
          </cell>
          <cell r="CY233">
            <v>0.38062420585797835</v>
          </cell>
          <cell r="CZ233">
            <v>0.37681796379939858</v>
          </cell>
          <cell r="DA233">
            <v>0.37304978416140461</v>
          </cell>
          <cell r="DB233">
            <v>0.36931928631979055</v>
          </cell>
          <cell r="DC233">
            <v>0.36562609345659264</v>
          </cell>
          <cell r="DD233">
            <v>0.36196983252202669</v>
          </cell>
          <cell r="DE233">
            <v>0.35835013419680645</v>
          </cell>
          <cell r="DF233">
            <v>0.35476663285483839</v>
          </cell>
          <cell r="DG233">
            <v>0.35121896652629003</v>
          </cell>
          <cell r="DH233">
            <v>0.34770677686102713</v>
          </cell>
          <cell r="DI233">
            <v>0.34422970909241685</v>
          </cell>
          <cell r="DJ233">
            <v>0.34078741200149265</v>
          </cell>
          <cell r="DK233">
            <v>0.33737953788147773</v>
          </cell>
          <cell r="DL233">
            <v>0.33400574250266296</v>
          </cell>
          <cell r="DM233">
            <v>0.33066568507763633</v>
          </cell>
          <cell r="DN233">
            <v>0.32735902822685997</v>
          </cell>
          <cell r="DO233">
            <v>0.32408543794459138</v>
          </cell>
          <cell r="DP233">
            <v>0.32084458356514545</v>
          </cell>
          <cell r="DQ233">
            <v>0.31763613772949401</v>
          </cell>
          <cell r="DR233">
            <v>0.31445977635219907</v>
          </cell>
          <cell r="DS233">
            <v>0.31131517858867708</v>
          </cell>
          <cell r="DT233">
            <v>0.3082020268027903</v>
          </cell>
        </row>
        <row r="234">
          <cell r="B234">
            <v>15</v>
          </cell>
          <cell r="C234">
            <v>0.98519000000000001</v>
          </cell>
          <cell r="D234">
            <v>0.97217564010000002</v>
          </cell>
          <cell r="E234">
            <v>0.96059702822640902</v>
          </cell>
          <cell r="F234">
            <v>0.95012652061874114</v>
          </cell>
          <cell r="G234">
            <v>0.94043523010843</v>
          </cell>
          <cell r="H234">
            <v>0.93103087780734572</v>
          </cell>
          <cell r="I234">
            <v>0.92172056902927224</v>
          </cell>
          <cell r="J234">
            <v>0.91250336333897952</v>
          </cell>
          <cell r="K234">
            <v>0.90337832970558973</v>
          </cell>
          <cell r="L234">
            <v>0.89434454640853378</v>
          </cell>
          <cell r="M234">
            <v>0.88540110094444846</v>
          </cell>
          <cell r="N234">
            <v>0.87654708993500396</v>
          </cell>
          <cell r="O234">
            <v>0.86778161903565387</v>
          </cell>
          <cell r="P234">
            <v>0.8591038028452973</v>
          </cell>
          <cell r="Q234">
            <v>0.85051276481684435</v>
          </cell>
          <cell r="R234">
            <v>0.84200763716867588</v>
          </cell>
          <cell r="S234">
            <v>0.83358756079698915</v>
          </cell>
          <cell r="T234">
            <v>0.82525168518901926</v>
          </cell>
          <cell r="U234">
            <v>0.81699916833712904</v>
          </cell>
          <cell r="V234">
            <v>0.80882917665375775</v>
          </cell>
          <cell r="W234">
            <v>0.80074088488722017</v>
          </cell>
          <cell r="X234">
            <v>0.79273347603834798</v>
          </cell>
          <cell r="Y234">
            <v>0.78480614127796444</v>
          </cell>
          <cell r="Z234">
            <v>0.77695807986518484</v>
          </cell>
          <cell r="AA234">
            <v>0.76918849906653297</v>
          </cell>
          <cell r="AB234">
            <v>0.76149661407586766</v>
          </cell>
          <cell r="AC234">
            <v>0.75388164793510892</v>
          </cell>
          <cell r="AD234">
            <v>0.74634283145575786</v>
          </cell>
          <cell r="AE234">
            <v>0.73887940314120026</v>
          </cell>
          <cell r="AF234">
            <v>0.73149060910978825</v>
          </cell>
          <cell r="AG234">
            <v>0.72417570301869039</v>
          </cell>
          <cell r="AH234">
            <v>0.71693394598850346</v>
          </cell>
          <cell r="AI234">
            <v>0.70976460652861839</v>
          </cell>
          <cell r="AJ234">
            <v>0.70266696046333221</v>
          </cell>
          <cell r="AK234">
            <v>0.69564029085869894</v>
          </cell>
          <cell r="AL234">
            <v>0.68868388795011193</v>
          </cell>
          <cell r="AM234">
            <v>0.68179704907061078</v>
          </cell>
          <cell r="AN234">
            <v>0.67497907857990469</v>
          </cell>
          <cell r="AO234">
            <v>0.66822928779410562</v>
          </cell>
          <cell r="AP234">
            <v>0.66154699491616453</v>
          </cell>
          <cell r="AQ234">
            <v>0.65493152496700291</v>
          </cell>
          <cell r="AR234">
            <v>0.64838220971733285</v>
          </cell>
          <cell r="AS234">
            <v>0.64189838762015949</v>
          </cell>
          <cell r="AT234">
            <v>0.63547940374395784</v>
          </cell>
          <cell r="AU234">
            <v>0.62912460970651829</v>
          </cell>
          <cell r="AV234">
            <v>0.62283336360945307</v>
          </cell>
          <cell r="AW234">
            <v>0.61660502997335853</v>
          </cell>
          <cell r="AX234">
            <v>0.61043897967362493</v>
          </cell>
          <cell r="AY234">
            <v>0.60433458987688871</v>
          </cell>
          <cell r="AZ234">
            <v>0.59829124397811984</v>
          </cell>
          <cell r="BA234">
            <v>0.59230833153833862</v>
          </cell>
          <cell r="BB234">
            <v>0.58638524822295524</v>
          </cell>
          <cell r="BC234">
            <v>0.5805213957407257</v>
          </cell>
          <cell r="BD234">
            <v>0.5747161817833184</v>
          </cell>
          <cell r="BE234">
            <v>0.56896901996548521</v>
          </cell>
          <cell r="BF234">
            <v>0.56327932976583039</v>
          </cell>
          <cell r="BG234">
            <v>0.55764653646817208</v>
          </cell>
          <cell r="BH234">
            <v>0.55207007110349038</v>
          </cell>
          <cell r="BI234">
            <v>0.54654937039245544</v>
          </cell>
          <cell r="BJ234">
            <v>0.54108387668853086</v>
          </cell>
          <cell r="BK234">
            <v>0.53567303792164556</v>
          </cell>
          <cell r="BL234">
            <v>0.53567303792164556</v>
          </cell>
          <cell r="BM234">
            <v>0.53567303792164556</v>
          </cell>
          <cell r="BN234">
            <v>0.53567303792164556</v>
          </cell>
          <cell r="BO234">
            <v>0.53567303792164556</v>
          </cell>
          <cell r="BP234">
            <v>0.53567303792164556</v>
          </cell>
          <cell r="BQ234">
            <v>0.53567303792164556</v>
          </cell>
          <cell r="BR234">
            <v>0.53031630754242909</v>
          </cell>
          <cell r="BS234">
            <v>0.52501314446700476</v>
          </cell>
          <cell r="BT234">
            <v>0.51976301302233474</v>
          </cell>
          <cell r="BU234">
            <v>0.5145653828921114</v>
          </cell>
          <cell r="BV234">
            <v>0.50941972906319033</v>
          </cell>
          <cell r="BW234">
            <v>0.50432553177255846</v>
          </cell>
          <cell r="BX234">
            <v>0.49928227645483286</v>
          </cell>
          <cell r="BY234">
            <v>0.49428945369028454</v>
          </cell>
          <cell r="BZ234">
            <v>0.48934655915338171</v>
          </cell>
          <cell r="CA234">
            <v>0.4844530935618479</v>
          </cell>
          <cell r="CB234">
            <v>0.47960856262622942</v>
          </cell>
          <cell r="CC234">
            <v>0.47481247699996709</v>
          </cell>
          <cell r="CD234">
            <v>0.4700643522299674</v>
          </cell>
          <cell r="CE234">
            <v>0.46536370870766774</v>
          </cell>
          <cell r="CF234">
            <v>0.46071007162059108</v>
          </cell>
          <cell r="CG234">
            <v>0.45610297090438517</v>
          </cell>
          <cell r="CH234">
            <v>0.4515419411953413</v>
          </cell>
          <cell r="CI234">
            <v>0.44702652178338786</v>
          </cell>
          <cell r="CJ234">
            <v>0.44255625656555397</v>
          </cell>
          <cell r="CK234">
            <v>0.43813069399989846</v>
          </cell>
          <cell r="CL234">
            <v>0.43374938705989946</v>
          </cell>
          <cell r="CM234">
            <v>0.42941189318930045</v>
          </cell>
          <cell r="CN234">
            <v>0.42511777425740743</v>
          </cell>
          <cell r="CO234">
            <v>0.42086659651483338</v>
          </cell>
          <cell r="CP234">
            <v>0.41665793054968503</v>
          </cell>
          <cell r="CQ234">
            <v>0.41249135124418818</v>
          </cell>
          <cell r="CR234">
            <v>0.4083664377317463</v>
          </cell>
          <cell r="CS234">
            <v>0.40428277335442886</v>
          </cell>
          <cell r="CT234">
            <v>0.40023994562088455</v>
          </cell>
          <cell r="CU234">
            <v>0.39623754616467571</v>
          </cell>
          <cell r="CV234">
            <v>0.39227517070302897</v>
          </cell>
          <cell r="CW234">
            <v>0.3883524189959987</v>
          </cell>
          <cell r="CX234">
            <v>0.38446889480603874</v>
          </cell>
          <cell r="CY234">
            <v>0.38062420585797835</v>
          </cell>
          <cell r="CZ234">
            <v>0.37681796379939858</v>
          </cell>
          <cell r="DA234">
            <v>0.37304978416140461</v>
          </cell>
          <cell r="DB234">
            <v>0.36931928631979055</v>
          </cell>
          <cell r="DC234">
            <v>0.36562609345659264</v>
          </cell>
          <cell r="DD234">
            <v>0.36196983252202669</v>
          </cell>
          <cell r="DE234">
            <v>0.35835013419680645</v>
          </cell>
          <cell r="DF234">
            <v>0.35476663285483839</v>
          </cell>
          <cell r="DG234">
            <v>0.35121896652629003</v>
          </cell>
          <cell r="DH234">
            <v>0.34770677686102713</v>
          </cell>
          <cell r="DI234">
            <v>0.34422970909241685</v>
          </cell>
          <cell r="DJ234">
            <v>0.34078741200149265</v>
          </cell>
          <cell r="DK234">
            <v>0.33737953788147773</v>
          </cell>
          <cell r="DL234">
            <v>0.33400574250266296</v>
          </cell>
          <cell r="DM234">
            <v>0.33066568507763633</v>
          </cell>
          <cell r="DN234">
            <v>0.32735902822685997</v>
          </cell>
          <cell r="DO234">
            <v>0.32408543794459138</v>
          </cell>
          <cell r="DP234">
            <v>0.32084458356514545</v>
          </cell>
          <cell r="DQ234">
            <v>0.31763613772949401</v>
          </cell>
          <cell r="DR234">
            <v>0.31445977635219907</v>
          </cell>
          <cell r="DS234">
            <v>0.31131517858867708</v>
          </cell>
          <cell r="DT234">
            <v>0.3082020268027903</v>
          </cell>
        </row>
        <row r="235">
          <cell r="B235">
            <v>16</v>
          </cell>
          <cell r="C235">
            <v>0.98519000000000001</v>
          </cell>
          <cell r="D235">
            <v>0.97217564010000002</v>
          </cell>
          <cell r="E235">
            <v>0.96059702822640902</v>
          </cell>
          <cell r="F235">
            <v>0.95012652061874114</v>
          </cell>
          <cell r="G235">
            <v>0.94043523010843</v>
          </cell>
          <cell r="H235">
            <v>0.93103087780734572</v>
          </cell>
          <cell r="I235">
            <v>0.92172056902927224</v>
          </cell>
          <cell r="J235">
            <v>0.91250336333897952</v>
          </cell>
          <cell r="K235">
            <v>0.90337832970558973</v>
          </cell>
          <cell r="L235">
            <v>0.89434454640853378</v>
          </cell>
          <cell r="M235">
            <v>0.88540110094444846</v>
          </cell>
          <cell r="N235">
            <v>0.87654708993500396</v>
          </cell>
          <cell r="O235">
            <v>0.86778161903565387</v>
          </cell>
          <cell r="P235">
            <v>0.8591038028452973</v>
          </cell>
          <cell r="Q235">
            <v>0.85051276481684435</v>
          </cell>
          <cell r="R235">
            <v>0.84200763716867588</v>
          </cell>
          <cell r="S235">
            <v>0.83358756079698915</v>
          </cell>
          <cell r="T235">
            <v>0.82525168518901926</v>
          </cell>
          <cell r="U235">
            <v>0.81699916833712904</v>
          </cell>
          <cell r="V235">
            <v>0.80882917665375775</v>
          </cell>
          <cell r="W235">
            <v>0.80074088488722017</v>
          </cell>
          <cell r="X235">
            <v>0.79273347603834798</v>
          </cell>
          <cell r="Y235">
            <v>0.78480614127796444</v>
          </cell>
          <cell r="Z235">
            <v>0.77695807986518484</v>
          </cell>
          <cell r="AA235">
            <v>0.76918849906653297</v>
          </cell>
          <cell r="AB235">
            <v>0.76149661407586766</v>
          </cell>
          <cell r="AC235">
            <v>0.75388164793510892</v>
          </cell>
          <cell r="AD235">
            <v>0.74634283145575786</v>
          </cell>
          <cell r="AE235">
            <v>0.73887940314120026</v>
          </cell>
          <cell r="AF235">
            <v>0.73149060910978825</v>
          </cell>
          <cell r="AG235">
            <v>0.72417570301869039</v>
          </cell>
          <cell r="AH235">
            <v>0.71693394598850346</v>
          </cell>
          <cell r="AI235">
            <v>0.70976460652861839</v>
          </cell>
          <cell r="AJ235">
            <v>0.70266696046333221</v>
          </cell>
          <cell r="AK235">
            <v>0.69564029085869894</v>
          </cell>
          <cell r="AL235">
            <v>0.68868388795011193</v>
          </cell>
          <cell r="AM235">
            <v>0.68179704907061078</v>
          </cell>
          <cell r="AN235">
            <v>0.67497907857990469</v>
          </cell>
          <cell r="AO235">
            <v>0.66822928779410562</v>
          </cell>
          <cell r="AP235">
            <v>0.66154699491616453</v>
          </cell>
          <cell r="AQ235">
            <v>0.65493152496700291</v>
          </cell>
          <cell r="AR235">
            <v>0.64838220971733285</v>
          </cell>
          <cell r="AS235">
            <v>0.64189838762015949</v>
          </cell>
          <cell r="AT235">
            <v>0.63547940374395784</v>
          </cell>
          <cell r="AU235">
            <v>0.62912460970651829</v>
          </cell>
          <cell r="AV235">
            <v>0.62283336360945307</v>
          </cell>
          <cell r="AW235">
            <v>0.61660502997335853</v>
          </cell>
          <cell r="AX235">
            <v>0.61043897967362493</v>
          </cell>
          <cell r="AY235">
            <v>0.60433458987688871</v>
          </cell>
          <cell r="AZ235">
            <v>0.59829124397811984</v>
          </cell>
          <cell r="BA235">
            <v>0.59230833153833862</v>
          </cell>
          <cell r="BB235">
            <v>0.58638524822295524</v>
          </cell>
          <cell r="BC235">
            <v>0.5805213957407257</v>
          </cell>
          <cell r="BD235">
            <v>0.5747161817833184</v>
          </cell>
          <cell r="BE235">
            <v>0.56896901996548521</v>
          </cell>
          <cell r="BF235">
            <v>0.56327932976583039</v>
          </cell>
          <cell r="BG235">
            <v>0.55764653646817208</v>
          </cell>
          <cell r="BH235">
            <v>0.55207007110349038</v>
          </cell>
          <cell r="BI235">
            <v>0.54654937039245544</v>
          </cell>
          <cell r="BJ235">
            <v>0.54108387668853086</v>
          </cell>
          <cell r="BK235">
            <v>0.53567303792164556</v>
          </cell>
          <cell r="BL235">
            <v>0.53567303792164556</v>
          </cell>
          <cell r="BM235">
            <v>0.53567303792164556</v>
          </cell>
          <cell r="BN235">
            <v>0.53567303792164556</v>
          </cell>
          <cell r="BO235">
            <v>0.53567303792164556</v>
          </cell>
          <cell r="BP235">
            <v>0.53567303792164556</v>
          </cell>
          <cell r="BQ235">
            <v>0.53567303792164556</v>
          </cell>
          <cell r="BR235">
            <v>0.53031630754242909</v>
          </cell>
          <cell r="BS235">
            <v>0.52501314446700476</v>
          </cell>
          <cell r="BT235">
            <v>0.51976301302233474</v>
          </cell>
          <cell r="BU235">
            <v>0.5145653828921114</v>
          </cell>
          <cell r="BV235">
            <v>0.50941972906319033</v>
          </cell>
          <cell r="BW235">
            <v>0.50432553177255846</v>
          </cell>
          <cell r="BX235">
            <v>0.49928227645483286</v>
          </cell>
          <cell r="BY235">
            <v>0.49428945369028454</v>
          </cell>
          <cell r="BZ235">
            <v>0.48934655915338171</v>
          </cell>
          <cell r="CA235">
            <v>0.4844530935618479</v>
          </cell>
          <cell r="CB235">
            <v>0.47960856262622942</v>
          </cell>
          <cell r="CC235">
            <v>0.47481247699996709</v>
          </cell>
          <cell r="CD235">
            <v>0.4700643522299674</v>
          </cell>
          <cell r="CE235">
            <v>0.46536370870766774</v>
          </cell>
          <cell r="CF235">
            <v>0.46071007162059108</v>
          </cell>
          <cell r="CG235">
            <v>0.45610297090438517</v>
          </cell>
          <cell r="CH235">
            <v>0.4515419411953413</v>
          </cell>
          <cell r="CI235">
            <v>0.44702652178338786</v>
          </cell>
          <cell r="CJ235">
            <v>0.44255625656555397</v>
          </cell>
          <cell r="CK235">
            <v>0.43813069399989846</v>
          </cell>
          <cell r="CL235">
            <v>0.43374938705989946</v>
          </cell>
          <cell r="CM235">
            <v>0.42941189318930045</v>
          </cell>
          <cell r="CN235">
            <v>0.42511777425740743</v>
          </cell>
          <cell r="CO235">
            <v>0.42086659651483338</v>
          </cell>
          <cell r="CP235">
            <v>0.41665793054968503</v>
          </cell>
          <cell r="CQ235">
            <v>0.41249135124418818</v>
          </cell>
          <cell r="CR235">
            <v>0.4083664377317463</v>
          </cell>
          <cell r="CS235">
            <v>0.40428277335442886</v>
          </cell>
          <cell r="CT235">
            <v>0.40023994562088455</v>
          </cell>
          <cell r="CU235">
            <v>0.39623754616467571</v>
          </cell>
          <cell r="CV235">
            <v>0.39227517070302897</v>
          </cell>
          <cell r="CW235">
            <v>0.3883524189959987</v>
          </cell>
          <cell r="CX235">
            <v>0.38446889480603874</v>
          </cell>
          <cell r="CY235">
            <v>0.38062420585797835</v>
          </cell>
          <cell r="CZ235">
            <v>0.37681796379939858</v>
          </cell>
          <cell r="DA235">
            <v>0.37304978416140461</v>
          </cell>
          <cell r="DB235">
            <v>0.36931928631979055</v>
          </cell>
          <cell r="DC235">
            <v>0.36562609345659264</v>
          </cell>
          <cell r="DD235">
            <v>0.36196983252202669</v>
          </cell>
          <cell r="DE235">
            <v>0.35835013419680645</v>
          </cell>
          <cell r="DF235">
            <v>0.35476663285483839</v>
          </cell>
          <cell r="DG235">
            <v>0.35121896652629003</v>
          </cell>
          <cell r="DH235">
            <v>0.34770677686102713</v>
          </cell>
          <cell r="DI235">
            <v>0.34422970909241685</v>
          </cell>
          <cell r="DJ235">
            <v>0.34078741200149265</v>
          </cell>
          <cell r="DK235">
            <v>0.33737953788147773</v>
          </cell>
          <cell r="DL235">
            <v>0.33400574250266296</v>
          </cell>
          <cell r="DM235">
            <v>0.33066568507763633</v>
          </cell>
          <cell r="DN235">
            <v>0.32735902822685997</v>
          </cell>
          <cell r="DO235">
            <v>0.32408543794459138</v>
          </cell>
          <cell r="DP235">
            <v>0.32084458356514545</v>
          </cell>
          <cell r="DQ235">
            <v>0.31763613772949401</v>
          </cell>
          <cell r="DR235">
            <v>0.31445977635219907</v>
          </cell>
          <cell r="DS235">
            <v>0.31131517858867708</v>
          </cell>
          <cell r="DT235">
            <v>0.3082020268027903</v>
          </cell>
        </row>
        <row r="236">
          <cell r="B236">
            <v>17</v>
          </cell>
          <cell r="C236">
            <v>0.98519000000000001</v>
          </cell>
          <cell r="D236">
            <v>0.97217564010000002</v>
          </cell>
          <cell r="E236">
            <v>0.96059702822640902</v>
          </cell>
          <cell r="F236">
            <v>0.95012652061874114</v>
          </cell>
          <cell r="G236">
            <v>0.94043523010843</v>
          </cell>
          <cell r="H236">
            <v>0.93103087780734572</v>
          </cell>
          <cell r="I236">
            <v>0.92172056902927224</v>
          </cell>
          <cell r="J236">
            <v>0.91250336333897952</v>
          </cell>
          <cell r="K236">
            <v>0.90337832970558973</v>
          </cell>
          <cell r="L236">
            <v>0.89434454640853378</v>
          </cell>
          <cell r="M236">
            <v>0.88540110094444846</v>
          </cell>
          <cell r="N236">
            <v>0.87654708993500396</v>
          </cell>
          <cell r="O236">
            <v>0.86778161903565387</v>
          </cell>
          <cell r="P236">
            <v>0.8591038028452973</v>
          </cell>
          <cell r="Q236">
            <v>0.85051276481684435</v>
          </cell>
          <cell r="R236">
            <v>0.84200763716867588</v>
          </cell>
          <cell r="S236">
            <v>0.83358756079698915</v>
          </cell>
          <cell r="T236">
            <v>0.82525168518901926</v>
          </cell>
          <cell r="U236">
            <v>0.81699916833712904</v>
          </cell>
          <cell r="V236">
            <v>0.80882917665375775</v>
          </cell>
          <cell r="W236">
            <v>0.80074088488722017</v>
          </cell>
          <cell r="X236">
            <v>0.79273347603834798</v>
          </cell>
          <cell r="Y236">
            <v>0.78480614127796444</v>
          </cell>
          <cell r="Z236">
            <v>0.77695807986518484</v>
          </cell>
          <cell r="AA236">
            <v>0.76918849906653297</v>
          </cell>
          <cell r="AB236">
            <v>0.76149661407586766</v>
          </cell>
          <cell r="AC236">
            <v>0.75388164793510892</v>
          </cell>
          <cell r="AD236">
            <v>0.74634283145575786</v>
          </cell>
          <cell r="AE236">
            <v>0.73887940314120026</v>
          </cell>
          <cell r="AF236">
            <v>0.73149060910978825</v>
          </cell>
          <cell r="AG236">
            <v>0.72417570301869039</v>
          </cell>
          <cell r="AH236">
            <v>0.71693394598850346</v>
          </cell>
          <cell r="AI236">
            <v>0.70976460652861839</v>
          </cell>
          <cell r="AJ236">
            <v>0.70266696046333221</v>
          </cell>
          <cell r="AK236">
            <v>0.69564029085869894</v>
          </cell>
          <cell r="AL236">
            <v>0.68868388795011193</v>
          </cell>
          <cell r="AM236">
            <v>0.68179704907061078</v>
          </cell>
          <cell r="AN236">
            <v>0.67497907857990469</v>
          </cell>
          <cell r="AO236">
            <v>0.66822928779410562</v>
          </cell>
          <cell r="AP236">
            <v>0.66154699491616453</v>
          </cell>
          <cell r="AQ236">
            <v>0.65493152496700291</v>
          </cell>
          <cell r="AR236">
            <v>0.64838220971733285</v>
          </cell>
          <cell r="AS236">
            <v>0.64189838762015949</v>
          </cell>
          <cell r="AT236">
            <v>0.63547940374395784</v>
          </cell>
          <cell r="AU236">
            <v>0.62912460970651829</v>
          </cell>
          <cell r="AV236">
            <v>0.62283336360945307</v>
          </cell>
          <cell r="AW236">
            <v>0.61660502997335853</v>
          </cell>
          <cell r="AX236">
            <v>0.61043897967362493</v>
          </cell>
          <cell r="AY236">
            <v>0.60433458987688871</v>
          </cell>
          <cell r="AZ236">
            <v>0.59829124397811984</v>
          </cell>
          <cell r="BA236">
            <v>0.59230833153833862</v>
          </cell>
          <cell r="BB236">
            <v>0.58638524822295524</v>
          </cell>
          <cell r="BC236">
            <v>0.5805213957407257</v>
          </cell>
          <cell r="BD236">
            <v>0.5747161817833184</v>
          </cell>
          <cell r="BE236">
            <v>0.56896901996548521</v>
          </cell>
          <cell r="BF236">
            <v>0.56327932976583039</v>
          </cell>
          <cell r="BG236">
            <v>0.55764653646817208</v>
          </cell>
          <cell r="BH236">
            <v>0.55207007110349038</v>
          </cell>
          <cell r="BI236">
            <v>0.54654937039245544</v>
          </cell>
          <cell r="BJ236">
            <v>0.54108387668853086</v>
          </cell>
          <cell r="BK236">
            <v>0.53567303792164556</v>
          </cell>
          <cell r="BL236">
            <v>0.53567303792164556</v>
          </cell>
          <cell r="BM236">
            <v>0.53567303792164556</v>
          </cell>
          <cell r="BN236">
            <v>0.53567303792164556</v>
          </cell>
          <cell r="BO236">
            <v>0.53567303792164556</v>
          </cell>
          <cell r="BP236">
            <v>0.53567303792164556</v>
          </cell>
          <cell r="BQ236">
            <v>0.53567303792164556</v>
          </cell>
          <cell r="BR236">
            <v>0.53031630754242909</v>
          </cell>
          <cell r="BS236">
            <v>0.52501314446700476</v>
          </cell>
          <cell r="BT236">
            <v>0.51976301302233474</v>
          </cell>
          <cell r="BU236">
            <v>0.5145653828921114</v>
          </cell>
          <cell r="BV236">
            <v>0.50941972906319033</v>
          </cell>
          <cell r="BW236">
            <v>0.50432553177255846</v>
          </cell>
          <cell r="BX236">
            <v>0.49928227645483286</v>
          </cell>
          <cell r="BY236">
            <v>0.49428945369028454</v>
          </cell>
          <cell r="BZ236">
            <v>0.48934655915338171</v>
          </cell>
          <cell r="CA236">
            <v>0.4844530935618479</v>
          </cell>
          <cell r="CB236">
            <v>0.47960856262622942</v>
          </cell>
          <cell r="CC236">
            <v>0.47481247699996709</v>
          </cell>
          <cell r="CD236">
            <v>0.4700643522299674</v>
          </cell>
          <cell r="CE236">
            <v>0.46536370870766774</v>
          </cell>
          <cell r="CF236">
            <v>0.46071007162059108</v>
          </cell>
          <cell r="CG236">
            <v>0.45610297090438517</v>
          </cell>
          <cell r="CH236">
            <v>0.4515419411953413</v>
          </cell>
          <cell r="CI236">
            <v>0.44702652178338786</v>
          </cell>
          <cell r="CJ236">
            <v>0.44255625656555397</v>
          </cell>
          <cell r="CK236">
            <v>0.43813069399989846</v>
          </cell>
          <cell r="CL236">
            <v>0.43374938705989946</v>
          </cell>
          <cell r="CM236">
            <v>0.42941189318930045</v>
          </cell>
          <cell r="CN236">
            <v>0.42511777425740743</v>
          </cell>
          <cell r="CO236">
            <v>0.42086659651483338</v>
          </cell>
          <cell r="CP236">
            <v>0.41665793054968503</v>
          </cell>
          <cell r="CQ236">
            <v>0.41249135124418818</v>
          </cell>
          <cell r="CR236">
            <v>0.4083664377317463</v>
          </cell>
          <cell r="CS236">
            <v>0.40428277335442886</v>
          </cell>
          <cell r="CT236">
            <v>0.40023994562088455</v>
          </cell>
          <cell r="CU236">
            <v>0.39623754616467571</v>
          </cell>
          <cell r="CV236">
            <v>0.39227517070302897</v>
          </cell>
          <cell r="CW236">
            <v>0.3883524189959987</v>
          </cell>
          <cell r="CX236">
            <v>0.38446889480603874</v>
          </cell>
          <cell r="CY236">
            <v>0.38062420585797835</v>
          </cell>
          <cell r="CZ236">
            <v>0.37681796379939858</v>
          </cell>
          <cell r="DA236">
            <v>0.37304978416140461</v>
          </cell>
          <cell r="DB236">
            <v>0.36931928631979055</v>
          </cell>
          <cell r="DC236">
            <v>0.36562609345659264</v>
          </cell>
          <cell r="DD236">
            <v>0.36196983252202669</v>
          </cell>
          <cell r="DE236">
            <v>0.35835013419680645</v>
          </cell>
          <cell r="DF236">
            <v>0.35476663285483839</v>
          </cell>
          <cell r="DG236">
            <v>0.35121896652629003</v>
          </cell>
          <cell r="DH236">
            <v>0.34770677686102713</v>
          </cell>
          <cell r="DI236">
            <v>0.34422970909241685</v>
          </cell>
          <cell r="DJ236">
            <v>0.34078741200149265</v>
          </cell>
          <cell r="DK236">
            <v>0.33737953788147773</v>
          </cell>
          <cell r="DL236">
            <v>0.33400574250266296</v>
          </cell>
          <cell r="DM236">
            <v>0.33066568507763633</v>
          </cell>
          <cell r="DN236">
            <v>0.32735902822685997</v>
          </cell>
          <cell r="DO236">
            <v>0.32408543794459138</v>
          </cell>
          <cell r="DP236">
            <v>0.32084458356514545</v>
          </cell>
          <cell r="DQ236">
            <v>0.31763613772949401</v>
          </cell>
          <cell r="DR236">
            <v>0.31445977635219907</v>
          </cell>
          <cell r="DS236">
            <v>0.31131517858867708</v>
          </cell>
          <cell r="DT236">
            <v>0.3082020268027903</v>
          </cell>
        </row>
        <row r="237">
          <cell r="B237">
            <v>18</v>
          </cell>
          <cell r="C237">
            <v>0.98519000000000001</v>
          </cell>
          <cell r="D237">
            <v>0.97217564010000002</v>
          </cell>
          <cell r="E237">
            <v>0.96059702822640902</v>
          </cell>
          <cell r="F237">
            <v>0.95012652061874114</v>
          </cell>
          <cell r="G237">
            <v>0.94043523010843</v>
          </cell>
          <cell r="H237">
            <v>0.93103087780734572</v>
          </cell>
          <cell r="I237">
            <v>0.92172056902927224</v>
          </cell>
          <cell r="J237">
            <v>0.91250336333897952</v>
          </cell>
          <cell r="K237">
            <v>0.90337832970558973</v>
          </cell>
          <cell r="L237">
            <v>0.89434454640853378</v>
          </cell>
          <cell r="M237">
            <v>0.88540110094444846</v>
          </cell>
          <cell r="N237">
            <v>0.87654708993500396</v>
          </cell>
          <cell r="O237">
            <v>0.86778161903565387</v>
          </cell>
          <cell r="P237">
            <v>0.8591038028452973</v>
          </cell>
          <cell r="Q237">
            <v>0.85051276481684435</v>
          </cell>
          <cell r="R237">
            <v>0.84200763716867588</v>
          </cell>
          <cell r="S237">
            <v>0.83358756079698915</v>
          </cell>
          <cell r="T237">
            <v>0.82525168518901926</v>
          </cell>
          <cell r="U237">
            <v>0.81699916833712904</v>
          </cell>
          <cell r="V237">
            <v>0.80882917665375775</v>
          </cell>
          <cell r="W237">
            <v>0.80074088488722017</v>
          </cell>
          <cell r="X237">
            <v>0.79273347603834798</v>
          </cell>
          <cell r="Y237">
            <v>0.78480614127796444</v>
          </cell>
          <cell r="Z237">
            <v>0.77695807986518484</v>
          </cell>
          <cell r="AA237">
            <v>0.76918849906653297</v>
          </cell>
          <cell r="AB237">
            <v>0.76149661407586766</v>
          </cell>
          <cell r="AC237">
            <v>0.75388164793510892</v>
          </cell>
          <cell r="AD237">
            <v>0.74634283145575786</v>
          </cell>
          <cell r="AE237">
            <v>0.73887940314120026</v>
          </cell>
          <cell r="AF237">
            <v>0.73149060910978825</v>
          </cell>
          <cell r="AG237">
            <v>0.72417570301869039</v>
          </cell>
          <cell r="AH237">
            <v>0.71693394598850346</v>
          </cell>
          <cell r="AI237">
            <v>0.70976460652861839</v>
          </cell>
          <cell r="AJ237">
            <v>0.70266696046333221</v>
          </cell>
          <cell r="AK237">
            <v>0.69564029085869894</v>
          </cell>
          <cell r="AL237">
            <v>0.68868388795011193</v>
          </cell>
          <cell r="AM237">
            <v>0.68179704907061078</v>
          </cell>
          <cell r="AN237">
            <v>0.67497907857990469</v>
          </cell>
          <cell r="AO237">
            <v>0.66822928779410562</v>
          </cell>
          <cell r="AP237">
            <v>0.66154699491616453</v>
          </cell>
          <cell r="AQ237">
            <v>0.65493152496700291</v>
          </cell>
          <cell r="AR237">
            <v>0.64838220971733285</v>
          </cell>
          <cell r="AS237">
            <v>0.64189838762015949</v>
          </cell>
          <cell r="AT237">
            <v>0.63547940374395784</v>
          </cell>
          <cell r="AU237">
            <v>0.62912460970651829</v>
          </cell>
          <cell r="AV237">
            <v>0.62283336360945307</v>
          </cell>
          <cell r="AW237">
            <v>0.61660502997335853</v>
          </cell>
          <cell r="AX237">
            <v>0.61043897967362493</v>
          </cell>
          <cell r="AY237">
            <v>0.60433458987688871</v>
          </cell>
          <cell r="AZ237">
            <v>0.59829124397811984</v>
          </cell>
          <cell r="BA237">
            <v>0.59230833153833862</v>
          </cell>
          <cell r="BB237">
            <v>0.58638524822295524</v>
          </cell>
          <cell r="BC237">
            <v>0.5805213957407257</v>
          </cell>
          <cell r="BD237">
            <v>0.5747161817833184</v>
          </cell>
          <cell r="BE237">
            <v>0.56896901996548521</v>
          </cell>
          <cell r="BF237">
            <v>0.56327932976583039</v>
          </cell>
          <cell r="BG237">
            <v>0.55764653646817208</v>
          </cell>
          <cell r="BH237">
            <v>0.55207007110349038</v>
          </cell>
          <cell r="BI237">
            <v>0.54654937039245544</v>
          </cell>
          <cell r="BJ237">
            <v>0.54108387668853086</v>
          </cell>
          <cell r="BK237">
            <v>0.53567303792164556</v>
          </cell>
          <cell r="BL237">
            <v>0.53567303792164556</v>
          </cell>
          <cell r="BM237">
            <v>0.53567303792164556</v>
          </cell>
          <cell r="BN237">
            <v>0.53567303792164556</v>
          </cell>
          <cell r="BO237">
            <v>0.53567303792164556</v>
          </cell>
          <cell r="BP237">
            <v>0.53567303792164556</v>
          </cell>
          <cell r="BQ237">
            <v>0.53567303792164556</v>
          </cell>
          <cell r="BR237">
            <v>0.53031630754242909</v>
          </cell>
          <cell r="BS237">
            <v>0.52501314446700476</v>
          </cell>
          <cell r="BT237">
            <v>0.51976301302233474</v>
          </cell>
          <cell r="BU237">
            <v>0.5145653828921114</v>
          </cell>
          <cell r="BV237">
            <v>0.50941972906319033</v>
          </cell>
          <cell r="BW237">
            <v>0.50432553177255846</v>
          </cell>
          <cell r="BX237">
            <v>0.49928227645483286</v>
          </cell>
          <cell r="BY237">
            <v>0.49428945369028454</v>
          </cell>
          <cell r="BZ237">
            <v>0.48934655915338171</v>
          </cell>
          <cell r="CA237">
            <v>0.4844530935618479</v>
          </cell>
          <cell r="CB237">
            <v>0.47960856262622942</v>
          </cell>
          <cell r="CC237">
            <v>0.47481247699996709</v>
          </cell>
          <cell r="CD237">
            <v>0.4700643522299674</v>
          </cell>
          <cell r="CE237">
            <v>0.46536370870766774</v>
          </cell>
          <cell r="CF237">
            <v>0.46071007162059108</v>
          </cell>
          <cell r="CG237">
            <v>0.45610297090438517</v>
          </cell>
          <cell r="CH237">
            <v>0.4515419411953413</v>
          </cell>
          <cell r="CI237">
            <v>0.44702652178338786</v>
          </cell>
          <cell r="CJ237">
            <v>0.44255625656555397</v>
          </cell>
          <cell r="CK237">
            <v>0.43813069399989846</v>
          </cell>
          <cell r="CL237">
            <v>0.43374938705989946</v>
          </cell>
          <cell r="CM237">
            <v>0.42941189318930045</v>
          </cell>
          <cell r="CN237">
            <v>0.42511777425740743</v>
          </cell>
          <cell r="CO237">
            <v>0.42086659651483338</v>
          </cell>
          <cell r="CP237">
            <v>0.41665793054968503</v>
          </cell>
          <cell r="CQ237">
            <v>0.41249135124418818</v>
          </cell>
          <cell r="CR237">
            <v>0.4083664377317463</v>
          </cell>
          <cell r="CS237">
            <v>0.40428277335442886</v>
          </cell>
          <cell r="CT237">
            <v>0.40023994562088455</v>
          </cell>
          <cell r="CU237">
            <v>0.39623754616467571</v>
          </cell>
          <cell r="CV237">
            <v>0.39227517070302897</v>
          </cell>
          <cell r="CW237">
            <v>0.3883524189959987</v>
          </cell>
          <cell r="CX237">
            <v>0.38446889480603874</v>
          </cell>
          <cell r="CY237">
            <v>0.38062420585797835</v>
          </cell>
          <cell r="CZ237">
            <v>0.37681796379939858</v>
          </cell>
          <cell r="DA237">
            <v>0.37304978416140461</v>
          </cell>
          <cell r="DB237">
            <v>0.36931928631979055</v>
          </cell>
          <cell r="DC237">
            <v>0.36562609345659264</v>
          </cell>
          <cell r="DD237">
            <v>0.36196983252202669</v>
          </cell>
          <cell r="DE237">
            <v>0.35835013419680645</v>
          </cell>
          <cell r="DF237">
            <v>0.35476663285483839</v>
          </cell>
          <cell r="DG237">
            <v>0.35121896652629003</v>
          </cell>
          <cell r="DH237">
            <v>0.34770677686102713</v>
          </cell>
          <cell r="DI237">
            <v>0.34422970909241685</v>
          </cell>
          <cell r="DJ237">
            <v>0.34078741200149265</v>
          </cell>
          <cell r="DK237">
            <v>0.33737953788147773</v>
          </cell>
          <cell r="DL237">
            <v>0.33400574250266296</v>
          </cell>
          <cell r="DM237">
            <v>0.33066568507763633</v>
          </cell>
          <cell r="DN237">
            <v>0.32735902822685997</v>
          </cell>
          <cell r="DO237">
            <v>0.32408543794459138</v>
          </cell>
          <cell r="DP237">
            <v>0.32084458356514545</v>
          </cell>
          <cell r="DQ237">
            <v>0.31763613772949401</v>
          </cell>
          <cell r="DR237">
            <v>0.31445977635219907</v>
          </cell>
          <cell r="DS237">
            <v>0.31131517858867708</v>
          </cell>
          <cell r="DT237">
            <v>0.3082020268027903</v>
          </cell>
        </row>
        <row r="238">
          <cell r="B238">
            <v>19</v>
          </cell>
          <cell r="C238">
            <v>0.98519000000000001</v>
          </cell>
          <cell r="D238">
            <v>0.97217564010000002</v>
          </cell>
          <cell r="E238">
            <v>0.96059702822640902</v>
          </cell>
          <cell r="F238">
            <v>0.95012652061874114</v>
          </cell>
          <cell r="G238">
            <v>0.94043523010843</v>
          </cell>
          <cell r="H238">
            <v>0.93103087780734572</v>
          </cell>
          <cell r="I238">
            <v>0.92172056902927224</v>
          </cell>
          <cell r="J238">
            <v>0.91250336333897952</v>
          </cell>
          <cell r="K238">
            <v>0.90337832970558973</v>
          </cell>
          <cell r="L238">
            <v>0.89434454640853378</v>
          </cell>
          <cell r="M238">
            <v>0.88540110094444846</v>
          </cell>
          <cell r="N238">
            <v>0.87654708993500396</v>
          </cell>
          <cell r="O238">
            <v>0.86778161903565387</v>
          </cell>
          <cell r="P238">
            <v>0.8591038028452973</v>
          </cell>
          <cell r="Q238">
            <v>0.85051276481684435</v>
          </cell>
          <cell r="R238">
            <v>0.84200763716867588</v>
          </cell>
          <cell r="S238">
            <v>0.83358756079698915</v>
          </cell>
          <cell r="T238">
            <v>0.82525168518901926</v>
          </cell>
          <cell r="U238">
            <v>0.81699916833712904</v>
          </cell>
          <cell r="V238">
            <v>0.80882917665375775</v>
          </cell>
          <cell r="W238">
            <v>0.80074088488722017</v>
          </cell>
          <cell r="X238">
            <v>0.79273347603834798</v>
          </cell>
          <cell r="Y238">
            <v>0.78480614127796444</v>
          </cell>
          <cell r="Z238">
            <v>0.77695807986518484</v>
          </cell>
          <cell r="AA238">
            <v>0.76918849906653297</v>
          </cell>
          <cell r="AB238">
            <v>0.76149661407586766</v>
          </cell>
          <cell r="AC238">
            <v>0.75388164793510892</v>
          </cell>
          <cell r="AD238">
            <v>0.74634283145575786</v>
          </cell>
          <cell r="AE238">
            <v>0.73887940314120026</v>
          </cell>
          <cell r="AF238">
            <v>0.73149060910978825</v>
          </cell>
          <cell r="AG238">
            <v>0.72417570301869039</v>
          </cell>
          <cell r="AH238">
            <v>0.71693394598850346</v>
          </cell>
          <cell r="AI238">
            <v>0.70976460652861839</v>
          </cell>
          <cell r="AJ238">
            <v>0.70266696046333221</v>
          </cell>
          <cell r="AK238">
            <v>0.69564029085869894</v>
          </cell>
          <cell r="AL238">
            <v>0.68868388795011193</v>
          </cell>
          <cell r="AM238">
            <v>0.68179704907061078</v>
          </cell>
          <cell r="AN238">
            <v>0.67497907857990469</v>
          </cell>
          <cell r="AO238">
            <v>0.66822928779410562</v>
          </cell>
          <cell r="AP238">
            <v>0.66154699491616453</v>
          </cell>
          <cell r="AQ238">
            <v>0.65493152496700291</v>
          </cell>
          <cell r="AR238">
            <v>0.64838220971733285</v>
          </cell>
          <cell r="AS238">
            <v>0.64189838762015949</v>
          </cell>
          <cell r="AT238">
            <v>0.63547940374395784</v>
          </cell>
          <cell r="AU238">
            <v>0.62912460970651829</v>
          </cell>
          <cell r="AV238">
            <v>0.62283336360945307</v>
          </cell>
          <cell r="AW238">
            <v>0.61660502997335853</v>
          </cell>
          <cell r="AX238">
            <v>0.61043897967362493</v>
          </cell>
          <cell r="AY238">
            <v>0.60433458987688871</v>
          </cell>
          <cell r="AZ238">
            <v>0.59829124397811984</v>
          </cell>
          <cell r="BA238">
            <v>0.59230833153833862</v>
          </cell>
          <cell r="BB238">
            <v>0.58638524822295524</v>
          </cell>
          <cell r="BC238">
            <v>0.5805213957407257</v>
          </cell>
          <cell r="BD238">
            <v>0.5747161817833184</v>
          </cell>
          <cell r="BE238">
            <v>0.56896901996548521</v>
          </cell>
          <cell r="BF238">
            <v>0.56327932976583039</v>
          </cell>
          <cell r="BG238">
            <v>0.55764653646817208</v>
          </cell>
          <cell r="BH238">
            <v>0.55207007110349038</v>
          </cell>
          <cell r="BI238">
            <v>0.54654937039245544</v>
          </cell>
          <cell r="BJ238">
            <v>0.54108387668853086</v>
          </cell>
          <cell r="BK238">
            <v>0.53567303792164556</v>
          </cell>
          <cell r="BL238">
            <v>0.53567303792164556</v>
          </cell>
          <cell r="BM238">
            <v>0.53567303792164556</v>
          </cell>
          <cell r="BN238">
            <v>0.53567303792164556</v>
          </cell>
          <cell r="BO238">
            <v>0.53567303792164556</v>
          </cell>
          <cell r="BP238">
            <v>0.53567303792164556</v>
          </cell>
          <cell r="BQ238">
            <v>0.53567303792164556</v>
          </cell>
          <cell r="BR238">
            <v>0.53031630754242909</v>
          </cell>
          <cell r="BS238">
            <v>0.52501314446700476</v>
          </cell>
          <cell r="BT238">
            <v>0.51976301302233474</v>
          </cell>
          <cell r="BU238">
            <v>0.5145653828921114</v>
          </cell>
          <cell r="BV238">
            <v>0.50941972906319033</v>
          </cell>
          <cell r="BW238">
            <v>0.50432553177255846</v>
          </cell>
          <cell r="BX238">
            <v>0.49928227645483286</v>
          </cell>
          <cell r="BY238">
            <v>0.49428945369028454</v>
          </cell>
          <cell r="BZ238">
            <v>0.48934655915338171</v>
          </cell>
          <cell r="CA238">
            <v>0.4844530935618479</v>
          </cell>
          <cell r="CB238">
            <v>0.47960856262622942</v>
          </cell>
          <cell r="CC238">
            <v>0.47481247699996709</v>
          </cell>
          <cell r="CD238">
            <v>0.4700643522299674</v>
          </cell>
          <cell r="CE238">
            <v>0.46536370870766774</v>
          </cell>
          <cell r="CF238">
            <v>0.46071007162059108</v>
          </cell>
          <cell r="CG238">
            <v>0.45610297090438517</v>
          </cell>
          <cell r="CH238">
            <v>0.4515419411953413</v>
          </cell>
          <cell r="CI238">
            <v>0.44702652178338786</v>
          </cell>
          <cell r="CJ238">
            <v>0.44255625656555397</v>
          </cell>
          <cell r="CK238">
            <v>0.43813069399989846</v>
          </cell>
          <cell r="CL238">
            <v>0.43374938705989946</v>
          </cell>
          <cell r="CM238">
            <v>0.42941189318930045</v>
          </cell>
          <cell r="CN238">
            <v>0.42511777425740743</v>
          </cell>
          <cell r="CO238">
            <v>0.42086659651483338</v>
          </cell>
          <cell r="CP238">
            <v>0.41665793054968503</v>
          </cell>
          <cell r="CQ238">
            <v>0.41249135124418818</v>
          </cell>
          <cell r="CR238">
            <v>0.4083664377317463</v>
          </cell>
          <cell r="CS238">
            <v>0.40428277335442886</v>
          </cell>
          <cell r="CT238">
            <v>0.40023994562088455</v>
          </cell>
          <cell r="CU238">
            <v>0.39623754616467571</v>
          </cell>
          <cell r="CV238">
            <v>0.39227517070302897</v>
          </cell>
          <cell r="CW238">
            <v>0.3883524189959987</v>
          </cell>
          <cell r="CX238">
            <v>0.38446889480603874</v>
          </cell>
          <cell r="CY238">
            <v>0.38062420585797835</v>
          </cell>
          <cell r="CZ238">
            <v>0.37681796379939858</v>
          </cell>
          <cell r="DA238">
            <v>0.37304978416140461</v>
          </cell>
          <cell r="DB238">
            <v>0.36931928631979055</v>
          </cell>
          <cell r="DC238">
            <v>0.36562609345659264</v>
          </cell>
          <cell r="DD238">
            <v>0.36196983252202669</v>
          </cell>
          <cell r="DE238">
            <v>0.35835013419680645</v>
          </cell>
          <cell r="DF238">
            <v>0.35476663285483839</v>
          </cell>
          <cell r="DG238">
            <v>0.35121896652629003</v>
          </cell>
          <cell r="DH238">
            <v>0.34770677686102713</v>
          </cell>
          <cell r="DI238">
            <v>0.34422970909241685</v>
          </cell>
          <cell r="DJ238">
            <v>0.34078741200149265</v>
          </cell>
          <cell r="DK238">
            <v>0.33737953788147773</v>
          </cell>
          <cell r="DL238">
            <v>0.33400574250266296</v>
          </cell>
          <cell r="DM238">
            <v>0.33066568507763633</v>
          </cell>
          <cell r="DN238">
            <v>0.32735902822685997</v>
          </cell>
          <cell r="DO238">
            <v>0.32408543794459138</v>
          </cell>
          <cell r="DP238">
            <v>0.32084458356514545</v>
          </cell>
          <cell r="DQ238">
            <v>0.31763613772949401</v>
          </cell>
          <cell r="DR238">
            <v>0.31445977635219907</v>
          </cell>
          <cell r="DS238">
            <v>0.31131517858867708</v>
          </cell>
          <cell r="DT238">
            <v>0.3082020268027903</v>
          </cell>
        </row>
        <row r="239">
          <cell r="B239">
            <v>20</v>
          </cell>
          <cell r="C239">
            <v>0.98519000000000001</v>
          </cell>
          <cell r="D239">
            <v>0.97217564010000002</v>
          </cell>
          <cell r="E239">
            <v>0.96059702822640902</v>
          </cell>
          <cell r="F239">
            <v>0.95012652061874114</v>
          </cell>
          <cell r="G239">
            <v>0.94043523010843</v>
          </cell>
          <cell r="H239">
            <v>0.93103087780734572</v>
          </cell>
          <cell r="I239">
            <v>0.92172056902927224</v>
          </cell>
          <cell r="J239">
            <v>0.91250336333897952</v>
          </cell>
          <cell r="K239">
            <v>0.90337832970558973</v>
          </cell>
          <cell r="L239">
            <v>0.89434454640853378</v>
          </cell>
          <cell r="M239">
            <v>0.88540110094444846</v>
          </cell>
          <cell r="N239">
            <v>0.87654708993500396</v>
          </cell>
          <cell r="O239">
            <v>0.86778161903565387</v>
          </cell>
          <cell r="P239">
            <v>0.8591038028452973</v>
          </cell>
          <cell r="Q239">
            <v>0.85051276481684435</v>
          </cell>
          <cell r="R239">
            <v>0.84200763716867588</v>
          </cell>
          <cell r="S239">
            <v>0.83358756079698915</v>
          </cell>
          <cell r="T239">
            <v>0.82525168518901926</v>
          </cell>
          <cell r="U239">
            <v>0.81699916833712904</v>
          </cell>
          <cell r="V239">
            <v>0.80882917665375775</v>
          </cell>
          <cell r="W239">
            <v>0.80074088488722017</v>
          </cell>
          <cell r="X239">
            <v>0.79273347603834798</v>
          </cell>
          <cell r="Y239">
            <v>0.78480614127796444</v>
          </cell>
          <cell r="Z239">
            <v>0.77695807986518484</v>
          </cell>
          <cell r="AA239">
            <v>0.76918849906653297</v>
          </cell>
          <cell r="AB239">
            <v>0.76149661407586766</v>
          </cell>
          <cell r="AC239">
            <v>0.75388164793510892</v>
          </cell>
          <cell r="AD239">
            <v>0.74634283145575786</v>
          </cell>
          <cell r="AE239">
            <v>0.73887940314120026</v>
          </cell>
          <cell r="AF239">
            <v>0.73149060910978825</v>
          </cell>
          <cell r="AG239">
            <v>0.72417570301869039</v>
          </cell>
          <cell r="AH239">
            <v>0.71693394598850346</v>
          </cell>
          <cell r="AI239">
            <v>0.70976460652861839</v>
          </cell>
          <cell r="AJ239">
            <v>0.70266696046333221</v>
          </cell>
          <cell r="AK239">
            <v>0.69564029085869894</v>
          </cell>
          <cell r="AL239">
            <v>0.68868388795011193</v>
          </cell>
          <cell r="AM239">
            <v>0.68179704907061078</v>
          </cell>
          <cell r="AN239">
            <v>0.67497907857990469</v>
          </cell>
          <cell r="AO239">
            <v>0.66822928779410562</v>
          </cell>
          <cell r="AP239">
            <v>0.66154699491616453</v>
          </cell>
          <cell r="AQ239">
            <v>0.65493152496700291</v>
          </cell>
          <cell r="AR239">
            <v>0.64838220971733285</v>
          </cell>
          <cell r="AS239">
            <v>0.64189838762015949</v>
          </cell>
          <cell r="AT239">
            <v>0.63547940374395784</v>
          </cell>
          <cell r="AU239">
            <v>0.62912460970651829</v>
          </cell>
          <cell r="AV239">
            <v>0.62283336360945307</v>
          </cell>
          <cell r="AW239">
            <v>0.61660502997335853</v>
          </cell>
          <cell r="AX239">
            <v>0.61043897967362493</v>
          </cell>
          <cell r="AY239">
            <v>0.60433458987688871</v>
          </cell>
          <cell r="AZ239">
            <v>0.59829124397811984</v>
          </cell>
          <cell r="BA239">
            <v>0.59230833153833862</v>
          </cell>
          <cell r="BB239">
            <v>0.58638524822295524</v>
          </cell>
          <cell r="BC239">
            <v>0.5805213957407257</v>
          </cell>
          <cell r="BD239">
            <v>0.5747161817833184</v>
          </cell>
          <cell r="BE239">
            <v>0.56896901996548521</v>
          </cell>
          <cell r="BF239">
            <v>0.56327932976583039</v>
          </cell>
          <cell r="BG239">
            <v>0.55764653646817208</v>
          </cell>
          <cell r="BH239">
            <v>0.55207007110349038</v>
          </cell>
          <cell r="BI239">
            <v>0.54654937039245544</v>
          </cell>
          <cell r="BJ239">
            <v>0.54108387668853086</v>
          </cell>
          <cell r="BK239">
            <v>0.53567303792164556</v>
          </cell>
          <cell r="BL239">
            <v>0.53567303792164556</v>
          </cell>
          <cell r="BM239">
            <v>0.53567303792164556</v>
          </cell>
          <cell r="BN239">
            <v>0.53567303792164556</v>
          </cell>
          <cell r="BO239">
            <v>0.53567303792164556</v>
          </cell>
          <cell r="BP239">
            <v>0.53567303792164556</v>
          </cell>
          <cell r="BQ239">
            <v>0.53567303792164556</v>
          </cell>
          <cell r="BR239">
            <v>0.53031630754242909</v>
          </cell>
          <cell r="BS239">
            <v>0.52501314446700476</v>
          </cell>
          <cell r="BT239">
            <v>0.51976301302233474</v>
          </cell>
          <cell r="BU239">
            <v>0.5145653828921114</v>
          </cell>
          <cell r="BV239">
            <v>0.50941972906319033</v>
          </cell>
          <cell r="BW239">
            <v>0.50432553177255846</v>
          </cell>
          <cell r="BX239">
            <v>0.49928227645483286</v>
          </cell>
          <cell r="BY239">
            <v>0.49428945369028454</v>
          </cell>
          <cell r="BZ239">
            <v>0.48934655915338171</v>
          </cell>
          <cell r="CA239">
            <v>0.4844530935618479</v>
          </cell>
          <cell r="CB239">
            <v>0.47960856262622942</v>
          </cell>
          <cell r="CC239">
            <v>0.47481247699996709</v>
          </cell>
          <cell r="CD239">
            <v>0.4700643522299674</v>
          </cell>
          <cell r="CE239">
            <v>0.46536370870766774</v>
          </cell>
          <cell r="CF239">
            <v>0.46071007162059108</v>
          </cell>
          <cell r="CG239">
            <v>0.45610297090438517</v>
          </cell>
          <cell r="CH239">
            <v>0.4515419411953413</v>
          </cell>
          <cell r="CI239">
            <v>0.44702652178338786</v>
          </cell>
          <cell r="CJ239">
            <v>0.44255625656555397</v>
          </cell>
          <cell r="CK239">
            <v>0.43813069399989846</v>
          </cell>
          <cell r="CL239">
            <v>0.43374938705989946</v>
          </cell>
          <cell r="CM239">
            <v>0.42941189318930045</v>
          </cell>
          <cell r="CN239">
            <v>0.42511777425740743</v>
          </cell>
          <cell r="CO239">
            <v>0.42086659651483338</v>
          </cell>
          <cell r="CP239">
            <v>0.41665793054968503</v>
          </cell>
          <cell r="CQ239">
            <v>0.41249135124418818</v>
          </cell>
          <cell r="CR239">
            <v>0.4083664377317463</v>
          </cell>
          <cell r="CS239">
            <v>0.40428277335442886</v>
          </cell>
          <cell r="CT239">
            <v>0.40023994562088455</v>
          </cell>
          <cell r="CU239">
            <v>0.39623754616467571</v>
          </cell>
          <cell r="CV239">
            <v>0.39227517070302897</v>
          </cell>
          <cell r="CW239">
            <v>0.3883524189959987</v>
          </cell>
          <cell r="CX239">
            <v>0.38446889480603874</v>
          </cell>
          <cell r="CY239">
            <v>0.38062420585797835</v>
          </cell>
          <cell r="CZ239">
            <v>0.37681796379939858</v>
          </cell>
          <cell r="DA239">
            <v>0.37304978416140461</v>
          </cell>
          <cell r="DB239">
            <v>0.36931928631979055</v>
          </cell>
          <cell r="DC239">
            <v>0.36562609345659264</v>
          </cell>
          <cell r="DD239">
            <v>0.36196983252202669</v>
          </cell>
          <cell r="DE239">
            <v>0.35835013419680645</v>
          </cell>
          <cell r="DF239">
            <v>0.35476663285483839</v>
          </cell>
          <cell r="DG239">
            <v>0.35121896652629003</v>
          </cell>
          <cell r="DH239">
            <v>0.34770677686102713</v>
          </cell>
          <cell r="DI239">
            <v>0.34422970909241685</v>
          </cell>
          <cell r="DJ239">
            <v>0.34078741200149265</v>
          </cell>
          <cell r="DK239">
            <v>0.33737953788147773</v>
          </cell>
          <cell r="DL239">
            <v>0.33400574250266296</v>
          </cell>
          <cell r="DM239">
            <v>0.33066568507763633</v>
          </cell>
          <cell r="DN239">
            <v>0.32735902822685997</v>
          </cell>
          <cell r="DO239">
            <v>0.32408543794459138</v>
          </cell>
          <cell r="DP239">
            <v>0.32084458356514545</v>
          </cell>
          <cell r="DQ239">
            <v>0.31763613772949401</v>
          </cell>
          <cell r="DR239">
            <v>0.31445977635219907</v>
          </cell>
          <cell r="DS239">
            <v>0.31131517858867708</v>
          </cell>
          <cell r="DT239">
            <v>0.3082020268027903</v>
          </cell>
        </row>
        <row r="240">
          <cell r="B240">
            <v>21</v>
          </cell>
          <cell r="C240">
            <v>0.98568</v>
          </cell>
          <cell r="D240">
            <v>0.97294501439999992</v>
          </cell>
          <cell r="E240">
            <v>0.96155182828137598</v>
          </cell>
          <cell r="F240">
            <v>0.95115745301765431</v>
          </cell>
          <cell r="G240">
            <v>0.94145564699687423</v>
          </cell>
          <cell r="H240">
            <v>0.93204109052690542</v>
          </cell>
          <cell r="I240">
            <v>0.9227206796216364</v>
          </cell>
          <cell r="J240">
            <v>0.91349347282542004</v>
          </cell>
          <cell r="K240">
            <v>0.90435853809716582</v>
          </cell>
          <cell r="L240">
            <v>0.8953149527161941</v>
          </cell>
          <cell r="M240">
            <v>0.88636180318903213</v>
          </cell>
          <cell r="N240">
            <v>0.87749818515714184</v>
          </cell>
          <cell r="O240">
            <v>0.8687232033055704</v>
          </cell>
          <cell r="P240">
            <v>0.86003597127251474</v>
          </cell>
          <cell r="Q240">
            <v>0.85143561155978964</v>
          </cell>
          <cell r="R240">
            <v>0.84292125544419172</v>
          </cell>
          <cell r="S240">
            <v>0.83449204288974976</v>
          </cell>
          <cell r="T240">
            <v>0.82614712246085231</v>
          </cell>
          <cell r="U240">
            <v>0.81788565123624379</v>
          </cell>
          <cell r="V240">
            <v>0.8097067947238813</v>
          </cell>
          <cell r="W240">
            <v>0.80160972677664244</v>
          </cell>
          <cell r="X240">
            <v>0.79359362950887602</v>
          </cell>
          <cell r="Y240">
            <v>0.7856576932137872</v>
          </cell>
          <cell r="Z240">
            <v>0.77780111628164927</v>
          </cell>
          <cell r="AA240">
            <v>0.77002310511883276</v>
          </cell>
          <cell r="AB240">
            <v>0.76232287406764443</v>
          </cell>
          <cell r="AC240">
            <v>0.75469964532696798</v>
          </cell>
          <cell r="AD240">
            <v>0.74715264887369826</v>
          </cell>
          <cell r="AE240">
            <v>0.73968112238496131</v>
          </cell>
          <cell r="AF240">
            <v>0.7322843111611117</v>
          </cell>
          <cell r="AG240">
            <v>0.72496146804950057</v>
          </cell>
          <cell r="AH240">
            <v>0.71771185336900556</v>
          </cell>
          <cell r="AI240">
            <v>0.71053473483531548</v>
          </cell>
          <cell r="AJ240">
            <v>0.70342938748696238</v>
          </cell>
          <cell r="AK240">
            <v>0.69639509361209273</v>
          </cell>
          <cell r="AL240">
            <v>0.68943114267597183</v>
          </cell>
          <cell r="AM240">
            <v>0.68253683124921216</v>
          </cell>
          <cell r="AN240">
            <v>0.67571146293672002</v>
          </cell>
          <cell r="AO240">
            <v>0.66895434830735279</v>
          </cell>
          <cell r="AP240">
            <v>0.6622648048242793</v>
          </cell>
          <cell r="AQ240">
            <v>0.65564215677603654</v>
          </cell>
          <cell r="AR240">
            <v>0.64908573520827617</v>
          </cell>
          <cell r="AS240">
            <v>0.6425948778561934</v>
          </cell>
          <cell r="AT240">
            <v>0.63616892907763145</v>
          </cell>
          <cell r="AU240">
            <v>0.62980723978685516</v>
          </cell>
          <cell r="AV240">
            <v>0.62350916738898665</v>
          </cell>
          <cell r="AW240">
            <v>0.61727407571509674</v>
          </cell>
          <cell r="AX240">
            <v>0.61110133495794572</v>
          </cell>
          <cell r="AY240">
            <v>0.6049903216083663</v>
          </cell>
          <cell r="AZ240">
            <v>0.59894041839228263</v>
          </cell>
          <cell r="BA240">
            <v>0.59295101420835983</v>
          </cell>
          <cell r="BB240">
            <v>0.58702150406627618</v>
          </cell>
          <cell r="BC240">
            <v>0.58115128902561342</v>
          </cell>
          <cell r="BD240">
            <v>0.57533977613535725</v>
          </cell>
          <cell r="BE240">
            <v>0.56958637837400372</v>
          </cell>
          <cell r="BF240">
            <v>0.56389051459026363</v>
          </cell>
          <cell r="BG240">
            <v>0.55825160944436103</v>
          </cell>
          <cell r="BH240">
            <v>0.55266909334991743</v>
          </cell>
          <cell r="BI240">
            <v>0.54714240241641821</v>
          </cell>
          <cell r="BJ240">
            <v>0.54167097839225398</v>
          </cell>
          <cell r="BK240">
            <v>0.53625426860833147</v>
          </cell>
          <cell r="BL240">
            <v>0.53625426860833147</v>
          </cell>
          <cell r="BM240">
            <v>0.53625426860833147</v>
          </cell>
          <cell r="BN240">
            <v>0.53625426860833147</v>
          </cell>
          <cell r="BO240">
            <v>0.53625426860833147</v>
          </cell>
          <cell r="BP240">
            <v>0.53625426860833147</v>
          </cell>
          <cell r="BQ240">
            <v>0.53625426860833147</v>
          </cell>
          <cell r="BR240">
            <v>0.5308917259222482</v>
          </cell>
          <cell r="BS240">
            <v>0.52558280866302576</v>
          </cell>
          <cell r="BT240">
            <v>0.52032698057639548</v>
          </cell>
          <cell r="BU240">
            <v>0.51512371077063157</v>
          </cell>
          <cell r="BV240">
            <v>0.5099724736629252</v>
          </cell>
          <cell r="BW240">
            <v>0.50487274892629597</v>
          </cell>
          <cell r="BX240">
            <v>0.49982402143703303</v>
          </cell>
          <cell r="BY240">
            <v>0.49482578122266269</v>
          </cell>
          <cell r="BZ240">
            <v>0.48987752341043606</v>
          </cell>
          <cell r="CA240">
            <v>0.48497874817633169</v>
          </cell>
          <cell r="CB240">
            <v>0.48012896069456834</v>
          </cell>
          <cell r="CC240">
            <v>0.47532767108762264</v>
          </cell>
          <cell r="CD240">
            <v>0.47057439437674642</v>
          </cell>
          <cell r="CE240">
            <v>0.46586865043297893</v>
          </cell>
          <cell r="CF240">
            <v>0.46120996392864916</v>
          </cell>
          <cell r="CG240">
            <v>0.45659786428936266</v>
          </cell>
          <cell r="CH240">
            <v>0.45203188564646901</v>
          </cell>
          <cell r="CI240">
            <v>0.44751156679000431</v>
          </cell>
          <cell r="CJ240">
            <v>0.44303645112210427</v>
          </cell>
          <cell r="CK240">
            <v>0.43860608661088324</v>
          </cell>
          <cell r="CL240">
            <v>0.43422002574477442</v>
          </cell>
          <cell r="CM240">
            <v>0.42987782548732667</v>
          </cell>
          <cell r="CN240">
            <v>0.42557904723245338</v>
          </cell>
          <cell r="CO240">
            <v>0.42132325676012883</v>
          </cell>
          <cell r="CP240">
            <v>0.41711002419252752</v>
          </cell>
          <cell r="CQ240">
            <v>0.41293892395060222</v>
          </cell>
          <cell r="CR240">
            <v>0.40880953471109621</v>
          </cell>
          <cell r="CS240">
            <v>0.40472143936398525</v>
          </cell>
          <cell r="CT240">
            <v>0.40067422497034538</v>
          </cell>
          <cell r="CU240">
            <v>0.39666748272064195</v>
          </cell>
          <cell r="CV240">
            <v>0.39270080789343553</v>
          </cell>
          <cell r="CW240">
            <v>0.38877379981450116</v>
          </cell>
          <cell r="CX240">
            <v>0.38488606181635615</v>
          </cell>
          <cell r="CY240">
            <v>0.38103720119819257</v>
          </cell>
          <cell r="CZ240">
            <v>0.37722682918621064</v>
          </cell>
          <cell r="DA240">
            <v>0.37345456089434853</v>
          </cell>
          <cell r="DB240">
            <v>0.36972001528540505</v>
          </cell>
          <cell r="DC240">
            <v>0.36602281513255097</v>
          </cell>
          <cell r="DD240">
            <v>0.36236258698122548</v>
          </cell>
          <cell r="DE240">
            <v>0.35873896111141323</v>
          </cell>
          <cell r="DF240">
            <v>0.35515157150029908</v>
          </cell>
          <cell r="DG240">
            <v>0.35160005578529607</v>
          </cell>
          <cell r="DH240">
            <v>0.34808405522744312</v>
          </cell>
          <cell r="DI240">
            <v>0.34460321467516869</v>
          </cell>
          <cell r="DJ240">
            <v>0.34115718252841698</v>
          </cell>
          <cell r="DK240">
            <v>0.3377456107031328</v>
          </cell>
          <cell r="DL240">
            <v>0.33436815459610147</v>
          </cell>
          <cell r="DM240">
            <v>0.33102447305014043</v>
          </cell>
          <cell r="DN240">
            <v>0.32771422831963903</v>
          </cell>
          <cell r="DO240">
            <v>0.32443708603644267</v>
          </cell>
          <cell r="DP240">
            <v>0.32119271517607823</v>
          </cell>
          <cell r="DQ240">
            <v>0.31798078802431745</v>
          </cell>
          <cell r="DR240">
            <v>0.31480098014407426</v>
          </cell>
          <cell r="DS240">
            <v>0.31165297034263351</v>
          </cell>
          <cell r="DT240">
            <v>0.30853644063920715</v>
          </cell>
        </row>
        <row r="241">
          <cell r="B241">
            <v>22</v>
          </cell>
          <cell r="C241">
            <v>0.98616000000000004</v>
          </cell>
          <cell r="D241">
            <v>0.97371466080000002</v>
          </cell>
          <cell r="E241">
            <v>0.96249746790758406</v>
          </cell>
          <cell r="F241">
            <v>0.95218912002629386</v>
          </cell>
          <cell r="G241">
            <v>0.94247679100202564</v>
          </cell>
          <cell r="H241">
            <v>0.93305202309200541</v>
          </cell>
          <cell r="I241">
            <v>0.92372150286108534</v>
          </cell>
          <cell r="J241">
            <v>0.91448428783247449</v>
          </cell>
          <cell r="K241">
            <v>0.90533944495414975</v>
          </cell>
          <cell r="L241">
            <v>0.8962860505046083</v>
          </cell>
          <cell r="M241">
            <v>0.88732318999956217</v>
          </cell>
          <cell r="N241">
            <v>0.8784499580995665</v>
          </cell>
          <cell r="O241">
            <v>0.8696654585185708</v>
          </cell>
          <cell r="P241">
            <v>0.86096880393338504</v>
          </cell>
          <cell r="Q241">
            <v>0.85235911589405122</v>
          </cell>
          <cell r="R241">
            <v>0.8438355247351107</v>
          </cell>
          <cell r="S241">
            <v>0.83539716948775955</v>
          </cell>
          <cell r="T241">
            <v>0.82704319779288193</v>
          </cell>
          <cell r="U241">
            <v>0.81877276581495306</v>
          </cell>
          <cell r="V241">
            <v>0.81058503815680349</v>
          </cell>
          <cell r="W241">
            <v>0.80247918777523541</v>
          </cell>
          <cell r="X241">
            <v>0.79445439589748301</v>
          </cell>
          <cell r="Y241">
            <v>0.7865098519385082</v>
          </cell>
          <cell r="Z241">
            <v>0.77864475341912309</v>
          </cell>
          <cell r="AA241">
            <v>0.77085830588493187</v>
          </cell>
          <cell r="AB241">
            <v>0.76314972282608251</v>
          </cell>
          <cell r="AC241">
            <v>0.75551822559782167</v>
          </cell>
          <cell r="AD241">
            <v>0.74796304334184349</v>
          </cell>
          <cell r="AE241">
            <v>0.74048341290842501</v>
          </cell>
          <cell r="AF241">
            <v>0.73307857877934079</v>
          </cell>
          <cell r="AG241">
            <v>0.72574779299154735</v>
          </cell>
          <cell r="AH241">
            <v>0.71849031506163186</v>
          </cell>
          <cell r="AI241">
            <v>0.71130541191101548</v>
          </cell>
          <cell r="AJ241">
            <v>0.70419235779190537</v>
          </cell>
          <cell r="AK241">
            <v>0.69715043421398626</v>
          </cell>
          <cell r="AL241">
            <v>0.69017892987184637</v>
          </cell>
          <cell r="AM241">
            <v>0.68327714057312794</v>
          </cell>
          <cell r="AN241">
            <v>0.6764443691673967</v>
          </cell>
          <cell r="AO241">
            <v>0.66967992547572275</v>
          </cell>
          <cell r="AP241">
            <v>0.66298312622096556</v>
          </cell>
          <cell r="AQ241">
            <v>0.65635329495875594</v>
          </cell>
          <cell r="AR241">
            <v>0.64978976200916838</v>
          </cell>
          <cell r="AS241">
            <v>0.64329186438907671</v>
          </cell>
          <cell r="AT241">
            <v>0.63685894574518598</v>
          </cell>
          <cell r="AU241">
            <v>0.63049035628773409</v>
          </cell>
          <cell r="AV241">
            <v>0.6241854527248567</v>
          </cell>
          <cell r="AW241">
            <v>0.61794359819760813</v>
          </cell>
          <cell r="AX241">
            <v>0.61176416221563201</v>
          </cell>
          <cell r="AY241">
            <v>0.60564652059347568</v>
          </cell>
          <cell r="AZ241">
            <v>0.59959005538754095</v>
          </cell>
          <cell r="BA241">
            <v>0.59359415483366551</v>
          </cell>
          <cell r="BB241">
            <v>0.58765821328532886</v>
          </cell>
          <cell r="BC241">
            <v>0.58178163115247561</v>
          </cell>
          <cell r="BD241">
            <v>0.57596381484095083</v>
          </cell>
          <cell r="BE241">
            <v>0.57020417669254131</v>
          </cell>
          <cell r="BF241">
            <v>0.56450213492561585</v>
          </cell>
          <cell r="BG241">
            <v>0.5588571135763597</v>
          </cell>
          <cell r="BH241">
            <v>0.55326854244059609</v>
          </cell>
          <cell r="BI241">
            <v>0.5477358570161901</v>
          </cell>
          <cell r="BJ241">
            <v>0.54225849844602814</v>
          </cell>
          <cell r="BK241">
            <v>0.53683591346156789</v>
          </cell>
          <cell r="BL241">
            <v>0.53683591346156789</v>
          </cell>
          <cell r="BM241">
            <v>0.53683591346156789</v>
          </cell>
          <cell r="BN241">
            <v>0.53683591346156789</v>
          </cell>
          <cell r="BO241">
            <v>0.53683591346156789</v>
          </cell>
          <cell r="BP241">
            <v>0.53683591346156789</v>
          </cell>
          <cell r="BQ241">
            <v>0.53683591346156789</v>
          </cell>
          <cell r="BR241">
            <v>0.53146755432695225</v>
          </cell>
          <cell r="BS241">
            <v>0.52615287878368278</v>
          </cell>
          <cell r="BT241">
            <v>0.52089134999584596</v>
          </cell>
          <cell r="BU241">
            <v>0.51568243649588752</v>
          </cell>
          <cell r="BV241">
            <v>0.51052561213092862</v>
          </cell>
          <cell r="BW241">
            <v>0.50542035600961932</v>
          </cell>
          <cell r="BX241">
            <v>0.50036615244952309</v>
          </cell>
          <cell r="BY241">
            <v>0.49536249092502788</v>
          </cell>
          <cell r="BZ241">
            <v>0.4904088660157776</v>
          </cell>
          <cell r="CA241">
            <v>0.48550477735561981</v>
          </cell>
          <cell r="CB241">
            <v>0.48064972958206359</v>
          </cell>
          <cell r="CC241">
            <v>0.47584323228624292</v>
          </cell>
          <cell r="CD241">
            <v>0.47108479996338049</v>
          </cell>
          <cell r="CE241">
            <v>0.4663739519637467</v>
          </cell>
          <cell r="CF241">
            <v>0.46171021244410926</v>
          </cell>
          <cell r="CG241">
            <v>0.45709311031966815</v>
          </cell>
          <cell r="CH241">
            <v>0.45252217921647148</v>
          </cell>
          <cell r="CI241">
            <v>0.44799695742430673</v>
          </cell>
          <cell r="CJ241">
            <v>0.44351698785006366</v>
          </cell>
          <cell r="CK241">
            <v>0.43908181797156304</v>
          </cell>
          <cell r="CL241">
            <v>0.43469099979184739</v>
          </cell>
          <cell r="CM241">
            <v>0.43034408979392891</v>
          </cell>
          <cell r="CN241">
            <v>0.42604064889598964</v>
          </cell>
          <cell r="CO241">
            <v>0.42178024240702972</v>
          </cell>
          <cell r="CP241">
            <v>0.41756243998295939</v>
          </cell>
          <cell r="CQ241">
            <v>0.41338681558312979</v>
          </cell>
          <cell r="CR241">
            <v>0.40925294742729851</v>
          </cell>
          <cell r="CS241">
            <v>0.40516041795302554</v>
          </cell>
          <cell r="CT241">
            <v>0.40110881377349528</v>
          </cell>
          <cell r="CU241">
            <v>0.39709772563576035</v>
          </cell>
          <cell r="CV241">
            <v>0.39312674837940276</v>
          </cell>
          <cell r="CW241">
            <v>0.38919548089560874</v>
          </cell>
          <cell r="CX241">
            <v>0.38530352608665264</v>
          </cell>
          <cell r="CY241">
            <v>0.38145049082578608</v>
          </cell>
          <cell r="CZ241">
            <v>0.37763598591752823</v>
          </cell>
          <cell r="DA241">
            <v>0.37385962605835293</v>
          </cell>
          <cell r="DB241">
            <v>0.3701210297977694</v>
          </cell>
          <cell r="DC241">
            <v>0.36641981949979169</v>
          </cell>
          <cell r="DD241">
            <v>0.36275562130479377</v>
          </cell>
          <cell r="DE241">
            <v>0.35912806509174583</v>
          </cell>
          <cell r="DF241">
            <v>0.35553678444082837</v>
          </cell>
          <cell r="DG241">
            <v>0.35198141659642007</v>
          </cell>
          <cell r="DH241">
            <v>0.34846160243045587</v>
          </cell>
          <cell r="DI241">
            <v>0.34497698640615132</v>
          </cell>
          <cell r="DJ241">
            <v>0.34152721654208978</v>
          </cell>
          <cell r="DK241">
            <v>0.33811194437666886</v>
          </cell>
          <cell r="DL241">
            <v>0.33473082493290218</v>
          </cell>
          <cell r="DM241">
            <v>0.33138351668357313</v>
          </cell>
          <cell r="DN241">
            <v>0.32806968151673738</v>
          </cell>
          <cell r="DO241">
            <v>0.32478898470157003</v>
          </cell>
          <cell r="DP241">
            <v>0.32154109485455434</v>
          </cell>
          <cell r="DQ241">
            <v>0.31832568390600879</v>
          </cell>
          <cell r="DR241">
            <v>0.31514242706694873</v>
          </cell>
          <cell r="DS241">
            <v>0.31199100279627923</v>
          </cell>
          <cell r="DT241">
            <v>0.30887109276831642</v>
          </cell>
        </row>
        <row r="242">
          <cell r="B242">
            <v>23</v>
          </cell>
          <cell r="C242">
            <v>0.98655000000000004</v>
          </cell>
          <cell r="D242">
            <v>0.97438583850000005</v>
          </cell>
          <cell r="E242">
            <v>0.96325835222433009</v>
          </cell>
          <cell r="F242">
            <v>0.95303818110722993</v>
          </cell>
          <cell r="G242">
            <v>0.94331719165993622</v>
          </cell>
          <cell r="H242">
            <v>0.93388401974333679</v>
          </cell>
          <cell r="I242">
            <v>0.92454517954590343</v>
          </cell>
          <cell r="J242">
            <v>0.91529972775044444</v>
          </cell>
          <cell r="K242">
            <v>0.90614673047294003</v>
          </cell>
          <cell r="L242">
            <v>0.89708526316821058</v>
          </cell>
          <cell r="M242">
            <v>0.88811441053652851</v>
          </cell>
          <cell r="N242">
            <v>0.87923326643116317</v>
          </cell>
          <cell r="O242">
            <v>0.8704409337668515</v>
          </cell>
          <cell r="P242">
            <v>0.86173652442918303</v>
          </cell>
          <cell r="Q242">
            <v>0.85311915918489123</v>
          </cell>
          <cell r="R242">
            <v>0.84458796759304233</v>
          </cell>
          <cell r="S242">
            <v>0.83614208791711186</v>
          </cell>
          <cell r="T242">
            <v>0.82778066703794073</v>
          </cell>
          <cell r="U242">
            <v>0.81950286036756137</v>
          </cell>
          <cell r="V242">
            <v>0.81130783176388577</v>
          </cell>
          <cell r="W242">
            <v>0.80319475344624691</v>
          </cell>
          <cell r="X242">
            <v>0.79516280591178445</v>
          </cell>
          <cell r="Y242">
            <v>0.78721117785266659</v>
          </cell>
          <cell r="Z242">
            <v>0.77933906607413994</v>
          </cell>
          <cell r="AA242">
            <v>0.77154567541339858</v>
          </cell>
          <cell r="AB242">
            <v>0.76383021865926459</v>
          </cell>
          <cell r="AC242">
            <v>0.75619191647267192</v>
          </cell>
          <cell r="AD242">
            <v>0.74862999730794522</v>
          </cell>
          <cell r="AE242">
            <v>0.74114369733486574</v>
          </cell>
          <cell r="AF242">
            <v>0.73373226036151706</v>
          </cell>
          <cell r="AG242">
            <v>0.72639493775790187</v>
          </cell>
          <cell r="AH242">
            <v>0.71913098838032286</v>
          </cell>
          <cell r="AI242">
            <v>0.71193967849651962</v>
          </cell>
          <cell r="AJ242">
            <v>0.70482028171155442</v>
          </cell>
          <cell r="AK242">
            <v>0.69777207889443882</v>
          </cell>
          <cell r="AL242">
            <v>0.69079435810549439</v>
          </cell>
          <cell r="AM242">
            <v>0.68388641452443943</v>
          </cell>
          <cell r="AN242">
            <v>0.67704755037919506</v>
          </cell>
          <cell r="AO242">
            <v>0.67027707487540311</v>
          </cell>
          <cell r="AP242">
            <v>0.66357430412664908</v>
          </cell>
          <cell r="AQ242">
            <v>0.65693856108538262</v>
          </cell>
          <cell r="AR242">
            <v>0.65036917547452877</v>
          </cell>
          <cell r="AS242">
            <v>0.64386548371978347</v>
          </cell>
          <cell r="AT242">
            <v>0.63742682888258562</v>
          </cell>
          <cell r="AU242">
            <v>0.6310525605937598</v>
          </cell>
          <cell r="AV242">
            <v>0.62474203498782221</v>
          </cell>
          <cell r="AW242">
            <v>0.61849461463794397</v>
          </cell>
          <cell r="AX242">
            <v>0.61230966849156454</v>
          </cell>
          <cell r="AY242">
            <v>0.60618657180664892</v>
          </cell>
          <cell r="AZ242">
            <v>0.60012470608858248</v>
          </cell>
          <cell r="BA242">
            <v>0.5941234590276967</v>
          </cell>
          <cell r="BB242">
            <v>0.58818222443741974</v>
          </cell>
          <cell r="BC242">
            <v>0.58230040219304557</v>
          </cell>
          <cell r="BD242">
            <v>0.5764773981711151</v>
          </cell>
          <cell r="BE242">
            <v>0.57071262418940394</v>
          </cell>
          <cell r="BF242">
            <v>0.56500549794750987</v>
          </cell>
          <cell r="BG242">
            <v>0.55935544296803474</v>
          </cell>
          <cell r="BH242">
            <v>0.5537618885383544</v>
          </cell>
          <cell r="BI242">
            <v>0.54822426965297089</v>
          </cell>
          <cell r="BJ242">
            <v>0.54274202695644114</v>
          </cell>
          <cell r="BK242">
            <v>0.53731460668687669</v>
          </cell>
          <cell r="BL242">
            <v>0.53731460668687669</v>
          </cell>
          <cell r="BM242">
            <v>0.53731460668687669</v>
          </cell>
          <cell r="BN242">
            <v>0.53731460668687669</v>
          </cell>
          <cell r="BO242">
            <v>0.53731460668687669</v>
          </cell>
          <cell r="BP242">
            <v>0.53731460668687669</v>
          </cell>
          <cell r="BQ242">
            <v>0.53731460668687669</v>
          </cell>
          <cell r="BR242">
            <v>0.53194146062000791</v>
          </cell>
          <cell r="BS242">
            <v>0.5266220460138078</v>
          </cell>
          <cell r="BT242">
            <v>0.52135582555366966</v>
          </cell>
          <cell r="BU242">
            <v>0.51614226729813295</v>
          </cell>
          <cell r="BV242">
            <v>0.51098084462515159</v>
          </cell>
          <cell r="BW242">
            <v>0.50587103617890006</v>
          </cell>
          <cell r="BX242">
            <v>0.5008123258171111</v>
          </cell>
          <cell r="BY242">
            <v>0.49580420255893998</v>
          </cell>
          <cell r="BZ242">
            <v>0.49084616053335056</v>
          </cell>
          <cell r="CA242">
            <v>0.48593769892801703</v>
          </cell>
          <cell r="CB242">
            <v>0.48107832193873684</v>
          </cell>
          <cell r="CC242">
            <v>0.47626753871934946</v>
          </cell>
          <cell r="CD242">
            <v>0.47150486333215597</v>
          </cell>
          <cell r="CE242">
            <v>0.4667898146988344</v>
          </cell>
          <cell r="CF242">
            <v>0.46212191655184603</v>
          </cell>
          <cell r="CG242">
            <v>0.45750069738632759</v>
          </cell>
          <cell r="CH242">
            <v>0.45292569041246433</v>
          </cell>
          <cell r="CI242">
            <v>0.44839643350833969</v>
          </cell>
          <cell r="CJ242">
            <v>0.44391246917325627</v>
          </cell>
          <cell r="CK242">
            <v>0.4394733444815237</v>
          </cell>
          <cell r="CL242">
            <v>0.43507861103670847</v>
          </cell>
          <cell r="CM242">
            <v>0.43072782492634137</v>
          </cell>
          <cell r="CN242">
            <v>0.42642054667707796</v>
          </cell>
          <cell r="CO242">
            <v>0.42215634121030715</v>
          </cell>
          <cell r="CP242">
            <v>0.41793477779820409</v>
          </cell>
          <cell r="CQ242">
            <v>0.41375543002022203</v>
          </cell>
          <cell r="CR242">
            <v>0.40961787572001979</v>
          </cell>
          <cell r="CS242">
            <v>0.40552169696281959</v>
          </cell>
          <cell r="CT242">
            <v>0.40146647999319141</v>
          </cell>
          <cell r="CU242">
            <v>0.39745181519325951</v>
          </cell>
          <cell r="CV242">
            <v>0.39347729704132689</v>
          </cell>
          <cell r="CW242">
            <v>0.38954252407091361</v>
          </cell>
          <cell r="CX242">
            <v>0.38564709883020448</v>
          </cell>
          <cell r="CY242">
            <v>0.38179062784190243</v>
          </cell>
          <cell r="CZ242">
            <v>0.37797272156348338</v>
          </cell>
          <cell r="DA242">
            <v>0.37419299434784853</v>
          </cell>
          <cell r="DB242">
            <v>0.37045106440437003</v>
          </cell>
          <cell r="DC242">
            <v>0.36674655376032633</v>
          </cell>
          <cell r="DD242">
            <v>0.36307908822272306</v>
          </cell>
          <cell r="DE242">
            <v>0.35944829734049583</v>
          </cell>
          <cell r="DF242">
            <v>0.35585381436709085</v>
          </cell>
          <cell r="DG242">
            <v>0.35229527622341994</v>
          </cell>
          <cell r="DH242">
            <v>0.34877232346118575</v>
          </cell>
          <cell r="DI242">
            <v>0.34528460022657387</v>
          </cell>
          <cell r="DJ242">
            <v>0.34183175422430812</v>
          </cell>
          <cell r="DK242">
            <v>0.33841343668206503</v>
          </cell>
          <cell r="DL242">
            <v>0.33502930231524436</v>
          </cell>
          <cell r="DM242">
            <v>0.33167900929209193</v>
          </cell>
          <cell r="DN242">
            <v>0.32836221919917102</v>
          </cell>
          <cell r="DO242">
            <v>0.32507859700717934</v>
          </cell>
          <cell r="DP242">
            <v>0.32182781103710756</v>
          </cell>
          <cell r="DQ242">
            <v>0.31860953292673649</v>
          </cell>
          <cell r="DR242">
            <v>0.3154234375974691</v>
          </cell>
          <cell r="DS242">
            <v>0.31226920322149443</v>
          </cell>
          <cell r="DT242">
            <v>0.30914651118927949</v>
          </cell>
        </row>
        <row r="243">
          <cell r="B243">
            <v>24</v>
          </cell>
          <cell r="C243">
            <v>0.98694000000000004</v>
          </cell>
          <cell r="D243">
            <v>0.9749684178000001</v>
          </cell>
          <cell r="E243">
            <v>0.96402927215228407</v>
          </cell>
          <cell r="F243">
            <v>0.95380092157474827</v>
          </cell>
          <cell r="G243">
            <v>0.94407215217468587</v>
          </cell>
          <cell r="H243">
            <v>0.93463143065293897</v>
          </cell>
          <cell r="I243">
            <v>0.92528511634640953</v>
          </cell>
          <cell r="J243">
            <v>0.91603226518294545</v>
          </cell>
          <cell r="K243">
            <v>0.90687194253111603</v>
          </cell>
          <cell r="L243">
            <v>0.89780322310580485</v>
          </cell>
          <cell r="M243">
            <v>0.88882519087474676</v>
          </cell>
          <cell r="N243">
            <v>0.87993693896599934</v>
          </cell>
          <cell r="O243">
            <v>0.87113756957633937</v>
          </cell>
          <cell r="P243">
            <v>0.86242619388057595</v>
          </cell>
          <cell r="Q243">
            <v>0.85380193194177023</v>
          </cell>
          <cell r="R243">
            <v>0.84526391262235256</v>
          </cell>
          <cell r="S243">
            <v>0.83681127349612905</v>
          </cell>
          <cell r="T243">
            <v>0.82844316076116775</v>
          </cell>
          <cell r="U243">
            <v>0.82015872915355603</v>
          </cell>
          <cell r="V243">
            <v>0.8119571418620205</v>
          </cell>
          <cell r="W243">
            <v>0.80383757044340032</v>
          </cell>
          <cell r="X243">
            <v>0.79579919473896632</v>
          </cell>
          <cell r="Y243">
            <v>0.78784120279157666</v>
          </cell>
          <cell r="Z243">
            <v>0.77996279076366093</v>
          </cell>
          <cell r="AA243">
            <v>0.77216316285602427</v>
          </cell>
          <cell r="AB243">
            <v>0.76444153122746406</v>
          </cell>
          <cell r="AC243">
            <v>0.75679711591518939</v>
          </cell>
          <cell r="AD243">
            <v>0.74922914475603752</v>
          </cell>
          <cell r="AE243">
            <v>0.74173685330847716</v>
          </cell>
          <cell r="AF243">
            <v>0.73431948477539244</v>
          </cell>
          <cell r="AG243">
            <v>0.72697628992763852</v>
          </cell>
          <cell r="AH243">
            <v>0.71970652702836213</v>
          </cell>
          <cell r="AI243">
            <v>0.7125094617580785</v>
          </cell>
          <cell r="AJ243">
            <v>0.70538436714049768</v>
          </cell>
          <cell r="AK243">
            <v>0.69833052346909275</v>
          </cell>
          <cell r="AL243">
            <v>0.69134721823440182</v>
          </cell>
          <cell r="AM243">
            <v>0.68443374605205776</v>
          </cell>
          <cell r="AN243">
            <v>0.67758940859153716</v>
          </cell>
          <cell r="AO243">
            <v>0.67081351450562177</v>
          </cell>
          <cell r="AP243">
            <v>0.66410537936056557</v>
          </cell>
          <cell r="AQ243">
            <v>0.65746432556695988</v>
          </cell>
          <cell r="AR243">
            <v>0.6508896823112903</v>
          </cell>
          <cell r="AS243">
            <v>0.64438078548817734</v>
          </cell>
          <cell r="AT243">
            <v>0.6379369776332956</v>
          </cell>
          <cell r="AU243">
            <v>0.63155760785696269</v>
          </cell>
          <cell r="AV243">
            <v>0.6252420317783931</v>
          </cell>
          <cell r="AW243">
            <v>0.61898961146060916</v>
          </cell>
          <cell r="AX243">
            <v>0.61279971534600308</v>
          </cell>
          <cell r="AY243">
            <v>0.60667171819254306</v>
          </cell>
          <cell r="AZ243">
            <v>0.60060500101061765</v>
          </cell>
          <cell r="BA243">
            <v>0.59459895100051141</v>
          </cell>
          <cell r="BB243">
            <v>0.58865296149050628</v>
          </cell>
          <cell r="BC243">
            <v>0.58276643187560118</v>
          </cell>
          <cell r="BD243">
            <v>0.57693876755684514</v>
          </cell>
          <cell r="BE243">
            <v>0.5711693798812767</v>
          </cell>
          <cell r="BF243">
            <v>0.56545768608246394</v>
          </cell>
          <cell r="BG243">
            <v>0.55980310922163934</v>
          </cell>
          <cell r="BH243">
            <v>0.55420507812942299</v>
          </cell>
          <cell r="BI243">
            <v>0.54866302734812877</v>
          </cell>
          <cell r="BJ243">
            <v>0.54317639707464749</v>
          </cell>
          <cell r="BK243">
            <v>0.53774463310390097</v>
          </cell>
          <cell r="BL243">
            <v>0.53774463310390097</v>
          </cell>
          <cell r="BM243">
            <v>0.53774463310390097</v>
          </cell>
          <cell r="BN243">
            <v>0.53774463310390097</v>
          </cell>
          <cell r="BO243">
            <v>0.53774463310390097</v>
          </cell>
          <cell r="BP243">
            <v>0.53774463310390097</v>
          </cell>
          <cell r="BQ243">
            <v>0.53774463310390097</v>
          </cell>
          <cell r="BR243">
            <v>0.53236718677286199</v>
          </cell>
          <cell r="BS243">
            <v>0.52704351490513335</v>
          </cell>
          <cell r="BT243">
            <v>0.521773079756082</v>
          </cell>
          <cell r="BU243">
            <v>0.51655534895852118</v>
          </cell>
          <cell r="BV243">
            <v>0.51138979546893593</v>
          </cell>
          <cell r="BW243">
            <v>0.50627589751424651</v>
          </cell>
          <cell r="BX243">
            <v>0.50121313853910399</v>
          </cell>
          <cell r="BY243">
            <v>0.49620100715371296</v>
          </cell>
          <cell r="BZ243">
            <v>0.49123899708217583</v>
          </cell>
          <cell r="CA243">
            <v>0.48632660711135406</v>
          </cell>
          <cell r="CB243">
            <v>0.48146334104024052</v>
          </cell>
          <cell r="CC243">
            <v>0.47664870762983813</v>
          </cell>
          <cell r="CD243">
            <v>0.47188222055353973</v>
          </cell>
          <cell r="CE243">
            <v>0.46716339834800436</v>
          </cell>
          <cell r="CF243">
            <v>0.46249176436452433</v>
          </cell>
          <cell r="CG243">
            <v>0.45786684672087907</v>
          </cell>
          <cell r="CH243">
            <v>0.45328817825367029</v>
          </cell>
          <cell r="CI243">
            <v>0.4487552964711336</v>
          </cell>
          <cell r="CJ243">
            <v>0.44426774350642229</v>
          </cell>
          <cell r="CK243">
            <v>0.43982506607135807</v>
          </cell>
          <cell r="CL243">
            <v>0.43542681541064449</v>
          </cell>
          <cell r="CM243">
            <v>0.43107254725653804</v>
          </cell>
          <cell r="CN243">
            <v>0.42676182178397265</v>
          </cell>
          <cell r="CO243">
            <v>0.42249420356613293</v>
          </cell>
          <cell r="CP243">
            <v>0.41826926153047161</v>
          </cell>
          <cell r="CQ243">
            <v>0.41408656891516687</v>
          </cell>
          <cell r="CR243">
            <v>0.4099457032260152</v>
          </cell>
          <cell r="CS243">
            <v>0.40584624619375503</v>
          </cell>
          <cell r="CT243">
            <v>0.4017877837318175</v>
          </cell>
          <cell r="CU243">
            <v>0.39776990589449934</v>
          </cell>
          <cell r="CV243">
            <v>0.39379220683555433</v>
          </cell>
          <cell r="CW243">
            <v>0.3898542847671988</v>
          </cell>
          <cell r="CX243">
            <v>0.38595574191952681</v>
          </cell>
          <cell r="CY243">
            <v>0.38209618450033156</v>
          </cell>
          <cell r="CZ243">
            <v>0.37827522265532826</v>
          </cell>
          <cell r="DA243">
            <v>0.37449247042877498</v>
          </cell>
          <cell r="DB243">
            <v>0.3707475457244872</v>
          </cell>
          <cell r="DC243">
            <v>0.36704007026724234</v>
          </cell>
          <cell r="DD243">
            <v>0.3633696695645699</v>
          </cell>
          <cell r="DE243">
            <v>0.35973597286892417</v>
          </cell>
          <cell r="DF243">
            <v>0.35613861314023493</v>
          </cell>
          <cell r="DG243">
            <v>0.35257722700883259</v>
          </cell>
          <cell r="DH243">
            <v>0.34905145473874427</v>
          </cell>
          <cell r="DI243">
            <v>0.3455609401913568</v>
          </cell>
          <cell r="DJ243">
            <v>0.34210533078944322</v>
          </cell>
          <cell r="DK243">
            <v>0.33868427748154878</v>
          </cell>
          <cell r="DL243">
            <v>0.33529743470673329</v>
          </cell>
          <cell r="DM243">
            <v>0.33194446035966596</v>
          </cell>
          <cell r="DN243">
            <v>0.32862501575606928</v>
          </cell>
          <cell r="DO243">
            <v>0.32533876559850861</v>
          </cell>
          <cell r="DP243">
            <v>0.32208537794252351</v>
          </cell>
          <cell r="DQ243">
            <v>0.3188645241630983</v>
          </cell>
          <cell r="DR243">
            <v>0.31567587892146731</v>
          </cell>
          <cell r="DS243">
            <v>0.31251912013225264</v>
          </cell>
          <cell r="DT243">
            <v>0.3093939289309301</v>
          </cell>
        </row>
        <row r="244">
          <cell r="B244">
            <v>25</v>
          </cell>
          <cell r="C244">
            <v>0.98733000000000004</v>
          </cell>
          <cell r="D244">
            <v>0.97563013949999999</v>
          </cell>
          <cell r="E244">
            <v>0.96478113234875995</v>
          </cell>
          <cell r="F244">
            <v>0.95464128264777448</v>
          </cell>
          <cell r="G244">
            <v>0.94498985928020551</v>
          </cell>
          <cell r="H244">
            <v>0.93553996068740342</v>
          </cell>
          <cell r="I244">
            <v>0.92618456108052938</v>
          </cell>
          <cell r="J244">
            <v>0.91692271546972404</v>
          </cell>
          <cell r="K244">
            <v>0.90775348831502678</v>
          </cell>
          <cell r="L244">
            <v>0.89867595343187645</v>
          </cell>
          <cell r="M244">
            <v>0.88968919389755763</v>
          </cell>
          <cell r="N244">
            <v>0.88079230195858205</v>
          </cell>
          <cell r="O244">
            <v>0.87198437893899616</v>
          </cell>
          <cell r="P244">
            <v>0.86326453514960622</v>
          </cell>
          <cell r="Q244">
            <v>0.85463188979811011</v>
          </cell>
          <cell r="R244">
            <v>0.84608557090012904</v>
          </cell>
          <cell r="S244">
            <v>0.83762471519112769</v>
          </cell>
          <cell r="T244">
            <v>0.82924846803921637</v>
          </cell>
          <cell r="U244">
            <v>0.82095598335882425</v>
          </cell>
          <cell r="V244">
            <v>0.81274642352523596</v>
          </cell>
          <cell r="W244">
            <v>0.80461895928998362</v>
          </cell>
          <cell r="X244">
            <v>0.79657276969708379</v>
          </cell>
          <cell r="Y244">
            <v>0.788607042000113</v>
          </cell>
          <cell r="Z244">
            <v>0.78072097158011189</v>
          </cell>
          <cell r="AA244">
            <v>0.77291376186431071</v>
          </cell>
          <cell r="AB244">
            <v>0.76518462424566758</v>
          </cell>
          <cell r="AC244">
            <v>0.75753277800321095</v>
          </cell>
          <cell r="AD244">
            <v>0.74995745022317883</v>
          </cell>
          <cell r="AE244">
            <v>0.74245787572094701</v>
          </cell>
          <cell r="AF244">
            <v>0.73503329696373754</v>
          </cell>
          <cell r="AG244">
            <v>0.72768296399410015</v>
          </cell>
          <cell r="AH244">
            <v>0.72040613435415912</v>
          </cell>
          <cell r="AI244">
            <v>0.71320207301061755</v>
          </cell>
          <cell r="AJ244">
            <v>0.70607005228051134</v>
          </cell>
          <cell r="AK244">
            <v>0.69900935175770618</v>
          </cell>
          <cell r="AL244">
            <v>0.69201925824012911</v>
          </cell>
          <cell r="AM244">
            <v>0.68509906565772782</v>
          </cell>
          <cell r="AN244">
            <v>0.67824807500115059</v>
          </cell>
          <cell r="AO244">
            <v>0.67146559425113905</v>
          </cell>
          <cell r="AP244">
            <v>0.66475093830862764</v>
          </cell>
          <cell r="AQ244">
            <v>0.6581034289255413</v>
          </cell>
          <cell r="AR244">
            <v>0.65152239463628592</v>
          </cell>
          <cell r="AS244">
            <v>0.64500717068992308</v>
          </cell>
          <cell r="AT244">
            <v>0.63855709898302382</v>
          </cell>
          <cell r="AU244">
            <v>0.63217152799319354</v>
          </cell>
          <cell r="AV244">
            <v>0.62584981271326157</v>
          </cell>
          <cell r="AW244">
            <v>0.61959131458612893</v>
          </cell>
          <cell r="AX244">
            <v>0.61339540144026761</v>
          </cell>
          <cell r="AY244">
            <v>0.60726144742586496</v>
          </cell>
          <cell r="AZ244">
            <v>0.6011888329516063</v>
          </cell>
          <cell r="BA244">
            <v>0.59517694462209025</v>
          </cell>
          <cell r="BB244">
            <v>0.58922517517586936</v>
          </cell>
          <cell r="BC244">
            <v>0.58333292342411069</v>
          </cell>
          <cell r="BD244">
            <v>0.57749959418986963</v>
          </cell>
          <cell r="BE244">
            <v>0.57172459824797095</v>
          </cell>
          <cell r="BF244">
            <v>0.56600735226549126</v>
          </cell>
          <cell r="BG244">
            <v>0.5603472787428363</v>
          </cell>
          <cell r="BH244">
            <v>0.55474380595540795</v>
          </cell>
          <cell r="BI244">
            <v>0.54919636789585391</v>
          </cell>
          <cell r="BJ244">
            <v>0.54370440421689537</v>
          </cell>
          <cell r="BK244">
            <v>0.53826736017472643</v>
          </cell>
          <cell r="BL244">
            <v>0.53826736017472643</v>
          </cell>
          <cell r="BM244">
            <v>0.53826736017472643</v>
          </cell>
          <cell r="BN244">
            <v>0.53826736017472643</v>
          </cell>
          <cell r="BO244">
            <v>0.53826736017472643</v>
          </cell>
          <cell r="BP244">
            <v>0.53826736017472643</v>
          </cell>
          <cell r="BQ244">
            <v>0.53826736017472643</v>
          </cell>
          <cell r="BR244">
            <v>0.53288468657297916</v>
          </cell>
          <cell r="BS244">
            <v>0.5275558397072494</v>
          </cell>
          <cell r="BT244">
            <v>0.5222802813101769</v>
          </cell>
          <cell r="BU244">
            <v>0.51705747849707517</v>
          </cell>
          <cell r="BV244">
            <v>0.51188690371210444</v>
          </cell>
          <cell r="BW244">
            <v>0.50676803467498344</v>
          </cell>
          <cell r="BX244">
            <v>0.50170035432823357</v>
          </cell>
          <cell r="BY244">
            <v>0.49668335078495124</v>
          </cell>
          <cell r="BZ244">
            <v>0.49171651727710169</v>
          </cell>
          <cell r="CA244">
            <v>0.48679935210433067</v>
          </cell>
          <cell r="CB244">
            <v>0.48193135858328734</v>
          </cell>
          <cell r="CC244">
            <v>0.47711204499745447</v>
          </cell>
          <cell r="CD244">
            <v>0.47234092454747989</v>
          </cell>
          <cell r="CE244">
            <v>0.46761751530200507</v>
          </cell>
          <cell r="CF244">
            <v>0.46294134014898503</v>
          </cell>
          <cell r="CG244">
            <v>0.45831192674749516</v>
          </cell>
          <cell r="CH244">
            <v>0.4537288074800202</v>
          </cell>
          <cell r="CI244">
            <v>0.44919151940522001</v>
          </cell>
          <cell r="CJ244">
            <v>0.44469960421116778</v>
          </cell>
          <cell r="CK244">
            <v>0.44025260816905609</v>
          </cell>
          <cell r="CL244">
            <v>0.43585008208736553</v>
          </cell>
          <cell r="CM244">
            <v>0.4314915812664919</v>
          </cell>
          <cell r="CN244">
            <v>0.42717666545382699</v>
          </cell>
          <cell r="CO244">
            <v>0.42290489879928872</v>
          </cell>
          <cell r="CP244">
            <v>0.41867584981129585</v>
          </cell>
          <cell r="CQ244">
            <v>0.4144890913131829</v>
          </cell>
          <cell r="CR244">
            <v>0.41034420040005104</v>
          </cell>
          <cell r="CS244">
            <v>0.40624075839605051</v>
          </cell>
          <cell r="CT244">
            <v>0.40217835081209002</v>
          </cell>
          <cell r="CU244">
            <v>0.39815656730396914</v>
          </cell>
          <cell r="CV244">
            <v>0.39417500163092944</v>
          </cell>
          <cell r="CW244">
            <v>0.39023325161462014</v>
          </cell>
          <cell r="CX244">
            <v>0.38633091909847395</v>
          </cell>
          <cell r="CY244">
            <v>0.38246760990748918</v>
          </cell>
          <cell r="CZ244">
            <v>0.37864293380841429</v>
          </cell>
          <cell r="DA244">
            <v>0.37485650447033014</v>
          </cell>
          <cell r="DB244">
            <v>0.37110793942562686</v>
          </cell>
          <cell r="DC244">
            <v>0.36739686003137062</v>
          </cell>
          <cell r="DD244">
            <v>0.36372289143105691</v>
          </cell>
          <cell r="DE244">
            <v>0.36008566251674634</v>
          </cell>
          <cell r="DF244">
            <v>0.35648480589157888</v>
          </cell>
          <cell r="DG244">
            <v>0.35291995783266311</v>
          </cell>
          <cell r="DH244">
            <v>0.34939075825433646</v>
          </cell>
          <cell r="DI244">
            <v>0.3458968506717931</v>
          </cell>
          <cell r="DJ244">
            <v>0.34243788216507515</v>
          </cell>
          <cell r="DK244">
            <v>0.33901350334342439</v>
          </cell>
          <cell r="DL244">
            <v>0.33562336830999012</v>
          </cell>
          <cell r="DM244">
            <v>0.33226713462689023</v>
          </cell>
          <cell r="DN244">
            <v>0.32894446328062132</v>
          </cell>
          <cell r="DO244">
            <v>0.3256550186478151</v>
          </cell>
          <cell r="DP244">
            <v>0.32239846846133696</v>
          </cell>
          <cell r="DQ244">
            <v>0.31917448377672358</v>
          </cell>
          <cell r="DR244">
            <v>0.31598273893895634</v>
          </cell>
          <cell r="DS244">
            <v>0.31282291154956676</v>
          </cell>
          <cell r="DT244">
            <v>0.30969468243407111</v>
          </cell>
        </row>
        <row r="245">
          <cell r="B245">
            <v>26</v>
          </cell>
          <cell r="C245">
            <v>0.98797999999999997</v>
          </cell>
          <cell r="D245">
            <v>0.97673678760000004</v>
          </cell>
          <cell r="E245">
            <v>0.96613919345454002</v>
          </cell>
          <cell r="F245">
            <v>0.95607202305874373</v>
          </cell>
          <cell r="G245">
            <v>0.94640613490561987</v>
          </cell>
          <cell r="H245">
            <v>0.93694207355656367</v>
          </cell>
          <cell r="I245">
            <v>0.92757265282099799</v>
          </cell>
          <cell r="J245">
            <v>0.91829692629278803</v>
          </cell>
          <cell r="K245">
            <v>0.90911395702986009</v>
          </cell>
          <cell r="L245">
            <v>0.90002281745956147</v>
          </cell>
          <cell r="M245">
            <v>0.8910225892849658</v>
          </cell>
          <cell r="N245">
            <v>0.88211236339211618</v>
          </cell>
          <cell r="O245">
            <v>0.873291239758195</v>
          </cell>
          <cell r="P245">
            <v>0.864558327360613</v>
          </cell>
          <cell r="Q245">
            <v>0.8559127440870069</v>
          </cell>
          <cell r="R245">
            <v>0.84735361664613684</v>
          </cell>
          <cell r="S245">
            <v>0.83888008047967544</v>
          </cell>
          <cell r="T245">
            <v>0.83049127967487868</v>
          </cell>
          <cell r="U245">
            <v>0.82218636687812985</v>
          </cell>
          <cell r="V245">
            <v>0.81396450320934854</v>
          </cell>
          <cell r="W245">
            <v>0.80582485817725502</v>
          </cell>
          <cell r="X245">
            <v>0.79776660959548251</v>
          </cell>
          <cell r="Y245">
            <v>0.78978894349952766</v>
          </cell>
          <cell r="Z245">
            <v>0.78189105406453241</v>
          </cell>
          <cell r="AA245">
            <v>0.77407214352388709</v>
          </cell>
          <cell r="AB245">
            <v>0.76633142208864824</v>
          </cell>
          <cell r="AC245">
            <v>0.75866810786776173</v>
          </cell>
          <cell r="AD245">
            <v>0.75108142678908407</v>
          </cell>
          <cell r="AE245">
            <v>0.74357061252119327</v>
          </cell>
          <cell r="AF245">
            <v>0.73613490639598134</v>
          </cell>
          <cell r="AG245">
            <v>0.72877355733202154</v>
          </cell>
          <cell r="AH245">
            <v>0.72148582175870135</v>
          </cell>
          <cell r="AI245">
            <v>0.7142709635411143</v>
          </cell>
          <cell r="AJ245">
            <v>0.70712825390570311</v>
          </cell>
          <cell r="AK245">
            <v>0.70005697136664602</v>
          </cell>
          <cell r="AL245">
            <v>0.69305640165297955</v>
          </cell>
          <cell r="AM245">
            <v>0.68612583763644974</v>
          </cell>
          <cell r="AN245">
            <v>0.67926457926008521</v>
          </cell>
          <cell r="AO245">
            <v>0.67247193346748435</v>
          </cell>
          <cell r="AP245">
            <v>0.66574721413280946</v>
          </cell>
          <cell r="AQ245">
            <v>0.6590897419914814</v>
          </cell>
          <cell r="AR245">
            <v>0.65249884457156659</v>
          </cell>
          <cell r="AS245">
            <v>0.6459738561258509</v>
          </cell>
          <cell r="AT245">
            <v>0.63951411756459242</v>
          </cell>
          <cell r="AU245">
            <v>0.63311897638894654</v>
          </cell>
          <cell r="AV245">
            <v>0.62678778662505708</v>
          </cell>
          <cell r="AW245">
            <v>0.62051990875880647</v>
          </cell>
          <cell r="AX245">
            <v>0.61431470967121837</v>
          </cell>
          <cell r="AY245">
            <v>0.60817156257450622</v>
          </cell>
          <cell r="AZ245">
            <v>0.60208984694876111</v>
          </cell>
          <cell r="BA245">
            <v>0.5960689484792735</v>
          </cell>
          <cell r="BB245">
            <v>0.59010825899448072</v>
          </cell>
          <cell r="BC245">
            <v>0.5842071764045359</v>
          </cell>
          <cell r="BD245">
            <v>0.57836510464049051</v>
          </cell>
          <cell r="BE245">
            <v>0.57258145359408563</v>
          </cell>
          <cell r="BF245">
            <v>0.56685563905814473</v>
          </cell>
          <cell r="BG245">
            <v>0.56118708266756323</v>
          </cell>
          <cell r="BH245">
            <v>0.55557521184088754</v>
          </cell>
          <cell r="BI245">
            <v>0.55001945972247868</v>
          </cell>
          <cell r="BJ245">
            <v>0.54451926512525384</v>
          </cell>
          <cell r="BK245">
            <v>0.5390740724740013</v>
          </cell>
          <cell r="BL245">
            <v>0.5390740724740013</v>
          </cell>
          <cell r="BM245">
            <v>0.5390740724740013</v>
          </cell>
          <cell r="BN245">
            <v>0.5390740724740013</v>
          </cell>
          <cell r="BO245">
            <v>0.5390740724740013</v>
          </cell>
          <cell r="BP245">
            <v>0.5390740724740013</v>
          </cell>
          <cell r="BQ245">
            <v>0.5390740724740013</v>
          </cell>
          <cell r="BR245">
            <v>0.5336833317492613</v>
          </cell>
          <cell r="BS245">
            <v>0.52834649843176873</v>
          </cell>
          <cell r="BT245">
            <v>0.52306303344745109</v>
          </cell>
          <cell r="BU245">
            <v>0.51783240311297662</v>
          </cell>
          <cell r="BV245">
            <v>0.5126540790818469</v>
          </cell>
          <cell r="BW245">
            <v>0.50752753829102848</v>
          </cell>
          <cell r="BX245">
            <v>0.50245226290811817</v>
          </cell>
          <cell r="BY245">
            <v>0.49742774027903697</v>
          </cell>
          <cell r="BZ245">
            <v>0.49245346287624658</v>
          </cell>
          <cell r="CA245">
            <v>0.48752892824748412</v>
          </cell>
          <cell r="CB245">
            <v>0.48265363896500929</v>
          </cell>
          <cell r="CC245">
            <v>0.47782710257535921</v>
          </cell>
          <cell r="CD245">
            <v>0.47304883154960559</v>
          </cell>
          <cell r="CE245">
            <v>0.46831834323410954</v>
          </cell>
          <cell r="CF245">
            <v>0.46363515980176845</v>
          </cell>
          <cell r="CG245">
            <v>0.45899880820375077</v>
          </cell>
          <cell r="CH245">
            <v>0.45440882012171324</v>
          </cell>
          <cell r="CI245">
            <v>0.44986473192049609</v>
          </cell>
          <cell r="CJ245">
            <v>0.44536608460129112</v>
          </cell>
          <cell r="CK245">
            <v>0.44091242375527823</v>
          </cell>
          <cell r="CL245">
            <v>0.43650329951772543</v>
          </cell>
          <cell r="CM245">
            <v>0.43213826652254816</v>
          </cell>
          <cell r="CN245">
            <v>0.42781688385732269</v>
          </cell>
          <cell r="CO245">
            <v>0.42353871501874946</v>
          </cell>
          <cell r="CP245">
            <v>0.41930332786856195</v>
          </cell>
          <cell r="CQ245">
            <v>0.41511029458987631</v>
          </cell>
          <cell r="CR245">
            <v>0.41095919164397754</v>
          </cell>
          <cell r="CS245">
            <v>0.40684959972753776</v>
          </cell>
          <cell r="CT245">
            <v>0.40278110373026238</v>
          </cell>
          <cell r="CU245">
            <v>0.39875329269295973</v>
          </cell>
          <cell r="CV245">
            <v>0.39476575976603012</v>
          </cell>
          <cell r="CW245">
            <v>0.39081810216836982</v>
          </cell>
          <cell r="CX245">
            <v>0.3869099211466861</v>
          </cell>
          <cell r="CY245">
            <v>0.38304082193521921</v>
          </cell>
          <cell r="CZ245">
            <v>0.379210413715867</v>
          </cell>
          <cell r="DA245">
            <v>0.37541830957870831</v>
          </cell>
          <cell r="DB245">
            <v>0.37166412648292124</v>
          </cell>
          <cell r="DC245">
            <v>0.36794748521809201</v>
          </cell>
          <cell r="DD245">
            <v>0.36426801036591111</v>
          </cell>
          <cell r="DE245">
            <v>0.36062533026225202</v>
          </cell>
          <cell r="DF245">
            <v>0.35701907695962948</v>
          </cell>
          <cell r="DG245">
            <v>0.35344888619003317</v>
          </cell>
          <cell r="DH245">
            <v>0.34991439732813284</v>
          </cell>
          <cell r="DI245">
            <v>0.34641525335485152</v>
          </cell>
          <cell r="DJ245">
            <v>0.34295110082130298</v>
          </cell>
          <cell r="DK245">
            <v>0.33952158981308994</v>
          </cell>
          <cell r="DL245">
            <v>0.33612637391495903</v>
          </cell>
          <cell r="DM245">
            <v>0.33276511017580945</v>
          </cell>
          <cell r="DN245">
            <v>0.32943745907405136</v>
          </cell>
          <cell r="DO245">
            <v>0.32614308448331086</v>
          </cell>
          <cell r="DP245">
            <v>0.32288165363847776</v>
          </cell>
          <cell r="DQ245">
            <v>0.31965283710209297</v>
          </cell>
          <cell r="DR245">
            <v>0.31645630873107206</v>
          </cell>
          <cell r="DS245">
            <v>0.31329174564376133</v>
          </cell>
          <cell r="DT245">
            <v>0.31015882818732371</v>
          </cell>
        </row>
        <row r="246">
          <cell r="B246">
            <v>27</v>
          </cell>
          <cell r="C246">
            <v>0.98853999999999997</v>
          </cell>
          <cell r="D246">
            <v>0.97765617459999998</v>
          </cell>
          <cell r="E246">
            <v>0.96732234883447799</v>
          </cell>
          <cell r="F246">
            <v>0.95732990897101788</v>
          </cell>
          <cell r="G246">
            <v>0.94765130359132099</v>
          </cell>
          <cell r="H246">
            <v>0.93817479055540776</v>
          </cell>
          <cell r="I246">
            <v>0.92879304264985363</v>
          </cell>
          <cell r="J246">
            <v>0.91950511222335507</v>
          </cell>
          <cell r="K246">
            <v>0.91031006110112156</v>
          </cell>
          <cell r="L246">
            <v>0.90120696049011029</v>
          </cell>
          <cell r="M246">
            <v>0.8921948908852092</v>
          </cell>
          <cell r="N246">
            <v>0.88327294197635708</v>
          </cell>
          <cell r="O246">
            <v>0.87444021255659354</v>
          </cell>
          <cell r="P246">
            <v>0.86569581043102761</v>
          </cell>
          <cell r="Q246">
            <v>0.85703885232671728</v>
          </cell>
          <cell r="R246">
            <v>0.84846846380345009</v>
          </cell>
          <cell r="S246">
            <v>0.83998377916541556</v>
          </cell>
          <cell r="T246">
            <v>0.83158394137376135</v>
          </cell>
          <cell r="U246">
            <v>0.82326810196002376</v>
          </cell>
          <cell r="V246">
            <v>0.81503542094042347</v>
          </cell>
          <cell r="W246">
            <v>0.80688506673101923</v>
          </cell>
          <cell r="X246">
            <v>0.79881621606370901</v>
          </cell>
          <cell r="Y246">
            <v>0.79082805390307187</v>
          </cell>
          <cell r="Z246">
            <v>0.78291977336404117</v>
          </cell>
          <cell r="AA246">
            <v>0.77509057563040074</v>
          </cell>
          <cell r="AB246">
            <v>0.76733966987409674</v>
          </cell>
          <cell r="AC246">
            <v>0.75966627317535573</v>
          </cell>
          <cell r="AD246">
            <v>0.75206961044360221</v>
          </cell>
          <cell r="AE246">
            <v>0.74454891433916615</v>
          </cell>
          <cell r="AF246">
            <v>0.73710342519577443</v>
          </cell>
          <cell r="AG246">
            <v>0.7297323909438167</v>
          </cell>
          <cell r="AH246">
            <v>0.72243506703437854</v>
          </cell>
          <cell r="AI246">
            <v>0.71521071636403477</v>
          </cell>
          <cell r="AJ246">
            <v>0.70805860920039443</v>
          </cell>
          <cell r="AK246">
            <v>0.70097802310839052</v>
          </cell>
          <cell r="AL246">
            <v>0.69396824287730663</v>
          </cell>
          <cell r="AM246">
            <v>0.68702856044853355</v>
          </cell>
          <cell r="AN246">
            <v>0.68015827484404823</v>
          </cell>
          <cell r="AO246">
            <v>0.67335669209560778</v>
          </cell>
          <cell r="AP246">
            <v>0.66662312517465172</v>
          </cell>
          <cell r="AQ246">
            <v>0.65995689392290524</v>
          </cell>
          <cell r="AR246">
            <v>0.65335732498367616</v>
          </cell>
          <cell r="AS246">
            <v>0.64682375173383944</v>
          </cell>
          <cell r="AT246">
            <v>0.64035551421650105</v>
          </cell>
          <cell r="AU246">
            <v>0.63395195907433599</v>
          </cell>
          <cell r="AV246">
            <v>0.62761243948359258</v>
          </cell>
          <cell r="AW246">
            <v>0.62133631508875664</v>
          </cell>
          <cell r="AX246">
            <v>0.61512295193786903</v>
          </cell>
          <cell r="AY246">
            <v>0.60897172241849029</v>
          </cell>
          <cell r="AZ246">
            <v>0.60288200519430535</v>
          </cell>
          <cell r="BA246">
            <v>0.5968531851423623</v>
          </cell>
          <cell r="BB246">
            <v>0.59088465329093864</v>
          </cell>
          <cell r="BC246">
            <v>0.58497580675802929</v>
          </cell>
          <cell r="BD246">
            <v>0.57912604869044904</v>
          </cell>
          <cell r="BE246">
            <v>0.57333478820354455</v>
          </cell>
          <cell r="BF246">
            <v>0.56760144032150905</v>
          </cell>
          <cell r="BG246">
            <v>0.56192542591829397</v>
          </cell>
          <cell r="BH246">
            <v>0.556306171659111</v>
          </cell>
          <cell r="BI246">
            <v>0.55074310994251985</v>
          </cell>
          <cell r="BJ246">
            <v>0.54523567884309465</v>
          </cell>
          <cell r="BK246">
            <v>0.53978332205466373</v>
          </cell>
          <cell r="BL246">
            <v>0.53978332205466373</v>
          </cell>
          <cell r="BM246">
            <v>0.53978332205466373</v>
          </cell>
          <cell r="BN246">
            <v>0.53978332205466373</v>
          </cell>
          <cell r="BO246">
            <v>0.53978332205466373</v>
          </cell>
          <cell r="BP246">
            <v>0.53978332205466373</v>
          </cell>
          <cell r="BQ246">
            <v>0.53978332205466373</v>
          </cell>
          <cell r="BR246">
            <v>0.53438548883411707</v>
          </cell>
          <cell r="BS246">
            <v>0.52904163394577586</v>
          </cell>
          <cell r="BT246">
            <v>0.52375121760631804</v>
          </cell>
          <cell r="BU246">
            <v>0.51851370543025488</v>
          </cell>
          <cell r="BV246">
            <v>0.51332856837595231</v>
          </cell>
          <cell r="BW246">
            <v>0.50819528269219283</v>
          </cell>
          <cell r="BX246">
            <v>0.50311332986527091</v>
          </cell>
          <cell r="BY246">
            <v>0.49808219656661817</v>
          </cell>
          <cell r="BZ246">
            <v>0.49310137460095199</v>
          </cell>
          <cell r="CA246">
            <v>0.48817036085494248</v>
          </cell>
          <cell r="CB246">
            <v>0.48328865724639303</v>
          </cell>
          <cell r="CC246">
            <v>0.47845577067392908</v>
          </cell>
          <cell r="CD246">
            <v>0.47367121296718978</v>
          </cell>
          <cell r="CE246">
            <v>0.46893450083751786</v>
          </cell>
          <cell r="CF246">
            <v>0.46424515582914266</v>
          </cell>
          <cell r="CG246">
            <v>0.45960270427085126</v>
          </cell>
          <cell r="CH246">
            <v>0.45500667722814275</v>
          </cell>
          <cell r="CI246">
            <v>0.45045661045586133</v>
          </cell>
          <cell r="CJ246">
            <v>0.4459520443513027</v>
          </cell>
          <cell r="CK246">
            <v>0.44149252390778965</v>
          </cell>
          <cell r="CL246">
            <v>0.43707759866871176</v>
          </cell>
          <cell r="CM246">
            <v>0.43270682268202465</v>
          </cell>
          <cell r="CN246">
            <v>0.42837975445520438</v>
          </cell>
          <cell r="CO246">
            <v>0.42409595691065233</v>
          </cell>
          <cell r="CP246">
            <v>0.4198549973415458</v>
          </cell>
          <cell r="CQ246">
            <v>0.41565644736813034</v>
          </cell>
          <cell r="CR246">
            <v>0.41149988289444905</v>
          </cell>
          <cell r="CS246">
            <v>0.40738488406550455</v>
          </cell>
          <cell r="CT246">
            <v>0.40331103522484951</v>
          </cell>
          <cell r="CU246">
            <v>0.399277924872601</v>
          </cell>
          <cell r="CV246">
            <v>0.39528514562387501</v>
          </cell>
          <cell r="CW246">
            <v>0.39133229416763626</v>
          </cell>
          <cell r="CX246">
            <v>0.38741897122595992</v>
          </cell>
          <cell r="CY246">
            <v>0.38354478151370031</v>
          </cell>
          <cell r="CZ246">
            <v>0.3797093336985633</v>
          </cell>
          <cell r="DA246">
            <v>0.37591224036157767</v>
          </cell>
          <cell r="DB246">
            <v>0.37215311795796191</v>
          </cell>
          <cell r="DC246">
            <v>0.36843158677838228</v>
          </cell>
          <cell r="DD246">
            <v>0.36474727091059844</v>
          </cell>
          <cell r="DE246">
            <v>0.36109979820149246</v>
          </cell>
          <cell r="DF246">
            <v>0.35748880021947754</v>
          </cell>
          <cell r="DG246">
            <v>0.35391391221728274</v>
          </cell>
          <cell r="DH246">
            <v>0.35037477309510989</v>
          </cell>
          <cell r="DI246">
            <v>0.34687102536415881</v>
          </cell>
          <cell r="DJ246">
            <v>0.34340231511051722</v>
          </cell>
          <cell r="DK246">
            <v>0.33996829195941203</v>
          </cell>
          <cell r="DL246">
            <v>0.33656860903981789</v>
          </cell>
          <cell r="DM246">
            <v>0.33320292294941972</v>
          </cell>
          <cell r="DN246">
            <v>0.32987089371992551</v>
          </cell>
          <cell r="DO246">
            <v>0.32657218478272626</v>
          </cell>
          <cell r="DP246">
            <v>0.32330646293489901</v>
          </cell>
          <cell r="DQ246">
            <v>0.32007339830555004</v>
          </cell>
          <cell r="DR246">
            <v>0.31687266432249456</v>
          </cell>
          <cell r="DS246">
            <v>0.31370393767926963</v>
          </cell>
          <cell r="DT246">
            <v>0.31056689830247691</v>
          </cell>
        </row>
        <row r="247">
          <cell r="B247">
            <v>28</v>
          </cell>
          <cell r="C247">
            <v>0.98890999999999996</v>
          </cell>
          <cell r="D247">
            <v>0.9782989956999999</v>
          </cell>
          <cell r="E247">
            <v>0.96805620521502089</v>
          </cell>
          <cell r="F247">
            <v>0.95815299023567124</v>
          </cell>
          <cell r="G247">
            <v>0.94856187880341225</v>
          </cell>
          <cell r="H247">
            <v>0.93907626001537814</v>
          </cell>
          <cell r="I247">
            <v>0.92968549741522433</v>
          </cell>
          <cell r="J247">
            <v>0.9203886424410721</v>
          </cell>
          <cell r="K247">
            <v>0.91118475601666138</v>
          </cell>
          <cell r="L247">
            <v>0.90207290845649479</v>
          </cell>
          <cell r="M247">
            <v>0.89305217937192982</v>
          </cell>
          <cell r="N247">
            <v>0.88412165757821048</v>
          </cell>
          <cell r="O247">
            <v>0.87528044100242841</v>
          </cell>
          <cell r="P247">
            <v>0.86652763659240417</v>
          </cell>
          <cell r="Q247">
            <v>0.8578623602264801</v>
          </cell>
          <cell r="R247">
            <v>0.8492837366242153</v>
          </cell>
          <cell r="S247">
            <v>0.84079089925797312</v>
          </cell>
          <cell r="T247">
            <v>0.83238299026539342</v>
          </cell>
          <cell r="U247">
            <v>0.82405916036273952</v>
          </cell>
          <cell r="V247">
            <v>0.81581856875911207</v>
          </cell>
          <cell r="W247">
            <v>0.80766038307152099</v>
          </cell>
          <cell r="X247">
            <v>0.79958377924080581</v>
          </cell>
          <cell r="Y247">
            <v>0.79158794144839772</v>
          </cell>
          <cell r="Z247">
            <v>0.78367206203391371</v>
          </cell>
          <cell r="AA247">
            <v>0.77583534141357458</v>
          </cell>
          <cell r="AB247">
            <v>0.7680769879994388</v>
          </cell>
          <cell r="AC247">
            <v>0.76039621811944436</v>
          </cell>
          <cell r="AD247">
            <v>0.75279225593824994</v>
          </cell>
          <cell r="AE247">
            <v>0.74526433337886744</v>
          </cell>
          <cell r="AF247">
            <v>0.73781169004507874</v>
          </cell>
          <cell r="AG247">
            <v>0.73043357314462798</v>
          </cell>
          <cell r="AH247">
            <v>0.72312923741318169</v>
          </cell>
          <cell r="AI247">
            <v>0.71589794503904991</v>
          </cell>
          <cell r="AJ247">
            <v>0.70873896558865945</v>
          </cell>
          <cell r="AK247">
            <v>0.70165157593277283</v>
          </cell>
          <cell r="AL247">
            <v>0.69463506017344512</v>
          </cell>
          <cell r="AM247">
            <v>0.68768870957171069</v>
          </cell>
          <cell r="AN247">
            <v>0.68081182247599359</v>
          </cell>
          <cell r="AO247">
            <v>0.67400370425123368</v>
          </cell>
          <cell r="AP247">
            <v>0.66726366720872132</v>
          </cell>
          <cell r="AQ247">
            <v>0.66059103053663415</v>
          </cell>
          <cell r="AR247">
            <v>0.65398512023126776</v>
          </cell>
          <cell r="AS247">
            <v>0.64744526902895505</v>
          </cell>
          <cell r="AT247">
            <v>0.64097081633866548</v>
          </cell>
          <cell r="AU247">
            <v>0.63456110817527878</v>
          </cell>
          <cell r="AV247">
            <v>0.62821549709352598</v>
          </cell>
          <cell r="AW247">
            <v>0.62193334212259066</v>
          </cell>
          <cell r="AX247">
            <v>0.61571400870136472</v>
          </cell>
          <cell r="AY247">
            <v>0.6095568686143511</v>
          </cell>
          <cell r="AZ247">
            <v>0.60346129992820763</v>
          </cell>
          <cell r="BA247">
            <v>0.59742668692892553</v>
          </cell>
          <cell r="BB247">
            <v>0.59145242005963627</v>
          </cell>
          <cell r="BC247">
            <v>0.58553789585903993</v>
          </cell>
          <cell r="BD247">
            <v>0.57968251690044947</v>
          </cell>
          <cell r="BE247">
            <v>0.57388569173144499</v>
          </cell>
          <cell r="BF247">
            <v>0.56814683481413053</v>
          </cell>
          <cell r="BG247">
            <v>0.56246536646598921</v>
          </cell>
          <cell r="BH247">
            <v>0.5568407128013293</v>
          </cell>
          <cell r="BI247">
            <v>0.55127230567331598</v>
          </cell>
          <cell r="BJ247">
            <v>0.54575958261658286</v>
          </cell>
          <cell r="BK247">
            <v>0.54030198679041708</v>
          </cell>
          <cell r="BL247">
            <v>0.54030198679041708</v>
          </cell>
          <cell r="BM247">
            <v>0.54030198679041708</v>
          </cell>
          <cell r="BN247">
            <v>0.54030198679041708</v>
          </cell>
          <cell r="BO247">
            <v>0.54030198679041708</v>
          </cell>
          <cell r="BP247">
            <v>0.54030198679041708</v>
          </cell>
          <cell r="BQ247">
            <v>0.54030198679041708</v>
          </cell>
          <cell r="BR247">
            <v>0.53489896692251293</v>
          </cell>
          <cell r="BS247">
            <v>0.52954997725328778</v>
          </cell>
          <cell r="BT247">
            <v>0.52425447748075493</v>
          </cell>
          <cell r="BU247">
            <v>0.51901193270594737</v>
          </cell>
          <cell r="BV247">
            <v>0.51382181337888788</v>
          </cell>
          <cell r="BW247">
            <v>0.50868359524509899</v>
          </cell>
          <cell r="BX247">
            <v>0.50359675929264802</v>
          </cell>
          <cell r="BY247">
            <v>0.49856079169972156</v>
          </cell>
          <cell r="BZ247">
            <v>0.49357518378272436</v>
          </cell>
          <cell r="CA247">
            <v>0.48863943194489712</v>
          </cell>
          <cell r="CB247">
            <v>0.48375303762544813</v>
          </cell>
          <cell r="CC247">
            <v>0.47891550724919363</v>
          </cell>
          <cell r="CD247">
            <v>0.47412635217670168</v>
          </cell>
          <cell r="CE247">
            <v>0.46938508865493467</v>
          </cell>
          <cell r="CF247">
            <v>0.46469123776838533</v>
          </cell>
          <cell r="CG247">
            <v>0.4600443253907015</v>
          </cell>
          <cell r="CH247">
            <v>0.45544388213679449</v>
          </cell>
          <cell r="CI247">
            <v>0.45088944331542652</v>
          </cell>
          <cell r="CJ247">
            <v>0.44638054888227224</v>
          </cell>
          <cell r="CK247">
            <v>0.4419167433934495</v>
          </cell>
          <cell r="CL247">
            <v>0.43749757595951499</v>
          </cell>
          <cell r="CM247">
            <v>0.43312260019991983</v>
          </cell>
          <cell r="CN247">
            <v>0.42879137419792063</v>
          </cell>
          <cell r="CO247">
            <v>0.42450346045594139</v>
          </cell>
          <cell r="CP247">
            <v>0.42025842585138196</v>
          </cell>
          <cell r="CQ247">
            <v>0.41605584159286813</v>
          </cell>
          <cell r="CR247">
            <v>0.41189528317693946</v>
          </cell>
          <cell r="CS247">
            <v>0.40777633034517008</v>
          </cell>
          <cell r="CT247">
            <v>0.40369856704171836</v>
          </cell>
          <cell r="CU247">
            <v>0.39966158137130114</v>
          </cell>
          <cell r="CV247">
            <v>0.39566496555758812</v>
          </cell>
          <cell r="CW247">
            <v>0.39170831590201222</v>
          </cell>
          <cell r="CX247">
            <v>0.3877912327429921</v>
          </cell>
          <cell r="CY247">
            <v>0.3839133204155622</v>
          </cell>
          <cell r="CZ247">
            <v>0.38007418721140657</v>
          </cell>
          <cell r="DA247">
            <v>0.37627344533929252</v>
          </cell>
          <cell r="DB247">
            <v>0.3725107108858996</v>
          </cell>
          <cell r="DC247">
            <v>0.36878560377704062</v>
          </cell>
          <cell r="DD247">
            <v>0.36509774773927023</v>
          </cell>
          <cell r="DE247">
            <v>0.36144677026187755</v>
          </cell>
          <cell r="DF247">
            <v>0.3578323025592588</v>
          </cell>
          <cell r="DG247">
            <v>0.35425397953366622</v>
          </cell>
          <cell r="DH247">
            <v>0.35071143973832958</v>
          </cell>
          <cell r="DI247">
            <v>0.34720432534094625</v>
          </cell>
          <cell r="DJ247">
            <v>0.34373228208753681</v>
          </cell>
          <cell r="DK247">
            <v>0.34029495926666142</v>
          </cell>
          <cell r="DL247">
            <v>0.3368920096739948</v>
          </cell>
          <cell r="DM247">
            <v>0.33352308957725485</v>
          </cell>
          <cell r="DN247">
            <v>0.33018785868148232</v>
          </cell>
          <cell r="DO247">
            <v>0.32688598009466752</v>
          </cell>
          <cell r="DP247">
            <v>0.32361712029372086</v>
          </cell>
          <cell r="DQ247">
            <v>0.32038094909078363</v>
          </cell>
          <cell r="DR247">
            <v>0.31717713959987581</v>
          </cell>
          <cell r="DS247">
            <v>0.31400536820387703</v>
          </cell>
          <cell r="DT247">
            <v>0.31086531452183824</v>
          </cell>
        </row>
        <row r="248">
          <cell r="B248">
            <v>29</v>
          </cell>
          <cell r="C248">
            <v>0.98919000000000001</v>
          </cell>
          <cell r="D248">
            <v>0.97875404550000011</v>
          </cell>
          <cell r="E248">
            <v>0.96859457850771014</v>
          </cell>
          <cell r="F248">
            <v>0.95877302948164189</v>
          </cell>
          <cell r="G248">
            <v>0.94917571145653068</v>
          </cell>
          <cell r="H248">
            <v>0.93968395434196539</v>
          </cell>
          <cell r="I248">
            <v>0.93028711479854576</v>
          </cell>
          <cell r="J248">
            <v>0.92098424365056031</v>
          </cell>
          <cell r="K248">
            <v>0.91177440121405473</v>
          </cell>
          <cell r="L248">
            <v>0.90265665720191413</v>
          </cell>
          <cell r="M248">
            <v>0.89363009062989496</v>
          </cell>
          <cell r="N248">
            <v>0.88469378972359602</v>
          </cell>
          <cell r="O248">
            <v>0.87584685182636002</v>
          </cell>
          <cell r="P248">
            <v>0.86708838330809646</v>
          </cell>
          <cell r="Q248">
            <v>0.85841749947501544</v>
          </cell>
          <cell r="R248">
            <v>0.84983332448026527</v>
          </cell>
          <cell r="S248">
            <v>0.84133499123546263</v>
          </cell>
          <cell r="T248">
            <v>0.83292164132310798</v>
          </cell>
          <cell r="U248">
            <v>0.82459242490987694</v>
          </cell>
          <cell r="V248">
            <v>0.81634650066077818</v>
          </cell>
          <cell r="W248">
            <v>0.80818303565417038</v>
          </cell>
          <cell r="X248">
            <v>0.80010120529762863</v>
          </cell>
          <cell r="Y248">
            <v>0.79210019324465231</v>
          </cell>
          <cell r="Z248">
            <v>0.78417919131220581</v>
          </cell>
          <cell r="AA248">
            <v>0.77633739939908375</v>
          </cell>
          <cell r="AB248">
            <v>0.7685740254050929</v>
          </cell>
          <cell r="AC248">
            <v>0.76088828515104201</v>
          </cell>
          <cell r="AD248">
            <v>0.75327940229953161</v>
          </cell>
          <cell r="AE248">
            <v>0.74574660827653627</v>
          </cell>
          <cell r="AF248">
            <v>0.73828914219377095</v>
          </cell>
          <cell r="AG248">
            <v>0.73090625077183324</v>
          </cell>
          <cell r="AH248">
            <v>0.7235971882641149</v>
          </cell>
          <cell r="AI248">
            <v>0.71636121638147376</v>
          </cell>
          <cell r="AJ248">
            <v>0.70919760421765898</v>
          </cell>
          <cell r="AK248">
            <v>0.70210562817548239</v>
          </cell>
          <cell r="AL248">
            <v>0.69508457189372752</v>
          </cell>
          <cell r="AM248">
            <v>0.68813372617479029</v>
          </cell>
          <cell r="AN248">
            <v>0.68125238891304241</v>
          </cell>
          <cell r="AO248">
            <v>0.67443986502391196</v>
          </cell>
          <cell r="AP248">
            <v>0.66769546637367283</v>
          </cell>
          <cell r="AQ248">
            <v>0.66101851170993609</v>
          </cell>
          <cell r="AR248">
            <v>0.65440832659283676</v>
          </cell>
          <cell r="AS248">
            <v>0.6478642433269084</v>
          </cell>
          <cell r="AT248">
            <v>0.64138560089363927</v>
          </cell>
          <cell r="AU248">
            <v>0.63497174488470287</v>
          </cell>
          <cell r="AV248">
            <v>0.62862202743585582</v>
          </cell>
          <cell r="AW248">
            <v>0.62233580716149728</v>
          </cell>
          <cell r="AX248">
            <v>0.61611244908988227</v>
          </cell>
          <cell r="AY248">
            <v>0.60995132459898349</v>
          </cell>
          <cell r="AZ248">
            <v>0.60385181135299371</v>
          </cell>
          <cell r="BA248">
            <v>0.59781329323946375</v>
          </cell>
          <cell r="BB248">
            <v>0.59183516030706906</v>
          </cell>
          <cell r="BC248">
            <v>0.58591680870399832</v>
          </cell>
          <cell r="BD248">
            <v>0.5800576406169583</v>
          </cell>
          <cell r="BE248">
            <v>0.5742570642107887</v>
          </cell>
          <cell r="BF248">
            <v>0.56851449356868078</v>
          </cell>
          <cell r="BG248">
            <v>0.56282934863299394</v>
          </cell>
          <cell r="BH248">
            <v>0.55720105514666396</v>
          </cell>
          <cell r="BI248">
            <v>0.55162904459519735</v>
          </cell>
          <cell r="BJ248">
            <v>0.54611275414924532</v>
          </cell>
          <cell r="BK248">
            <v>0.5406516266077529</v>
          </cell>
          <cell r="BL248">
            <v>0.5406516266077529</v>
          </cell>
          <cell r="BM248">
            <v>0.5406516266077529</v>
          </cell>
          <cell r="BN248">
            <v>0.5406516266077529</v>
          </cell>
          <cell r="BO248">
            <v>0.5406516266077529</v>
          </cell>
          <cell r="BP248">
            <v>0.5406516266077529</v>
          </cell>
          <cell r="BQ248">
            <v>0.5406516266077529</v>
          </cell>
          <cell r="BR248">
            <v>0.53524511034167532</v>
          </cell>
          <cell r="BS248">
            <v>0.52989265923825857</v>
          </cell>
          <cell r="BT248">
            <v>0.52459373264587594</v>
          </cell>
          <cell r="BU248">
            <v>0.51934779531941722</v>
          </cell>
          <cell r="BV248">
            <v>0.51415431736622308</v>
          </cell>
          <cell r="BW248">
            <v>0.50901277419256086</v>
          </cell>
          <cell r="BX248">
            <v>0.50392264645063523</v>
          </cell>
          <cell r="BY248">
            <v>0.4988834199861289</v>
          </cell>
          <cell r="BZ248">
            <v>0.4938945857862676</v>
          </cell>
          <cell r="CA248">
            <v>0.48895563992840491</v>
          </cell>
          <cell r="CB248">
            <v>0.48406608352912084</v>
          </cell>
          <cell r="CC248">
            <v>0.47922542269382962</v>
          </cell>
          <cell r="CD248">
            <v>0.47443316846689132</v>
          </cell>
          <cell r="CE248">
            <v>0.4696888367822224</v>
          </cell>
          <cell r="CF248">
            <v>0.46499194841440017</v>
          </cell>
          <cell r="CG248">
            <v>0.46034202893025616</v>
          </cell>
          <cell r="CH248">
            <v>0.45573860864095361</v>
          </cell>
          <cell r="CI248">
            <v>0.45118122255454407</v>
          </cell>
          <cell r="CJ248">
            <v>0.44666941032899865</v>
          </cell>
          <cell r="CK248">
            <v>0.44220271622570867</v>
          </cell>
          <cell r="CL248">
            <v>0.43778068906345158</v>
          </cell>
          <cell r="CM248">
            <v>0.43340288217281708</v>
          </cell>
          <cell r="CN248">
            <v>0.42906885335108891</v>
          </cell>
          <cell r="CO248">
            <v>0.42477816481757802</v>
          </cell>
          <cell r="CP248">
            <v>0.42053038316940222</v>
          </cell>
          <cell r="CQ248">
            <v>0.41632507933770818</v>
          </cell>
          <cell r="CR248">
            <v>0.41216182854433109</v>
          </cell>
          <cell r="CS248">
            <v>0.40804021025888776</v>
          </cell>
          <cell r="CT248">
            <v>0.40395980815629889</v>
          </cell>
          <cell r="CU248">
            <v>0.39992021007473588</v>
          </cell>
          <cell r="CV248">
            <v>0.39592100797398849</v>
          </cell>
          <cell r="CW248">
            <v>0.39196179789424862</v>
          </cell>
          <cell r="CX248">
            <v>0.38804217991530615</v>
          </cell>
          <cell r="CY248">
            <v>0.38416175811615311</v>
          </cell>
          <cell r="CZ248">
            <v>0.38032014053499158</v>
          </cell>
          <cell r="DA248">
            <v>0.37651693912964168</v>
          </cell>
          <cell r="DB248">
            <v>0.37275176973834528</v>
          </cell>
          <cell r="DC248">
            <v>0.36902425204096184</v>
          </cell>
          <cell r="DD248">
            <v>0.36533400952055223</v>
          </cell>
          <cell r="DE248">
            <v>0.36168066942534671</v>
          </cell>
          <cell r="DF248">
            <v>0.35806386273109325</v>
          </cell>
          <cell r="DG248">
            <v>0.3544832241037823</v>
          </cell>
          <cell r="DH248">
            <v>0.3509383918627445</v>
          </cell>
          <cell r="DI248">
            <v>0.34742900794411707</v>
          </cell>
          <cell r="DJ248">
            <v>0.34395471786467591</v>
          </cell>
          <cell r="DK248">
            <v>0.34051517068602916</v>
          </cell>
          <cell r="DL248">
            <v>0.33711001897916887</v>
          </cell>
          <cell r="DM248">
            <v>0.33373891878937717</v>
          </cell>
          <cell r="DN248">
            <v>0.33040152960148339</v>
          </cell>
          <cell r="DO248">
            <v>0.32709751430546857</v>
          </cell>
          <cell r="DP248">
            <v>0.32382653916241388</v>
          </cell>
          <cell r="DQ248">
            <v>0.32058827377078974</v>
          </cell>
          <cell r="DR248">
            <v>0.31738239103308186</v>
          </cell>
          <cell r="DS248">
            <v>0.31420856712275103</v>
          </cell>
          <cell r="DT248">
            <v>0.31106648145152349</v>
          </cell>
        </row>
        <row r="249">
          <cell r="B249">
            <v>30</v>
          </cell>
          <cell r="C249">
            <v>0.98919000000000001</v>
          </cell>
          <cell r="D249">
            <v>0.97875404550000011</v>
          </cell>
          <cell r="E249">
            <v>0.96859457850771014</v>
          </cell>
          <cell r="F249">
            <v>0.95877302948164189</v>
          </cell>
          <cell r="G249">
            <v>0.94917571145653068</v>
          </cell>
          <cell r="H249">
            <v>0.93968395434196539</v>
          </cell>
          <cell r="I249">
            <v>0.93028711479854576</v>
          </cell>
          <cell r="J249">
            <v>0.92098424365056031</v>
          </cell>
          <cell r="K249">
            <v>0.91177440121405473</v>
          </cell>
          <cell r="L249">
            <v>0.90265665720191413</v>
          </cell>
          <cell r="M249">
            <v>0.89363009062989496</v>
          </cell>
          <cell r="N249">
            <v>0.88469378972359602</v>
          </cell>
          <cell r="O249">
            <v>0.87584685182636002</v>
          </cell>
          <cell r="P249">
            <v>0.86708838330809646</v>
          </cell>
          <cell r="Q249">
            <v>0.85841749947501544</v>
          </cell>
          <cell r="R249">
            <v>0.84983332448026527</v>
          </cell>
          <cell r="S249">
            <v>0.84133499123546263</v>
          </cell>
          <cell r="T249">
            <v>0.83292164132310798</v>
          </cell>
          <cell r="U249">
            <v>0.82459242490987694</v>
          </cell>
          <cell r="V249">
            <v>0.81634650066077818</v>
          </cell>
          <cell r="W249">
            <v>0.80818303565417038</v>
          </cell>
          <cell r="X249">
            <v>0.80010120529762863</v>
          </cell>
          <cell r="Y249">
            <v>0.79210019324465231</v>
          </cell>
          <cell r="Z249">
            <v>0.78417919131220581</v>
          </cell>
          <cell r="AA249">
            <v>0.77633739939908375</v>
          </cell>
          <cell r="AB249">
            <v>0.7685740254050929</v>
          </cell>
          <cell r="AC249">
            <v>0.76088828515104201</v>
          </cell>
          <cell r="AD249">
            <v>0.75327940229953161</v>
          </cell>
          <cell r="AE249">
            <v>0.74574660827653627</v>
          </cell>
          <cell r="AF249">
            <v>0.73828914219377095</v>
          </cell>
          <cell r="AG249">
            <v>0.73090625077183324</v>
          </cell>
          <cell r="AH249">
            <v>0.7235971882641149</v>
          </cell>
          <cell r="AI249">
            <v>0.71636121638147376</v>
          </cell>
          <cell r="AJ249">
            <v>0.70919760421765898</v>
          </cell>
          <cell r="AK249">
            <v>0.70210562817548239</v>
          </cell>
          <cell r="AL249">
            <v>0.69508457189372752</v>
          </cell>
          <cell r="AM249">
            <v>0.68813372617479029</v>
          </cell>
          <cell r="AN249">
            <v>0.68125238891304241</v>
          </cell>
          <cell r="AO249">
            <v>0.67443986502391196</v>
          </cell>
          <cell r="AP249">
            <v>0.66769546637367283</v>
          </cell>
          <cell r="AQ249">
            <v>0.66101851170993609</v>
          </cell>
          <cell r="AR249">
            <v>0.65440832659283676</v>
          </cell>
          <cell r="AS249">
            <v>0.6478642433269084</v>
          </cell>
          <cell r="AT249">
            <v>0.64138560089363927</v>
          </cell>
          <cell r="AU249">
            <v>0.63497174488470287</v>
          </cell>
          <cell r="AV249">
            <v>0.62862202743585582</v>
          </cell>
          <cell r="AW249">
            <v>0.62233580716149728</v>
          </cell>
          <cell r="AX249">
            <v>0.61611244908988227</v>
          </cell>
          <cell r="AY249">
            <v>0.60995132459898349</v>
          </cell>
          <cell r="AZ249">
            <v>0.60385181135299371</v>
          </cell>
          <cell r="BA249">
            <v>0.59781329323946375</v>
          </cell>
          <cell r="BB249">
            <v>0.59183516030706906</v>
          </cell>
          <cell r="BC249">
            <v>0.58591680870399832</v>
          </cell>
          <cell r="BD249">
            <v>0.5800576406169583</v>
          </cell>
          <cell r="BE249">
            <v>0.5742570642107887</v>
          </cell>
          <cell r="BF249">
            <v>0.56851449356868078</v>
          </cell>
          <cell r="BG249">
            <v>0.56282934863299394</v>
          </cell>
          <cell r="BH249">
            <v>0.55720105514666396</v>
          </cell>
          <cell r="BI249">
            <v>0.55162904459519735</v>
          </cell>
          <cell r="BJ249">
            <v>0.54611275414924532</v>
          </cell>
          <cell r="BK249">
            <v>0.5406516266077529</v>
          </cell>
          <cell r="BL249">
            <v>0.5406516266077529</v>
          </cell>
          <cell r="BM249">
            <v>0.5406516266077529</v>
          </cell>
          <cell r="BN249">
            <v>0.5406516266077529</v>
          </cell>
          <cell r="BO249">
            <v>0.5406516266077529</v>
          </cell>
          <cell r="BP249">
            <v>0.5406516266077529</v>
          </cell>
          <cell r="BQ249">
            <v>0.5406516266077529</v>
          </cell>
          <cell r="BR249">
            <v>0.53524511034167532</v>
          </cell>
          <cell r="BS249">
            <v>0.52989265923825857</v>
          </cell>
          <cell r="BT249">
            <v>0.52459373264587594</v>
          </cell>
          <cell r="BU249">
            <v>0.51934779531941722</v>
          </cell>
          <cell r="BV249">
            <v>0.51415431736622308</v>
          </cell>
          <cell r="BW249">
            <v>0.50901277419256086</v>
          </cell>
          <cell r="BX249">
            <v>0.50392264645063523</v>
          </cell>
          <cell r="BY249">
            <v>0.4988834199861289</v>
          </cell>
          <cell r="BZ249">
            <v>0.4938945857862676</v>
          </cell>
          <cell r="CA249">
            <v>0.48895563992840491</v>
          </cell>
          <cell r="CB249">
            <v>0.48406608352912084</v>
          </cell>
          <cell r="CC249">
            <v>0.47922542269382962</v>
          </cell>
          <cell r="CD249">
            <v>0.47443316846689132</v>
          </cell>
          <cell r="CE249">
            <v>0.4696888367822224</v>
          </cell>
          <cell r="CF249">
            <v>0.46499194841440017</v>
          </cell>
          <cell r="CG249">
            <v>0.46034202893025616</v>
          </cell>
          <cell r="CH249">
            <v>0.45573860864095361</v>
          </cell>
          <cell r="CI249">
            <v>0.45118122255454407</v>
          </cell>
          <cell r="CJ249">
            <v>0.44666941032899865</v>
          </cell>
          <cell r="CK249">
            <v>0.44220271622570867</v>
          </cell>
          <cell r="CL249">
            <v>0.43778068906345158</v>
          </cell>
          <cell r="CM249">
            <v>0.43340288217281708</v>
          </cell>
          <cell r="CN249">
            <v>0.42906885335108891</v>
          </cell>
          <cell r="CO249">
            <v>0.42477816481757802</v>
          </cell>
          <cell r="CP249">
            <v>0.42053038316940222</v>
          </cell>
          <cell r="CQ249">
            <v>0.41632507933770818</v>
          </cell>
          <cell r="CR249">
            <v>0.41216182854433109</v>
          </cell>
          <cell r="CS249">
            <v>0.40804021025888776</v>
          </cell>
          <cell r="CT249">
            <v>0.40395980815629889</v>
          </cell>
          <cell r="CU249">
            <v>0.39992021007473588</v>
          </cell>
          <cell r="CV249">
            <v>0.39592100797398849</v>
          </cell>
          <cell r="CW249">
            <v>0.39196179789424862</v>
          </cell>
          <cell r="CX249">
            <v>0.38804217991530615</v>
          </cell>
          <cell r="CY249">
            <v>0.38416175811615311</v>
          </cell>
          <cell r="CZ249">
            <v>0.38032014053499158</v>
          </cell>
          <cell r="DA249">
            <v>0.37651693912964168</v>
          </cell>
          <cell r="DB249">
            <v>0.37275176973834528</v>
          </cell>
          <cell r="DC249">
            <v>0.36902425204096184</v>
          </cell>
          <cell r="DD249">
            <v>0.36533400952055223</v>
          </cell>
          <cell r="DE249">
            <v>0.36168066942534671</v>
          </cell>
          <cell r="DF249">
            <v>0.35806386273109325</v>
          </cell>
          <cell r="DG249">
            <v>0.3544832241037823</v>
          </cell>
          <cell r="DH249">
            <v>0.3509383918627445</v>
          </cell>
          <cell r="DI249">
            <v>0.34742900794411707</v>
          </cell>
          <cell r="DJ249">
            <v>0.34395471786467591</v>
          </cell>
          <cell r="DK249">
            <v>0.34051517068602916</v>
          </cell>
          <cell r="DL249">
            <v>0.33711001897916887</v>
          </cell>
          <cell r="DM249">
            <v>0.33373891878937717</v>
          </cell>
          <cell r="DN249">
            <v>0.33040152960148339</v>
          </cell>
          <cell r="DO249">
            <v>0.32709751430546857</v>
          </cell>
          <cell r="DP249">
            <v>0.32382653916241388</v>
          </cell>
          <cell r="DQ249">
            <v>0.32058827377078974</v>
          </cell>
          <cell r="DR249">
            <v>0.31738239103308186</v>
          </cell>
          <cell r="DS249">
            <v>0.31420856712275103</v>
          </cell>
          <cell r="DT249">
            <v>0.31106648145152349</v>
          </cell>
        </row>
        <row r="250">
          <cell r="B250">
            <v>31</v>
          </cell>
          <cell r="C250">
            <v>0.98909000000000002</v>
          </cell>
          <cell r="D250">
            <v>0.97856608240000009</v>
          </cell>
          <cell r="E250">
            <v>0.96840856646468809</v>
          </cell>
          <cell r="F250">
            <v>0.95858890360073612</v>
          </cell>
          <cell r="G250">
            <v>0.94899342867569281</v>
          </cell>
          <cell r="H250">
            <v>0.93950349438893588</v>
          </cell>
          <cell r="I250">
            <v>0.9301084594450465</v>
          </cell>
          <cell r="J250">
            <v>0.92080737485059605</v>
          </cell>
          <cell r="K250">
            <v>0.91159930110209009</v>
          </cell>
          <cell r="L250">
            <v>0.90248330809106914</v>
          </cell>
          <cell r="M250">
            <v>0.8934584750101584</v>
          </cell>
          <cell r="N250">
            <v>0.88452389026005684</v>
          </cell>
          <cell r="O250">
            <v>0.87567865135745626</v>
          </cell>
          <cell r="P250">
            <v>0.86692186484388167</v>
          </cell>
          <cell r="Q250">
            <v>0.85825264619544284</v>
          </cell>
          <cell r="R250">
            <v>0.84967011973348838</v>
          </cell>
          <cell r="S250">
            <v>0.84117341853615346</v>
          </cell>
          <cell r="T250">
            <v>0.8327616843507919</v>
          </cell>
          <cell r="U250">
            <v>0.82443406750728399</v>
          </cell>
          <cell r="V250">
            <v>0.81618972683221114</v>
          </cell>
          <cell r="W250">
            <v>0.80802782956388897</v>
          </cell>
          <cell r="X250">
            <v>0.79994755126825012</v>
          </cell>
          <cell r="Y250">
            <v>0.79194807575556758</v>
          </cell>
          <cell r="Z250">
            <v>0.78402859499801192</v>
          </cell>
          <cell r="AA250">
            <v>0.77618830904803182</v>
          </cell>
          <cell r="AB250">
            <v>0.76842642595755151</v>
          </cell>
          <cell r="AC250">
            <v>0.76074216169797604</v>
          </cell>
          <cell r="AD250">
            <v>0.75313474008099623</v>
          </cell>
          <cell r="AE250">
            <v>0.74560339268018627</v>
          </cell>
          <cell r="AF250">
            <v>0.73814735875338444</v>
          </cell>
          <cell r="AG250">
            <v>0.73076588516585061</v>
          </cell>
          <cell r="AH250">
            <v>0.7234582263141921</v>
          </cell>
          <cell r="AI250">
            <v>0.71622364405105021</v>
          </cell>
          <cell r="AJ250">
            <v>0.70906140761053971</v>
          </cell>
          <cell r="AK250">
            <v>0.70197079353443426</v>
          </cell>
          <cell r="AL250">
            <v>0.69495108559908991</v>
          </cell>
          <cell r="AM250">
            <v>0.68800157474309898</v>
          </cell>
          <cell r="AN250">
            <v>0.68112155899566795</v>
          </cell>
          <cell r="AO250">
            <v>0.67431034340571128</v>
          </cell>
          <cell r="AP250">
            <v>0.66756723997165412</v>
          </cell>
          <cell r="AQ250">
            <v>0.66089156757193757</v>
          </cell>
          <cell r="AR250">
            <v>0.65428265189621815</v>
          </cell>
          <cell r="AS250">
            <v>0.64773982537725594</v>
          </cell>
          <cell r="AT250">
            <v>0.64126242712348336</v>
          </cell>
          <cell r="AU250">
            <v>0.63484980285224857</v>
          </cell>
          <cell r="AV250">
            <v>0.62850130482372613</v>
          </cell>
          <cell r="AW250">
            <v>0.62221629177548887</v>
          </cell>
          <cell r="AX250">
            <v>0.61599412885773397</v>
          </cell>
          <cell r="AY250">
            <v>0.60983418756915664</v>
          </cell>
          <cell r="AZ250">
            <v>0.60373584569346506</v>
          </cell>
          <cell r="BA250">
            <v>0.59769848723653041</v>
          </cell>
          <cell r="BB250">
            <v>0.5917215023641651</v>
          </cell>
          <cell r="BC250">
            <v>0.58580428734052348</v>
          </cell>
          <cell r="BD250">
            <v>0.57994624446711829</v>
          </cell>
          <cell r="BE250">
            <v>0.57414678202244707</v>
          </cell>
          <cell r="BF250">
            <v>0.56840531420222262</v>
          </cell>
          <cell r="BG250">
            <v>0.56272126106020037</v>
          </cell>
          <cell r="BH250">
            <v>0.55709404844959831</v>
          </cell>
          <cell r="BI250">
            <v>0.55152310796510229</v>
          </cell>
          <cell r="BJ250">
            <v>0.54600787688545127</v>
          </cell>
          <cell r="BK250">
            <v>0.5405477981165967</v>
          </cell>
          <cell r="BL250">
            <v>0.5405477981165967</v>
          </cell>
          <cell r="BM250">
            <v>0.5405477981165967</v>
          </cell>
          <cell r="BN250">
            <v>0.5405477981165967</v>
          </cell>
          <cell r="BO250">
            <v>0.5405477981165967</v>
          </cell>
          <cell r="BP250">
            <v>0.5405477981165967</v>
          </cell>
          <cell r="BQ250">
            <v>0.5405477981165967</v>
          </cell>
          <cell r="BR250">
            <v>0.53514232013543073</v>
          </cell>
          <cell r="BS250">
            <v>0.52979089693407644</v>
          </cell>
          <cell r="BT250">
            <v>0.52449298796473565</v>
          </cell>
          <cell r="BU250">
            <v>0.51924805808508834</v>
          </cell>
          <cell r="BV250">
            <v>0.51405557750423747</v>
          </cell>
          <cell r="BW250">
            <v>0.50891502172919512</v>
          </cell>
          <cell r="BX250">
            <v>0.50382587151190317</v>
          </cell>
          <cell r="BY250">
            <v>0.49878761279678413</v>
          </cell>
          <cell r="BZ250">
            <v>0.49379973666881627</v>
          </cell>
          <cell r="CA250">
            <v>0.48886173930212812</v>
          </cell>
          <cell r="CB250">
            <v>0.48397312190910685</v>
          </cell>
          <cell r="CC250">
            <v>0.47913339069001576</v>
          </cell>
          <cell r="CD250">
            <v>0.47434205678311558</v>
          </cell>
          <cell r="CE250">
            <v>0.46959863621528442</v>
          </cell>
          <cell r="CF250">
            <v>0.46490264985313157</v>
          </cell>
          <cell r="CG250">
            <v>0.46025362335460024</v>
          </cell>
          <cell r="CH250">
            <v>0.45565108712105423</v>
          </cell>
          <cell r="CI250">
            <v>0.45109457624984367</v>
          </cell>
          <cell r="CJ250">
            <v>0.44658363048734523</v>
          </cell>
          <cell r="CK250">
            <v>0.44211779418247177</v>
          </cell>
          <cell r="CL250">
            <v>0.43769661624064704</v>
          </cell>
          <cell r="CM250">
            <v>0.43331965007824058</v>
          </cell>
          <cell r="CN250">
            <v>0.42898645357745818</v>
          </cell>
          <cell r="CO250">
            <v>0.42469658904168361</v>
          </cell>
          <cell r="CP250">
            <v>0.42044962315126677</v>
          </cell>
          <cell r="CQ250">
            <v>0.41624512691975413</v>
          </cell>
          <cell r="CR250">
            <v>0.41208267565055656</v>
          </cell>
          <cell r="CS250">
            <v>0.40796184889405102</v>
          </cell>
          <cell r="CT250">
            <v>0.40388223040511051</v>
          </cell>
          <cell r="CU250">
            <v>0.39984340810105939</v>
          </cell>
          <cell r="CV250">
            <v>0.39584497402004881</v>
          </cell>
          <cell r="CW250">
            <v>0.39188652427984833</v>
          </cell>
          <cell r="CX250">
            <v>0.38796765903704983</v>
          </cell>
          <cell r="CY250">
            <v>0.3840879824466793</v>
          </cell>
          <cell r="CZ250">
            <v>0.38024710262221251</v>
          </cell>
          <cell r="DA250">
            <v>0.3764446315959904</v>
          </cell>
          <cell r="DB250">
            <v>0.3726801852800305</v>
          </cell>
          <cell r="DC250">
            <v>0.36895338342723016</v>
          </cell>
          <cell r="DD250">
            <v>0.36526384959295788</v>
          </cell>
          <cell r="DE250">
            <v>0.36161121109702832</v>
          </cell>
          <cell r="DF250">
            <v>0.35799509898605802</v>
          </cell>
          <cell r="DG250">
            <v>0.35441514799619744</v>
          </cell>
          <cell r="DH250">
            <v>0.35087099651623549</v>
          </cell>
          <cell r="DI250">
            <v>0.34736228655107315</v>
          </cell>
          <cell r="DJ250">
            <v>0.34388866368556242</v>
          </cell>
          <cell r="DK250">
            <v>0.34044977704870677</v>
          </cell>
          <cell r="DL250">
            <v>0.3370452792782197</v>
          </cell>
          <cell r="DM250">
            <v>0.3336748264854375</v>
          </cell>
          <cell r="DN250">
            <v>0.33033807822058314</v>
          </cell>
          <cell r="DO250">
            <v>0.32703469743837732</v>
          </cell>
          <cell r="DP250">
            <v>0.32376435046399354</v>
          </cell>
          <cell r="DQ250">
            <v>0.32052670695935359</v>
          </cell>
          <cell r="DR250">
            <v>0.31732143988976003</v>
          </cell>
          <cell r="DS250">
            <v>0.31414822549086241</v>
          </cell>
          <cell r="DT250">
            <v>0.31100674323595379</v>
          </cell>
        </row>
        <row r="251">
          <cell r="B251">
            <v>32</v>
          </cell>
          <cell r="C251">
            <v>0.98880999999999997</v>
          </cell>
          <cell r="D251">
            <v>0.97810118769999999</v>
          </cell>
          <cell r="E251">
            <v>0.96785068725290391</v>
          </cell>
          <cell r="F251">
            <v>0.95793989621543418</v>
          </cell>
          <cell r="G251">
            <v>0.94835091785431769</v>
          </cell>
          <cell r="H251">
            <v>0.93886740867577445</v>
          </cell>
          <cell r="I251">
            <v>0.92947873458901675</v>
          </cell>
          <cell r="J251">
            <v>0.92018394724312658</v>
          </cell>
          <cell r="K251">
            <v>0.91098210777069533</v>
          </cell>
          <cell r="L251">
            <v>0.90187228669298836</v>
          </cell>
          <cell r="M251">
            <v>0.89285356382605852</v>
          </cell>
          <cell r="N251">
            <v>0.88392502818779795</v>
          </cell>
          <cell r="O251">
            <v>0.8750857779059199</v>
          </cell>
          <cell r="P251">
            <v>0.86633492012686064</v>
          </cell>
          <cell r="Q251">
            <v>0.85767157092559199</v>
          </cell>
          <cell r="R251">
            <v>0.8490948552163361</v>
          </cell>
          <cell r="S251">
            <v>0.84060390666417273</v>
          </cell>
          <cell r="T251">
            <v>0.832197867597531</v>
          </cell>
          <cell r="U251">
            <v>0.82387588892155572</v>
          </cell>
          <cell r="V251">
            <v>0.81563713003234017</v>
          </cell>
          <cell r="W251">
            <v>0.80748075873201675</v>
          </cell>
          <cell r="X251">
            <v>0.79940595114469659</v>
          </cell>
          <cell r="Y251">
            <v>0.79141189163324965</v>
          </cell>
          <cell r="Z251">
            <v>0.78349777271691712</v>
          </cell>
          <cell r="AA251">
            <v>0.77566279498974799</v>
          </cell>
          <cell r="AB251">
            <v>0.76790616703985048</v>
          </cell>
          <cell r="AC251">
            <v>0.76022710536945193</v>
          </cell>
          <cell r="AD251">
            <v>0.75262483431575744</v>
          </cell>
          <cell r="AE251">
            <v>0.74509858597259981</v>
          </cell>
          <cell r="AF251">
            <v>0.73764760011287378</v>
          </cell>
          <cell r="AG251">
            <v>0.730271124111745</v>
          </cell>
          <cell r="AH251">
            <v>0.72296841287062752</v>
          </cell>
          <cell r="AI251">
            <v>0.71573872874192124</v>
          </cell>
          <cell r="AJ251">
            <v>0.70858134145450202</v>
          </cell>
          <cell r="AK251">
            <v>0.70149552803995696</v>
          </cell>
          <cell r="AL251">
            <v>0.69448057275955744</v>
          </cell>
          <cell r="AM251">
            <v>0.68753576703196184</v>
          </cell>
          <cell r="AN251">
            <v>0.68066040936164218</v>
          </cell>
          <cell r="AO251">
            <v>0.67385380526802574</v>
          </cell>
          <cell r="AP251">
            <v>0.66711526721534553</v>
          </cell>
          <cell r="AQ251">
            <v>0.66044411454319207</v>
          </cell>
          <cell r="AR251">
            <v>0.65383967339776017</v>
          </cell>
          <cell r="AS251">
            <v>0.64730127666378257</v>
          </cell>
          <cell r="AT251">
            <v>0.64082826389714476</v>
          </cell>
          <cell r="AU251">
            <v>0.63441998125817334</v>
          </cell>
          <cell r="AV251">
            <v>0.62807578144559162</v>
          </cell>
          <cell r="AW251">
            <v>0.6217950236311357</v>
          </cell>
          <cell r="AX251">
            <v>0.61557707339482437</v>
          </cell>
          <cell r="AY251">
            <v>0.60942130266087613</v>
          </cell>
          <cell r="AZ251">
            <v>0.6033270896342674</v>
          </cell>
          <cell r="BA251">
            <v>0.59729381873792475</v>
          </cell>
          <cell r="BB251">
            <v>0.59132088055054555</v>
          </cell>
          <cell r="BC251">
            <v>0.58540767174504005</v>
          </cell>
          <cell r="BD251">
            <v>0.57955359502758963</v>
          </cell>
          <cell r="BE251">
            <v>0.5737580590773137</v>
          </cell>
          <cell r="BF251">
            <v>0.56802047848654058</v>
          </cell>
          <cell r="BG251">
            <v>0.56234027370167516</v>
          </cell>
          <cell r="BH251">
            <v>0.55671687096465838</v>
          </cell>
          <cell r="BI251">
            <v>0.55114970225501181</v>
          </cell>
          <cell r="BJ251">
            <v>0.54563820523246165</v>
          </cell>
          <cell r="BK251">
            <v>0.54018182318013708</v>
          </cell>
          <cell r="BL251">
            <v>0.54018182318013708</v>
          </cell>
          <cell r="BM251">
            <v>0.54018182318013708</v>
          </cell>
          <cell r="BN251">
            <v>0.54018182318013708</v>
          </cell>
          <cell r="BO251">
            <v>0.54018182318013708</v>
          </cell>
          <cell r="BP251">
            <v>0.54018182318013708</v>
          </cell>
          <cell r="BQ251">
            <v>0.54018182318013708</v>
          </cell>
          <cell r="BR251">
            <v>0.53478000494833566</v>
          </cell>
          <cell r="BS251">
            <v>0.52943220489885234</v>
          </cell>
          <cell r="BT251">
            <v>0.52413788284986385</v>
          </cell>
          <cell r="BU251">
            <v>0.51889650402136522</v>
          </cell>
          <cell r="BV251">
            <v>0.51370753898115151</v>
          </cell>
          <cell r="BW251">
            <v>0.50857046359133995</v>
          </cell>
          <cell r="BX251">
            <v>0.50348475895542655</v>
          </cell>
          <cell r="BY251">
            <v>0.4984499113658723</v>
          </cell>
          <cell r="BZ251">
            <v>0.49346541225221358</v>
          </cell>
          <cell r="CA251">
            <v>0.48853075812969143</v>
          </cell>
          <cell r="CB251">
            <v>0.48364545054839453</v>
          </cell>
          <cell r="CC251">
            <v>0.47880899604291061</v>
          </cell>
          <cell r="CD251">
            <v>0.47402090608248149</v>
          </cell>
          <cell r="CE251">
            <v>0.46928069702165665</v>
          </cell>
          <cell r="CF251">
            <v>0.46458789005144008</v>
          </cell>
          <cell r="CG251">
            <v>0.4599420111509257</v>
          </cell>
          <cell r="CH251">
            <v>0.45534259103941643</v>
          </cell>
          <cell r="CI251">
            <v>0.45078916512902228</v>
          </cell>
          <cell r="CJ251">
            <v>0.44628127347773205</v>
          </cell>
          <cell r="CK251">
            <v>0.44181846074295472</v>
          </cell>
          <cell r="CL251">
            <v>0.43740027613552518</v>
          </cell>
          <cell r="CM251">
            <v>0.43302627337416993</v>
          </cell>
          <cell r="CN251">
            <v>0.42869601064042823</v>
          </cell>
          <cell r="CO251">
            <v>0.42440905053402395</v>
          </cell>
          <cell r="CP251">
            <v>0.4201649600286837</v>
          </cell>
          <cell r="CQ251">
            <v>0.41596331042839685</v>
          </cell>
          <cell r="CR251">
            <v>0.41180367732411288</v>
          </cell>
          <cell r="CS251">
            <v>0.40768564055087175</v>
          </cell>
          <cell r="CT251">
            <v>0.40360878414536305</v>
          </cell>
          <cell r="CU251">
            <v>0.3995726963039094</v>
          </cell>
          <cell r="CV251">
            <v>0.39557696934087033</v>
          </cell>
          <cell r="CW251">
            <v>0.39162119964746162</v>
          </cell>
          <cell r="CX251">
            <v>0.38770498765098699</v>
          </cell>
          <cell r="CY251">
            <v>0.3838279377744771</v>
          </cell>
          <cell r="CZ251">
            <v>0.37998965839673232</v>
          </cell>
          <cell r="DA251">
            <v>0.37618976181276498</v>
          </cell>
          <cell r="DB251">
            <v>0.3724278641946373</v>
          </cell>
          <cell r="DC251">
            <v>0.36870358555269095</v>
          </cell>
          <cell r="DD251">
            <v>0.36501654969716402</v>
          </cell>
          <cell r="DE251">
            <v>0.36136638420019235</v>
          </cell>
          <cell r="DF251">
            <v>0.35775272035819045</v>
          </cell>
          <cell r="DG251">
            <v>0.35417519315460855</v>
          </cell>
          <cell r="DH251">
            <v>0.35063344122306245</v>
          </cell>
          <cell r="DI251">
            <v>0.34712710681083181</v>
          </cell>
          <cell r="DJ251">
            <v>0.34365583574272351</v>
          </cell>
          <cell r="DK251">
            <v>0.34021927738529628</v>
          </cell>
          <cell r="DL251">
            <v>0.33681708461144333</v>
          </cell>
          <cell r="DM251">
            <v>0.33344891376532887</v>
          </cell>
          <cell r="DN251">
            <v>0.3301144246276756</v>
          </cell>
          <cell r="DO251">
            <v>0.32681328038139884</v>
          </cell>
          <cell r="DP251">
            <v>0.32354514757758485</v>
          </cell>
          <cell r="DQ251">
            <v>0.32030969610180898</v>
          </cell>
          <cell r="DR251">
            <v>0.31710659914079087</v>
          </cell>
          <cell r="DS251">
            <v>0.31393553314938294</v>
          </cell>
          <cell r="DT251">
            <v>0.3107961778178891</v>
          </cell>
        </row>
        <row r="252">
          <cell r="B252">
            <v>33</v>
          </cell>
          <cell r="C252">
            <v>0.98853000000000002</v>
          </cell>
          <cell r="D252">
            <v>0.97764628470000003</v>
          </cell>
          <cell r="E252">
            <v>0.96731256347072103</v>
          </cell>
          <cell r="F252">
            <v>0.9573202246900685</v>
          </cell>
          <cell r="G252">
            <v>0.94764171721845192</v>
          </cell>
          <cell r="H252">
            <v>0.93816530004626741</v>
          </cell>
          <cell r="I252">
            <v>0.92878364704580474</v>
          </cell>
          <cell r="J252">
            <v>0.91949581057534668</v>
          </cell>
          <cell r="K252">
            <v>0.91030085246959325</v>
          </cell>
          <cell r="L252">
            <v>0.90119784394489733</v>
          </cell>
          <cell r="M252">
            <v>0.89218586550544832</v>
          </cell>
          <cell r="N252">
            <v>0.88326400685039386</v>
          </cell>
          <cell r="O252">
            <v>0.87443136678188993</v>
          </cell>
          <cell r="P252">
            <v>0.86568705311407101</v>
          </cell>
          <cell r="Q252">
            <v>0.85703018258293029</v>
          </cell>
          <cell r="R252">
            <v>0.84845988075710099</v>
          </cell>
          <cell r="S252">
            <v>0.83997528194952997</v>
          </cell>
          <cell r="T252">
            <v>0.83157552913003463</v>
          </cell>
          <cell r="U252">
            <v>0.82325977383873428</v>
          </cell>
          <cell r="V252">
            <v>0.81502717610034692</v>
          </cell>
          <cell r="W252">
            <v>0.80687690433934345</v>
          </cell>
          <cell r="X252">
            <v>0.79880813529594996</v>
          </cell>
          <cell r="Y252">
            <v>0.79082005394299049</v>
          </cell>
          <cell r="Z252">
            <v>0.78291185340356062</v>
          </cell>
          <cell r="AA252">
            <v>0.77508273486952506</v>
          </cell>
          <cell r="AB252">
            <v>0.7673319075208298</v>
          </cell>
          <cell r="AC252">
            <v>0.75965858844562151</v>
          </cell>
          <cell r="AD252">
            <v>0.75206200256116529</v>
          </cell>
          <cell r="AE252">
            <v>0.74454138253555358</v>
          </cell>
          <cell r="AF252">
            <v>0.737095968710198</v>
          </cell>
          <cell r="AG252">
            <v>0.72972500902309601</v>
          </cell>
          <cell r="AH252">
            <v>0.72242775893286504</v>
          </cell>
          <cell r="AI252">
            <v>0.7152034813435364</v>
          </cell>
          <cell r="AJ252">
            <v>0.70805144653010099</v>
          </cell>
          <cell r="AK252">
            <v>0.70097093206479999</v>
          </cell>
          <cell r="AL252">
            <v>0.69396122274415195</v>
          </cell>
          <cell r="AM252">
            <v>0.6870216105167104</v>
          </cell>
          <cell r="AN252">
            <v>0.68015139441154326</v>
          </cell>
          <cell r="AO252">
            <v>0.67334988046742783</v>
          </cell>
          <cell r="AP252">
            <v>0.6666163816627535</v>
          </cell>
          <cell r="AQ252">
            <v>0.65995021784612595</v>
          </cell>
          <cell r="AR252">
            <v>0.65335071566766467</v>
          </cell>
          <cell r="AS252">
            <v>0.64681720851098801</v>
          </cell>
          <cell r="AT252">
            <v>0.64034903642587815</v>
          </cell>
          <cell r="AU252">
            <v>0.63394554606161935</v>
          </cell>
          <cell r="AV252">
            <v>0.62760609060100314</v>
          </cell>
          <cell r="AW252">
            <v>0.62133002969499307</v>
          </cell>
          <cell r="AX252">
            <v>0.61511672939804318</v>
          </cell>
          <cell r="AY252">
            <v>0.60896556210406272</v>
          </cell>
          <cell r="AZ252">
            <v>0.60287590648302214</v>
          </cell>
          <cell r="BA252">
            <v>0.59684714741819189</v>
          </cell>
          <cell r="BB252">
            <v>0.59087867594401</v>
          </cell>
          <cell r="BC252">
            <v>0.58496988918456994</v>
          </cell>
          <cell r="BD252">
            <v>0.57912019029272421</v>
          </cell>
          <cell r="BE252">
            <v>0.57332898838979696</v>
          </cell>
          <cell r="BF252">
            <v>0.56759569850589897</v>
          </cell>
          <cell r="BG252">
            <v>0.56191974152084001</v>
          </cell>
          <cell r="BH252">
            <v>0.55630054410563157</v>
          </cell>
          <cell r="BI252">
            <v>0.5507375386645752</v>
          </cell>
          <cell r="BJ252">
            <v>0.54523016327792939</v>
          </cell>
          <cell r="BK252">
            <v>0.53977786164515007</v>
          </cell>
          <cell r="BL252">
            <v>0.53977786164515007</v>
          </cell>
          <cell r="BM252">
            <v>0.53977786164515007</v>
          </cell>
          <cell r="BN252">
            <v>0.53977786164515007</v>
          </cell>
          <cell r="BO252">
            <v>0.53977786164515007</v>
          </cell>
          <cell r="BP252">
            <v>0.53977786164515007</v>
          </cell>
          <cell r="BQ252">
            <v>0.53977786164515007</v>
          </cell>
          <cell r="BR252">
            <v>0.53438008302869855</v>
          </cell>
          <cell r="BS252">
            <v>0.52903628219841159</v>
          </cell>
          <cell r="BT252">
            <v>0.52374591937642745</v>
          </cell>
          <cell r="BU252">
            <v>0.51850846018266317</v>
          </cell>
          <cell r="BV252">
            <v>0.51332337558083652</v>
          </cell>
          <cell r="BW252">
            <v>0.5081901418250282</v>
          </cell>
          <cell r="BX252">
            <v>0.50310824040677793</v>
          </cell>
          <cell r="BY252">
            <v>0.49807715800271013</v>
          </cell>
          <cell r="BZ252">
            <v>0.493096386422683</v>
          </cell>
          <cell r="CA252">
            <v>0.48816542255845619</v>
          </cell>
          <cell r="CB252">
            <v>0.48328376833287162</v>
          </cell>
          <cell r="CC252">
            <v>0.47845093064954292</v>
          </cell>
          <cell r="CD252">
            <v>0.47366642134304748</v>
          </cell>
          <cell r="CE252">
            <v>0.46892975712961699</v>
          </cell>
          <cell r="CF252">
            <v>0.46424045955832083</v>
          </cell>
          <cell r="CG252">
            <v>0.45959805496273759</v>
          </cell>
          <cell r="CH252">
            <v>0.45500207441311019</v>
          </cell>
          <cell r="CI252">
            <v>0.45045205366897906</v>
          </cell>
          <cell r="CJ252">
            <v>0.44594753313228924</v>
          </cell>
          <cell r="CK252">
            <v>0.44148805780096634</v>
          </cell>
          <cell r="CL252">
            <v>0.43707317722295669</v>
          </cell>
          <cell r="CM252">
            <v>0.43270244545072711</v>
          </cell>
          <cell r="CN252">
            <v>0.42837542099621984</v>
          </cell>
          <cell r="CO252">
            <v>0.42409166678625765</v>
          </cell>
          <cell r="CP252">
            <v>0.41985075011839507</v>
          </cell>
          <cell r="CQ252">
            <v>0.41565224261721112</v>
          </cell>
          <cell r="CR252">
            <v>0.41149572019103903</v>
          </cell>
          <cell r="CS252">
            <v>0.40738076298912862</v>
          </cell>
          <cell r="CT252">
            <v>0.40330695535923733</v>
          </cell>
          <cell r="CU252">
            <v>0.39927388580564493</v>
          </cell>
          <cell r="CV252">
            <v>0.39528114694758848</v>
          </cell>
          <cell r="CW252">
            <v>0.39132833547811258</v>
          </cell>
          <cell r="CX252">
            <v>0.38741505212333144</v>
          </cell>
          <cell r="CY252">
            <v>0.38354090160209814</v>
          </cell>
          <cell r="CZ252">
            <v>0.37970549258607716</v>
          </cell>
          <cell r="DA252">
            <v>0.37590843766021637</v>
          </cell>
          <cell r="DB252">
            <v>0.3721493532836142</v>
          </cell>
          <cell r="DC252">
            <v>0.36842785975077808</v>
          </cell>
          <cell r="DD252">
            <v>0.36474358115327027</v>
          </cell>
          <cell r="DE252">
            <v>0.36109614534173756</v>
          </cell>
          <cell r="DF252">
            <v>0.35748518388832018</v>
          </cell>
          <cell r="DG252">
            <v>0.35391033204943695</v>
          </cell>
          <cell r="DH252">
            <v>0.35037122872894255</v>
          </cell>
          <cell r="DI252">
            <v>0.34686751644165315</v>
          </cell>
          <cell r="DJ252">
            <v>0.34339884127723663</v>
          </cell>
          <cell r="DK252">
            <v>0.33996485286446426</v>
          </cell>
          <cell r="DL252">
            <v>0.3365652043358196</v>
          </cell>
          <cell r="DM252">
            <v>0.3331995522924614</v>
          </cell>
          <cell r="DN252">
            <v>0.32986755676953677</v>
          </cell>
          <cell r="DO252">
            <v>0.32656888120184141</v>
          </cell>
          <cell r="DP252">
            <v>0.32330319238982297</v>
          </cell>
          <cell r="DQ252">
            <v>0.32007016046592474</v>
          </cell>
          <cell r="DR252">
            <v>0.3168694588612655</v>
          </cell>
          <cell r="DS252">
            <v>0.31370076427265287</v>
          </cell>
          <cell r="DT252">
            <v>0.31056375662992636</v>
          </cell>
        </row>
        <row r="253">
          <cell r="B253">
            <v>34</v>
          </cell>
          <cell r="C253">
            <v>0.98809000000000002</v>
          </cell>
          <cell r="D253">
            <v>0.97695422570000001</v>
          </cell>
          <cell r="E253">
            <v>0.966451967773725</v>
          </cell>
          <cell r="F253">
            <v>0.9564781834663002</v>
          </cell>
          <cell r="G253">
            <v>0.94681775381329059</v>
          </cell>
          <cell r="H253">
            <v>0.93734957627515769</v>
          </cell>
          <cell r="I253">
            <v>0.9279760805124061</v>
          </cell>
          <cell r="J253">
            <v>0.91869631970728205</v>
          </cell>
          <cell r="K253">
            <v>0.90950935651020925</v>
          </cell>
          <cell r="L253">
            <v>0.90041426294510718</v>
          </cell>
          <cell r="M253">
            <v>0.89141012031565614</v>
          </cell>
          <cell r="N253">
            <v>0.88249601911249953</v>
          </cell>
          <cell r="O253">
            <v>0.87367105892137453</v>
          </cell>
          <cell r="P253">
            <v>0.86493434833216076</v>
          </cell>
          <cell r="Q253">
            <v>0.85628500484883918</v>
          </cell>
          <cell r="R253">
            <v>0.84772215480035074</v>
          </cell>
          <cell r="S253">
            <v>0.83924493325234717</v>
          </cell>
          <cell r="T253">
            <v>0.83085248391982369</v>
          </cell>
          <cell r="U253">
            <v>0.8225439590806255</v>
          </cell>
          <cell r="V253">
            <v>0.81431851948981926</v>
          </cell>
          <cell r="W253">
            <v>0.80617533429492105</v>
          </cell>
          <cell r="X253">
            <v>0.79811358095197182</v>
          </cell>
          <cell r="Y253">
            <v>0.79013244514245207</v>
          </cell>
          <cell r="Z253">
            <v>0.78223112069102751</v>
          </cell>
          <cell r="AA253">
            <v>0.77440880948411728</v>
          </cell>
          <cell r="AB253">
            <v>0.7666647213892761</v>
          </cell>
          <cell r="AC253">
            <v>0.75899807417538334</v>
          </cell>
          <cell r="AD253">
            <v>0.75140809343362946</v>
          </cell>
          <cell r="AE253">
            <v>0.74389401249929321</v>
          </cell>
          <cell r="AF253">
            <v>0.7364550723743003</v>
          </cell>
          <cell r="AG253">
            <v>0.72909052165055732</v>
          </cell>
          <cell r="AH253">
            <v>0.72179961643405177</v>
          </cell>
          <cell r="AI253">
            <v>0.71458162026971128</v>
          </cell>
          <cell r="AJ253">
            <v>0.70743580406701412</v>
          </cell>
          <cell r="AK253">
            <v>0.70036144602634398</v>
          </cell>
          <cell r="AL253">
            <v>0.69335783156608055</v>
          </cell>
          <cell r="AM253">
            <v>0.68642425325041978</v>
          </cell>
          <cell r="AN253">
            <v>0.67956001071791561</v>
          </cell>
          <cell r="AO253">
            <v>0.67276441061073644</v>
          </cell>
          <cell r="AP253">
            <v>0.66603676650462906</v>
          </cell>
          <cell r="AQ253">
            <v>0.65937639883958277</v>
          </cell>
          <cell r="AR253">
            <v>0.65278263485118693</v>
          </cell>
          <cell r="AS253">
            <v>0.64625480850267503</v>
          </cell>
          <cell r="AT253">
            <v>0.63979226041764825</v>
          </cell>
          <cell r="AU253">
            <v>0.63339433781347176</v>
          </cell>
          <cell r="AV253">
            <v>0.62706039443533701</v>
          </cell>
          <cell r="AW253">
            <v>0.6207897904909836</v>
          </cell>
          <cell r="AX253">
            <v>0.61458189258607376</v>
          </cell>
          <cell r="AY253">
            <v>0.60843607366021302</v>
          </cell>
          <cell r="AZ253">
            <v>0.60235171292361089</v>
          </cell>
          <cell r="BA253">
            <v>0.59632819579437479</v>
          </cell>
          <cell r="BB253">
            <v>0.59036491383643108</v>
          </cell>
          <cell r="BC253">
            <v>0.58446126469806681</v>
          </cell>
          <cell r="BD253">
            <v>0.57861665205108614</v>
          </cell>
          <cell r="BE253">
            <v>0.57283048553057525</v>
          </cell>
          <cell r="BF253">
            <v>0.56710218067526952</v>
          </cell>
          <cell r="BG253">
            <v>0.5614311588685168</v>
          </cell>
          <cell r="BH253">
            <v>0.55581684727983161</v>
          </cell>
          <cell r="BI253">
            <v>0.55025867880703327</v>
          </cell>
          <cell r="BJ253">
            <v>0.54475609201896291</v>
          </cell>
          <cell r="BK253">
            <v>0.5393085310987733</v>
          </cell>
          <cell r="BL253">
            <v>0.5393085310987733</v>
          </cell>
          <cell r="BM253">
            <v>0.5393085310987733</v>
          </cell>
          <cell r="BN253">
            <v>0.5393085310987733</v>
          </cell>
          <cell r="BO253">
            <v>0.5393085310987733</v>
          </cell>
          <cell r="BP253">
            <v>0.5393085310987733</v>
          </cell>
          <cell r="BQ253">
            <v>0.5393085310987733</v>
          </cell>
          <cell r="BR253">
            <v>0.5339154457877856</v>
          </cell>
          <cell r="BS253">
            <v>0.52857629132990769</v>
          </cell>
          <cell r="BT253">
            <v>0.52329052841660861</v>
          </cell>
          <cell r="BU253">
            <v>0.51805762313244252</v>
          </cell>
          <cell r="BV253">
            <v>0.51287704690111813</v>
          </cell>
          <cell r="BW253">
            <v>0.50774827643210696</v>
          </cell>
          <cell r="BX253">
            <v>0.50267079366778589</v>
          </cell>
          <cell r="BY253">
            <v>0.49764408573110802</v>
          </cell>
          <cell r="BZ253">
            <v>0.49266764487379694</v>
          </cell>
          <cell r="CA253">
            <v>0.48774096842505898</v>
          </cell>
          <cell r="CB253">
            <v>0.48286355874080839</v>
          </cell>
          <cell r="CC253">
            <v>0.47803492315340029</v>
          </cell>
          <cell r="CD253">
            <v>0.47325457392186626</v>
          </cell>
          <cell r="CE253">
            <v>0.4685220281826476</v>
          </cell>
          <cell r="CF253">
            <v>0.4638368079008211</v>
          </cell>
          <cell r="CG253">
            <v>0.45919843982181291</v>
          </cell>
          <cell r="CH253">
            <v>0.45460645542359479</v>
          </cell>
          <cell r="CI253">
            <v>0.45006039086935884</v>
          </cell>
          <cell r="CJ253">
            <v>0.44555978696066523</v>
          </cell>
          <cell r="CK253">
            <v>0.44110418909105858</v>
          </cell>
          <cell r="CL253">
            <v>0.43669314720014801</v>
          </cell>
          <cell r="CM253">
            <v>0.43232621572814656</v>
          </cell>
          <cell r="CN253">
            <v>0.4280029535708651</v>
          </cell>
          <cell r="CO253">
            <v>0.42372292403515643</v>
          </cell>
          <cell r="CP253">
            <v>0.41948569479480485</v>
          </cell>
          <cell r="CQ253">
            <v>0.41529083784685678</v>
          </cell>
          <cell r="CR253">
            <v>0.41113792946838823</v>
          </cell>
          <cell r="CS253">
            <v>0.40702655017370437</v>
          </cell>
          <cell r="CT253">
            <v>0.40295628467196731</v>
          </cell>
          <cell r="CU253">
            <v>0.39892672182524763</v>
          </cell>
          <cell r="CV253">
            <v>0.39493745460699514</v>
          </cell>
          <cell r="CW253">
            <v>0.39098808006092517</v>
          </cell>
          <cell r="CX253">
            <v>0.38707819926031589</v>
          </cell>
          <cell r="CY253">
            <v>0.38320741726771274</v>
          </cell>
          <cell r="CZ253">
            <v>0.37937534309503562</v>
          </cell>
          <cell r="DA253">
            <v>0.37558158966408528</v>
          </cell>
          <cell r="DB253">
            <v>0.37182577376744441</v>
          </cell>
          <cell r="DC253">
            <v>0.36810751602976999</v>
          </cell>
          <cell r="DD253">
            <v>0.36442644086947229</v>
          </cell>
          <cell r="DE253">
            <v>0.36078217646077754</v>
          </cell>
          <cell r="DF253">
            <v>0.35717435469616976</v>
          </cell>
          <cell r="DG253">
            <v>0.35360261114920805</v>
          </cell>
          <cell r="DH253">
            <v>0.35006658503771598</v>
          </cell>
          <cell r="DI253">
            <v>0.34656591918733881</v>
          </cell>
          <cell r="DJ253">
            <v>0.3431002599954654</v>
          </cell>
          <cell r="DK253">
            <v>0.33966925739551074</v>
          </cell>
          <cell r="DL253">
            <v>0.33627256482155565</v>
          </cell>
          <cell r="DM253">
            <v>0.33290983917334011</v>
          </cell>
          <cell r="DN253">
            <v>0.32958074078160671</v>
          </cell>
          <cell r="DO253">
            <v>0.32628493337379066</v>
          </cell>
          <cell r="DP253">
            <v>0.32302208404005278</v>
          </cell>
          <cell r="DQ253">
            <v>0.31979186319965225</v>
          </cell>
          <cell r="DR253">
            <v>0.31659394456765572</v>
          </cell>
          <cell r="DS253">
            <v>0.31342800512197916</v>
          </cell>
          <cell r="DT253">
            <v>0.31029372507075936</v>
          </cell>
        </row>
        <row r="254">
          <cell r="B254">
            <v>35</v>
          </cell>
          <cell r="C254">
            <v>0.98763999999999996</v>
          </cell>
          <cell r="D254">
            <v>0.97614387039999995</v>
          </cell>
          <cell r="E254">
            <v>0.965474617896528</v>
          </cell>
          <cell r="F254">
            <v>0.95542402712422514</v>
          </cell>
          <cell r="G254">
            <v>0.94577424445027047</v>
          </cell>
          <cell r="H254">
            <v>0.93631650200576777</v>
          </cell>
          <cell r="I254">
            <v>0.92695333698571003</v>
          </cell>
          <cell r="J254">
            <v>0.91768380361585289</v>
          </cell>
          <cell r="K254">
            <v>0.90850696557969435</v>
          </cell>
          <cell r="L254">
            <v>0.89942189592389743</v>
          </cell>
          <cell r="M254">
            <v>0.89042767696465841</v>
          </cell>
          <cell r="N254">
            <v>0.88152340019501185</v>
          </cell>
          <cell r="O254">
            <v>0.87270816619306169</v>
          </cell>
          <cell r="P254">
            <v>0.86398108453113109</v>
          </cell>
          <cell r="Q254">
            <v>0.8553412736858198</v>
          </cell>
          <cell r="R254">
            <v>0.84678786094896163</v>
          </cell>
          <cell r="S254">
            <v>0.83831998233947203</v>
          </cell>
          <cell r="T254">
            <v>0.82993678251607728</v>
          </cell>
          <cell r="U254">
            <v>0.82163741469091645</v>
          </cell>
          <cell r="V254">
            <v>0.81342104054400732</v>
          </cell>
          <cell r="W254">
            <v>0.80528683013856728</v>
          </cell>
          <cell r="X254">
            <v>0.79723396183718165</v>
          </cell>
          <cell r="Y254">
            <v>0.7892616222188098</v>
          </cell>
          <cell r="Z254">
            <v>0.78136900599662173</v>
          </cell>
          <cell r="AA254">
            <v>0.7735553159366555</v>
          </cell>
          <cell r="AB254">
            <v>0.76581976277728891</v>
          </cell>
          <cell r="AC254">
            <v>0.75816156514951605</v>
          </cell>
          <cell r="AD254">
            <v>0.75057994949802087</v>
          </cell>
          <cell r="AE254">
            <v>0.74307415000304067</v>
          </cell>
          <cell r="AF254">
            <v>0.73564340850301024</v>
          </cell>
          <cell r="AG254">
            <v>0.72828697441798018</v>
          </cell>
          <cell r="AH254">
            <v>0.72100410467380038</v>
          </cell>
          <cell r="AI254">
            <v>0.71379406362706233</v>
          </cell>
          <cell r="AJ254">
            <v>0.70665612299079172</v>
          </cell>
          <cell r="AK254">
            <v>0.69958956176088383</v>
          </cell>
          <cell r="AL254">
            <v>0.692593666143275</v>
          </cell>
          <cell r="AM254">
            <v>0.68566772948184229</v>
          </cell>
          <cell r="AN254">
            <v>0.67881105218702387</v>
          </cell>
          <cell r="AO254">
            <v>0.67202294166515364</v>
          </cell>
          <cell r="AP254">
            <v>0.66530271224850213</v>
          </cell>
          <cell r="AQ254">
            <v>0.65864968512601707</v>
          </cell>
          <cell r="AR254">
            <v>0.65206318827475684</v>
          </cell>
          <cell r="AS254">
            <v>0.6455425563920093</v>
          </cell>
          <cell r="AT254">
            <v>0.63908713082808921</v>
          </cell>
          <cell r="AU254">
            <v>0.63269625951980835</v>
          </cell>
          <cell r="AV254">
            <v>0.6263692969246103</v>
          </cell>
          <cell r="AW254">
            <v>0.62010560395536418</v>
          </cell>
          <cell r="AX254">
            <v>0.61390454791581051</v>
          </cell>
          <cell r="AY254">
            <v>0.60776550243665239</v>
          </cell>
          <cell r="AZ254">
            <v>0.60168784741228587</v>
          </cell>
          <cell r="BA254">
            <v>0.59567096893816296</v>
          </cell>
          <cell r="BB254">
            <v>0.58971425924878129</v>
          </cell>
          <cell r="BC254">
            <v>0.58381711665629343</v>
          </cell>
          <cell r="BD254">
            <v>0.5779789454897305</v>
          </cell>
          <cell r="BE254">
            <v>0.57219915603483318</v>
          </cell>
          <cell r="BF254">
            <v>0.56647716447448482</v>
          </cell>
          <cell r="BG254">
            <v>0.56081239282973994</v>
          </cell>
          <cell r="BH254">
            <v>0.55520426890144248</v>
          </cell>
          <cell r="BI254">
            <v>0.54965222621242804</v>
          </cell>
          <cell r="BJ254">
            <v>0.54415570395030377</v>
          </cell>
          <cell r="BK254">
            <v>0.53871414691080077</v>
          </cell>
          <cell r="BL254">
            <v>0.53871414691080077</v>
          </cell>
          <cell r="BM254">
            <v>0.53871414691080077</v>
          </cell>
          <cell r="BN254">
            <v>0.53871414691080077</v>
          </cell>
          <cell r="BO254">
            <v>0.53871414691080077</v>
          </cell>
          <cell r="BP254">
            <v>0.53871414691080077</v>
          </cell>
          <cell r="BQ254">
            <v>0.53871414691080077</v>
          </cell>
          <cell r="BR254">
            <v>0.53332700544169276</v>
          </cell>
          <cell r="BS254">
            <v>0.52799373538727579</v>
          </cell>
          <cell r="BT254">
            <v>0.52271379803340301</v>
          </cell>
          <cell r="BU254">
            <v>0.51748666005306898</v>
          </cell>
          <cell r="BV254">
            <v>0.5123117934525383</v>
          </cell>
          <cell r="BW254">
            <v>0.50718867551801294</v>
          </cell>
          <cell r="BX254">
            <v>0.50211678876283283</v>
          </cell>
          <cell r="BY254">
            <v>0.49709562087520448</v>
          </cell>
          <cell r="BZ254">
            <v>0.49212466466645244</v>
          </cell>
          <cell r="CA254">
            <v>0.48720341801978789</v>
          </cell>
          <cell r="CB254">
            <v>0.48233138383959001</v>
          </cell>
          <cell r="CC254">
            <v>0.47750807000119411</v>
          </cell>
          <cell r="CD254">
            <v>0.47273298930118218</v>
          </cell>
          <cell r="CE254">
            <v>0.46800565940817035</v>
          </cell>
          <cell r="CF254">
            <v>0.46332560281408863</v>
          </cell>
          <cell r="CG254">
            <v>0.45869234678594772</v>
          </cell>
          <cell r="CH254">
            <v>0.45410542331808823</v>
          </cell>
          <cell r="CI254">
            <v>0.44956436908490732</v>
          </cell>
          <cell r="CJ254">
            <v>0.44506872539405823</v>
          </cell>
          <cell r="CK254">
            <v>0.44061803814011763</v>
          </cell>
          <cell r="CL254">
            <v>0.43621185775871646</v>
          </cell>
          <cell r="CM254">
            <v>0.43184973918112929</v>
          </cell>
          <cell r="CN254">
            <v>0.42753124178931801</v>
          </cell>
          <cell r="CO254">
            <v>0.42325592937142481</v>
          </cell>
          <cell r="CP254">
            <v>0.41902337007771057</v>
          </cell>
          <cell r="CQ254">
            <v>0.41483313637693348</v>
          </cell>
          <cell r="CR254">
            <v>0.41068480501316412</v>
          </cell>
          <cell r="CS254">
            <v>0.40657795696303251</v>
          </cell>
          <cell r="CT254">
            <v>0.40251217739340217</v>
          </cell>
          <cell r="CU254">
            <v>0.39848705561946812</v>
          </cell>
          <cell r="CV254">
            <v>0.39450218506327345</v>
          </cell>
          <cell r="CW254">
            <v>0.39055716321264072</v>
          </cell>
          <cell r="CX254">
            <v>0.38665159158051432</v>
          </cell>
          <cell r="CY254">
            <v>0.38278507566470915</v>
          </cell>
          <cell r="CZ254">
            <v>0.37895722490806205</v>
          </cell>
          <cell r="DA254">
            <v>0.37516765265898144</v>
          </cell>
          <cell r="DB254">
            <v>0.37141597613239163</v>
          </cell>
          <cell r="DC254">
            <v>0.36770181637106769</v>
          </cell>
          <cell r="DD254">
            <v>0.364024798207357</v>
          </cell>
          <cell r="DE254">
            <v>0.36038455022528343</v>
          </cell>
          <cell r="DF254">
            <v>0.35678070472303058</v>
          </cell>
          <cell r="DG254">
            <v>0.35321289767580027</v>
          </cell>
          <cell r="DH254">
            <v>0.34968076869904224</v>
          </cell>
          <cell r="DI254">
            <v>0.34618396101205184</v>
          </cell>
          <cell r="DJ254">
            <v>0.34272212140193131</v>
          </cell>
          <cell r="DK254">
            <v>0.33929490018791197</v>
          </cell>
          <cell r="DL254">
            <v>0.33590195118603283</v>
          </cell>
          <cell r="DM254">
            <v>0.33254293167417248</v>
          </cell>
          <cell r="DN254">
            <v>0.32921750235743075</v>
          </cell>
          <cell r="DO254">
            <v>0.32592532733385643</v>
          </cell>
          <cell r="DP254">
            <v>0.32266607406051784</v>
          </cell>
          <cell r="DQ254">
            <v>0.31943941331991266</v>
          </cell>
          <cell r="DR254">
            <v>0.31624501918671355</v>
          </cell>
          <cell r="DS254">
            <v>0.31308256899484643</v>
          </cell>
          <cell r="DT254">
            <v>0.30995174330489794</v>
          </cell>
        </row>
        <row r="255">
          <cell r="B255">
            <v>36</v>
          </cell>
          <cell r="C255">
            <v>0.98811000000000004</v>
          </cell>
          <cell r="D255">
            <v>0.97633172879999996</v>
          </cell>
          <cell r="E255">
            <v>0.96548468329303205</v>
          </cell>
          <cell r="F255">
            <v>0.95533743927162229</v>
          </cell>
          <cell r="G255">
            <v>0.94567897776058618</v>
          </cell>
          <cell r="H255">
            <v>0.93622218798298029</v>
          </cell>
          <cell r="I255">
            <v>0.92685996610315047</v>
          </cell>
          <cell r="J255">
            <v>0.91759136644211892</v>
          </cell>
          <cell r="K255">
            <v>0.90841545277769775</v>
          </cell>
          <cell r="L255">
            <v>0.89933129824992075</v>
          </cell>
          <cell r="M255">
            <v>0.89033798526742158</v>
          </cell>
          <cell r="N255">
            <v>0.88143460541474739</v>
          </cell>
          <cell r="O255">
            <v>0.87262025936059995</v>
          </cell>
          <cell r="P255">
            <v>0.86389405676699393</v>
          </cell>
          <cell r="Q255">
            <v>0.85525511619932404</v>
          </cell>
          <cell r="R255">
            <v>0.84670256503733077</v>
          </cell>
          <cell r="S255">
            <v>0.8382355393869575</v>
          </cell>
          <cell r="T255">
            <v>0.82985318399308794</v>
          </cell>
          <cell r="U255">
            <v>0.82155465215315704</v>
          </cell>
          <cell r="V255">
            <v>0.81333910563162548</v>
          </cell>
          <cell r="W255">
            <v>0.80520571457530921</v>
          </cell>
          <cell r="X255">
            <v>0.79715365742955613</v>
          </cell>
          <cell r="Y255">
            <v>0.78918212085526052</v>
          </cell>
          <cell r="Z255">
            <v>0.78129029964670793</v>
          </cell>
          <cell r="AA255">
            <v>0.77347739665024084</v>
          </cell>
          <cell r="AB255">
            <v>0.76574262268373838</v>
          </cell>
          <cell r="AC255">
            <v>0.75808519645690098</v>
          </cell>
          <cell r="AD255">
            <v>0.75050434449233194</v>
          </cell>
          <cell r="AE255">
            <v>0.74299930104740863</v>
          </cell>
          <cell r="AF255">
            <v>0.73556930803693454</v>
          </cell>
          <cell r="AG255">
            <v>0.72821361495656523</v>
          </cell>
          <cell r="AH255">
            <v>0.72093147880699959</v>
          </cell>
          <cell r="AI255">
            <v>0.71372216401892963</v>
          </cell>
          <cell r="AJ255">
            <v>0.70658494237874037</v>
          </cell>
          <cell r="AK255">
            <v>0.69951909295495296</v>
          </cell>
          <cell r="AL255">
            <v>0.69252390202540337</v>
          </cell>
          <cell r="AM255">
            <v>0.68559866300514938</v>
          </cell>
          <cell r="AN255">
            <v>0.67874267637509789</v>
          </cell>
          <cell r="AO255">
            <v>0.67195524961134689</v>
          </cell>
          <cell r="AP255">
            <v>0.66523569711523345</v>
          </cell>
          <cell r="AQ255">
            <v>0.65858334014408115</v>
          </cell>
          <cell r="AR255">
            <v>0.65199750674264034</v>
          </cell>
          <cell r="AS255">
            <v>0.64547753167521393</v>
          </cell>
          <cell r="AT255">
            <v>0.63902275635846184</v>
          </cell>
          <cell r="AU255">
            <v>0.63263252879487719</v>
          </cell>
          <cell r="AV255">
            <v>0.62630620350692845</v>
          </cell>
          <cell r="AW255">
            <v>0.62004314147185913</v>
          </cell>
          <cell r="AX255">
            <v>0.61384271005714053</v>
          </cell>
          <cell r="AY255">
            <v>0.60770428295656909</v>
          </cell>
          <cell r="AZ255">
            <v>0.60162724012700342</v>
          </cell>
          <cell r="BA255">
            <v>0.59561096772573341</v>
          </cell>
          <cell r="BB255">
            <v>0.58965485804847606</v>
          </cell>
          <cell r="BC255">
            <v>0.58375830946799134</v>
          </cell>
          <cell r="BD255">
            <v>0.57792072637331138</v>
          </cell>
          <cell r="BE255">
            <v>0.57214151910957822</v>
          </cell>
          <cell r="BF255">
            <v>0.56642010391848241</v>
          </cell>
          <cell r="BG255">
            <v>0.56075590287929755</v>
          </cell>
          <cell r="BH255">
            <v>0.5551483438505046</v>
          </cell>
          <cell r="BI255">
            <v>0.54959686041199951</v>
          </cell>
          <cell r="BJ255">
            <v>0.54410089180787946</v>
          </cell>
          <cell r="BK255">
            <v>0.53865988288980071</v>
          </cell>
          <cell r="BL255">
            <v>0.53865988288980071</v>
          </cell>
          <cell r="BM255">
            <v>0.53865988288980071</v>
          </cell>
          <cell r="BN255">
            <v>0.53865988288980071</v>
          </cell>
          <cell r="BO255">
            <v>0.53865988288980071</v>
          </cell>
          <cell r="BP255">
            <v>0.53865988288980071</v>
          </cell>
          <cell r="BQ255">
            <v>0.53865988288980071</v>
          </cell>
          <cell r="BR255">
            <v>0.53327328406090269</v>
          </cell>
          <cell r="BS255">
            <v>0.52794055122029371</v>
          </cell>
          <cell r="BT255">
            <v>0.52266114570809075</v>
          </cell>
          <cell r="BU255">
            <v>0.51743453425100983</v>
          </cell>
          <cell r="BV255">
            <v>0.51226018890849967</v>
          </cell>
          <cell r="BW255">
            <v>0.50713758701941469</v>
          </cell>
          <cell r="BX255">
            <v>0.50206621114922056</v>
          </cell>
          <cell r="BY255">
            <v>0.49704554903772835</v>
          </cell>
          <cell r="BZ255">
            <v>0.49207509354735107</v>
          </cell>
          <cell r="CA255">
            <v>0.48715434261187757</v>
          </cell>
          <cell r="CB255">
            <v>0.48228279918575878</v>
          </cell>
          <cell r="CC255">
            <v>0.47745997119390121</v>
          </cell>
          <cell r="CD255">
            <v>0.47268537148196221</v>
          </cell>
          <cell r="CE255">
            <v>0.46795851776714259</v>
          </cell>
          <cell r="CF255">
            <v>0.46327893258947117</v>
          </cell>
          <cell r="CG255">
            <v>0.45864614326357644</v>
          </cell>
          <cell r="CH255">
            <v>0.4540596818309407</v>
          </cell>
          <cell r="CI255">
            <v>0.44951908501263127</v>
          </cell>
          <cell r="CJ255">
            <v>0.44502389416250493</v>
          </cell>
          <cell r="CK255">
            <v>0.44057365522087988</v>
          </cell>
          <cell r="CL255">
            <v>0.43616791866867105</v>
          </cell>
          <cell r="CM255">
            <v>0.43180623948198432</v>
          </cell>
          <cell r="CN255">
            <v>0.42748817708716447</v>
          </cell>
          <cell r="CO255">
            <v>0.42321329531629281</v>
          </cell>
          <cell r="CP255">
            <v>0.41898116236312988</v>
          </cell>
          <cell r="CQ255">
            <v>0.41479135073949858</v>
          </cell>
          <cell r="CR255">
            <v>0.41064343723210361</v>
          </cell>
          <cell r="CS255">
            <v>0.40653700285978256</v>
          </cell>
          <cell r="CT255">
            <v>0.40247163283118476</v>
          </cell>
          <cell r="CU255">
            <v>0.39844691650287289</v>
          </cell>
          <cell r="CV255">
            <v>0.39446244733784414</v>
          </cell>
          <cell r="CW255">
            <v>0.39051782286446568</v>
          </cell>
          <cell r="CX255">
            <v>0.38661264463582101</v>
          </cell>
          <cell r="CY255">
            <v>0.38274651818946281</v>
          </cell>
          <cell r="CZ255">
            <v>0.37891905300756817</v>
          </cell>
          <cell r="DA255">
            <v>0.37512986247749247</v>
          </cell>
          <cell r="DB255">
            <v>0.37137856385271756</v>
          </cell>
          <cell r="DC255">
            <v>0.36766477821419036</v>
          </cell>
          <cell r="DD255">
            <v>0.36398813043204847</v>
          </cell>
          <cell r="DE255">
            <v>0.360348249127728</v>
          </cell>
          <cell r="DF255">
            <v>0.35674476663645072</v>
          </cell>
          <cell r="DG255">
            <v>0.3531773189700862</v>
          </cell>
          <cell r="DH255">
            <v>0.34964554578038531</v>
          </cell>
          <cell r="DI255">
            <v>0.34614909032258145</v>
          </cell>
          <cell r="DJ255">
            <v>0.34268759941935562</v>
          </cell>
          <cell r="DK255">
            <v>0.33926072342516206</v>
          </cell>
          <cell r="DL255">
            <v>0.33586811619091045</v>
          </cell>
          <cell r="DM255">
            <v>0.33250943502900132</v>
          </cell>
          <cell r="DN255">
            <v>0.32918434067871133</v>
          </cell>
          <cell r="DO255">
            <v>0.32589249727192421</v>
          </cell>
          <cell r="DP255">
            <v>0.32263357229920497</v>
          </cell>
          <cell r="DQ255">
            <v>0.31940723657621289</v>
          </cell>
          <cell r="DR255">
            <v>0.31621316421045076</v>
          </cell>
          <cell r="DS255">
            <v>0.31305103256834627</v>
          </cell>
          <cell r="DT255">
            <v>0.30992052224266281</v>
          </cell>
        </row>
        <row r="256">
          <cell r="B256">
            <v>37</v>
          </cell>
          <cell r="C256">
            <v>0.98838000000000004</v>
          </cell>
          <cell r="D256">
            <v>0.97695432719999997</v>
          </cell>
          <cell r="E256">
            <v>0.9659049737593679</v>
          </cell>
          <cell r="F256">
            <v>0.95566638103751855</v>
          </cell>
          <cell r="G256">
            <v>0.94591858395093587</v>
          </cell>
          <cell r="H256">
            <v>0.93645939811142653</v>
          </cell>
          <cell r="I256">
            <v>0.92709480413031231</v>
          </cell>
          <cell r="J256">
            <v>0.91782385608900918</v>
          </cell>
          <cell r="K256">
            <v>0.90864561752811912</v>
          </cell>
          <cell r="L256">
            <v>0.89955916135283787</v>
          </cell>
          <cell r="M256">
            <v>0.8905635697393095</v>
          </cell>
          <cell r="N256">
            <v>0.88165793404191639</v>
          </cell>
          <cell r="O256">
            <v>0.87284135470149726</v>
          </cell>
          <cell r="P256">
            <v>0.86411294115448223</v>
          </cell>
          <cell r="Q256">
            <v>0.8554718117429374</v>
          </cell>
          <cell r="R256">
            <v>0.84691709362550804</v>
          </cell>
          <cell r="S256">
            <v>0.83844792268925294</v>
          </cell>
          <cell r="T256">
            <v>0.83006344346236038</v>
          </cell>
          <cell r="U256">
            <v>0.8217628090277368</v>
          </cell>
          <cell r="V256">
            <v>0.81354518093745942</v>
          </cell>
          <cell r="W256">
            <v>0.80540972912808484</v>
          </cell>
          <cell r="X256">
            <v>0.79735563183680402</v>
          </cell>
          <cell r="Y256">
            <v>0.78938207551843598</v>
          </cell>
          <cell r="Z256">
            <v>0.78148825476325157</v>
          </cell>
          <cell r="AA256">
            <v>0.77367337221561905</v>
          </cell>
          <cell r="AB256">
            <v>0.76593663849346283</v>
          </cell>
          <cell r="AC256">
            <v>0.75827727210852824</v>
          </cell>
          <cell r="AD256">
            <v>0.75069449938744293</v>
          </cell>
          <cell r="AE256">
            <v>0.74318755439356854</v>
          </cell>
          <cell r="AF256">
            <v>0.73575567884963289</v>
          </cell>
          <cell r="AG256">
            <v>0.72839812206113652</v>
          </cell>
          <cell r="AH256">
            <v>0.72111414084052516</v>
          </cell>
          <cell r="AI256">
            <v>0.71390299943211988</v>
          </cell>
          <cell r="AJ256">
            <v>0.70676396943779862</v>
          </cell>
          <cell r="AK256">
            <v>0.69969632974342066</v>
          </cell>
          <cell r="AL256">
            <v>0.6926993664459864</v>
          </cell>
          <cell r="AM256">
            <v>0.68577237278152647</v>
          </cell>
          <cell r="AN256">
            <v>0.67891464905371124</v>
          </cell>
          <cell r="AO256">
            <v>0.67212550256317416</v>
          </cell>
          <cell r="AP256">
            <v>0.66540424753754246</v>
          </cell>
          <cell r="AQ256">
            <v>0.65875020506216708</v>
          </cell>
          <cell r="AR256">
            <v>0.65216270301154544</v>
          </cell>
          <cell r="AS256">
            <v>0.64564107598142995</v>
          </cell>
          <cell r="AT256">
            <v>0.63918466522161566</v>
          </cell>
          <cell r="AU256">
            <v>0.63279281856939951</v>
          </cell>
          <cell r="AV256">
            <v>0.62646489038370545</v>
          </cell>
          <cell r="AW256">
            <v>0.62020024147986841</v>
          </cell>
          <cell r="AX256">
            <v>0.61399823906506967</v>
          </cell>
          <cell r="AY256">
            <v>0.60785825667441895</v>
          </cell>
          <cell r="AZ256">
            <v>0.60177967410767474</v>
          </cell>
          <cell r="BA256">
            <v>0.59576187736659802</v>
          </cell>
          <cell r="BB256">
            <v>0.58980425859293206</v>
          </cell>
          <cell r="BC256">
            <v>0.58390621600700277</v>
          </cell>
          <cell r="BD256">
            <v>0.57806715384693275</v>
          </cell>
          <cell r="BE256">
            <v>0.57228648230846346</v>
          </cell>
          <cell r="BF256">
            <v>0.56656361748537887</v>
          </cell>
          <cell r="BG256">
            <v>0.56089798131052504</v>
          </cell>
          <cell r="BH256">
            <v>0.55528900149741978</v>
          </cell>
          <cell r="BI256">
            <v>0.54973611148244561</v>
          </cell>
          <cell r="BJ256">
            <v>0.54423875036762115</v>
          </cell>
          <cell r="BK256">
            <v>0.53879636286394494</v>
          </cell>
          <cell r="BL256">
            <v>0.53879636286394494</v>
          </cell>
          <cell r="BM256">
            <v>0.53879636286394494</v>
          </cell>
          <cell r="BN256">
            <v>0.53879636286394494</v>
          </cell>
          <cell r="BO256">
            <v>0.53879636286394494</v>
          </cell>
          <cell r="BP256">
            <v>0.53879636286394494</v>
          </cell>
          <cell r="BQ256">
            <v>0.53879636286394494</v>
          </cell>
          <cell r="BR256">
            <v>0.53340839923530547</v>
          </cell>
          <cell r="BS256">
            <v>0.52807431524295245</v>
          </cell>
          <cell r="BT256">
            <v>0.52279357209052291</v>
          </cell>
          <cell r="BU256">
            <v>0.51756563636961772</v>
          </cell>
          <cell r="BV256">
            <v>0.51238998000592151</v>
          </cell>
          <cell r="BW256">
            <v>0.50726608020586228</v>
          </cell>
          <cell r="BX256">
            <v>0.50219341940380369</v>
          </cell>
          <cell r="BY256">
            <v>0.49717148520976562</v>
          </cell>
          <cell r="BZ256">
            <v>0.49219977035766793</v>
          </cell>
          <cell r="CA256">
            <v>0.48727777265409122</v>
          </cell>
          <cell r="CB256">
            <v>0.48240499492755029</v>
          </cell>
          <cell r="CC256">
            <v>0.4775809449782748</v>
          </cell>
          <cell r="CD256">
            <v>0.47280513552849207</v>
          </cell>
          <cell r="CE256">
            <v>0.46807708417320715</v>
          </cell>
          <cell r="CF256">
            <v>0.46339631333147507</v>
          </cell>
          <cell r="CG256">
            <v>0.45876235019816031</v>
          </cell>
          <cell r="CH256">
            <v>0.4541747266961787</v>
          </cell>
          <cell r="CI256">
            <v>0.44963297942921693</v>
          </cell>
          <cell r="CJ256">
            <v>0.44513664963492477</v>
          </cell>
          <cell r="CK256">
            <v>0.44068528313857552</v>
          </cell>
          <cell r="CL256">
            <v>0.43627843030718977</v>
          </cell>
          <cell r="CM256">
            <v>0.43191564600411786</v>
          </cell>
          <cell r="CN256">
            <v>0.4275964895440767</v>
          </cell>
          <cell r="CO256">
            <v>0.4233205246486359</v>
          </cell>
          <cell r="CP256">
            <v>0.41908731940214955</v>
          </cell>
          <cell r="CQ256">
            <v>0.41489644620812804</v>
          </cell>
          <cell r="CR256">
            <v>0.41074748174604675</v>
          </cell>
          <cell r="CS256">
            <v>0.40664000692858626</v>
          </cell>
          <cell r="CT256">
            <v>0.40257360685930038</v>
          </cell>
          <cell r="CU256">
            <v>0.39854787079070736</v>
          </cell>
          <cell r="CV256">
            <v>0.39456239208280031</v>
          </cell>
          <cell r="CW256">
            <v>0.39061676816197227</v>
          </cell>
          <cell r="CX256">
            <v>0.38671060048035255</v>
          </cell>
          <cell r="CY256">
            <v>0.382843494475549</v>
          </cell>
          <cell r="CZ256">
            <v>0.37901505953079351</v>
          </cell>
          <cell r="DA256">
            <v>0.37522490893548555</v>
          </cell>
          <cell r="DB256">
            <v>0.3714726598461307</v>
          </cell>
          <cell r="DC256">
            <v>0.36775793324766937</v>
          </cell>
          <cell r="DD256">
            <v>0.36408035391519267</v>
          </cell>
          <cell r="DE256">
            <v>0.36043955037604075</v>
          </cell>
          <cell r="DF256">
            <v>0.35683515487228035</v>
          </cell>
          <cell r="DG256">
            <v>0.35326680332355753</v>
          </cell>
          <cell r="DH256">
            <v>0.34973413529032193</v>
          </cell>
          <cell r="DI256">
            <v>0.34623679393741869</v>
          </cell>
          <cell r="DJ256">
            <v>0.34277442599804447</v>
          </cell>
          <cell r="DK256">
            <v>0.33934668173806404</v>
          </cell>
          <cell r="DL256">
            <v>0.33595321492068342</v>
          </cell>
          <cell r="DM256">
            <v>0.33259368277147661</v>
          </cell>
          <cell r="DN256">
            <v>0.32926774594376185</v>
          </cell>
          <cell r="DO256">
            <v>0.32597506848432423</v>
          </cell>
          <cell r="DP256">
            <v>0.32271531779948098</v>
          </cell>
          <cell r="DQ256">
            <v>0.31948816462148616</v>
          </cell>
          <cell r="DR256">
            <v>0.31629328297527132</v>
          </cell>
          <cell r="DS256">
            <v>0.3131303501455186</v>
          </cell>
          <cell r="DT256">
            <v>0.30999904664406341</v>
          </cell>
        </row>
        <row r="257">
          <cell r="B257">
            <v>38</v>
          </cell>
          <cell r="C257">
            <v>0.98855000000000004</v>
          </cell>
          <cell r="D257">
            <v>0.97730030100000009</v>
          </cell>
          <cell r="E257">
            <v>0.96642294864987011</v>
          </cell>
          <cell r="F257">
            <v>0.95608222309931645</v>
          </cell>
          <cell r="G257">
            <v>0.94633018442370342</v>
          </cell>
          <cell r="H257">
            <v>0.93686688257946638</v>
          </cell>
          <cell r="I257">
            <v>0.9274982137536717</v>
          </cell>
          <cell r="J257">
            <v>0.91822323161613495</v>
          </cell>
          <cell r="K257">
            <v>0.90904099929997362</v>
          </cell>
          <cell r="L257">
            <v>0.89995058930697391</v>
          </cell>
          <cell r="M257">
            <v>0.89095108341390417</v>
          </cell>
          <cell r="N257">
            <v>0.88204157257976512</v>
          </cell>
          <cell r="O257">
            <v>0.87322115685396751</v>
          </cell>
          <cell r="P257">
            <v>0.86448894528542786</v>
          </cell>
          <cell r="Q257">
            <v>0.85584405583257361</v>
          </cell>
          <cell r="R257">
            <v>0.84728561527424784</v>
          </cell>
          <cell r="S257">
            <v>0.83881275912150532</v>
          </cell>
          <cell r="T257">
            <v>0.83042463153029022</v>
          </cell>
          <cell r="U257">
            <v>0.82212038521498731</v>
          </cell>
          <cell r="V257">
            <v>0.81389918136283745</v>
          </cell>
          <cell r="W257">
            <v>0.80576018954920903</v>
          </cell>
          <cell r="X257">
            <v>0.79770258765371693</v>
          </cell>
          <cell r="Y257">
            <v>0.78972556177717979</v>
          </cell>
          <cell r="Z257">
            <v>0.78182830615940802</v>
          </cell>
          <cell r="AA257">
            <v>0.77401002309781397</v>
          </cell>
          <cell r="AB257">
            <v>0.76626992286683582</v>
          </cell>
          <cell r="AC257">
            <v>0.75860722363816746</v>
          </cell>
          <cell r="AD257">
            <v>0.75102115140178582</v>
          </cell>
          <cell r="AE257">
            <v>0.74351093988776795</v>
          </cell>
          <cell r="AF257">
            <v>0.73607583048889025</v>
          </cell>
          <cell r="AG257">
            <v>0.72871507218400133</v>
          </cell>
          <cell r="AH257">
            <v>0.72142792146216128</v>
          </cell>
          <cell r="AI257">
            <v>0.71421364224753969</v>
          </cell>
          <cell r="AJ257">
            <v>0.70707150582506428</v>
          </cell>
          <cell r="AK257">
            <v>0.70000079076681365</v>
          </cell>
          <cell r="AL257">
            <v>0.69300078285914546</v>
          </cell>
          <cell r="AM257">
            <v>0.68607077503055403</v>
          </cell>
          <cell r="AN257">
            <v>0.67921006728024846</v>
          </cell>
          <cell r="AO257">
            <v>0.67241796660744602</v>
          </cell>
          <cell r="AP257">
            <v>0.6656937869413716</v>
          </cell>
          <cell r="AQ257">
            <v>0.65903684907195792</v>
          </cell>
          <cell r="AR257">
            <v>0.65244648058123833</v>
          </cell>
          <cell r="AS257">
            <v>0.64592201577542596</v>
          </cell>
          <cell r="AT257">
            <v>0.63946279561767172</v>
          </cell>
          <cell r="AU257">
            <v>0.63306816766149498</v>
          </cell>
          <cell r="AV257">
            <v>0.62673748598487999</v>
          </cell>
          <cell r="AW257">
            <v>0.62047011112503114</v>
          </cell>
          <cell r="AX257">
            <v>0.61426541001378088</v>
          </cell>
          <cell r="AY257">
            <v>0.60812275591364306</v>
          </cell>
          <cell r="AZ257">
            <v>0.60204152835450664</v>
          </cell>
          <cell r="BA257">
            <v>0.59602111307096162</v>
          </cell>
          <cell r="BB257">
            <v>0.59006090194025196</v>
          </cell>
          <cell r="BC257">
            <v>0.58416029292084948</v>
          </cell>
          <cell r="BD257">
            <v>0.57831868999164093</v>
          </cell>
          <cell r="BE257">
            <v>0.57253550309172452</v>
          </cell>
          <cell r="BF257">
            <v>0.56681014806080732</v>
          </cell>
          <cell r="BG257">
            <v>0.56114204658019928</v>
          </cell>
          <cell r="BH257">
            <v>0.5555306261143973</v>
          </cell>
          <cell r="BI257">
            <v>0.54997531985325332</v>
          </cell>
          <cell r="BJ257">
            <v>0.54447556665472074</v>
          </cell>
          <cell r="BK257">
            <v>0.53903081098817351</v>
          </cell>
          <cell r="BL257">
            <v>0.53903081098817351</v>
          </cell>
          <cell r="BM257">
            <v>0.53903081098817351</v>
          </cell>
          <cell r="BN257">
            <v>0.53903081098817351</v>
          </cell>
          <cell r="BO257">
            <v>0.53903081098817351</v>
          </cell>
          <cell r="BP257">
            <v>0.53903081098817351</v>
          </cell>
          <cell r="BQ257">
            <v>0.53903081098817351</v>
          </cell>
          <cell r="BR257">
            <v>0.53364050287829179</v>
          </cell>
          <cell r="BS257">
            <v>0.52830409784950882</v>
          </cell>
          <cell r="BT257">
            <v>0.52302105687101375</v>
          </cell>
          <cell r="BU257">
            <v>0.51779084630230365</v>
          </cell>
          <cell r="BV257">
            <v>0.51261293783928064</v>
          </cell>
          <cell r="BW257">
            <v>0.50748680846088778</v>
          </cell>
          <cell r="BX257">
            <v>0.5024119403762789</v>
          </cell>
          <cell r="BY257">
            <v>0.4973878209725161</v>
          </cell>
          <cell r="BZ257">
            <v>0.49241394276279093</v>
          </cell>
          <cell r="CA257">
            <v>0.48748980333516301</v>
          </cell>
          <cell r="CB257">
            <v>0.48261490530181139</v>
          </cell>
          <cell r="CC257">
            <v>0.4777887562487933</v>
          </cell>
          <cell r="CD257">
            <v>0.47301086868630537</v>
          </cell>
          <cell r="CE257">
            <v>0.4682807599994423</v>
          </cell>
          <cell r="CF257">
            <v>0.46359795239944784</v>
          </cell>
          <cell r="CG257">
            <v>0.45896197287545337</v>
          </cell>
          <cell r="CH257">
            <v>0.45437235314669883</v>
          </cell>
          <cell r="CI257">
            <v>0.44982862961523185</v>
          </cell>
          <cell r="CJ257">
            <v>0.4453303433190795</v>
          </cell>
          <cell r="CK257">
            <v>0.44087703988588872</v>
          </cell>
          <cell r="CL257">
            <v>0.43646826948702983</v>
          </cell>
          <cell r="CM257">
            <v>0.43210358679215954</v>
          </cell>
          <cell r="CN257">
            <v>0.42778255092423795</v>
          </cell>
          <cell r="CO257">
            <v>0.42350472541499556</v>
          </cell>
          <cell r="CP257">
            <v>0.41926967816084559</v>
          </cell>
          <cell r="CQ257">
            <v>0.41507698137923715</v>
          </cell>
          <cell r="CR257">
            <v>0.41092621156544479</v>
          </cell>
          <cell r="CS257">
            <v>0.40681694944979035</v>
          </cell>
          <cell r="CT257">
            <v>0.40274877995529246</v>
          </cell>
          <cell r="CU257">
            <v>0.39872129215573954</v>
          </cell>
          <cell r="CV257">
            <v>0.39473407923418213</v>
          </cell>
          <cell r="CW257">
            <v>0.39078673844184031</v>
          </cell>
          <cell r="CX257">
            <v>0.38687887105742191</v>
          </cell>
          <cell r="CY257">
            <v>0.38301008234684769</v>
          </cell>
          <cell r="CZ257">
            <v>0.37917998152337923</v>
          </cell>
          <cell r="DA257">
            <v>0.37538818170814542</v>
          </cell>
          <cell r="DB257">
            <v>0.37163429989106395</v>
          </cell>
          <cell r="DC257">
            <v>0.36791795689215329</v>
          </cell>
          <cell r="DD257">
            <v>0.36423877732323173</v>
          </cell>
          <cell r="DE257">
            <v>0.3605963895499994</v>
          </cell>
          <cell r="DF257">
            <v>0.3569904256544994</v>
          </cell>
          <cell r="DG257">
            <v>0.35342052139795438</v>
          </cell>
          <cell r="DH257">
            <v>0.34988631618397481</v>
          </cell>
          <cell r="DI257">
            <v>0.34638745302213508</v>
          </cell>
          <cell r="DJ257">
            <v>0.34292357849191374</v>
          </cell>
          <cell r="DK257">
            <v>0.33949434270699458</v>
          </cell>
          <cell r="DL257">
            <v>0.3360993992799246</v>
          </cell>
          <cell r="DM257">
            <v>0.33273840528712534</v>
          </cell>
          <cell r="DN257">
            <v>0.32941102123425409</v>
          </cell>
          <cell r="DO257">
            <v>0.32611691102191154</v>
          </cell>
          <cell r="DP257">
            <v>0.32285574191169242</v>
          </cell>
          <cell r="DQ257">
            <v>0.31962718449257549</v>
          </cell>
          <cell r="DR257">
            <v>0.31643091264764972</v>
          </cell>
          <cell r="DS257">
            <v>0.31326660352117319</v>
          </cell>
          <cell r="DT257">
            <v>0.31013393748596146</v>
          </cell>
        </row>
        <row r="258">
          <cell r="B258">
            <v>39</v>
          </cell>
          <cell r="C258">
            <v>0.98870999999999998</v>
          </cell>
          <cell r="D258">
            <v>0.97753757699999999</v>
          </cell>
          <cell r="E258">
            <v>0.96674556214991991</v>
          </cell>
          <cell r="F258">
            <v>0.95648839173550926</v>
          </cell>
          <cell r="G258">
            <v>0.94673221013980713</v>
          </cell>
          <cell r="H258">
            <v>0.93726488803840902</v>
          </cell>
          <cell r="I258">
            <v>0.92789223915802488</v>
          </cell>
          <cell r="J258">
            <v>0.91861331676644464</v>
          </cell>
          <cell r="K258">
            <v>0.90942718359878016</v>
          </cell>
          <cell r="L258">
            <v>0.9003329117627924</v>
          </cell>
          <cell r="M258">
            <v>0.89132958264516449</v>
          </cell>
          <cell r="N258">
            <v>0.88241628681871287</v>
          </cell>
          <cell r="O258">
            <v>0.87359212395052577</v>
          </cell>
          <cell r="P258">
            <v>0.86485620271102048</v>
          </cell>
          <cell r="Q258">
            <v>0.85620764068391031</v>
          </cell>
          <cell r="R258">
            <v>0.84764556427707116</v>
          </cell>
          <cell r="S258">
            <v>0.8391691086343005</v>
          </cell>
          <cell r="T258">
            <v>0.83077741754795753</v>
          </cell>
          <cell r="U258">
            <v>0.82246964337247797</v>
          </cell>
          <cell r="V258">
            <v>0.81424494693875316</v>
          </cell>
          <cell r="W258">
            <v>0.80610249746936558</v>
          </cell>
          <cell r="X258">
            <v>0.79804147249467194</v>
          </cell>
          <cell r="Y258">
            <v>0.79006105776972524</v>
          </cell>
          <cell r="Z258">
            <v>0.78216044719202793</v>
          </cell>
          <cell r="AA258">
            <v>0.77433884272010767</v>
          </cell>
          <cell r="AB258">
            <v>0.76659545429290654</v>
          </cell>
          <cell r="AC258">
            <v>0.75892949974997748</v>
          </cell>
          <cell r="AD258">
            <v>0.75134020475247765</v>
          </cell>
          <cell r="AE258">
            <v>0.74382680270495283</v>
          </cell>
          <cell r="AF258">
            <v>0.73638853467790333</v>
          </cell>
          <cell r="AG258">
            <v>0.72902464933112432</v>
          </cell>
          <cell r="AH258">
            <v>0.72173440283781309</v>
          </cell>
          <cell r="AI258">
            <v>0.71451705880943495</v>
          </cell>
          <cell r="AJ258">
            <v>0.70737188822134056</v>
          </cell>
          <cell r="AK258">
            <v>0.70029816933912714</v>
          </cell>
          <cell r="AL258">
            <v>0.69329518764573583</v>
          </cell>
          <cell r="AM258">
            <v>0.68636223576927846</v>
          </cell>
          <cell r="AN258">
            <v>0.67949861341158568</v>
          </cell>
          <cell r="AO258">
            <v>0.6727036272774698</v>
          </cell>
          <cell r="AP258">
            <v>0.66597659100469508</v>
          </cell>
          <cell r="AQ258">
            <v>0.65931682509464817</v>
          </cell>
          <cell r="AR258">
            <v>0.65272365684370171</v>
          </cell>
          <cell r="AS258">
            <v>0.64619642027526469</v>
          </cell>
          <cell r="AT258">
            <v>0.639734456072512</v>
          </cell>
          <cell r="AU258">
            <v>0.63333711151178684</v>
          </cell>
          <cell r="AV258">
            <v>0.62700374039666895</v>
          </cell>
          <cell r="AW258">
            <v>0.62073370299270225</v>
          </cell>
          <cell r="AX258">
            <v>0.61452636596277521</v>
          </cell>
          <cell r="AY258">
            <v>0.60838110230314746</v>
          </cell>
          <cell r="AZ258">
            <v>0.602297291280116</v>
          </cell>
          <cell r="BA258">
            <v>0.59627431836731482</v>
          </cell>
          <cell r="BB258">
            <v>0.59031157518364163</v>
          </cell>
          <cell r="BC258">
            <v>0.58440845943180519</v>
          </cell>
          <cell r="BD258">
            <v>0.57856437483748713</v>
          </cell>
          <cell r="BE258">
            <v>0.57277873108911226</v>
          </cell>
          <cell r="BF258">
            <v>0.56705094377822118</v>
          </cell>
          <cell r="BG258">
            <v>0.56138043434043894</v>
          </cell>
          <cell r="BH258">
            <v>0.55576662999703452</v>
          </cell>
          <cell r="BI258">
            <v>0.55020896369706418</v>
          </cell>
          <cell r="BJ258">
            <v>0.54470687406009355</v>
          </cell>
          <cell r="BK258">
            <v>0.53925980531949258</v>
          </cell>
          <cell r="BL258">
            <v>0.53925980531949258</v>
          </cell>
          <cell r="BM258">
            <v>0.53925980531949258</v>
          </cell>
          <cell r="BN258">
            <v>0.53925980531949258</v>
          </cell>
          <cell r="BO258">
            <v>0.53925980531949258</v>
          </cell>
          <cell r="BP258">
            <v>0.53925980531949258</v>
          </cell>
          <cell r="BQ258">
            <v>0.53925980531949258</v>
          </cell>
          <cell r="BR258">
            <v>0.53386720726629766</v>
          </cell>
          <cell r="BS258">
            <v>0.52852853519363463</v>
          </cell>
          <cell r="BT258">
            <v>0.52324324984169823</v>
          </cell>
          <cell r="BU258">
            <v>0.51801081734328125</v>
          </cell>
          <cell r="BV258">
            <v>0.51283070916984841</v>
          </cell>
          <cell r="BW258">
            <v>0.50770240207814987</v>
          </cell>
          <cell r="BX258">
            <v>0.5026253780573684</v>
          </cell>
          <cell r="BY258">
            <v>0.4975991242767947</v>
          </cell>
          <cell r="BZ258">
            <v>0.49262313303402677</v>
          </cell>
          <cell r="CA258">
            <v>0.48769690170368651</v>
          </cell>
          <cell r="CB258">
            <v>0.48281993268664963</v>
          </cell>
          <cell r="CC258">
            <v>0.47799173335978312</v>
          </cell>
          <cell r="CD258">
            <v>0.47321181602618528</v>
          </cell>
          <cell r="CE258">
            <v>0.46847969786592342</v>
          </cell>
          <cell r="CF258">
            <v>0.46379490088726416</v>
          </cell>
          <cell r="CG258">
            <v>0.45915695187839151</v>
          </cell>
          <cell r="CH258">
            <v>0.45456538235960758</v>
          </cell>
          <cell r="CI258">
            <v>0.45001972853601152</v>
          </cell>
          <cell r="CJ258">
            <v>0.44551953125065141</v>
          </cell>
          <cell r="CK258">
            <v>0.44106433593814487</v>
          </cell>
          <cell r="CL258">
            <v>0.43665369257876341</v>
          </cell>
          <cell r="CM258">
            <v>0.43228715565297576</v>
          </cell>
          <cell r="CN258">
            <v>0.42796428409644599</v>
          </cell>
          <cell r="CO258">
            <v>0.42368464125548155</v>
          </cell>
          <cell r="CP258">
            <v>0.41944779484292671</v>
          </cell>
          <cell r="CQ258">
            <v>0.41525331689449746</v>
          </cell>
          <cell r="CR258">
            <v>0.41110078372555248</v>
          </cell>
          <cell r="CS258">
            <v>0.40698977588829693</v>
          </cell>
          <cell r="CT258">
            <v>0.40291987812941399</v>
          </cell>
          <cell r="CU258">
            <v>0.39889067934811984</v>
          </cell>
          <cell r="CV258">
            <v>0.39490177255463865</v>
          </cell>
          <cell r="CW258">
            <v>0.39095275482909225</v>
          </cell>
          <cell r="CX258">
            <v>0.38704322728080132</v>
          </cell>
          <cell r="CY258">
            <v>0.38317279500799328</v>
          </cell>
          <cell r="CZ258">
            <v>0.37934106705791337</v>
          </cell>
          <cell r="DA258">
            <v>0.37554765638733423</v>
          </cell>
          <cell r="DB258">
            <v>0.37179217982346086</v>
          </cell>
          <cell r="DC258">
            <v>0.36807425802522625</v>
          </cell>
          <cell r="DD258">
            <v>0.364393515444974</v>
          </cell>
          <cell r="DE258">
            <v>0.36074958029052429</v>
          </cell>
          <cell r="DF258">
            <v>0.35714208448761903</v>
          </cell>
          <cell r="DG258">
            <v>0.35357066364274281</v>
          </cell>
          <cell r="DH258">
            <v>0.35003495700631537</v>
          </cell>
          <cell r="DI258">
            <v>0.3465346074362522</v>
          </cell>
          <cell r="DJ258">
            <v>0.34306926136188964</v>
          </cell>
          <cell r="DK258">
            <v>0.33963856874827075</v>
          </cell>
          <cell r="DL258">
            <v>0.33624218306078807</v>
          </cell>
          <cell r="DM258">
            <v>0.3328797612301802</v>
          </cell>
          <cell r="DN258">
            <v>0.32955096361787839</v>
          </cell>
          <cell r="DO258">
            <v>0.32625545398169958</v>
          </cell>
          <cell r="DP258">
            <v>0.32299289944188259</v>
          </cell>
          <cell r="DQ258">
            <v>0.31976297044746377</v>
          </cell>
          <cell r="DR258">
            <v>0.31656534074298914</v>
          </cell>
          <cell r="DS258">
            <v>0.31339968733555923</v>
          </cell>
          <cell r="DT258">
            <v>0.31026569046220365</v>
          </cell>
        </row>
        <row r="259">
          <cell r="B259">
            <v>40</v>
          </cell>
          <cell r="C259">
            <v>0.98877999999999999</v>
          </cell>
          <cell r="D259">
            <v>0.97777487860000001</v>
          </cell>
          <cell r="E259">
            <v>0.96714646566961793</v>
          </cell>
          <cell r="F259">
            <v>0.95696241338611676</v>
          </cell>
          <cell r="G259">
            <v>0.94720139676957837</v>
          </cell>
          <cell r="H259">
            <v>0.93772938280188256</v>
          </cell>
          <cell r="I259">
            <v>0.92835208897386368</v>
          </cell>
          <cell r="J259">
            <v>0.91906856808412507</v>
          </cell>
          <cell r="K259">
            <v>0.90987788240328382</v>
          </cell>
          <cell r="L259">
            <v>0.90077910357925095</v>
          </cell>
          <cell r="M259">
            <v>0.89177131254345843</v>
          </cell>
          <cell r="N259">
            <v>0.88285359941802388</v>
          </cell>
          <cell r="O259">
            <v>0.87402506342384367</v>
          </cell>
          <cell r="P259">
            <v>0.86528481278960523</v>
          </cell>
          <cell r="Q259">
            <v>0.85663196466170921</v>
          </cell>
          <cell r="R259">
            <v>0.84806564501509207</v>
          </cell>
          <cell r="S259">
            <v>0.83958498856494113</v>
          </cell>
          <cell r="T259">
            <v>0.83118913867929167</v>
          </cell>
          <cell r="U259">
            <v>0.82287724729249878</v>
          </cell>
          <cell r="V259">
            <v>0.81464847481957381</v>
          </cell>
          <cell r="W259">
            <v>0.80650199007137802</v>
          </cell>
          <cell r="X259">
            <v>0.79843697017066428</v>
          </cell>
          <cell r="Y259">
            <v>0.7904526004689576</v>
          </cell>
          <cell r="Z259">
            <v>0.782548074464268</v>
          </cell>
          <cell r="AA259">
            <v>0.77472259371962526</v>
          </cell>
          <cell r="AB259">
            <v>0.76697536778242903</v>
          </cell>
          <cell r="AC259">
            <v>0.75930561410460473</v>
          </cell>
          <cell r="AD259">
            <v>0.75171255796355863</v>
          </cell>
          <cell r="AE259">
            <v>0.74419543238392305</v>
          </cell>
          <cell r="AF259">
            <v>0.73675347806008384</v>
          </cell>
          <cell r="AG259">
            <v>0.72938594327948303</v>
          </cell>
          <cell r="AH259">
            <v>0.72209208384668822</v>
          </cell>
          <cell r="AI259">
            <v>0.71487116300822129</v>
          </cell>
          <cell r="AJ259">
            <v>0.70772245137813905</v>
          </cell>
          <cell r="AK259">
            <v>0.70064522686435771</v>
          </cell>
          <cell r="AL259">
            <v>0.6936387745957141</v>
          </cell>
          <cell r="AM259">
            <v>0.68670238684975693</v>
          </cell>
          <cell r="AN259">
            <v>0.67983536298125935</v>
          </cell>
          <cell r="AO259">
            <v>0.67303700935144672</v>
          </cell>
          <cell r="AP259">
            <v>0.66630663925793221</v>
          </cell>
          <cell r="AQ259">
            <v>0.65964357286535291</v>
          </cell>
          <cell r="AR259">
            <v>0.65304713713669937</v>
          </cell>
          <cell r="AS259">
            <v>0.6465166657653324</v>
          </cell>
          <cell r="AT259">
            <v>0.64005149910767911</v>
          </cell>
          <cell r="AU259">
            <v>0.63365098411660237</v>
          </cell>
          <cell r="AV259">
            <v>0.6273144742754363</v>
          </cell>
          <cell r="AW259">
            <v>0.62104132953268187</v>
          </cell>
          <cell r="AX259">
            <v>0.61483091623735509</v>
          </cell>
          <cell r="AY259">
            <v>0.60868260707498156</v>
          </cell>
          <cell r="AZ259">
            <v>0.60259578100423172</v>
          </cell>
          <cell r="BA259">
            <v>0.59656982319418939</v>
          </cell>
          <cell r="BB259">
            <v>0.59060412496224746</v>
          </cell>
          <cell r="BC259">
            <v>0.58469808371262499</v>
          </cell>
          <cell r="BD259">
            <v>0.57885110287549879</v>
          </cell>
          <cell r="BE259">
            <v>0.5730625918467438</v>
          </cell>
          <cell r="BF259">
            <v>0.56733196592827639</v>
          </cell>
          <cell r="BG259">
            <v>0.56165864626899364</v>
          </cell>
          <cell r="BH259">
            <v>0.55604205980630372</v>
          </cell>
          <cell r="BI259">
            <v>0.55048163920824067</v>
          </cell>
          <cell r="BJ259">
            <v>0.54497682281615822</v>
          </cell>
          <cell r="BK259">
            <v>0.53952705458799666</v>
          </cell>
          <cell r="BL259">
            <v>0.53952705458799666</v>
          </cell>
          <cell r="BM259">
            <v>0.53952705458799666</v>
          </cell>
          <cell r="BN259">
            <v>0.53952705458799666</v>
          </cell>
          <cell r="BO259">
            <v>0.53952705458799666</v>
          </cell>
          <cell r="BP259">
            <v>0.53952705458799666</v>
          </cell>
          <cell r="BQ259">
            <v>0.53952705458799666</v>
          </cell>
          <cell r="BR259">
            <v>0.5341317840421167</v>
          </cell>
          <cell r="BS259">
            <v>0.52879046620169556</v>
          </cell>
          <cell r="BT259">
            <v>0.52350256153967856</v>
          </cell>
          <cell r="BU259">
            <v>0.51826753592428176</v>
          </cell>
          <cell r="BV259">
            <v>0.51308486056503899</v>
          </cell>
          <cell r="BW259">
            <v>0.50795401195938861</v>
          </cell>
          <cell r="BX259">
            <v>0.50287447183979472</v>
          </cell>
          <cell r="BY259">
            <v>0.4978457271213968</v>
          </cell>
          <cell r="BZ259">
            <v>0.49286726985018281</v>
          </cell>
          <cell r="CA259">
            <v>0.48793859715168098</v>
          </cell>
          <cell r="CB259">
            <v>0.48305921118016415</v>
          </cell>
          <cell r="CC259">
            <v>0.4782286190683625</v>
          </cell>
          <cell r="CD259">
            <v>0.4734463328776789</v>
          </cell>
          <cell r="CE259">
            <v>0.46871186954890209</v>
          </cell>
          <cell r="CF259">
            <v>0.46402475085341305</v>
          </cell>
          <cell r="CG259">
            <v>0.4593845033448789</v>
          </cell>
          <cell r="CH259">
            <v>0.45479065831143012</v>
          </cell>
          <cell r="CI259">
            <v>0.45024275172831579</v>
          </cell>
          <cell r="CJ259">
            <v>0.44574032421103266</v>
          </cell>
          <cell r="CK259">
            <v>0.4412829209689223</v>
          </cell>
          <cell r="CL259">
            <v>0.43687009175923308</v>
          </cell>
          <cell r="CM259">
            <v>0.43250139084164074</v>
          </cell>
          <cell r="CN259">
            <v>0.42817637693322436</v>
          </cell>
          <cell r="CO259">
            <v>0.4238946131638921</v>
          </cell>
          <cell r="CP259">
            <v>0.41965566703225315</v>
          </cell>
          <cell r="CQ259">
            <v>0.41545911036193062</v>
          </cell>
          <cell r="CR259">
            <v>0.4113045192583113</v>
          </cell>
          <cell r="CS259">
            <v>0.4071914740657282</v>
          </cell>
          <cell r="CT259">
            <v>0.40311955932507093</v>
          </cell>
          <cell r="CU259">
            <v>0.39908836373182022</v>
          </cell>
          <cell r="CV259">
            <v>0.39509748009450202</v>
          </cell>
          <cell r="CW259">
            <v>0.39114650529355699</v>
          </cell>
          <cell r="CX259">
            <v>0.38723504024062144</v>
          </cell>
          <cell r="CY259">
            <v>0.3833626898382152</v>
          </cell>
          <cell r="CZ259">
            <v>0.37952906293983302</v>
          </cell>
          <cell r="DA259">
            <v>0.3757337723104347</v>
          </cell>
          <cell r="DB259">
            <v>0.37197643458733037</v>
          </cell>
          <cell r="DC259">
            <v>0.36825667024145708</v>
          </cell>
          <cell r="DD259">
            <v>0.36457410353904252</v>
          </cell>
          <cell r="DE259">
            <v>0.36092836250365207</v>
          </cell>
          <cell r="DF259">
            <v>0.35731907887861553</v>
          </cell>
          <cell r="DG259">
            <v>0.35374588808982937</v>
          </cell>
          <cell r="DH259">
            <v>0.35020842920893108</v>
          </cell>
          <cell r="DI259">
            <v>0.34670634491684177</v>
          </cell>
          <cell r="DJ259">
            <v>0.34323928146767335</v>
          </cell>
          <cell r="DK259">
            <v>0.33980688865299663</v>
          </cell>
          <cell r="DL259">
            <v>0.33640881976646664</v>
          </cell>
          <cell r="DM259">
            <v>0.33304473156880199</v>
          </cell>
          <cell r="DN259">
            <v>0.32971428425311394</v>
          </cell>
          <cell r="DO259">
            <v>0.32641714141058281</v>
          </cell>
          <cell r="DP259">
            <v>0.32315296999647697</v>
          </cell>
          <cell r="DQ259">
            <v>0.31992144029651221</v>
          </cell>
          <cell r="DR259">
            <v>0.31672222589354709</v>
          </cell>
          <cell r="DS259">
            <v>0.31355500363461164</v>
          </cell>
          <cell r="DT259">
            <v>0.3104194535982655</v>
          </cell>
        </row>
        <row r="260">
          <cell r="B260">
            <v>41</v>
          </cell>
          <cell r="C260">
            <v>0.98906000000000005</v>
          </cell>
          <cell r="D260">
            <v>0.97832869899999997</v>
          </cell>
          <cell r="E260">
            <v>0.96788014849467996</v>
          </cell>
          <cell r="F260">
            <v>0.95778515854588042</v>
          </cell>
          <cell r="G260">
            <v>0.94810195059298163</v>
          </cell>
          <cell r="H260">
            <v>0.9386209310870518</v>
          </cell>
          <cell r="I260">
            <v>0.92923472177618127</v>
          </cell>
          <cell r="J260">
            <v>0.91994237455841943</v>
          </cell>
          <cell r="K260">
            <v>0.91074295081283518</v>
          </cell>
          <cell r="L260">
            <v>0.90163552130470681</v>
          </cell>
          <cell r="M260">
            <v>0.8926191660916597</v>
          </cell>
          <cell r="N260">
            <v>0.88369297443074313</v>
          </cell>
          <cell r="O260">
            <v>0.87485604468643574</v>
          </cell>
          <cell r="P260">
            <v>0.8661074842395714</v>
          </cell>
          <cell r="Q260">
            <v>0.85744640939717565</v>
          </cell>
          <cell r="R260">
            <v>0.84887194530320387</v>
          </cell>
          <cell r="S260">
            <v>0.84038322585017178</v>
          </cell>
          <cell r="T260">
            <v>0.83197939359167006</v>
          </cell>
          <cell r="U260">
            <v>0.82365959965575331</v>
          </cell>
          <cell r="V260">
            <v>0.81542300365919573</v>
          </cell>
          <cell r="W260">
            <v>0.80726877362260374</v>
          </cell>
          <cell r="X260">
            <v>0.79919608588637769</v>
          </cell>
          <cell r="Y260">
            <v>0.79120412502751392</v>
          </cell>
          <cell r="Z260">
            <v>0.7832920837772388</v>
          </cell>
          <cell r="AA260">
            <v>0.77545916293946637</v>
          </cell>
          <cell r="AB260">
            <v>0.76770457131007175</v>
          </cell>
          <cell r="AC260">
            <v>0.76002752559697107</v>
          </cell>
          <cell r="AD260">
            <v>0.75242725034100133</v>
          </cell>
          <cell r="AE260">
            <v>0.7449029778375913</v>
          </cell>
          <cell r="AF260">
            <v>0.73745394805921538</v>
          </cell>
          <cell r="AG260">
            <v>0.73007940857862319</v>
          </cell>
          <cell r="AH260">
            <v>0.72277861449283698</v>
          </cell>
          <cell r="AI260">
            <v>0.71555082834790862</v>
          </cell>
          <cell r="AJ260">
            <v>0.70839532006442951</v>
          </cell>
          <cell r="AK260">
            <v>0.70131136686378526</v>
          </cell>
          <cell r="AL260">
            <v>0.69429825319514737</v>
          </cell>
          <cell r="AM260">
            <v>0.68735527066319591</v>
          </cell>
          <cell r="AN260">
            <v>0.68048171795656398</v>
          </cell>
          <cell r="AO260">
            <v>0.67367690077699838</v>
          </cell>
          <cell r="AP260">
            <v>0.66694013176922839</v>
          </cell>
          <cell r="AQ260">
            <v>0.66027073045153606</v>
          </cell>
          <cell r="AR260">
            <v>0.65366802314702066</v>
          </cell>
          <cell r="AS260">
            <v>0.64713134291555041</v>
          </cell>
          <cell r="AT260">
            <v>0.64066002948639489</v>
          </cell>
          <cell r="AU260">
            <v>0.63425342919153094</v>
          </cell>
          <cell r="AV260">
            <v>0.6279108948996156</v>
          </cell>
          <cell r="AW260">
            <v>0.62163178595061941</v>
          </cell>
          <cell r="AX260">
            <v>0.61541546809111325</v>
          </cell>
          <cell r="AY260">
            <v>0.60926131341020207</v>
          </cell>
          <cell r="AZ260">
            <v>0.60316870027610003</v>
          </cell>
          <cell r="BA260">
            <v>0.59713701327333901</v>
          </cell>
          <cell r="BB260">
            <v>0.5911656431406056</v>
          </cell>
          <cell r="BC260">
            <v>0.58525398670919959</v>
          </cell>
          <cell r="BD260">
            <v>0.57940144684210759</v>
          </cell>
          <cell r="BE260">
            <v>0.5736074323736865</v>
          </cell>
          <cell r="BF260">
            <v>0.56787135804994959</v>
          </cell>
          <cell r="BG260">
            <v>0.56219264446945005</v>
          </cell>
          <cell r="BH260">
            <v>0.55657071802475555</v>
          </cell>
          <cell r="BI260">
            <v>0.55100501084450804</v>
          </cell>
          <cell r="BJ260">
            <v>0.54549496073606296</v>
          </cell>
          <cell r="BK260">
            <v>0.54004001112870237</v>
          </cell>
          <cell r="BL260">
            <v>0.54004001112870237</v>
          </cell>
          <cell r="BM260">
            <v>0.54004001112870237</v>
          </cell>
          <cell r="BN260">
            <v>0.54004001112870237</v>
          </cell>
          <cell r="BO260">
            <v>0.54004001112870237</v>
          </cell>
          <cell r="BP260">
            <v>0.54004001112870237</v>
          </cell>
          <cell r="BQ260">
            <v>0.54004001112870237</v>
          </cell>
          <cell r="BR260">
            <v>0.53463961101741531</v>
          </cell>
          <cell r="BS260">
            <v>0.52929321490724113</v>
          </cell>
          <cell r="BT260">
            <v>0.52400028275816868</v>
          </cell>
          <cell r="BU260">
            <v>0.51876027993058693</v>
          </cell>
          <cell r="BV260">
            <v>0.51357267713128107</v>
          </cell>
          <cell r="BW260">
            <v>0.50843695035996828</v>
          </cell>
          <cell r="BX260">
            <v>0.50335258085636858</v>
          </cell>
          <cell r="BY260">
            <v>0.49831905504780488</v>
          </cell>
          <cell r="BZ260">
            <v>0.4933358644973268</v>
          </cell>
          <cell r="CA260">
            <v>0.48840250585235351</v>
          </cell>
          <cell r="CB260">
            <v>0.48351848079382997</v>
          </cell>
          <cell r="CC260">
            <v>0.47868329598589165</v>
          </cell>
          <cell r="CD260">
            <v>0.47389646302603272</v>
          </cell>
          <cell r="CE260">
            <v>0.46915749839577237</v>
          </cell>
          <cell r="CF260">
            <v>0.46446592341181464</v>
          </cell>
          <cell r="CG260">
            <v>0.45982126417769648</v>
          </cell>
          <cell r="CH260">
            <v>0.45522305153591952</v>
          </cell>
          <cell r="CI260">
            <v>0.45067082102056033</v>
          </cell>
          <cell r="CJ260">
            <v>0.44616411281035473</v>
          </cell>
          <cell r="CK260">
            <v>0.44170247168225119</v>
          </cell>
          <cell r="CL260">
            <v>0.43728544696542865</v>
          </cell>
          <cell r="CM260">
            <v>0.43291259249577435</v>
          </cell>
          <cell r="CN260">
            <v>0.42858346657081658</v>
          </cell>
          <cell r="CO260">
            <v>0.42429763190510844</v>
          </cell>
          <cell r="CP260">
            <v>0.42005465558605737</v>
          </cell>
          <cell r="CQ260">
            <v>0.41585410903019682</v>
          </cell>
          <cell r="CR260">
            <v>0.41169556793989487</v>
          </cell>
          <cell r="CS260">
            <v>0.40757861226049591</v>
          </cell>
          <cell r="CT260">
            <v>0.40350282613789096</v>
          </cell>
          <cell r="CU260">
            <v>0.39946779787651204</v>
          </cell>
          <cell r="CV260">
            <v>0.39547311989774692</v>
          </cell>
          <cell r="CW260">
            <v>0.39151838869876943</v>
          </cell>
          <cell r="CX260">
            <v>0.38760320481178173</v>
          </cell>
          <cell r="CY260">
            <v>0.38372717276366392</v>
          </cell>
          <cell r="CZ260">
            <v>0.37988990103602727</v>
          </cell>
          <cell r="DA260">
            <v>0.37609100202566698</v>
          </cell>
          <cell r="DB260">
            <v>0.37233009200541028</v>
          </cell>
          <cell r="DC260">
            <v>0.36860679108535616</v>
          </cell>
          <cell r="DD260">
            <v>0.36492072317450258</v>
          </cell>
          <cell r="DE260">
            <v>0.36127151594275753</v>
          </cell>
          <cell r="DF260">
            <v>0.35765880078332996</v>
          </cell>
          <cell r="DG260">
            <v>0.35408221277549667</v>
          </cell>
          <cell r="DH260">
            <v>0.3505413906477417</v>
          </cell>
          <cell r="DI260">
            <v>0.3470359767412643</v>
          </cell>
          <cell r="DJ260">
            <v>0.34356561697385163</v>
          </cell>
          <cell r="DK260">
            <v>0.34012996080411312</v>
          </cell>
          <cell r="DL260">
            <v>0.33672866119607198</v>
          </cell>
          <cell r="DM260">
            <v>0.33336137458411125</v>
          </cell>
          <cell r="DN260">
            <v>0.33002776083827012</v>
          </cell>
          <cell r="DO260">
            <v>0.32672748322988743</v>
          </cell>
          <cell r="DP260">
            <v>0.32346020839758854</v>
          </cell>
          <cell r="DQ260">
            <v>0.32022560631361263</v>
          </cell>
          <cell r="DR260">
            <v>0.31702335025047651</v>
          </cell>
          <cell r="DS260">
            <v>0.31385311674797173</v>
          </cell>
          <cell r="DT260">
            <v>0.31071458558049203</v>
          </cell>
        </row>
        <row r="261">
          <cell r="B261">
            <v>42</v>
          </cell>
          <cell r="C261">
            <v>0.98924999999999996</v>
          </cell>
          <cell r="D261">
            <v>0.97879362749999999</v>
          </cell>
          <cell r="E261">
            <v>0.96851629441124998</v>
          </cell>
          <cell r="F261">
            <v>0.95850183592703764</v>
          </cell>
          <cell r="G261">
            <v>0.9488113823658153</v>
          </cell>
          <cell r="H261">
            <v>0.9393232685421572</v>
          </cell>
          <cell r="I261">
            <v>0.92993003585673562</v>
          </cell>
          <cell r="J261">
            <v>0.92063073549816821</v>
          </cell>
          <cell r="K261">
            <v>0.91142442814318647</v>
          </cell>
          <cell r="L261">
            <v>0.90231018386175454</v>
          </cell>
          <cell r="M261">
            <v>0.893287082023137</v>
          </cell>
          <cell r="N261">
            <v>0.88435421120290558</v>
          </cell>
          <cell r="O261">
            <v>0.87551066909087649</v>
          </cell>
          <cell r="P261">
            <v>0.86675556239996776</v>
          </cell>
          <cell r="Q261">
            <v>0.85808800677596808</v>
          </cell>
          <cell r="R261">
            <v>0.84950712670820838</v>
          </cell>
          <cell r="S261">
            <v>0.84101205544112634</v>
          </cell>
          <cell r="T261">
            <v>0.83260193488671508</v>
          </cell>
          <cell r="U261">
            <v>0.82427591553784796</v>
          </cell>
          <cell r="V261">
            <v>0.81603315638246943</v>
          </cell>
          <cell r="W261">
            <v>0.80787282481864475</v>
          </cell>
          <cell r="X261">
            <v>0.7997940965704583</v>
          </cell>
          <cell r="Y261">
            <v>0.79179615560475369</v>
          </cell>
          <cell r="Z261">
            <v>0.78387819404870618</v>
          </cell>
          <cell r="AA261">
            <v>0.77603941210821914</v>
          </cell>
          <cell r="AB261">
            <v>0.76827901798713694</v>
          </cell>
          <cell r="AC261">
            <v>0.76059622780726555</v>
          </cell>
          <cell r="AD261">
            <v>0.7529902655291929</v>
          </cell>
          <cell r="AE261">
            <v>0.74546036287390094</v>
          </cell>
          <cell r="AF261">
            <v>0.73800575924516187</v>
          </cell>
          <cell r="AG261">
            <v>0.73062570165271024</v>
          </cell>
          <cell r="AH261">
            <v>0.72331944463618314</v>
          </cell>
          <cell r="AI261">
            <v>0.71608625018982131</v>
          </cell>
          <cell r="AJ261">
            <v>0.70892538768792313</v>
          </cell>
          <cell r="AK261">
            <v>0.70183613381104393</v>
          </cell>
          <cell r="AL261">
            <v>0.69481777247293353</v>
          </cell>
          <cell r="AM261">
            <v>0.68786959474820419</v>
          </cell>
          <cell r="AN261">
            <v>0.68099089880072217</v>
          </cell>
          <cell r="AO261">
            <v>0.6741809898127149</v>
          </cell>
          <cell r="AP261">
            <v>0.66743917991458779</v>
          </cell>
          <cell r="AQ261">
            <v>0.66076478811544193</v>
          </cell>
          <cell r="AR261">
            <v>0.6541571402342875</v>
          </cell>
          <cell r="AS261">
            <v>0.6476155688319446</v>
          </cell>
          <cell r="AT261">
            <v>0.6411394131436251</v>
          </cell>
          <cell r="AU261">
            <v>0.63472801901218889</v>
          </cell>
          <cell r="AV261">
            <v>0.62838073882206702</v>
          </cell>
          <cell r="AW261">
            <v>0.62209693143384637</v>
          </cell>
          <cell r="AX261">
            <v>0.6158759621195079</v>
          </cell>
          <cell r="AY261">
            <v>0.60971720249831285</v>
          </cell>
          <cell r="AZ261">
            <v>0.60362003047332968</v>
          </cell>
          <cell r="BA261">
            <v>0.5975838301685964</v>
          </cell>
          <cell r="BB261">
            <v>0.59160799186691038</v>
          </cell>
          <cell r="BC261">
            <v>0.58569191194824122</v>
          </cell>
          <cell r="BD261">
            <v>0.57983499282875883</v>
          </cell>
          <cell r="BE261">
            <v>0.57403664290047129</v>
          </cell>
          <cell r="BF261">
            <v>0.56829627647146652</v>
          </cell>
          <cell r="BG261">
            <v>0.56261331370675183</v>
          </cell>
          <cell r="BH261">
            <v>0.55698718056968433</v>
          </cell>
          <cell r="BI261">
            <v>0.55141730876398742</v>
          </cell>
          <cell r="BJ261">
            <v>0.54590313567634752</v>
          </cell>
          <cell r="BK261">
            <v>0.54044410431958401</v>
          </cell>
          <cell r="BL261">
            <v>0.54044410431958401</v>
          </cell>
          <cell r="BM261">
            <v>0.54044410431958401</v>
          </cell>
          <cell r="BN261">
            <v>0.54044410431958401</v>
          </cell>
          <cell r="BO261">
            <v>0.54044410431958401</v>
          </cell>
          <cell r="BP261">
            <v>0.54044410431958401</v>
          </cell>
          <cell r="BQ261">
            <v>0.54044410431958401</v>
          </cell>
          <cell r="BR261">
            <v>0.53503966327638819</v>
          </cell>
          <cell r="BS261">
            <v>0.52968926664362426</v>
          </cell>
          <cell r="BT261">
            <v>0.52439237397718796</v>
          </cell>
          <cell r="BU261">
            <v>0.51914845023741607</v>
          </cell>
          <cell r="BV261">
            <v>0.5139569657350419</v>
          </cell>
          <cell r="BW261">
            <v>0.5088173960776915</v>
          </cell>
          <cell r="BX261">
            <v>0.50372922211691462</v>
          </cell>
          <cell r="BY261">
            <v>0.49869192989574546</v>
          </cell>
          <cell r="BZ261">
            <v>0.49370501059678801</v>
          </cell>
          <cell r="CA261">
            <v>0.48876796049082011</v>
          </cell>
          <cell r="CB261">
            <v>0.4838802808859119</v>
          </cell>
          <cell r="CC261">
            <v>0.47904147807705277</v>
          </cell>
          <cell r="CD261">
            <v>0.47425106329628225</v>
          </cell>
          <cell r="CE261">
            <v>0.46950855266331942</v>
          </cell>
          <cell r="CF261">
            <v>0.4648134671366862</v>
          </cell>
          <cell r="CG261">
            <v>0.46016533246531932</v>
          </cell>
          <cell r="CH261">
            <v>0.45556367914066614</v>
          </cell>
          <cell r="CI261">
            <v>0.45100804234925945</v>
          </cell>
          <cell r="CJ261">
            <v>0.44649796192576685</v>
          </cell>
          <cell r="CK261">
            <v>0.44203298230650917</v>
          </cell>
          <cell r="CL261">
            <v>0.43761265248344405</v>
          </cell>
          <cell r="CM261">
            <v>0.43323652595860962</v>
          </cell>
          <cell r="CN261">
            <v>0.42890416069902354</v>
          </cell>
          <cell r="CO261">
            <v>0.42461511909203331</v>
          </cell>
          <cell r="CP261">
            <v>0.420368967901113</v>
          </cell>
          <cell r="CQ261">
            <v>0.41616527822210186</v>
          </cell>
          <cell r="CR261">
            <v>0.41200362543988084</v>
          </cell>
          <cell r="CS261">
            <v>0.40788358918548201</v>
          </cell>
          <cell r="CT261">
            <v>0.40380475329362719</v>
          </cell>
          <cell r="CU261">
            <v>0.3997667057606909</v>
          </cell>
          <cell r="CV261">
            <v>0.395769038703084</v>
          </cell>
          <cell r="CW261">
            <v>0.39181134831605313</v>
          </cell>
          <cell r="CX261">
            <v>0.38789323483289262</v>
          </cell>
          <cell r="CY261">
            <v>0.3840143024845637</v>
          </cell>
          <cell r="CZ261">
            <v>0.38017415945971805</v>
          </cell>
          <cell r="DA261">
            <v>0.37637241786512088</v>
          </cell>
          <cell r="DB261">
            <v>0.37260869368646965</v>
          </cell>
          <cell r="DC261">
            <v>0.36888260674960494</v>
          </cell>
          <cell r="DD261">
            <v>0.36519378068210889</v>
          </cell>
          <cell r="DE261">
            <v>0.36154184287528779</v>
          </cell>
          <cell r="DF261">
            <v>0.35792642444653489</v>
          </cell>
          <cell r="DG261">
            <v>0.35434716020206952</v>
          </cell>
          <cell r="DH261">
            <v>0.35080368860004885</v>
          </cell>
          <cell r="DI261">
            <v>0.34729565171404836</v>
          </cell>
          <cell r="DJ261">
            <v>0.34382269519690789</v>
          </cell>
          <cell r="DK261">
            <v>0.34038446824493879</v>
          </cell>
          <cell r="DL261">
            <v>0.33698062356248942</v>
          </cell>
          <cell r="DM261">
            <v>0.33361081732686454</v>
          </cell>
          <cell r="DN261">
            <v>0.33027470915359591</v>
          </cell>
          <cell r="DO261">
            <v>0.32697196206205997</v>
          </cell>
          <cell r="DP261">
            <v>0.32370224244143936</v>
          </cell>
          <cell r="DQ261">
            <v>0.32046522001702499</v>
          </cell>
          <cell r="DR261">
            <v>0.31726056781685474</v>
          </cell>
          <cell r="DS261">
            <v>0.31408796213868617</v>
          </cell>
          <cell r="DT261">
            <v>0.3109470825172993</v>
          </cell>
        </row>
        <row r="262">
          <cell r="B262">
            <v>43</v>
          </cell>
          <cell r="C262">
            <v>0.98936000000000002</v>
          </cell>
          <cell r="D262">
            <v>0.97909044320000005</v>
          </cell>
          <cell r="E262">
            <v>0.96899602073060798</v>
          </cell>
          <cell r="F262">
            <v>0.9591607111201923</v>
          </cell>
          <cell r="G262">
            <v>0.94946359633076716</v>
          </cell>
          <cell r="H262">
            <v>0.93996896036745947</v>
          </cell>
          <cell r="I262">
            <v>0.93056927076378482</v>
          </cell>
          <cell r="J262">
            <v>0.921263578056147</v>
          </cell>
          <cell r="K262">
            <v>0.91205094227558547</v>
          </cell>
          <cell r="L262">
            <v>0.90293043285282959</v>
          </cell>
          <cell r="M262">
            <v>0.89390112852430126</v>
          </cell>
          <cell r="N262">
            <v>0.88496211723905827</v>
          </cell>
          <cell r="O262">
            <v>0.87611249606666763</v>
          </cell>
          <cell r="P262">
            <v>0.86735137110600091</v>
          </cell>
          <cell r="Q262">
            <v>0.85867785739494085</v>
          </cell>
          <cell r="R262">
            <v>0.85009107882099144</v>
          </cell>
          <cell r="S262">
            <v>0.84159016803278153</v>
          </cell>
          <cell r="T262">
            <v>0.83317426635245373</v>
          </cell>
          <cell r="U262">
            <v>0.82484252368892919</v>
          </cell>
          <cell r="V262">
            <v>0.8165940984520399</v>
          </cell>
          <cell r="W262">
            <v>0.8084281574675195</v>
          </cell>
          <cell r="X262">
            <v>0.80034387589284428</v>
          </cell>
          <cell r="Y262">
            <v>0.79234043713391578</v>
          </cell>
          <cell r="Z262">
            <v>0.78441703276257657</v>
          </cell>
          <cell r="AA262">
            <v>0.77657286243495083</v>
          </cell>
          <cell r="AB262">
            <v>0.76880713381060128</v>
          </cell>
          <cell r="AC262">
            <v>0.76111906247249528</v>
          </cell>
          <cell r="AD262">
            <v>0.75350787184777035</v>
          </cell>
          <cell r="AE262">
            <v>0.74597279312929266</v>
          </cell>
          <cell r="AF262">
            <v>0.73851306519799975</v>
          </cell>
          <cell r="AG262">
            <v>0.73112793454601976</v>
          </cell>
          <cell r="AH262">
            <v>0.7238166552005596</v>
          </cell>
          <cell r="AI262">
            <v>0.716578488648554</v>
          </cell>
          <cell r="AJ262">
            <v>0.70941270376206844</v>
          </cell>
          <cell r="AK262">
            <v>0.70231857672444775</v>
          </cell>
          <cell r="AL262">
            <v>0.69529539095720327</v>
          </cell>
          <cell r="AM262">
            <v>0.68834243704763121</v>
          </cell>
          <cell r="AN262">
            <v>0.68145901267715492</v>
          </cell>
          <cell r="AO262">
            <v>0.67464442255038337</v>
          </cell>
          <cell r="AP262">
            <v>0.66789797832487952</v>
          </cell>
          <cell r="AQ262">
            <v>0.66121899854163069</v>
          </cell>
          <cell r="AR262">
            <v>0.65460680855621434</v>
          </cell>
          <cell r="AS262">
            <v>0.64806074047065221</v>
          </cell>
          <cell r="AT262">
            <v>0.64158013306594563</v>
          </cell>
          <cell r="AU262">
            <v>0.63516433173528619</v>
          </cell>
          <cell r="AV262">
            <v>0.62881268841793336</v>
          </cell>
          <cell r="AW262">
            <v>0.62252456153375402</v>
          </cell>
          <cell r="AX262">
            <v>0.61629931591841647</v>
          </cell>
          <cell r="AY262">
            <v>0.61013632275923235</v>
          </cell>
          <cell r="AZ262">
            <v>0.60403495953163999</v>
          </cell>
          <cell r="BA262">
            <v>0.59799460993632358</v>
          </cell>
          <cell r="BB262">
            <v>0.59201466383696033</v>
          </cell>
          <cell r="BC262">
            <v>0.58609451719859074</v>
          </cell>
          <cell r="BD262">
            <v>0.58023357202660486</v>
          </cell>
          <cell r="BE262">
            <v>0.57443123630633885</v>
          </cell>
          <cell r="BF262">
            <v>0.56868692394327547</v>
          </cell>
          <cell r="BG262">
            <v>0.56300005470384273</v>
          </cell>
          <cell r="BH262">
            <v>0.5573700541568043</v>
          </cell>
          <cell r="BI262">
            <v>0.55179635361523627</v>
          </cell>
          <cell r="BJ262">
            <v>0.54627839007908385</v>
          </cell>
          <cell r="BK262">
            <v>0.54081560617829305</v>
          </cell>
          <cell r="BL262">
            <v>0.54081560617829305</v>
          </cell>
          <cell r="BM262">
            <v>0.54081560617829305</v>
          </cell>
          <cell r="BN262">
            <v>0.54081560617829305</v>
          </cell>
          <cell r="BO262">
            <v>0.54081560617829305</v>
          </cell>
          <cell r="BP262">
            <v>0.54081560617829305</v>
          </cell>
          <cell r="BQ262">
            <v>0.54081560617829305</v>
          </cell>
          <cell r="BR262">
            <v>0.53540745011651014</v>
          </cell>
          <cell r="BS262">
            <v>0.53005337561534505</v>
          </cell>
          <cell r="BT262">
            <v>0.52475284185919158</v>
          </cell>
          <cell r="BU262">
            <v>0.51950531344059969</v>
          </cell>
          <cell r="BV262">
            <v>0.51431026030619365</v>
          </cell>
          <cell r="BW262">
            <v>0.5091671577031317</v>
          </cell>
          <cell r="BX262">
            <v>0.50407548612610042</v>
          </cell>
          <cell r="BY262">
            <v>0.49903473126483944</v>
          </cell>
          <cell r="BZ262">
            <v>0.49404438395219102</v>
          </cell>
          <cell r="CA262">
            <v>0.48910394011266911</v>
          </cell>
          <cell r="CB262">
            <v>0.48421290071154244</v>
          </cell>
          <cell r="CC262">
            <v>0.47937077170442699</v>
          </cell>
          <cell r="CD262">
            <v>0.4745770639873827</v>
          </cell>
          <cell r="CE262">
            <v>0.46983129334750884</v>
          </cell>
          <cell r="CF262">
            <v>0.46513298041403373</v>
          </cell>
          <cell r="CG262">
            <v>0.46048165060989338</v>
          </cell>
          <cell r="CH262">
            <v>0.45587683410379443</v>
          </cell>
          <cell r="CI262">
            <v>0.45131806576275646</v>
          </cell>
          <cell r="CJ262">
            <v>0.44680488510512889</v>
          </cell>
          <cell r="CK262">
            <v>0.4423368362540776</v>
          </cell>
          <cell r="CL262">
            <v>0.43791346789153685</v>
          </cell>
          <cell r="CM262">
            <v>0.43353433321262147</v>
          </cell>
          <cell r="CN262">
            <v>0.42919898988049526</v>
          </cell>
          <cell r="CO262">
            <v>0.42490699998169029</v>
          </cell>
          <cell r="CP262">
            <v>0.4206579299818734</v>
          </cell>
          <cell r="CQ262">
            <v>0.41645135068205469</v>
          </cell>
          <cell r="CR262">
            <v>0.41228683717523412</v>
          </cell>
          <cell r="CS262">
            <v>0.40816396880348177</v>
          </cell>
          <cell r="CT262">
            <v>0.40408232911544695</v>
          </cell>
          <cell r="CU262">
            <v>0.40004150582429249</v>
          </cell>
          <cell r="CV262">
            <v>0.39604109076604954</v>
          </cell>
          <cell r="CW262">
            <v>0.39208067985838907</v>
          </cell>
          <cell r="CX262">
            <v>0.38815987305980515</v>
          </cell>
          <cell r="CY262">
            <v>0.38427827432920708</v>
          </cell>
          <cell r="CZ262">
            <v>0.380435491585915</v>
          </cell>
          <cell r="DA262">
            <v>0.37663113667005582</v>
          </cell>
          <cell r="DB262">
            <v>0.37286482530335524</v>
          </cell>
          <cell r="DC262">
            <v>0.3691361770503217</v>
          </cell>
          <cell r="DD262">
            <v>0.36544481527981848</v>
          </cell>
          <cell r="DE262">
            <v>0.36179036712702028</v>
          </cell>
          <cell r="DF262">
            <v>0.3581724634557501</v>
          </cell>
          <cell r="DG262">
            <v>0.35459073882119257</v>
          </cell>
          <cell r="DH262">
            <v>0.35104483143298065</v>
          </cell>
          <cell r="DI262">
            <v>0.34753438311865087</v>
          </cell>
          <cell r="DJ262">
            <v>0.34405903928746434</v>
          </cell>
          <cell r="DK262">
            <v>0.3406184488945897</v>
          </cell>
          <cell r="DL262">
            <v>0.33721226440564378</v>
          </cell>
          <cell r="DM262">
            <v>0.33384014176158733</v>
          </cell>
          <cell r="DN262">
            <v>0.33050174034397145</v>
          </cell>
          <cell r="DO262">
            <v>0.32719672294053176</v>
          </cell>
          <cell r="DP262">
            <v>0.32392475571112644</v>
          </cell>
          <cell r="DQ262">
            <v>0.3206855081540152</v>
          </cell>
          <cell r="DR262">
            <v>0.31747865307247503</v>
          </cell>
          <cell r="DS262">
            <v>0.3143038665417503</v>
          </cell>
          <cell r="DT262">
            <v>0.31116082787633281</v>
          </cell>
        </row>
        <row r="263">
          <cell r="B263">
            <v>44</v>
          </cell>
          <cell r="C263">
            <v>0.98936999999999997</v>
          </cell>
          <cell r="D263">
            <v>0.97919927640000004</v>
          </cell>
          <cell r="E263">
            <v>0.96920165178795603</v>
          </cell>
          <cell r="F263">
            <v>0.95936425502230827</v>
          </cell>
          <cell r="G263">
            <v>0.94975142518698474</v>
          </cell>
          <cell r="H263">
            <v>0.9402539109351149</v>
          </cell>
          <cell r="I263">
            <v>0.93085137182576372</v>
          </cell>
          <cell r="J263">
            <v>0.92154285810750602</v>
          </cell>
          <cell r="K263">
            <v>0.91232742952643098</v>
          </cell>
          <cell r="L263">
            <v>0.90320415523116671</v>
          </cell>
          <cell r="M263">
            <v>0.89417211367885507</v>
          </cell>
          <cell r="N263">
            <v>0.88523039254206648</v>
          </cell>
          <cell r="O263">
            <v>0.87637808861664579</v>
          </cell>
          <cell r="P263">
            <v>0.86761430773047932</v>
          </cell>
          <cell r="Q263">
            <v>0.85893816465317452</v>
          </cell>
          <cell r="R263">
            <v>0.85034878300664274</v>
          </cell>
          <cell r="S263">
            <v>0.84184529517657636</v>
          </cell>
          <cell r="T263">
            <v>0.83342684222481056</v>
          </cell>
          <cell r="U263">
            <v>0.8250925738025624</v>
          </cell>
          <cell r="V263">
            <v>0.81684164806453674</v>
          </cell>
          <cell r="W263">
            <v>0.80867323158389137</v>
          </cell>
          <cell r="X263">
            <v>0.80058649926805248</v>
          </cell>
          <cell r="Y263">
            <v>0.79258063427537195</v>
          </cell>
          <cell r="Z263">
            <v>0.7846548279326182</v>
          </cell>
          <cell r="AA263">
            <v>0.77680827965329202</v>
          </cell>
          <cell r="AB263">
            <v>0.76904019685675906</v>
          </cell>
          <cell r="AC263">
            <v>0.76134979488819143</v>
          </cell>
          <cell r="AD263">
            <v>0.75373629693930955</v>
          </cell>
          <cell r="AE263">
            <v>0.74619893396991643</v>
          </cell>
          <cell r="AF263">
            <v>0.73873694463021722</v>
          </cell>
          <cell r="AG263">
            <v>0.73134957518391508</v>
          </cell>
          <cell r="AH263">
            <v>0.72403607943207593</v>
          </cell>
          <cell r="AI263">
            <v>0.71679571863775515</v>
          </cell>
          <cell r="AJ263">
            <v>0.70962776145137763</v>
          </cell>
          <cell r="AK263">
            <v>0.70253148383686381</v>
          </cell>
          <cell r="AL263">
            <v>0.69550616899849516</v>
          </cell>
          <cell r="AM263">
            <v>0.68855110730851021</v>
          </cell>
          <cell r="AN263">
            <v>0.68166559623542511</v>
          </cell>
          <cell r="AO263">
            <v>0.67484894027307085</v>
          </cell>
          <cell r="AP263">
            <v>0.66810045087034009</v>
          </cell>
          <cell r="AQ263">
            <v>0.66141944636163663</v>
          </cell>
          <cell r="AR263">
            <v>0.6548052518980203</v>
          </cell>
          <cell r="AS263">
            <v>0.64825719937904014</v>
          </cell>
          <cell r="AT263">
            <v>0.64177462738524971</v>
          </cell>
          <cell r="AU263">
            <v>0.63535688111139721</v>
          </cell>
          <cell r="AV263">
            <v>0.62900331230028328</v>
          </cell>
          <cell r="AW263">
            <v>0.62271327917728048</v>
          </cell>
          <cell r="AX263">
            <v>0.61648614638550769</v>
          </cell>
          <cell r="AY263">
            <v>0.61032128492165261</v>
          </cell>
          <cell r="AZ263">
            <v>0.60421807207243605</v>
          </cell>
          <cell r="BA263">
            <v>0.59817589135171167</v>
          </cell>
          <cell r="BB263">
            <v>0.59219413243819452</v>
          </cell>
          <cell r="BC263">
            <v>0.58627219111381257</v>
          </cell>
          <cell r="BD263">
            <v>0.58040946920267444</v>
          </cell>
          <cell r="BE263">
            <v>0.57460537451064775</v>
          </cell>
          <cell r="BF263">
            <v>0.56885932076554124</v>
          </cell>
          <cell r="BG263">
            <v>0.56317072755788578</v>
          </cell>
          <cell r="BH263">
            <v>0.55753902028230695</v>
          </cell>
          <cell r="BI263">
            <v>0.5519636300794839</v>
          </cell>
          <cell r="BJ263">
            <v>0.54644399377868902</v>
          </cell>
          <cell r="BK263">
            <v>0.54097955384090213</v>
          </cell>
          <cell r="BL263">
            <v>0.54097955384090213</v>
          </cell>
          <cell r="BM263">
            <v>0.54097955384090213</v>
          </cell>
          <cell r="BN263">
            <v>0.54097955384090213</v>
          </cell>
          <cell r="BO263">
            <v>0.54097955384090213</v>
          </cell>
          <cell r="BP263">
            <v>0.54097955384090213</v>
          </cell>
          <cell r="BQ263">
            <v>0.54097955384090213</v>
          </cell>
          <cell r="BR263">
            <v>0.53556975830249309</v>
          </cell>
          <cell r="BS263">
            <v>0.53021406071946819</v>
          </cell>
          <cell r="BT263">
            <v>0.5249119201122735</v>
          </cell>
          <cell r="BU263">
            <v>0.5196628009111508</v>
          </cell>
          <cell r="BV263">
            <v>0.51446617290203933</v>
          </cell>
          <cell r="BW263">
            <v>0.50932151117301894</v>
          </cell>
          <cell r="BX263">
            <v>0.50422829606128872</v>
          </cell>
          <cell r="BY263">
            <v>0.49918601310067584</v>
          </cell>
          <cell r="BZ263">
            <v>0.49419415296966906</v>
          </cell>
          <cell r="CA263">
            <v>0.48925221143997238</v>
          </cell>
          <cell r="CB263">
            <v>0.48435968932557266</v>
          </cell>
          <cell r="CC263">
            <v>0.47951609243231691</v>
          </cell>
          <cell r="CD263">
            <v>0.47472093150799372</v>
          </cell>
          <cell r="CE263">
            <v>0.46997372219291378</v>
          </cell>
          <cell r="CF263">
            <v>0.46527398497098466</v>
          </cell>
          <cell r="CG263">
            <v>0.46062124512127478</v>
          </cell>
          <cell r="CH263">
            <v>0.45601503267006205</v>
          </cell>
          <cell r="CI263">
            <v>0.4514548823433614</v>
          </cell>
          <cell r="CJ263">
            <v>0.44694033351992779</v>
          </cell>
          <cell r="CK263">
            <v>0.44247093018472849</v>
          </cell>
          <cell r="CL263">
            <v>0.4380462208828812</v>
          </cell>
          <cell r="CM263">
            <v>0.43366575867405238</v>
          </cell>
          <cell r="CN263">
            <v>0.42932910108731187</v>
          </cell>
          <cell r="CO263">
            <v>0.42503581007643876</v>
          </cell>
          <cell r="CP263">
            <v>0.42078545197567435</v>
          </cell>
          <cell r="CQ263">
            <v>0.4165775974559176</v>
          </cell>
          <cell r="CR263">
            <v>0.41241182148135841</v>
          </cell>
          <cell r="CS263">
            <v>0.40828770326654484</v>
          </cell>
          <cell r="CT263">
            <v>0.40420482623387938</v>
          </cell>
          <cell r="CU263">
            <v>0.4001627779715406</v>
          </cell>
          <cell r="CV263">
            <v>0.39616115019182518</v>
          </cell>
          <cell r="CW263">
            <v>0.39219953868990692</v>
          </cell>
          <cell r="CX263">
            <v>0.38827754330300784</v>
          </cell>
          <cell r="CY263">
            <v>0.38439476786997778</v>
          </cell>
          <cell r="CZ263">
            <v>0.38055082019127801</v>
          </cell>
          <cell r="DA263">
            <v>0.37674531198936523</v>
          </cell>
          <cell r="DB263">
            <v>0.37297785886947155</v>
          </cell>
          <cell r="DC263">
            <v>0.36924808028077682</v>
          </cell>
          <cell r="DD263">
            <v>0.36555559947796906</v>
          </cell>
          <cell r="DE263">
            <v>0.36190004348318938</v>
          </cell>
          <cell r="DF263">
            <v>0.35828104304835751</v>
          </cell>
          <cell r="DG263">
            <v>0.35469823261787392</v>
          </cell>
          <cell r="DH263">
            <v>0.35115125029169519</v>
          </cell>
          <cell r="DI263">
            <v>0.34763973778877821</v>
          </cell>
          <cell r="DJ263">
            <v>0.34416334041089042</v>
          </cell>
          <cell r="DK263">
            <v>0.3407217070067815</v>
          </cell>
          <cell r="DL263">
            <v>0.3373144899367137</v>
          </cell>
          <cell r="DM263">
            <v>0.33394134503734657</v>
          </cell>
          <cell r="DN263">
            <v>0.3306019315869731</v>
          </cell>
          <cell r="DO263">
            <v>0.32729591227110338</v>
          </cell>
          <cell r="DP263">
            <v>0.32402295314839236</v>
          </cell>
          <cell r="DQ263">
            <v>0.32078272361690841</v>
          </cell>
          <cell r="DR263">
            <v>0.31757489638073932</v>
          </cell>
          <cell r="DS263">
            <v>0.31439914741693192</v>
          </cell>
          <cell r="DT263">
            <v>0.3112551559427626</v>
          </cell>
        </row>
        <row r="264">
          <cell r="B264">
            <v>45</v>
          </cell>
          <cell r="C264">
            <v>0.98929</v>
          </cell>
          <cell r="D264">
            <v>0.97912999170000004</v>
          </cell>
          <cell r="E264">
            <v>0.96923098748391312</v>
          </cell>
          <cell r="F264">
            <v>0.95949021605969975</v>
          </cell>
          <cell r="G264">
            <v>0.9498761240947815</v>
          </cell>
          <cell r="H264">
            <v>0.94037736285383366</v>
          </cell>
          <cell r="I264">
            <v>0.93097358922529527</v>
          </cell>
          <cell r="J264">
            <v>0.92166385333304235</v>
          </cell>
          <cell r="K264">
            <v>0.91244721479971191</v>
          </cell>
          <cell r="L264">
            <v>0.90332274265171475</v>
          </cell>
          <cell r="M264">
            <v>0.89428951522519762</v>
          </cell>
          <cell r="N264">
            <v>0.88534662007294562</v>
          </cell>
          <cell r="O264">
            <v>0.87649315387221616</v>
          </cell>
          <cell r="P264">
            <v>0.867728222333494</v>
          </cell>
          <cell r="Q264">
            <v>0.85905094011015903</v>
          </cell>
          <cell r="R264">
            <v>0.85046043070905741</v>
          </cell>
          <cell r="S264">
            <v>0.84195582640196687</v>
          </cell>
          <cell r="T264">
            <v>0.83353626813794723</v>
          </cell>
          <cell r="U264">
            <v>0.82520090545656777</v>
          </cell>
          <cell r="V264">
            <v>0.81694889640200208</v>
          </cell>
          <cell r="W264">
            <v>0.80877940743798205</v>
          </cell>
          <cell r="X264">
            <v>0.80069161336360217</v>
          </cell>
          <cell r="Y264">
            <v>0.79268469722996615</v>
          </cell>
          <cell r="Z264">
            <v>0.78475785025766653</v>
          </cell>
          <cell r="AA264">
            <v>0.77691027175508987</v>
          </cell>
          <cell r="AB264">
            <v>0.76914116903753893</v>
          </cell>
          <cell r="AC264">
            <v>0.76144975734716358</v>
          </cell>
          <cell r="AD264">
            <v>0.75383525977369192</v>
          </cell>
          <cell r="AE264">
            <v>0.74629690717595498</v>
          </cell>
          <cell r="AF264">
            <v>0.7388339381041954</v>
          </cell>
          <cell r="AG264">
            <v>0.7314455987231534</v>
          </cell>
          <cell r="AH264">
            <v>0.72413114273592183</v>
          </cell>
          <cell r="AI264">
            <v>0.71688983130856265</v>
          </cell>
          <cell r="AJ264">
            <v>0.70972093299547701</v>
          </cell>
          <cell r="AK264">
            <v>0.70262372366552228</v>
          </cell>
          <cell r="AL264">
            <v>0.6955974864288671</v>
          </cell>
          <cell r="AM264">
            <v>0.68864151156457842</v>
          </cell>
          <cell r="AN264">
            <v>0.68175509644893262</v>
          </cell>
          <cell r="AO264">
            <v>0.67493754548444329</v>
          </cell>
          <cell r="AP264">
            <v>0.66818817002959885</v>
          </cell>
          <cell r="AQ264">
            <v>0.66150628832930281</v>
          </cell>
          <cell r="AR264">
            <v>0.65489122544600975</v>
          </cell>
          <cell r="AS264">
            <v>0.64834231319154967</v>
          </cell>
          <cell r="AT264">
            <v>0.64185889005963415</v>
          </cell>
          <cell r="AU264">
            <v>0.63544030115903782</v>
          </cell>
          <cell r="AV264">
            <v>0.62908589814744742</v>
          </cell>
          <cell r="AW264">
            <v>0.6227950391659729</v>
          </cell>
          <cell r="AX264">
            <v>0.61656708877431321</v>
          </cell>
          <cell r="AY264">
            <v>0.6104014178865701</v>
          </cell>
          <cell r="AZ264">
            <v>0.60429740370770435</v>
          </cell>
          <cell r="BA264">
            <v>0.59825442967062725</v>
          </cell>
          <cell r="BB264">
            <v>0.59227188537392095</v>
          </cell>
          <cell r="BC264">
            <v>0.58634916652018176</v>
          </cell>
          <cell r="BD264">
            <v>0.58048567485497993</v>
          </cell>
          <cell r="BE264">
            <v>0.57468081810643012</v>
          </cell>
          <cell r="BF264">
            <v>0.5689340099253658</v>
          </cell>
          <cell r="BG264">
            <v>0.5632446698261121</v>
          </cell>
          <cell r="BH264">
            <v>0.55761222312785097</v>
          </cell>
          <cell r="BI264">
            <v>0.5520361008965724</v>
          </cell>
          <cell r="BJ264">
            <v>0.54651573988760671</v>
          </cell>
          <cell r="BK264">
            <v>0.54105058248873061</v>
          </cell>
          <cell r="BL264">
            <v>0.54105058248873061</v>
          </cell>
          <cell r="BM264">
            <v>0.54105058248873061</v>
          </cell>
          <cell r="BN264">
            <v>0.54105058248873061</v>
          </cell>
          <cell r="BO264">
            <v>0.54105058248873061</v>
          </cell>
          <cell r="BP264">
            <v>0.54105058248873061</v>
          </cell>
          <cell r="BQ264">
            <v>0.54105058248873061</v>
          </cell>
          <cell r="BR264">
            <v>0.53564007666384328</v>
          </cell>
          <cell r="BS264">
            <v>0.53028367589720482</v>
          </cell>
          <cell r="BT264">
            <v>0.52498083913823279</v>
          </cell>
          <cell r="BU264">
            <v>0.51973103074685045</v>
          </cell>
          <cell r="BV264">
            <v>0.51453372043938195</v>
          </cell>
          <cell r="BW264">
            <v>0.50938838323498814</v>
          </cell>
          <cell r="BX264">
            <v>0.50429449940263826</v>
          </cell>
          <cell r="BY264">
            <v>0.49925155440861185</v>
          </cell>
          <cell r="BZ264">
            <v>0.49425903886452571</v>
          </cell>
          <cell r="CA264">
            <v>0.48931644847588046</v>
          </cell>
          <cell r="CB264">
            <v>0.48442328399112167</v>
          </cell>
          <cell r="CC264">
            <v>0.47957905115121047</v>
          </cell>
          <cell r="CD264">
            <v>0.47478326063969833</v>
          </cell>
          <cell r="CE264">
            <v>0.47003542803330134</v>
          </cell>
          <cell r="CF264">
            <v>0.46533507375296834</v>
          </cell>
          <cell r="CG264">
            <v>0.46068172301543864</v>
          </cell>
          <cell r="CH264">
            <v>0.45607490578528426</v>
          </cell>
          <cell r="CI264">
            <v>0.45151415672743139</v>
          </cell>
          <cell r="CJ264">
            <v>0.44699901516015705</v>
          </cell>
          <cell r="CK264">
            <v>0.44252902500855545</v>
          </cell>
          <cell r="CL264">
            <v>0.43810373475846992</v>
          </cell>
          <cell r="CM264">
            <v>0.43372269741088521</v>
          </cell>
          <cell r="CN264">
            <v>0.42938547043677633</v>
          </cell>
          <cell r="CO264">
            <v>0.42509161573240856</v>
          </cell>
          <cell r="CP264">
            <v>0.42084069957508446</v>
          </cell>
          <cell r="CQ264">
            <v>0.4166322925793336</v>
          </cell>
          <cell r="CR264">
            <v>0.41246596965354027</v>
          </cell>
          <cell r="CS264">
            <v>0.40834130995700485</v>
          </cell>
          <cell r="CT264">
            <v>0.4042578968574348</v>
          </cell>
          <cell r="CU264">
            <v>0.40021531788886044</v>
          </cell>
          <cell r="CV264">
            <v>0.39621316470997181</v>
          </cell>
          <cell r="CW264">
            <v>0.39225103306287207</v>
          </cell>
          <cell r="CX264">
            <v>0.38832852273224333</v>
          </cell>
          <cell r="CY264">
            <v>0.38444523750492088</v>
          </cell>
          <cell r="CZ264">
            <v>0.38060078512987167</v>
          </cell>
          <cell r="DA264">
            <v>0.37679477727857297</v>
          </cell>
          <cell r="DB264">
            <v>0.37302682950578725</v>
          </cell>
          <cell r="DC264">
            <v>0.3692965612107294</v>
          </cell>
          <cell r="DD264">
            <v>0.3656035955986221</v>
          </cell>
          <cell r="DE264">
            <v>0.36194755964263586</v>
          </cell>
          <cell r="DF264">
            <v>0.35832808404620953</v>
          </cell>
          <cell r="DG264">
            <v>0.35474480320574742</v>
          </cell>
          <cell r="DH264">
            <v>0.35119735517368994</v>
          </cell>
          <cell r="DI264">
            <v>0.34768538162195306</v>
          </cell>
          <cell r="DJ264">
            <v>0.34420852780573352</v>
          </cell>
          <cell r="DK264">
            <v>0.34076644252767618</v>
          </cell>
          <cell r="DL264">
            <v>0.33735877810239939</v>
          </cell>
          <cell r="DM264">
            <v>0.33398519032137541</v>
          </cell>
          <cell r="DN264">
            <v>0.33064533841816168</v>
          </cell>
          <cell r="DO264">
            <v>0.32733888503398006</v>
          </cell>
          <cell r="DP264">
            <v>0.32406549618364028</v>
          </cell>
          <cell r="DQ264">
            <v>0.32082484122180388</v>
          </cell>
          <cell r="DR264">
            <v>0.31761659280958582</v>
          </cell>
          <cell r="DS264">
            <v>0.31444042688148993</v>
          </cell>
          <cell r="DT264">
            <v>0.31129602261267503</v>
          </cell>
        </row>
        <row r="265">
          <cell r="B265">
            <v>46</v>
          </cell>
          <cell r="C265">
            <v>0.98912</v>
          </cell>
          <cell r="D265">
            <v>0.97888260800000004</v>
          </cell>
          <cell r="E265">
            <v>0.96899589365920002</v>
          </cell>
          <cell r="F265">
            <v>0.95925748492792506</v>
          </cell>
          <cell r="G265">
            <v>0.94965531750379661</v>
          </cell>
          <cell r="H265">
            <v>0.94015876432875867</v>
          </cell>
          <cell r="I265">
            <v>0.93075717668547109</v>
          </cell>
          <cell r="J265">
            <v>0.92144960491861638</v>
          </cell>
          <cell r="K265">
            <v>0.91223510886943016</v>
          </cell>
          <cell r="L265">
            <v>0.90311275778073585</v>
          </cell>
          <cell r="M265">
            <v>0.89408163020292852</v>
          </cell>
          <cell r="N265">
            <v>0.88514081390089927</v>
          </cell>
          <cell r="O265">
            <v>0.87628940576189029</v>
          </cell>
          <cell r="P265">
            <v>0.86752651170427142</v>
          </cell>
          <cell r="Q265">
            <v>0.85885124658722867</v>
          </cell>
          <cell r="R265">
            <v>0.85026273412135633</v>
          </cell>
          <cell r="S265">
            <v>0.84176010678014279</v>
          </cell>
          <cell r="T265">
            <v>0.83334250571234136</v>
          </cell>
          <cell r="U265">
            <v>0.82500908065521794</v>
          </cell>
          <cell r="V265">
            <v>0.8167589898486658</v>
          </cell>
          <cell r="W265">
            <v>0.80859139995017915</v>
          </cell>
          <cell r="X265">
            <v>0.80050548595067739</v>
          </cell>
          <cell r="Y265">
            <v>0.79250043109117063</v>
          </cell>
          <cell r="Z265">
            <v>0.78457542678025893</v>
          </cell>
          <cell r="AA265">
            <v>0.77672967251245628</v>
          </cell>
          <cell r="AB265">
            <v>0.76896237578733173</v>
          </cell>
          <cell r="AC265">
            <v>0.76127275202945843</v>
          </cell>
          <cell r="AD265">
            <v>0.75366002450916381</v>
          </cell>
          <cell r="AE265">
            <v>0.74612342426407219</v>
          </cell>
          <cell r="AF265">
            <v>0.73866219002143141</v>
          </cell>
          <cell r="AG265">
            <v>0.73127556812121708</v>
          </cell>
          <cell r="AH265">
            <v>0.72396281244000493</v>
          </cell>
          <cell r="AI265">
            <v>0.71672318431560489</v>
          </cell>
          <cell r="AJ265">
            <v>0.70955595247244885</v>
          </cell>
          <cell r="AK265">
            <v>0.70246039294772433</v>
          </cell>
          <cell r="AL265">
            <v>0.6954357890182471</v>
          </cell>
          <cell r="AM265">
            <v>0.68848143112806459</v>
          </cell>
          <cell r="AN265">
            <v>0.68159661681678396</v>
          </cell>
          <cell r="AO265">
            <v>0.67478065064861614</v>
          </cell>
          <cell r="AP265">
            <v>0.66803284414212993</v>
          </cell>
          <cell r="AQ265">
            <v>0.66135251570070863</v>
          </cell>
          <cell r="AR265">
            <v>0.65473899054370155</v>
          </cell>
          <cell r="AS265">
            <v>0.64819160063826453</v>
          </cell>
          <cell r="AT265">
            <v>0.64170968463188183</v>
          </cell>
          <cell r="AU265">
            <v>0.63529258778556297</v>
          </cell>
          <cell r="AV265">
            <v>0.62893966190770734</v>
          </cell>
          <cell r="AW265">
            <v>0.62265026528863021</v>
          </cell>
          <cell r="AX265">
            <v>0.61642376263574394</v>
          </cell>
          <cell r="AY265">
            <v>0.61025952500938652</v>
          </cell>
          <cell r="AZ265">
            <v>0.60415692975929269</v>
          </cell>
          <cell r="BA265">
            <v>0.59811536046169977</v>
          </cell>
          <cell r="BB265">
            <v>0.59213420685708273</v>
          </cell>
          <cell r="BC265">
            <v>0.58621286478851187</v>
          </cell>
          <cell r="BD265">
            <v>0.58035073614062671</v>
          </cell>
          <cell r="BE265">
            <v>0.57454722877922049</v>
          </cell>
          <cell r="BF265">
            <v>0.56880175649142828</v>
          </cell>
          <cell r="BG265">
            <v>0.56311373892651395</v>
          </cell>
          <cell r="BH265">
            <v>0.55748260153724882</v>
          </cell>
          <cell r="BI265">
            <v>0.55190777552187631</v>
          </cell>
          <cell r="BJ265">
            <v>0.54638869776665755</v>
          </cell>
          <cell r="BK265">
            <v>0.54092481078899102</v>
          </cell>
          <cell r="BL265">
            <v>0.54092481078899102</v>
          </cell>
          <cell r="BM265">
            <v>0.54092481078899102</v>
          </cell>
          <cell r="BN265">
            <v>0.54092481078899102</v>
          </cell>
          <cell r="BO265">
            <v>0.54092481078899102</v>
          </cell>
          <cell r="BP265">
            <v>0.54092481078899102</v>
          </cell>
          <cell r="BQ265">
            <v>0.54092481078899102</v>
          </cell>
          <cell r="BR265">
            <v>0.53551556268110112</v>
          </cell>
          <cell r="BS265">
            <v>0.53016040705429013</v>
          </cell>
          <cell r="BT265">
            <v>0.52485880298374721</v>
          </cell>
          <cell r="BU265">
            <v>0.51961021495390969</v>
          </cell>
          <cell r="BV265">
            <v>0.51441411280437055</v>
          </cell>
          <cell r="BW265">
            <v>0.50926997167632682</v>
          </cell>
          <cell r="BX265">
            <v>0.50417727195956352</v>
          </cell>
          <cell r="BY265">
            <v>0.49913549923996786</v>
          </cell>
          <cell r="BZ265">
            <v>0.4941441442475682</v>
          </cell>
          <cell r="CA265">
            <v>0.48920270280509248</v>
          </cell>
          <cell r="CB265">
            <v>0.48431067577704157</v>
          </cell>
          <cell r="CC265">
            <v>0.47946756901927112</v>
          </cell>
          <cell r="CD265">
            <v>0.47467289332907842</v>
          </cell>
          <cell r="CE265">
            <v>0.4699261643957876</v>
          </cell>
          <cell r="CF265">
            <v>0.46522690275182971</v>
          </cell>
          <cell r="CG265">
            <v>0.4605746337243114</v>
          </cell>
          <cell r="CH265">
            <v>0.45596888738706826</v>
          </cell>
          <cell r="CI265">
            <v>0.45140919851319755</v>
          </cell>
          <cell r="CJ265">
            <v>0.44689510652806558</v>
          </cell>
          <cell r="CK265">
            <v>0.44242615546278491</v>
          </cell>
          <cell r="CL265">
            <v>0.43800189390815708</v>
          </cell>
          <cell r="CM265">
            <v>0.4336218749690755</v>
          </cell>
          <cell r="CN265">
            <v>0.42928565621938475</v>
          </cell>
          <cell r="CO265">
            <v>0.42499279965719089</v>
          </cell>
          <cell r="CP265">
            <v>0.42074287166061897</v>
          </cell>
          <cell r="CQ265">
            <v>0.41653544294401279</v>
          </cell>
          <cell r="CR265">
            <v>0.41237008851457269</v>
          </cell>
          <cell r="CS265">
            <v>0.40824638762942694</v>
          </cell>
          <cell r="CT265">
            <v>0.40416392375313265</v>
          </cell>
          <cell r="CU265">
            <v>0.40012228451560133</v>
          </cell>
          <cell r="CV265">
            <v>0.39612106167044531</v>
          </cell>
          <cell r="CW265">
            <v>0.39215985105374085</v>
          </cell>
          <cell r="CX265">
            <v>0.38823825254320343</v>
          </cell>
          <cell r="CY265">
            <v>0.38435587001777138</v>
          </cell>
          <cell r="CZ265">
            <v>0.38051231131759367</v>
          </cell>
          <cell r="DA265">
            <v>0.37670718820441773</v>
          </cell>
          <cell r="DB265">
            <v>0.37294011632237356</v>
          </cell>
          <cell r="DC265">
            <v>0.36921071515914983</v>
          </cell>
          <cell r="DD265">
            <v>0.36551860800755831</v>
          </cell>
          <cell r="DE265">
            <v>0.36186342192748272</v>
          </cell>
          <cell r="DF265">
            <v>0.35824478770820789</v>
          </cell>
          <cell r="DG265">
            <v>0.35466233983112583</v>
          </cell>
          <cell r="DH265">
            <v>0.35111571643281458</v>
          </cell>
          <cell r="DI265">
            <v>0.34760455926848643</v>
          </cell>
          <cell r="DJ265">
            <v>0.34412851367580155</v>
          </cell>
          <cell r="DK265">
            <v>0.34068722853904354</v>
          </cell>
          <cell r="DL265">
            <v>0.3372803562536531</v>
          </cell>
          <cell r="DM265">
            <v>0.33390755269111655</v>
          </cell>
          <cell r="DN265">
            <v>0.3305684771642054</v>
          </cell>
          <cell r="DO265">
            <v>0.32726279239256334</v>
          </cell>
          <cell r="DP265">
            <v>0.32399016446863771</v>
          </cell>
          <cell r="DQ265">
            <v>0.3207502628239513</v>
          </cell>
          <cell r="DR265">
            <v>0.31754276019571182</v>
          </cell>
          <cell r="DS265">
            <v>0.31436733259375471</v>
          </cell>
          <cell r="DT265">
            <v>0.31122365926781714</v>
          </cell>
        </row>
        <row r="266">
          <cell r="B266">
            <v>47</v>
          </cell>
          <cell r="C266">
            <v>0.98885000000000001</v>
          </cell>
          <cell r="D266">
            <v>0.97844729800000008</v>
          </cell>
          <cell r="E266">
            <v>0.96847692003338004</v>
          </cell>
          <cell r="F266">
            <v>0.95874372698704458</v>
          </cell>
          <cell r="G266">
            <v>0.94914670227990428</v>
          </cell>
          <cell r="H266">
            <v>0.93965523525710526</v>
          </cell>
          <cell r="I266">
            <v>0.93025868290453417</v>
          </cell>
          <cell r="J266">
            <v>0.92095609607548878</v>
          </cell>
          <cell r="K266">
            <v>0.91174653511473391</v>
          </cell>
          <cell r="L266">
            <v>0.90262906976358659</v>
          </cell>
          <cell r="M266">
            <v>0.89360277906595076</v>
          </cell>
          <cell r="N266">
            <v>0.88466675127529126</v>
          </cell>
          <cell r="O266">
            <v>0.87582008376253839</v>
          </cell>
          <cell r="P266">
            <v>0.86706188292491304</v>
          </cell>
          <cell r="Q266">
            <v>0.85839126409566391</v>
          </cell>
          <cell r="R266">
            <v>0.84980735145470732</v>
          </cell>
          <cell r="S266">
            <v>0.84130927794016019</v>
          </cell>
          <cell r="T266">
            <v>0.83289618516075858</v>
          </cell>
          <cell r="U266">
            <v>0.824567223309151</v>
          </cell>
          <cell r="V266">
            <v>0.81632155107605953</v>
          </cell>
          <cell r="W266">
            <v>0.80815833556529892</v>
          </cell>
          <cell r="X266">
            <v>0.80007675220964591</v>
          </cell>
          <cell r="Y266">
            <v>0.79207598468754947</v>
          </cell>
          <cell r="Z266">
            <v>0.78415522484067401</v>
          </cell>
          <cell r="AA266">
            <v>0.77631367259226725</v>
          </cell>
          <cell r="AB266">
            <v>0.76855053586634459</v>
          </cell>
          <cell r="AC266">
            <v>0.76086503050768117</v>
          </cell>
          <cell r="AD266">
            <v>0.75325638020260433</v>
          </cell>
          <cell r="AE266">
            <v>0.74572381640057828</v>
          </cell>
          <cell r="AF266">
            <v>0.73826657823657249</v>
          </cell>
          <cell r="AG266">
            <v>0.73088391245420681</v>
          </cell>
          <cell r="AH266">
            <v>0.72357507332966475</v>
          </cell>
          <cell r="AI266">
            <v>0.71633932259636812</v>
          </cell>
          <cell r="AJ266">
            <v>0.70917592937040441</v>
          </cell>
          <cell r="AK266">
            <v>0.70208417007670032</v>
          </cell>
          <cell r="AL266">
            <v>0.69506332837593332</v>
          </cell>
          <cell r="AM266">
            <v>0.68811269509217399</v>
          </cell>
          <cell r="AN266">
            <v>0.68123156814125219</v>
          </cell>
          <cell r="AO266">
            <v>0.67441925245983969</v>
          </cell>
          <cell r="AP266">
            <v>0.66767505993524123</v>
          </cell>
          <cell r="AQ266">
            <v>0.66099830933588877</v>
          </cell>
          <cell r="AR266">
            <v>0.65438832624252985</v>
          </cell>
          <cell r="AS266">
            <v>0.64784444298010457</v>
          </cell>
          <cell r="AT266">
            <v>0.64136599855030352</v>
          </cell>
          <cell r="AU266">
            <v>0.63495233856480049</v>
          </cell>
          <cell r="AV266">
            <v>0.62860281517915251</v>
          </cell>
          <cell r="AW266">
            <v>0.62231678702736093</v>
          </cell>
          <cell r="AX266">
            <v>0.61609361915708727</v>
          </cell>
          <cell r="AY266">
            <v>0.60993268296551639</v>
          </cell>
          <cell r="AZ266">
            <v>0.6038333561358612</v>
          </cell>
          <cell r="BA266">
            <v>0.59779502257450257</v>
          </cell>
          <cell r="BB266">
            <v>0.59181707234875758</v>
          </cell>
          <cell r="BC266">
            <v>0.58589890162527003</v>
          </cell>
          <cell r="BD266">
            <v>0.58003991260901733</v>
          </cell>
          <cell r="BE266">
            <v>0.57423951348292712</v>
          </cell>
          <cell r="BF266">
            <v>0.5684971183480978</v>
          </cell>
          <cell r="BG266">
            <v>0.56281214716461681</v>
          </cell>
          <cell r="BH266">
            <v>0.55718402569297065</v>
          </cell>
          <cell r="BI266">
            <v>0.55161218543604096</v>
          </cell>
          <cell r="BJ266">
            <v>0.5460960635816805</v>
          </cell>
          <cell r="BK266">
            <v>0.5406351029458637</v>
          </cell>
          <cell r="BL266">
            <v>0.5406351029458637</v>
          </cell>
          <cell r="BM266">
            <v>0.5406351029458637</v>
          </cell>
          <cell r="BN266">
            <v>0.5406351029458637</v>
          </cell>
          <cell r="BO266">
            <v>0.5406351029458637</v>
          </cell>
          <cell r="BP266">
            <v>0.5406351029458637</v>
          </cell>
          <cell r="BQ266">
            <v>0.5406351029458637</v>
          </cell>
          <cell r="BR266">
            <v>0.53522875191640507</v>
          </cell>
          <cell r="BS266">
            <v>0.52987646439724101</v>
          </cell>
          <cell r="BT266">
            <v>0.52457769975326862</v>
          </cell>
          <cell r="BU266">
            <v>0.51933192275573592</v>
          </cell>
          <cell r="BV266">
            <v>0.51413860352817853</v>
          </cell>
          <cell r="BW266">
            <v>0.50899721749289673</v>
          </cell>
          <cell r="BX266">
            <v>0.50390724531796771</v>
          </cell>
          <cell r="BY266">
            <v>0.49886817286478802</v>
          </cell>
          <cell r="BZ266">
            <v>0.49387949113614016</v>
          </cell>
          <cell r="CA266">
            <v>0.48894069622477876</v>
          </cell>
          <cell r="CB266">
            <v>0.48405128926253099</v>
          </cell>
          <cell r="CC266">
            <v>0.47921077636990567</v>
          </cell>
          <cell r="CD266">
            <v>0.47441866860620663</v>
          </cell>
          <cell r="CE266">
            <v>0.46967448192014455</v>
          </cell>
          <cell r="CF266">
            <v>0.46497773710094309</v>
          </cell>
          <cell r="CG266">
            <v>0.46032795972993368</v>
          </cell>
          <cell r="CH266">
            <v>0.45572468013263434</v>
          </cell>
          <cell r="CI266">
            <v>0.45116743333130799</v>
          </cell>
          <cell r="CJ266">
            <v>0.44665575899799492</v>
          </cell>
          <cell r="CK266">
            <v>0.44218920140801499</v>
          </cell>
          <cell r="CL266">
            <v>0.43776730939393482</v>
          </cell>
          <cell r="CM266">
            <v>0.4333896362999955</v>
          </cell>
          <cell r="CN266">
            <v>0.42905573993699553</v>
          </cell>
          <cell r="CO266">
            <v>0.42476518253762557</v>
          </cell>
          <cell r="CP266">
            <v>0.42051753071224929</v>
          </cell>
          <cell r="CQ266">
            <v>0.41631235540512679</v>
          </cell>
          <cell r="CR266">
            <v>0.41214923185107549</v>
          </cell>
          <cell r="CS266">
            <v>0.40802773953256471</v>
          </cell>
          <cell r="CT266">
            <v>0.40394746213723909</v>
          </cell>
          <cell r="CU266">
            <v>0.3999079875158667</v>
          </cell>
          <cell r="CV266">
            <v>0.39590890764070802</v>
          </cell>
          <cell r="CW266">
            <v>0.39194981856430094</v>
          </cell>
          <cell r="CX266">
            <v>0.38803032037865792</v>
          </cell>
          <cell r="CY266">
            <v>0.38415001717487135</v>
          </cell>
          <cell r="CZ266">
            <v>0.38030851700312263</v>
          </cell>
          <cell r="DA266">
            <v>0.37650543183309138</v>
          </cell>
          <cell r="DB266">
            <v>0.37274037751476047</v>
          </cell>
          <cell r="DC266">
            <v>0.36901297373961284</v>
          </cell>
          <cell r="DD266">
            <v>0.36532284400221671</v>
          </cell>
          <cell r="DE266">
            <v>0.36166961556219451</v>
          </cell>
          <cell r="DF266">
            <v>0.35805291940657258</v>
          </cell>
          <cell r="DG266">
            <v>0.35447239021250687</v>
          </cell>
          <cell r="DH266">
            <v>0.3509276663103818</v>
          </cell>
          <cell r="DI266">
            <v>0.347418389647278</v>
          </cell>
          <cell r="DJ266">
            <v>0.3439442057508052</v>
          </cell>
          <cell r="DK266">
            <v>0.34050476369329713</v>
          </cell>
          <cell r="DL266">
            <v>0.33709971605636413</v>
          </cell>
          <cell r="DM266">
            <v>0.33372871889580047</v>
          </cell>
          <cell r="DN266">
            <v>0.33039143170684249</v>
          </cell>
          <cell r="DO266">
            <v>0.32708751738977404</v>
          </cell>
          <cell r="DP266">
            <v>0.3238166422158763</v>
          </cell>
          <cell r="DQ266">
            <v>0.32057847579371757</v>
          </cell>
          <cell r="DR266">
            <v>0.31737269103578036</v>
          </cell>
          <cell r="DS266">
            <v>0.31419896412542253</v>
          </cell>
          <cell r="DT266">
            <v>0.3110569744841683</v>
          </cell>
        </row>
        <row r="267">
          <cell r="B267">
            <v>48</v>
          </cell>
          <cell r="C267">
            <v>0.98875999999999997</v>
          </cell>
          <cell r="D267">
            <v>0.97826925639999995</v>
          </cell>
          <cell r="E267">
            <v>0.96831047536984793</v>
          </cell>
          <cell r="F267">
            <v>0.95858863819713458</v>
          </cell>
          <cell r="G267">
            <v>0.94899316592878125</v>
          </cell>
          <cell r="H267">
            <v>0.93950323426949345</v>
          </cell>
          <cell r="I267">
            <v>0.93010820192679855</v>
          </cell>
          <cell r="J267">
            <v>0.9208071199075305</v>
          </cell>
          <cell r="K267">
            <v>0.91159904870845521</v>
          </cell>
          <cell r="L267">
            <v>0.90248305822137065</v>
          </cell>
          <cell r="M267">
            <v>0.89345822763915694</v>
          </cell>
          <cell r="N267">
            <v>0.8845236453627654</v>
          </cell>
          <cell r="O267">
            <v>0.87567840890913773</v>
          </cell>
          <cell r="P267">
            <v>0.86692162482004631</v>
          </cell>
          <cell r="Q267">
            <v>0.85825240857184582</v>
          </cell>
          <cell r="R267">
            <v>0.84966988448612735</v>
          </cell>
          <cell r="S267">
            <v>0.84117318564126609</v>
          </cell>
          <cell r="T267">
            <v>0.83276145378485344</v>
          </cell>
          <cell r="U267">
            <v>0.82443383924700486</v>
          </cell>
          <cell r="V267">
            <v>0.81618950085453479</v>
          </cell>
          <cell r="W267">
            <v>0.80802760584598943</v>
          </cell>
          <cell r="X267">
            <v>0.79994732978752947</v>
          </cell>
          <cell r="Y267">
            <v>0.79194785648965416</v>
          </cell>
          <cell r="Z267">
            <v>0.78402837792475766</v>
          </cell>
          <cell r="AA267">
            <v>0.77618809414551004</v>
          </cell>
          <cell r="AB267">
            <v>0.76842621320405491</v>
          </cell>
          <cell r="AC267">
            <v>0.76074195107201437</v>
          </cell>
          <cell r="AD267">
            <v>0.75313453156129417</v>
          </cell>
          <cell r="AE267">
            <v>0.74560318624568123</v>
          </cell>
          <cell r="AF267">
            <v>0.73814715438322442</v>
          </cell>
          <cell r="AG267">
            <v>0.73076568283939214</v>
          </cell>
          <cell r="AH267">
            <v>0.72345802601099818</v>
          </cell>
          <cell r="AI267">
            <v>0.71622344575088814</v>
          </cell>
          <cell r="AJ267">
            <v>0.70906121129337929</v>
          </cell>
          <cell r="AK267">
            <v>0.70197059918044546</v>
          </cell>
          <cell r="AL267">
            <v>0.69495089318864101</v>
          </cell>
          <cell r="AM267">
            <v>0.68800138425675461</v>
          </cell>
          <cell r="AN267">
            <v>0.68112137041418708</v>
          </cell>
          <cell r="AO267">
            <v>0.67431015671004524</v>
          </cell>
          <cell r="AP267">
            <v>0.66756705514294479</v>
          </cell>
          <cell r="AQ267">
            <v>0.66089138459151531</v>
          </cell>
          <cell r="AR267">
            <v>0.6542824707456002</v>
          </cell>
          <cell r="AS267">
            <v>0.64773964603814416</v>
          </cell>
          <cell r="AT267">
            <v>0.64126224957776268</v>
          </cell>
          <cell r="AU267">
            <v>0.634849627081985</v>
          </cell>
          <cell r="AV267">
            <v>0.6285011308111651</v>
          </cell>
          <cell r="AW267">
            <v>0.62221611950305344</v>
          </cell>
          <cell r="AX267">
            <v>0.61599395830802295</v>
          </cell>
          <cell r="AY267">
            <v>0.60983401872494269</v>
          </cell>
          <cell r="AZ267">
            <v>0.60373567853769328</v>
          </cell>
          <cell r="BA267">
            <v>0.5976983217523163</v>
          </cell>
          <cell r="BB267">
            <v>0.59172133853479314</v>
          </cell>
          <cell r="BC267">
            <v>0.58580412514944524</v>
          </cell>
          <cell r="BD267">
            <v>0.57994608389795077</v>
          </cell>
          <cell r="BE267">
            <v>0.57414662305897124</v>
          </cell>
          <cell r="BF267">
            <v>0.56840515682838155</v>
          </cell>
          <cell r="BG267">
            <v>0.56272110526009778</v>
          </cell>
          <cell r="BH267">
            <v>0.55709389420749678</v>
          </cell>
          <cell r="BI267">
            <v>0.55152295526542183</v>
          </cell>
          <cell r="BJ267">
            <v>0.54600772571276757</v>
          </cell>
          <cell r="BK267">
            <v>0.54054764845563985</v>
          </cell>
          <cell r="BL267">
            <v>0.54054764845563985</v>
          </cell>
          <cell r="BM267">
            <v>0.54054764845563985</v>
          </cell>
          <cell r="BN267">
            <v>0.54054764845563985</v>
          </cell>
          <cell r="BO267">
            <v>0.54054764845563985</v>
          </cell>
          <cell r="BP267">
            <v>0.54054764845563985</v>
          </cell>
          <cell r="BQ267">
            <v>0.54054764845563985</v>
          </cell>
          <cell r="BR267">
            <v>0.53514217197108349</v>
          </cell>
          <cell r="BS267">
            <v>0.52979075025137268</v>
          </cell>
          <cell r="BT267">
            <v>0.52449284274885899</v>
          </cell>
          <cell r="BU267">
            <v>0.51924791432137041</v>
          </cell>
          <cell r="BV267">
            <v>0.51405543517815666</v>
          </cell>
          <cell r="BW267">
            <v>0.50891488082637504</v>
          </cell>
          <cell r="BX267">
            <v>0.50382573201811132</v>
          </cell>
          <cell r="BY267">
            <v>0.49878747469793022</v>
          </cell>
          <cell r="BZ267">
            <v>0.49379959995095091</v>
          </cell>
          <cell r="CA267">
            <v>0.4888616039514414</v>
          </cell>
          <cell r="CB267">
            <v>0.483972987911927</v>
          </cell>
          <cell r="CC267">
            <v>0.47913325803280771</v>
          </cell>
          <cell r="CD267">
            <v>0.47434192545247961</v>
          </cell>
          <cell r="CE267">
            <v>0.46959850619795479</v>
          </cell>
          <cell r="CF267">
            <v>0.46490252113597524</v>
          </cell>
          <cell r="CG267">
            <v>0.46025349592461551</v>
          </cell>
          <cell r="CH267">
            <v>0.45565096096536933</v>
          </cell>
          <cell r="CI267">
            <v>0.45109445135571563</v>
          </cell>
          <cell r="CJ267">
            <v>0.44658350684215847</v>
          </cell>
          <cell r="CK267">
            <v>0.4421176717737369</v>
          </cell>
          <cell r="CL267">
            <v>0.4376964950559995</v>
          </cell>
          <cell r="CM267">
            <v>0.4333195301054395</v>
          </cell>
          <cell r="CN267">
            <v>0.42898633480438508</v>
          </cell>
          <cell r="CO267">
            <v>0.42469647145634121</v>
          </cell>
          <cell r="CP267">
            <v>0.42044950674177778</v>
          </cell>
          <cell r="CQ267">
            <v>0.41624501167436001</v>
          </cell>
          <cell r="CR267">
            <v>0.41208256155761641</v>
          </cell>
          <cell r="CS267">
            <v>0.40796173594204027</v>
          </cell>
          <cell r="CT267">
            <v>0.40388211858261985</v>
          </cell>
          <cell r="CU267">
            <v>0.39984329739679364</v>
          </cell>
          <cell r="CV267">
            <v>0.39584486442282568</v>
          </cell>
          <cell r="CW267">
            <v>0.3918864157785974</v>
          </cell>
          <cell r="CX267">
            <v>0.38796755162081142</v>
          </cell>
          <cell r="CY267">
            <v>0.38408787610460332</v>
          </cell>
          <cell r="CZ267">
            <v>0.38024699734355727</v>
          </cell>
          <cell r="DA267">
            <v>0.37644452737012168</v>
          </cell>
          <cell r="DB267">
            <v>0.37268008209642045</v>
          </cell>
          <cell r="DC267">
            <v>0.36895328127545624</v>
          </cell>
          <cell r="DD267">
            <v>0.36526374846270165</v>
          </cell>
          <cell r="DE267">
            <v>0.36161111097807463</v>
          </cell>
          <cell r="DF267">
            <v>0.35799499986829386</v>
          </cell>
          <cell r="DG267">
            <v>0.35441504986961092</v>
          </cell>
          <cell r="DH267">
            <v>0.35087089937091481</v>
          </cell>
          <cell r="DI267">
            <v>0.34736219037720567</v>
          </cell>
          <cell r="DJ267">
            <v>0.34388856847343363</v>
          </cell>
          <cell r="DK267">
            <v>0.3404496827886993</v>
          </cell>
          <cell r="DL267">
            <v>0.33704518596081229</v>
          </cell>
          <cell r="DM267">
            <v>0.33367473410120418</v>
          </cell>
          <cell r="DN267">
            <v>0.33033798676019216</v>
          </cell>
          <cell r="DO267">
            <v>0.32703460689259023</v>
          </cell>
          <cell r="DP267">
            <v>0.32376426082366433</v>
          </cell>
          <cell r="DQ267">
            <v>0.32052661821542766</v>
          </cell>
          <cell r="DR267">
            <v>0.31732135203327339</v>
          </cell>
          <cell r="DS267">
            <v>0.31414813851294066</v>
          </cell>
          <cell r="DT267">
            <v>0.31100665712781123</v>
          </cell>
        </row>
        <row r="268">
          <cell r="B268">
            <v>49</v>
          </cell>
          <cell r="C268">
            <v>0.98875999999999997</v>
          </cell>
          <cell r="D268">
            <v>0.97826925639999995</v>
          </cell>
          <cell r="E268">
            <v>0.96831047536984793</v>
          </cell>
          <cell r="F268">
            <v>0.95858863819713458</v>
          </cell>
          <cell r="G268">
            <v>0.94899316592878125</v>
          </cell>
          <cell r="H268">
            <v>0.93950323426949345</v>
          </cell>
          <cell r="I268">
            <v>0.93010820192679855</v>
          </cell>
          <cell r="J268">
            <v>0.9208071199075305</v>
          </cell>
          <cell r="K268">
            <v>0.91159904870845521</v>
          </cell>
          <cell r="L268">
            <v>0.90248305822137065</v>
          </cell>
          <cell r="M268">
            <v>0.89345822763915694</v>
          </cell>
          <cell r="N268">
            <v>0.8845236453627654</v>
          </cell>
          <cell r="O268">
            <v>0.87567840890913773</v>
          </cell>
          <cell r="P268">
            <v>0.86692162482004631</v>
          </cell>
          <cell r="Q268">
            <v>0.85825240857184582</v>
          </cell>
          <cell r="R268">
            <v>0.84966988448612735</v>
          </cell>
          <cell r="S268">
            <v>0.84117318564126609</v>
          </cell>
          <cell r="T268">
            <v>0.83276145378485344</v>
          </cell>
          <cell r="U268">
            <v>0.82443383924700486</v>
          </cell>
          <cell r="V268">
            <v>0.81618950085453479</v>
          </cell>
          <cell r="W268">
            <v>0.80802760584598943</v>
          </cell>
          <cell r="X268">
            <v>0.79994732978752947</v>
          </cell>
          <cell r="Y268">
            <v>0.79194785648965416</v>
          </cell>
          <cell r="Z268">
            <v>0.78402837792475766</v>
          </cell>
          <cell r="AA268">
            <v>0.77618809414551004</v>
          </cell>
          <cell r="AB268">
            <v>0.76842621320405491</v>
          </cell>
          <cell r="AC268">
            <v>0.76074195107201437</v>
          </cell>
          <cell r="AD268">
            <v>0.75313453156129417</v>
          </cell>
          <cell r="AE268">
            <v>0.74560318624568123</v>
          </cell>
          <cell r="AF268">
            <v>0.73814715438322442</v>
          </cell>
          <cell r="AG268">
            <v>0.73076568283939214</v>
          </cell>
          <cell r="AH268">
            <v>0.72345802601099818</v>
          </cell>
          <cell r="AI268">
            <v>0.71622344575088814</v>
          </cell>
          <cell r="AJ268">
            <v>0.70906121129337929</v>
          </cell>
          <cell r="AK268">
            <v>0.70197059918044546</v>
          </cell>
          <cell r="AL268">
            <v>0.69495089318864101</v>
          </cell>
          <cell r="AM268">
            <v>0.68800138425675461</v>
          </cell>
          <cell r="AN268">
            <v>0.68112137041418708</v>
          </cell>
          <cell r="AO268">
            <v>0.67431015671004524</v>
          </cell>
          <cell r="AP268">
            <v>0.66756705514294479</v>
          </cell>
          <cell r="AQ268">
            <v>0.66089138459151531</v>
          </cell>
          <cell r="AR268">
            <v>0.6542824707456002</v>
          </cell>
          <cell r="AS268">
            <v>0.64773964603814416</v>
          </cell>
          <cell r="AT268">
            <v>0.64126224957776268</v>
          </cell>
          <cell r="AU268">
            <v>0.634849627081985</v>
          </cell>
          <cell r="AV268">
            <v>0.6285011308111651</v>
          </cell>
          <cell r="AW268">
            <v>0.62221611950305344</v>
          </cell>
          <cell r="AX268">
            <v>0.61599395830802295</v>
          </cell>
          <cell r="AY268">
            <v>0.60983401872494269</v>
          </cell>
          <cell r="AZ268">
            <v>0.60373567853769328</v>
          </cell>
          <cell r="BA268">
            <v>0.5976983217523163</v>
          </cell>
          <cell r="BB268">
            <v>0.59172133853479314</v>
          </cell>
          <cell r="BC268">
            <v>0.58580412514944524</v>
          </cell>
          <cell r="BD268">
            <v>0.57994608389795077</v>
          </cell>
          <cell r="BE268">
            <v>0.57414662305897124</v>
          </cell>
          <cell r="BF268">
            <v>0.56840515682838155</v>
          </cell>
          <cell r="BG268">
            <v>0.56272110526009778</v>
          </cell>
          <cell r="BH268">
            <v>0.55709389420749678</v>
          </cell>
          <cell r="BI268">
            <v>0.55152295526542183</v>
          </cell>
          <cell r="BJ268">
            <v>0.54600772571276757</v>
          </cell>
          <cell r="BK268">
            <v>0.54054764845563985</v>
          </cell>
          <cell r="BL268">
            <v>0.54054764845563985</v>
          </cell>
          <cell r="BM268">
            <v>0.54054764845563985</v>
          </cell>
          <cell r="BN268">
            <v>0.54054764845563985</v>
          </cell>
          <cell r="BO268">
            <v>0.54054764845563985</v>
          </cell>
          <cell r="BP268">
            <v>0.54054764845563985</v>
          </cell>
          <cell r="BQ268">
            <v>0.54054764845563985</v>
          </cell>
          <cell r="BR268">
            <v>0.53514217197108349</v>
          </cell>
          <cell r="BS268">
            <v>0.52979075025137268</v>
          </cell>
          <cell r="BT268">
            <v>0.52449284274885899</v>
          </cell>
          <cell r="BU268">
            <v>0.51924791432137041</v>
          </cell>
          <cell r="BV268">
            <v>0.51405543517815666</v>
          </cell>
          <cell r="BW268">
            <v>0.50891488082637504</v>
          </cell>
          <cell r="BX268">
            <v>0.50382573201811132</v>
          </cell>
          <cell r="BY268">
            <v>0.49878747469793022</v>
          </cell>
          <cell r="BZ268">
            <v>0.49379959995095091</v>
          </cell>
          <cell r="CA268">
            <v>0.4888616039514414</v>
          </cell>
          <cell r="CB268">
            <v>0.483972987911927</v>
          </cell>
          <cell r="CC268">
            <v>0.47913325803280771</v>
          </cell>
          <cell r="CD268">
            <v>0.47434192545247961</v>
          </cell>
          <cell r="CE268">
            <v>0.46959850619795479</v>
          </cell>
          <cell r="CF268">
            <v>0.46490252113597524</v>
          </cell>
          <cell r="CG268">
            <v>0.46025349592461551</v>
          </cell>
          <cell r="CH268">
            <v>0.45565096096536933</v>
          </cell>
          <cell r="CI268">
            <v>0.45109445135571563</v>
          </cell>
          <cell r="CJ268">
            <v>0.44658350684215847</v>
          </cell>
          <cell r="CK268">
            <v>0.4421176717737369</v>
          </cell>
          <cell r="CL268">
            <v>0.4376964950559995</v>
          </cell>
          <cell r="CM268">
            <v>0.4333195301054395</v>
          </cell>
          <cell r="CN268">
            <v>0.42898633480438508</v>
          </cell>
          <cell r="CO268">
            <v>0.42469647145634121</v>
          </cell>
          <cell r="CP268">
            <v>0.42044950674177778</v>
          </cell>
          <cell r="CQ268">
            <v>0.41624501167436001</v>
          </cell>
          <cell r="CR268">
            <v>0.41208256155761641</v>
          </cell>
          <cell r="CS268">
            <v>0.40796173594204027</v>
          </cell>
          <cell r="CT268">
            <v>0.40388211858261985</v>
          </cell>
          <cell r="CU268">
            <v>0.39984329739679364</v>
          </cell>
          <cell r="CV268">
            <v>0.39584486442282568</v>
          </cell>
          <cell r="CW268">
            <v>0.3918864157785974</v>
          </cell>
          <cell r="CX268">
            <v>0.38796755162081142</v>
          </cell>
          <cell r="CY268">
            <v>0.38408787610460332</v>
          </cell>
          <cell r="CZ268">
            <v>0.38024699734355727</v>
          </cell>
          <cell r="DA268">
            <v>0.37644452737012168</v>
          </cell>
          <cell r="DB268">
            <v>0.37268008209642045</v>
          </cell>
          <cell r="DC268">
            <v>0.36895328127545624</v>
          </cell>
          <cell r="DD268">
            <v>0.36526374846270165</v>
          </cell>
          <cell r="DE268">
            <v>0.36161111097807463</v>
          </cell>
          <cell r="DF268">
            <v>0.35799499986829386</v>
          </cell>
          <cell r="DG268">
            <v>0.35441504986961092</v>
          </cell>
          <cell r="DH268">
            <v>0.35087089937091481</v>
          </cell>
          <cell r="DI268">
            <v>0.34736219037720567</v>
          </cell>
          <cell r="DJ268">
            <v>0.34388856847343363</v>
          </cell>
          <cell r="DK268">
            <v>0.3404496827886993</v>
          </cell>
          <cell r="DL268">
            <v>0.33704518596081229</v>
          </cell>
          <cell r="DM268">
            <v>0.33367473410120418</v>
          </cell>
          <cell r="DN268">
            <v>0.33033798676019216</v>
          </cell>
          <cell r="DO268">
            <v>0.32703460689259023</v>
          </cell>
          <cell r="DP268">
            <v>0.32376426082366433</v>
          </cell>
          <cell r="DQ268">
            <v>0.32052661821542766</v>
          </cell>
          <cell r="DR268">
            <v>0.31732135203327339</v>
          </cell>
          <cell r="DS268">
            <v>0.31414813851294066</v>
          </cell>
          <cell r="DT268">
            <v>0.31100665712781123</v>
          </cell>
        </row>
        <row r="269">
          <cell r="B269">
            <v>50</v>
          </cell>
          <cell r="C269">
            <v>0.98875000000000002</v>
          </cell>
          <cell r="D269">
            <v>0.97825936250000001</v>
          </cell>
          <cell r="E269">
            <v>0.96830068218975007</v>
          </cell>
          <cell r="F269">
            <v>0.95857894334056493</v>
          </cell>
          <cell r="G269">
            <v>0.94898356811772588</v>
          </cell>
          <cell r="H269">
            <v>0.93949373243654866</v>
          </cell>
          <cell r="I269">
            <v>0.93009879511218319</v>
          </cell>
          <cell r="J269">
            <v>0.9207978071610613</v>
          </cell>
          <cell r="K269">
            <v>0.91158982908945063</v>
          </cell>
          <cell r="L269">
            <v>0.90247393079855609</v>
          </cell>
          <cell r="M269">
            <v>0.89344919149057056</v>
          </cell>
          <cell r="N269">
            <v>0.88451469957566486</v>
          </cell>
          <cell r="O269">
            <v>0.87566955257990819</v>
          </cell>
          <cell r="P269">
            <v>0.86691285705410914</v>
          </cell>
          <cell r="Q269">
            <v>0.858243728483568</v>
          </cell>
          <cell r="R269">
            <v>0.84966129119873235</v>
          </cell>
          <cell r="S269">
            <v>0.84116467828674502</v>
          </cell>
          <cell r="T269">
            <v>0.83275303150387758</v>
          </cell>
          <cell r="U269">
            <v>0.82442550118883884</v>
          </cell>
          <cell r="V269">
            <v>0.81618124617695043</v>
          </cell>
          <cell r="W269">
            <v>0.80801943371518092</v>
          </cell>
          <cell r="X269">
            <v>0.79993923937802913</v>
          </cell>
          <cell r="Y269">
            <v>0.7919398469842488</v>
          </cell>
          <cell r="Z269">
            <v>0.78402044851440633</v>
          </cell>
          <cell r="AA269">
            <v>0.77618024402926222</v>
          </cell>
          <cell r="AB269">
            <v>0.76841844158896955</v>
          </cell>
          <cell r="AC269">
            <v>0.76073425717307985</v>
          </cell>
          <cell r="AD269">
            <v>0.75312691460134906</v>
          </cell>
          <cell r="AE269">
            <v>0.74559564545533552</v>
          </cell>
          <cell r="AF269">
            <v>0.7381396890007822</v>
          </cell>
          <cell r="AG269">
            <v>0.73075829211077437</v>
          </cell>
          <cell r="AH269">
            <v>0.72345070918966659</v>
          </cell>
          <cell r="AI269">
            <v>0.71621620209776993</v>
          </cell>
          <cell r="AJ269">
            <v>0.70905404007679218</v>
          </cell>
          <cell r="AK269">
            <v>0.70196349967602423</v>
          </cell>
          <cell r="AL269">
            <v>0.69494386467926395</v>
          </cell>
          <cell r="AM269">
            <v>0.6879944260324713</v>
          </cell>
          <cell r="AN269">
            <v>0.68111448177214662</v>
          </cell>
          <cell r="AO269">
            <v>0.67430333695442513</v>
          </cell>
          <cell r="AP269">
            <v>0.66756030358488083</v>
          </cell>
          <cell r="AQ269">
            <v>0.66088470054903203</v>
          </cell>
          <cell r="AR269">
            <v>0.65427585354354167</v>
          </cell>
          <cell r="AS269">
            <v>0.64773309500810627</v>
          </cell>
          <cell r="AT269">
            <v>0.6412557640580252</v>
          </cell>
          <cell r="AU269">
            <v>0.63484320641744496</v>
          </cell>
          <cell r="AV269">
            <v>0.6284947743532705</v>
          </cell>
          <cell r="AW269">
            <v>0.62220982660973778</v>
          </cell>
          <cell r="AX269">
            <v>0.61598772834364035</v>
          </cell>
          <cell r="AY269">
            <v>0.60982785106020398</v>
          </cell>
          <cell r="AZ269">
            <v>0.60372957254960191</v>
          </cell>
          <cell r="BA269">
            <v>0.59769227682410586</v>
          </cell>
          <cell r="BB269">
            <v>0.59171535405586484</v>
          </cell>
          <cell r="BC269">
            <v>0.58579820051530618</v>
          </cell>
          <cell r="BD269">
            <v>0.57994021851015309</v>
          </cell>
          <cell r="BE269">
            <v>0.57414081632505154</v>
          </cell>
          <cell r="BF269">
            <v>0.56839940816180101</v>
          </cell>
          <cell r="BG269">
            <v>0.562715414080183</v>
          </cell>
          <cell r="BH269">
            <v>0.55708825993938116</v>
          </cell>
          <cell r="BI269">
            <v>0.55151737733998729</v>
          </cell>
          <cell r="BJ269">
            <v>0.54600220356658746</v>
          </cell>
          <cell r="BK269">
            <v>0.54054218153092159</v>
          </cell>
          <cell r="BL269">
            <v>0.54054218153092159</v>
          </cell>
          <cell r="BM269">
            <v>0.54054218153092159</v>
          </cell>
          <cell r="BN269">
            <v>0.54054218153092159</v>
          </cell>
          <cell r="BO269">
            <v>0.54054218153092159</v>
          </cell>
          <cell r="BP269">
            <v>0.54054218153092159</v>
          </cell>
          <cell r="BQ269">
            <v>0.54054218153092159</v>
          </cell>
          <cell r="BR269">
            <v>0.53513675971561236</v>
          </cell>
          <cell r="BS269">
            <v>0.52978539211845621</v>
          </cell>
          <cell r="BT269">
            <v>0.52448753819727167</v>
          </cell>
          <cell r="BU269">
            <v>0.51924266281529896</v>
          </cell>
          <cell r="BV269">
            <v>0.51405023618714596</v>
          </cell>
          <cell r="BW269">
            <v>0.50890973382527449</v>
          </cell>
          <cell r="BX269">
            <v>0.50382063648702169</v>
          </cell>
          <cell r="BY269">
            <v>0.49878243012215145</v>
          </cell>
          <cell r="BZ269">
            <v>0.49379460582092993</v>
          </cell>
          <cell r="CA269">
            <v>0.48885665976272064</v>
          </cell>
          <cell r="CB269">
            <v>0.48396809316509343</v>
          </cell>
          <cell r="CC269">
            <v>0.47912841223344249</v>
          </cell>
          <cell r="CD269">
            <v>0.47433712811110806</v>
          </cell>
          <cell r="CE269">
            <v>0.46959375682999699</v>
          </cell>
          <cell r="CF269">
            <v>0.46489781926169699</v>
          </cell>
          <cell r="CG269">
            <v>0.46024884106908004</v>
          </cell>
          <cell r="CH269">
            <v>0.45564635265838921</v>
          </cell>
          <cell r="CI269">
            <v>0.45108988913180531</v>
          </cell>
          <cell r="CJ269">
            <v>0.44657899024048725</v>
          </cell>
          <cell r="CK269">
            <v>0.44211320033808238</v>
          </cell>
          <cell r="CL269">
            <v>0.43769206833470153</v>
          </cell>
          <cell r="CM269">
            <v>0.43331514765135454</v>
          </cell>
          <cell r="CN269">
            <v>0.42898199617484101</v>
          </cell>
          <cell r="CO269">
            <v>0.42469217621309258</v>
          </cell>
          <cell r="CP269">
            <v>0.42044525445096165</v>
          </cell>
          <cell r="CQ269">
            <v>0.41624080190645202</v>
          </cell>
          <cell r="CR269">
            <v>0.41207839388738748</v>
          </cell>
          <cell r="CS269">
            <v>0.4079576099485136</v>
          </cell>
          <cell r="CT269">
            <v>0.40387803384902848</v>
          </cell>
          <cell r="CU269">
            <v>0.39983925351053817</v>
          </cell>
          <cell r="CV269">
            <v>0.39584086097543281</v>
          </cell>
          <cell r="CW269">
            <v>0.39188245236567848</v>
          </cell>
          <cell r="CX269">
            <v>0.38796362784202171</v>
          </cell>
          <cell r="CY269">
            <v>0.38408399156360151</v>
          </cell>
          <cell r="CZ269">
            <v>0.38024315164796552</v>
          </cell>
          <cell r="DA269">
            <v>0.37644072013148588</v>
          </cell>
          <cell r="DB269">
            <v>0.37267631293017101</v>
          </cell>
          <cell r="DC269">
            <v>0.3689495498008693</v>
          </cell>
          <cell r="DD269">
            <v>0.36526005430286063</v>
          </cell>
          <cell r="DE269">
            <v>0.361607453759832</v>
          </cell>
          <cell r="DF269">
            <v>0.35799137922223367</v>
          </cell>
          <cell r="DG269">
            <v>0.35441146543001134</v>
          </cell>
          <cell r="DH269">
            <v>0.35086735077571124</v>
          </cell>
          <cell r="DI269">
            <v>0.34735867726795411</v>
          </cell>
          <cell r="DJ269">
            <v>0.34388509049527455</v>
          </cell>
          <cell r="DK269">
            <v>0.34044623959032178</v>
          </cell>
          <cell r="DL269">
            <v>0.33704177719441858</v>
          </cell>
          <cell r="DM269">
            <v>0.33367135942247439</v>
          </cell>
          <cell r="DN269">
            <v>0.33033464582824962</v>
          </cell>
          <cell r="DO269">
            <v>0.32703129936996711</v>
          </cell>
          <cell r="DP269">
            <v>0.32376098637626743</v>
          </cell>
          <cell r="DQ269">
            <v>0.32052337651250473</v>
          </cell>
          <cell r="DR269">
            <v>0.31731814274737968</v>
          </cell>
          <cell r="DS269">
            <v>0.31414496131990588</v>
          </cell>
          <cell r="DT269">
            <v>0.31100351170670681</v>
          </cell>
        </row>
        <row r="270">
          <cell r="B270">
            <v>51</v>
          </cell>
          <cell r="C270">
            <v>0.98882999999999999</v>
          </cell>
          <cell r="D270">
            <v>0.97833851370000002</v>
          </cell>
          <cell r="E270">
            <v>0.96829097716430101</v>
          </cell>
          <cell r="F270">
            <v>0.95856933575357139</v>
          </cell>
          <cell r="G270">
            <v>0.9489740567026782</v>
          </cell>
          <cell r="H270">
            <v>0.93948431613565142</v>
          </cell>
          <cell r="I270">
            <v>0.9300894729742949</v>
          </cell>
          <cell r="J270">
            <v>0.92078857824455196</v>
          </cell>
          <cell r="K270">
            <v>0.91158069246210638</v>
          </cell>
          <cell r="L270">
            <v>0.90246488553748527</v>
          </cell>
          <cell r="M270">
            <v>0.89344023668211037</v>
          </cell>
          <cell r="N270">
            <v>0.88450583431528929</v>
          </cell>
          <cell r="O270">
            <v>0.87566077597213643</v>
          </cell>
          <cell r="P270">
            <v>0.86690416821241501</v>
          </cell>
          <cell r="Q270">
            <v>0.85823512653029088</v>
          </cell>
          <cell r="R270">
            <v>0.84965277526498795</v>
          </cell>
          <cell r="S270">
            <v>0.84115624751233808</v>
          </cell>
          <cell r="T270">
            <v>0.83274468503721466</v>
          </cell>
          <cell r="U270">
            <v>0.82441723818684254</v>
          </cell>
          <cell r="V270">
            <v>0.81617306580497406</v>
          </cell>
          <cell r="W270">
            <v>0.80801133514692436</v>
          </cell>
          <cell r="X270">
            <v>0.79993122179545506</v>
          </cell>
          <cell r="Y270">
            <v>0.79193190957750048</v>
          </cell>
          <cell r="Z270">
            <v>0.78401259048172545</v>
          </cell>
          <cell r="AA270">
            <v>0.77617246457690814</v>
          </cell>
          <cell r="AB270">
            <v>0.76841073993113906</v>
          </cell>
          <cell r="AC270">
            <v>0.76072663253182771</v>
          </cell>
          <cell r="AD270">
            <v>0.75311936620650943</v>
          </cell>
          <cell r="AE270">
            <v>0.74558817254444432</v>
          </cell>
          <cell r="AF270">
            <v>0.73813229081899989</v>
          </cell>
          <cell r="AG270">
            <v>0.73075096791080985</v>
          </cell>
          <cell r="AH270">
            <v>0.72344345823170175</v>
          </cell>
          <cell r="AI270">
            <v>0.71620902364938477</v>
          </cell>
          <cell r="AJ270">
            <v>0.70904693341289093</v>
          </cell>
          <cell r="AK270">
            <v>0.701956464078762</v>
          </cell>
          <cell r="AL270">
            <v>0.69493689943797432</v>
          </cell>
          <cell r="AM270">
            <v>0.68798753044359462</v>
          </cell>
          <cell r="AN270">
            <v>0.68110765513915872</v>
          </cell>
          <cell r="AO270">
            <v>0.67429657858776715</v>
          </cell>
          <cell r="AP270">
            <v>0.66755361280188952</v>
          </cell>
          <cell r="AQ270">
            <v>0.66087807667387066</v>
          </cell>
          <cell r="AR270">
            <v>0.6542692959071319</v>
          </cell>
          <cell r="AS270">
            <v>0.64772660294806061</v>
          </cell>
          <cell r="AT270">
            <v>0.64124933691857999</v>
          </cell>
          <cell r="AU270">
            <v>0.63483684354939418</v>
          </cell>
          <cell r="AV270">
            <v>0.62848847511390027</v>
          </cell>
          <cell r="AW270">
            <v>0.62220359036276129</v>
          </cell>
          <cell r="AX270">
            <v>0.61598155445913372</v>
          </cell>
          <cell r="AY270">
            <v>0.60982173891454239</v>
          </cell>
          <cell r="AZ270">
            <v>0.60372352152539699</v>
          </cell>
          <cell r="BA270">
            <v>0.59768628631014298</v>
          </cell>
          <cell r="BB270">
            <v>0.59170942344704158</v>
          </cell>
          <cell r="BC270">
            <v>0.58579232921257118</v>
          </cell>
          <cell r="BD270">
            <v>0.57993440592044543</v>
          </cell>
          <cell r="BE270">
            <v>0.57413506186124097</v>
          </cell>
          <cell r="BF270">
            <v>0.56839371124262861</v>
          </cell>
          <cell r="BG270">
            <v>0.56270977413020229</v>
          </cell>
          <cell r="BH270">
            <v>0.5570826763889003</v>
          </cell>
          <cell r="BI270">
            <v>0.55151184962501132</v>
          </cell>
          <cell r="BJ270">
            <v>0.54599673112876124</v>
          </cell>
          <cell r="BK270">
            <v>0.54053676381747362</v>
          </cell>
          <cell r="BL270">
            <v>0.54053676381747362</v>
          </cell>
          <cell r="BM270">
            <v>0.54053676381747362</v>
          </cell>
          <cell r="BN270">
            <v>0.54053676381747362</v>
          </cell>
          <cell r="BO270">
            <v>0.54053676381747362</v>
          </cell>
          <cell r="BP270">
            <v>0.54053676381747362</v>
          </cell>
          <cell r="BQ270">
            <v>0.54053676381747362</v>
          </cell>
          <cell r="BR270">
            <v>0.53513139617929883</v>
          </cell>
          <cell r="BS270">
            <v>0.52978008221750583</v>
          </cell>
          <cell r="BT270">
            <v>0.52448228139533082</v>
          </cell>
          <cell r="BU270">
            <v>0.51923745858137749</v>
          </cell>
          <cell r="BV270">
            <v>0.5140450839955637</v>
          </cell>
          <cell r="BW270">
            <v>0.50890463315560808</v>
          </cell>
          <cell r="BX270">
            <v>0.50381558682405203</v>
          </cell>
          <cell r="BY270">
            <v>0.49877743095581151</v>
          </cell>
          <cell r="BZ270">
            <v>0.49378965664625341</v>
          </cell>
          <cell r="CA270">
            <v>0.48885176007979086</v>
          </cell>
          <cell r="CB270">
            <v>0.48396324247899297</v>
          </cell>
          <cell r="CC270">
            <v>0.47912361005420306</v>
          </cell>
          <cell r="CD270">
            <v>0.47433237395366101</v>
          </cell>
          <cell r="CE270">
            <v>0.46958905021412439</v>
          </cell>
          <cell r="CF270">
            <v>0.46489315971198314</v>
          </cell>
          <cell r="CG270">
            <v>0.46024422811486332</v>
          </cell>
          <cell r="CH270">
            <v>0.45564178583371467</v>
          </cell>
          <cell r="CI270">
            <v>0.45108536797537752</v>
          </cell>
          <cell r="CJ270">
            <v>0.44657451429562373</v>
          </cell>
          <cell r="CK270">
            <v>0.4421087691526675</v>
          </cell>
          <cell r="CL270">
            <v>0.43768768146114084</v>
          </cell>
          <cell r="CM270">
            <v>0.43331080464652943</v>
          </cell>
          <cell r="CN270">
            <v>0.42897769660006413</v>
          </cell>
          <cell r="CO270">
            <v>0.42468791963406349</v>
          </cell>
          <cell r="CP270">
            <v>0.42044104043772285</v>
          </cell>
          <cell r="CQ270">
            <v>0.4162366300333456</v>
          </cell>
          <cell r="CR270">
            <v>0.41207426373301215</v>
          </cell>
          <cell r="CS270">
            <v>0.407953521095682</v>
          </cell>
          <cell r="CT270">
            <v>0.40387398588472517</v>
          </cell>
          <cell r="CU270">
            <v>0.39983524602587794</v>
          </cell>
          <cell r="CV270">
            <v>0.39583689356561919</v>
          </cell>
          <cell r="CW270">
            <v>0.39187852462996298</v>
          </cell>
          <cell r="CX270">
            <v>0.38795973938366335</v>
          </cell>
          <cell r="CY270">
            <v>0.38408014198982671</v>
          </cell>
          <cell r="CZ270">
            <v>0.38023934056992842</v>
          </cell>
          <cell r="DA270">
            <v>0.37643694716422915</v>
          </cell>
          <cell r="DB270">
            <v>0.37267257769258688</v>
          </cell>
          <cell r="DC270">
            <v>0.36894585191566098</v>
          </cell>
          <cell r="DD270">
            <v>0.3652563933965044</v>
          </cell>
          <cell r="DE270">
            <v>0.36160382946253933</v>
          </cell>
          <cell r="DF270">
            <v>0.3579877911679139</v>
          </cell>
          <cell r="DG270">
            <v>0.35440791325623477</v>
          </cell>
          <cell r="DH270">
            <v>0.35086383412367245</v>
          </cell>
          <cell r="DI270">
            <v>0.34735519578243573</v>
          </cell>
          <cell r="DJ270">
            <v>0.34388164382461139</v>
          </cell>
          <cell r="DK270">
            <v>0.34044282738636528</v>
          </cell>
          <cell r="DL270">
            <v>0.33703839911250161</v>
          </cell>
          <cell r="DM270">
            <v>0.33366801512137662</v>
          </cell>
          <cell r="DN270">
            <v>0.33033133497016287</v>
          </cell>
          <cell r="DO270">
            <v>0.32702802162046124</v>
          </cell>
          <cell r="DP270">
            <v>0.32375774140425662</v>
          </cell>
          <cell r="DQ270">
            <v>0.32052016399021405</v>
          </cell>
          <cell r="DR270">
            <v>0.31731496235031192</v>
          </cell>
          <cell r="DS270">
            <v>0.3141418127268088</v>
          </cell>
          <cell r="DT270">
            <v>0.31100039459954071</v>
          </cell>
        </row>
        <row r="271">
          <cell r="B271">
            <v>52</v>
          </cell>
          <cell r="C271">
            <v>0.98890999999999996</v>
          </cell>
          <cell r="D271">
            <v>0.97840777580000005</v>
          </cell>
          <cell r="E271">
            <v>0.96835952794253399</v>
          </cell>
          <cell r="F271">
            <v>0.9586371982819909</v>
          </cell>
          <cell r="G271">
            <v>0.94904123992718825</v>
          </cell>
          <cell r="H271">
            <v>0.93955082752791641</v>
          </cell>
          <cell r="I271">
            <v>0.93015531925263728</v>
          </cell>
          <cell r="J271">
            <v>0.92085376606011093</v>
          </cell>
          <cell r="K271">
            <v>0.91164522839950979</v>
          </cell>
          <cell r="L271">
            <v>0.90252877611551463</v>
          </cell>
          <cell r="M271">
            <v>0.89350348835435944</v>
          </cell>
          <cell r="N271">
            <v>0.88456845347081581</v>
          </cell>
          <cell r="O271">
            <v>0.87572276893610768</v>
          </cell>
          <cell r="P271">
            <v>0.86696554124674663</v>
          </cell>
          <cell r="Q271">
            <v>0.85829588583427918</v>
          </cell>
          <cell r="R271">
            <v>0.84971292697593637</v>
          </cell>
          <cell r="S271">
            <v>0.84121579770617705</v>
          </cell>
          <cell r="T271">
            <v>0.83280363972911531</v>
          </cell>
          <cell r="U271">
            <v>0.82447560333182413</v>
          </cell>
          <cell r="V271">
            <v>0.81623084729850592</v>
          </cell>
          <cell r="W271">
            <v>0.80806853882552088</v>
          </cell>
          <cell r="X271">
            <v>0.79998785343726564</v>
          </cell>
          <cell r="Y271">
            <v>0.79198797490289297</v>
          </cell>
          <cell r="Z271">
            <v>0.784068095153864</v>
          </cell>
          <cell r="AA271">
            <v>0.77622741420232533</v>
          </cell>
          <cell r="AB271">
            <v>0.76846514006030209</v>
          </cell>
          <cell r="AC271">
            <v>0.76078048865969905</v>
          </cell>
          <cell r="AD271">
            <v>0.75317268377310209</v>
          </cell>
          <cell r="AE271">
            <v>0.74564095693537102</v>
          </cell>
          <cell r="AF271">
            <v>0.73818454736601735</v>
          </cell>
          <cell r="AG271">
            <v>0.73080270189235719</v>
          </cell>
          <cell r="AH271">
            <v>0.72349467487343366</v>
          </cell>
          <cell r="AI271">
            <v>0.71625972812469929</v>
          </cell>
          <cell r="AJ271">
            <v>0.70909713084345227</v>
          </cell>
          <cell r="AK271">
            <v>0.70200615953501777</v>
          </cell>
          <cell r="AL271">
            <v>0.69498609793966759</v>
          </cell>
          <cell r="AM271">
            <v>0.68803623696027094</v>
          </cell>
          <cell r="AN271">
            <v>0.68115587459066818</v>
          </cell>
          <cell r="AO271">
            <v>0.67434431584476151</v>
          </cell>
          <cell r="AP271">
            <v>0.66760087268631385</v>
          </cell>
          <cell r="AQ271">
            <v>0.66092486395945071</v>
          </cell>
          <cell r="AR271">
            <v>0.65431561531985616</v>
          </cell>
          <cell r="AS271">
            <v>0.6477724591666576</v>
          </cell>
          <cell r="AT271">
            <v>0.64129473457499098</v>
          </cell>
          <cell r="AU271">
            <v>0.63488178722924105</v>
          </cell>
          <cell r="AV271">
            <v>0.62853296935694858</v>
          </cell>
          <cell r="AW271">
            <v>0.62224763966337904</v>
          </cell>
          <cell r="AX271">
            <v>0.61602516326674528</v>
          </cell>
          <cell r="AY271">
            <v>0.60986491163407786</v>
          </cell>
          <cell r="AZ271">
            <v>0.60376626251773702</v>
          </cell>
          <cell r="BA271">
            <v>0.59772859989255966</v>
          </cell>
          <cell r="BB271">
            <v>0.59175131389363411</v>
          </cell>
          <cell r="BC271">
            <v>0.58583380075469782</v>
          </cell>
          <cell r="BD271">
            <v>0.57997546274715084</v>
          </cell>
          <cell r="BE271">
            <v>0.57417570811967933</v>
          </cell>
          <cell r="BF271">
            <v>0.56843395103848249</v>
          </cell>
          <cell r="BG271">
            <v>0.56274961152809766</v>
          </cell>
          <cell r="BH271">
            <v>0.55712211541281664</v>
          </cell>
          <cell r="BI271">
            <v>0.55155089425868842</v>
          </cell>
          <cell r="BJ271">
            <v>0.54603538531610152</v>
          </cell>
          <cell r="BK271">
            <v>0.5405750314629405</v>
          </cell>
          <cell r="BL271">
            <v>0.5405750314629405</v>
          </cell>
          <cell r="BM271">
            <v>0.5405750314629405</v>
          </cell>
          <cell r="BN271">
            <v>0.5405750314629405</v>
          </cell>
          <cell r="BO271">
            <v>0.5405750314629405</v>
          </cell>
          <cell r="BP271">
            <v>0.5405750314629405</v>
          </cell>
          <cell r="BQ271">
            <v>0.5405750314629405</v>
          </cell>
          <cell r="BR271">
            <v>0.53516928114831108</v>
          </cell>
          <cell r="BS271">
            <v>0.52981758833682802</v>
          </cell>
          <cell r="BT271">
            <v>0.52451941245345968</v>
          </cell>
          <cell r="BU271">
            <v>0.51927421832892506</v>
          </cell>
          <cell r="BV271">
            <v>0.51408147614563582</v>
          </cell>
          <cell r="BW271">
            <v>0.50894066138417948</v>
          </cell>
          <cell r="BX271">
            <v>0.50385125477033765</v>
          </cell>
          <cell r="BY271">
            <v>0.49881274222263428</v>
          </cell>
          <cell r="BZ271">
            <v>0.4938246148004079</v>
          </cell>
          <cell r="CA271">
            <v>0.48888636865240381</v>
          </cell>
          <cell r="CB271">
            <v>0.48399750496587979</v>
          </cell>
          <cell r="CC271">
            <v>0.47915752991622096</v>
          </cell>
          <cell r="CD271">
            <v>0.47436595461705877</v>
          </cell>
          <cell r="CE271">
            <v>0.46962229507088821</v>
          </cell>
          <cell r="CF271">
            <v>0.46492607212017933</v>
          </cell>
          <cell r="CG271">
            <v>0.46027681139897753</v>
          </cell>
          <cell r="CH271">
            <v>0.45567404328498773</v>
          </cell>
          <cell r="CI271">
            <v>0.45111730285213786</v>
          </cell>
          <cell r="CJ271">
            <v>0.44660612982361647</v>
          </cell>
          <cell r="CK271">
            <v>0.44214006852538029</v>
          </cell>
          <cell r="CL271">
            <v>0.43771866784012647</v>
          </cell>
          <cell r="CM271">
            <v>0.43334148116172522</v>
          </cell>
          <cell r="CN271">
            <v>0.42900806635010796</v>
          </cell>
          <cell r="CO271">
            <v>0.4247179856866069</v>
          </cell>
          <cell r="CP271">
            <v>0.42047080582974083</v>
          </cell>
          <cell r="CQ271">
            <v>0.41626609777144341</v>
          </cell>
          <cell r="CR271">
            <v>0.41210343679372896</v>
          </cell>
          <cell r="CS271">
            <v>0.40798240242579165</v>
          </cell>
          <cell r="CT271">
            <v>0.40390257840153371</v>
          </cell>
          <cell r="CU271">
            <v>0.39986355261751838</v>
          </cell>
          <cell r="CV271">
            <v>0.39586491709134319</v>
          </cell>
          <cell r="CW271">
            <v>0.39190626792042976</v>
          </cell>
          <cell r="CX271">
            <v>0.38798720524122549</v>
          </cell>
          <cell r="CY271">
            <v>0.38410733318881324</v>
          </cell>
          <cell r="CZ271">
            <v>0.38026625985692508</v>
          </cell>
          <cell r="DA271">
            <v>0.37646359725835582</v>
          </cell>
          <cell r="DB271">
            <v>0.37269896128577223</v>
          </cell>
          <cell r="DC271">
            <v>0.36897197167291451</v>
          </cell>
          <cell r="DD271">
            <v>0.36528225195618536</v>
          </cell>
          <cell r="DE271">
            <v>0.36162942943662352</v>
          </cell>
          <cell r="DF271">
            <v>0.3580131351422573</v>
          </cell>
          <cell r="DG271">
            <v>0.3544330037908347</v>
          </cell>
          <cell r="DH271">
            <v>0.35088867375292637</v>
          </cell>
          <cell r="DI271">
            <v>0.34737978701539712</v>
          </cell>
          <cell r="DJ271">
            <v>0.34390598914524317</v>
          </cell>
          <cell r="DK271">
            <v>0.34046692925379074</v>
          </cell>
          <cell r="DL271">
            <v>0.33706225996125283</v>
          </cell>
          <cell r="DM271">
            <v>0.33369163736164031</v>
          </cell>
          <cell r="DN271">
            <v>0.33035472098802393</v>
          </cell>
          <cell r="DO271">
            <v>0.32705117377814369</v>
          </cell>
          <cell r="DP271">
            <v>0.32378066204036227</v>
          </cell>
          <cell r="DQ271">
            <v>0.32054285541995864</v>
          </cell>
          <cell r="DR271">
            <v>0.31733742686575905</v>
          </cell>
          <cell r="DS271">
            <v>0.31416405259710145</v>
          </cell>
          <cell r="DT271">
            <v>0.31102241207113046</v>
          </cell>
        </row>
        <row r="272">
          <cell r="B272">
            <v>53</v>
          </cell>
          <cell r="C272">
            <v>0.98885000000000001</v>
          </cell>
          <cell r="D272">
            <v>0.97827919350000003</v>
          </cell>
          <cell r="E272">
            <v>0.96815400384727501</v>
          </cell>
          <cell r="F272">
            <v>0.95835628532834061</v>
          </cell>
          <cell r="G272">
            <v>0.94876313891220398</v>
          </cell>
          <cell r="H272">
            <v>0.93927550752308198</v>
          </cell>
          <cell r="I272">
            <v>0.92988275244785112</v>
          </cell>
          <cell r="J272">
            <v>0.9205839249233726</v>
          </cell>
          <cell r="K272">
            <v>0.91137808567413892</v>
          </cell>
          <cell r="L272">
            <v>0.9022643048173975</v>
          </cell>
          <cell r="M272">
            <v>0.89324166176922348</v>
          </cell>
          <cell r="N272">
            <v>0.8843092451515312</v>
          </cell>
          <cell r="O272">
            <v>0.87546615270001593</v>
          </cell>
          <cell r="P272">
            <v>0.86671149117301571</v>
          </cell>
          <cell r="Q272">
            <v>0.8580443762612856</v>
          </cell>
          <cell r="R272">
            <v>0.84946393249867269</v>
          </cell>
          <cell r="S272">
            <v>0.84096929317368596</v>
          </cell>
          <cell r="T272">
            <v>0.83255960024194908</v>
          </cell>
          <cell r="U272">
            <v>0.82423400423952964</v>
          </cell>
          <cell r="V272">
            <v>0.81599166419713431</v>
          </cell>
          <cell r="W272">
            <v>0.80783174755516296</v>
          </cell>
          <cell r="X272">
            <v>0.7997534300796113</v>
          </cell>
          <cell r="Y272">
            <v>0.79175589577881522</v>
          </cell>
          <cell r="Z272">
            <v>0.7838383368210271</v>
          </cell>
          <cell r="AA272">
            <v>0.7759999534528168</v>
          </cell>
          <cell r="AB272">
            <v>0.76823995391828859</v>
          </cell>
          <cell r="AC272">
            <v>0.76055755437910566</v>
          </cell>
          <cell r="AD272">
            <v>0.75295197883531462</v>
          </cell>
          <cell r="AE272">
            <v>0.74542245904696147</v>
          </cell>
          <cell r="AF272">
            <v>0.73796823445649185</v>
          </cell>
          <cell r="AG272">
            <v>0.73058855211192697</v>
          </cell>
          <cell r="AH272">
            <v>0.72328266659080764</v>
          </cell>
          <cell r="AI272">
            <v>0.71604983992489957</v>
          </cell>
          <cell r="AJ272">
            <v>0.70888934152565053</v>
          </cell>
          <cell r="AK272">
            <v>0.70180044811039399</v>
          </cell>
          <cell r="AL272">
            <v>0.69478244362929009</v>
          </cell>
          <cell r="AM272">
            <v>0.68783461919299715</v>
          </cell>
          <cell r="AN272">
            <v>0.6809562730010672</v>
          </cell>
          <cell r="AO272">
            <v>0.67414671027105655</v>
          </cell>
          <cell r="AP272">
            <v>0.66740524316834593</v>
          </cell>
          <cell r="AQ272">
            <v>0.66073119073666242</v>
          </cell>
          <cell r="AR272">
            <v>0.65412387882929579</v>
          </cell>
          <cell r="AS272">
            <v>0.64758264004100285</v>
          </cell>
          <cell r="AT272">
            <v>0.64110681364059285</v>
          </cell>
          <cell r="AU272">
            <v>0.63469574550418695</v>
          </cell>
          <cell r="AV272">
            <v>0.62834878804914507</v>
          </cell>
          <cell r="AW272">
            <v>0.62206530016865358</v>
          </cell>
          <cell r="AX272">
            <v>0.61584464716696707</v>
          </cell>
          <cell r="AY272">
            <v>0.60968620069529744</v>
          </cell>
          <cell r="AZ272">
            <v>0.60358933868834441</v>
          </cell>
          <cell r="BA272">
            <v>0.59755344530146093</v>
          </cell>
          <cell r="BB272">
            <v>0.59157791084844635</v>
          </cell>
          <cell r="BC272">
            <v>0.58566213173996184</v>
          </cell>
          <cell r="BD272">
            <v>0.57980551042256223</v>
          </cell>
          <cell r="BE272">
            <v>0.57400745531833663</v>
          </cell>
          <cell r="BF272">
            <v>0.56826738076515326</v>
          </cell>
          <cell r="BG272">
            <v>0.56258470695750173</v>
          </cell>
          <cell r="BH272">
            <v>0.5569588598879267</v>
          </cell>
          <cell r="BI272">
            <v>0.55138927128904747</v>
          </cell>
          <cell r="BJ272">
            <v>0.54587537857615698</v>
          </cell>
          <cell r="BK272">
            <v>0.54041662479039543</v>
          </cell>
          <cell r="BL272">
            <v>0.54041662479039543</v>
          </cell>
          <cell r="BM272">
            <v>0.54041662479039543</v>
          </cell>
          <cell r="BN272">
            <v>0.54041662479039543</v>
          </cell>
          <cell r="BO272">
            <v>0.54041662479039543</v>
          </cell>
          <cell r="BP272">
            <v>0.54041662479039543</v>
          </cell>
          <cell r="BQ272">
            <v>0.54041662479039543</v>
          </cell>
          <cell r="BR272">
            <v>0.53501245854249146</v>
          </cell>
          <cell r="BS272">
            <v>0.52966233395706652</v>
          </cell>
          <cell r="BT272">
            <v>0.52436571061749582</v>
          </cell>
          <cell r="BU272">
            <v>0.5191220535113209</v>
          </cell>
          <cell r="BV272">
            <v>0.51393083297620767</v>
          </cell>
          <cell r="BW272">
            <v>0.50879152464644561</v>
          </cell>
          <cell r="BX272">
            <v>0.50370360939998116</v>
          </cell>
          <cell r="BY272">
            <v>0.49866657330598135</v>
          </cell>
          <cell r="BZ272">
            <v>0.49367990757292152</v>
          </cell>
          <cell r="CA272">
            <v>0.48874310849719232</v>
          </cell>
          <cell r="CB272">
            <v>0.48385567741222041</v>
          </cell>
          <cell r="CC272">
            <v>0.4790171206380982</v>
          </cell>
          <cell r="CD272">
            <v>0.47422694943171723</v>
          </cell>
          <cell r="CE272">
            <v>0.46948467993740006</v>
          </cell>
          <cell r="CF272">
            <v>0.46478983313802608</v>
          </cell>
          <cell r="CG272">
            <v>0.46014193480664584</v>
          </cell>
          <cell r="CH272">
            <v>0.45554051545857938</v>
          </cell>
          <cell r="CI272">
            <v>0.45098511030399357</v>
          </cell>
          <cell r="CJ272">
            <v>0.44647525920095366</v>
          </cell>
          <cell r="CK272">
            <v>0.44201050660894414</v>
          </cell>
          <cell r="CL272">
            <v>0.43759040154285472</v>
          </cell>
          <cell r="CM272">
            <v>0.43321449752742619</v>
          </cell>
          <cell r="CN272">
            <v>0.4288823525521519</v>
          </cell>
          <cell r="CO272">
            <v>0.42459352902663039</v>
          </cell>
          <cell r="CP272">
            <v>0.4203475937363641</v>
          </cell>
          <cell r="CQ272">
            <v>0.41614411779900046</v>
          </cell>
          <cell r="CR272">
            <v>0.41198267662101046</v>
          </cell>
          <cell r="CS272">
            <v>0.40786284985480037</v>
          </cell>
          <cell r="CT272">
            <v>0.40378422135625236</v>
          </cell>
          <cell r="CU272">
            <v>0.39974637914268984</v>
          </cell>
          <cell r="CV272">
            <v>0.39574891535126294</v>
          </cell>
          <cell r="CW272">
            <v>0.39179142619775031</v>
          </cell>
          <cell r="CX272">
            <v>0.3878735119357728</v>
          </cell>
          <cell r="CY272">
            <v>0.38399477681641508</v>
          </cell>
          <cell r="CZ272">
            <v>0.38015482904825093</v>
          </cell>
          <cell r="DA272">
            <v>0.37635328075776842</v>
          </cell>
          <cell r="DB272">
            <v>0.37258974795019073</v>
          </cell>
          <cell r="DC272">
            <v>0.36886385047068881</v>
          </cell>
          <cell r="DD272">
            <v>0.36517521196598191</v>
          </cell>
          <cell r="DE272">
            <v>0.36152345984632206</v>
          </cell>
          <cell r="DF272">
            <v>0.35790822524785881</v>
          </cell>
          <cell r="DG272">
            <v>0.35432914299538021</v>
          </cell>
          <cell r="DH272">
            <v>0.35078585156542641</v>
          </cell>
          <cell r="DI272">
            <v>0.34727799304977214</v>
          </cell>
          <cell r="DJ272">
            <v>0.34380521311927442</v>
          </cell>
          <cell r="DK272">
            <v>0.34036716098808167</v>
          </cell>
          <cell r="DL272">
            <v>0.33696348937820086</v>
          </cell>
          <cell r="DM272">
            <v>0.33359385448441886</v>
          </cell>
          <cell r="DN272">
            <v>0.33025791593957465</v>
          </cell>
          <cell r="DO272">
            <v>0.32695533678017891</v>
          </cell>
          <cell r="DP272">
            <v>0.32368578341237714</v>
          </cell>
          <cell r="DQ272">
            <v>0.32044892557825339</v>
          </cell>
          <cell r="DR272">
            <v>0.31724443632247085</v>
          </cell>
          <cell r="DS272">
            <v>0.31407199195924612</v>
          </cell>
          <cell r="DT272">
            <v>0.31093127203965365</v>
          </cell>
        </row>
        <row r="273">
          <cell r="B273">
            <v>54</v>
          </cell>
          <cell r="C273">
            <v>0.98897999999999997</v>
          </cell>
          <cell r="D273">
            <v>0.97842758340000002</v>
          </cell>
          <cell r="E273">
            <v>0.96831064218764396</v>
          </cell>
          <cell r="F273">
            <v>0.95851133848870496</v>
          </cell>
          <cell r="G273">
            <v>0.94891663999043308</v>
          </cell>
          <cell r="H273">
            <v>0.93942747359052869</v>
          </cell>
          <cell r="I273">
            <v>0.93003319885462343</v>
          </cell>
          <cell r="J273">
            <v>0.92073286686607714</v>
          </cell>
          <cell r="K273">
            <v>0.91152553819741633</v>
          </cell>
          <cell r="L273">
            <v>0.90241028281544211</v>
          </cell>
          <cell r="M273">
            <v>0.89338617998728764</v>
          </cell>
          <cell r="N273">
            <v>0.88445231818741477</v>
          </cell>
          <cell r="O273">
            <v>0.87560779500554065</v>
          </cell>
          <cell r="P273">
            <v>0.86685171705548525</v>
          </cell>
          <cell r="Q273">
            <v>0.85818319988493041</v>
          </cell>
          <cell r="R273">
            <v>0.84960136788608109</v>
          </cell>
          <cell r="S273">
            <v>0.84110535420722032</v>
          </cell>
          <cell r="T273">
            <v>0.83269430066514816</v>
          </cell>
          <cell r="U273">
            <v>0.82436735765849667</v>
          </cell>
          <cell r="V273">
            <v>0.81612368408191172</v>
          </cell>
          <cell r="W273">
            <v>0.80796244724109256</v>
          </cell>
          <cell r="X273">
            <v>0.79988282276868161</v>
          </cell>
          <cell r="Y273">
            <v>0.79188399454099478</v>
          </cell>
          <cell r="Z273">
            <v>0.7839651545955848</v>
          </cell>
          <cell r="AA273">
            <v>0.77612550304962891</v>
          </cell>
          <cell r="AB273">
            <v>0.76836424801913261</v>
          </cell>
          <cell r="AC273">
            <v>0.76068060553894123</v>
          </cell>
          <cell r="AD273">
            <v>0.7530737994835518</v>
          </cell>
          <cell r="AE273">
            <v>0.7455430614887163</v>
          </cell>
          <cell r="AF273">
            <v>0.73808763087382911</v>
          </cell>
          <cell r="AG273">
            <v>0.73070675456509082</v>
          </cell>
          <cell r="AH273">
            <v>0.72339968701943991</v>
          </cell>
          <cell r="AI273">
            <v>0.71616569014924547</v>
          </cell>
          <cell r="AJ273">
            <v>0.70900403324775296</v>
          </cell>
          <cell r="AK273">
            <v>0.70191399291527545</v>
          </cell>
          <cell r="AL273">
            <v>0.69489485298612275</v>
          </cell>
          <cell r="AM273">
            <v>0.68794590445626147</v>
          </cell>
          <cell r="AN273">
            <v>0.68106644541169881</v>
          </cell>
          <cell r="AO273">
            <v>0.67425578095758176</v>
          </cell>
          <cell r="AP273">
            <v>0.66751322314800599</v>
          </cell>
          <cell r="AQ273">
            <v>0.6608380909165259</v>
          </cell>
          <cell r="AR273">
            <v>0.65422971000736063</v>
          </cell>
          <cell r="AS273">
            <v>0.64768741290728704</v>
          </cell>
          <cell r="AT273">
            <v>0.64121053877821421</v>
          </cell>
          <cell r="AU273">
            <v>0.63479843339043207</v>
          </cell>
          <cell r="AV273">
            <v>0.62845044905652769</v>
          </cell>
          <cell r="AW273">
            <v>0.62216594456596241</v>
          </cell>
          <cell r="AX273">
            <v>0.61594428512030275</v>
          </cell>
          <cell r="AY273">
            <v>0.60978484226909968</v>
          </cell>
          <cell r="AZ273">
            <v>0.60368699384640867</v>
          </cell>
          <cell r="BA273">
            <v>0.59765012390794459</v>
          </cell>
          <cell r="BB273">
            <v>0.59167362266886514</v>
          </cell>
          <cell r="BC273">
            <v>0.58575688644217649</v>
          </cell>
          <cell r="BD273">
            <v>0.5798993175777547</v>
          </cell>
          <cell r="BE273">
            <v>0.57410032440197711</v>
          </cell>
          <cell r="BF273">
            <v>0.56835932115795729</v>
          </cell>
          <cell r="BG273">
            <v>0.56267572794637766</v>
          </cell>
          <cell r="BH273">
            <v>0.55704897066691383</v>
          </cell>
          <cell r="BI273">
            <v>0.55147848096024465</v>
          </cell>
          <cell r="BJ273">
            <v>0.54596369615064222</v>
          </cell>
          <cell r="BK273">
            <v>0.5405040591891358</v>
          </cell>
          <cell r="BL273">
            <v>0.5405040591891358</v>
          </cell>
          <cell r="BM273">
            <v>0.5405040591891358</v>
          </cell>
          <cell r="BN273">
            <v>0.5405040591891358</v>
          </cell>
          <cell r="BO273">
            <v>0.5405040591891358</v>
          </cell>
          <cell r="BP273">
            <v>0.5405040591891358</v>
          </cell>
          <cell r="BQ273">
            <v>0.5405040591891358</v>
          </cell>
          <cell r="BR273">
            <v>0.5350990185972444</v>
          </cell>
          <cell r="BS273">
            <v>0.529748028411272</v>
          </cell>
          <cell r="BT273">
            <v>0.5244505481271593</v>
          </cell>
          <cell r="BU273">
            <v>0.51920604264588766</v>
          </cell>
          <cell r="BV273">
            <v>0.51401398221942873</v>
          </cell>
          <cell r="BW273">
            <v>0.50887384239723443</v>
          </cell>
          <cell r="BX273">
            <v>0.50378510397326204</v>
          </cell>
          <cell r="BY273">
            <v>0.49874725293352939</v>
          </cell>
          <cell r="BZ273">
            <v>0.4937597804041941</v>
          </cell>
          <cell r="CA273">
            <v>0.48882218260015214</v>
          </cell>
          <cell r="CB273">
            <v>0.48393396077415063</v>
          </cell>
          <cell r="CC273">
            <v>0.47909462116640911</v>
          </cell>
          <cell r="CD273">
            <v>0.47430367495474501</v>
          </cell>
          <cell r="CE273">
            <v>0.46956063820519756</v>
          </cell>
          <cell r="CF273">
            <v>0.46486503182314559</v>
          </cell>
          <cell r="CG273">
            <v>0.46021638150491412</v>
          </cell>
          <cell r="CH273">
            <v>0.45561421768986499</v>
          </cell>
          <cell r="CI273">
            <v>0.45105807551296634</v>
          </cell>
          <cell r="CJ273">
            <v>0.44654749475783667</v>
          </cell>
          <cell r="CK273">
            <v>0.4420820198102583</v>
          </cell>
          <cell r="CL273">
            <v>0.43766119961215572</v>
          </cell>
          <cell r="CM273">
            <v>0.43328458761603417</v>
          </cell>
          <cell r="CN273">
            <v>0.42895174173987383</v>
          </cell>
          <cell r="CO273">
            <v>0.42466222432247508</v>
          </cell>
          <cell r="CP273">
            <v>0.42041560207925033</v>
          </cell>
          <cell r="CQ273">
            <v>0.41621144605845783</v>
          </cell>
          <cell r="CR273">
            <v>0.41204933159787327</v>
          </cell>
          <cell r="CS273">
            <v>0.40792883828189452</v>
          </cell>
          <cell r="CT273">
            <v>0.40384954989907557</v>
          </cell>
          <cell r="CU273">
            <v>0.3998110544000848</v>
          </cell>
          <cell r="CV273">
            <v>0.39581294385608395</v>
          </cell>
          <cell r="CW273">
            <v>0.39185481441752312</v>
          </cell>
          <cell r="CX273">
            <v>0.38793626627334787</v>
          </cell>
          <cell r="CY273">
            <v>0.3840569036106144</v>
          </cell>
          <cell r="CZ273">
            <v>0.38021633457450826</v>
          </cell>
          <cell r="DA273">
            <v>0.37641417122876319</v>
          </cell>
          <cell r="DB273">
            <v>0.37265002951647558</v>
          </cell>
          <cell r="DC273">
            <v>0.36892352922131083</v>
          </cell>
          <cell r="DD273">
            <v>0.36523429392909773</v>
          </cell>
          <cell r="DE273">
            <v>0.36158195098980678</v>
          </cell>
          <cell r="DF273">
            <v>0.35796613147990869</v>
          </cell>
          <cell r="DG273">
            <v>0.3543864701651096</v>
          </cell>
          <cell r="DH273">
            <v>0.35084260546345852</v>
          </cell>
          <cell r="DI273">
            <v>0.34733417940882394</v>
          </cell>
          <cell r="DJ273">
            <v>0.34386083761473568</v>
          </cell>
          <cell r="DK273">
            <v>0.34042222923858834</v>
          </cell>
          <cell r="DL273">
            <v>0.33701800694620243</v>
          </cell>
          <cell r="DM273">
            <v>0.33364782687674038</v>
          </cell>
          <cell r="DN273">
            <v>0.33031134860797295</v>
          </cell>
          <cell r="DO273">
            <v>0.3270082351218932</v>
          </cell>
          <cell r="DP273">
            <v>0.32373815277067425</v>
          </cell>
          <cell r="DQ273">
            <v>0.3205007712429675</v>
          </cell>
          <cell r="DR273">
            <v>0.31729576353053784</v>
          </cell>
          <cell r="DS273">
            <v>0.31412280589523245</v>
          </cell>
          <cell r="DT273">
            <v>0.31098157783628011</v>
          </cell>
        </row>
        <row r="274">
          <cell r="B274">
            <v>55</v>
          </cell>
          <cell r="C274">
            <v>0.98902000000000001</v>
          </cell>
          <cell r="D274">
            <v>0.97839792520000002</v>
          </cell>
          <cell r="E274">
            <v>0.96820301881941606</v>
          </cell>
          <cell r="F274">
            <v>0.958327348027458</v>
          </cell>
          <cell r="G274">
            <v>0.94874407454718346</v>
          </cell>
          <cell r="H274">
            <v>0.93925663380171165</v>
          </cell>
          <cell r="I274">
            <v>0.92986406746369454</v>
          </cell>
          <cell r="J274">
            <v>0.92056542678905762</v>
          </cell>
          <cell r="K274">
            <v>0.91135977252116707</v>
          </cell>
          <cell r="L274">
            <v>0.90224617479595537</v>
          </cell>
          <cell r="M274">
            <v>0.89322371304799586</v>
          </cell>
          <cell r="N274">
            <v>0.88429147591751589</v>
          </cell>
          <cell r="O274">
            <v>0.87544856115834069</v>
          </cell>
          <cell r="P274">
            <v>0.86669407554675726</v>
          </cell>
          <cell r="Q274">
            <v>0.85802713479128967</v>
          </cell>
          <cell r="R274">
            <v>0.84944686344337672</v>
          </cell>
          <cell r="S274">
            <v>0.8409523948089429</v>
          </cell>
          <cell r="T274">
            <v>0.83254287086085343</v>
          </cell>
          <cell r="U274">
            <v>0.82421744215224491</v>
          </cell>
          <cell r="V274">
            <v>0.81597526773072249</v>
          </cell>
          <cell r="W274">
            <v>0.8078155150534152</v>
          </cell>
          <cell r="X274">
            <v>0.79973735990288108</v>
          </cell>
          <cell r="Y274">
            <v>0.79173998630385223</v>
          </cell>
          <cell r="Z274">
            <v>0.78382258644081371</v>
          </cell>
          <cell r="AA274">
            <v>0.77598436057640552</v>
          </cell>
          <cell r="AB274">
            <v>0.76822451697064142</v>
          </cell>
          <cell r="AC274">
            <v>0.76054227180093503</v>
          </cell>
          <cell r="AD274">
            <v>0.75293684908292569</v>
          </cell>
          <cell r="AE274">
            <v>0.74540748059209638</v>
          </cell>
          <cell r="AF274">
            <v>0.73795340578617541</v>
          </cell>
          <cell r="AG274">
            <v>0.73057387172831367</v>
          </cell>
          <cell r="AH274">
            <v>0.72326813301103055</v>
          </cell>
          <cell r="AI274">
            <v>0.7160354516809202</v>
          </cell>
          <cell r="AJ274">
            <v>0.70887509716411101</v>
          </cell>
          <cell r="AK274">
            <v>0.70178634619246993</v>
          </cell>
          <cell r="AL274">
            <v>0.69476848273054526</v>
          </cell>
          <cell r="AM274">
            <v>0.6878207979032398</v>
          </cell>
          <cell r="AN274">
            <v>0.68094258992420742</v>
          </cell>
          <cell r="AO274">
            <v>0.67413316402496537</v>
          </cell>
          <cell r="AP274">
            <v>0.66739183238471567</v>
          </cell>
          <cell r="AQ274">
            <v>0.66071791406086855</v>
          </cell>
          <cell r="AR274">
            <v>0.65411073492025984</v>
          </cell>
          <cell r="AS274">
            <v>0.64756962757105718</v>
          </cell>
          <cell r="AT274">
            <v>0.64109393129534664</v>
          </cell>
          <cell r="AU274">
            <v>0.6346829919823932</v>
          </cell>
          <cell r="AV274">
            <v>0.62833616206256926</v>
          </cell>
          <cell r="AW274">
            <v>0.62205280044194355</v>
          </cell>
          <cell r="AX274">
            <v>0.61583227243752414</v>
          </cell>
          <cell r="AY274">
            <v>0.60967394971314892</v>
          </cell>
          <cell r="AZ274">
            <v>0.6035772102160174</v>
          </cell>
          <cell r="BA274">
            <v>0.59754143811385718</v>
          </cell>
          <cell r="BB274">
            <v>0.5915660237327186</v>
          </cell>
          <cell r="BC274">
            <v>0.58565036349539146</v>
          </cell>
          <cell r="BD274">
            <v>0.57979385986043752</v>
          </cell>
          <cell r="BE274">
            <v>0.57399592126183319</v>
          </cell>
          <cell r="BF274">
            <v>0.5682559620492148</v>
          </cell>
          <cell r="BG274">
            <v>0.56257340242872267</v>
          </cell>
          <cell r="BH274">
            <v>0.55694766840443544</v>
          </cell>
          <cell r="BI274">
            <v>0.55137819172039104</v>
          </cell>
          <cell r="BJ274">
            <v>0.54586440980318718</v>
          </cell>
          <cell r="BK274">
            <v>0.54040576570515531</v>
          </cell>
          <cell r="BL274">
            <v>0.54040576570515531</v>
          </cell>
          <cell r="BM274">
            <v>0.54040576570515531</v>
          </cell>
          <cell r="BN274">
            <v>0.54040576570515531</v>
          </cell>
          <cell r="BO274">
            <v>0.54040576570515531</v>
          </cell>
          <cell r="BP274">
            <v>0.54040576570515531</v>
          </cell>
          <cell r="BQ274">
            <v>0.54040576570515531</v>
          </cell>
          <cell r="BR274">
            <v>0.53500170804810376</v>
          </cell>
          <cell r="BS274">
            <v>0.52965169096762277</v>
          </cell>
          <cell r="BT274">
            <v>0.52435517405794652</v>
          </cell>
          <cell r="BU274">
            <v>0.51911162231736707</v>
          </cell>
          <cell r="BV274">
            <v>0.51392050609419337</v>
          </cell>
          <cell r="BW274">
            <v>0.50878130103325148</v>
          </cell>
          <cell r="BX274">
            <v>0.50369348802291891</v>
          </cell>
          <cell r="BY274">
            <v>0.4986565531426897</v>
          </cell>
          <cell r="BZ274">
            <v>0.49366998761126279</v>
          </cell>
          <cell r="CA274">
            <v>0.48873328773515018</v>
          </cell>
          <cell r="CB274">
            <v>0.48384595485779869</v>
          </cell>
          <cell r="CC274">
            <v>0.47900749530922071</v>
          </cell>
          <cell r="CD274">
            <v>0.47421742035612852</v>
          </cell>
          <cell r="CE274">
            <v>0.46947524615256725</v>
          </cell>
          <cell r="CF274">
            <v>0.46478049369104157</v>
          </cell>
          <cell r="CG274">
            <v>0.46013268875413116</v>
          </cell>
          <cell r="CH274">
            <v>0.45553136186658982</v>
          </cell>
          <cell r="CI274">
            <v>0.45097604824792392</v>
          </cell>
          <cell r="CJ274">
            <v>0.44646628776544467</v>
          </cell>
          <cell r="CK274">
            <v>0.44200162488779021</v>
          </cell>
          <cell r="CL274">
            <v>0.43758160863891232</v>
          </cell>
          <cell r="CM274">
            <v>0.43320579255252317</v>
          </cell>
          <cell r="CN274">
            <v>0.42887373462699796</v>
          </cell>
          <cell r="CO274">
            <v>0.42458499728072796</v>
          </cell>
          <cell r="CP274">
            <v>0.42033914730792066</v>
          </cell>
          <cell r="CQ274">
            <v>0.41613575583484147</v>
          </cell>
          <cell r="CR274">
            <v>0.41197439827649307</v>
          </cell>
          <cell r="CS274">
            <v>0.40785465429372814</v>
          </cell>
          <cell r="CT274">
            <v>0.40377610775079087</v>
          </cell>
          <cell r="CU274">
            <v>0.39973834667328295</v>
          </cell>
          <cell r="CV274">
            <v>0.39574096320655011</v>
          </cell>
          <cell r="CW274">
            <v>0.39178355357448463</v>
          </cell>
          <cell r="CX274">
            <v>0.38786571803873976</v>
          </cell>
          <cell r="CY274">
            <v>0.38398706085835238</v>
          </cell>
          <cell r="CZ274">
            <v>0.38014719024976884</v>
          </cell>
          <cell r="DA274">
            <v>0.37634571834727115</v>
          </cell>
          <cell r="DB274">
            <v>0.37258226116379844</v>
          </cell>
          <cell r="DC274">
            <v>0.36885643855216044</v>
          </cell>
          <cell r="DD274">
            <v>0.36516787416663882</v>
          </cell>
          <cell r="DE274">
            <v>0.36151619542497243</v>
          </cell>
          <cell r="DF274">
            <v>0.35790103347072272</v>
          </cell>
          <cell r="DG274">
            <v>0.35432202313601546</v>
          </cell>
          <cell r="DH274">
            <v>0.3507788029046553</v>
          </cell>
          <cell r="DI274">
            <v>0.34727101487560874</v>
          </cell>
          <cell r="DJ274">
            <v>0.34379830472685263</v>
          </cell>
          <cell r="DK274">
            <v>0.34036032167958408</v>
          </cell>
          <cell r="DL274">
            <v>0.33695671846278824</v>
          </cell>
          <cell r="DM274">
            <v>0.33358715127816035</v>
          </cell>
          <cell r="DN274">
            <v>0.33025127976537877</v>
          </cell>
          <cell r="DO274">
            <v>0.32694876696772496</v>
          </cell>
          <cell r="DP274">
            <v>0.32367927929804768</v>
          </cell>
          <cell r="DQ274">
            <v>0.32044248650506718</v>
          </cell>
          <cell r="DR274">
            <v>0.3172380616400165</v>
          </cell>
          <cell r="DS274">
            <v>0.31406568102361632</v>
          </cell>
          <cell r="DT274">
            <v>0.31092502421338014</v>
          </cell>
        </row>
        <row r="275">
          <cell r="B275">
            <v>56</v>
          </cell>
          <cell r="C275">
            <v>0.98895999999999995</v>
          </cell>
          <cell r="D275">
            <v>0.97826934239999996</v>
          </cell>
          <cell r="E275">
            <v>0.96799751430479997</v>
          </cell>
          <cell r="F275">
            <v>0.95812393965889098</v>
          </cell>
          <cell r="G275">
            <v>0.94845646910773274</v>
          </cell>
          <cell r="H275">
            <v>0.93897190441665535</v>
          </cell>
          <cell r="I275">
            <v>0.92958218537248882</v>
          </cell>
          <cell r="J275">
            <v>0.92028636351876392</v>
          </cell>
          <cell r="K275">
            <v>0.91108349988357629</v>
          </cell>
          <cell r="L275">
            <v>0.90197266488474048</v>
          </cell>
          <cell r="M275">
            <v>0.89295293823589306</v>
          </cell>
          <cell r="N275">
            <v>0.88402340885353414</v>
          </cell>
          <cell r="O275">
            <v>0.87518317476499874</v>
          </cell>
          <cell r="P275">
            <v>0.8664313430173487</v>
          </cell>
          <cell r="Q275">
            <v>0.85776702958717521</v>
          </cell>
          <cell r="R275">
            <v>0.84918935929130346</v>
          </cell>
          <cell r="S275">
            <v>0.84069746569839043</v>
          </cell>
          <cell r="T275">
            <v>0.83229049104140651</v>
          </cell>
          <cell r="U275">
            <v>0.82396758613099241</v>
          </cell>
          <cell r="V275">
            <v>0.8157279102696825</v>
          </cell>
          <cell r="W275">
            <v>0.80757063116698569</v>
          </cell>
          <cell r="X275">
            <v>0.79949492485531581</v>
          </cell>
          <cell r="Y275">
            <v>0.79149997560676266</v>
          </cell>
          <cell r="Z275">
            <v>0.78358497585069498</v>
          </cell>
          <cell r="AA275">
            <v>0.77574912609218805</v>
          </cell>
          <cell r="AB275">
            <v>0.7679916348312662</v>
          </cell>
          <cell r="AC275">
            <v>0.76031171848295354</v>
          </cell>
          <cell r="AD275">
            <v>0.752708601298124</v>
          </cell>
          <cell r="AE275">
            <v>0.74518151528514276</v>
          </cell>
          <cell r="AF275">
            <v>0.73772970013229133</v>
          </cell>
          <cell r="AG275">
            <v>0.73035240313096839</v>
          </cell>
          <cell r="AH275">
            <v>0.72304887909965865</v>
          </cell>
          <cell r="AI275">
            <v>0.71581839030866201</v>
          </cell>
          <cell r="AJ275">
            <v>0.70866020640557537</v>
          </cell>
          <cell r="AK275">
            <v>0.70157360434151961</v>
          </cell>
          <cell r="AL275">
            <v>0.6945578682981044</v>
          </cell>
          <cell r="AM275">
            <v>0.68761228961512333</v>
          </cell>
          <cell r="AN275">
            <v>0.68073616671897208</v>
          </cell>
          <cell r="AO275">
            <v>0.67392880505178232</v>
          </cell>
          <cell r="AP275">
            <v>0.6671895170012645</v>
          </cell>
          <cell r="AQ275">
            <v>0.66051762183125184</v>
          </cell>
          <cell r="AR275">
            <v>0.65391244561293937</v>
          </cell>
          <cell r="AS275">
            <v>0.64737332115681001</v>
          </cell>
          <cell r="AT275">
            <v>0.64089958794524193</v>
          </cell>
          <cell r="AU275">
            <v>0.6344905920657895</v>
          </cell>
          <cell r="AV275">
            <v>0.62814568614513155</v>
          </cell>
          <cell r="AW275">
            <v>0.62186422928368024</v>
          </cell>
          <cell r="AX275">
            <v>0.61564558699084337</v>
          </cell>
          <cell r="AY275">
            <v>0.60948913112093495</v>
          </cell>
          <cell r="AZ275">
            <v>0.60339423980972562</v>
          </cell>
          <cell r="BA275">
            <v>0.59736029741162833</v>
          </cell>
          <cell r="BB275">
            <v>0.59138669443751202</v>
          </cell>
          <cell r="BC275">
            <v>0.58547282749313689</v>
          </cell>
          <cell r="BD275">
            <v>0.57961809921820551</v>
          </cell>
          <cell r="BE275">
            <v>0.57382191822602346</v>
          </cell>
          <cell r="BF275">
            <v>0.56808369904376321</v>
          </cell>
          <cell r="BG275">
            <v>0.56240286205332557</v>
          </cell>
          <cell r="BH275">
            <v>0.55677883343279233</v>
          </cell>
          <cell r="BI275">
            <v>0.55121104509846441</v>
          </cell>
          <cell r="BJ275">
            <v>0.54569893464747976</v>
          </cell>
          <cell r="BK275">
            <v>0.540241945301005</v>
          </cell>
          <cell r="BL275">
            <v>0.540241945301005</v>
          </cell>
          <cell r="BM275">
            <v>0.540241945301005</v>
          </cell>
          <cell r="BN275">
            <v>0.540241945301005</v>
          </cell>
          <cell r="BO275">
            <v>0.540241945301005</v>
          </cell>
          <cell r="BP275">
            <v>0.540241945301005</v>
          </cell>
          <cell r="BQ275">
            <v>0.540241945301005</v>
          </cell>
          <cell r="BR275">
            <v>0.53483952584799499</v>
          </cell>
          <cell r="BS275">
            <v>0.52949113058951502</v>
          </cell>
          <cell r="BT275">
            <v>0.52419621928361992</v>
          </cell>
          <cell r="BU275">
            <v>0.51895425709078369</v>
          </cell>
          <cell r="BV275">
            <v>0.51376471451987582</v>
          </cell>
          <cell r="BW275">
            <v>0.50862706737467711</v>
          </cell>
          <cell r="BX275">
            <v>0.50354079670093033</v>
          </cell>
          <cell r="BY275">
            <v>0.49850538873392103</v>
          </cell>
          <cell r="BZ275">
            <v>0.49352033484658181</v>
          </cell>
          <cell r="CA275">
            <v>0.488585131498116</v>
          </cell>
          <cell r="CB275">
            <v>0.48369928018313485</v>
          </cell>
          <cell r="CC275">
            <v>0.47886228738130349</v>
          </cell>
          <cell r="CD275">
            <v>0.47407366450749044</v>
          </cell>
          <cell r="CE275">
            <v>0.46933292786241554</v>
          </cell>
          <cell r="CF275">
            <v>0.46463959858379139</v>
          </cell>
          <cell r="CG275">
            <v>0.45999320259795345</v>
          </cell>
          <cell r="CH275">
            <v>0.45539327057197393</v>
          </cell>
          <cell r="CI275">
            <v>0.45083933786625419</v>
          </cell>
          <cell r="CJ275">
            <v>0.44633094448759164</v>
          </cell>
          <cell r="CK275">
            <v>0.4418676350427157</v>
          </cell>
          <cell r="CL275">
            <v>0.43744895869228856</v>
          </cell>
          <cell r="CM275">
            <v>0.43307446910536568</v>
          </cell>
          <cell r="CN275">
            <v>0.42874372441431202</v>
          </cell>
          <cell r="CO275">
            <v>0.42445628717016892</v>
          </cell>
          <cell r="CP275">
            <v>0.4202117242984672</v>
          </cell>
          <cell r="CQ275">
            <v>0.41600960705548251</v>
          </cell>
          <cell r="CR275">
            <v>0.41184951098492767</v>
          </cell>
          <cell r="CS275">
            <v>0.40773101587507837</v>
          </cell>
          <cell r="CT275">
            <v>0.40365370571632758</v>
          </cell>
          <cell r="CU275">
            <v>0.3996171686591643</v>
          </cell>
          <cell r="CV275">
            <v>0.39562099697257264</v>
          </cell>
          <cell r="CW275">
            <v>0.3916647870028469</v>
          </cell>
          <cell r="CX275">
            <v>0.38774813913281841</v>
          </cell>
          <cell r="CY275">
            <v>0.38387065774149021</v>
          </cell>
          <cell r="CZ275">
            <v>0.38003195116407529</v>
          </cell>
          <cell r="DA275">
            <v>0.37623163165243451</v>
          </cell>
          <cell r="DB275">
            <v>0.37246931533591016</v>
          </cell>
          <cell r="DC275">
            <v>0.36874462218255105</v>
          </cell>
          <cell r="DD275">
            <v>0.36505717596072551</v>
          </cell>
          <cell r="DE275">
            <v>0.36140660420111825</v>
          </cell>
          <cell r="DF275">
            <v>0.35779253815910705</v>
          </cell>
          <cell r="DG275">
            <v>0.35421461277751598</v>
          </cell>
          <cell r="DH275">
            <v>0.35067246664974083</v>
          </cell>
          <cell r="DI275">
            <v>0.3471657419832434</v>
          </cell>
          <cell r="DJ275">
            <v>0.34369408456341094</v>
          </cell>
          <cell r="DK275">
            <v>0.34025714371777682</v>
          </cell>
          <cell r="DL275">
            <v>0.33685457228059906</v>
          </cell>
          <cell r="DM275">
            <v>0.33348602655779308</v>
          </cell>
          <cell r="DN275">
            <v>0.33015116629221514</v>
          </cell>
          <cell r="DO275">
            <v>0.326849654629293</v>
          </cell>
          <cell r="DP275">
            <v>0.32358115808300009</v>
          </cell>
          <cell r="DQ275">
            <v>0.32034534650217006</v>
          </cell>
          <cell r="DR275">
            <v>0.31714189303714835</v>
          </cell>
          <cell r="DS275">
            <v>0.31397047410677686</v>
          </cell>
          <cell r="DT275">
            <v>0.31083076936570908</v>
          </cell>
        </row>
        <row r="276">
          <cell r="B276">
            <v>57</v>
          </cell>
          <cell r="C276">
            <v>0.98897000000000002</v>
          </cell>
          <cell r="D276">
            <v>0.97828912400000001</v>
          </cell>
          <cell r="E276">
            <v>0.96793882506807993</v>
          </cell>
          <cell r="F276">
            <v>0.95797873455812932</v>
          </cell>
          <cell r="G276">
            <v>0.94831272912643771</v>
          </cell>
          <cell r="H276">
            <v>0.93882960183517328</v>
          </cell>
          <cell r="I276">
            <v>0.92944130581682149</v>
          </cell>
          <cell r="J276">
            <v>0.92014689275865325</v>
          </cell>
          <cell r="K276">
            <v>0.91094542383106669</v>
          </cell>
          <cell r="L276">
            <v>0.90183596959275603</v>
          </cell>
          <cell r="M276">
            <v>0.89281760989682846</v>
          </cell>
          <cell r="N276">
            <v>0.88388943379786011</v>
          </cell>
          <cell r="O276">
            <v>0.87505053945988154</v>
          </cell>
          <cell r="P276">
            <v>0.86630003406528266</v>
          </cell>
          <cell r="Q276">
            <v>0.85763703372462985</v>
          </cell>
          <cell r="R276">
            <v>0.84906066338738351</v>
          </cell>
          <cell r="S276">
            <v>0.84057005675350971</v>
          </cell>
          <cell r="T276">
            <v>0.83216435618597462</v>
          </cell>
          <cell r="U276">
            <v>0.8238427126241149</v>
          </cell>
          <cell r="V276">
            <v>0.81560428549787378</v>
          </cell>
          <cell r="W276">
            <v>0.80744824264289505</v>
          </cell>
          <cell r="X276">
            <v>0.79937376021646611</v>
          </cell>
          <cell r="Y276">
            <v>0.7913800226143014</v>
          </cell>
          <cell r="Z276">
            <v>0.78346622238815833</v>
          </cell>
          <cell r="AA276">
            <v>0.7756315601642767</v>
          </cell>
          <cell r="AB276">
            <v>0.7678752445626339</v>
          </cell>
          <cell r="AC276">
            <v>0.76019649211700757</v>
          </cell>
          <cell r="AD276">
            <v>0.75259452719583753</v>
          </cell>
          <cell r="AE276">
            <v>0.74506858192387915</v>
          </cell>
          <cell r="AF276">
            <v>0.73761789610464035</v>
          </cell>
          <cell r="AG276">
            <v>0.73024171714359398</v>
          </cell>
          <cell r="AH276">
            <v>0.722939299972158</v>
          </cell>
          <cell r="AI276">
            <v>0.71570990697243642</v>
          </cell>
          <cell r="AJ276">
            <v>0.70855280790271202</v>
          </cell>
          <cell r="AK276">
            <v>0.70146727982368484</v>
          </cell>
          <cell r="AL276">
            <v>0.69445260702544798</v>
          </cell>
          <cell r="AM276">
            <v>0.68750808095519345</v>
          </cell>
          <cell r="AN276">
            <v>0.68063300014564154</v>
          </cell>
          <cell r="AO276">
            <v>0.67382667014418507</v>
          </cell>
          <cell r="AP276">
            <v>0.66708840344274323</v>
          </cell>
          <cell r="AQ276">
            <v>0.66041751940831583</v>
          </cell>
          <cell r="AR276">
            <v>0.65381334421423265</v>
          </cell>
          <cell r="AS276">
            <v>0.64727521077209027</v>
          </cell>
          <cell r="AT276">
            <v>0.64080245866436936</v>
          </cell>
          <cell r="AU276">
            <v>0.63439443407772567</v>
          </cell>
          <cell r="AV276">
            <v>0.62805048973694844</v>
          </cell>
          <cell r="AW276">
            <v>0.6217699848395789</v>
          </cell>
          <cell r="AX276">
            <v>0.61555228499118309</v>
          </cell>
          <cell r="AY276">
            <v>0.60939676214127125</v>
          </cell>
          <cell r="AZ276">
            <v>0.60330279451985858</v>
          </cell>
          <cell r="BA276">
            <v>0.59726976657466002</v>
          </cell>
          <cell r="BB276">
            <v>0.59129706890891343</v>
          </cell>
          <cell r="BC276">
            <v>0.58538409821982429</v>
          </cell>
          <cell r="BD276">
            <v>0.57953025723762608</v>
          </cell>
          <cell r="BE276">
            <v>0.57373495466524982</v>
          </cell>
          <cell r="BF276">
            <v>0.56799760511859732</v>
          </cell>
          <cell r="BG276">
            <v>0.56231762906741134</v>
          </cell>
          <cell r="BH276">
            <v>0.55669445277673724</v>
          </cell>
          <cell r="BI276">
            <v>0.55112750824896983</v>
          </cell>
          <cell r="BJ276">
            <v>0.54561623316648011</v>
          </cell>
          <cell r="BK276">
            <v>0.54016007083481532</v>
          </cell>
          <cell r="BL276">
            <v>0.54016007083481532</v>
          </cell>
          <cell r="BM276">
            <v>0.54016007083481532</v>
          </cell>
          <cell r="BN276">
            <v>0.54016007083481532</v>
          </cell>
          <cell r="BO276">
            <v>0.54016007083481532</v>
          </cell>
          <cell r="BP276">
            <v>0.54016007083481532</v>
          </cell>
          <cell r="BQ276">
            <v>0.54016007083481532</v>
          </cell>
          <cell r="BR276">
            <v>0.53475847012646716</v>
          </cell>
          <cell r="BS276">
            <v>0.52941088542520243</v>
          </cell>
          <cell r="BT276">
            <v>0.52411677657095035</v>
          </cell>
          <cell r="BU276">
            <v>0.51887560880524086</v>
          </cell>
          <cell r="BV276">
            <v>0.5136868527171885</v>
          </cell>
          <cell r="BW276">
            <v>0.50854998419001662</v>
          </cell>
          <cell r="BX276">
            <v>0.50346448434811641</v>
          </cell>
          <cell r="BY276">
            <v>0.49842983950463526</v>
          </cell>
          <cell r="BZ276">
            <v>0.49344554110958888</v>
          </cell>
          <cell r="CA276">
            <v>0.488511085698493</v>
          </cell>
          <cell r="CB276">
            <v>0.48362597484150804</v>
          </cell>
          <cell r="CC276">
            <v>0.47878971509309298</v>
          </cell>
          <cell r="CD276">
            <v>0.47400181794216206</v>
          </cell>
          <cell r="CE276">
            <v>0.46926179976274046</v>
          </cell>
          <cell r="CF276">
            <v>0.46456918176511303</v>
          </cell>
          <cell r="CG276">
            <v>0.45992348994746191</v>
          </cell>
          <cell r="CH276">
            <v>0.45532425504798729</v>
          </cell>
          <cell r="CI276">
            <v>0.4507710124975074</v>
          </cell>
          <cell r="CJ276">
            <v>0.44626330237253231</v>
          </cell>
          <cell r="CK276">
            <v>0.44180066934880696</v>
          </cell>
          <cell r="CL276">
            <v>0.43738266265531889</v>
          </cell>
          <cell r="CM276">
            <v>0.43300883602876572</v>
          </cell>
          <cell r="CN276">
            <v>0.42867874766847808</v>
          </cell>
          <cell r="CO276">
            <v>0.42439196019179332</v>
          </cell>
          <cell r="CP276">
            <v>0.42014804058987537</v>
          </cell>
          <cell r="CQ276">
            <v>0.41594656018397663</v>
          </cell>
          <cell r="CR276">
            <v>0.41178709458213686</v>
          </cell>
          <cell r="CS276">
            <v>0.40766922363631547</v>
          </cell>
          <cell r="CT276">
            <v>0.40359253139995233</v>
          </cell>
          <cell r="CU276">
            <v>0.39955660608595278</v>
          </cell>
          <cell r="CV276">
            <v>0.39556104002509324</v>
          </cell>
          <cell r="CW276">
            <v>0.39160542962484229</v>
          </cell>
          <cell r="CX276">
            <v>0.38768937532859388</v>
          </cell>
          <cell r="CY276">
            <v>0.38381248157530795</v>
          </cell>
          <cell r="CZ276">
            <v>0.37997435675955488</v>
          </cell>
          <cell r="DA276">
            <v>0.37617461319195933</v>
          </cell>
          <cell r="DB276">
            <v>0.37241286706003973</v>
          </cell>
          <cell r="DC276">
            <v>0.36868873838943933</v>
          </cell>
          <cell r="DD276">
            <v>0.36500185100554494</v>
          </cell>
          <cell r="DE276">
            <v>0.36135183249548947</v>
          </cell>
          <cell r="DF276">
            <v>0.35773831417053459</v>
          </cell>
          <cell r="DG276">
            <v>0.35416093102882923</v>
          </cell>
          <cell r="DH276">
            <v>0.35061932171854093</v>
          </cell>
          <cell r="DI276">
            <v>0.34711312850135551</v>
          </cell>
          <cell r="DJ276">
            <v>0.34364199721634192</v>
          </cell>
          <cell r="DK276">
            <v>0.34020557724417849</v>
          </cell>
          <cell r="DL276">
            <v>0.3368035214717367</v>
          </cell>
          <cell r="DM276">
            <v>0.33343548625701935</v>
          </cell>
          <cell r="DN276">
            <v>0.33010113139444913</v>
          </cell>
          <cell r="DO276">
            <v>0.32680012008050463</v>
          </cell>
          <cell r="DP276">
            <v>0.32353211887969957</v>
          </cell>
          <cell r="DQ276">
            <v>0.32029679769090258</v>
          </cell>
          <cell r="DR276">
            <v>0.31709382971399352</v>
          </cell>
          <cell r="DS276">
            <v>0.31392289141685359</v>
          </cell>
          <cell r="DT276">
            <v>0.31078366250268508</v>
          </cell>
        </row>
        <row r="277">
          <cell r="B277">
            <v>58</v>
          </cell>
          <cell r="C277">
            <v>0.98889000000000005</v>
          </cell>
          <cell r="D277">
            <v>0.97812098790000013</v>
          </cell>
          <cell r="E277">
            <v>0.96777246784801807</v>
          </cell>
          <cell r="F277">
            <v>0.9578140891538619</v>
          </cell>
          <cell r="G277">
            <v>0.94814974499429938</v>
          </cell>
          <cell r="H277">
            <v>0.9386682475443564</v>
          </cell>
          <cell r="I277">
            <v>0.9292815650689128</v>
          </cell>
          <cell r="J277">
            <v>0.91998874941822362</v>
          </cell>
          <cell r="K277">
            <v>0.9107888619240414</v>
          </cell>
          <cell r="L277">
            <v>0.90168097330480101</v>
          </cell>
          <cell r="M277">
            <v>0.89266416357175304</v>
          </cell>
          <cell r="N277">
            <v>0.8837375219360355</v>
          </cell>
          <cell r="O277">
            <v>0.87490014671667515</v>
          </cell>
          <cell r="P277">
            <v>0.86615114524950843</v>
          </cell>
          <cell r="Q277">
            <v>0.85748963379701337</v>
          </cell>
          <cell r="R277">
            <v>0.84891473745904322</v>
          </cell>
          <cell r="S277">
            <v>0.84042559008445283</v>
          </cell>
          <cell r="T277">
            <v>0.83202133418360835</v>
          </cell>
          <cell r="U277">
            <v>0.82370112084177227</v>
          </cell>
          <cell r="V277">
            <v>0.81546410963335458</v>
          </cell>
          <cell r="W277">
            <v>0.80730946853702101</v>
          </cell>
          <cell r="X277">
            <v>0.79923637385165081</v>
          </cell>
          <cell r="Y277">
            <v>0.79124401011313428</v>
          </cell>
          <cell r="Z277">
            <v>0.78333157001200293</v>
          </cell>
          <cell r="AA277">
            <v>0.77549825431188291</v>
          </cell>
          <cell r="AB277">
            <v>0.76774327176876411</v>
          </cell>
          <cell r="AC277">
            <v>0.7600658390510765</v>
          </cell>
          <cell r="AD277">
            <v>0.75246518066056578</v>
          </cell>
          <cell r="AE277">
            <v>0.74494052885396012</v>
          </cell>
          <cell r="AF277">
            <v>0.73749112356542046</v>
          </cell>
          <cell r="AG277">
            <v>0.7301162123297662</v>
          </cell>
          <cell r="AH277">
            <v>0.72281505020646852</v>
          </cell>
          <cell r="AI277">
            <v>0.71558689970440381</v>
          </cell>
          <cell r="AJ277">
            <v>0.7084310307073598</v>
          </cell>
          <cell r="AK277">
            <v>0.70134672040028623</v>
          </cell>
          <cell r="AL277">
            <v>0.69433325319628336</v>
          </cell>
          <cell r="AM277">
            <v>0.68738992066432048</v>
          </cell>
          <cell r="AN277">
            <v>0.68051602145767731</v>
          </cell>
          <cell r="AO277">
            <v>0.67371086124310053</v>
          </cell>
          <cell r="AP277">
            <v>0.66697375263066949</v>
          </cell>
          <cell r="AQ277">
            <v>0.66030401510436276</v>
          </cell>
          <cell r="AR277">
            <v>0.65370097495331914</v>
          </cell>
          <cell r="AS277">
            <v>0.64716396520378594</v>
          </cell>
          <cell r="AT277">
            <v>0.64069232555174804</v>
          </cell>
          <cell r="AU277">
            <v>0.63428540229623054</v>
          </cell>
          <cell r="AV277">
            <v>0.62794254827326823</v>
          </cell>
          <cell r="AW277">
            <v>0.62166312279053559</v>
          </cell>
          <cell r="AX277">
            <v>0.6154464915626302</v>
          </cell>
          <cell r="AY277">
            <v>0.60929202664700388</v>
          </cell>
          <cell r="AZ277">
            <v>0.60319910638053387</v>
          </cell>
          <cell r="BA277">
            <v>0.5971671153167285</v>
          </cell>
          <cell r="BB277">
            <v>0.59119544416356118</v>
          </cell>
          <cell r="BC277">
            <v>0.58528348972192556</v>
          </cell>
          <cell r="BD277">
            <v>0.57943065482470635</v>
          </cell>
          <cell r="BE277">
            <v>0.57363634827645926</v>
          </cell>
          <cell r="BF277">
            <v>0.56789998479369463</v>
          </cell>
          <cell r="BG277">
            <v>0.56222098494575767</v>
          </cell>
          <cell r="BH277">
            <v>0.55659877509630007</v>
          </cell>
          <cell r="BI277">
            <v>0.55103278734533712</v>
          </cell>
          <cell r="BJ277">
            <v>0.54552245947188371</v>
          </cell>
          <cell r="BK277">
            <v>0.5400672348771649</v>
          </cell>
          <cell r="BL277">
            <v>0.5400672348771649</v>
          </cell>
          <cell r="BM277">
            <v>0.5400672348771649</v>
          </cell>
          <cell r="BN277">
            <v>0.5400672348771649</v>
          </cell>
          <cell r="BO277">
            <v>0.5400672348771649</v>
          </cell>
          <cell r="BP277">
            <v>0.5400672348771649</v>
          </cell>
          <cell r="BQ277">
            <v>0.5400672348771649</v>
          </cell>
          <cell r="BR277">
            <v>0.53466656252839329</v>
          </cell>
          <cell r="BS277">
            <v>0.52931989690310932</v>
          </cell>
          <cell r="BT277">
            <v>0.52402669793407819</v>
          </cell>
          <cell r="BU277">
            <v>0.51878643095473742</v>
          </cell>
          <cell r="BV277">
            <v>0.51359856664518999</v>
          </cell>
          <cell r="BW277">
            <v>0.50846258097873809</v>
          </cell>
          <cell r="BX277">
            <v>0.50337795516895067</v>
          </cell>
          <cell r="BY277">
            <v>0.49834417561726119</v>
          </cell>
          <cell r="BZ277">
            <v>0.49336073386108859</v>
          </cell>
          <cell r="CA277">
            <v>0.48842712652247772</v>
          </cell>
          <cell r="CB277">
            <v>0.48354285525725293</v>
          </cell>
          <cell r="CC277">
            <v>0.47870742670468042</v>
          </cell>
          <cell r="CD277">
            <v>0.47392035243763359</v>
          </cell>
          <cell r="CE277">
            <v>0.46918114891325724</v>
          </cell>
          <cell r="CF277">
            <v>0.46448933742412468</v>
          </cell>
          <cell r="CG277">
            <v>0.45984444404988345</v>
          </cell>
          <cell r="CH277">
            <v>0.45524599960938461</v>
          </cell>
          <cell r="CI277">
            <v>0.45069353961329078</v>
          </cell>
          <cell r="CJ277">
            <v>0.44618660421715789</v>
          </cell>
          <cell r="CK277">
            <v>0.44172473817498631</v>
          </cell>
          <cell r="CL277">
            <v>0.43730749079323644</v>
          </cell>
          <cell r="CM277">
            <v>0.43293441588530407</v>
          </cell>
          <cell r="CN277">
            <v>0.42860507172645101</v>
          </cell>
          <cell r="CO277">
            <v>0.4243190210091865</v>
          </cell>
          <cell r="CP277">
            <v>0.42007583079909461</v>
          </cell>
          <cell r="CQ277">
            <v>0.41587507249110367</v>
          </cell>
          <cell r="CR277">
            <v>0.41171632176619261</v>
          </cell>
          <cell r="CS277">
            <v>0.40759915854853068</v>
          </cell>
          <cell r="CT277">
            <v>0.40352316696304535</v>
          </cell>
          <cell r="CU277">
            <v>0.39948793529341492</v>
          </cell>
          <cell r="CV277">
            <v>0.39549305594048079</v>
          </cell>
          <cell r="CW277">
            <v>0.39153812538107596</v>
          </cell>
          <cell r="CX277">
            <v>0.38762274412726522</v>
          </cell>
          <cell r="CY277">
            <v>0.38374651668599258</v>
          </cell>
          <cell r="CZ277">
            <v>0.37990905151913262</v>
          </cell>
          <cell r="DA277">
            <v>0.37610996100394128</v>
          </cell>
          <cell r="DB277">
            <v>0.37234886139390189</v>
          </cell>
          <cell r="DC277">
            <v>0.36862537277996288</v>
          </cell>
          <cell r="DD277">
            <v>0.36493911905216325</v>
          </cell>
          <cell r="DE277">
            <v>0.3612897278616416</v>
          </cell>
          <cell r="DF277">
            <v>0.35767683058302518</v>
          </cell>
          <cell r="DG277">
            <v>0.35410006227719493</v>
          </cell>
          <cell r="DH277">
            <v>0.35055906165442297</v>
          </cell>
          <cell r="DI277">
            <v>0.34705347103787876</v>
          </cell>
          <cell r="DJ277">
            <v>0.34358293632749998</v>
          </cell>
          <cell r="DK277">
            <v>0.34014710696422495</v>
          </cell>
          <cell r="DL277">
            <v>0.33674563589458273</v>
          </cell>
          <cell r="DM277">
            <v>0.33337817953563692</v>
          </cell>
          <cell r="DN277">
            <v>0.33004439774028055</v>
          </cell>
          <cell r="DO277">
            <v>0.32674395376287774</v>
          </cell>
          <cell r="DP277">
            <v>0.32347651422524898</v>
          </cell>
          <cell r="DQ277">
            <v>0.32024174908299646</v>
          </cell>
          <cell r="DR277">
            <v>0.31703933159216652</v>
          </cell>
          <cell r="DS277">
            <v>0.31386893827624485</v>
          </cell>
          <cell r="DT277">
            <v>0.31073024889348239</v>
          </cell>
        </row>
        <row r="278">
          <cell r="B278">
            <v>59</v>
          </cell>
          <cell r="C278">
            <v>0.98889000000000005</v>
          </cell>
          <cell r="D278">
            <v>0.97802209890000003</v>
          </cell>
          <cell r="E278">
            <v>0.96757682288374802</v>
          </cell>
          <cell r="F278">
            <v>0.95753337546221473</v>
          </cell>
          <cell r="G278">
            <v>0.94786228837004638</v>
          </cell>
          <cell r="H278">
            <v>0.93838366548634589</v>
          </cell>
          <cell r="I278">
            <v>0.92899982883148247</v>
          </cell>
          <cell r="J278">
            <v>0.91970983054316768</v>
          </cell>
          <cell r="K278">
            <v>0.91051273223773599</v>
          </cell>
          <cell r="L278">
            <v>0.90140760491535865</v>
          </cell>
          <cell r="M278">
            <v>0.89239352886620504</v>
          </cell>
          <cell r="N278">
            <v>0.88346959357754296</v>
          </cell>
          <cell r="O278">
            <v>0.87463489764176749</v>
          </cell>
          <cell r="P278">
            <v>0.86588854866534981</v>
          </cell>
          <cell r="Q278">
            <v>0.85722966317869631</v>
          </cell>
          <cell r="R278">
            <v>0.84865736654690938</v>
          </cell>
          <cell r="S278">
            <v>0.84017079288144025</v>
          </cell>
          <cell r="T278">
            <v>0.8317690849526258</v>
          </cell>
          <cell r="U278">
            <v>0.82345139410309953</v>
          </cell>
          <cell r="V278">
            <v>0.8152168801620685</v>
          </cell>
          <cell r="W278">
            <v>0.80706471136044777</v>
          </cell>
          <cell r="X278">
            <v>0.79899406424684327</v>
          </cell>
          <cell r="Y278">
            <v>0.79100412360437489</v>
          </cell>
          <cell r="Z278">
            <v>0.78309408236833111</v>
          </cell>
          <cell r="AA278">
            <v>0.77526314154464782</v>
          </cell>
          <cell r="AB278">
            <v>0.76751051012920135</v>
          </cell>
          <cell r="AC278">
            <v>0.75983540502790936</v>
          </cell>
          <cell r="AD278">
            <v>0.75223705097763027</v>
          </cell>
          <cell r="AE278">
            <v>0.74471468046785394</v>
          </cell>
          <cell r="AF278">
            <v>0.73726753366317543</v>
          </cell>
          <cell r="AG278">
            <v>0.72989485832654366</v>
          </cell>
          <cell r="AH278">
            <v>0.72259590974327825</v>
          </cell>
          <cell r="AI278">
            <v>0.71536995064584541</v>
          </cell>
          <cell r="AJ278">
            <v>0.70821625113938691</v>
          </cell>
          <cell r="AK278">
            <v>0.70113408862799298</v>
          </cell>
          <cell r="AL278">
            <v>0.69412274774171301</v>
          </cell>
          <cell r="AM278">
            <v>0.68718152026429591</v>
          </cell>
          <cell r="AN278">
            <v>0.68030970506165289</v>
          </cell>
          <cell r="AO278">
            <v>0.67350660801103635</v>
          </cell>
          <cell r="AP278">
            <v>0.66677154193092603</v>
          </cell>
          <cell r="AQ278">
            <v>0.66010382651161681</v>
          </cell>
          <cell r="AR278">
            <v>0.65350278824650065</v>
          </cell>
          <cell r="AS278">
            <v>0.64696776036403569</v>
          </cell>
          <cell r="AT278">
            <v>0.64049808276039533</v>
          </cell>
          <cell r="AU278">
            <v>0.63409310193279134</v>
          </cell>
          <cell r="AV278">
            <v>0.62775217091346347</v>
          </cell>
          <cell r="AW278">
            <v>0.62147464920432882</v>
          </cell>
          <cell r="AX278">
            <v>0.61525990271228548</v>
          </cell>
          <cell r="AY278">
            <v>0.60910730368516264</v>
          </cell>
          <cell r="AZ278">
            <v>0.603016230648311</v>
          </cell>
          <cell r="BA278">
            <v>0.59698606834182788</v>
          </cell>
          <cell r="BB278">
            <v>0.59101620765840956</v>
          </cell>
          <cell r="BC278">
            <v>0.58510604558182544</v>
          </cell>
          <cell r="BD278">
            <v>0.57925498512600715</v>
          </cell>
          <cell r="BE278">
            <v>0.57346243527474705</v>
          </cell>
          <cell r="BF278">
            <v>0.56772781092199953</v>
          </cell>
          <cell r="BG278">
            <v>0.5620505328127795</v>
          </cell>
          <cell r="BH278">
            <v>0.55643002748465176</v>
          </cell>
          <cell r="BI278">
            <v>0.5508657272098052</v>
          </cell>
          <cell r="BJ278">
            <v>0.54535706993770716</v>
          </cell>
          <cell r="BK278">
            <v>0.53990349923833003</v>
          </cell>
          <cell r="BL278">
            <v>0.53990349923833003</v>
          </cell>
          <cell r="BM278">
            <v>0.53990349923833003</v>
          </cell>
          <cell r="BN278">
            <v>0.53990349923833003</v>
          </cell>
          <cell r="BO278">
            <v>0.53990349923833003</v>
          </cell>
          <cell r="BP278">
            <v>0.53990349923833003</v>
          </cell>
          <cell r="BQ278">
            <v>0.53990349923833003</v>
          </cell>
          <cell r="BR278">
            <v>0.53450446424594678</v>
          </cell>
          <cell r="BS278">
            <v>0.52915941960348734</v>
          </cell>
          <cell r="BT278">
            <v>0.52386782540745247</v>
          </cell>
          <cell r="BU278">
            <v>0.51862914715337793</v>
          </cell>
          <cell r="BV278">
            <v>0.51344285568184411</v>
          </cell>
          <cell r="BW278">
            <v>0.50830842712502566</v>
          </cell>
          <cell r="BX278">
            <v>0.5032253428537754</v>
          </cell>
          <cell r="BY278">
            <v>0.49819308942523766</v>
          </cell>
          <cell r="BZ278">
            <v>0.49321115853098529</v>
          </cell>
          <cell r="CA278">
            <v>0.48827904694567542</v>
          </cell>
          <cell r="CB278">
            <v>0.48339625647621864</v>
          </cell>
          <cell r="CC278">
            <v>0.47856229391145644</v>
          </cell>
          <cell r="CD278">
            <v>0.47377667097234188</v>
          </cell>
          <cell r="CE278">
            <v>0.46903890426261846</v>
          </cell>
          <cell r="CF278">
            <v>0.46434851521999226</v>
          </cell>
          <cell r="CG278">
            <v>0.45970503006779234</v>
          </cell>
          <cell r="CH278">
            <v>0.45510797976711442</v>
          </cell>
          <cell r="CI278">
            <v>0.45055689996944326</v>
          </cell>
          <cell r="CJ278">
            <v>0.4460513309697488</v>
          </cell>
          <cell r="CK278">
            <v>0.44159081766005132</v>
          </cell>
          <cell r="CL278">
            <v>0.43717490948345078</v>
          </cell>
          <cell r="CM278">
            <v>0.43280316038861627</v>
          </cell>
          <cell r="CN278">
            <v>0.4284751287847301</v>
          </cell>
          <cell r="CO278">
            <v>0.42419037749688282</v>
          </cell>
          <cell r="CP278">
            <v>0.41994847372191396</v>
          </cell>
          <cell r="CQ278">
            <v>0.41574898898469481</v>
          </cell>
          <cell r="CR278">
            <v>0.41159149909484788</v>
          </cell>
          <cell r="CS278">
            <v>0.40747558410389939</v>
          </cell>
          <cell r="CT278">
            <v>0.40340082826286039</v>
          </cell>
          <cell r="CU278">
            <v>0.39936681998023177</v>
          </cell>
          <cell r="CV278">
            <v>0.39537315178042942</v>
          </cell>
          <cell r="CW278">
            <v>0.39141942026262511</v>
          </cell>
          <cell r="CX278">
            <v>0.38750522605999888</v>
          </cell>
          <cell r="CY278">
            <v>0.3836301737993989</v>
          </cell>
          <cell r="CZ278">
            <v>0.37979387206140491</v>
          </cell>
          <cell r="DA278">
            <v>0.37599593334079084</v>
          </cell>
          <cell r="DB278">
            <v>0.37223597400738295</v>
          </cell>
          <cell r="DC278">
            <v>0.36851361426730911</v>
          </cell>
          <cell r="DD278">
            <v>0.36482847812463604</v>
          </cell>
          <cell r="DE278">
            <v>0.36118019334338969</v>
          </cell>
          <cell r="DF278">
            <v>0.35756839140995578</v>
          </cell>
          <cell r="DG278">
            <v>0.35399270749585621</v>
          </cell>
          <cell r="DH278">
            <v>0.35045278042089767</v>
          </cell>
          <cell r="DI278">
            <v>0.34694825261668871</v>
          </cell>
          <cell r="DJ278">
            <v>0.3434787700905218</v>
          </cell>
          <cell r="DK278">
            <v>0.34004398238961658</v>
          </cell>
          <cell r="DL278">
            <v>0.33664354256572043</v>
          </cell>
          <cell r="DM278">
            <v>0.3332771071400632</v>
          </cell>
          <cell r="DN278">
            <v>0.32994433606866258</v>
          </cell>
          <cell r="DO278">
            <v>0.32664489270797598</v>
          </cell>
          <cell r="DP278">
            <v>0.3233784437808962</v>
          </cell>
          <cell r="DQ278">
            <v>0.32014465934308722</v>
          </cell>
          <cell r="DR278">
            <v>0.31694321274965637</v>
          </cell>
          <cell r="DS278">
            <v>0.31377378062215983</v>
          </cell>
          <cell r="DT278">
            <v>0.31063604281593821</v>
          </cell>
        </row>
        <row r="279">
          <cell r="B279">
            <v>60</v>
          </cell>
          <cell r="C279">
            <v>0.98887999999999998</v>
          </cell>
          <cell r="D279">
            <v>0.97800231999999998</v>
          </cell>
          <cell r="E279">
            <v>0.96754747519920004</v>
          </cell>
          <cell r="F279">
            <v>0.95749465693188029</v>
          </cell>
          <cell r="G279">
            <v>0.94782396089686827</v>
          </cell>
          <cell r="H279">
            <v>0.93834572128789961</v>
          </cell>
          <cell r="I279">
            <v>0.92896226407502058</v>
          </cell>
          <cell r="J279">
            <v>0.91967264143427041</v>
          </cell>
          <cell r="K279">
            <v>0.91047591501992775</v>
          </cell>
          <cell r="L279">
            <v>0.90137115586972849</v>
          </cell>
          <cell r="M279">
            <v>0.89235744431103114</v>
          </cell>
          <cell r="N279">
            <v>0.88343386986792083</v>
          </cell>
          <cell r="O279">
            <v>0.87459953116924161</v>
          </cell>
          <cell r="P279">
            <v>0.86585353585754921</v>
          </cell>
          <cell r="Q279">
            <v>0.85719500049897368</v>
          </cell>
          <cell r="R279">
            <v>0.8486230504939839</v>
          </cell>
          <cell r="S279">
            <v>0.8401368199890441</v>
          </cell>
          <cell r="T279">
            <v>0.83173545178915365</v>
          </cell>
          <cell r="U279">
            <v>0.82341809727126214</v>
          </cell>
          <cell r="V279">
            <v>0.81518391629854947</v>
          </cell>
          <cell r="W279">
            <v>0.80703207713556402</v>
          </cell>
          <cell r="X279">
            <v>0.79896175636420841</v>
          </cell>
          <cell r="Y279">
            <v>0.79097213880056627</v>
          </cell>
          <cell r="Z279">
            <v>0.78306241741256055</v>
          </cell>
          <cell r="AA279">
            <v>0.77523179323843494</v>
          </cell>
          <cell r="AB279">
            <v>0.76747947530605054</v>
          </cell>
          <cell r="AC279">
            <v>0.75980468055299</v>
          </cell>
          <cell r="AD279">
            <v>0.75220663374746011</v>
          </cell>
          <cell r="AE279">
            <v>0.74468456740998545</v>
          </cell>
          <cell r="AF279">
            <v>0.73723772173588564</v>
          </cell>
          <cell r="AG279">
            <v>0.7298653445185268</v>
          </cell>
          <cell r="AH279">
            <v>0.72256669107334148</v>
          </cell>
          <cell r="AI279">
            <v>0.71534102416260803</v>
          </cell>
          <cell r="AJ279">
            <v>0.70818761392098195</v>
          </cell>
          <cell r="AK279">
            <v>0.7011057377817721</v>
          </cell>
          <cell r="AL279">
            <v>0.69409468040395439</v>
          </cell>
          <cell r="AM279">
            <v>0.68715373359991483</v>
          </cell>
          <cell r="AN279">
            <v>0.68028219626391573</v>
          </cell>
          <cell r="AO279">
            <v>0.67347937430127658</v>
          </cell>
          <cell r="AP279">
            <v>0.6667445805582638</v>
          </cell>
          <cell r="AQ279">
            <v>0.66007713475268115</v>
          </cell>
          <cell r="AR279">
            <v>0.65347636340515436</v>
          </cell>
          <cell r="AS279">
            <v>0.64694159977110277</v>
          </cell>
          <cell r="AT279">
            <v>0.64047218377339177</v>
          </cell>
          <cell r="AU279">
            <v>0.63406746193565788</v>
          </cell>
          <cell r="AV279">
            <v>0.62772678731630127</v>
          </cell>
          <cell r="AW279">
            <v>0.6214495194431382</v>
          </cell>
          <cell r="AX279">
            <v>0.6152350242487068</v>
          </cell>
          <cell r="AY279">
            <v>0.60908267400621974</v>
          </cell>
          <cell r="AZ279">
            <v>0.60299184726615751</v>
          </cell>
          <cell r="BA279">
            <v>0.59696192879349597</v>
          </cell>
          <cell r="BB279">
            <v>0.59099230950556103</v>
          </cell>
          <cell r="BC279">
            <v>0.58508238641050536</v>
          </cell>
          <cell r="BD279">
            <v>0.57923156254640029</v>
          </cell>
          <cell r="BE279">
            <v>0.57343924692093629</v>
          </cell>
          <cell r="BF279">
            <v>0.56770485445172691</v>
          </cell>
          <cell r="BG279">
            <v>0.56202780590720969</v>
          </cell>
          <cell r="BH279">
            <v>0.55640752784813763</v>
          </cell>
          <cell r="BI279">
            <v>0.55084345256965628</v>
          </cell>
          <cell r="BJ279">
            <v>0.54533501804395967</v>
          </cell>
          <cell r="BK279">
            <v>0.5398816678635201</v>
          </cell>
          <cell r="BL279">
            <v>0.5398816678635201</v>
          </cell>
          <cell r="BM279">
            <v>0.5398816678635201</v>
          </cell>
          <cell r="BN279">
            <v>0.5398816678635201</v>
          </cell>
          <cell r="BO279">
            <v>0.5398816678635201</v>
          </cell>
          <cell r="BP279">
            <v>0.5398816678635201</v>
          </cell>
          <cell r="BQ279">
            <v>0.5398816678635201</v>
          </cell>
          <cell r="BR279">
            <v>0.53448285118488492</v>
          </cell>
          <cell r="BS279">
            <v>0.52913802267303611</v>
          </cell>
          <cell r="BT279">
            <v>0.52384664244630574</v>
          </cell>
          <cell r="BU279">
            <v>0.51860817602184273</v>
          </cell>
          <cell r="BV279">
            <v>0.51342209426162433</v>
          </cell>
          <cell r="BW279">
            <v>0.50828787331900804</v>
          </cell>
          <cell r="BX279">
            <v>0.50320499458581791</v>
          </cell>
          <cell r="BY279">
            <v>0.4981729446399597</v>
          </cell>
          <cell r="BZ279">
            <v>0.49319121519356013</v>
          </cell>
          <cell r="CA279">
            <v>0.48825930304162452</v>
          </cell>
          <cell r="CB279">
            <v>0.48337671001120824</v>
          </cell>
          <cell r="CC279">
            <v>0.47854294291109617</v>
          </cell>
          <cell r="CD279">
            <v>0.47375751348198519</v>
          </cell>
          <cell r="CE279">
            <v>0.46901993834716532</v>
          </cell>
          <cell r="CF279">
            <v>0.46432973896369367</v>
          </cell>
          <cell r="CG279">
            <v>0.45968644157405675</v>
          </cell>
          <cell r="CH279">
            <v>0.45508957715831616</v>
          </cell>
          <cell r="CI279">
            <v>0.45053868138673298</v>
          </cell>
          <cell r="CJ279">
            <v>0.44603329457286567</v>
          </cell>
          <cell r="CK279">
            <v>0.441572961627137</v>
          </cell>
          <cell r="CL279">
            <v>0.43715723201086565</v>
          </cell>
          <cell r="CM279">
            <v>0.432785659690757</v>
          </cell>
          <cell r="CN279">
            <v>0.4284578030938494</v>
          </cell>
          <cell r="CO279">
            <v>0.42417322506291089</v>
          </cell>
          <cell r="CP279">
            <v>0.41993149281228176</v>
          </cell>
          <cell r="CQ279">
            <v>0.41573217788415895</v>
          </cell>
          <cell r="CR279">
            <v>0.41157485610531735</v>
          </cell>
          <cell r="CS279">
            <v>0.40745910754426418</v>
          </cell>
          <cell r="CT279">
            <v>0.40338451646882151</v>
          </cell>
          <cell r="CU279">
            <v>0.39935067130413326</v>
          </cell>
          <cell r="CV279">
            <v>0.39535716459109194</v>
          </cell>
          <cell r="CW279">
            <v>0.39140359294518101</v>
          </cell>
          <cell r="CX279">
            <v>0.38748955701572918</v>
          </cell>
          <cell r="CY279">
            <v>0.38361466144557188</v>
          </cell>
          <cell r="CZ279">
            <v>0.37977851483111613</v>
          </cell>
          <cell r="DA279">
            <v>0.37598072968280499</v>
          </cell>
          <cell r="DB279">
            <v>0.37222092238597693</v>
          </cell>
          <cell r="DC279">
            <v>0.36849871316211713</v>
          </cell>
          <cell r="DD279">
            <v>0.36481372603049594</v>
          </cell>
          <cell r="DE279">
            <v>0.361165588770191</v>
          </cell>
          <cell r="DF279">
            <v>0.3575539328824891</v>
          </cell>
          <cell r="DG279">
            <v>0.35397839355366423</v>
          </cell>
          <cell r="DH279">
            <v>0.35043860961812756</v>
          </cell>
          <cell r="DI279">
            <v>0.34693422352194631</v>
          </cell>
          <cell r="DJ279">
            <v>0.34346488128672686</v>
          </cell>
          <cell r="DK279">
            <v>0.34003023247385961</v>
          </cell>
          <cell r="DL279">
            <v>0.33662993014912101</v>
          </cell>
          <cell r="DM279">
            <v>0.33326363084762978</v>
          </cell>
          <cell r="DN279">
            <v>0.32993099453915348</v>
          </cell>
          <cell r="DO279">
            <v>0.32663168459376196</v>
          </cell>
          <cell r="DP279">
            <v>0.32336536774782432</v>
          </cell>
          <cell r="DQ279">
            <v>0.32013171407034607</v>
          </cell>
          <cell r="DR279">
            <v>0.31693039692964259</v>
          </cell>
          <cell r="DS279">
            <v>0.31376109296034616</v>
          </cell>
          <cell r="DT279">
            <v>0.31062348203074269</v>
          </cell>
        </row>
        <row r="280">
          <cell r="B280">
            <v>61</v>
          </cell>
          <cell r="C280">
            <v>0.98885999999999996</v>
          </cell>
          <cell r="D280">
            <v>0.97806164879999991</v>
          </cell>
          <cell r="E280">
            <v>0.96759638915783985</v>
          </cell>
          <cell r="F280">
            <v>0.95754306267448985</v>
          </cell>
          <cell r="G280">
            <v>0.94787187774147752</v>
          </cell>
          <cell r="H280">
            <v>0.93839315896406272</v>
          </cell>
          <cell r="I280">
            <v>0.92900922737442204</v>
          </cell>
          <cell r="J280">
            <v>0.91971913510067782</v>
          </cell>
          <cell r="K280">
            <v>0.91052194374967099</v>
          </cell>
          <cell r="L280">
            <v>0.90141672431217423</v>
          </cell>
          <cell r="M280">
            <v>0.89240255706905247</v>
          </cell>
          <cell r="N280">
            <v>0.88347853149836197</v>
          </cell>
          <cell r="O280">
            <v>0.87464374618337837</v>
          </cell>
          <cell r="P280">
            <v>0.86589730872154458</v>
          </cell>
          <cell r="Q280">
            <v>0.85723833563432916</v>
          </cell>
          <cell r="R280">
            <v>0.84866595227798591</v>
          </cell>
          <cell r="S280">
            <v>0.84017929275520609</v>
          </cell>
          <cell r="T280">
            <v>0.83177749982765403</v>
          </cell>
          <cell r="U280">
            <v>0.82345972482937746</v>
          </cell>
          <cell r="V280">
            <v>0.81522512758108368</v>
          </cell>
          <cell r="W280">
            <v>0.8070728763052728</v>
          </cell>
          <cell r="X280">
            <v>0.7990021475422201</v>
          </cell>
          <cell r="Y280">
            <v>0.79101212606679794</v>
          </cell>
          <cell r="Z280">
            <v>0.7831020048061299</v>
          </cell>
          <cell r="AA280">
            <v>0.77527098475806855</v>
          </cell>
          <cell r="AB280">
            <v>0.76751827491048785</v>
          </cell>
          <cell r="AC280">
            <v>0.75984309216138302</v>
          </cell>
          <cell r="AD280">
            <v>0.75224466123976919</v>
          </cell>
          <cell r="AE280">
            <v>0.74472221462737154</v>
          </cell>
          <cell r="AF280">
            <v>0.73727499248109785</v>
          </cell>
          <cell r="AG280">
            <v>0.72990224255628688</v>
          </cell>
          <cell r="AH280">
            <v>0.72260322013072398</v>
          </cell>
          <cell r="AI280">
            <v>0.71537718792941674</v>
          </cell>
          <cell r="AJ280">
            <v>0.70822341605012251</v>
          </cell>
          <cell r="AK280">
            <v>0.70114118188962127</v>
          </cell>
          <cell r="AL280">
            <v>0.69412977007072507</v>
          </cell>
          <cell r="AM280">
            <v>0.68718847237001779</v>
          </cell>
          <cell r="AN280">
            <v>0.68031658764631764</v>
          </cell>
          <cell r="AO280">
            <v>0.6735134217698544</v>
          </cell>
          <cell r="AP280">
            <v>0.66677828755215585</v>
          </cell>
          <cell r="AQ280">
            <v>0.66011050467663424</v>
          </cell>
          <cell r="AR280">
            <v>0.65350939962986787</v>
          </cell>
          <cell r="AS280">
            <v>0.64697430563356917</v>
          </cell>
          <cell r="AT280">
            <v>0.64050456257723343</v>
          </cell>
          <cell r="AU280">
            <v>0.63409951695146105</v>
          </cell>
          <cell r="AV280">
            <v>0.62775852178194647</v>
          </cell>
          <cell r="AW280">
            <v>0.62148093656412695</v>
          </cell>
          <cell r="AX280">
            <v>0.61526612719848572</v>
          </cell>
          <cell r="AY280">
            <v>0.60911346592650084</v>
          </cell>
          <cell r="AZ280">
            <v>0.60302233126723581</v>
          </cell>
          <cell r="BA280">
            <v>0.59699210795456348</v>
          </cell>
          <cell r="BB280">
            <v>0.59102218687501784</v>
          </cell>
          <cell r="BC280">
            <v>0.58511196500626761</v>
          </cell>
          <cell r="BD280">
            <v>0.57926084535620492</v>
          </cell>
          <cell r="BE280">
            <v>0.57346823690264281</v>
          </cell>
          <cell r="BF280">
            <v>0.5677335545336164</v>
          </cell>
          <cell r="BG280">
            <v>0.56205621898828029</v>
          </cell>
          <cell r="BH280">
            <v>0.55643565679839746</v>
          </cell>
          <cell r="BI280">
            <v>0.55087130023041353</v>
          </cell>
          <cell r="BJ280">
            <v>0.54536258722810937</v>
          </cell>
          <cell r="BK280">
            <v>0.53990896135582822</v>
          </cell>
          <cell r="BL280">
            <v>0.53990896135582822</v>
          </cell>
          <cell r="BM280">
            <v>0.53990896135582822</v>
          </cell>
          <cell r="BN280">
            <v>0.53990896135582822</v>
          </cell>
          <cell r="BO280">
            <v>0.53990896135582822</v>
          </cell>
          <cell r="BP280">
            <v>0.53990896135582822</v>
          </cell>
          <cell r="BQ280">
            <v>0.53990896135582822</v>
          </cell>
          <cell r="BR280">
            <v>0.53450987174226994</v>
          </cell>
          <cell r="BS280">
            <v>0.52916477302484721</v>
          </cell>
          <cell r="BT280">
            <v>0.52387312529459873</v>
          </cell>
          <cell r="BU280">
            <v>0.51863439404165279</v>
          </cell>
          <cell r="BV280">
            <v>0.51344805010123629</v>
          </cell>
          <cell r="BW280">
            <v>0.50831356960022389</v>
          </cell>
          <cell r="BX280">
            <v>0.50323043390422162</v>
          </cell>
          <cell r="BY280">
            <v>0.49819812956517939</v>
          </cell>
          <cell r="BZ280">
            <v>0.49321614826952759</v>
          </cell>
          <cell r="CA280">
            <v>0.48828398678683232</v>
          </cell>
          <cell r="CB280">
            <v>0.48340114691896402</v>
          </cell>
          <cell r="CC280">
            <v>0.47856713544977436</v>
          </cell>
          <cell r="CD280">
            <v>0.47378146409527661</v>
          </cell>
          <cell r="CE280">
            <v>0.46904364945432381</v>
          </cell>
          <cell r="CF280">
            <v>0.46435321295978055</v>
          </cell>
          <cell r="CG280">
            <v>0.45970968083018277</v>
          </cell>
          <cell r="CH280">
            <v>0.45511258402188093</v>
          </cell>
          <cell r="CI280">
            <v>0.4505614581816621</v>
          </cell>
          <cell r="CJ280">
            <v>0.44605584359984546</v>
          </cell>
          <cell r="CK280">
            <v>0.441595285163847</v>
          </cell>
          <cell r="CL280">
            <v>0.43717933231220851</v>
          </cell>
          <cell r="CM280">
            <v>0.43280753898908642</v>
          </cell>
          <cell r="CN280">
            <v>0.42847946359919553</v>
          </cell>
          <cell r="CO280">
            <v>0.42419466896320357</v>
          </cell>
          <cell r="CP280">
            <v>0.41995272227357155</v>
          </cell>
          <cell r="CQ280">
            <v>0.41575319505083586</v>
          </cell>
          <cell r="CR280">
            <v>0.41159566310032747</v>
          </cell>
          <cell r="CS280">
            <v>0.40747970646932419</v>
          </cell>
          <cell r="CT280">
            <v>0.40340490940463092</v>
          </cell>
          <cell r="CU280">
            <v>0.39937086031058461</v>
          </cell>
          <cell r="CV280">
            <v>0.39537715170747878</v>
          </cell>
          <cell r="CW280">
            <v>0.39142338019040401</v>
          </cell>
          <cell r="CX280">
            <v>0.38750914638849998</v>
          </cell>
          <cell r="CY280">
            <v>0.383634054924615</v>
          </cell>
          <cell r="CZ280">
            <v>0.37979771437536886</v>
          </cell>
          <cell r="DA280">
            <v>0.37599973723161517</v>
          </cell>
          <cell r="DB280">
            <v>0.37223973985929903</v>
          </cell>
          <cell r="DC280">
            <v>0.36851734246070605</v>
          </cell>
          <cell r="DD280">
            <v>0.364832169036099</v>
          </cell>
          <cell r="DE280">
            <v>0.361183847345738</v>
          </cell>
          <cell r="DF280">
            <v>0.35757200887228063</v>
          </cell>
          <cell r="DG280">
            <v>0.35399628878355782</v>
          </cell>
          <cell r="DH280">
            <v>0.35045632589572223</v>
          </cell>
          <cell r="DI280">
            <v>0.34695176263676503</v>
          </cell>
          <cell r="DJ280">
            <v>0.34348224501039737</v>
          </cell>
          <cell r="DK280">
            <v>0.34004742256029341</v>
          </cell>
          <cell r="DL280">
            <v>0.3366469483346905</v>
          </cell>
          <cell r="DM280">
            <v>0.3332804788513436</v>
          </cell>
          <cell r="DN280">
            <v>0.32994767406283015</v>
          </cell>
          <cell r="DO280">
            <v>0.32664819732220185</v>
          </cell>
          <cell r="DP280">
            <v>0.3233817153489798</v>
          </cell>
          <cell r="DQ280">
            <v>0.32014789819549</v>
          </cell>
          <cell r="DR280">
            <v>0.31694641921353511</v>
          </cell>
          <cell r="DS280">
            <v>0.31377695502139974</v>
          </cell>
          <cell r="DT280">
            <v>0.31063918547118574</v>
          </cell>
        </row>
        <row r="281">
          <cell r="B281">
            <v>62</v>
          </cell>
          <cell r="C281">
            <v>0.98894000000000004</v>
          </cell>
          <cell r="D281">
            <v>0.97813088580000007</v>
          </cell>
          <cell r="E281">
            <v>0.96774313579280413</v>
          </cell>
          <cell r="F281">
            <v>0.95767860718055897</v>
          </cell>
          <cell r="G281">
            <v>0.94800605324803533</v>
          </cell>
          <cell r="H281">
            <v>0.93852599271555492</v>
          </cell>
          <cell r="I281">
            <v>0.92914073278839937</v>
          </cell>
          <cell r="J281">
            <v>0.91984932546051534</v>
          </cell>
          <cell r="K281">
            <v>0.91065083220591014</v>
          </cell>
          <cell r="L281">
            <v>0.90154432388385108</v>
          </cell>
          <cell r="M281">
            <v>0.89252888064501257</v>
          </cell>
          <cell r="N281">
            <v>0.88360359183856241</v>
          </cell>
          <cell r="O281">
            <v>0.87476755592017674</v>
          </cell>
          <cell r="P281">
            <v>0.86601988036097499</v>
          </cell>
          <cell r="Q281">
            <v>0.85735968155736519</v>
          </cell>
          <cell r="R281">
            <v>0.84878608474179151</v>
          </cell>
          <cell r="S281">
            <v>0.84029822389437359</v>
          </cell>
          <cell r="T281">
            <v>0.83189524165542983</v>
          </cell>
          <cell r="U281">
            <v>0.82357628923887549</v>
          </cell>
          <cell r="V281">
            <v>0.81534052634648668</v>
          </cell>
          <cell r="W281">
            <v>0.80718712108302182</v>
          </cell>
          <cell r="X281">
            <v>0.79911524987219162</v>
          </cell>
          <cell r="Y281">
            <v>0.79112409737346967</v>
          </cell>
          <cell r="Z281">
            <v>0.78321285639973492</v>
          </cell>
          <cell r="AA281">
            <v>0.77538072783573753</v>
          </cell>
          <cell r="AB281">
            <v>0.76762692055738013</v>
          </cell>
          <cell r="AC281">
            <v>0.75995065135180628</v>
          </cell>
          <cell r="AD281">
            <v>0.75235114483828824</v>
          </cell>
          <cell r="AE281">
            <v>0.74482763338990532</v>
          </cell>
          <cell r="AF281">
            <v>0.73737935705600621</v>
          </cell>
          <cell r="AG281">
            <v>0.7300055634854461</v>
          </cell>
          <cell r="AH281">
            <v>0.72270550785059162</v>
          </cell>
          <cell r="AI281">
            <v>0.71547845277208566</v>
          </cell>
          <cell r="AJ281">
            <v>0.70832366824436477</v>
          </cell>
          <cell r="AK281">
            <v>0.70124043156192106</v>
          </cell>
          <cell r="AL281">
            <v>0.69422802724630184</v>
          </cell>
          <cell r="AM281">
            <v>0.68728574697383882</v>
          </cell>
          <cell r="AN281">
            <v>0.68041288950410039</v>
          </cell>
          <cell r="AO281">
            <v>0.67360876060905939</v>
          </cell>
          <cell r="AP281">
            <v>0.66687267300296882</v>
          </cell>
          <cell r="AQ281">
            <v>0.6602039462729391</v>
          </cell>
          <cell r="AR281">
            <v>0.65360190681020969</v>
          </cell>
          <cell r="AS281">
            <v>0.6470658877421076</v>
          </cell>
          <cell r="AT281">
            <v>0.64059522886468656</v>
          </cell>
          <cell r="AU281">
            <v>0.63418927657603974</v>
          </cell>
          <cell r="AV281">
            <v>0.62784738381027938</v>
          </cell>
          <cell r="AW281">
            <v>0.62156890997217662</v>
          </cell>
          <cell r="AX281">
            <v>0.61535322087245481</v>
          </cell>
          <cell r="AY281">
            <v>0.60919968866373031</v>
          </cell>
          <cell r="AZ281">
            <v>0.603107691777093</v>
          </cell>
          <cell r="BA281">
            <v>0.59707661485932206</v>
          </cell>
          <cell r="BB281">
            <v>0.5911058487107288</v>
          </cell>
          <cell r="BC281">
            <v>0.58519479022362153</v>
          </cell>
          <cell r="BD281">
            <v>0.57934284232138533</v>
          </cell>
          <cell r="BE281">
            <v>0.57354941389817149</v>
          </cell>
          <cell r="BF281">
            <v>0.56781391975918982</v>
          </cell>
          <cell r="BG281">
            <v>0.56213578056159796</v>
          </cell>
          <cell r="BH281">
            <v>0.55651442275598195</v>
          </cell>
          <cell r="BI281">
            <v>0.55094927852842213</v>
          </cell>
          <cell r="BJ281">
            <v>0.54543978574313789</v>
          </cell>
          <cell r="BK281">
            <v>0.53998538788570649</v>
          </cell>
          <cell r="BL281">
            <v>0.53998538788570649</v>
          </cell>
          <cell r="BM281">
            <v>0.53998538788570649</v>
          </cell>
          <cell r="BN281">
            <v>0.53998538788570649</v>
          </cell>
          <cell r="BO281">
            <v>0.53998538788570649</v>
          </cell>
          <cell r="BP281">
            <v>0.53998538788570649</v>
          </cell>
          <cell r="BQ281">
            <v>0.53998538788570649</v>
          </cell>
          <cell r="BR281">
            <v>0.53458553400684938</v>
          </cell>
          <cell r="BS281">
            <v>0.5292396786667809</v>
          </cell>
          <cell r="BT281">
            <v>0.52394728188011308</v>
          </cell>
          <cell r="BU281">
            <v>0.51870780906131198</v>
          </cell>
          <cell r="BV281">
            <v>0.51352073097069884</v>
          </cell>
          <cell r="BW281">
            <v>0.50838552366099188</v>
          </cell>
          <cell r="BX281">
            <v>0.50330166842438195</v>
          </cell>
          <cell r="BY281">
            <v>0.49826865174013812</v>
          </cell>
          <cell r="BZ281">
            <v>0.49328596522273677</v>
          </cell>
          <cell r="CA281">
            <v>0.48835310557050937</v>
          </cell>
          <cell r="CB281">
            <v>0.48346957451480427</v>
          </cell>
          <cell r="CC281">
            <v>0.47863487876965621</v>
          </cell>
          <cell r="CD281">
            <v>0.47384852998195964</v>
          </cell>
          <cell r="CE281">
            <v>0.46911004468214001</v>
          </cell>
          <cell r="CF281">
            <v>0.4644189442353186</v>
          </cell>
          <cell r="CG281">
            <v>0.45977475479296542</v>
          </cell>
          <cell r="CH281">
            <v>0.45517700724503579</v>
          </cell>
          <cell r="CI281">
            <v>0.4506252371725854</v>
          </cell>
          <cell r="CJ281">
            <v>0.44611898480085954</v>
          </cell>
          <cell r="CK281">
            <v>0.44165779495285096</v>
          </cell>
          <cell r="CL281">
            <v>0.43724121700332247</v>
          </cell>
          <cell r="CM281">
            <v>0.43286880483328927</v>
          </cell>
          <cell r="CN281">
            <v>0.42854011678495635</v>
          </cell>
          <cell r="CO281">
            <v>0.42425471561710676</v>
          </cell>
          <cell r="CP281">
            <v>0.4200121684609357</v>
          </cell>
          <cell r="CQ281">
            <v>0.41581204677632633</v>
          </cell>
          <cell r="CR281">
            <v>0.41165392630856307</v>
          </cell>
          <cell r="CS281">
            <v>0.40753738704547743</v>
          </cell>
          <cell r="CT281">
            <v>0.40346201317502267</v>
          </cell>
          <cell r="CU281">
            <v>0.39942739304327246</v>
          </cell>
          <cell r="CV281">
            <v>0.39543311911283974</v>
          </cell>
          <cell r="CW281">
            <v>0.39147878792171131</v>
          </cell>
          <cell r="CX281">
            <v>0.38756400004249419</v>
          </cell>
          <cell r="CY281">
            <v>0.38368836004206924</v>
          </cell>
          <cell r="CZ281">
            <v>0.37985147644164857</v>
          </cell>
          <cell r="DA281">
            <v>0.37605296167723207</v>
          </cell>
          <cell r="DB281">
            <v>0.37229243206045975</v>
          </cell>
          <cell r="DC281">
            <v>0.36856950773985514</v>
          </cell>
          <cell r="DD281">
            <v>0.36488381266245656</v>
          </cell>
          <cell r="DE281">
            <v>0.36123497453583198</v>
          </cell>
          <cell r="DF281">
            <v>0.35762262479047363</v>
          </cell>
          <cell r="DG281">
            <v>0.35404639854256892</v>
          </cell>
          <cell r="DH281">
            <v>0.35050593455714324</v>
          </cell>
          <cell r="DI281">
            <v>0.3470008752115718</v>
          </cell>
          <cell r="DJ281">
            <v>0.34353086645945607</v>
          </cell>
          <cell r="DK281">
            <v>0.3400955577948615</v>
          </cell>
          <cell r="DL281">
            <v>0.33669460221691289</v>
          </cell>
          <cell r="DM281">
            <v>0.33332765619474375</v>
          </cell>
          <cell r="DN281">
            <v>0.32999437963279632</v>
          </cell>
          <cell r="DO281">
            <v>0.32669443583646834</v>
          </cell>
          <cell r="DP281">
            <v>0.32342749147810368</v>
          </cell>
          <cell r="DQ281">
            <v>0.32019321656332261</v>
          </cell>
          <cell r="DR281">
            <v>0.31699128439768937</v>
          </cell>
          <cell r="DS281">
            <v>0.31382137155371248</v>
          </cell>
          <cell r="DT281">
            <v>0.31068315783817535</v>
          </cell>
        </row>
        <row r="282">
          <cell r="B282">
            <v>63</v>
          </cell>
          <cell r="C282">
            <v>0.98894000000000004</v>
          </cell>
          <cell r="D282">
            <v>0.978210001</v>
          </cell>
          <cell r="E282">
            <v>0.96782141078938</v>
          </cell>
          <cell r="F282">
            <v>0.95784317204414149</v>
          </cell>
          <cell r="G282">
            <v>0.94816895600649564</v>
          </cell>
          <cell r="H282">
            <v>0.93868726644643063</v>
          </cell>
          <cell r="I282">
            <v>0.92930039378196627</v>
          </cell>
          <cell r="J282">
            <v>0.92000738984414665</v>
          </cell>
          <cell r="K282">
            <v>0.91080731594570519</v>
          </cell>
          <cell r="L282">
            <v>0.90169924278624813</v>
          </cell>
          <cell r="M282">
            <v>0.89268225035838566</v>
          </cell>
          <cell r="N282">
            <v>0.88375542785480177</v>
          </cell>
          <cell r="O282">
            <v>0.87491787357625372</v>
          </cell>
          <cell r="P282">
            <v>0.86616869484049119</v>
          </cell>
          <cell r="Q282">
            <v>0.85750700789208623</v>
          </cell>
          <cell r="R282">
            <v>0.84893193781316534</v>
          </cell>
          <cell r="S282">
            <v>0.84044261843503365</v>
          </cell>
          <cell r="T282">
            <v>0.83203819225068332</v>
          </cell>
          <cell r="U282">
            <v>0.82371781032817648</v>
          </cell>
          <cell r="V282">
            <v>0.81548063222489475</v>
          </cell>
          <cell r="W282">
            <v>0.80732582590264579</v>
          </cell>
          <cell r="X282">
            <v>0.79925256764361929</v>
          </cell>
          <cell r="Y282">
            <v>0.79126004196718314</v>
          </cell>
          <cell r="Z282">
            <v>0.78334744154751135</v>
          </cell>
          <cell r="AA282">
            <v>0.77551396713203624</v>
          </cell>
          <cell r="AB282">
            <v>0.76775882746071589</v>
          </cell>
          <cell r="AC282">
            <v>0.7600812391861087</v>
          </cell>
          <cell r="AD282">
            <v>0.75248042679424765</v>
          </cell>
          <cell r="AE282">
            <v>0.74495562252630521</v>
          </cell>
          <cell r="AF282">
            <v>0.7375060663010421</v>
          </cell>
          <cell r="AG282">
            <v>0.73013100563803168</v>
          </cell>
          <cell r="AH282">
            <v>0.72282969558165133</v>
          </cell>
          <cell r="AI282">
            <v>0.71560139862583483</v>
          </cell>
          <cell r="AJ282">
            <v>0.70844538463957651</v>
          </cell>
          <cell r="AK282">
            <v>0.70136093079318074</v>
          </cell>
          <cell r="AL282">
            <v>0.69434732148524891</v>
          </cell>
          <cell r="AM282">
            <v>0.68740384827039647</v>
          </cell>
          <cell r="AN282">
            <v>0.68052980978769251</v>
          </cell>
          <cell r="AO282">
            <v>0.67372451168981562</v>
          </cell>
          <cell r="AP282">
            <v>0.6669872665729174</v>
          </cell>
          <cell r="AQ282">
            <v>0.66031739390718824</v>
          </cell>
          <cell r="AR282">
            <v>0.65371421996811641</v>
          </cell>
          <cell r="AS282">
            <v>0.64717707776843525</v>
          </cell>
          <cell r="AT282">
            <v>0.6407053069907509</v>
          </cell>
          <cell r="AU282">
            <v>0.63429825392084338</v>
          </cell>
          <cell r="AV282">
            <v>0.62795527138163498</v>
          </cell>
          <cell r="AW282">
            <v>0.62167571866781868</v>
          </cell>
          <cell r="AX282">
            <v>0.61545896148114043</v>
          </cell>
          <cell r="AY282">
            <v>0.60930437186632902</v>
          </cell>
          <cell r="AZ282">
            <v>0.60321132814766576</v>
          </cell>
          <cell r="BA282">
            <v>0.59717921486618908</v>
          </cell>
          <cell r="BB282">
            <v>0.59120742271752713</v>
          </cell>
          <cell r="BC282">
            <v>0.58529534849035181</v>
          </cell>
          <cell r="BD282">
            <v>0.57944239500544825</v>
          </cell>
          <cell r="BE282">
            <v>0.57364797105539378</v>
          </cell>
          <cell r="BF282">
            <v>0.56791149134483987</v>
          </cell>
          <cell r="BG282">
            <v>0.56223237643139146</v>
          </cell>
          <cell r="BH282">
            <v>0.55661005266707753</v>
          </cell>
          <cell r="BI282">
            <v>0.5510439521404068</v>
          </cell>
          <cell r="BJ282">
            <v>0.54553351261900274</v>
          </cell>
          <cell r="BK282">
            <v>0.54007817749281273</v>
          </cell>
          <cell r="BL282">
            <v>0.54007817749281273</v>
          </cell>
          <cell r="BM282">
            <v>0.54007817749281273</v>
          </cell>
          <cell r="BN282">
            <v>0.54007817749281273</v>
          </cell>
          <cell r="BO282">
            <v>0.54007817749281273</v>
          </cell>
          <cell r="BP282">
            <v>0.54007817749281273</v>
          </cell>
          <cell r="BQ282">
            <v>0.54007817749281273</v>
          </cell>
          <cell r="BR282">
            <v>0.53467739571788464</v>
          </cell>
          <cell r="BS282">
            <v>0.52933062176070578</v>
          </cell>
          <cell r="BT282">
            <v>0.52403731554309874</v>
          </cell>
          <cell r="BU282">
            <v>0.51879694238766771</v>
          </cell>
          <cell r="BV282">
            <v>0.51360897296379104</v>
          </cell>
          <cell r="BW282">
            <v>0.50847288323415318</v>
          </cell>
          <cell r="BX282">
            <v>0.50338815440181162</v>
          </cell>
          <cell r="BY282">
            <v>0.49835427285779349</v>
          </cell>
          <cell r="BZ282">
            <v>0.49337073012921556</v>
          </cell>
          <cell r="CA282">
            <v>0.48843702282792339</v>
          </cell>
          <cell r="CB282">
            <v>0.48355265259964414</v>
          </cell>
          <cell r="CC282">
            <v>0.47871712607364769</v>
          </cell>
          <cell r="CD282">
            <v>0.47392995481291122</v>
          </cell>
          <cell r="CE282">
            <v>0.4691906552647821</v>
          </cell>
          <cell r="CF282">
            <v>0.46449874871213426</v>
          </cell>
          <cell r="CG282">
            <v>0.45985376122501292</v>
          </cell>
          <cell r="CH282">
            <v>0.45525522361276277</v>
          </cell>
          <cell r="CI282">
            <v>0.45070267137663517</v>
          </cell>
          <cell r="CJ282">
            <v>0.44619564466286882</v>
          </cell>
          <cell r="CK282">
            <v>0.44173368821624015</v>
          </cell>
          <cell r="CL282">
            <v>0.43731635133407776</v>
          </cell>
          <cell r="CM282">
            <v>0.43294318782073699</v>
          </cell>
          <cell r="CN282">
            <v>0.4286137559425296</v>
          </cell>
          <cell r="CO282">
            <v>0.42432761838310429</v>
          </cell>
          <cell r="CP282">
            <v>0.42008434219927326</v>
          </cell>
          <cell r="CQ282">
            <v>0.41588349877728054</v>
          </cell>
          <cell r="CR282">
            <v>0.41172466378950773</v>
          </cell>
          <cell r="CS282">
            <v>0.40760741715161264</v>
          </cell>
          <cell r="CT282">
            <v>0.40353134298009652</v>
          </cell>
          <cell r="CU282">
            <v>0.39949602955029556</v>
          </cell>
          <cell r="CV282">
            <v>0.39550106925479261</v>
          </cell>
          <cell r="CW282">
            <v>0.39154605856224467</v>
          </cell>
          <cell r="CX282">
            <v>0.38763059797662219</v>
          </cell>
          <cell r="CY282">
            <v>0.38375429199685596</v>
          </cell>
          <cell r="CZ282">
            <v>0.37991674907688738</v>
          </cell>
          <cell r="DA282">
            <v>0.37611758158611852</v>
          </cell>
          <cell r="DB282">
            <v>0.37235640577025736</v>
          </cell>
          <cell r="DC282">
            <v>0.36863284171255478</v>
          </cell>
          <cell r="DD282">
            <v>0.36494651329542921</v>
          </cell>
          <cell r="DE282">
            <v>0.36129704816247493</v>
          </cell>
          <cell r="DF282">
            <v>0.3576840776808502</v>
          </cell>
          <cell r="DG282">
            <v>0.35410723690404167</v>
          </cell>
          <cell r="DH282">
            <v>0.35056616453500122</v>
          </cell>
          <cell r="DI282">
            <v>0.34706050288965123</v>
          </cell>
          <cell r="DJ282">
            <v>0.34358989786075472</v>
          </cell>
          <cell r="DK282">
            <v>0.34015399888214715</v>
          </cell>
          <cell r="DL282">
            <v>0.33675245889332567</v>
          </cell>
          <cell r="DM282">
            <v>0.33338493430439242</v>
          </cell>
          <cell r="DN282">
            <v>0.3300510849613485</v>
          </cell>
          <cell r="DO282">
            <v>0.32675057411173503</v>
          </cell>
          <cell r="DP282">
            <v>0.32348306837061769</v>
          </cell>
          <cell r="DQ282">
            <v>0.32024823768691152</v>
          </cell>
          <cell r="DR282">
            <v>0.31704575531004242</v>
          </cell>
          <cell r="DS282">
            <v>0.31387529775694201</v>
          </cell>
          <cell r="DT282">
            <v>0.31073654477937257</v>
          </cell>
        </row>
        <row r="283">
          <cell r="B283">
            <v>64</v>
          </cell>
          <cell r="C283">
            <v>0.98895</v>
          </cell>
          <cell r="D283">
            <v>0.97822978199999999</v>
          </cell>
          <cell r="E283">
            <v>0.96792902239553991</v>
          </cell>
          <cell r="F283">
            <v>0.95794967417464183</v>
          </cell>
          <cell r="G283">
            <v>0.94827438246547791</v>
          </cell>
          <cell r="H283">
            <v>0.93879163864082316</v>
          </cell>
          <cell r="I283">
            <v>0.92940372225441492</v>
          </cell>
          <cell r="J283">
            <v>0.92010968503187074</v>
          </cell>
          <cell r="K283">
            <v>0.91090858818155207</v>
          </cell>
          <cell r="L283">
            <v>0.90179950229973649</v>
          </cell>
          <cell r="M283">
            <v>0.89278150727673911</v>
          </cell>
          <cell r="N283">
            <v>0.8838536922039717</v>
          </cell>
          <cell r="O283">
            <v>0.87501515528193197</v>
          </cell>
          <cell r="P283">
            <v>0.86626500372911264</v>
          </cell>
          <cell r="Q283">
            <v>0.85760235369182147</v>
          </cell>
          <cell r="R283">
            <v>0.84902633015490325</v>
          </cell>
          <cell r="S283">
            <v>0.84053606685335425</v>
          </cell>
          <cell r="T283">
            <v>0.83213070618482066</v>
          </cell>
          <cell r="U283">
            <v>0.82380939912297246</v>
          </cell>
          <cell r="V283">
            <v>0.8155713051317427</v>
          </cell>
          <cell r="W283">
            <v>0.80741559208042524</v>
          </cell>
          <cell r="X283">
            <v>0.79934143615962094</v>
          </cell>
          <cell r="Y283">
            <v>0.79134802179802477</v>
          </cell>
          <cell r="Z283">
            <v>0.78343454158004455</v>
          </cell>
          <cell r="AA283">
            <v>0.77560019616424414</v>
          </cell>
          <cell r="AB283">
            <v>0.76784419420260164</v>
          </cell>
          <cell r="AC283">
            <v>0.76016575226057559</v>
          </cell>
          <cell r="AD283">
            <v>0.75256409473796981</v>
          </cell>
          <cell r="AE283">
            <v>0.74503845379059008</v>
          </cell>
          <cell r="AF283">
            <v>0.73758806925268416</v>
          </cell>
          <cell r="AG283">
            <v>0.73021218856015735</v>
          </cell>
          <cell r="AH283">
            <v>0.72291006667455582</v>
          </cell>
          <cell r="AI283">
            <v>0.71568096600781028</v>
          </cell>
          <cell r="AJ283">
            <v>0.70852415634773214</v>
          </cell>
          <cell r="AK283">
            <v>0.7014389147842548</v>
          </cell>
          <cell r="AL283">
            <v>0.69442452563641222</v>
          </cell>
          <cell r="AM283">
            <v>0.68748028038004805</v>
          </cell>
          <cell r="AN283">
            <v>0.68060547757624756</v>
          </cell>
          <cell r="AO283">
            <v>0.6737994228004851</v>
          </cell>
          <cell r="AP283">
            <v>0.6670614285724803</v>
          </cell>
          <cell r="AQ283">
            <v>0.6603908142867555</v>
          </cell>
          <cell r="AR283">
            <v>0.6537869061438879</v>
          </cell>
          <cell r="AS283">
            <v>0.64724903708244896</v>
          </cell>
          <cell r="AT283">
            <v>0.64077654671162443</v>
          </cell>
          <cell r="AU283">
            <v>0.63436878124450813</v>
          </cell>
          <cell r="AV283">
            <v>0.62802509343206303</v>
          </cell>
          <cell r="AW283">
            <v>0.62174484249774242</v>
          </cell>
          <cell r="AX283">
            <v>0.61552739407276502</v>
          </cell>
          <cell r="AY283">
            <v>0.60937212013203734</v>
          </cell>
          <cell r="AZ283">
            <v>0.603278398930717</v>
          </cell>
          <cell r="BA283">
            <v>0.59724561494140982</v>
          </cell>
          <cell r="BB283">
            <v>0.59127315879199571</v>
          </cell>
          <cell r="BC283">
            <v>0.58536042720407577</v>
          </cell>
          <cell r="BD283">
            <v>0.57950682293203504</v>
          </cell>
          <cell r="BE283">
            <v>0.57371175470271463</v>
          </cell>
          <cell r="BF283">
            <v>0.56797463715568752</v>
          </cell>
          <cell r="BG283">
            <v>0.56229489078413064</v>
          </cell>
          <cell r="BH283">
            <v>0.55667194187628932</v>
          </cell>
          <cell r="BI283">
            <v>0.55110522245752647</v>
          </cell>
          <cell r="BJ283">
            <v>0.5455941702329512</v>
          </cell>
          <cell r="BK283">
            <v>0.54013822853062166</v>
          </cell>
          <cell r="BL283">
            <v>0.54013822853062166</v>
          </cell>
          <cell r="BM283">
            <v>0.54013822853062166</v>
          </cell>
          <cell r="BN283">
            <v>0.54013822853062166</v>
          </cell>
          <cell r="BO283">
            <v>0.54013822853062166</v>
          </cell>
          <cell r="BP283">
            <v>0.54013822853062166</v>
          </cell>
          <cell r="BQ283">
            <v>0.54013822853062166</v>
          </cell>
          <cell r="BR283">
            <v>0.53473684624531548</v>
          </cell>
          <cell r="BS283">
            <v>0.52938947778286227</v>
          </cell>
          <cell r="BT283">
            <v>0.52409558300503367</v>
          </cell>
          <cell r="BU283">
            <v>0.51885462717498332</v>
          </cell>
          <cell r="BV283">
            <v>0.51366608090323351</v>
          </cell>
          <cell r="BW283">
            <v>0.50852942009420121</v>
          </cell>
          <cell r="BX283">
            <v>0.50344412589325915</v>
          </cell>
          <cell r="BY283">
            <v>0.49840968463432656</v>
          </cell>
          <cell r="BZ283">
            <v>0.49342558778798329</v>
          </cell>
          <cell r="CA283">
            <v>0.48849133191010347</v>
          </cell>
          <cell r="CB283">
            <v>0.48360641859100245</v>
          </cell>
          <cell r="CC283">
            <v>0.47877035440509241</v>
          </cell>
          <cell r="CD283">
            <v>0.47398265086104147</v>
          </cell>
          <cell r="CE283">
            <v>0.46924282435243103</v>
          </cell>
          <cell r="CF283">
            <v>0.46455039610890669</v>
          </cell>
          <cell r="CG283">
            <v>0.4599048921478176</v>
          </cell>
          <cell r="CH283">
            <v>0.45530584322633944</v>
          </cell>
          <cell r="CI283">
            <v>0.45075278479407604</v>
          </cell>
          <cell r="CJ283">
            <v>0.44624525694613526</v>
          </cell>
          <cell r="CK283">
            <v>0.44178280437667389</v>
          </cell>
          <cell r="CL283">
            <v>0.43736497633290716</v>
          </cell>
          <cell r="CM283">
            <v>0.43299132656957806</v>
          </cell>
          <cell r="CN283">
            <v>0.4286614133038823</v>
          </cell>
          <cell r="CO283">
            <v>0.42437479917084348</v>
          </cell>
          <cell r="CP283">
            <v>0.42013105117913502</v>
          </cell>
          <cell r="CQ283">
            <v>0.41592974066734367</v>
          </cell>
          <cell r="CR283">
            <v>0.41177044326067025</v>
          </cell>
          <cell r="CS283">
            <v>0.40765273882806352</v>
          </cell>
          <cell r="CT283">
            <v>0.40357621143978289</v>
          </cell>
          <cell r="CU283">
            <v>0.39954044932538507</v>
          </cell>
          <cell r="CV283">
            <v>0.39554504483213121</v>
          </cell>
          <cell r="CW283">
            <v>0.39158959438380991</v>
          </cell>
          <cell r="CX283">
            <v>0.38767369843997179</v>
          </cell>
          <cell r="CY283">
            <v>0.38379696145557207</v>
          </cell>
          <cell r="CZ283">
            <v>0.37995899184101634</v>
          </cell>
          <cell r="DA283">
            <v>0.37615940192260616</v>
          </cell>
          <cell r="DB283">
            <v>0.37239780790338012</v>
          </cell>
          <cell r="DC283">
            <v>0.36867382982434632</v>
          </cell>
          <cell r="DD283">
            <v>0.36498709152610287</v>
          </cell>
          <cell r="DE283">
            <v>0.36133722061084184</v>
          </cell>
          <cell r="DF283">
            <v>0.35772384840473342</v>
          </cell>
          <cell r="DG283">
            <v>0.35414660992068608</v>
          </cell>
          <cell r="DH283">
            <v>0.35060514382147923</v>
          </cell>
          <cell r="DI283">
            <v>0.34709909238326442</v>
          </cell>
          <cell r="DJ283">
            <v>0.34362810145943179</v>
          </cell>
          <cell r="DK283">
            <v>0.34019182044483748</v>
          </cell>
          <cell r="DL283">
            <v>0.33678990224038913</v>
          </cell>
          <cell r="DM283">
            <v>0.33342200321798521</v>
          </cell>
          <cell r="DN283">
            <v>0.33008778318580534</v>
          </cell>
          <cell r="DO283">
            <v>0.32678690535394728</v>
          </cell>
          <cell r="DP283">
            <v>0.32351903630040779</v>
          </cell>
          <cell r="DQ283">
            <v>0.32028384593740372</v>
          </cell>
          <cell r="DR283">
            <v>0.3170810074780297</v>
          </cell>
          <cell r="DS283">
            <v>0.31391019740324938</v>
          </cell>
          <cell r="DT283">
            <v>0.31077109542921688</v>
          </cell>
        </row>
        <row r="284">
          <cell r="B284">
            <v>65</v>
          </cell>
          <cell r="C284">
            <v>0.98887000000000003</v>
          </cell>
          <cell r="D284">
            <v>0.97823964750000003</v>
          </cell>
          <cell r="E284">
            <v>0.96793878401182498</v>
          </cell>
          <cell r="F284">
            <v>0.95795933514866305</v>
          </cell>
          <cell r="G284">
            <v>0.9482839458636616</v>
          </cell>
          <cell r="H284">
            <v>0.93880110640502501</v>
          </cell>
          <cell r="I284">
            <v>0.92941309534097472</v>
          </cell>
          <cell r="J284">
            <v>0.92011896438756491</v>
          </cell>
          <cell r="K284">
            <v>0.91091777474368929</v>
          </cell>
          <cell r="L284">
            <v>0.90180859699625238</v>
          </cell>
          <cell r="M284">
            <v>0.89279051102628981</v>
          </cell>
          <cell r="N284">
            <v>0.88386260591602694</v>
          </cell>
          <cell r="O284">
            <v>0.87502397985686664</v>
          </cell>
          <cell r="P284">
            <v>0.86627374005829794</v>
          </cell>
          <cell r="Q284">
            <v>0.85761100265771495</v>
          </cell>
          <cell r="R284">
            <v>0.84903489263113774</v>
          </cell>
          <cell r="S284">
            <v>0.84054454370482634</v>
          </cell>
          <cell r="T284">
            <v>0.8321390982677781</v>
          </cell>
          <cell r="U284">
            <v>0.82381770728510029</v>
          </cell>
          <cell r="V284">
            <v>0.81557953021224927</v>
          </cell>
          <cell r="W284">
            <v>0.80742373491012676</v>
          </cell>
          <cell r="X284">
            <v>0.79934949756102547</v>
          </cell>
          <cell r="Y284">
            <v>0.79135600258541516</v>
          </cell>
          <cell r="Z284">
            <v>0.78344244255956097</v>
          </cell>
          <cell r="AA284">
            <v>0.7756080181339654</v>
          </cell>
          <cell r="AB284">
            <v>0.76785193795262574</v>
          </cell>
          <cell r="AC284">
            <v>0.7601734185730995</v>
          </cell>
          <cell r="AD284">
            <v>0.75257168438736854</v>
          </cell>
          <cell r="AE284">
            <v>0.74504596754349484</v>
          </cell>
          <cell r="AF284">
            <v>0.73759550786805983</v>
          </cell>
          <cell r="AG284">
            <v>0.73021955278937922</v>
          </cell>
          <cell r="AH284">
            <v>0.72291735726148543</v>
          </cell>
          <cell r="AI284">
            <v>0.71568818368887055</v>
          </cell>
          <cell r="AJ284">
            <v>0.70853130185198188</v>
          </cell>
          <cell r="AK284">
            <v>0.7014459888334621</v>
          </cell>
          <cell r="AL284">
            <v>0.6944315289451275</v>
          </cell>
          <cell r="AM284">
            <v>0.68748721365567622</v>
          </cell>
          <cell r="AN284">
            <v>0.68061234151911942</v>
          </cell>
          <cell r="AO284">
            <v>0.67380621810392827</v>
          </cell>
          <cell r="AP284">
            <v>0.66706815592288893</v>
          </cell>
          <cell r="AQ284">
            <v>0.66039747436366003</v>
          </cell>
          <cell r="AR284">
            <v>0.65379349962002342</v>
          </cell>
          <cell r="AS284">
            <v>0.64725556462382317</v>
          </cell>
          <cell r="AT284">
            <v>0.64078300897758489</v>
          </cell>
          <cell r="AU284">
            <v>0.63437517888780903</v>
          </cell>
          <cell r="AV284">
            <v>0.62803142709893089</v>
          </cell>
          <cell r="AW284">
            <v>0.6217511128279416</v>
          </cell>
          <cell r="AX284">
            <v>0.6155336016996622</v>
          </cell>
          <cell r="AY284">
            <v>0.60937826568266562</v>
          </cell>
          <cell r="AZ284">
            <v>0.60328448302583892</v>
          </cell>
          <cell r="BA284">
            <v>0.59725163819558058</v>
          </cell>
          <cell r="BB284">
            <v>0.59127912181362474</v>
          </cell>
          <cell r="BC284">
            <v>0.58536633059548848</v>
          </cell>
          <cell r="BD284">
            <v>0.57951266728953355</v>
          </cell>
          <cell r="BE284">
            <v>0.57371754061663816</v>
          </cell>
          <cell r="BF284">
            <v>0.56798036521047179</v>
          </cell>
          <cell r="BG284">
            <v>0.56230056155836705</v>
          </cell>
          <cell r="BH284">
            <v>0.55667755594278334</v>
          </cell>
          <cell r="BI284">
            <v>0.55111078038335548</v>
          </cell>
          <cell r="BJ284">
            <v>0.54559967257952191</v>
          </cell>
          <cell r="BK284">
            <v>0.54014367585372669</v>
          </cell>
          <cell r="BL284">
            <v>0.54014367585372669</v>
          </cell>
          <cell r="BM284">
            <v>0.54014367585372669</v>
          </cell>
          <cell r="BN284">
            <v>0.54014367585372669</v>
          </cell>
          <cell r="BO284">
            <v>0.54014367585372669</v>
          </cell>
          <cell r="BP284">
            <v>0.54014367585372669</v>
          </cell>
          <cell r="BQ284">
            <v>0.54014367585372669</v>
          </cell>
          <cell r="BR284">
            <v>0.53474223909518936</v>
          </cell>
          <cell r="BS284">
            <v>0.52939481670423749</v>
          </cell>
          <cell r="BT284">
            <v>0.52410086853719506</v>
          </cell>
          <cell r="BU284">
            <v>0.51885985985182315</v>
          </cell>
          <cell r="BV284">
            <v>0.51367126125330487</v>
          </cell>
          <cell r="BW284">
            <v>0.50853454864077186</v>
          </cell>
          <cell r="BX284">
            <v>0.50344920315436414</v>
          </cell>
          <cell r="BY284">
            <v>0.49841471112282049</v>
          </cell>
          <cell r="BZ284">
            <v>0.4934305640115923</v>
          </cell>
          <cell r="CA284">
            <v>0.48849625837147637</v>
          </cell>
          <cell r="CB284">
            <v>0.48361129578776157</v>
          </cell>
          <cell r="CC284">
            <v>0.47877518282988396</v>
          </cell>
          <cell r="CD284">
            <v>0.47398743100158514</v>
          </cell>
          <cell r="CE284">
            <v>0.46924755669156926</v>
          </cell>
          <cell r="CF284">
            <v>0.46455508112465355</v>
          </cell>
          <cell r="CG284">
            <v>0.45990953031340703</v>
          </cell>
          <cell r="CH284">
            <v>0.45531043501027296</v>
          </cell>
          <cell r="CI284">
            <v>0.45075733066017021</v>
          </cell>
          <cell r="CJ284">
            <v>0.44624975735356848</v>
          </cell>
          <cell r="CK284">
            <v>0.4417872597800328</v>
          </cell>
          <cell r="CL284">
            <v>0.43736938718223245</v>
          </cell>
          <cell r="CM284">
            <v>0.4329956933104101</v>
          </cell>
          <cell r="CN284">
            <v>0.42866573637730598</v>
          </cell>
          <cell r="CO284">
            <v>0.42437907901353294</v>
          </cell>
          <cell r="CP284">
            <v>0.42013528822339763</v>
          </cell>
          <cell r="CQ284">
            <v>0.41593393534116363</v>
          </cell>
          <cell r="CR284">
            <v>0.41177459598775201</v>
          </cell>
          <cell r="CS284">
            <v>0.4076568500278745</v>
          </cell>
          <cell r="CT284">
            <v>0.40358028152759573</v>
          </cell>
          <cell r="CU284">
            <v>0.39954447871231979</v>
          </cell>
          <cell r="CV284">
            <v>0.39554903392519658</v>
          </cell>
          <cell r="CW284">
            <v>0.39159354358594461</v>
          </cell>
          <cell r="CX284">
            <v>0.38767760815008517</v>
          </cell>
          <cell r="CY284">
            <v>0.38380083206858434</v>
          </cell>
          <cell r="CZ284">
            <v>0.37996282374789847</v>
          </cell>
          <cell r="DA284">
            <v>0.37616319551041949</v>
          </cell>
          <cell r="DB284">
            <v>0.37240156355531528</v>
          </cell>
          <cell r="DC284">
            <v>0.36867754791976215</v>
          </cell>
          <cell r="DD284">
            <v>0.36499077244056455</v>
          </cell>
          <cell r="DE284">
            <v>0.36134086471615889</v>
          </cell>
          <cell r="DF284">
            <v>0.35772745606899731</v>
          </cell>
          <cell r="DG284">
            <v>0.35415018150830735</v>
          </cell>
          <cell r="DH284">
            <v>0.35060867969322429</v>
          </cell>
          <cell r="DI284">
            <v>0.34710259289629203</v>
          </cell>
          <cell r="DJ284">
            <v>0.34363156696732911</v>
          </cell>
          <cell r="DK284">
            <v>0.34019525129765582</v>
          </cell>
          <cell r="DL284">
            <v>0.33679329878467928</v>
          </cell>
          <cell r="DM284">
            <v>0.33342536579683246</v>
          </cell>
          <cell r="DN284">
            <v>0.33009111213886416</v>
          </cell>
          <cell r="DO284">
            <v>0.32679020101747552</v>
          </cell>
          <cell r="DP284">
            <v>0.32352229900730078</v>
          </cell>
          <cell r="DQ284">
            <v>0.32028707601722778</v>
          </cell>
          <cell r="DR284">
            <v>0.3170842052570555</v>
          </cell>
          <cell r="DS284">
            <v>0.31391336320448493</v>
          </cell>
          <cell r="DT284">
            <v>0.31077422957244005</v>
          </cell>
        </row>
        <row r="285">
          <cell r="B285">
            <v>66</v>
          </cell>
          <cell r="C285">
            <v>0.98878999999999995</v>
          </cell>
          <cell r="D285">
            <v>0.97817039539999995</v>
          </cell>
          <cell r="E285">
            <v>0.96795829647202392</v>
          </cell>
          <cell r="F285">
            <v>0.95806576268207988</v>
          </cell>
          <cell r="G285">
            <v>0.94838929847899089</v>
          </cell>
          <cell r="H285">
            <v>0.93890540549420098</v>
          </cell>
          <cell r="I285">
            <v>0.92951635143925893</v>
          </cell>
          <cell r="J285">
            <v>0.92022118792486629</v>
          </cell>
          <cell r="K285">
            <v>0.91101897604561766</v>
          </cell>
          <cell r="L285">
            <v>0.90190878628516147</v>
          </cell>
          <cell r="M285">
            <v>0.89288969842230981</v>
          </cell>
          <cell r="N285">
            <v>0.88396080143808675</v>
          </cell>
          <cell r="O285">
            <v>0.87512119342370587</v>
          </cell>
          <cell r="P285">
            <v>0.86636998148946875</v>
          </cell>
          <cell r="Q285">
            <v>0.85770628167457408</v>
          </cell>
          <cell r="R285">
            <v>0.84912921885782833</v>
          </cell>
          <cell r="S285">
            <v>0.84063792666925008</v>
          </cell>
          <cell r="T285">
            <v>0.83223154740255756</v>
          </cell>
          <cell r="U285">
            <v>0.82390923192853194</v>
          </cell>
          <cell r="V285">
            <v>0.81567013960924661</v>
          </cell>
          <cell r="W285">
            <v>0.80751343821315413</v>
          </cell>
          <cell r="X285">
            <v>0.79943830383102255</v>
          </cell>
          <cell r="Y285">
            <v>0.79144392079271231</v>
          </cell>
          <cell r="Z285">
            <v>0.78352948158478519</v>
          </cell>
          <cell r="AA285">
            <v>0.77569418676893731</v>
          </cell>
          <cell r="AB285">
            <v>0.76793724490124793</v>
          </cell>
          <cell r="AC285">
            <v>0.76025787245223542</v>
          </cell>
          <cell r="AD285">
            <v>0.752655293727713</v>
          </cell>
          <cell r="AE285">
            <v>0.7451287407904359</v>
          </cell>
          <cell r="AF285">
            <v>0.73767745338253154</v>
          </cell>
          <cell r="AG285">
            <v>0.7303006788487062</v>
          </cell>
          <cell r="AH285">
            <v>0.72299767206021914</v>
          </cell>
          <cell r="AI285">
            <v>0.71576769533961693</v>
          </cell>
          <cell r="AJ285">
            <v>0.70861001838622073</v>
          </cell>
          <cell r="AK285">
            <v>0.70152391820235849</v>
          </cell>
          <cell r="AL285">
            <v>0.69450867902033486</v>
          </cell>
          <cell r="AM285">
            <v>0.68756359223013153</v>
          </cell>
          <cell r="AN285">
            <v>0.68068795630783019</v>
          </cell>
          <cell r="AO285">
            <v>0.67388107674475184</v>
          </cell>
          <cell r="AP285">
            <v>0.66714226597730431</v>
          </cell>
          <cell r="AQ285">
            <v>0.66047084331753125</v>
          </cell>
          <cell r="AR285">
            <v>0.65386613488435597</v>
          </cell>
          <cell r="AS285">
            <v>0.64732747353551245</v>
          </cell>
          <cell r="AT285">
            <v>0.64085419880015737</v>
          </cell>
          <cell r="AU285">
            <v>0.63444565681215581</v>
          </cell>
          <cell r="AV285">
            <v>0.62810120024403426</v>
          </cell>
          <cell r="AW285">
            <v>0.62182018824159391</v>
          </cell>
          <cell r="AX285">
            <v>0.61560198635917796</v>
          </cell>
          <cell r="AY285">
            <v>0.60944596649558613</v>
          </cell>
          <cell r="AZ285">
            <v>0.60335150683063021</v>
          </cell>
          <cell r="BA285">
            <v>0.59731799176232392</v>
          </cell>
          <cell r="BB285">
            <v>0.59134481184470067</v>
          </cell>
          <cell r="BC285">
            <v>0.58543136372625371</v>
          </cell>
          <cell r="BD285">
            <v>0.57957705008899119</v>
          </cell>
          <cell r="BE285">
            <v>0.57378127958810132</v>
          </cell>
          <cell r="BF285">
            <v>0.56804346679222029</v>
          </cell>
          <cell r="BG285">
            <v>0.56236303212429806</v>
          </cell>
          <cell r="BH285">
            <v>0.55673940180305503</v>
          </cell>
          <cell r="BI285">
            <v>0.55117200778502451</v>
          </cell>
          <cell r="BJ285">
            <v>0.54566028770717423</v>
          </cell>
          <cell r="BK285">
            <v>0.5402036848301025</v>
          </cell>
          <cell r="BL285">
            <v>0.5402036848301025</v>
          </cell>
          <cell r="BM285">
            <v>0.5402036848301025</v>
          </cell>
          <cell r="BN285">
            <v>0.5402036848301025</v>
          </cell>
          <cell r="BO285">
            <v>0.5402036848301025</v>
          </cell>
          <cell r="BP285">
            <v>0.5402036848301025</v>
          </cell>
          <cell r="BQ285">
            <v>0.5402036848301025</v>
          </cell>
          <cell r="BR285">
            <v>0.53480164798180152</v>
          </cell>
          <cell r="BS285">
            <v>0.52945363150198355</v>
          </cell>
          <cell r="BT285">
            <v>0.52415909518696369</v>
          </cell>
          <cell r="BU285">
            <v>0.51891750423509408</v>
          </cell>
          <cell r="BV285">
            <v>0.51372832919274314</v>
          </cell>
          <cell r="BW285">
            <v>0.50859104590081572</v>
          </cell>
          <cell r="BX285">
            <v>0.50350513544180753</v>
          </cell>
          <cell r="BY285">
            <v>0.49847008408738946</v>
          </cell>
          <cell r="BZ285">
            <v>0.49348538324651559</v>
          </cell>
          <cell r="CA285">
            <v>0.48855052941405042</v>
          </cell>
          <cell r="CB285">
            <v>0.48366502411990991</v>
          </cell>
          <cell r="CC285">
            <v>0.4788283738787108</v>
          </cell>
          <cell r="CD285">
            <v>0.47404009013992371</v>
          </cell>
          <cell r="CE285">
            <v>0.46929968923852444</v>
          </cell>
          <cell r="CF285">
            <v>0.46460669234613922</v>
          </cell>
          <cell r="CG285">
            <v>0.45996062542267779</v>
          </cell>
          <cell r="CH285">
            <v>0.45536101916845101</v>
          </cell>
          <cell r="CI285">
            <v>0.45080740897676652</v>
          </cell>
          <cell r="CJ285">
            <v>0.44629933488699886</v>
          </cell>
          <cell r="CK285">
            <v>0.44183634153812884</v>
          </cell>
          <cell r="CL285">
            <v>0.43741797812274757</v>
          </cell>
          <cell r="CM285">
            <v>0.43304379834152007</v>
          </cell>
          <cell r="CN285">
            <v>0.42871336035810487</v>
          </cell>
          <cell r="CO285">
            <v>0.42442622675452379</v>
          </cell>
          <cell r="CP285">
            <v>0.42018196448697853</v>
          </cell>
          <cell r="CQ285">
            <v>0.41598014484210877</v>
          </cell>
          <cell r="CR285">
            <v>0.41182034339368767</v>
          </cell>
          <cell r="CS285">
            <v>0.4077021399597508</v>
          </cell>
          <cell r="CT285">
            <v>0.40362511856015326</v>
          </cell>
          <cell r="CU285">
            <v>0.39958886737455174</v>
          </cell>
          <cell r="CV285">
            <v>0.39559297870080623</v>
          </cell>
          <cell r="CW285">
            <v>0.39163704891379819</v>
          </cell>
          <cell r="CX285">
            <v>0.38772067842466018</v>
          </cell>
          <cell r="CY285">
            <v>0.3838434716404136</v>
          </cell>
          <cell r="CZ285">
            <v>0.38000503692400944</v>
          </cell>
          <cell r="DA285">
            <v>0.37620498655476936</v>
          </cell>
          <cell r="DB285">
            <v>0.37244293668922168</v>
          </cell>
          <cell r="DC285">
            <v>0.36871850732232947</v>
          </cell>
          <cell r="DD285">
            <v>0.36503132224910617</v>
          </cell>
          <cell r="DE285">
            <v>0.36138100902661513</v>
          </cell>
          <cell r="DF285">
            <v>0.35776719893634895</v>
          </cell>
          <cell r="DG285">
            <v>0.35418952694698547</v>
          </cell>
          <cell r="DH285">
            <v>0.35064763167751561</v>
          </cell>
          <cell r="DI285">
            <v>0.34714115536074047</v>
          </cell>
          <cell r="DJ285">
            <v>0.34366974380713305</v>
          </cell>
          <cell r="DK285">
            <v>0.34023304636906171</v>
          </cell>
          <cell r="DL285">
            <v>0.33683071590537111</v>
          </cell>
          <cell r="DM285">
            <v>0.33346240874631738</v>
          </cell>
          <cell r="DN285">
            <v>0.33012778465885423</v>
          </cell>
          <cell r="DO285">
            <v>0.32682650681226566</v>
          </cell>
          <cell r="DP285">
            <v>0.32355824174414299</v>
          </cell>
          <cell r="DQ285">
            <v>0.32032265932670156</v>
          </cell>
          <cell r="DR285">
            <v>0.31711943273343457</v>
          </cell>
          <cell r="DS285">
            <v>0.3139482384061002</v>
          </cell>
          <cell r="DT285">
            <v>0.31080875602203917</v>
          </cell>
        </row>
        <row r="286">
          <cell r="B286">
            <v>67</v>
          </cell>
          <cell r="C286">
            <v>0.98862000000000005</v>
          </cell>
          <cell r="D286">
            <v>0.9779231316</v>
          </cell>
          <cell r="E286">
            <v>0.96763538025556806</v>
          </cell>
          <cell r="F286">
            <v>0.95774614666935609</v>
          </cell>
          <cell r="G286">
            <v>0.94807291058799559</v>
          </cell>
          <cell r="H286">
            <v>0.93859218148211565</v>
          </cell>
          <cell r="I286">
            <v>0.92920625966729453</v>
          </cell>
          <cell r="J286">
            <v>0.91991419707062161</v>
          </cell>
          <cell r="K286">
            <v>0.91071505509991535</v>
          </cell>
          <cell r="L286">
            <v>0.90160790454891615</v>
          </cell>
          <cell r="M286">
            <v>0.89259182550342697</v>
          </cell>
          <cell r="N286">
            <v>0.88366590724839267</v>
          </cell>
          <cell r="O286">
            <v>0.87482924817590868</v>
          </cell>
          <cell r="P286">
            <v>0.86608095569414956</v>
          </cell>
          <cell r="Q286">
            <v>0.85742014613720807</v>
          </cell>
          <cell r="R286">
            <v>0.84884594467583596</v>
          </cell>
          <cell r="S286">
            <v>0.84035748522907761</v>
          </cell>
          <cell r="T286">
            <v>0.83195391037678679</v>
          </cell>
          <cell r="U286">
            <v>0.82363437127301886</v>
          </cell>
          <cell r="V286">
            <v>0.81539802756028867</v>
          </cell>
          <cell r="W286">
            <v>0.8072440472846858</v>
          </cell>
          <cell r="X286">
            <v>0.79917160681183896</v>
          </cell>
          <cell r="Y286">
            <v>0.79117989074372053</v>
          </cell>
          <cell r="Z286">
            <v>0.78326809183628332</v>
          </cell>
          <cell r="AA286">
            <v>0.77543541091792045</v>
          </cell>
          <cell r="AB286">
            <v>0.76768105680874121</v>
          </cell>
          <cell r="AC286">
            <v>0.76000424624065377</v>
          </cell>
          <cell r="AD286">
            <v>0.75240420377824724</v>
          </cell>
          <cell r="AE286">
            <v>0.74488016174046479</v>
          </cell>
          <cell r="AF286">
            <v>0.7374313601230601</v>
          </cell>
          <cell r="AG286">
            <v>0.73005704652182946</v>
          </cell>
          <cell r="AH286">
            <v>0.7227564760566112</v>
          </cell>
          <cell r="AI286">
            <v>0.71552891129604512</v>
          </cell>
          <cell r="AJ286">
            <v>0.70837362218308464</v>
          </cell>
          <cell r="AK286">
            <v>0.70128988596125374</v>
          </cell>
          <cell r="AL286">
            <v>0.69427698710164121</v>
          </cell>
          <cell r="AM286">
            <v>0.68733421723062482</v>
          </cell>
          <cell r="AN286">
            <v>0.68046087505831854</v>
          </cell>
          <cell r="AO286">
            <v>0.67365626630773534</v>
          </cell>
          <cell r="AP286">
            <v>0.66691970364465802</v>
          </cell>
          <cell r="AQ286">
            <v>0.66025050660821138</v>
          </cell>
          <cell r="AR286">
            <v>0.65364800154212932</v>
          </cell>
          <cell r="AS286">
            <v>0.64711152152670803</v>
          </cell>
          <cell r="AT286">
            <v>0.64064040631144092</v>
          </cell>
          <cell r="AU286">
            <v>0.63423400224832649</v>
          </cell>
          <cell r="AV286">
            <v>0.62789166222584325</v>
          </cell>
          <cell r="AW286">
            <v>0.62161274560358482</v>
          </cell>
          <cell r="AX286">
            <v>0.61539661814754898</v>
          </cell>
          <cell r="AY286">
            <v>0.60924265196607352</v>
          </cell>
          <cell r="AZ286">
            <v>0.60315022544641284</v>
          </cell>
          <cell r="BA286">
            <v>0.5971187231919487</v>
          </cell>
          <cell r="BB286">
            <v>0.59114753596002922</v>
          </cell>
          <cell r="BC286">
            <v>0.58523606060042888</v>
          </cell>
          <cell r="BD286">
            <v>0.57938369999442463</v>
          </cell>
          <cell r="BE286">
            <v>0.57358986299448034</v>
          </cell>
          <cell r="BF286">
            <v>0.5678539643645355</v>
          </cell>
          <cell r="BG286">
            <v>0.5621754247208901</v>
          </cell>
          <cell r="BH286">
            <v>0.55655367047368121</v>
          </cell>
          <cell r="BI286">
            <v>0.5509881337689444</v>
          </cell>
          <cell r="BJ286">
            <v>0.54547825243125492</v>
          </cell>
          <cell r="BK286">
            <v>0.54002346990694239</v>
          </cell>
          <cell r="BL286">
            <v>0.54002346990694239</v>
          </cell>
          <cell r="BM286">
            <v>0.54002346990694239</v>
          </cell>
          <cell r="BN286">
            <v>0.54002346990694239</v>
          </cell>
          <cell r="BO286">
            <v>0.54002346990694239</v>
          </cell>
          <cell r="BP286">
            <v>0.54002346990694239</v>
          </cell>
          <cell r="BQ286">
            <v>0.54002346990694239</v>
          </cell>
          <cell r="BR286">
            <v>0.53462323520787292</v>
          </cell>
          <cell r="BS286">
            <v>0.52927700285579415</v>
          </cell>
          <cell r="BT286">
            <v>0.52398423282723616</v>
          </cell>
          <cell r="BU286">
            <v>0.51874439049896381</v>
          </cell>
          <cell r="BV286">
            <v>0.51355694659397422</v>
          </cell>
          <cell r="BW286">
            <v>0.50842137712803448</v>
          </cell>
          <cell r="BX286">
            <v>0.50333716335675416</v>
          </cell>
          <cell r="BY286">
            <v>0.49830379172318662</v>
          </cell>
          <cell r="BZ286">
            <v>0.49332075380595475</v>
          </cell>
          <cell r="CA286">
            <v>0.48838754626789521</v>
          </cell>
          <cell r="CB286">
            <v>0.48350367080521628</v>
          </cell>
          <cell r="CC286">
            <v>0.47866863409716409</v>
          </cell>
          <cell r="CD286">
            <v>0.47388194775619247</v>
          </cell>
          <cell r="CE286">
            <v>0.46914312827863053</v>
          </cell>
          <cell r="CF286">
            <v>0.46445169699584421</v>
          </cell>
          <cell r="CG286">
            <v>0.45980718002588578</v>
          </cell>
          <cell r="CH286">
            <v>0.45520910822562693</v>
          </cell>
          <cell r="CI286">
            <v>0.45065701714337064</v>
          </cell>
          <cell r="CJ286">
            <v>0.44615044697193695</v>
          </cell>
          <cell r="CK286">
            <v>0.44168894250221757</v>
          </cell>
          <cell r="CL286">
            <v>0.43727205307719541</v>
          </cell>
          <cell r="CM286">
            <v>0.43289933254642343</v>
          </cell>
          <cell r="CN286">
            <v>0.42857033922095922</v>
          </cell>
          <cell r="CO286">
            <v>0.42428463582874965</v>
          </cell>
          <cell r="CP286">
            <v>0.42004178947046217</v>
          </cell>
          <cell r="CQ286">
            <v>0.41584137157575757</v>
          </cell>
          <cell r="CR286">
            <v>0.41168295785999998</v>
          </cell>
          <cell r="CS286">
            <v>0.40756612828139999</v>
          </cell>
          <cell r="CT286">
            <v>0.40349046699858598</v>
          </cell>
          <cell r="CU286">
            <v>0.39945556232860013</v>
          </cell>
          <cell r="CV286">
            <v>0.39546100670531414</v>
          </cell>
          <cell r="CW286">
            <v>0.39150639663826098</v>
          </cell>
          <cell r="CX286">
            <v>0.38759133267187834</v>
          </cell>
          <cell r="CY286">
            <v>0.38371541934515957</v>
          </cell>
          <cell r="CZ286">
            <v>0.37987826515170797</v>
          </cell>
          <cell r="DA286">
            <v>0.37607948250019091</v>
          </cell>
          <cell r="DB286">
            <v>0.372318687675189</v>
          </cell>
          <cell r="DC286">
            <v>0.36859550079843711</v>
          </cell>
          <cell r="DD286">
            <v>0.36490954579045276</v>
          </cell>
          <cell r="DE286">
            <v>0.36126045033254822</v>
          </cell>
          <cell r="DF286">
            <v>0.35764784582922271</v>
          </cell>
          <cell r="DG286">
            <v>0.35407136737093048</v>
          </cell>
          <cell r="DH286">
            <v>0.3505306536972212</v>
          </cell>
          <cell r="DI286">
            <v>0.34702534716024896</v>
          </cell>
          <cell r="DJ286">
            <v>0.34355509368864645</v>
          </cell>
          <cell r="DK286">
            <v>0.34011954275175998</v>
          </cell>
          <cell r="DL286">
            <v>0.33671834732424238</v>
          </cell>
          <cell r="DM286">
            <v>0.33335116385099994</v>
          </cell>
          <cell r="DN286">
            <v>0.33001765221248996</v>
          </cell>
          <cell r="DO286">
            <v>0.32671747569036508</v>
          </cell>
          <cell r="DP286">
            <v>0.32345030093346144</v>
          </cell>
          <cell r="DQ286">
            <v>0.3202157979241268</v>
          </cell>
          <cell r="DR286">
            <v>0.31701363994488552</v>
          </cell>
          <cell r="DS286">
            <v>0.31384350354543666</v>
          </cell>
          <cell r="DT286">
            <v>0.31070506850998231</v>
          </cell>
        </row>
        <row r="287">
          <cell r="B287">
            <v>68</v>
          </cell>
          <cell r="C287">
            <v>0.98846000000000001</v>
          </cell>
          <cell r="D287">
            <v>0.977685786</v>
          </cell>
          <cell r="E287">
            <v>0.96741030838913999</v>
          </cell>
          <cell r="F287">
            <v>0.95752337503740292</v>
          </cell>
          <cell r="G287">
            <v>0.94785238894952517</v>
          </cell>
          <cell r="H287">
            <v>0.93837386506002995</v>
          </cell>
          <cell r="I287">
            <v>0.92899012640942968</v>
          </cell>
          <cell r="J287">
            <v>0.91970022514533534</v>
          </cell>
          <cell r="K287">
            <v>0.91050322289388197</v>
          </cell>
          <cell r="L287">
            <v>0.90139819066494309</v>
          </cell>
          <cell r="M287">
            <v>0.89238420875829361</v>
          </cell>
          <cell r="N287">
            <v>0.88346036667071071</v>
          </cell>
          <cell r="O287">
            <v>0.87462576300400363</v>
          </cell>
          <cell r="P287">
            <v>0.86587950537396363</v>
          </cell>
          <cell r="Q287">
            <v>0.85722071032022396</v>
          </cell>
          <cell r="R287">
            <v>0.84864850321702168</v>
          </cell>
          <cell r="S287">
            <v>0.84016201818485148</v>
          </cell>
          <cell r="T287">
            <v>0.83176039800300294</v>
          </cell>
          <cell r="U287">
            <v>0.82344279402297293</v>
          </cell>
          <cell r="V287">
            <v>0.81520836608274316</v>
          </cell>
          <cell r="W287">
            <v>0.80705628242191574</v>
          </cell>
          <cell r="X287">
            <v>0.7989857195976966</v>
          </cell>
          <cell r="Y287">
            <v>0.7909958624017196</v>
          </cell>
          <cell r="Z287">
            <v>0.78308590377770237</v>
          </cell>
          <cell r="AA287">
            <v>0.77525504473992535</v>
          </cell>
          <cell r="AB287">
            <v>0.76750249429252604</v>
          </cell>
          <cell r="AC287">
            <v>0.75982746934960077</v>
          </cell>
          <cell r="AD287">
            <v>0.75222919465610472</v>
          </cell>
          <cell r="AE287">
            <v>0.74470690270954365</v>
          </cell>
          <cell r="AF287">
            <v>0.73725983368244818</v>
          </cell>
          <cell r="AG287">
            <v>0.72988723534562372</v>
          </cell>
          <cell r="AH287">
            <v>0.72258836299216744</v>
          </cell>
          <cell r="AI287">
            <v>0.71536247936224573</v>
          </cell>
          <cell r="AJ287">
            <v>0.70820885456862326</v>
          </cell>
          <cell r="AK287">
            <v>0.701126766022937</v>
          </cell>
          <cell r="AL287">
            <v>0.69411549836270758</v>
          </cell>
          <cell r="AM287">
            <v>0.68717434337908045</v>
          </cell>
          <cell r="AN287">
            <v>0.68030259994528963</v>
          </cell>
          <cell r="AO287">
            <v>0.6734995739458367</v>
          </cell>
          <cell r="AP287">
            <v>0.66676457820637836</v>
          </cell>
          <cell r="AQ287">
            <v>0.66009693242431455</v>
          </cell>
          <cell r="AR287">
            <v>0.65349596310007141</v>
          </cell>
          <cell r="AS287">
            <v>0.64696100346907071</v>
          </cell>
          <cell r="AT287">
            <v>0.64049139343438</v>
          </cell>
          <cell r="AU287">
            <v>0.63408647950003616</v>
          </cell>
          <cell r="AV287">
            <v>0.62774561470503576</v>
          </cell>
          <cell r="AW287">
            <v>0.62146815855798543</v>
          </cell>
          <cell r="AX287">
            <v>0.61525347697240562</v>
          </cell>
          <cell r="AY287">
            <v>0.60910094220268152</v>
          </cell>
          <cell r="AZ287">
            <v>0.60300993278065473</v>
          </cell>
          <cell r="BA287">
            <v>0.59697983345284822</v>
          </cell>
          <cell r="BB287">
            <v>0.59101003511831973</v>
          </cell>
          <cell r="BC287">
            <v>0.58509993476713651</v>
          </cell>
          <cell r="BD287">
            <v>0.57924893541946509</v>
          </cell>
          <cell r="BE287">
            <v>0.57345644606527046</v>
          </cell>
          <cell r="BF287">
            <v>0.56772188160461778</v>
          </cell>
          <cell r="BG287">
            <v>0.56204466278857157</v>
          </cell>
          <cell r="BH287">
            <v>0.55642421616068583</v>
          </cell>
          <cell r="BI287">
            <v>0.55085997399907893</v>
          </cell>
          <cell r="BJ287">
            <v>0.54535137425908808</v>
          </cell>
          <cell r="BK287">
            <v>0.53989786051649724</v>
          </cell>
          <cell r="BL287">
            <v>0.53989786051649724</v>
          </cell>
          <cell r="BM287">
            <v>0.53989786051649724</v>
          </cell>
          <cell r="BN287">
            <v>0.53989786051649724</v>
          </cell>
          <cell r="BO287">
            <v>0.53989786051649724</v>
          </cell>
          <cell r="BP287">
            <v>0.53989786051649724</v>
          </cell>
          <cell r="BQ287">
            <v>0.53989786051649724</v>
          </cell>
          <cell r="BR287">
            <v>0.53449888191133221</v>
          </cell>
          <cell r="BS287">
            <v>0.52915389309221894</v>
          </cell>
          <cell r="BT287">
            <v>0.52386235416129678</v>
          </cell>
          <cell r="BU287">
            <v>0.51862373061968381</v>
          </cell>
          <cell r="BV287">
            <v>0.51343749331348698</v>
          </cell>
          <cell r="BW287">
            <v>0.50830311838035214</v>
          </cell>
          <cell r="BX287">
            <v>0.50322008719654865</v>
          </cell>
          <cell r="BY287">
            <v>0.49818788632458316</v>
          </cell>
          <cell r="BZ287">
            <v>0.4932060074613373</v>
          </cell>
          <cell r="CA287">
            <v>0.48827394738672392</v>
          </cell>
          <cell r="CB287">
            <v>0.48339120791285667</v>
          </cell>
          <cell r="CC287">
            <v>0.47855729583372808</v>
          </cell>
          <cell r="CD287">
            <v>0.47377172287539082</v>
          </cell>
          <cell r="CE287">
            <v>0.46903400564663689</v>
          </cell>
          <cell r="CF287">
            <v>0.46434366559017054</v>
          </cell>
          <cell r="CG287">
            <v>0.45970022893426882</v>
          </cell>
          <cell r="CH287">
            <v>0.45510322664492614</v>
          </cell>
          <cell r="CI287">
            <v>0.45055219437847688</v>
          </cell>
          <cell r="CJ287">
            <v>0.44604667243469209</v>
          </cell>
          <cell r="CK287">
            <v>0.44158620571034518</v>
          </cell>
          <cell r="CL287">
            <v>0.4371703436532417</v>
          </cell>
          <cell r="CM287">
            <v>0.43279864021670927</v>
          </cell>
          <cell r="CN287">
            <v>0.42847065381454219</v>
          </cell>
          <cell r="CO287">
            <v>0.42418594727639675</v>
          </cell>
          <cell r="CP287">
            <v>0.41994408780363279</v>
          </cell>
          <cell r="CQ287">
            <v>0.41574464692559648</v>
          </cell>
          <cell r="CR287">
            <v>0.41158720045634051</v>
          </cell>
          <cell r="CS287">
            <v>0.40747132845177708</v>
          </cell>
          <cell r="CT287">
            <v>0.40339661516725933</v>
          </cell>
          <cell r="CU287">
            <v>0.39936264901558671</v>
          </cell>
          <cell r="CV287">
            <v>0.39536902252543082</v>
          </cell>
          <cell r="CW287">
            <v>0.3914153323001765</v>
          </cell>
          <cell r="CX287">
            <v>0.38750117897717473</v>
          </cell>
          <cell r="CY287">
            <v>0.383626167187403</v>
          </cell>
          <cell r="CZ287">
            <v>0.37978990551552899</v>
          </cell>
          <cell r="DA287">
            <v>0.37599200646037367</v>
          </cell>
          <cell r="DB287">
            <v>0.37223208639576993</v>
          </cell>
          <cell r="DC287">
            <v>0.36850976553181225</v>
          </cell>
          <cell r="DD287">
            <v>0.36482466787649415</v>
          </cell>
          <cell r="DE287">
            <v>0.36117642119772919</v>
          </cell>
          <cell r="DF287">
            <v>0.35756465698575191</v>
          </cell>
          <cell r="DG287">
            <v>0.35398901041589437</v>
          </cell>
          <cell r="DH287">
            <v>0.35044912031173542</v>
          </cell>
          <cell r="DI287">
            <v>0.34694462910861806</v>
          </cell>
          <cell r="DJ287">
            <v>0.34347518281753187</v>
          </cell>
          <cell r="DK287">
            <v>0.34004043098935655</v>
          </cell>
          <cell r="DL287">
            <v>0.33664002667946297</v>
          </cell>
          <cell r="DM287">
            <v>0.33327362641266833</v>
          </cell>
          <cell r="DN287">
            <v>0.32994089014854167</v>
          </cell>
          <cell r="DO287">
            <v>0.32664148124705622</v>
          </cell>
          <cell r="DP287">
            <v>0.32337506643458563</v>
          </cell>
          <cell r="DQ287">
            <v>0.3201413157702398</v>
          </cell>
          <cell r="DR287">
            <v>0.31693990261253741</v>
          </cell>
          <cell r="DS287">
            <v>0.31377050358641201</v>
          </cell>
          <cell r="DT287">
            <v>0.31063279855054787</v>
          </cell>
        </row>
        <row r="288">
          <cell r="B288">
            <v>69</v>
          </cell>
          <cell r="C288">
            <v>0.98829</v>
          </cell>
          <cell r="D288">
            <v>0.97734962969999994</v>
          </cell>
          <cell r="E288">
            <v>0.96698972362517988</v>
          </cell>
          <cell r="F288">
            <v>0.95711675854696676</v>
          </cell>
          <cell r="G288">
            <v>0.94744987928564239</v>
          </cell>
          <cell r="H288">
            <v>0.93797538049278595</v>
          </cell>
          <cell r="I288">
            <v>0.92859562668785811</v>
          </cell>
          <cell r="J288">
            <v>0.91930967042097955</v>
          </cell>
          <cell r="K288">
            <v>0.91011657371676979</v>
          </cell>
          <cell r="L288">
            <v>0.90101540797960211</v>
          </cell>
          <cell r="M288">
            <v>0.89200525389980612</v>
          </cell>
          <cell r="N288">
            <v>0.88308520136080804</v>
          </cell>
          <cell r="O288">
            <v>0.87425434934719992</v>
          </cell>
          <cell r="P288">
            <v>0.86551180585372789</v>
          </cell>
          <cell r="Q288">
            <v>0.85685668779519064</v>
          </cell>
          <cell r="R288">
            <v>0.84828812091723871</v>
          </cell>
          <cell r="S288">
            <v>0.83980523970806631</v>
          </cell>
          <cell r="T288">
            <v>0.83140718731098562</v>
          </cell>
          <cell r="U288">
            <v>0.82309311543787578</v>
          </cell>
          <cell r="V288">
            <v>0.81486218428349699</v>
          </cell>
          <cell r="W288">
            <v>0.80671356244066206</v>
          </cell>
          <cell r="X288">
            <v>0.79864642681625542</v>
          </cell>
          <cell r="Y288">
            <v>0.7906599625480929</v>
          </cell>
          <cell r="Z288">
            <v>0.78275336292261199</v>
          </cell>
          <cell r="AA288">
            <v>0.77492582929338583</v>
          </cell>
          <cell r="AB288">
            <v>0.767176571000452</v>
          </cell>
          <cell r="AC288">
            <v>0.7595048052904475</v>
          </cell>
          <cell r="AD288">
            <v>0.75190975723754305</v>
          </cell>
          <cell r="AE288">
            <v>0.7443906596651676</v>
          </cell>
          <cell r="AF288">
            <v>0.73694675306851587</v>
          </cell>
          <cell r="AG288">
            <v>0.72957728553783074</v>
          </cell>
          <cell r="AH288">
            <v>0.72228151268245244</v>
          </cell>
          <cell r="AI288">
            <v>0.7150586975556279</v>
          </cell>
          <cell r="AJ288">
            <v>0.70790811058007164</v>
          </cell>
          <cell r="AK288">
            <v>0.70082902947427095</v>
          </cell>
          <cell r="AL288">
            <v>0.69382073917952825</v>
          </cell>
          <cell r="AM288">
            <v>0.68688253178773295</v>
          </cell>
          <cell r="AN288">
            <v>0.68001370646985559</v>
          </cell>
          <cell r="AO288">
            <v>0.67321356940515709</v>
          </cell>
          <cell r="AP288">
            <v>0.66648143371110546</v>
          </cell>
          <cell r="AQ288">
            <v>0.65981661937399438</v>
          </cell>
          <cell r="AR288">
            <v>0.6532184531802544</v>
          </cell>
          <cell r="AS288">
            <v>0.6466862686484518</v>
          </cell>
          <cell r="AT288">
            <v>0.64021940596196725</v>
          </cell>
          <cell r="AU288">
            <v>0.63381721190234752</v>
          </cell>
          <cell r="AV288">
            <v>0.62747903978332409</v>
          </cell>
          <cell r="AW288">
            <v>0.62120424938549079</v>
          </cell>
          <cell r="AX288">
            <v>0.61499220689163592</v>
          </cell>
          <cell r="AY288">
            <v>0.60884228482271951</v>
          </cell>
          <cell r="AZ288">
            <v>0.60275386197449232</v>
          </cell>
          <cell r="BA288">
            <v>0.5967263233547474</v>
          </cell>
          <cell r="BB288">
            <v>0.59075906012119994</v>
          </cell>
          <cell r="BC288">
            <v>0.5848514695199879</v>
          </cell>
          <cell r="BD288">
            <v>0.57900295482478803</v>
          </cell>
          <cell r="BE288">
            <v>0.57321292527654011</v>
          </cell>
          <cell r="BF288">
            <v>0.56748079602377466</v>
          </cell>
          <cell r="BG288">
            <v>0.56180598806353688</v>
          </cell>
          <cell r="BH288">
            <v>0.55618792818290153</v>
          </cell>
          <cell r="BI288">
            <v>0.55062604890107247</v>
          </cell>
          <cell r="BJ288">
            <v>0.54511978841206177</v>
          </cell>
          <cell r="BK288">
            <v>0.53966859052794114</v>
          </cell>
          <cell r="BL288">
            <v>0.53966859052794114</v>
          </cell>
          <cell r="BM288">
            <v>0.53966859052794114</v>
          </cell>
          <cell r="BN288">
            <v>0.53966859052794114</v>
          </cell>
          <cell r="BO288">
            <v>0.53966859052794114</v>
          </cell>
          <cell r="BP288">
            <v>0.53966859052794114</v>
          </cell>
          <cell r="BQ288">
            <v>0.53966859052794114</v>
          </cell>
          <cell r="BR288">
            <v>0.53427190462266172</v>
          </cell>
          <cell r="BS288">
            <v>0.52892918557643509</v>
          </cell>
          <cell r="BT288">
            <v>0.52363989372067077</v>
          </cell>
          <cell r="BU288">
            <v>0.51840349478346404</v>
          </cell>
          <cell r="BV288">
            <v>0.51321945983562944</v>
          </cell>
          <cell r="BW288">
            <v>0.5080872652372731</v>
          </cell>
          <cell r="BX288">
            <v>0.50300639258490032</v>
          </cell>
          <cell r="BY288">
            <v>0.49797632865905134</v>
          </cell>
          <cell r="BZ288">
            <v>0.49299656537246084</v>
          </cell>
          <cell r="CA288">
            <v>0.48806659971873623</v>
          </cell>
          <cell r="CB288">
            <v>0.48318593372154889</v>
          </cell>
          <cell r="CC288">
            <v>0.47835407438433342</v>
          </cell>
          <cell r="CD288">
            <v>0.47357053364049007</v>
          </cell>
          <cell r="CE288">
            <v>0.46883482830408518</v>
          </cell>
          <cell r="CF288">
            <v>0.46414648002104431</v>
          </cell>
          <cell r="CG288">
            <v>0.45950501522083387</v>
          </cell>
          <cell r="CH288">
            <v>0.45490996506862552</v>
          </cell>
          <cell r="CI288">
            <v>0.45036086541793924</v>
          </cell>
          <cell r="CJ288">
            <v>0.44585725676375987</v>
          </cell>
          <cell r="CK288">
            <v>0.44139868419612227</v>
          </cell>
          <cell r="CL288">
            <v>0.43698469735416107</v>
          </cell>
          <cell r="CM288">
            <v>0.43261485038061948</v>
          </cell>
          <cell r="CN288">
            <v>0.42828870187681328</v>
          </cell>
          <cell r="CO288">
            <v>0.42400581485804517</v>
          </cell>
          <cell r="CP288">
            <v>0.4197657567094647</v>
          </cell>
          <cell r="CQ288">
            <v>0.41556809914237003</v>
          </cell>
          <cell r="CR288">
            <v>0.41141241815094631</v>
          </cell>
          <cell r="CS288">
            <v>0.40729829396943684</v>
          </cell>
          <cell r="CT288">
            <v>0.40322531102974246</v>
          </cell>
          <cell r="CU288">
            <v>0.39919305791944504</v>
          </cell>
          <cell r="CV288">
            <v>0.39520112734025059</v>
          </cell>
          <cell r="CW288">
            <v>0.39124911606684809</v>
          </cell>
          <cell r="CX288">
            <v>0.38733662490617959</v>
          </cell>
          <cell r="CY288">
            <v>0.38346325865711778</v>
          </cell>
          <cell r="CZ288">
            <v>0.37962862607054659</v>
          </cell>
          <cell r="DA288">
            <v>0.3758323398098411</v>
          </cell>
          <cell r="DB288">
            <v>0.3720740164117427</v>
          </cell>
          <cell r="DC288">
            <v>0.36835327624762526</v>
          </cell>
          <cell r="DD288">
            <v>0.36466974348514902</v>
          </cell>
          <cell r="DE288">
            <v>0.3610230460502975</v>
          </cell>
          <cell r="DF288">
            <v>0.35741281558979454</v>
          </cell>
          <cell r="DG288">
            <v>0.35383868743389657</v>
          </cell>
          <cell r="DH288">
            <v>0.35030030055955758</v>
          </cell>
          <cell r="DI288">
            <v>0.34679729755396199</v>
          </cell>
          <cell r="DJ288">
            <v>0.34332932457842236</v>
          </cell>
          <cell r="DK288">
            <v>0.33989603133263813</v>
          </cell>
          <cell r="DL288">
            <v>0.33649707101931176</v>
          </cell>
          <cell r="DM288">
            <v>0.33313210030911866</v>
          </cell>
          <cell r="DN288">
            <v>0.32980077930602747</v>
          </cell>
          <cell r="DO288">
            <v>0.32650277151296719</v>
          </cell>
          <cell r="DP288">
            <v>0.32323774379783754</v>
          </cell>
          <cell r="DQ288">
            <v>0.32000536635985916</v>
          </cell>
          <cell r="DR288">
            <v>0.31680531269626055</v>
          </cell>
          <cell r="DS288">
            <v>0.31363725956929794</v>
          </cell>
          <cell r="DT288">
            <v>0.31050088697360495</v>
          </cell>
        </row>
        <row r="289">
          <cell r="B289">
            <v>70</v>
          </cell>
          <cell r="C289">
            <v>0.98802999999999996</v>
          </cell>
          <cell r="D289">
            <v>0.97692454279999996</v>
          </cell>
          <cell r="E289">
            <v>0.96649098868289596</v>
          </cell>
          <cell r="F289">
            <v>0.95653613149946215</v>
          </cell>
          <cell r="G289">
            <v>0.94687511657131762</v>
          </cell>
          <cell r="H289">
            <v>0.9374063654056044</v>
          </cell>
          <cell r="I289">
            <v>0.92803230175154838</v>
          </cell>
          <cell r="J289">
            <v>0.91875197873403291</v>
          </cell>
          <cell r="K289">
            <v>0.90956445894669258</v>
          </cell>
          <cell r="L289">
            <v>0.90046881435722559</v>
          </cell>
          <cell r="M289">
            <v>0.89146412621365334</v>
          </cell>
          <cell r="N289">
            <v>0.88254948495151675</v>
          </cell>
          <cell r="O289">
            <v>0.87372399010200152</v>
          </cell>
          <cell r="P289">
            <v>0.86498675020098148</v>
          </cell>
          <cell r="Q289">
            <v>0.85633688269897168</v>
          </cell>
          <cell r="R289">
            <v>0.84777351387198197</v>
          </cell>
          <cell r="S289">
            <v>0.83929577873326211</v>
          </cell>
          <cell r="T289">
            <v>0.83090282094592949</v>
          </cell>
          <cell r="U289">
            <v>0.82259379273647015</v>
          </cell>
          <cell r="V289">
            <v>0.81436785480910545</v>
          </cell>
          <cell r="W289">
            <v>0.80622417626101439</v>
          </cell>
          <cell r="X289">
            <v>0.79816193449840422</v>
          </cell>
          <cell r="Y289">
            <v>0.79018031515342013</v>
          </cell>
          <cell r="Z289">
            <v>0.78227851200188592</v>
          </cell>
          <cell r="AA289">
            <v>0.77445572688186703</v>
          </cell>
          <cell r="AB289">
            <v>0.7667111696130483</v>
          </cell>
          <cell r="AC289">
            <v>0.75904405791691787</v>
          </cell>
          <cell r="AD289">
            <v>0.75145361733774874</v>
          </cell>
          <cell r="AE289">
            <v>0.74393908116437124</v>
          </cell>
          <cell r="AF289">
            <v>0.73649969035272755</v>
          </cell>
          <cell r="AG289">
            <v>0.72913469344920023</v>
          </cell>
          <cell r="AH289">
            <v>0.72184334651470827</v>
          </cell>
          <cell r="AI289">
            <v>0.71462491304956122</v>
          </cell>
          <cell r="AJ289">
            <v>0.70747866391906555</v>
          </cell>
          <cell r="AK289">
            <v>0.70040387727987485</v>
          </cell>
          <cell r="AL289">
            <v>0.69339983850707609</v>
          </cell>
          <cell r="AM289">
            <v>0.68646584012200529</v>
          </cell>
          <cell r="AN289">
            <v>0.67960118172078521</v>
          </cell>
          <cell r="AO289">
            <v>0.6728051699035773</v>
          </cell>
          <cell r="AP289">
            <v>0.66607711820454152</v>
          </cell>
          <cell r="AQ289">
            <v>0.65941634702249607</v>
          </cell>
          <cell r="AR289">
            <v>0.65282218355227106</v>
          </cell>
          <cell r="AS289">
            <v>0.64629396171674836</v>
          </cell>
          <cell r="AT289">
            <v>0.63983102209958087</v>
          </cell>
          <cell r="AU289">
            <v>0.63343271187858508</v>
          </cell>
          <cell r="AV289">
            <v>0.62709838475979918</v>
          </cell>
          <cell r="AW289">
            <v>0.62082740091220123</v>
          </cell>
          <cell r="AX289">
            <v>0.61461912690307918</v>
          </cell>
          <cell r="AY289">
            <v>0.60847293563404836</v>
          </cell>
          <cell r="AZ289">
            <v>0.60238820627770784</v>
          </cell>
          <cell r="BA289">
            <v>0.5963643242149308</v>
          </cell>
          <cell r="BB289">
            <v>0.59040068097278153</v>
          </cell>
          <cell r="BC289">
            <v>0.58449667416305373</v>
          </cell>
          <cell r="BD289">
            <v>0.57865170742142313</v>
          </cell>
          <cell r="BE289">
            <v>0.57286519034720895</v>
          </cell>
          <cell r="BF289">
            <v>0.5671365384437369</v>
          </cell>
          <cell r="BG289">
            <v>0.56146517305929955</v>
          </cell>
          <cell r="BH289">
            <v>0.5558505213287066</v>
          </cell>
          <cell r="BI289">
            <v>0.55029201611541956</v>
          </cell>
          <cell r="BJ289">
            <v>0.54478909595426539</v>
          </cell>
          <cell r="BK289">
            <v>0.53934120499472271</v>
          </cell>
          <cell r="BL289">
            <v>0.53934120499472271</v>
          </cell>
          <cell r="BM289">
            <v>0.53934120499472271</v>
          </cell>
          <cell r="BN289">
            <v>0.53934120499472271</v>
          </cell>
          <cell r="BO289">
            <v>0.53934120499472271</v>
          </cell>
          <cell r="BP289">
            <v>0.53934120499472271</v>
          </cell>
          <cell r="BQ289">
            <v>0.53934120499472271</v>
          </cell>
          <cell r="BR289">
            <v>0.53394779294477546</v>
          </cell>
          <cell r="BS289">
            <v>0.52860831501532768</v>
          </cell>
          <cell r="BT289">
            <v>0.52332223186517435</v>
          </cell>
          <cell r="BU289">
            <v>0.51808900954652259</v>
          </cell>
          <cell r="BV289">
            <v>0.51290811945105741</v>
          </cell>
          <cell r="BW289">
            <v>0.5077790382565468</v>
          </cell>
          <cell r="BX289">
            <v>0.50270124787398129</v>
          </cell>
          <cell r="BY289">
            <v>0.49767423539524147</v>
          </cell>
          <cell r="BZ289">
            <v>0.49269749304128907</v>
          </cell>
          <cell r="CA289">
            <v>0.48777051811087618</v>
          </cell>
          <cell r="CB289">
            <v>0.48289281292976743</v>
          </cell>
          <cell r="CC289">
            <v>0.47806388480046974</v>
          </cell>
          <cell r="CD289">
            <v>0.47328324595246501</v>
          </cell>
          <cell r="CE289">
            <v>0.46855041349294035</v>
          </cell>
          <cell r="CF289">
            <v>0.46386490935801095</v>
          </cell>
          <cell r="CG289">
            <v>0.45922626026443081</v>
          </cell>
          <cell r="CH289">
            <v>0.45463399766178647</v>
          </cell>
          <cell r="CI289">
            <v>0.45008765768516862</v>
          </cell>
          <cell r="CJ289">
            <v>0.44558678110831695</v>
          </cell>
          <cell r="CK289">
            <v>0.44113091329723381</v>
          </cell>
          <cell r="CL289">
            <v>0.43671960416426148</v>
          </cell>
          <cell r="CM289">
            <v>0.43235240812261888</v>
          </cell>
          <cell r="CN289">
            <v>0.42802888404139267</v>
          </cell>
          <cell r="CO289">
            <v>0.42374859520097874</v>
          </cell>
          <cell r="CP289">
            <v>0.41951110924896895</v>
          </cell>
          <cell r="CQ289">
            <v>0.41531599815647924</v>
          </cell>
          <cell r="CR289">
            <v>0.41116283817491445</v>
          </cell>
          <cell r="CS289">
            <v>0.40705120979316528</v>
          </cell>
          <cell r="CT289">
            <v>0.40298069769523365</v>
          </cell>
          <cell r="CU289">
            <v>0.39895089071828133</v>
          </cell>
          <cell r="CV289">
            <v>0.39496138181109852</v>
          </cell>
          <cell r="CW289">
            <v>0.39101176799298754</v>
          </cell>
          <cell r="CX289">
            <v>0.38710165031305765</v>
          </cell>
          <cell r="CY289">
            <v>0.38323063380992706</v>
          </cell>
          <cell r="CZ289">
            <v>0.37939832747182778</v>
          </cell>
          <cell r="DA289">
            <v>0.37560434419710947</v>
          </cell>
          <cell r="DB289">
            <v>0.37184830075513836</v>
          </cell>
          <cell r="DC289">
            <v>0.36812981774758696</v>
          </cell>
          <cell r="DD289">
            <v>0.3644485195701111</v>
          </cell>
          <cell r="DE289">
            <v>0.36080403437441</v>
          </cell>
          <cell r="DF289">
            <v>0.35719599403066588</v>
          </cell>
          <cell r="DG289">
            <v>0.3536240340903592</v>
          </cell>
          <cell r="DH289">
            <v>0.35008779374945559</v>
          </cell>
          <cell r="DI289">
            <v>0.34658691581196105</v>
          </cell>
          <cell r="DJ289">
            <v>0.34312104665384141</v>
          </cell>
          <cell r="DK289">
            <v>0.33968983618730297</v>
          </cell>
          <cell r="DL289">
            <v>0.33629293782542996</v>
          </cell>
          <cell r="DM289">
            <v>0.33293000844717568</v>
          </cell>
          <cell r="DN289">
            <v>0.32960070836270394</v>
          </cell>
          <cell r="DO289">
            <v>0.3263047012790769</v>
          </cell>
          <cell r="DP289">
            <v>0.32304165426628612</v>
          </cell>
          <cell r="DQ289">
            <v>0.31981123772362324</v>
          </cell>
          <cell r="DR289">
            <v>0.31661312534638703</v>
          </cell>
          <cell r="DS289">
            <v>0.31344699409292315</v>
          </cell>
          <cell r="DT289">
            <v>0.3103125241519939</v>
          </cell>
        </row>
        <row r="290">
          <cell r="B290">
            <v>71</v>
          </cell>
          <cell r="C290">
            <v>0.98784000000000005</v>
          </cell>
          <cell r="D290">
            <v>0.97665765120000003</v>
          </cell>
          <cell r="E290">
            <v>0.96613904829657604</v>
          </cell>
          <cell r="F290">
            <v>0.95618781609912129</v>
          </cell>
          <cell r="G290">
            <v>0.94653031915652019</v>
          </cell>
          <cell r="H290">
            <v>0.93706501596495495</v>
          </cell>
          <cell r="I290">
            <v>0.9276943658053054</v>
          </cell>
          <cell r="J290">
            <v>0.9184174221472523</v>
          </cell>
          <cell r="K290">
            <v>0.90923324792577975</v>
          </cell>
          <cell r="L290">
            <v>0.90014091544652197</v>
          </cell>
          <cell r="M290">
            <v>0.89113950629205674</v>
          </cell>
          <cell r="N290">
            <v>0.88222811122913614</v>
          </cell>
          <cell r="O290">
            <v>0.87340583011684481</v>
          </cell>
          <cell r="P290">
            <v>0.86467177181567634</v>
          </cell>
          <cell r="Q290">
            <v>0.85602505409751961</v>
          </cell>
          <cell r="R290">
            <v>0.84746480355654441</v>
          </cell>
          <cell r="S290">
            <v>0.838990155520979</v>
          </cell>
          <cell r="T290">
            <v>0.8306002539657692</v>
          </cell>
          <cell r="U290">
            <v>0.82229425142611146</v>
          </cell>
          <cell r="V290">
            <v>0.81407130891185031</v>
          </cell>
          <cell r="W290">
            <v>0.80593059582273185</v>
          </cell>
          <cell r="X290">
            <v>0.79787128986450451</v>
          </cell>
          <cell r="Y290">
            <v>0.78989257696585946</v>
          </cell>
          <cell r="Z290">
            <v>0.7819936511962009</v>
          </cell>
          <cell r="AA290">
            <v>0.7741737146842389</v>
          </cell>
          <cell r="AB290">
            <v>0.76643197753739656</v>
          </cell>
          <cell r="AC290">
            <v>0.7587676577620226</v>
          </cell>
          <cell r="AD290">
            <v>0.75117998118440232</v>
          </cell>
          <cell r="AE290">
            <v>0.7436681813725583</v>
          </cell>
          <cell r="AF290">
            <v>0.73623149955883271</v>
          </cell>
          <cell r="AG290">
            <v>0.72886918456324434</v>
          </cell>
          <cell r="AH290">
            <v>0.72158049271761193</v>
          </cell>
          <cell r="AI290">
            <v>0.71436468779043583</v>
          </cell>
          <cell r="AJ290">
            <v>0.70722104091253146</v>
          </cell>
          <cell r="AK290">
            <v>0.70014883050340615</v>
          </cell>
          <cell r="AL290">
            <v>0.69314734219837204</v>
          </cell>
          <cell r="AM290">
            <v>0.68621586877638829</v>
          </cell>
          <cell r="AN290">
            <v>0.67935371008862444</v>
          </cell>
          <cell r="AO290">
            <v>0.67256017298773818</v>
          </cell>
          <cell r="AP290">
            <v>0.66583457125786083</v>
          </cell>
          <cell r="AQ290">
            <v>0.65917622554528221</v>
          </cell>
          <cell r="AR290">
            <v>0.65258446328982933</v>
          </cell>
          <cell r="AS290">
            <v>0.64605861865693104</v>
          </cell>
          <cell r="AT290">
            <v>0.63959803247036173</v>
          </cell>
          <cell r="AU290">
            <v>0.63320205214565806</v>
          </cell>
          <cell r="AV290">
            <v>0.62687003162420152</v>
          </cell>
          <cell r="AW290">
            <v>0.62060133130795947</v>
          </cell>
          <cell r="AX290">
            <v>0.6143953179948799</v>
          </cell>
          <cell r="AY290">
            <v>0.60825136481493114</v>
          </cell>
          <cell r="AZ290">
            <v>0.60216885116678187</v>
          </cell>
          <cell r="BA290">
            <v>0.59614716265511403</v>
          </cell>
          <cell r="BB290">
            <v>0.59018569102856289</v>
          </cell>
          <cell r="BC290">
            <v>0.58428383411827722</v>
          </cell>
          <cell r="BD290">
            <v>0.5784409957770944</v>
          </cell>
          <cell r="BE290">
            <v>0.57265658581932344</v>
          </cell>
          <cell r="BF290">
            <v>0.56693001996113024</v>
          </cell>
          <cell r="BG290">
            <v>0.56126071976151892</v>
          </cell>
          <cell r="BH290">
            <v>0.55564811256390367</v>
          </cell>
          <cell r="BI290">
            <v>0.55009163143826467</v>
          </cell>
          <cell r="BJ290">
            <v>0.54459071512388202</v>
          </cell>
          <cell r="BK290">
            <v>0.53914480797264319</v>
          </cell>
          <cell r="BL290">
            <v>0.53914480797264319</v>
          </cell>
          <cell r="BM290">
            <v>0.53914480797264319</v>
          </cell>
          <cell r="BN290">
            <v>0.53914480797264319</v>
          </cell>
          <cell r="BO290">
            <v>0.53914480797264319</v>
          </cell>
          <cell r="BP290">
            <v>0.53914480797264319</v>
          </cell>
          <cell r="BQ290">
            <v>0.53914480797264319</v>
          </cell>
          <cell r="BR290">
            <v>0.53375335989291672</v>
          </cell>
          <cell r="BS290">
            <v>0.52841582629398753</v>
          </cell>
          <cell r="BT290">
            <v>0.5231316680310476</v>
          </cell>
          <cell r="BU290">
            <v>0.51790035135073709</v>
          </cell>
          <cell r="BV290">
            <v>0.51272134783722967</v>
          </cell>
          <cell r="BW290">
            <v>0.50759413435885736</v>
          </cell>
          <cell r="BX290">
            <v>0.50251819301526879</v>
          </cell>
          <cell r="BY290">
            <v>0.49749301108511612</v>
          </cell>
          <cell r="BZ290">
            <v>0.49251808097426497</v>
          </cell>
          <cell r="CA290">
            <v>0.48759290016452234</v>
          </cell>
          <cell r="CB290">
            <v>0.4827169711628771</v>
          </cell>
          <cell r="CC290">
            <v>0.47788980145124832</v>
          </cell>
          <cell r="CD290">
            <v>0.47311090343673584</v>
          </cell>
          <cell r="CE290">
            <v>0.46837979440236849</v>
          </cell>
          <cell r="CF290">
            <v>0.46369599645834481</v>
          </cell>
          <cell r="CG290">
            <v>0.45905903649376134</v>
          </cell>
          <cell r="CH290">
            <v>0.4544684461288237</v>
          </cell>
          <cell r="CI290">
            <v>0.44992376166753545</v>
          </cell>
          <cell r="CJ290">
            <v>0.44542452405086008</v>
          </cell>
          <cell r="CK290">
            <v>0.4409702788103515</v>
          </cell>
          <cell r="CL290">
            <v>0.43656057602224796</v>
          </cell>
          <cell r="CM290">
            <v>0.43219497026202547</v>
          </cell>
          <cell r="CN290">
            <v>0.42787302055940524</v>
          </cell>
          <cell r="CO290">
            <v>0.42359429035381119</v>
          </cell>
          <cell r="CP290">
            <v>0.41935834745027306</v>
          </cell>
          <cell r="CQ290">
            <v>0.41516476397577035</v>
          </cell>
          <cell r="CR290">
            <v>0.41101311633601262</v>
          </cell>
          <cell r="CS290">
            <v>0.4069029851726525</v>
          </cell>
          <cell r="CT290">
            <v>0.40283395532092597</v>
          </cell>
          <cell r="CU290">
            <v>0.39880561576771673</v>
          </cell>
          <cell r="CV290">
            <v>0.39481755961003956</v>
          </cell>
          <cell r="CW290">
            <v>0.39086938401393917</v>
          </cell>
          <cell r="CX290">
            <v>0.38696069017379975</v>
          </cell>
          <cell r="CY290">
            <v>0.38309108327206176</v>
          </cell>
          <cell r="CZ290">
            <v>0.37926017243934113</v>
          </cell>
          <cell r="DA290">
            <v>0.37546757071494768</v>
          </cell>
          <cell r="DB290">
            <v>0.37171289500779819</v>
          </cell>
          <cell r="DC290">
            <v>0.36799576605772022</v>
          </cell>
          <cell r="DD290">
            <v>0.364315808397143</v>
          </cell>
          <cell r="DE290">
            <v>0.36067265031317158</v>
          </cell>
          <cell r="DF290">
            <v>0.35706592381003988</v>
          </cell>
          <cell r="DG290">
            <v>0.35349526457193947</v>
          </cell>
          <cell r="DH290">
            <v>0.34996031192622007</v>
          </cell>
          <cell r="DI290">
            <v>0.34646070880695784</v>
          </cell>
          <cell r="DJ290">
            <v>0.34299610171888828</v>
          </cell>
          <cell r="DK290">
            <v>0.33956614070169938</v>
          </cell>
          <cell r="DL290">
            <v>0.33617047929468241</v>
          </cell>
          <cell r="DM290">
            <v>0.33280877450173557</v>
          </cell>
          <cell r="DN290">
            <v>0.32948068675671821</v>
          </cell>
          <cell r="DO290">
            <v>0.32618587988915104</v>
          </cell>
          <cell r="DP290">
            <v>0.32292402109025953</v>
          </cell>
          <cell r="DQ290">
            <v>0.31969478087935693</v>
          </cell>
          <cell r="DR290">
            <v>0.31649783307056334</v>
          </cell>
          <cell r="DS290">
            <v>0.31333285473985772</v>
          </cell>
          <cell r="DT290">
            <v>0.31019952619245916</v>
          </cell>
        </row>
        <row r="291">
          <cell r="B291">
            <v>72</v>
          </cell>
          <cell r="C291">
            <v>0.98765000000000003</v>
          </cell>
          <cell r="D291">
            <v>0.97629202500000012</v>
          </cell>
          <cell r="E291">
            <v>0.9657871228110001</v>
          </cell>
          <cell r="F291">
            <v>0.95576225247622193</v>
          </cell>
          <cell r="G291">
            <v>0.94610905372621212</v>
          </cell>
          <cell r="H291">
            <v>0.93664796318894994</v>
          </cell>
          <cell r="I291">
            <v>0.92728148355706042</v>
          </cell>
          <cell r="J291">
            <v>0.91800866872148978</v>
          </cell>
          <cell r="K291">
            <v>0.90882858203427486</v>
          </cell>
          <cell r="L291">
            <v>0.89974029621393214</v>
          </cell>
          <cell r="M291">
            <v>0.89074289325179279</v>
          </cell>
          <cell r="N291">
            <v>0.88183546431927484</v>
          </cell>
          <cell r="O291">
            <v>0.87301710967608204</v>
          </cell>
          <cell r="P291">
            <v>0.86428693857932126</v>
          </cell>
          <cell r="Q291">
            <v>0.85564406919352809</v>
          </cell>
          <cell r="R291">
            <v>0.8470876285015928</v>
          </cell>
          <cell r="S291">
            <v>0.83861675221657683</v>
          </cell>
          <cell r="T291">
            <v>0.83023058469441102</v>
          </cell>
          <cell r="U291">
            <v>0.82192827884746689</v>
          </cell>
          <cell r="V291">
            <v>0.81370899605899216</v>
          </cell>
          <cell r="W291">
            <v>0.80557190609840224</v>
          </cell>
          <cell r="X291">
            <v>0.79751618703741822</v>
          </cell>
          <cell r="Y291">
            <v>0.78954102516704405</v>
          </cell>
          <cell r="Z291">
            <v>0.78164561491537365</v>
          </cell>
          <cell r="AA291">
            <v>0.77382915876621994</v>
          </cell>
          <cell r="AB291">
            <v>0.76609086717855768</v>
          </cell>
          <cell r="AC291">
            <v>0.75842995850677208</v>
          </cell>
          <cell r="AD291">
            <v>0.75084565892170441</v>
          </cell>
          <cell r="AE291">
            <v>0.74333720233248735</v>
          </cell>
          <cell r="AF291">
            <v>0.73590383030916251</v>
          </cell>
          <cell r="AG291">
            <v>0.72854479200607092</v>
          </cell>
          <cell r="AH291">
            <v>0.72125934408601022</v>
          </cell>
          <cell r="AI291">
            <v>0.71404675064515011</v>
          </cell>
          <cell r="AJ291">
            <v>0.70690628313869863</v>
          </cell>
          <cell r="AK291">
            <v>0.69983722030731166</v>
          </cell>
          <cell r="AL291">
            <v>0.69283884810423857</v>
          </cell>
          <cell r="AM291">
            <v>0.68591045962319619</v>
          </cell>
          <cell r="AN291">
            <v>0.67905135502696423</v>
          </cell>
          <cell r="AO291">
            <v>0.67226084147669463</v>
          </cell>
          <cell r="AP291">
            <v>0.66553823306192772</v>
          </cell>
          <cell r="AQ291">
            <v>0.65888285073130848</v>
          </cell>
          <cell r="AR291">
            <v>0.65229402222399535</v>
          </cell>
          <cell r="AS291">
            <v>0.64577108200175537</v>
          </cell>
          <cell r="AT291">
            <v>0.63931337118173781</v>
          </cell>
          <cell r="AU291">
            <v>0.63292023746992043</v>
          </cell>
          <cell r="AV291">
            <v>0.62659103509522118</v>
          </cell>
          <cell r="AW291">
            <v>0.62032512474426893</v>
          </cell>
          <cell r="AX291">
            <v>0.61412187349682623</v>
          </cell>
          <cell r="AY291">
            <v>0.60798065476185792</v>
          </cell>
          <cell r="AZ291">
            <v>0.60190084821423928</v>
          </cell>
          <cell r="BA291">
            <v>0.59588183973209685</v>
          </cell>
          <cell r="BB291">
            <v>0.58992302133477592</v>
          </cell>
          <cell r="BC291">
            <v>0.5840237911214281</v>
          </cell>
          <cell r="BD291">
            <v>0.57818355321021386</v>
          </cell>
          <cell r="BE291">
            <v>0.57240171767811177</v>
          </cell>
          <cell r="BF291">
            <v>0.56667770050133059</v>
          </cell>
          <cell r="BG291">
            <v>0.56101092349631732</v>
          </cell>
          <cell r="BH291">
            <v>0.55540081426135413</v>
          </cell>
          <cell r="BI291">
            <v>0.54984680611874059</v>
          </cell>
          <cell r="BJ291">
            <v>0.54434833805755323</v>
          </cell>
          <cell r="BK291">
            <v>0.53890485467697768</v>
          </cell>
          <cell r="BL291">
            <v>0.53890485467697768</v>
          </cell>
          <cell r="BM291">
            <v>0.53890485467697768</v>
          </cell>
          <cell r="BN291">
            <v>0.53890485467697768</v>
          </cell>
          <cell r="BO291">
            <v>0.53890485467697768</v>
          </cell>
          <cell r="BP291">
            <v>0.53890485467697768</v>
          </cell>
          <cell r="BQ291">
            <v>0.53890485467697768</v>
          </cell>
          <cell r="BR291">
            <v>0.53351580613020788</v>
          </cell>
          <cell r="BS291">
            <v>0.52818064806890574</v>
          </cell>
          <cell r="BT291">
            <v>0.52289884158821665</v>
          </cell>
          <cell r="BU291">
            <v>0.51766985317233449</v>
          </cell>
          <cell r="BV291">
            <v>0.51249315464061118</v>
          </cell>
          <cell r="BW291">
            <v>0.50736822309420504</v>
          </cell>
          <cell r="BX291">
            <v>0.50229454086326297</v>
          </cell>
          <cell r="BY291">
            <v>0.49727159545463034</v>
          </cell>
          <cell r="BZ291">
            <v>0.49229887950008405</v>
          </cell>
          <cell r="CA291">
            <v>0.48737589070508319</v>
          </cell>
          <cell r="CB291">
            <v>0.48250213179803236</v>
          </cell>
          <cell r="CC291">
            <v>0.47767711048005201</v>
          </cell>
          <cell r="CD291">
            <v>0.4729003393752515</v>
          </cell>
          <cell r="CE291">
            <v>0.46817133598149896</v>
          </cell>
          <cell r="CF291">
            <v>0.46348962262168397</v>
          </cell>
          <cell r="CG291">
            <v>0.45885472639546715</v>
          </cell>
          <cell r="CH291">
            <v>0.45426617913151246</v>
          </cell>
          <cell r="CI291">
            <v>0.44972351734019733</v>
          </cell>
          <cell r="CJ291">
            <v>0.44522628216679533</v>
          </cell>
          <cell r="CK291">
            <v>0.44077401934512739</v>
          </cell>
          <cell r="CL291">
            <v>0.43636627915167608</v>
          </cell>
          <cell r="CM291">
            <v>0.4320026163601593</v>
          </cell>
          <cell r="CN291">
            <v>0.42768259019655769</v>
          </cell>
          <cell r="CO291">
            <v>0.42340576429459209</v>
          </cell>
          <cell r="CP291">
            <v>0.41917170665164616</v>
          </cell>
          <cell r="CQ291">
            <v>0.41497998958512972</v>
          </cell>
          <cell r="CR291">
            <v>0.41083018968927842</v>
          </cell>
          <cell r="CS291">
            <v>0.40672188779238566</v>
          </cell>
          <cell r="CT291">
            <v>0.40265466891446178</v>
          </cell>
          <cell r="CU291">
            <v>0.39862812222531718</v>
          </cell>
          <cell r="CV291">
            <v>0.39464184100306399</v>
          </cell>
          <cell r="CW291">
            <v>0.39069542259303336</v>
          </cell>
          <cell r="CX291">
            <v>0.38678846836710301</v>
          </cell>
          <cell r="CY291">
            <v>0.38292058368343196</v>
          </cell>
          <cell r="CZ291">
            <v>0.37909137784659763</v>
          </cell>
          <cell r="DA291">
            <v>0.37530046406813167</v>
          </cell>
          <cell r="DB291">
            <v>0.37154745942745032</v>
          </cell>
          <cell r="DC291">
            <v>0.36783198483317581</v>
          </cell>
          <cell r="DD291">
            <v>0.36415366498484403</v>
          </cell>
          <cell r="DE291">
            <v>0.36051212833499557</v>
          </cell>
          <cell r="DF291">
            <v>0.35690700705164563</v>
          </cell>
          <cell r="DG291">
            <v>0.3533379369811292</v>
          </cell>
          <cell r="DH291">
            <v>0.3498045576113179</v>
          </cell>
          <cell r="DI291">
            <v>0.34630651203520474</v>
          </cell>
          <cell r="DJ291">
            <v>0.34284344691485269</v>
          </cell>
          <cell r="DK291">
            <v>0.33941501244570416</v>
          </cell>
          <cell r="DL291">
            <v>0.33602086232124712</v>
          </cell>
          <cell r="DM291">
            <v>0.33266065369803466</v>
          </cell>
          <cell r="DN291">
            <v>0.3293340471610543</v>
          </cell>
          <cell r="DO291">
            <v>0.32604070668944374</v>
          </cell>
          <cell r="DP291">
            <v>0.32278029962254928</v>
          </cell>
          <cell r="DQ291">
            <v>0.31955249662632379</v>
          </cell>
          <cell r="DR291">
            <v>0.31635697166006055</v>
          </cell>
          <cell r="DS291">
            <v>0.31319340194345996</v>
          </cell>
          <cell r="DT291">
            <v>0.31006146792402534</v>
          </cell>
        </row>
        <row r="292">
          <cell r="B292">
            <v>73</v>
          </cell>
          <cell r="C292">
            <v>0.98745000000000005</v>
          </cell>
          <cell r="D292">
            <v>0.97599557999999997</v>
          </cell>
          <cell r="E292">
            <v>0.96540602795699992</v>
          </cell>
          <cell r="F292">
            <v>0.95538511338680632</v>
          </cell>
          <cell r="G292">
            <v>0.94573572374159953</v>
          </cell>
          <cell r="H292">
            <v>0.9362783665041835</v>
          </cell>
          <cell r="I292">
            <v>0.92691558283914166</v>
          </cell>
          <cell r="J292">
            <v>0.91764642701075028</v>
          </cell>
          <cell r="K292">
            <v>0.90846996274064273</v>
          </cell>
          <cell r="L292">
            <v>0.8993852631132363</v>
          </cell>
          <cell r="M292">
            <v>0.89039141048210391</v>
          </cell>
          <cell r="N292">
            <v>0.88148749637728285</v>
          </cell>
          <cell r="O292">
            <v>0.87267262141350999</v>
          </cell>
          <cell r="P292">
            <v>0.86394589519937492</v>
          </cell>
          <cell r="Q292">
            <v>0.85530643624738112</v>
          </cell>
          <cell r="R292">
            <v>0.84675337188490729</v>
          </cell>
          <cell r="S292">
            <v>0.83828583816605817</v>
          </cell>
          <cell r="T292">
            <v>0.82990297978439753</v>
          </cell>
          <cell r="U292">
            <v>0.82160394998655351</v>
          </cell>
          <cell r="V292">
            <v>0.81338791048668801</v>
          </cell>
          <cell r="W292">
            <v>0.80525403138182117</v>
          </cell>
          <cell r="X292">
            <v>0.79720149106800298</v>
          </cell>
          <cell r="Y292">
            <v>0.78922947615732297</v>
          </cell>
          <cell r="Z292">
            <v>0.7813371813957497</v>
          </cell>
          <cell r="AA292">
            <v>0.77352380958179223</v>
          </cell>
          <cell r="AB292">
            <v>0.76578857148597435</v>
          </cell>
          <cell r="AC292">
            <v>0.75813068577111464</v>
          </cell>
          <cell r="AD292">
            <v>0.75054937891340345</v>
          </cell>
          <cell r="AE292">
            <v>0.74304388512426944</v>
          </cell>
          <cell r="AF292">
            <v>0.73561344627302672</v>
          </cell>
          <cell r="AG292">
            <v>0.7282573118102964</v>
          </cell>
          <cell r="AH292">
            <v>0.72097473869219342</v>
          </cell>
          <cell r="AI292">
            <v>0.71376499130527149</v>
          </cell>
          <cell r="AJ292">
            <v>0.70662734139221872</v>
          </cell>
          <cell r="AK292">
            <v>0.69956106797829654</v>
          </cell>
          <cell r="AL292">
            <v>0.6925654572985136</v>
          </cell>
          <cell r="AM292">
            <v>0.68563980272552849</v>
          </cell>
          <cell r="AN292">
            <v>0.67878340469827325</v>
          </cell>
          <cell r="AO292">
            <v>0.67199557065129056</v>
          </cell>
          <cell r="AP292">
            <v>0.6652756149447776</v>
          </cell>
          <cell r="AQ292">
            <v>0.65862285879532978</v>
          </cell>
          <cell r="AR292">
            <v>0.65203663020737646</v>
          </cell>
          <cell r="AS292">
            <v>0.6455162639053027</v>
          </cell>
          <cell r="AT292">
            <v>0.63906110126624971</v>
          </cell>
          <cell r="AU292">
            <v>0.63267049025358724</v>
          </cell>
          <cell r="AV292">
            <v>0.6263437853510514</v>
          </cell>
          <cell r="AW292">
            <v>0.62008034749754093</v>
          </cell>
          <cell r="AX292">
            <v>0.6138795440225655</v>
          </cell>
          <cell r="AY292">
            <v>0.60774074858233984</v>
          </cell>
          <cell r="AZ292">
            <v>0.60166334109651642</v>
          </cell>
          <cell r="BA292">
            <v>0.59564670768555128</v>
          </cell>
          <cell r="BB292">
            <v>0.58969024060869579</v>
          </cell>
          <cell r="BC292">
            <v>0.58379333820260881</v>
          </cell>
          <cell r="BD292">
            <v>0.57795540482058272</v>
          </cell>
          <cell r="BE292">
            <v>0.57217585077237687</v>
          </cell>
          <cell r="BF292">
            <v>0.56645409226465304</v>
          </cell>
          <cell r="BG292">
            <v>0.56078955134200648</v>
          </cell>
          <cell r="BH292">
            <v>0.55518165582858636</v>
          </cell>
          <cell r="BI292">
            <v>0.54962983927030051</v>
          </cell>
          <cell r="BJ292">
            <v>0.54413354087759747</v>
          </cell>
          <cell r="BK292">
            <v>0.53869220546882146</v>
          </cell>
          <cell r="BL292">
            <v>0.53869220546882146</v>
          </cell>
          <cell r="BM292">
            <v>0.53869220546882146</v>
          </cell>
          <cell r="BN292">
            <v>0.53869220546882146</v>
          </cell>
          <cell r="BO292">
            <v>0.53869220546882146</v>
          </cell>
          <cell r="BP292">
            <v>0.53869220546882146</v>
          </cell>
          <cell r="BQ292">
            <v>0.53869220546882146</v>
          </cell>
          <cell r="BR292">
            <v>0.53330528341413319</v>
          </cell>
          <cell r="BS292">
            <v>0.52797223057999187</v>
          </cell>
          <cell r="BT292">
            <v>0.522692508274192</v>
          </cell>
          <cell r="BU292">
            <v>0.51746558319145008</v>
          </cell>
          <cell r="BV292">
            <v>0.51229092735953563</v>
          </cell>
          <cell r="BW292">
            <v>0.50716801808594025</v>
          </cell>
          <cell r="BX292">
            <v>0.50209633790508079</v>
          </cell>
          <cell r="BY292">
            <v>0.49707537452602996</v>
          </cell>
          <cell r="BZ292">
            <v>0.49210462078076966</v>
          </cell>
          <cell r="CA292">
            <v>0.48718357457296196</v>
          </cell>
          <cell r="CB292">
            <v>0.48231173882723233</v>
          </cell>
          <cell r="CC292">
            <v>0.47748862143895998</v>
          </cell>
          <cell r="CD292">
            <v>0.47271373522457039</v>
          </cell>
          <cell r="CE292">
            <v>0.46798659787232466</v>
          </cell>
          <cell r="CF292">
            <v>0.46330673189360139</v>
          </cell>
          <cell r="CG292">
            <v>0.45867366457466535</v>
          </cell>
          <cell r="CH292">
            <v>0.45408692792891869</v>
          </cell>
          <cell r="CI292">
            <v>0.44954605864962949</v>
          </cell>
          <cell r="CJ292">
            <v>0.44505059806313318</v>
          </cell>
          <cell r="CK292">
            <v>0.44060009208250184</v>
          </cell>
          <cell r="CL292">
            <v>0.43619409116167679</v>
          </cell>
          <cell r="CM292">
            <v>0.43183215025006</v>
          </cell>
          <cell r="CN292">
            <v>0.42751382874755939</v>
          </cell>
          <cell r="CO292">
            <v>0.42323869046008378</v>
          </cell>
          <cell r="CP292">
            <v>0.41900630355548296</v>
          </cell>
          <cell r="CQ292">
            <v>0.4148162405199281</v>
          </cell>
          <cell r="CR292">
            <v>0.41066807811472883</v>
          </cell>
          <cell r="CS292">
            <v>0.40656139733358154</v>
          </cell>
          <cell r="CT292">
            <v>0.40249578336024572</v>
          </cell>
          <cell r="CU292">
            <v>0.39847082552664326</v>
          </cell>
          <cell r="CV292">
            <v>0.39448611727137683</v>
          </cell>
          <cell r="CW292">
            <v>0.39054125609866308</v>
          </cell>
          <cell r="CX292">
            <v>0.38663584353767644</v>
          </cell>
          <cell r="CY292">
            <v>0.38276948510229969</v>
          </cell>
          <cell r="CZ292">
            <v>0.37894179025127667</v>
          </cell>
          <cell r="DA292">
            <v>0.37515237234876392</v>
          </cell>
          <cell r="DB292">
            <v>0.37140084862527628</v>
          </cell>
          <cell r="DC292">
            <v>0.36768684013902353</v>
          </cell>
          <cell r="DD292">
            <v>0.36400997173763328</v>
          </cell>
          <cell r="DE292">
            <v>0.36036987202025694</v>
          </cell>
          <cell r="DF292">
            <v>0.35676617330005439</v>
          </cell>
          <cell r="DG292">
            <v>0.35319851156705384</v>
          </cell>
          <cell r="DH292">
            <v>0.3496665264513833</v>
          </cell>
          <cell r="DI292">
            <v>0.34616986118686949</v>
          </cell>
          <cell r="DJ292">
            <v>0.34270816257500081</v>
          </cell>
          <cell r="DK292">
            <v>0.3392810809492508</v>
          </cell>
          <cell r="DL292">
            <v>0.3358882701397583</v>
          </cell>
          <cell r="DM292">
            <v>0.33252938743836075</v>
          </cell>
          <cell r="DN292">
            <v>0.32920409356397712</v>
          </cell>
          <cell r="DO292">
            <v>0.32591205262833733</v>
          </cell>
          <cell r="DP292">
            <v>0.32265293210205398</v>
          </cell>
          <cell r="DQ292">
            <v>0.31942640278103346</v>
          </cell>
          <cell r="DR292">
            <v>0.31623213875322315</v>
          </cell>
          <cell r="DS292">
            <v>0.31306981736569089</v>
          </cell>
          <cell r="DT292">
            <v>0.30993911919203398</v>
          </cell>
        </row>
        <row r="293">
          <cell r="B293">
            <v>74</v>
          </cell>
          <cell r="C293">
            <v>0.98733000000000004</v>
          </cell>
          <cell r="D293">
            <v>0.97576836570000003</v>
          </cell>
          <cell r="E293">
            <v>0.96508370209558503</v>
          </cell>
          <cell r="F293">
            <v>0.95506613326783296</v>
          </cell>
          <cell r="G293">
            <v>0.94541996532182782</v>
          </cell>
          <cell r="H293">
            <v>0.93596576566860956</v>
          </cell>
          <cell r="I293">
            <v>0.92660610801192345</v>
          </cell>
          <cell r="J293">
            <v>0.91734004693180415</v>
          </cell>
          <cell r="K293">
            <v>0.90816664646248613</v>
          </cell>
          <cell r="L293">
            <v>0.8990849799978613</v>
          </cell>
          <cell r="M293">
            <v>0.89009413019788264</v>
          </cell>
          <cell r="N293">
            <v>0.88119318889590381</v>
          </cell>
          <cell r="O293">
            <v>0.8723812570069448</v>
          </cell>
          <cell r="P293">
            <v>0.86365744443687531</v>
          </cell>
          <cell r="Q293">
            <v>0.85502086999250659</v>
          </cell>
          <cell r="R293">
            <v>0.84647066129258153</v>
          </cell>
          <cell r="S293">
            <v>0.83800595467965566</v>
          </cell>
          <cell r="T293">
            <v>0.82962589513285911</v>
          </cell>
          <cell r="U293">
            <v>0.82132963618153054</v>
          </cell>
          <cell r="V293">
            <v>0.81311633981971521</v>
          </cell>
          <cell r="W293">
            <v>0.80498517642151801</v>
          </cell>
          <cell r="X293">
            <v>0.79693532465730288</v>
          </cell>
          <cell r="Y293">
            <v>0.78896597141072988</v>
          </cell>
          <cell r="Z293">
            <v>0.78107631169662262</v>
          </cell>
          <cell r="AA293">
            <v>0.77326554857965635</v>
          </cell>
          <cell r="AB293">
            <v>0.76553289309385975</v>
          </cell>
          <cell r="AC293">
            <v>0.75787756416292118</v>
          </cell>
          <cell r="AD293">
            <v>0.75029878852129195</v>
          </cell>
          <cell r="AE293">
            <v>0.74279580063607897</v>
          </cell>
          <cell r="AF293">
            <v>0.73536784262971822</v>
          </cell>
          <cell r="AG293">
            <v>0.72801416420342102</v>
          </cell>
          <cell r="AH293">
            <v>0.72073402256138686</v>
          </cell>
          <cell r="AI293">
            <v>0.71352668233577299</v>
          </cell>
          <cell r="AJ293">
            <v>0.70639141551241524</v>
          </cell>
          <cell r="AK293">
            <v>0.69932750135729105</v>
          </cell>
          <cell r="AL293">
            <v>0.69233422634371811</v>
          </cell>
          <cell r="AM293">
            <v>0.68541088408028095</v>
          </cell>
          <cell r="AN293">
            <v>0.6785567752394781</v>
          </cell>
          <cell r="AO293">
            <v>0.6717712074870833</v>
          </cell>
          <cell r="AP293">
            <v>0.66505349541221248</v>
          </cell>
          <cell r="AQ293">
            <v>0.65840296045809032</v>
          </cell>
          <cell r="AR293">
            <v>0.65181893085350939</v>
          </cell>
          <cell r="AS293">
            <v>0.6453007415449743</v>
          </cell>
          <cell r="AT293">
            <v>0.63884773412952456</v>
          </cell>
          <cell r="AU293">
            <v>0.63245925678822934</v>
          </cell>
          <cell r="AV293">
            <v>0.62613466422034703</v>
          </cell>
          <cell r="AW293">
            <v>0.61987331757814357</v>
          </cell>
          <cell r="AX293">
            <v>0.61367458440236211</v>
          </cell>
          <cell r="AY293">
            <v>0.60753783855833854</v>
          </cell>
          <cell r="AZ293">
            <v>0.60146246017275518</v>
          </cell>
          <cell r="BA293">
            <v>0.59544783557102765</v>
          </cell>
          <cell r="BB293">
            <v>0.58949335721531737</v>
          </cell>
          <cell r="BC293">
            <v>0.58359842364316417</v>
          </cell>
          <cell r="BD293">
            <v>0.57776243940673255</v>
          </cell>
          <cell r="BE293">
            <v>0.57198481501266518</v>
          </cell>
          <cell r="BF293">
            <v>0.56626496686253858</v>
          </cell>
          <cell r="BG293">
            <v>0.56060231719391318</v>
          </cell>
          <cell r="BH293">
            <v>0.55499629402197403</v>
          </cell>
          <cell r="BI293">
            <v>0.54944633108175434</v>
          </cell>
          <cell r="BJ293">
            <v>0.54395186777093674</v>
          </cell>
          <cell r="BK293">
            <v>0.53851234909322732</v>
          </cell>
          <cell r="BL293">
            <v>0.53851234909322732</v>
          </cell>
          <cell r="BM293">
            <v>0.53851234909322732</v>
          </cell>
          <cell r="BN293">
            <v>0.53851234909322732</v>
          </cell>
          <cell r="BO293">
            <v>0.53851234909322732</v>
          </cell>
          <cell r="BP293">
            <v>0.53851234909322732</v>
          </cell>
          <cell r="BQ293">
            <v>0.53851234909322732</v>
          </cell>
          <cell r="BR293">
            <v>0.53312722560229509</v>
          </cell>
          <cell r="BS293">
            <v>0.52779595334627216</v>
          </cell>
          <cell r="BT293">
            <v>0.52251799381280939</v>
          </cell>
          <cell r="BU293">
            <v>0.51729281387468129</v>
          </cell>
          <cell r="BV293">
            <v>0.51211988573593448</v>
          </cell>
          <cell r="BW293">
            <v>0.50699868687857508</v>
          </cell>
          <cell r="BX293">
            <v>0.50192870000978929</v>
          </cell>
          <cell r="BY293">
            <v>0.49690941300969138</v>
          </cell>
          <cell r="BZ293">
            <v>0.49194031887959444</v>
          </cell>
          <cell r="CA293">
            <v>0.48702091569079847</v>
          </cell>
          <cell r="CB293">
            <v>0.48215070653389047</v>
          </cell>
          <cell r="CC293">
            <v>0.47732919946855157</v>
          </cell>
          <cell r="CD293">
            <v>0.47255590747386605</v>
          </cell>
          <cell r="CE293">
            <v>0.4678303483991274</v>
          </cell>
          <cell r="CF293">
            <v>0.46315204491513612</v>
          </cell>
          <cell r="CG293">
            <v>0.45852052446598474</v>
          </cell>
          <cell r="CH293">
            <v>0.45393531922132491</v>
          </cell>
          <cell r="CI293">
            <v>0.44939596602911164</v>
          </cell>
          <cell r="CJ293">
            <v>0.44490200636882049</v>
          </cell>
          <cell r="CK293">
            <v>0.4404529863051323</v>
          </cell>
          <cell r="CL293">
            <v>0.43604845644208096</v>
          </cell>
          <cell r="CM293">
            <v>0.43168797187766017</v>
          </cell>
          <cell r="CN293">
            <v>0.42737109215888358</v>
          </cell>
          <cell r="CO293">
            <v>0.42309738123729473</v>
          </cell>
          <cell r="CP293">
            <v>0.41886640742492176</v>
          </cell>
          <cell r="CQ293">
            <v>0.41467774335067253</v>
          </cell>
          <cell r="CR293">
            <v>0.41053096591716581</v>
          </cell>
          <cell r="CS293">
            <v>0.40642565625799415</v>
          </cell>
          <cell r="CT293">
            <v>0.40236139969541418</v>
          </cell>
          <cell r="CU293">
            <v>0.39833778569846001</v>
          </cell>
          <cell r="CV293">
            <v>0.39435440784147541</v>
          </cell>
          <cell r="CW293">
            <v>0.39041086376306067</v>
          </cell>
          <cell r="CX293">
            <v>0.38650675512543003</v>
          </cell>
          <cell r="CY293">
            <v>0.38264168757417572</v>
          </cell>
          <cell r="CZ293">
            <v>0.37881527069843396</v>
          </cell>
          <cell r="DA293">
            <v>0.37502711799144961</v>
          </cell>
          <cell r="DB293">
            <v>0.37127684681153511</v>
          </cell>
          <cell r="DC293">
            <v>0.36756407834341975</v>
          </cell>
          <cell r="DD293">
            <v>0.36388843755998557</v>
          </cell>
          <cell r="DE293">
            <v>0.36024955318438573</v>
          </cell>
          <cell r="DF293">
            <v>0.35664705765254184</v>
          </cell>
          <cell r="DG293">
            <v>0.35308058707601642</v>
          </cell>
          <cell r="DH293">
            <v>0.34954978120525626</v>
          </cell>
          <cell r="DI293">
            <v>0.34605428339320371</v>
          </cell>
          <cell r="DJ293">
            <v>0.34259374055927166</v>
          </cell>
          <cell r="DK293">
            <v>0.33916780315367895</v>
          </cell>
          <cell r="DL293">
            <v>0.33577612512214217</v>
          </cell>
          <cell r="DM293">
            <v>0.33241836387092072</v>
          </cell>
          <cell r="DN293">
            <v>0.32909418023221149</v>
          </cell>
          <cell r="DO293">
            <v>0.32580323842988934</v>
          </cell>
          <cell r="DP293">
            <v>0.32254520604559045</v>
          </cell>
          <cell r="DQ293">
            <v>0.31931975398513457</v>
          </cell>
          <cell r="DR293">
            <v>0.3161265564452832</v>
          </cell>
          <cell r="DS293">
            <v>0.31296529088083036</v>
          </cell>
          <cell r="DT293">
            <v>0.30983563797202207</v>
          </cell>
        </row>
        <row r="294">
          <cell r="B294">
            <v>75</v>
          </cell>
          <cell r="C294">
            <v>0.98719999999999997</v>
          </cell>
          <cell r="D294">
            <v>0.97553129599999988</v>
          </cell>
          <cell r="E294">
            <v>0.96475167517919991</v>
          </cell>
          <cell r="F294">
            <v>0.95465072514007365</v>
          </cell>
          <cell r="G294">
            <v>0.94500875281615893</v>
          </cell>
          <cell r="H294">
            <v>0.93555866528799736</v>
          </cell>
          <cell r="I294">
            <v>0.92620307863511742</v>
          </cell>
          <cell r="J294">
            <v>0.91694104784876629</v>
          </cell>
          <cell r="K294">
            <v>0.90777163737027866</v>
          </cell>
          <cell r="L294">
            <v>0.89869392099657586</v>
          </cell>
          <cell r="M294">
            <v>0.88970698178661012</v>
          </cell>
          <cell r="N294">
            <v>0.88080991196874403</v>
          </cell>
          <cell r="O294">
            <v>0.87200181284905653</v>
          </cell>
          <cell r="P294">
            <v>0.86328179472056599</v>
          </cell>
          <cell r="Q294">
            <v>0.85464897677336027</v>
          </cell>
          <cell r="R294">
            <v>0.84610248700562662</v>
          </cell>
          <cell r="S294">
            <v>0.83764146213557034</v>
          </cell>
          <cell r="T294">
            <v>0.82926504751421459</v>
          </cell>
          <cell r="U294">
            <v>0.82097239703907243</v>
          </cell>
          <cell r="V294">
            <v>0.81276267306868166</v>
          </cell>
          <cell r="W294">
            <v>0.80463504633799487</v>
          </cell>
          <cell r="X294">
            <v>0.79658869587461489</v>
          </cell>
          <cell r="Y294">
            <v>0.78862280891586878</v>
          </cell>
          <cell r="Z294">
            <v>0.78073658082671005</v>
          </cell>
          <cell r="AA294">
            <v>0.77292921501844292</v>
          </cell>
          <cell r="AB294">
            <v>0.76519992286825844</v>
          </cell>
          <cell r="AC294">
            <v>0.7575479236395759</v>
          </cell>
          <cell r="AD294">
            <v>0.74997244440318012</v>
          </cell>
          <cell r="AE294">
            <v>0.74247271995914832</v>
          </cell>
          <cell r="AF294">
            <v>0.73504799275955679</v>
          </cell>
          <cell r="AG294">
            <v>0.72769751283196127</v>
          </cell>
          <cell r="AH294">
            <v>0.72042053770364167</v>
          </cell>
          <cell r="AI294">
            <v>0.7132163323266052</v>
          </cell>
          <cell r="AJ294">
            <v>0.70608416900333915</v>
          </cell>
          <cell r="AK294">
            <v>0.69902332731330574</v>
          </cell>
          <cell r="AL294">
            <v>0.69203309404017266</v>
          </cell>
          <cell r="AM294">
            <v>0.68511276309977087</v>
          </cell>
          <cell r="AN294">
            <v>0.67826163546877316</v>
          </cell>
          <cell r="AO294">
            <v>0.67147901911408547</v>
          </cell>
          <cell r="AP294">
            <v>0.66476422892294462</v>
          </cell>
          <cell r="AQ294">
            <v>0.65811658663371519</v>
          </cell>
          <cell r="AR294">
            <v>0.65153542076737803</v>
          </cell>
          <cell r="AS294">
            <v>0.64502006655970423</v>
          </cell>
          <cell r="AT294">
            <v>0.63856986589410714</v>
          </cell>
          <cell r="AU294">
            <v>0.63218416723516602</v>
          </cell>
          <cell r="AV294">
            <v>0.6258623255628144</v>
          </cell>
          <cell r="AW294">
            <v>0.6196037023071862</v>
          </cell>
          <cell r="AX294">
            <v>0.61340766528411428</v>
          </cell>
          <cell r="AY294">
            <v>0.60727358863127312</v>
          </cell>
          <cell r="AZ294">
            <v>0.60120085274496038</v>
          </cell>
          <cell r="BA294">
            <v>0.59518884421751073</v>
          </cell>
          <cell r="BB294">
            <v>0.58923695577533564</v>
          </cell>
          <cell r="BC294">
            <v>0.58334458621758223</v>
          </cell>
          <cell r="BD294">
            <v>0.5775111403554064</v>
          </cell>
          <cell r="BE294">
            <v>0.57173602895185238</v>
          </cell>
          <cell r="BF294">
            <v>0.56601866866233386</v>
          </cell>
          <cell r="BG294">
            <v>0.56035848197571048</v>
          </cell>
          <cell r="BH294">
            <v>0.55475489715595339</v>
          </cell>
          <cell r="BI294">
            <v>0.54920734818439387</v>
          </cell>
          <cell r="BJ294">
            <v>0.54371527470254988</v>
          </cell>
          <cell r="BK294">
            <v>0.53827812195552438</v>
          </cell>
          <cell r="BL294">
            <v>0.53827812195552438</v>
          </cell>
          <cell r="BM294">
            <v>0.53827812195552438</v>
          </cell>
          <cell r="BN294">
            <v>0.53827812195552438</v>
          </cell>
          <cell r="BO294">
            <v>0.53827812195552438</v>
          </cell>
          <cell r="BP294">
            <v>0.53827812195552438</v>
          </cell>
          <cell r="BQ294">
            <v>0.53827812195552438</v>
          </cell>
          <cell r="BR294">
            <v>0.53289534073596911</v>
          </cell>
          <cell r="BS294">
            <v>0.52756638732860939</v>
          </cell>
          <cell r="BT294">
            <v>0.52229072345532324</v>
          </cell>
          <cell r="BU294">
            <v>0.51706781622077003</v>
          </cell>
          <cell r="BV294">
            <v>0.5118971380585623</v>
          </cell>
          <cell r="BW294">
            <v>0.5067781666779767</v>
          </cell>
          <cell r="BX294">
            <v>0.50171038501119691</v>
          </cell>
          <cell r="BY294">
            <v>0.49669328116108497</v>
          </cell>
          <cell r="BZ294">
            <v>0.4917263483494741</v>
          </cell>
          <cell r="CA294">
            <v>0.48680908486597935</v>
          </cell>
          <cell r="CB294">
            <v>0.48194099401731955</v>
          </cell>
          <cell r="CC294">
            <v>0.47712158407714633</v>
          </cell>
          <cell r="CD294">
            <v>0.47235036823637488</v>
          </cell>
          <cell r="CE294">
            <v>0.46762686455401115</v>
          </cell>
          <cell r="CF294">
            <v>0.46295059590847104</v>
          </cell>
          <cell r="CG294">
            <v>0.45832108994938631</v>
          </cell>
          <cell r="CH294">
            <v>0.45373787904989243</v>
          </cell>
          <cell r="CI294">
            <v>0.44920050025939351</v>
          </cell>
          <cell r="CJ294">
            <v>0.44470849525679956</v>
          </cell>
          <cell r="CK294">
            <v>0.44026141030423155</v>
          </cell>
          <cell r="CL294">
            <v>0.43585879620118922</v>
          </cell>
          <cell r="CM294">
            <v>0.43150020823917734</v>
          </cell>
          <cell r="CN294">
            <v>0.42718520615678557</v>
          </cell>
          <cell r="CO294">
            <v>0.42291335409521769</v>
          </cell>
          <cell r="CP294">
            <v>0.41868422055426552</v>
          </cell>
          <cell r="CQ294">
            <v>0.41449737834872286</v>
          </cell>
          <cell r="CR294">
            <v>0.41035240456523564</v>
          </cell>
          <cell r="CS294">
            <v>0.4062488805195833</v>
          </cell>
          <cell r="CT294">
            <v>0.40218639171438747</v>
          </cell>
          <cell r="CU294">
            <v>0.39816452779724359</v>
          </cell>
          <cell r="CV294">
            <v>0.39418288251927114</v>
          </cell>
          <cell r="CW294">
            <v>0.39024105369407841</v>
          </cell>
          <cell r="CX294">
            <v>0.38633864315713762</v>
          </cell>
          <cell r="CY294">
            <v>0.38247525672556626</v>
          </cell>
          <cell r="CZ294">
            <v>0.37865050415831059</v>
          </cell>
          <cell r="DA294">
            <v>0.37486399911672746</v>
          </cell>
          <cell r="DB294">
            <v>0.37111535912556021</v>
          </cell>
          <cell r="DC294">
            <v>0.36740420553430458</v>
          </cell>
          <cell r="DD294">
            <v>0.36373016347896153</v>
          </cell>
          <cell r="DE294">
            <v>0.36009286184417194</v>
          </cell>
          <cell r="DF294">
            <v>0.3564919332257302</v>
          </cell>
          <cell r="DG294">
            <v>0.35292701389347286</v>
          </cell>
          <cell r="DH294">
            <v>0.34939774375453814</v>
          </cell>
          <cell r="DI294">
            <v>0.34590376631699277</v>
          </cell>
          <cell r="DJ294">
            <v>0.34244472865382286</v>
          </cell>
          <cell r="DK294">
            <v>0.33902028136728463</v>
          </cell>
          <cell r="DL294">
            <v>0.33563007855361177</v>
          </cell>
          <cell r="DM294">
            <v>0.33227377776807565</v>
          </cell>
          <cell r="DN294">
            <v>0.32895103999039488</v>
          </cell>
          <cell r="DO294">
            <v>0.32566152959049094</v>
          </cell>
          <cell r="DP294">
            <v>0.32240491429458601</v>
          </cell>
          <cell r="DQ294">
            <v>0.31918086515164013</v>
          </cell>
          <cell r="DR294">
            <v>0.31598905650012371</v>
          </cell>
          <cell r="DS294">
            <v>0.31282916593512244</v>
          </cell>
          <cell r="DT294">
            <v>0.3097008742757712</v>
          </cell>
        </row>
        <row r="295">
          <cell r="B295">
            <v>76</v>
          </cell>
          <cell r="C295">
            <v>0.98707999999999996</v>
          </cell>
          <cell r="D295">
            <v>0.97539297280000004</v>
          </cell>
          <cell r="E295">
            <v>0.96460512652083208</v>
          </cell>
          <cell r="F295">
            <v>0.95449606479489368</v>
          </cell>
          <cell r="G295">
            <v>0.94485565454046527</v>
          </cell>
          <cell r="H295">
            <v>0.93540709799506061</v>
          </cell>
          <cell r="I295">
            <v>0.92605302701510994</v>
          </cell>
          <cell r="J295">
            <v>0.91679249674495888</v>
          </cell>
          <cell r="K295">
            <v>0.90762457177750933</v>
          </cell>
          <cell r="L295">
            <v>0.89854832605973423</v>
          </cell>
          <cell r="M295">
            <v>0.88956284279913689</v>
          </cell>
          <cell r="N295">
            <v>0.88066721437114548</v>
          </cell>
          <cell r="O295">
            <v>0.87186054222743403</v>
          </cell>
          <cell r="P295">
            <v>0.86314193680515972</v>
          </cell>
          <cell r="Q295">
            <v>0.85451051743710815</v>
          </cell>
          <cell r="R295">
            <v>0.84596541226273703</v>
          </cell>
          <cell r="S295">
            <v>0.83750575814010964</v>
          </cell>
          <cell r="T295">
            <v>0.82913070055870852</v>
          </cell>
          <cell r="U295">
            <v>0.82083939355312141</v>
          </cell>
          <cell r="V295">
            <v>0.81263099961759022</v>
          </cell>
          <cell r="W295">
            <v>0.8045046896214143</v>
          </cell>
          <cell r="X295">
            <v>0.7964596427252002</v>
          </cell>
          <cell r="Y295">
            <v>0.7884950462979482</v>
          </cell>
          <cell r="Z295">
            <v>0.78061009583496876</v>
          </cell>
          <cell r="AA295">
            <v>0.7728039948766191</v>
          </cell>
          <cell r="AB295">
            <v>0.76507595492785285</v>
          </cell>
          <cell r="AC295">
            <v>0.75742519537857433</v>
          </cell>
          <cell r="AD295">
            <v>0.74985094342478853</v>
          </cell>
          <cell r="AE295">
            <v>0.74235243399054063</v>
          </cell>
          <cell r="AF295">
            <v>0.73492890965063518</v>
          </cell>
          <cell r="AG295">
            <v>0.72757962055412884</v>
          </cell>
          <cell r="AH295">
            <v>0.72030382434858753</v>
          </cell>
          <cell r="AI295">
            <v>0.71310078610510164</v>
          </cell>
          <cell r="AJ295">
            <v>0.70596977824405061</v>
          </cell>
          <cell r="AK295">
            <v>0.69891008046161007</v>
          </cell>
          <cell r="AL295">
            <v>0.69192097965699395</v>
          </cell>
          <cell r="AM295">
            <v>0.68500176986042405</v>
          </cell>
          <cell r="AN295">
            <v>0.67815175216181978</v>
          </cell>
          <cell r="AO295">
            <v>0.67137023464020162</v>
          </cell>
          <cell r="AP295">
            <v>0.66465653229379962</v>
          </cell>
          <cell r="AQ295">
            <v>0.65800996697086167</v>
          </cell>
          <cell r="AR295">
            <v>0.65142986730115304</v>
          </cell>
          <cell r="AS295">
            <v>0.64491556862814148</v>
          </cell>
          <cell r="AT295">
            <v>0.63846641294186002</v>
          </cell>
          <cell r="AU295">
            <v>0.63208174881244139</v>
          </cell>
          <cell r="AV295">
            <v>0.62576093132431698</v>
          </cell>
          <cell r="AW295">
            <v>0.61950332201107383</v>
          </cell>
          <cell r="AX295">
            <v>0.61330828879096311</v>
          </cell>
          <cell r="AY295">
            <v>0.60717520590305352</v>
          </cell>
          <cell r="AZ295">
            <v>0.60110345384402297</v>
          </cell>
          <cell r="BA295">
            <v>0.59509241930558276</v>
          </cell>
          <cell r="BB295">
            <v>0.58914149511252689</v>
          </cell>
          <cell r="BC295">
            <v>0.58325008016140156</v>
          </cell>
          <cell r="BD295">
            <v>0.57741757935978755</v>
          </cell>
          <cell r="BE295">
            <v>0.5716434035661897</v>
          </cell>
          <cell r="BF295">
            <v>0.56592696953052779</v>
          </cell>
          <cell r="BG295">
            <v>0.56026769983522251</v>
          </cell>
          <cell r="BH295">
            <v>0.55466502283687025</v>
          </cell>
          <cell r="BI295">
            <v>0.54911837260850149</v>
          </cell>
          <cell r="BJ295">
            <v>0.54362718888241646</v>
          </cell>
          <cell r="BK295">
            <v>0.53819091699359234</v>
          </cell>
          <cell r="BL295">
            <v>0.53819091699359234</v>
          </cell>
          <cell r="BM295">
            <v>0.53819091699359234</v>
          </cell>
          <cell r="BN295">
            <v>0.53819091699359234</v>
          </cell>
          <cell r="BO295">
            <v>0.53819091699359234</v>
          </cell>
          <cell r="BP295">
            <v>0.53819091699359234</v>
          </cell>
          <cell r="BQ295">
            <v>0.53819091699359234</v>
          </cell>
          <cell r="BR295">
            <v>0.53280900782365637</v>
          </cell>
          <cell r="BS295">
            <v>0.52748091774541983</v>
          </cell>
          <cell r="BT295">
            <v>0.52220610856796568</v>
          </cell>
          <cell r="BU295">
            <v>0.51698404748228599</v>
          </cell>
          <cell r="BV295">
            <v>0.51181420700746316</v>
          </cell>
          <cell r="BW295">
            <v>0.5066960649373885</v>
          </cell>
          <cell r="BX295">
            <v>0.50162910428801466</v>
          </cell>
          <cell r="BY295">
            <v>0.49661281324513451</v>
          </cell>
          <cell r="BZ295">
            <v>0.49164668511268317</v>
          </cell>
          <cell r="CA295">
            <v>0.48673021826155632</v>
          </cell>
          <cell r="CB295">
            <v>0.48186291607894077</v>
          </cell>
          <cell r="CC295">
            <v>0.47704428691815137</v>
          </cell>
          <cell r="CD295">
            <v>0.47227384404896988</v>
          </cell>
          <cell r="CE295">
            <v>0.46755110560848018</v>
          </cell>
          <cell r="CF295">
            <v>0.46287559455239535</v>
          </cell>
          <cell r="CG295">
            <v>0.45824683860687138</v>
          </cell>
          <cell r="CH295">
            <v>0.45366437022080264</v>
          </cell>
          <cell r="CI295">
            <v>0.44912772651859462</v>
          </cell>
          <cell r="CJ295">
            <v>0.44463644925340867</v>
          </cell>
          <cell r="CK295">
            <v>0.44019008476087457</v>
          </cell>
          <cell r="CL295">
            <v>0.43578818391326579</v>
          </cell>
          <cell r="CM295">
            <v>0.43143030207413313</v>
          </cell>
          <cell r="CN295">
            <v>0.42711599905339181</v>
          </cell>
          <cell r="CO295">
            <v>0.42284483906285791</v>
          </cell>
          <cell r="CP295">
            <v>0.41861639067222933</v>
          </cell>
          <cell r="CQ295">
            <v>0.41443022676550706</v>
          </cell>
          <cell r="CR295">
            <v>0.41028592449785201</v>
          </cell>
          <cell r="CS295">
            <v>0.40618306525287351</v>
          </cell>
          <cell r="CT295">
            <v>0.40212123460034477</v>
          </cell>
          <cell r="CU295">
            <v>0.39810002225434132</v>
          </cell>
          <cell r="CV295">
            <v>0.39411902203179788</v>
          </cell>
          <cell r="CW295">
            <v>0.39017783181147991</v>
          </cell>
          <cell r="CX295">
            <v>0.38627605349336513</v>
          </cell>
          <cell r="CY295">
            <v>0.38241329295843146</v>
          </cell>
          <cell r="CZ295">
            <v>0.37858916002884713</v>
          </cell>
          <cell r="DA295">
            <v>0.37480326842855866</v>
          </cell>
          <cell r="DB295">
            <v>0.37105523574427307</v>
          </cell>
          <cell r="DC295">
            <v>0.36734468338683035</v>
          </cell>
          <cell r="DD295">
            <v>0.36367123655296202</v>
          </cell>
          <cell r="DE295">
            <v>0.36003452418743237</v>
          </cell>
          <cell r="DF295">
            <v>0.35643417894555807</v>
          </cell>
          <cell r="DG295">
            <v>0.35286983715610248</v>
          </cell>
          <cell r="DH295">
            <v>0.34934113878454148</v>
          </cell>
          <cell r="DI295">
            <v>0.34584772739669606</v>
          </cell>
          <cell r="DJ295">
            <v>0.34238925012272908</v>
          </cell>
          <cell r="DK295">
            <v>0.33896535762150176</v>
          </cell>
          <cell r="DL295">
            <v>0.33557570404528675</v>
          </cell>
          <cell r="DM295">
            <v>0.33221994700483387</v>
          </cell>
          <cell r="DN295">
            <v>0.32889774753478551</v>
          </cell>
          <cell r="DO295">
            <v>0.32560877005943767</v>
          </cell>
          <cell r="DP295">
            <v>0.32235268235884329</v>
          </cell>
          <cell r="DQ295">
            <v>0.31912915553525484</v>
          </cell>
          <cell r="DR295">
            <v>0.31593786397990231</v>
          </cell>
          <cell r="DS295">
            <v>0.31277848534010327</v>
          </cell>
          <cell r="DT295">
            <v>0.30965070048670224</v>
          </cell>
        </row>
        <row r="296">
          <cell r="B296">
            <v>77</v>
          </cell>
          <cell r="C296">
            <v>0.98706000000000005</v>
          </cell>
          <cell r="D296">
            <v>0.97526463299999999</v>
          </cell>
          <cell r="E296">
            <v>0.96446845351268995</v>
          </cell>
          <cell r="F296">
            <v>0.95436082411987688</v>
          </cell>
          <cell r="G296">
            <v>0.94472177979626615</v>
          </cell>
          <cell r="H296">
            <v>0.9352745619983035</v>
          </cell>
          <cell r="I296">
            <v>0.92592181637832049</v>
          </cell>
          <cell r="J296">
            <v>0.91666259821453733</v>
          </cell>
          <cell r="K296">
            <v>0.90749597223239198</v>
          </cell>
          <cell r="L296">
            <v>0.89842101251006801</v>
          </cell>
          <cell r="M296">
            <v>0.88943680238496736</v>
          </cell>
          <cell r="N296">
            <v>0.88054243436111768</v>
          </cell>
          <cell r="O296">
            <v>0.87173701001750648</v>
          </cell>
          <cell r="P296">
            <v>0.86301963991733144</v>
          </cell>
          <cell r="Q296">
            <v>0.85438944351815815</v>
          </cell>
          <cell r="R296">
            <v>0.8458455490829766</v>
          </cell>
          <cell r="S296">
            <v>0.8373870935921468</v>
          </cell>
          <cell r="T296">
            <v>0.82901322265622535</v>
          </cell>
          <cell r="U296">
            <v>0.82072309042966307</v>
          </cell>
          <cell r="V296">
            <v>0.81251585952536642</v>
          </cell>
          <cell r="W296">
            <v>0.80439070093011278</v>
          </cell>
          <cell r="X296">
            <v>0.79634679392081165</v>
          </cell>
          <cell r="Y296">
            <v>0.78838332598160354</v>
          </cell>
          <cell r="Z296">
            <v>0.78049949272178754</v>
          </cell>
          <cell r="AA296">
            <v>0.77269449779456967</v>
          </cell>
          <cell r="AB296">
            <v>0.76496755281662399</v>
          </cell>
          <cell r="AC296">
            <v>0.75731787728845779</v>
          </cell>
          <cell r="AD296">
            <v>0.74974469851557324</v>
          </cell>
          <cell r="AE296">
            <v>0.74224725153041748</v>
          </cell>
          <cell r="AF296">
            <v>0.73482477901511334</v>
          </cell>
          <cell r="AG296">
            <v>0.72747653122496225</v>
          </cell>
          <cell r="AH296">
            <v>0.72020176591271268</v>
          </cell>
          <cell r="AI296">
            <v>0.71299974825358559</v>
          </cell>
          <cell r="AJ296">
            <v>0.70586975077104974</v>
          </cell>
          <cell r="AK296">
            <v>0.69881105326333925</v>
          </cell>
          <cell r="AL296">
            <v>0.69182294273070588</v>
          </cell>
          <cell r="AM296">
            <v>0.68490471330339886</v>
          </cell>
          <cell r="AN296">
            <v>0.67805566617036483</v>
          </cell>
          <cell r="AO296">
            <v>0.67127510950866121</v>
          </cell>
          <cell r="AP296">
            <v>0.66456235841357458</v>
          </cell>
          <cell r="AQ296">
            <v>0.6579167348294388</v>
          </cell>
          <cell r="AR296">
            <v>0.65133756748114435</v>
          </cell>
          <cell r="AS296">
            <v>0.64482419180633288</v>
          </cell>
          <cell r="AT296">
            <v>0.63837594988826951</v>
          </cell>
          <cell r="AU296">
            <v>0.63199219038938681</v>
          </cell>
          <cell r="AV296">
            <v>0.62567226848549296</v>
          </cell>
          <cell r="AW296">
            <v>0.61941554580063807</v>
          </cell>
          <cell r="AX296">
            <v>0.61322139034263168</v>
          </cell>
          <cell r="AY296">
            <v>0.60708917643920535</v>
          </cell>
          <cell r="AZ296">
            <v>0.60101828467481333</v>
          </cell>
          <cell r="BA296">
            <v>0.59500810182806518</v>
          </cell>
          <cell r="BB296">
            <v>0.58905802080978453</v>
          </cell>
          <cell r="BC296">
            <v>0.58316744060168668</v>
          </cell>
          <cell r="BD296">
            <v>0.57733576619566984</v>
          </cell>
          <cell r="BE296">
            <v>0.5715624085337131</v>
          </cell>
          <cell r="BF296">
            <v>0.56584678444837599</v>
          </cell>
          <cell r="BG296">
            <v>0.56018831660389223</v>
          </cell>
          <cell r="BH296">
            <v>0.5545864334378533</v>
          </cell>
          <cell r="BI296">
            <v>0.54904056910347476</v>
          </cell>
          <cell r="BJ296">
            <v>0.54355016341244</v>
          </cell>
          <cell r="BK296">
            <v>0.53811466177831557</v>
          </cell>
          <cell r="BL296">
            <v>0.53811466177831557</v>
          </cell>
          <cell r="BM296">
            <v>0.53811466177831557</v>
          </cell>
          <cell r="BN296">
            <v>0.53811466177831557</v>
          </cell>
          <cell r="BO296">
            <v>0.53811466177831557</v>
          </cell>
          <cell r="BP296">
            <v>0.53811466177831557</v>
          </cell>
          <cell r="BQ296">
            <v>0.53811466177831557</v>
          </cell>
          <cell r="BR296">
            <v>0.53273351516053247</v>
          </cell>
          <cell r="BS296">
            <v>0.52740618000892714</v>
          </cell>
          <cell r="BT296">
            <v>0.52213211820883787</v>
          </cell>
          <cell r="BU296">
            <v>0.51691079702674947</v>
          </cell>
          <cell r="BV296">
            <v>0.51174168905648199</v>
          </cell>
          <cell r="BW296">
            <v>0.50662427216591721</v>
          </cell>
          <cell r="BX296">
            <v>0.50155802944425798</v>
          </cell>
          <cell r="BY296">
            <v>0.49654244914981538</v>
          </cell>
          <cell r="BZ296">
            <v>0.49157702465831721</v>
          </cell>
          <cell r="CA296">
            <v>0.48666125441173402</v>
          </cell>
          <cell r="CB296">
            <v>0.48179464186761667</v>
          </cell>
          <cell r="CC296">
            <v>0.4769766954489405</v>
          </cell>
          <cell r="CD296">
            <v>0.47220692849445112</v>
          </cell>
          <cell r="CE296">
            <v>0.46748485920950661</v>
          </cell>
          <cell r="CF296">
            <v>0.46281001061741156</v>
          </cell>
          <cell r="CG296">
            <v>0.45818191051123747</v>
          </cell>
          <cell r="CH296">
            <v>0.45360009140612506</v>
          </cell>
          <cell r="CI296">
            <v>0.44906409049206381</v>
          </cell>
          <cell r="CJ296">
            <v>0.44457344958714318</v>
          </cell>
          <cell r="CK296">
            <v>0.44012771509127174</v>
          </cell>
          <cell r="CL296">
            <v>0.43572643794035903</v>
          </cell>
          <cell r="CM296">
            <v>0.43136917356095544</v>
          </cell>
          <cell r="CN296">
            <v>0.42705548182534586</v>
          </cell>
          <cell r="CO296">
            <v>0.42278492700709241</v>
          </cell>
          <cell r="CP296">
            <v>0.4185570777370215</v>
          </cell>
          <cell r="CQ296">
            <v>0.4143715069596513</v>
          </cell>
          <cell r="CR296">
            <v>0.41022779189005476</v>
          </cell>
          <cell r="CS296">
            <v>0.40612551397115421</v>
          </cell>
          <cell r="CT296">
            <v>0.40206425883144264</v>
          </cell>
          <cell r="CU296">
            <v>0.39804361624312823</v>
          </cell>
          <cell r="CV296">
            <v>0.39406318008069696</v>
          </cell>
          <cell r="CW296">
            <v>0.39012254827989001</v>
          </cell>
          <cell r="CX296">
            <v>0.38622132279709109</v>
          </cell>
          <cell r="CY296">
            <v>0.38235910956912017</v>
          </cell>
          <cell r="CZ296">
            <v>0.37853551847342898</v>
          </cell>
          <cell r="DA296">
            <v>0.3747501632886947</v>
          </cell>
          <cell r="DB296">
            <v>0.37100266165580775</v>
          </cell>
          <cell r="DC296">
            <v>0.36729263503924969</v>
          </cell>
          <cell r="DD296">
            <v>0.36361970868885718</v>
          </cell>
          <cell r="DE296">
            <v>0.35998351160196862</v>
          </cell>
          <cell r="DF296">
            <v>0.35638367648594893</v>
          </cell>
          <cell r="DG296">
            <v>0.35281983972108943</v>
          </cell>
          <cell r="DH296">
            <v>0.34929164132387852</v>
          </cell>
          <cell r="DI296">
            <v>0.34579872491063973</v>
          </cell>
          <cell r="DJ296">
            <v>0.34234073766153333</v>
          </cell>
          <cell r="DK296">
            <v>0.33891733028491799</v>
          </cell>
          <cell r="DL296">
            <v>0.33552815698206884</v>
          </cell>
          <cell r="DM296">
            <v>0.33217287541224816</v>
          </cell>
          <cell r="DN296">
            <v>0.32885114665812565</v>
          </cell>
          <cell r="DO296">
            <v>0.32556263519154438</v>
          </cell>
          <cell r="DP296">
            <v>0.32230700883962893</v>
          </cell>
          <cell r="DQ296">
            <v>0.31908393875123264</v>
          </cell>
          <cell r="DR296">
            <v>0.31589309936372029</v>
          </cell>
          <cell r="DS296">
            <v>0.31273416837008305</v>
          </cell>
          <cell r="DT296">
            <v>0.30960682668638223</v>
          </cell>
        </row>
        <row r="297">
          <cell r="B297">
            <v>78</v>
          </cell>
          <cell r="C297">
            <v>0.98704000000000003</v>
          </cell>
          <cell r="D297">
            <v>0.9752350016000001</v>
          </cell>
          <cell r="E297">
            <v>0.96434162663212808</v>
          </cell>
          <cell r="F297">
            <v>0.95422568296875709</v>
          </cell>
          <cell r="G297">
            <v>0.94458800357077266</v>
          </cell>
          <cell r="H297">
            <v>0.93514212353506487</v>
          </cell>
          <cell r="I297">
            <v>0.92579070229971416</v>
          </cell>
          <cell r="J297">
            <v>0.91653279527671705</v>
          </cell>
          <cell r="K297">
            <v>0.90736746732394991</v>
          </cell>
          <cell r="L297">
            <v>0.89829379265071041</v>
          </cell>
          <cell r="M297">
            <v>0.88931085472420335</v>
          </cell>
          <cell r="N297">
            <v>0.88041774617696134</v>
          </cell>
          <cell r="O297">
            <v>0.87161356871519169</v>
          </cell>
          <cell r="P297">
            <v>0.86289743302803978</v>
          </cell>
          <cell r="Q297">
            <v>0.85426845869775936</v>
          </cell>
          <cell r="R297">
            <v>0.84572577411078176</v>
          </cell>
          <cell r="S297">
            <v>0.83726851636967392</v>
          </cell>
          <cell r="T297">
            <v>0.82889583120597721</v>
          </cell>
          <cell r="U297">
            <v>0.82060687289391743</v>
          </cell>
          <cell r="V297">
            <v>0.81240080416497829</v>
          </cell>
          <cell r="W297">
            <v>0.80427679612332847</v>
          </cell>
          <cell r="X297">
            <v>0.79623402816209521</v>
          </cell>
          <cell r="Y297">
            <v>0.7882716878804743</v>
          </cell>
          <cell r="Z297">
            <v>0.7803889710016696</v>
          </cell>
          <cell r="AA297">
            <v>0.77258508129165293</v>
          </cell>
          <cell r="AB297">
            <v>0.76485923047873638</v>
          </cell>
          <cell r="AC297">
            <v>0.75721063817394907</v>
          </cell>
          <cell r="AD297">
            <v>0.74963853179220952</v>
          </cell>
          <cell r="AE297">
            <v>0.74214214647428745</v>
          </cell>
          <cell r="AF297">
            <v>0.73472072500954455</v>
          </cell>
          <cell r="AG297">
            <v>0.72737351775944914</v>
          </cell>
          <cell r="AH297">
            <v>0.7200997825818547</v>
          </cell>
          <cell r="AI297">
            <v>0.71289878475603619</v>
          </cell>
          <cell r="AJ297">
            <v>0.70576979690847585</v>
          </cell>
          <cell r="AK297">
            <v>0.69871209893939112</v>
          </cell>
          <cell r="AL297">
            <v>0.69172497794999721</v>
          </cell>
          <cell r="AM297">
            <v>0.68480772817049729</v>
          </cell>
          <cell r="AN297">
            <v>0.67795965088879229</v>
          </cell>
          <cell r="AO297">
            <v>0.67118005437990436</v>
          </cell>
          <cell r="AP297">
            <v>0.6644682538361053</v>
          </cell>
          <cell r="AQ297">
            <v>0.65782357129774427</v>
          </cell>
          <cell r="AR297">
            <v>0.65124533558476683</v>
          </cell>
          <cell r="AS297">
            <v>0.64473288222891911</v>
          </cell>
          <cell r="AT297">
            <v>0.63828555340662996</v>
          </cell>
          <cell r="AU297">
            <v>0.6319026978725637</v>
          </cell>
          <cell r="AV297">
            <v>0.62558367089383804</v>
          </cell>
          <cell r="AW297">
            <v>0.61932783418489967</v>
          </cell>
          <cell r="AX297">
            <v>0.61313455584305065</v>
          </cell>
          <cell r="AY297">
            <v>0.60700321028462012</v>
          </cell>
          <cell r="AZ297">
            <v>0.60093317818177394</v>
          </cell>
          <cell r="BA297">
            <v>0.59492384639995621</v>
          </cell>
          <cell r="BB297">
            <v>0.58897460793595668</v>
          </cell>
          <cell r="BC297">
            <v>0.58308486185659714</v>
          </cell>
          <cell r="BD297">
            <v>0.57725401323803116</v>
          </cell>
          <cell r="BE297">
            <v>0.57148147310565089</v>
          </cell>
          <cell r="BF297">
            <v>0.56576665837459439</v>
          </cell>
          <cell r="BG297">
            <v>0.56010899179084839</v>
          </cell>
          <cell r="BH297">
            <v>0.55450790187293986</v>
          </cell>
          <cell r="BI297">
            <v>0.5489628228542105</v>
          </cell>
          <cell r="BJ297">
            <v>0.54347319462566834</v>
          </cell>
          <cell r="BK297">
            <v>0.53803846267941169</v>
          </cell>
          <cell r="BL297">
            <v>0.53803846267941169</v>
          </cell>
          <cell r="BM297">
            <v>0.53803846267941169</v>
          </cell>
          <cell r="BN297">
            <v>0.53803846267941169</v>
          </cell>
          <cell r="BO297">
            <v>0.53803846267941169</v>
          </cell>
          <cell r="BP297">
            <v>0.53803846267941169</v>
          </cell>
          <cell r="BQ297">
            <v>0.53803846267941169</v>
          </cell>
          <cell r="BR297">
            <v>0.53265807805261756</v>
          </cell>
          <cell r="BS297">
            <v>0.52733149727209139</v>
          </cell>
          <cell r="BT297">
            <v>0.52205818229937051</v>
          </cell>
          <cell r="BU297">
            <v>0.51683760047637683</v>
          </cell>
          <cell r="BV297">
            <v>0.51166922447161312</v>
          </cell>
          <cell r="BW297">
            <v>0.506552532226897</v>
          </cell>
          <cell r="BX297">
            <v>0.501487006904628</v>
          </cell>
          <cell r="BY297">
            <v>0.49647213683558172</v>
          </cell>
          <cell r="BZ297">
            <v>0.49150741546722593</v>
          </cell>
          <cell r="CA297">
            <v>0.48659234131255369</v>
          </cell>
          <cell r="CB297">
            <v>0.48172641789942816</v>
          </cell>
          <cell r="CC297">
            <v>0.47690915372043385</v>
          </cell>
          <cell r="CD297">
            <v>0.47214006218322951</v>
          </cell>
          <cell r="CE297">
            <v>0.46741866156139722</v>
          </cell>
          <cell r="CF297">
            <v>0.46274447494578325</v>
          </cell>
          <cell r="CG297">
            <v>0.45811703019632544</v>
          </cell>
          <cell r="CH297">
            <v>0.45353585989436218</v>
          </cell>
          <cell r="CI297">
            <v>0.44900050129541857</v>
          </cell>
          <cell r="CJ297">
            <v>0.44451049628246436</v>
          </cell>
          <cell r="CK297">
            <v>0.44006539131963973</v>
          </cell>
          <cell r="CL297">
            <v>0.43566473740644335</v>
          </cell>
          <cell r="CM297">
            <v>0.43130809003237891</v>
          </cell>
          <cell r="CN297">
            <v>0.42699500913205513</v>
          </cell>
          <cell r="CO297">
            <v>0.4227250590407346</v>
          </cell>
          <cell r="CP297">
            <v>0.41849780845032725</v>
          </cell>
          <cell r="CQ297">
            <v>0.41431283036582395</v>
          </cell>
          <cell r="CR297">
            <v>0.41016970206216569</v>
          </cell>
          <cell r="CS297">
            <v>0.406068005041544</v>
          </cell>
          <cell r="CT297">
            <v>0.40200732499112857</v>
          </cell>
          <cell r="CU297">
            <v>0.3979872517412173</v>
          </cell>
          <cell r="CV297">
            <v>0.39400737922380513</v>
          </cell>
          <cell r="CW297">
            <v>0.39006730543156709</v>
          </cell>
          <cell r="CX297">
            <v>0.38616663237725141</v>
          </cell>
          <cell r="CY297">
            <v>0.38230496605347891</v>
          </cell>
          <cell r="CZ297">
            <v>0.3784819163929441</v>
          </cell>
          <cell r="DA297">
            <v>0.37469709722901468</v>
          </cell>
          <cell r="DB297">
            <v>0.37095012625672452</v>
          </cell>
          <cell r="DC297">
            <v>0.36724062499415727</v>
          </cell>
          <cell r="DD297">
            <v>0.36356821874421569</v>
          </cell>
          <cell r="DE297">
            <v>0.35993253655677354</v>
          </cell>
          <cell r="DF297">
            <v>0.35633321119120581</v>
          </cell>
          <cell r="DG297">
            <v>0.35276987907929375</v>
          </cell>
          <cell r="DH297">
            <v>0.34924218028850079</v>
          </cell>
          <cell r="DI297">
            <v>0.34574975848561579</v>
          </cell>
          <cell r="DJ297">
            <v>0.34229226090075965</v>
          </cell>
          <cell r="DK297">
            <v>0.33886933829175203</v>
          </cell>
          <cell r="DL297">
            <v>0.3354806449088345</v>
          </cell>
          <cell r="DM297">
            <v>0.33212583845974614</v>
          </cell>
          <cell r="DN297">
            <v>0.32880458007514868</v>
          </cell>
          <cell r="DO297">
            <v>0.3255165342743972</v>
          </cell>
          <cell r="DP297">
            <v>0.32226136893165325</v>
          </cell>
          <cell r="DQ297">
            <v>0.31903875524233671</v>
          </cell>
          <cell r="DR297">
            <v>0.31584836768991337</v>
          </cell>
          <cell r="DS297">
            <v>0.31268988401301423</v>
          </cell>
          <cell r="DT297">
            <v>0.30956298517288411</v>
          </cell>
        </row>
        <row r="298">
          <cell r="B298">
            <v>79</v>
          </cell>
          <cell r="C298">
            <v>0.98702999999999996</v>
          </cell>
          <cell r="D298">
            <v>0.97521525089999994</v>
          </cell>
          <cell r="E298">
            <v>0.96431234439493796</v>
          </cell>
          <cell r="F298">
            <v>0.9541967079022351</v>
          </cell>
          <cell r="G298">
            <v>0.94455932115242247</v>
          </cell>
          <cell r="H298">
            <v>0.9351137279408982</v>
          </cell>
          <cell r="I298">
            <v>0.92576259066148925</v>
          </cell>
          <cell r="J298">
            <v>0.91650496475487431</v>
          </cell>
          <cell r="K298">
            <v>0.90733991510732559</v>
          </cell>
          <cell r="L298">
            <v>0.89826651595625229</v>
          </cell>
          <cell r="M298">
            <v>0.8892838507966897</v>
          </cell>
          <cell r="N298">
            <v>0.88039101228872274</v>
          </cell>
          <cell r="O298">
            <v>0.87158710216583546</v>
          </cell>
          <cell r="P298">
            <v>0.86287123114417708</v>
          </cell>
          <cell r="Q298">
            <v>0.85424251883273528</v>
          </cell>
          <cell r="R298">
            <v>0.8457000936444079</v>
          </cell>
          <cell r="S298">
            <v>0.83724309270796382</v>
          </cell>
          <cell r="T298">
            <v>0.8288706617808842</v>
          </cell>
          <cell r="U298">
            <v>0.82058195516307531</v>
          </cell>
          <cell r="V298">
            <v>0.81237613561144451</v>
          </cell>
          <cell r="W298">
            <v>0.80425237425533003</v>
          </cell>
          <cell r="X298">
            <v>0.79620985051277671</v>
          </cell>
          <cell r="Y298">
            <v>0.78824775200764896</v>
          </cell>
          <cell r="Z298">
            <v>0.78036527448757242</v>
          </cell>
          <cell r="AA298">
            <v>0.77256162174269671</v>
          </cell>
          <cell r="AB298">
            <v>0.76483600552526976</v>
          </cell>
          <cell r="AC298">
            <v>0.75718764547001705</v>
          </cell>
          <cell r="AD298">
            <v>0.7496157690153169</v>
          </cell>
          <cell r="AE298">
            <v>0.74211961132516369</v>
          </cell>
          <cell r="AF298">
            <v>0.73469841521191204</v>
          </cell>
          <cell r="AG298">
            <v>0.72735143105979294</v>
          </cell>
          <cell r="AH298">
            <v>0.72007791674919497</v>
          </cell>
          <cell r="AI298">
            <v>0.71287713758170301</v>
          </cell>
          <cell r="AJ298">
            <v>0.70574836620588599</v>
          </cell>
          <cell r="AK298">
            <v>0.69869088254382716</v>
          </cell>
          <cell r="AL298">
            <v>0.69170397371838888</v>
          </cell>
          <cell r="AM298">
            <v>0.68478693398120494</v>
          </cell>
          <cell r="AN298">
            <v>0.67793906464139286</v>
          </cell>
          <cell r="AO298">
            <v>0.67115967399497889</v>
          </cell>
          <cell r="AP298">
            <v>0.66444807725502908</v>
          </cell>
          <cell r="AQ298">
            <v>0.65780359648247877</v>
          </cell>
          <cell r="AR298">
            <v>0.65122556051765401</v>
          </cell>
          <cell r="AS298">
            <v>0.64471330491247747</v>
          </cell>
          <cell r="AT298">
            <v>0.63826617186335266</v>
          </cell>
          <cell r="AU298">
            <v>0.63188351014471911</v>
          </cell>
          <cell r="AV298">
            <v>0.62556467504327196</v>
          </cell>
          <cell r="AW298">
            <v>0.61930902829283918</v>
          </cell>
          <cell r="AX298">
            <v>0.61311593800991082</v>
          </cell>
          <cell r="AY298">
            <v>0.60698477862981171</v>
          </cell>
          <cell r="AZ298">
            <v>0.60091493084351355</v>
          </cell>
          <cell r="BA298">
            <v>0.59490578153507845</v>
          </cell>
          <cell r="BB298">
            <v>0.58895672371972763</v>
          </cell>
          <cell r="BC298">
            <v>0.58306715648253038</v>
          </cell>
          <cell r="BD298">
            <v>0.57723648491770507</v>
          </cell>
          <cell r="BE298">
            <v>0.57146412006852798</v>
          </cell>
          <cell r="BF298">
            <v>0.56574947886784266</v>
          </cell>
          <cell r="BG298">
            <v>0.56009198407916427</v>
          </cell>
          <cell r="BH298">
            <v>0.55449106423837258</v>
          </cell>
          <cell r="BI298">
            <v>0.54894615359598886</v>
          </cell>
          <cell r="BJ298">
            <v>0.543456692060029</v>
          </cell>
          <cell r="BK298">
            <v>0.53802212513942871</v>
          </cell>
          <cell r="BL298">
            <v>0.53802212513942871</v>
          </cell>
          <cell r="BM298">
            <v>0.53802212513942871</v>
          </cell>
          <cell r="BN298">
            <v>0.53802212513942871</v>
          </cell>
          <cell r="BO298">
            <v>0.53802212513942871</v>
          </cell>
          <cell r="BP298">
            <v>0.53802212513942871</v>
          </cell>
          <cell r="BQ298">
            <v>0.53802212513942871</v>
          </cell>
          <cell r="BR298">
            <v>0.53264190388803445</v>
          </cell>
          <cell r="BS298">
            <v>0.52731548484915414</v>
          </cell>
          <cell r="BT298">
            <v>0.52204233000066258</v>
          </cell>
          <cell r="BU298">
            <v>0.51682190670065598</v>
          </cell>
          <cell r="BV298">
            <v>0.51165368763364938</v>
          </cell>
          <cell r="BW298">
            <v>0.50653715075731287</v>
          </cell>
          <cell r="BX298">
            <v>0.50147177924973974</v>
          </cell>
          <cell r="BY298">
            <v>0.49645706145724233</v>
          </cell>
          <cell r="BZ298">
            <v>0.49149249084266988</v>
          </cell>
          <cell r="CA298">
            <v>0.48657756593424317</v>
          </cell>
          <cell r="CB298">
            <v>0.48171179027490074</v>
          </cell>
          <cell r="CC298">
            <v>0.47689467237215172</v>
          </cell>
          <cell r="CD298">
            <v>0.47212572564843019</v>
          </cell>
          <cell r="CE298">
            <v>0.46740446839194588</v>
          </cell>
          <cell r="CF298">
            <v>0.46273042370802642</v>
          </cell>
          <cell r="CG298">
            <v>0.45810311947094617</v>
          </cell>
          <cell r="CH298">
            <v>0.45352208827623669</v>
          </cell>
          <cell r="CI298">
            <v>0.44898686739347432</v>
          </cell>
          <cell r="CJ298">
            <v>0.44449699871953957</v>
          </cell>
          <cell r="CK298">
            <v>0.44005202873234417</v>
          </cell>
          <cell r="CL298">
            <v>0.43565150844502071</v>
          </cell>
          <cell r="CM298">
            <v>0.43129499336057048</v>
          </cell>
          <cell r="CN298">
            <v>0.42698204342696477</v>
          </cell>
          <cell r="CO298">
            <v>0.42271222299269512</v>
          </cell>
          <cell r="CP298">
            <v>0.41848510076276818</v>
          </cell>
          <cell r="CQ298">
            <v>0.41430024975514051</v>
          </cell>
          <cell r="CR298">
            <v>0.41015724725758912</v>
          </cell>
          <cell r="CS298">
            <v>0.4060556747850132</v>
          </cell>
          <cell r="CT298">
            <v>0.40199511803716309</v>
          </cell>
          <cell r="CU298">
            <v>0.39797516685679146</v>
          </cell>
          <cell r="CV298">
            <v>0.39399541518822356</v>
          </cell>
          <cell r="CW298">
            <v>0.39005546103634131</v>
          </cell>
          <cell r="CX298">
            <v>0.38615490642597788</v>
          </cell>
          <cell r="CY298">
            <v>0.3822933573617181</v>
          </cell>
          <cell r="CZ298">
            <v>0.37847042378810092</v>
          </cell>
          <cell r="DA298">
            <v>0.3746857195502199</v>
          </cell>
          <cell r="DB298">
            <v>0.37093886235471768</v>
          </cell>
          <cell r="DC298">
            <v>0.36722947373117049</v>
          </cell>
          <cell r="DD298">
            <v>0.36355717899385875</v>
          </cell>
          <cell r="DE298">
            <v>0.35992160720392019</v>
          </cell>
          <cell r="DF298">
            <v>0.35632239113188097</v>
          </cell>
          <cell r="DG298">
            <v>0.35275916722056216</v>
          </cell>
          <cell r="DH298">
            <v>0.34923157554835654</v>
          </cell>
          <cell r="DI298">
            <v>0.34573925979287295</v>
          </cell>
          <cell r="DJ298">
            <v>0.34228186719494424</v>
          </cell>
          <cell r="DK298">
            <v>0.33885904852299481</v>
          </cell>
          <cell r="DL298">
            <v>0.33547045803776487</v>
          </cell>
          <cell r="DM298">
            <v>0.3321157534573872</v>
          </cell>
          <cell r="DN298">
            <v>0.32879459592281335</v>
          </cell>
          <cell r="DO298">
            <v>0.32550664996358519</v>
          </cell>
          <cell r="DP298">
            <v>0.32225158346394933</v>
          </cell>
          <cell r="DQ298">
            <v>0.31902906762930983</v>
          </cell>
          <cell r="DR298">
            <v>0.31583877695301671</v>
          </cell>
          <cell r="DS298">
            <v>0.31268038918348656</v>
          </cell>
          <cell r="DT298">
            <v>0.30955358529165167</v>
          </cell>
        </row>
        <row r="299">
          <cell r="B299">
            <v>80</v>
          </cell>
          <cell r="C299">
            <v>0.98702000000000001</v>
          </cell>
          <cell r="D299">
            <v>0.97519550040000003</v>
          </cell>
          <cell r="E299">
            <v>0.96429281470552808</v>
          </cell>
          <cell r="F299">
            <v>0.95409059672594354</v>
          </cell>
          <cell r="G299">
            <v>0.94445428169901147</v>
          </cell>
          <cell r="H299">
            <v>0.93500973888202132</v>
          </cell>
          <cell r="I299">
            <v>0.92565964149320112</v>
          </cell>
          <cell r="J299">
            <v>0.91640304507826909</v>
          </cell>
          <cell r="K299">
            <v>0.90723901462748635</v>
          </cell>
          <cell r="L299">
            <v>0.89816662448121143</v>
          </cell>
          <cell r="M299">
            <v>0.88918495823639931</v>
          </cell>
          <cell r="N299">
            <v>0.88029310865403532</v>
          </cell>
          <cell r="O299">
            <v>0.87149017756749492</v>
          </cell>
          <cell r="P299">
            <v>0.86277527579182001</v>
          </cell>
          <cell r="Q299">
            <v>0.85414752303390185</v>
          </cell>
          <cell r="R299">
            <v>0.84560604780356285</v>
          </cell>
          <cell r="S299">
            <v>0.83714998732552726</v>
          </cell>
          <cell r="T299">
            <v>0.82877848745227201</v>
          </cell>
          <cell r="U299">
            <v>0.82049070257774925</v>
          </cell>
          <cell r="V299">
            <v>0.81228579555197178</v>
          </cell>
          <cell r="W299">
            <v>0.80416293759645208</v>
          </cell>
          <cell r="X299">
            <v>0.79612130822048754</v>
          </cell>
          <cell r="Y299">
            <v>0.78816009513828267</v>
          </cell>
          <cell r="Z299">
            <v>0.78027849418689987</v>
          </cell>
          <cell r="AA299">
            <v>0.77247570924503084</v>
          </cell>
          <cell r="AB299">
            <v>0.76475095215258049</v>
          </cell>
          <cell r="AC299">
            <v>0.75710344263105467</v>
          </cell>
          <cell r="AD299">
            <v>0.74953240820474409</v>
          </cell>
          <cell r="AE299">
            <v>0.74203708412269664</v>
          </cell>
          <cell r="AF299">
            <v>0.73461671328146971</v>
          </cell>
          <cell r="AG299">
            <v>0.72727054614865505</v>
          </cell>
          <cell r="AH299">
            <v>0.71999784068716854</v>
          </cell>
          <cell r="AI299">
            <v>0.71279786228029685</v>
          </cell>
          <cell r="AJ299">
            <v>0.70566988365749383</v>
          </cell>
          <cell r="AK299">
            <v>0.69861318482091894</v>
          </cell>
          <cell r="AL299">
            <v>0.69162705297270977</v>
          </cell>
          <cell r="AM299">
            <v>0.68471078244298267</v>
          </cell>
          <cell r="AN299">
            <v>0.67786367461855279</v>
          </cell>
          <cell r="AO299">
            <v>0.67108503787236728</v>
          </cell>
          <cell r="AP299">
            <v>0.66437418749364363</v>
          </cell>
          <cell r="AQ299">
            <v>0.65773044561870719</v>
          </cell>
          <cell r="AR299">
            <v>0.6511531411625201</v>
          </cell>
          <cell r="AS299">
            <v>0.64464160975089491</v>
          </cell>
          <cell r="AT299">
            <v>0.63819519365338595</v>
          </cell>
          <cell r="AU299">
            <v>0.63181324171685205</v>
          </cell>
          <cell r="AV299">
            <v>0.62549510929968355</v>
          </cell>
          <cell r="AW299">
            <v>0.61924015820668665</v>
          </cell>
          <cell r="AX299">
            <v>0.61304775662461974</v>
          </cell>
          <cell r="AY299">
            <v>0.60691727905837356</v>
          </cell>
          <cell r="AZ299">
            <v>0.60084810626778984</v>
          </cell>
          <cell r="BA299">
            <v>0.59483962520511191</v>
          </cell>
          <cell r="BB299">
            <v>0.58889122895306079</v>
          </cell>
          <cell r="BC299">
            <v>0.5830023166635302</v>
          </cell>
          <cell r="BD299">
            <v>0.57717229349689492</v>
          </cell>
          <cell r="BE299">
            <v>0.57140057056192595</v>
          </cell>
          <cell r="BF299">
            <v>0.56568656485630664</v>
          </cell>
          <cell r="BG299">
            <v>0.56002969920774359</v>
          </cell>
          <cell r="BH299">
            <v>0.55442940221566617</v>
          </cell>
          <cell r="BI299">
            <v>0.54888510819350955</v>
          </cell>
          <cell r="BJ299">
            <v>0.54339625711157447</v>
          </cell>
          <cell r="BK299">
            <v>0.53796229454045874</v>
          </cell>
          <cell r="BL299">
            <v>0.53796229454045874</v>
          </cell>
          <cell r="BM299">
            <v>0.53796229454045874</v>
          </cell>
          <cell r="BN299">
            <v>0.53796229454045874</v>
          </cell>
          <cell r="BO299">
            <v>0.53796229454045874</v>
          </cell>
          <cell r="BP299">
            <v>0.53796229454045874</v>
          </cell>
          <cell r="BQ299">
            <v>0.53796229454045874</v>
          </cell>
          <cell r="BR299">
            <v>0.53258267159505412</v>
          </cell>
          <cell r="BS299">
            <v>0.52725684487910363</v>
          </cell>
          <cell r="BT299">
            <v>0.52198427643031253</v>
          </cell>
          <cell r="BU299">
            <v>0.51676443366600944</v>
          </cell>
          <cell r="BV299">
            <v>0.51159678932934938</v>
          </cell>
          <cell r="BW299">
            <v>0.50648082143605588</v>
          </cell>
          <cell r="BX299">
            <v>0.50141601322169527</v>
          </cell>
          <cell r="BY299">
            <v>0.49640185308947832</v>
          </cell>
          <cell r="BZ299">
            <v>0.49143783455858353</v>
          </cell>
          <cell r="CA299">
            <v>0.4865234562129977</v>
          </cell>
          <cell r="CB299">
            <v>0.48165822165086769</v>
          </cell>
          <cell r="CC299">
            <v>0.47684163943435903</v>
          </cell>
          <cell r="CD299">
            <v>0.47207322304001542</v>
          </cell>
          <cell r="CE299">
            <v>0.46735249080961527</v>
          </cell>
          <cell r="CF299">
            <v>0.46267896590151913</v>
          </cell>
          <cell r="CG299">
            <v>0.45805217624250394</v>
          </cell>
          <cell r="CH299">
            <v>0.45347165448007892</v>
          </cell>
          <cell r="CI299">
            <v>0.44893693793527811</v>
          </cell>
          <cell r="CJ299">
            <v>0.44444756855592532</v>
          </cell>
          <cell r="CK299">
            <v>0.44000309287036604</v>
          </cell>
          <cell r="CL299">
            <v>0.43560306194166237</v>
          </cell>
          <cell r="CM299">
            <v>0.43124703132224573</v>
          </cell>
          <cell r="CN299">
            <v>0.42693456100902327</v>
          </cell>
          <cell r="CO299">
            <v>0.42266521539893304</v>
          </cell>
          <cell r="CP299">
            <v>0.41843856324494372</v>
          </cell>
          <cell r="CQ299">
            <v>0.41425417761249428</v>
          </cell>
          <cell r="CR299">
            <v>0.41011163583636934</v>
          </cell>
          <cell r="CS299">
            <v>0.40601051947800565</v>
          </cell>
          <cell r="CT299">
            <v>0.40195041428322559</v>
          </cell>
          <cell r="CU299">
            <v>0.39793091014039333</v>
          </cell>
          <cell r="CV299">
            <v>0.39395160103898941</v>
          </cell>
          <cell r="CW299">
            <v>0.39001208502859952</v>
          </cell>
          <cell r="CX299">
            <v>0.3861119641783135</v>
          </cell>
          <cell r="CY299">
            <v>0.38225084453653035</v>
          </cell>
          <cell r="CZ299">
            <v>0.37842833609116505</v>
          </cell>
          <cell r="DA299">
            <v>0.37464405273025342</v>
          </cell>
          <cell r="DB299">
            <v>0.37089761220295087</v>
          </cell>
          <cell r="DC299">
            <v>0.36718863608092134</v>
          </cell>
          <cell r="DD299">
            <v>0.36351674972011211</v>
          </cell>
          <cell r="DE299">
            <v>0.359881582222911</v>
          </cell>
          <cell r="DF299">
            <v>0.35628276640068191</v>
          </cell>
          <cell r="DG299">
            <v>0.35271993873667506</v>
          </cell>
          <cell r="DH299">
            <v>0.34919273934930833</v>
          </cell>
          <cell r="DI299">
            <v>0.34570081195581526</v>
          </cell>
          <cell r="DJ299">
            <v>0.34224380383625708</v>
          </cell>
          <cell r="DK299">
            <v>0.33882136579789451</v>
          </cell>
          <cell r="DL299">
            <v>0.33543315213991559</v>
          </cell>
          <cell r="DM299">
            <v>0.33207882061851646</v>
          </cell>
          <cell r="DN299">
            <v>0.32875803241233131</v>
          </cell>
          <cell r="DO299">
            <v>0.32547045208820802</v>
          </cell>
          <cell r="DP299">
            <v>0.32221574756732596</v>
          </cell>
          <cell r="DQ299">
            <v>0.31899359009165268</v>
          </cell>
          <cell r="DR299">
            <v>0.31580365419073614</v>
          </cell>
          <cell r="DS299">
            <v>0.31264561764882876</v>
          </cell>
          <cell r="DT299">
            <v>0.30951916147234049</v>
          </cell>
        </row>
        <row r="300">
          <cell r="B300">
            <v>81</v>
          </cell>
          <cell r="C300">
            <v>0.98712</v>
          </cell>
          <cell r="D300">
            <v>0.97529430240000003</v>
          </cell>
          <cell r="E300">
            <v>0.96438075915614396</v>
          </cell>
          <cell r="F300">
            <v>0.95416796691668038</v>
          </cell>
          <cell r="G300">
            <v>0.94444499533379933</v>
          </cell>
          <cell r="H300">
            <v>0.93500054538046129</v>
          </cell>
          <cell r="I300">
            <v>0.92565053992665669</v>
          </cell>
          <cell r="J300">
            <v>0.9163940345273901</v>
          </cell>
          <cell r="K300">
            <v>0.9072300941821162</v>
          </cell>
          <cell r="L300">
            <v>0.89815779324029499</v>
          </cell>
          <cell r="M300">
            <v>0.88917621530789204</v>
          </cell>
          <cell r="N300">
            <v>0.88028445315481307</v>
          </cell>
          <cell r="O300">
            <v>0.87148160862326496</v>
          </cell>
          <cell r="P300">
            <v>0.86276679253703226</v>
          </cell>
          <cell r="Q300">
            <v>0.85413912461166197</v>
          </cell>
          <cell r="R300">
            <v>0.84559773336554533</v>
          </cell>
          <cell r="S300">
            <v>0.83714175603188989</v>
          </cell>
          <cell r="T300">
            <v>0.828770338471571</v>
          </cell>
          <cell r="U300">
            <v>0.82048263508685526</v>
          </cell>
          <cell r="V300">
            <v>0.81227780873598665</v>
          </cell>
          <cell r="W300">
            <v>0.80415503064862681</v>
          </cell>
          <cell r="X300">
            <v>0.79611348034214058</v>
          </cell>
          <cell r="Y300">
            <v>0.78815234553871916</v>
          </cell>
          <cell r="Z300">
            <v>0.78027082208333198</v>
          </cell>
          <cell r="AA300">
            <v>0.7724681138624987</v>
          </cell>
          <cell r="AB300">
            <v>0.76474343272387368</v>
          </cell>
          <cell r="AC300">
            <v>0.75709599839663499</v>
          </cell>
          <cell r="AD300">
            <v>0.7495250384126686</v>
          </cell>
          <cell r="AE300">
            <v>0.74202978802854191</v>
          </cell>
          <cell r="AF300">
            <v>0.73460949014825649</v>
          </cell>
          <cell r="AG300">
            <v>0.72726339524677397</v>
          </cell>
          <cell r="AH300">
            <v>0.71999076129430617</v>
          </cell>
          <cell r="AI300">
            <v>0.71279085368136308</v>
          </cell>
          <cell r="AJ300">
            <v>0.70566294514454941</v>
          </cell>
          <cell r="AK300">
            <v>0.69860631569310394</v>
          </cell>
          <cell r="AL300">
            <v>0.69162025253617287</v>
          </cell>
          <cell r="AM300">
            <v>0.68470405001081114</v>
          </cell>
          <cell r="AN300">
            <v>0.67785700951070305</v>
          </cell>
          <cell r="AO300">
            <v>0.67107843941559597</v>
          </cell>
          <cell r="AP300">
            <v>0.66436765502144002</v>
          </cell>
          <cell r="AQ300">
            <v>0.65772397847122566</v>
          </cell>
          <cell r="AR300">
            <v>0.6511467386865134</v>
          </cell>
          <cell r="AS300">
            <v>0.64463527129964826</v>
          </cell>
          <cell r="AT300">
            <v>0.63818891858665172</v>
          </cell>
          <cell r="AU300">
            <v>0.63180702940078515</v>
          </cell>
          <cell r="AV300">
            <v>0.62548895910677726</v>
          </cell>
          <cell r="AW300">
            <v>0.61923406951570947</v>
          </cell>
          <cell r="AX300">
            <v>0.61304172882055241</v>
          </cell>
          <cell r="AY300">
            <v>0.6069113115323469</v>
          </cell>
          <cell r="AZ300">
            <v>0.60084219841702347</v>
          </cell>
          <cell r="BA300">
            <v>0.59483377643285318</v>
          </cell>
          <cell r="BB300">
            <v>0.58888543866852461</v>
          </cell>
          <cell r="BC300">
            <v>0.58299658428183931</v>
          </cell>
          <cell r="BD300">
            <v>0.57716661843902095</v>
          </cell>
          <cell r="BE300">
            <v>0.57139495225463077</v>
          </cell>
          <cell r="BF300">
            <v>0.56568100273208444</v>
          </cell>
          <cell r="BG300">
            <v>0.56002419270476356</v>
          </cell>
          <cell r="BH300">
            <v>0.55442395077771589</v>
          </cell>
          <cell r="BI300">
            <v>0.54887971126993873</v>
          </cell>
          <cell r="BJ300">
            <v>0.54339091415723939</v>
          </cell>
          <cell r="BK300">
            <v>0.53795700501566701</v>
          </cell>
          <cell r="BL300">
            <v>0.53795700501566701</v>
          </cell>
          <cell r="BM300">
            <v>0.53795700501566701</v>
          </cell>
          <cell r="BN300">
            <v>0.53795700501566701</v>
          </cell>
          <cell r="BO300">
            <v>0.53795700501566701</v>
          </cell>
          <cell r="BP300">
            <v>0.53795700501566701</v>
          </cell>
          <cell r="BQ300">
            <v>0.53795700501566701</v>
          </cell>
          <cell r="BR300">
            <v>0.53257743496551035</v>
          </cell>
          <cell r="BS300">
            <v>0.52725166061585527</v>
          </cell>
          <cell r="BT300">
            <v>0.52197914400969669</v>
          </cell>
          <cell r="BU300">
            <v>0.51675935256959971</v>
          </cell>
          <cell r="BV300">
            <v>0.51159175904390375</v>
          </cell>
          <cell r="BW300">
            <v>0.50647584145346469</v>
          </cell>
          <cell r="BX300">
            <v>0.50141108303893001</v>
          </cell>
          <cell r="BY300">
            <v>0.49639697220854068</v>
          </cell>
          <cell r="BZ300">
            <v>0.49143300248645527</v>
          </cell>
          <cell r="CA300">
            <v>0.4865186724615907</v>
          </cell>
          <cell r="CB300">
            <v>0.48165348573697481</v>
          </cell>
          <cell r="CC300">
            <v>0.47683695087960504</v>
          </cell>
          <cell r="CD300">
            <v>0.47206858137080898</v>
          </cell>
          <cell r="CE300">
            <v>0.46734789555710088</v>
          </cell>
          <cell r="CF300">
            <v>0.46267441660152986</v>
          </cell>
          <cell r="CG300">
            <v>0.45804767243551453</v>
          </cell>
          <cell r="CH300">
            <v>0.4534671957111594</v>
          </cell>
          <cell r="CI300">
            <v>0.4489325237540478</v>
          </cell>
          <cell r="CJ300">
            <v>0.44444319851650732</v>
          </cell>
          <cell r="CK300">
            <v>0.43999876653134223</v>
          </cell>
          <cell r="CL300">
            <v>0.43559877886602882</v>
          </cell>
          <cell r="CM300">
            <v>0.43124279107736851</v>
          </cell>
          <cell r="CN300">
            <v>0.42693036316659483</v>
          </cell>
          <cell r="CO300">
            <v>0.42266105953492888</v>
          </cell>
          <cell r="CP300">
            <v>0.4184344489395796</v>
          </cell>
          <cell r="CQ300">
            <v>0.41425010445018379</v>
          </cell>
          <cell r="CR300">
            <v>0.41010760340568192</v>
          </cell>
          <cell r="CS300">
            <v>0.40600652737162507</v>
          </cell>
          <cell r="CT300">
            <v>0.4019464620979088</v>
          </cell>
          <cell r="CU300">
            <v>0.39792699747692972</v>
          </cell>
          <cell r="CV300">
            <v>0.39394772750216039</v>
          </cell>
          <cell r="CW300">
            <v>0.39000825022713881</v>
          </cell>
          <cell r="CX300">
            <v>0.38610816772486739</v>
          </cell>
          <cell r="CY300">
            <v>0.3822470860476187</v>
          </cell>
          <cell r="CZ300">
            <v>0.37842461518714249</v>
          </cell>
          <cell r="DA300">
            <v>0.37464036903527104</v>
          </cell>
          <cell r="DB300">
            <v>0.37089396534491831</v>
          </cell>
          <cell r="DC300">
            <v>0.3671850256914691</v>
          </cell>
          <cell r="DD300">
            <v>0.36351317543455441</v>
          </cell>
          <cell r="DE300">
            <v>0.35987804368020887</v>
          </cell>
          <cell r="DF300">
            <v>0.35627926324340675</v>
          </cell>
          <cell r="DG300">
            <v>0.35271647061097267</v>
          </cell>
          <cell r="DH300">
            <v>0.34918930590486291</v>
          </cell>
          <cell r="DI300">
            <v>0.34569741284581429</v>
          </cell>
          <cell r="DJ300">
            <v>0.34224043871735615</v>
          </cell>
          <cell r="DK300">
            <v>0.33881803433018259</v>
          </cell>
          <cell r="DL300">
            <v>0.33542985398688074</v>
          </cell>
          <cell r="DM300">
            <v>0.33207555544701195</v>
          </cell>
          <cell r="DN300">
            <v>0.3287547998925418</v>
          </cell>
          <cell r="DO300">
            <v>0.32546725189361636</v>
          </cell>
          <cell r="DP300">
            <v>0.32221257937468017</v>
          </cell>
          <cell r="DQ300">
            <v>0.31899045358093336</v>
          </cell>
          <cell r="DR300">
            <v>0.315800549045124</v>
          </cell>
          <cell r="DS300">
            <v>0.31264254355467275</v>
          </cell>
          <cell r="DT300">
            <v>0.30951611811912599</v>
          </cell>
        </row>
        <row r="301">
          <cell r="B301">
            <v>82</v>
          </cell>
          <cell r="C301">
            <v>0.98712</v>
          </cell>
          <cell r="D301">
            <v>0.97529430240000003</v>
          </cell>
          <cell r="E301">
            <v>0.96438075915614396</v>
          </cell>
          <cell r="F301">
            <v>0.95416796691668038</v>
          </cell>
          <cell r="G301">
            <v>0.94444499533379933</v>
          </cell>
          <cell r="H301">
            <v>0.93500054538046129</v>
          </cell>
          <cell r="I301">
            <v>0.92565053992665669</v>
          </cell>
          <cell r="J301">
            <v>0.9163940345273901</v>
          </cell>
          <cell r="K301">
            <v>0.9072300941821162</v>
          </cell>
          <cell r="L301">
            <v>0.89815779324029499</v>
          </cell>
          <cell r="M301">
            <v>0.88917621530789204</v>
          </cell>
          <cell r="N301">
            <v>0.88028445315481307</v>
          </cell>
          <cell r="O301">
            <v>0.87148160862326496</v>
          </cell>
          <cell r="P301">
            <v>0.86276679253703226</v>
          </cell>
          <cell r="Q301">
            <v>0.85413912461166197</v>
          </cell>
          <cell r="R301">
            <v>0.84559773336554533</v>
          </cell>
          <cell r="S301">
            <v>0.83714175603188989</v>
          </cell>
          <cell r="T301">
            <v>0.828770338471571</v>
          </cell>
          <cell r="U301">
            <v>0.82048263508685526</v>
          </cell>
          <cell r="V301">
            <v>0.81227780873598665</v>
          </cell>
          <cell r="W301">
            <v>0.80415503064862681</v>
          </cell>
          <cell r="X301">
            <v>0.79611348034214058</v>
          </cell>
          <cell r="Y301">
            <v>0.78815234553871916</v>
          </cell>
          <cell r="Z301">
            <v>0.78027082208333198</v>
          </cell>
          <cell r="AA301">
            <v>0.7724681138624987</v>
          </cell>
          <cell r="AB301">
            <v>0.76474343272387368</v>
          </cell>
          <cell r="AC301">
            <v>0.75709599839663499</v>
          </cell>
          <cell r="AD301">
            <v>0.7495250384126686</v>
          </cell>
          <cell r="AE301">
            <v>0.74202978802854191</v>
          </cell>
          <cell r="AF301">
            <v>0.73460949014825649</v>
          </cell>
          <cell r="AG301">
            <v>0.72726339524677397</v>
          </cell>
          <cell r="AH301">
            <v>0.71999076129430617</v>
          </cell>
          <cell r="AI301">
            <v>0.71279085368136308</v>
          </cell>
          <cell r="AJ301">
            <v>0.70566294514454941</v>
          </cell>
          <cell r="AK301">
            <v>0.69860631569310394</v>
          </cell>
          <cell r="AL301">
            <v>0.69162025253617287</v>
          </cell>
          <cell r="AM301">
            <v>0.68470405001081114</v>
          </cell>
          <cell r="AN301">
            <v>0.67785700951070305</v>
          </cell>
          <cell r="AO301">
            <v>0.67107843941559597</v>
          </cell>
          <cell r="AP301">
            <v>0.66436765502144002</v>
          </cell>
          <cell r="AQ301">
            <v>0.65772397847122566</v>
          </cell>
          <cell r="AR301">
            <v>0.6511467386865134</v>
          </cell>
          <cell r="AS301">
            <v>0.64463527129964826</v>
          </cell>
          <cell r="AT301">
            <v>0.63818891858665172</v>
          </cell>
          <cell r="AU301">
            <v>0.63180702940078515</v>
          </cell>
          <cell r="AV301">
            <v>0.62548895910677726</v>
          </cell>
          <cell r="AW301">
            <v>0.61923406951570947</v>
          </cell>
          <cell r="AX301">
            <v>0.61304172882055241</v>
          </cell>
          <cell r="AY301">
            <v>0.6069113115323469</v>
          </cell>
          <cell r="AZ301">
            <v>0.60084219841702347</v>
          </cell>
          <cell r="BA301">
            <v>0.59483377643285318</v>
          </cell>
          <cell r="BB301">
            <v>0.58888543866852461</v>
          </cell>
          <cell r="BC301">
            <v>0.58299658428183931</v>
          </cell>
          <cell r="BD301">
            <v>0.57716661843902095</v>
          </cell>
          <cell r="BE301">
            <v>0.57139495225463077</v>
          </cell>
          <cell r="BF301">
            <v>0.56568100273208444</v>
          </cell>
          <cell r="BG301">
            <v>0.56002419270476356</v>
          </cell>
          <cell r="BH301">
            <v>0.55442395077771589</v>
          </cell>
          <cell r="BI301">
            <v>0.54887971126993873</v>
          </cell>
          <cell r="BJ301">
            <v>0.54339091415723939</v>
          </cell>
          <cell r="BK301">
            <v>0.53795700501566701</v>
          </cell>
          <cell r="BL301">
            <v>0.53795700501566701</v>
          </cell>
          <cell r="BM301">
            <v>0.53795700501566701</v>
          </cell>
          <cell r="BN301">
            <v>0.53795700501566701</v>
          </cell>
          <cell r="BO301">
            <v>0.53795700501566701</v>
          </cell>
          <cell r="BP301">
            <v>0.53795700501566701</v>
          </cell>
          <cell r="BQ301">
            <v>0.53795700501566701</v>
          </cell>
          <cell r="BR301">
            <v>0.53257743496551035</v>
          </cell>
          <cell r="BS301">
            <v>0.52725166061585527</v>
          </cell>
          <cell r="BT301">
            <v>0.52197914400969669</v>
          </cell>
          <cell r="BU301">
            <v>0.51675935256959971</v>
          </cell>
          <cell r="BV301">
            <v>0.51159175904390375</v>
          </cell>
          <cell r="BW301">
            <v>0.50647584145346469</v>
          </cell>
          <cell r="BX301">
            <v>0.50141108303893001</v>
          </cell>
          <cell r="BY301">
            <v>0.49639697220854068</v>
          </cell>
          <cell r="BZ301">
            <v>0.49143300248645527</v>
          </cell>
          <cell r="CA301">
            <v>0.4865186724615907</v>
          </cell>
          <cell r="CB301">
            <v>0.48165348573697481</v>
          </cell>
          <cell r="CC301">
            <v>0.47683695087960504</v>
          </cell>
          <cell r="CD301">
            <v>0.47206858137080898</v>
          </cell>
          <cell r="CE301">
            <v>0.46734789555710088</v>
          </cell>
          <cell r="CF301">
            <v>0.46267441660152986</v>
          </cell>
          <cell r="CG301">
            <v>0.45804767243551453</v>
          </cell>
          <cell r="CH301">
            <v>0.4534671957111594</v>
          </cell>
          <cell r="CI301">
            <v>0.4489325237540478</v>
          </cell>
          <cell r="CJ301">
            <v>0.44444319851650732</v>
          </cell>
          <cell r="CK301">
            <v>0.43999876653134223</v>
          </cell>
          <cell r="CL301">
            <v>0.43559877886602882</v>
          </cell>
          <cell r="CM301">
            <v>0.43124279107736851</v>
          </cell>
          <cell r="CN301">
            <v>0.42693036316659483</v>
          </cell>
          <cell r="CO301">
            <v>0.42266105953492888</v>
          </cell>
          <cell r="CP301">
            <v>0.4184344489395796</v>
          </cell>
          <cell r="CQ301">
            <v>0.41425010445018379</v>
          </cell>
          <cell r="CR301">
            <v>0.41010760340568192</v>
          </cell>
          <cell r="CS301">
            <v>0.40600652737162507</v>
          </cell>
          <cell r="CT301">
            <v>0.4019464620979088</v>
          </cell>
          <cell r="CU301">
            <v>0.39792699747692972</v>
          </cell>
          <cell r="CV301">
            <v>0.39394772750216039</v>
          </cell>
          <cell r="CW301">
            <v>0.39000825022713881</v>
          </cell>
          <cell r="CX301">
            <v>0.38610816772486739</v>
          </cell>
          <cell r="CY301">
            <v>0.3822470860476187</v>
          </cell>
          <cell r="CZ301">
            <v>0.37842461518714249</v>
          </cell>
          <cell r="DA301">
            <v>0.37464036903527104</v>
          </cell>
          <cell r="DB301">
            <v>0.37089396534491831</v>
          </cell>
          <cell r="DC301">
            <v>0.3671850256914691</v>
          </cell>
          <cell r="DD301">
            <v>0.36351317543455441</v>
          </cell>
          <cell r="DE301">
            <v>0.35987804368020887</v>
          </cell>
          <cell r="DF301">
            <v>0.35627926324340675</v>
          </cell>
          <cell r="DG301">
            <v>0.35271647061097267</v>
          </cell>
          <cell r="DH301">
            <v>0.34918930590486291</v>
          </cell>
          <cell r="DI301">
            <v>0.34569741284581429</v>
          </cell>
          <cell r="DJ301">
            <v>0.34224043871735615</v>
          </cell>
          <cell r="DK301">
            <v>0.33881803433018259</v>
          </cell>
          <cell r="DL301">
            <v>0.33542985398688074</v>
          </cell>
          <cell r="DM301">
            <v>0.33207555544701195</v>
          </cell>
          <cell r="DN301">
            <v>0.3287547998925418</v>
          </cell>
          <cell r="DO301">
            <v>0.32546725189361636</v>
          </cell>
          <cell r="DP301">
            <v>0.32221257937468017</v>
          </cell>
          <cell r="DQ301">
            <v>0.31899045358093336</v>
          </cell>
          <cell r="DR301">
            <v>0.315800549045124</v>
          </cell>
          <cell r="DS301">
            <v>0.31264254355467275</v>
          </cell>
          <cell r="DT301">
            <v>0.30951611811912599</v>
          </cell>
        </row>
        <row r="302">
          <cell r="B302">
            <v>83</v>
          </cell>
          <cell r="C302">
            <v>0.98712999999999995</v>
          </cell>
          <cell r="D302">
            <v>0.97540289559999993</v>
          </cell>
          <cell r="E302">
            <v>0.96449789122719198</v>
          </cell>
          <cell r="F302">
            <v>0.95428385855909603</v>
          </cell>
          <cell r="G302">
            <v>0.94455970604037887</v>
          </cell>
          <cell r="H302">
            <v>0.93511410897997504</v>
          </cell>
          <cell r="I302">
            <v>0.92576296789017531</v>
          </cell>
          <cell r="J302">
            <v>0.91650533821127356</v>
          </cell>
          <cell r="K302">
            <v>0.90734028482916085</v>
          </cell>
          <cell r="L302">
            <v>0.89826688198086924</v>
          </cell>
          <cell r="M302">
            <v>0.88928421316106054</v>
          </cell>
          <cell r="N302">
            <v>0.88039137102944998</v>
          </cell>
          <cell r="O302">
            <v>0.87158745731915543</v>
          </cell>
          <cell r="P302">
            <v>0.86287158274596387</v>
          </cell>
          <cell r="Q302">
            <v>0.85424286691850426</v>
          </cell>
          <cell r="R302">
            <v>0.84570043824931918</v>
          </cell>
          <cell r="S302">
            <v>0.83724343386682598</v>
          </cell>
          <cell r="T302">
            <v>0.82887099952815768</v>
          </cell>
          <cell r="U302">
            <v>0.82058228953287615</v>
          </cell>
          <cell r="V302">
            <v>0.81237646663754737</v>
          </cell>
          <cell r="W302">
            <v>0.80425270197117193</v>
          </cell>
          <cell r="X302">
            <v>0.79621017495146018</v>
          </cell>
          <cell r="Y302">
            <v>0.78824807320194556</v>
          </cell>
          <cell r="Z302">
            <v>0.78036559246992609</v>
          </cell>
          <cell r="AA302">
            <v>0.77256193654522687</v>
          </cell>
          <cell r="AB302">
            <v>0.76483631717977463</v>
          </cell>
          <cell r="AC302">
            <v>0.75718795400797689</v>
          </cell>
          <cell r="AD302">
            <v>0.74961607446789713</v>
          </cell>
          <cell r="AE302">
            <v>0.74211991372321817</v>
          </cell>
          <cell r="AF302">
            <v>0.73469871458598601</v>
          </cell>
          <cell r="AG302">
            <v>0.72735172744012611</v>
          </cell>
          <cell r="AH302">
            <v>0.72007821016572482</v>
          </cell>
          <cell r="AI302">
            <v>0.71287742806406762</v>
          </cell>
          <cell r="AJ302">
            <v>0.70574865378342688</v>
          </cell>
          <cell r="AK302">
            <v>0.69869116724559266</v>
          </cell>
          <cell r="AL302">
            <v>0.69170425557313675</v>
          </cell>
          <cell r="AM302">
            <v>0.68478721301740542</v>
          </cell>
          <cell r="AN302">
            <v>0.6779393408872314</v>
          </cell>
          <cell r="AO302">
            <v>0.67115994747835905</v>
          </cell>
          <cell r="AP302">
            <v>0.66444834800357544</v>
          </cell>
          <cell r="AQ302">
            <v>0.65780386452353967</v>
          </cell>
          <cell r="AR302">
            <v>0.65122582587830424</v>
          </cell>
          <cell r="AS302">
            <v>0.64471356761952114</v>
          </cell>
          <cell r="AT302">
            <v>0.63826643194332588</v>
          </cell>
          <cell r="AU302">
            <v>0.63188376762389264</v>
          </cell>
          <cell r="AV302">
            <v>0.62556492994765367</v>
          </cell>
          <cell r="AW302">
            <v>0.61930928064817714</v>
          </cell>
          <cell r="AX302">
            <v>0.61311618784169541</v>
          </cell>
          <cell r="AY302">
            <v>0.60698502596327841</v>
          </cell>
          <cell r="AZ302">
            <v>0.60091517570364561</v>
          </cell>
          <cell r="BA302">
            <v>0.59490602394660919</v>
          </cell>
          <cell r="BB302">
            <v>0.58895696370714312</v>
          </cell>
          <cell r="BC302">
            <v>0.58306739407007169</v>
          </cell>
          <cell r="BD302">
            <v>0.57723672012937099</v>
          </cell>
          <cell r="BE302">
            <v>0.57146435292807729</v>
          </cell>
          <cell r="BF302">
            <v>0.56574970939879654</v>
          </cell>
          <cell r="BG302">
            <v>0.56009221230480855</v>
          </cell>
          <cell r="BH302">
            <v>0.55449129018176047</v>
          </cell>
          <cell r="BI302">
            <v>0.54894637727994289</v>
          </cell>
          <cell r="BJ302">
            <v>0.54345691350714342</v>
          </cell>
          <cell r="BK302">
            <v>0.53802234437207197</v>
          </cell>
          <cell r="BL302">
            <v>0.53802234437207197</v>
          </cell>
          <cell r="BM302">
            <v>0.53802234437207197</v>
          </cell>
          <cell r="BN302">
            <v>0.53802234437207197</v>
          </cell>
          <cell r="BO302">
            <v>0.53802234437207197</v>
          </cell>
          <cell r="BP302">
            <v>0.53802234437207197</v>
          </cell>
          <cell r="BQ302">
            <v>0.53802234437207197</v>
          </cell>
          <cell r="BR302">
            <v>0.53264212092835128</v>
          </cell>
          <cell r="BS302">
            <v>0.52731569971906778</v>
          </cell>
          <cell r="BT302">
            <v>0.52204254272187711</v>
          </cell>
          <cell r="BU302">
            <v>0.51682211729465832</v>
          </cell>
          <cell r="BV302">
            <v>0.51165389612171175</v>
          </cell>
          <cell r="BW302">
            <v>0.50653735716049464</v>
          </cell>
          <cell r="BX302">
            <v>0.50147198358888967</v>
          </cell>
          <cell r="BY302">
            <v>0.49645726375300075</v>
          </cell>
          <cell r="BZ302">
            <v>0.49149269111547073</v>
          </cell>
          <cell r="CA302">
            <v>0.48657776420431603</v>
          </cell>
          <cell r="CB302">
            <v>0.48171198656227288</v>
          </cell>
          <cell r="CC302">
            <v>0.47689486669665015</v>
          </cell>
          <cell r="CD302">
            <v>0.47212591802968362</v>
          </cell>
          <cell r="CE302">
            <v>0.46740465884938676</v>
          </cell>
          <cell r="CF302">
            <v>0.4627306122608929</v>
          </cell>
          <cell r="CG302">
            <v>0.45810330613828398</v>
          </cell>
          <cell r="CH302">
            <v>0.45352227307690113</v>
          </cell>
          <cell r="CI302">
            <v>0.44898705034613212</v>
          </cell>
          <cell r="CJ302">
            <v>0.44449717984267079</v>
          </cell>
          <cell r="CK302">
            <v>0.44005220804424405</v>
          </cell>
          <cell r="CL302">
            <v>0.4356516859638016</v>
          </cell>
          <cell r="CM302">
            <v>0.4312951691041636</v>
          </cell>
          <cell r="CN302">
            <v>0.42698221741312198</v>
          </cell>
          <cell r="CO302">
            <v>0.42271239523899073</v>
          </cell>
          <cell r="CP302">
            <v>0.41848527128660085</v>
          </cell>
          <cell r="CQ302">
            <v>0.41430041857373484</v>
          </cell>
          <cell r="CR302">
            <v>0.41015741438799747</v>
          </cell>
          <cell r="CS302">
            <v>0.40605584024411751</v>
          </cell>
          <cell r="CT302">
            <v>0.40199528184167632</v>
          </cell>
          <cell r="CU302">
            <v>0.39797532902325955</v>
          </cell>
          <cell r="CV302">
            <v>0.39399557573302696</v>
          </cell>
          <cell r="CW302">
            <v>0.39005561997569671</v>
          </cell>
          <cell r="CX302">
            <v>0.38615506377593972</v>
          </cell>
          <cell r="CY302">
            <v>0.38229351313818033</v>
          </cell>
          <cell r="CZ302">
            <v>0.37847057800679851</v>
          </cell>
          <cell r="DA302">
            <v>0.3746858722267305</v>
          </cell>
          <cell r="DB302">
            <v>0.37093901350446318</v>
          </cell>
          <cell r="DC302">
            <v>0.36722962336941856</v>
          </cell>
          <cell r="DD302">
            <v>0.36355732713572436</v>
          </cell>
          <cell r="DE302">
            <v>0.35992175386436709</v>
          </cell>
          <cell r="DF302">
            <v>0.35632253632572342</v>
          </cell>
          <cell r="DG302">
            <v>0.35275931096246615</v>
          </cell>
          <cell r="DH302">
            <v>0.34923171785284152</v>
          </cell>
          <cell r="DI302">
            <v>0.34573940067431308</v>
          </cell>
          <cell r="DJ302">
            <v>0.34228200666756997</v>
          </cell>
          <cell r="DK302">
            <v>0.33885918660089426</v>
          </cell>
          <cell r="DL302">
            <v>0.33547059473488533</v>
          </cell>
          <cell r="DM302">
            <v>0.33211588878753645</v>
          </cell>
          <cell r="DN302">
            <v>0.32879472989966108</v>
          </cell>
          <cell r="DO302">
            <v>0.32550678260066446</v>
          </cell>
          <cell r="DP302">
            <v>0.3222517147746578</v>
          </cell>
          <cell r="DQ302">
            <v>0.31902919762691123</v>
          </cell>
          <cell r="DR302">
            <v>0.3158389056506421</v>
          </cell>
          <cell r="DS302">
            <v>0.31268051659413565</v>
          </cell>
          <cell r="DT302">
            <v>0.30955371142819427</v>
          </cell>
        </row>
        <row r="303">
          <cell r="B303">
            <v>84</v>
          </cell>
          <cell r="C303">
            <v>0.98712999999999995</v>
          </cell>
          <cell r="D303">
            <v>0.97540289559999993</v>
          </cell>
          <cell r="E303">
            <v>0.96459543151675198</v>
          </cell>
          <cell r="F303">
            <v>0.95447682544014123</v>
          </cell>
          <cell r="G303">
            <v>0.94475070658890614</v>
          </cell>
          <cell r="H303">
            <v>0.9353031995230171</v>
          </cell>
          <cell r="I303">
            <v>0.92595016752778692</v>
          </cell>
          <cell r="J303">
            <v>0.91669066585250902</v>
          </cell>
          <cell r="K303">
            <v>0.90752375919398387</v>
          </cell>
          <cell r="L303">
            <v>0.89844852160204403</v>
          </cell>
          <cell r="M303">
            <v>0.88946403638602356</v>
          </cell>
          <cell r="N303">
            <v>0.88056939602216333</v>
          </cell>
          <cell r="O303">
            <v>0.87176370206194165</v>
          </cell>
          <cell r="P303">
            <v>0.8630460650413222</v>
          </cell>
          <cell r="Q303">
            <v>0.85441560439090902</v>
          </cell>
          <cell r="R303">
            <v>0.8458714483469999</v>
          </cell>
          <cell r="S303">
            <v>0.83741273386352988</v>
          </cell>
          <cell r="T303">
            <v>0.82903860652489458</v>
          </cell>
          <cell r="U303">
            <v>0.82074822045964568</v>
          </cell>
          <cell r="V303">
            <v>0.81254073825504924</v>
          </cell>
          <cell r="W303">
            <v>0.80441533087249872</v>
          </cell>
          <cell r="X303">
            <v>0.79637117756377374</v>
          </cell>
          <cell r="Y303">
            <v>0.78840746578813603</v>
          </cell>
          <cell r="Z303">
            <v>0.78052339113025471</v>
          </cell>
          <cell r="AA303">
            <v>0.77271815721895221</v>
          </cell>
          <cell r="AB303">
            <v>0.76499097564676266</v>
          </cell>
          <cell r="AC303">
            <v>0.75734106589029504</v>
          </cell>
          <cell r="AD303">
            <v>0.74976765523139211</v>
          </cell>
          <cell r="AE303">
            <v>0.74226997867907818</v>
          </cell>
          <cell r="AF303">
            <v>0.7348472788922874</v>
          </cell>
          <cell r="AG303">
            <v>0.72749880610336448</v>
          </cell>
          <cell r="AH303">
            <v>0.72022381804233082</v>
          </cell>
          <cell r="AI303">
            <v>0.71302157986190751</v>
          </cell>
          <cell r="AJ303">
            <v>0.70589136406328845</v>
          </cell>
          <cell r="AK303">
            <v>0.69883245042265552</v>
          </cell>
          <cell r="AL303">
            <v>0.69184412591842892</v>
          </cell>
          <cell r="AM303">
            <v>0.68492568465924464</v>
          </cell>
          <cell r="AN303">
            <v>0.6780764278126522</v>
          </cell>
          <cell r="AO303">
            <v>0.67129566353452563</v>
          </cell>
          <cell r="AP303">
            <v>0.66458270689918042</v>
          </cell>
          <cell r="AQ303">
            <v>0.65793687983018856</v>
          </cell>
          <cell r="AR303">
            <v>0.65135751103188666</v>
          </cell>
          <cell r="AS303">
            <v>0.64484393592156775</v>
          </cell>
          <cell r="AT303">
            <v>0.63839549656235206</v>
          </cell>
          <cell r="AU303">
            <v>0.63201154159672857</v>
          </cell>
          <cell r="AV303">
            <v>0.62569142618076123</v>
          </cell>
          <cell r="AW303">
            <v>0.6194345119189536</v>
          </cell>
          <cell r="AX303">
            <v>0.61324016679976401</v>
          </cell>
          <cell r="AY303">
            <v>0.60710776513176634</v>
          </cell>
          <cell r="AZ303">
            <v>0.60103668748044869</v>
          </cell>
          <cell r="BA303">
            <v>0.5950263206056442</v>
          </cell>
          <cell r="BB303">
            <v>0.58907605739958779</v>
          </cell>
          <cell r="BC303">
            <v>0.58318529682559195</v>
          </cell>
          <cell r="BD303">
            <v>0.577353443857336</v>
          </cell>
          <cell r="BE303">
            <v>0.57157990941876269</v>
          </cell>
          <cell r="BF303">
            <v>0.56586411032457506</v>
          </cell>
          <cell r="BG303">
            <v>0.5602054692213293</v>
          </cell>
          <cell r="BH303">
            <v>0.55460341452911599</v>
          </cell>
          <cell r="BI303">
            <v>0.54905738038382479</v>
          </cell>
          <cell r="BJ303">
            <v>0.54356680657998657</v>
          </cell>
          <cell r="BK303">
            <v>0.5381311385141867</v>
          </cell>
          <cell r="BL303">
            <v>0.5381311385141867</v>
          </cell>
          <cell r="BM303">
            <v>0.5381311385141867</v>
          </cell>
          <cell r="BN303">
            <v>0.5381311385141867</v>
          </cell>
          <cell r="BO303">
            <v>0.5381311385141867</v>
          </cell>
          <cell r="BP303">
            <v>0.5381311385141867</v>
          </cell>
          <cell r="BQ303">
            <v>0.5381311385141867</v>
          </cell>
          <cell r="BR303">
            <v>0.53274982712904484</v>
          </cell>
          <cell r="BS303">
            <v>0.52742232885775442</v>
          </cell>
          <cell r="BT303">
            <v>0.5221481055691769</v>
          </cell>
          <cell r="BU303">
            <v>0.51692662451348514</v>
          </cell>
          <cell r="BV303">
            <v>0.51175735826835034</v>
          </cell>
          <cell r="BW303">
            <v>0.50663978468566684</v>
          </cell>
          <cell r="BX303">
            <v>0.50157338683881014</v>
          </cell>
          <cell r="BY303">
            <v>0.49655765297042204</v>
          </cell>
          <cell r="BZ303">
            <v>0.49159207644071778</v>
          </cell>
          <cell r="CA303">
            <v>0.48667615567631062</v>
          </cell>
          <cell r="CB303">
            <v>0.48180939411954748</v>
          </cell>
          <cell r="CC303">
            <v>0.47699130017835201</v>
          </cell>
          <cell r="CD303">
            <v>0.47222138717656847</v>
          </cell>
          <cell r="CE303">
            <v>0.46749917330480278</v>
          </cell>
          <cell r="CF303">
            <v>0.46282418157175476</v>
          </cell>
          <cell r="CG303">
            <v>0.45819593975603723</v>
          </cell>
          <cell r="CH303">
            <v>0.45361398035847683</v>
          </cell>
          <cell r="CI303">
            <v>0.44907784055489208</v>
          </cell>
          <cell r="CJ303">
            <v>0.44458706214934318</v>
          </cell>
          <cell r="CK303">
            <v>0.44014119152784975</v>
          </cell>
          <cell r="CL303">
            <v>0.43573977961257127</v>
          </cell>
          <cell r="CM303">
            <v>0.43138238181644556</v>
          </cell>
          <cell r="CN303">
            <v>0.42706855799828108</v>
          </cell>
          <cell r="CO303">
            <v>0.42279787241829825</v>
          </cell>
          <cell r="CP303">
            <v>0.41856989369411524</v>
          </cell>
          <cell r="CQ303">
            <v>0.41438419475717408</v>
          </cell>
          <cell r="CR303">
            <v>0.41024035280960236</v>
          </cell>
          <cell r="CS303">
            <v>0.40613794928150632</v>
          </cell>
          <cell r="CT303">
            <v>0.40207656978869127</v>
          </cell>
          <cell r="CU303">
            <v>0.39805580409080438</v>
          </cell>
          <cell r="CV303">
            <v>0.39407524604989635</v>
          </cell>
          <cell r="CW303">
            <v>0.39013449358939739</v>
          </cell>
          <cell r="CX303">
            <v>0.38623314865350339</v>
          </cell>
          <cell r="CY303">
            <v>0.38237081716696836</v>
          </cell>
          <cell r="CZ303">
            <v>0.3785471089952987</v>
          </cell>
          <cell r="DA303">
            <v>0.37476163790534572</v>
          </cell>
          <cell r="DB303">
            <v>0.37101402152629226</v>
          </cell>
          <cell r="DC303">
            <v>0.36730388131102931</v>
          </cell>
          <cell r="DD303">
            <v>0.36363084249791899</v>
          </cell>
          <cell r="DE303">
            <v>0.3599945340729398</v>
          </cell>
          <cell r="DF303">
            <v>0.35639458873221042</v>
          </cell>
          <cell r="DG303">
            <v>0.3528306428448883</v>
          </cell>
          <cell r="DH303">
            <v>0.34930233641643943</v>
          </cell>
          <cell r="DI303">
            <v>0.34580931305227502</v>
          </cell>
          <cell r="DJ303">
            <v>0.34235121992175227</v>
          </cell>
          <cell r="DK303">
            <v>0.33892770772253472</v>
          </cell>
          <cell r="DL303">
            <v>0.33553843064530936</v>
          </cell>
          <cell r="DM303">
            <v>0.33218304633885626</v>
          </cell>
          <cell r="DN303">
            <v>0.32886121587546768</v>
          </cell>
          <cell r="DO303">
            <v>0.32557260371671298</v>
          </cell>
          <cell r="DP303">
            <v>0.32231687767954587</v>
          </cell>
          <cell r="DQ303">
            <v>0.31909370890275041</v>
          </cell>
          <cell r="DR303">
            <v>0.31590277181372289</v>
          </cell>
          <cell r="DS303">
            <v>0.31274374409558564</v>
          </cell>
          <cell r="DT303">
            <v>0.3096163066546298</v>
          </cell>
        </row>
        <row r="304">
          <cell r="B304">
            <v>85</v>
          </cell>
          <cell r="C304">
            <v>0.98712999999999995</v>
          </cell>
          <cell r="D304">
            <v>0.97541276689999989</v>
          </cell>
          <cell r="E304">
            <v>0.96460519344274787</v>
          </cell>
          <cell r="F304">
            <v>0.95448648496353339</v>
          </cell>
          <cell r="G304">
            <v>0.94484617146540173</v>
          </cell>
          <cell r="H304">
            <v>0.93539770975074765</v>
          </cell>
          <cell r="I304">
            <v>0.92604373265324014</v>
          </cell>
          <cell r="J304">
            <v>0.91678329532670777</v>
          </cell>
          <cell r="K304">
            <v>0.90761546237344071</v>
          </cell>
          <cell r="L304">
            <v>0.89853930774970625</v>
          </cell>
          <cell r="M304">
            <v>0.88955391467220923</v>
          </cell>
          <cell r="N304">
            <v>0.88065837552548709</v>
          </cell>
          <cell r="O304">
            <v>0.8718517917702322</v>
          </cell>
          <cell r="P304">
            <v>0.86313327385252991</v>
          </cell>
          <cell r="Q304">
            <v>0.85450194111400457</v>
          </cell>
          <cell r="R304">
            <v>0.84595692170286452</v>
          </cell>
          <cell r="S304">
            <v>0.8374973524858359</v>
          </cell>
          <cell r="T304">
            <v>0.82912237896097751</v>
          </cell>
          <cell r="U304">
            <v>0.82083115517136773</v>
          </cell>
          <cell r="V304">
            <v>0.81262284361965409</v>
          </cell>
          <cell r="W304">
            <v>0.8044966151834575</v>
          </cell>
          <cell r="X304">
            <v>0.79645164903162291</v>
          </cell>
          <cell r="Y304">
            <v>0.78848713254130665</v>
          </cell>
          <cell r="Z304">
            <v>0.7806022612158936</v>
          </cell>
          <cell r="AA304">
            <v>0.7727962386037347</v>
          </cell>
          <cell r="AB304">
            <v>0.76506827621769735</v>
          </cell>
          <cell r="AC304">
            <v>0.7574175934555204</v>
          </cell>
          <cell r="AD304">
            <v>0.74984341752096517</v>
          </cell>
          <cell r="AE304">
            <v>0.74234498334575549</v>
          </cell>
          <cell r="AF304">
            <v>0.73492153351229794</v>
          </cell>
          <cell r="AG304">
            <v>0.72757231817717494</v>
          </cell>
          <cell r="AH304">
            <v>0.72029659499540322</v>
          </cell>
          <cell r="AI304">
            <v>0.71309362904544915</v>
          </cell>
          <cell r="AJ304">
            <v>0.70596269275499468</v>
          </cell>
          <cell r="AK304">
            <v>0.69890306582744477</v>
          </cell>
          <cell r="AL304">
            <v>0.69191403516917027</v>
          </cell>
          <cell r="AM304">
            <v>0.68499489481747855</v>
          </cell>
          <cell r="AN304">
            <v>0.67814494586930374</v>
          </cell>
          <cell r="AO304">
            <v>0.67136349641061066</v>
          </cell>
          <cell r="AP304">
            <v>0.66464986144650451</v>
          </cell>
          <cell r="AQ304">
            <v>0.65800336283203942</v>
          </cell>
          <cell r="AR304">
            <v>0.65142332920371904</v>
          </cell>
          <cell r="AS304">
            <v>0.64490909591168188</v>
          </cell>
          <cell r="AT304">
            <v>0.63846000495256505</v>
          </cell>
          <cell r="AU304">
            <v>0.63207540490303937</v>
          </cell>
          <cell r="AV304">
            <v>0.62575465085400894</v>
          </cell>
          <cell r="AW304">
            <v>0.6194971043454689</v>
          </cell>
          <cell r="AX304">
            <v>0.61330213330201422</v>
          </cell>
          <cell r="AY304">
            <v>0.60716911196899404</v>
          </cell>
          <cell r="AZ304">
            <v>0.60109742084930406</v>
          </cell>
          <cell r="BA304">
            <v>0.59508644664081101</v>
          </cell>
          <cell r="BB304">
            <v>0.58913558217440287</v>
          </cell>
          <cell r="BC304">
            <v>0.58324422635265882</v>
          </cell>
          <cell r="BD304">
            <v>0.57741178408913219</v>
          </cell>
          <cell r="BE304">
            <v>0.57163766624824086</v>
          </cell>
          <cell r="BF304">
            <v>0.56592128958575849</v>
          </cell>
          <cell r="BG304">
            <v>0.56026207668990091</v>
          </cell>
          <cell r="BH304">
            <v>0.55465945592300192</v>
          </cell>
          <cell r="BI304">
            <v>0.54911286136377191</v>
          </cell>
          <cell r="BJ304">
            <v>0.54362173275013415</v>
          </cell>
          <cell r="BK304">
            <v>0.53818551542263282</v>
          </cell>
          <cell r="BL304">
            <v>0.53818551542263282</v>
          </cell>
          <cell r="BM304">
            <v>0.53818551542263282</v>
          </cell>
          <cell r="BN304">
            <v>0.53818551542263282</v>
          </cell>
          <cell r="BO304">
            <v>0.53818551542263282</v>
          </cell>
          <cell r="BP304">
            <v>0.53818551542263282</v>
          </cell>
          <cell r="BQ304">
            <v>0.53818551542263282</v>
          </cell>
          <cell r="BR304">
            <v>0.53280366026840653</v>
          </cell>
          <cell r="BS304">
            <v>0.52747562366572243</v>
          </cell>
          <cell r="BT304">
            <v>0.52220086742906524</v>
          </cell>
          <cell r="BU304">
            <v>0.51697885875477456</v>
          </cell>
          <cell r="BV304">
            <v>0.51180907016722677</v>
          </cell>
          <cell r="BW304">
            <v>0.50669097946555453</v>
          </cell>
          <cell r="BX304">
            <v>0.50162406967089901</v>
          </cell>
          <cell r="BY304">
            <v>0.49660782897419004</v>
          </cell>
          <cell r="BZ304">
            <v>0.49164175068444815</v>
          </cell>
          <cell r="CA304">
            <v>0.48672533317760369</v>
          </cell>
          <cell r="CB304">
            <v>0.48185807984582762</v>
          </cell>
          <cell r="CC304">
            <v>0.47703949904736936</v>
          </cell>
          <cell r="CD304">
            <v>0.47226910405689565</v>
          </cell>
          <cell r="CE304">
            <v>0.46754641301632671</v>
          </cell>
          <cell r="CF304">
            <v>0.46287094888616342</v>
          </cell>
          <cell r="CG304">
            <v>0.4582422393973018</v>
          </cell>
          <cell r="CH304">
            <v>0.4536598170033288</v>
          </cell>
          <cell r="CI304">
            <v>0.44912321883329553</v>
          </cell>
          <cell r="CJ304">
            <v>0.44463198664496256</v>
          </cell>
          <cell r="CK304">
            <v>0.44018566677851295</v>
          </cell>
          <cell r="CL304">
            <v>0.43578381011072781</v>
          </cell>
          <cell r="CM304">
            <v>0.43142597200962052</v>
          </cell>
          <cell r="CN304">
            <v>0.42711171228952433</v>
          </cell>
          <cell r="CO304">
            <v>0.42284059516662909</v>
          </cell>
          <cell r="CP304">
            <v>0.41861218921496279</v>
          </cell>
          <cell r="CQ304">
            <v>0.41442606732281317</v>
          </cell>
          <cell r="CR304">
            <v>0.41028180664958502</v>
          </cell>
          <cell r="CS304">
            <v>0.40617898858308915</v>
          </cell>
          <cell r="CT304">
            <v>0.40211719869725826</v>
          </cell>
          <cell r="CU304">
            <v>0.39809602671028566</v>
          </cell>
          <cell r="CV304">
            <v>0.39411506644318278</v>
          </cell>
          <cell r="CW304">
            <v>0.39017391577875093</v>
          </cell>
          <cell r="CX304">
            <v>0.38627217662096341</v>
          </cell>
          <cell r="CY304">
            <v>0.38240945485475375</v>
          </cell>
          <cell r="CZ304">
            <v>0.37858536030620621</v>
          </cell>
          <cell r="DA304">
            <v>0.37479950670314416</v>
          </cell>
          <cell r="DB304">
            <v>0.37105151163611272</v>
          </cell>
          <cell r="DC304">
            <v>0.36734099651975161</v>
          </cell>
          <cell r="DD304">
            <v>0.36366758655455411</v>
          </cell>
          <cell r="DE304">
            <v>0.36003091068900855</v>
          </cell>
          <cell r="DF304">
            <v>0.35643060158211848</v>
          </cell>
          <cell r="DG304">
            <v>0.35286629556629728</v>
          </cell>
          <cell r="DH304">
            <v>0.34933763261063433</v>
          </cell>
          <cell r="DI304">
            <v>0.34584425628452797</v>
          </cell>
          <cell r="DJ304">
            <v>0.3423858137216827</v>
          </cell>
          <cell r="DK304">
            <v>0.33896195558446585</v>
          </cell>
          <cell r="DL304">
            <v>0.33557233602862119</v>
          </cell>
          <cell r="DM304">
            <v>0.33221661266833497</v>
          </cell>
          <cell r="DN304">
            <v>0.32889444654165162</v>
          </cell>
          <cell r="DO304">
            <v>0.32560550207623512</v>
          </cell>
          <cell r="DP304">
            <v>0.32234944705547275</v>
          </cell>
          <cell r="DQ304">
            <v>0.31912595258491799</v>
          </cell>
          <cell r="DR304">
            <v>0.31593469305906879</v>
          </cell>
          <cell r="DS304">
            <v>0.31277534612847813</v>
          </cell>
          <cell r="DT304">
            <v>0.30964759266719333</v>
          </cell>
        </row>
        <row r="305">
          <cell r="B305">
            <v>86</v>
          </cell>
          <cell r="C305">
            <v>0.98723000000000005</v>
          </cell>
          <cell r="D305">
            <v>0.97561030290000006</v>
          </cell>
          <cell r="E305">
            <v>0.96489810177415802</v>
          </cell>
          <cell r="F305">
            <v>0.95496930030690197</v>
          </cell>
          <cell r="G305">
            <v>0.94551510423386365</v>
          </cell>
          <cell r="H305">
            <v>0.93615450470194839</v>
          </cell>
          <cell r="I305">
            <v>0.92688657510539907</v>
          </cell>
          <cell r="J305">
            <v>0.91771039801185561</v>
          </cell>
          <cell r="K305">
            <v>0.90862506507153817</v>
          </cell>
          <cell r="L305">
            <v>0.89962967692732998</v>
          </cell>
          <cell r="M305">
            <v>0.89072334312574941</v>
          </cell>
          <cell r="N305">
            <v>0.88190518202880452</v>
          </cell>
          <cell r="O305">
            <v>0.8731743207267193</v>
          </cell>
          <cell r="P305">
            <v>0.86452989495152477</v>
          </cell>
          <cell r="Q305">
            <v>0.85597104899150467</v>
          </cell>
          <cell r="R305">
            <v>0.84749693560648875</v>
          </cell>
          <cell r="S305">
            <v>0.83910671594398445</v>
          </cell>
          <cell r="T305">
            <v>0.83079955945613904</v>
          </cell>
          <cell r="U305">
            <v>0.82257464381752321</v>
          </cell>
          <cell r="V305">
            <v>0.81443115484372974</v>
          </cell>
          <cell r="W305">
            <v>0.80636828641077685</v>
          </cell>
          <cell r="X305">
            <v>0.79838524037531011</v>
          </cell>
          <cell r="Y305">
            <v>0.79048122649559449</v>
          </cell>
          <cell r="Z305">
            <v>0.78265546235328809</v>
          </cell>
          <cell r="AA305">
            <v>0.77490717327599057</v>
          </cell>
          <cell r="AB305">
            <v>0.76723559226055826</v>
          </cell>
          <cell r="AC305">
            <v>0.7596399598971787</v>
          </cell>
          <cell r="AD305">
            <v>0.7521195242941966</v>
          </cell>
          <cell r="AE305">
            <v>0.74467354100368399</v>
          </cell>
          <cell r="AF305">
            <v>0.7373012729477475</v>
          </cell>
          <cell r="AG305">
            <v>0.73000199034556479</v>
          </cell>
          <cell r="AH305">
            <v>0.72277497064114371</v>
          </cell>
          <cell r="AI305">
            <v>0.7156194984317964</v>
          </cell>
          <cell r="AJ305">
            <v>0.70853486539732158</v>
          </cell>
          <cell r="AK305">
            <v>0.70152037022988811</v>
          </cell>
          <cell r="AL305">
            <v>0.69457531856461219</v>
          </cell>
          <cell r="AM305">
            <v>0.68769902291082252</v>
          </cell>
          <cell r="AN305">
            <v>0.68089080258400536</v>
          </cell>
          <cell r="AO305">
            <v>0.67414998363842371</v>
          </cell>
          <cell r="AP305">
            <v>0.66747589880040326</v>
          </cell>
          <cell r="AQ305">
            <v>0.6608678874022792</v>
          </cell>
          <cell r="AR305">
            <v>0.65432529531699657</v>
          </cell>
          <cell r="AS305">
            <v>0.64784747489335825</v>
          </cell>
          <cell r="AT305">
            <v>0.64143378489191405</v>
          </cell>
          <cell r="AU305">
            <v>0.6350835904214841</v>
          </cell>
          <cell r="AV305">
            <v>0.62879626287631141</v>
          </cell>
          <cell r="AW305">
            <v>0.62257117987383592</v>
          </cell>
          <cell r="AX305">
            <v>0.61640772519308495</v>
          </cell>
          <cell r="AY305">
            <v>0.6103052887136734</v>
          </cell>
          <cell r="AZ305">
            <v>0.60426326635540806</v>
          </cell>
          <cell r="BA305">
            <v>0.59828106001848946</v>
          </cell>
          <cell r="BB305">
            <v>0.59235807752430636</v>
          </cell>
          <cell r="BC305">
            <v>0.58649373255681569</v>
          </cell>
          <cell r="BD305">
            <v>0.58068744460450317</v>
          </cell>
          <cell r="BE305">
            <v>0.57493863890291852</v>
          </cell>
          <cell r="BF305">
            <v>0.56924674637777961</v>
          </cell>
          <cell r="BG305">
            <v>0.56361120358863959</v>
          </cell>
          <cell r="BH305">
            <v>0.55803145267311205</v>
          </cell>
          <cell r="BI305">
            <v>0.55250694129164823</v>
          </cell>
          <cell r="BJ305">
            <v>0.54703712257286086</v>
          </cell>
          <cell r="BK305">
            <v>0.54162145505938952</v>
          </cell>
          <cell r="BL305">
            <v>0.54162145505938952</v>
          </cell>
          <cell r="BM305">
            <v>0.54162145505938952</v>
          </cell>
          <cell r="BN305">
            <v>0.54162145505938952</v>
          </cell>
          <cell r="BO305">
            <v>0.54162145505938952</v>
          </cell>
          <cell r="BP305">
            <v>0.54162145505938952</v>
          </cell>
          <cell r="BQ305">
            <v>0.54162145505938952</v>
          </cell>
          <cell r="BR305">
            <v>0.53625940265430161</v>
          </cell>
          <cell r="BS305">
            <v>0.53095043456802404</v>
          </cell>
          <cell r="BT305">
            <v>0.52569402526580056</v>
          </cell>
          <cell r="BU305">
            <v>0.52048965441566908</v>
          </cell>
          <cell r="BV305">
            <v>0.51533680683695393</v>
          </cell>
          <cell r="BW305">
            <v>0.51023497244926808</v>
          </cell>
          <cell r="BX305">
            <v>0.50518364622202028</v>
          </cell>
          <cell r="BY305">
            <v>0.50018232812442232</v>
          </cell>
          <cell r="BZ305">
            <v>0.49523052307599053</v>
          </cell>
          <cell r="CA305">
            <v>0.49032774089753822</v>
          </cell>
          <cell r="CB305">
            <v>0.48547349626265257</v>
          </cell>
          <cell r="CC305">
            <v>0.48066730864965229</v>
          </cell>
          <cell r="CD305">
            <v>0.47590870229402071</v>
          </cell>
          <cell r="CE305">
            <v>0.47119720614130989</v>
          </cell>
          <cell r="CF305">
            <v>0.46653235380051089</v>
          </cell>
          <cell r="CG305">
            <v>0.46191368349788581</v>
          </cell>
          <cell r="CH305">
            <v>0.45734073803125674</v>
          </cell>
          <cell r="CI305">
            <v>0.45281306472474731</v>
          </cell>
          <cell r="CJ305">
            <v>0.44833021538397227</v>
          </cell>
          <cell r="CK305">
            <v>0.44389174625167094</v>
          </cell>
          <cell r="CL305">
            <v>0.43949721796377939</v>
          </cell>
          <cell r="CM305">
            <v>0.43514619550593797</v>
          </cell>
          <cell r="CN305">
            <v>0.43083824817042915</v>
          </cell>
          <cell r="CO305">
            <v>0.42657294951354191</v>
          </cell>
          <cell r="CP305">
            <v>0.42234987731335782</v>
          </cell>
          <cell r="CQ305">
            <v>0.41816861352795559</v>
          </cell>
          <cell r="CR305">
            <v>0.4140287442540288</v>
          </cell>
          <cell r="CS305">
            <v>0.40992985968591389</v>
          </cell>
          <cell r="CT305">
            <v>0.40587155407502334</v>
          </cell>
          <cell r="CU305">
            <v>0.40185342568968063</v>
          </cell>
          <cell r="CV305">
            <v>0.39787507677535278</v>
          </cell>
          <cell r="CW305">
            <v>0.3939361135152768</v>
          </cell>
          <cell r="CX305">
            <v>0.39003614599147557</v>
          </cell>
          <cell r="CY305">
            <v>0.38617478814615996</v>
          </cell>
          <cell r="CZ305">
            <v>0.38235165774351298</v>
          </cell>
          <cell r="DA305">
            <v>0.37856637633185219</v>
          </cell>
          <cell r="DB305">
            <v>0.37481856920616685</v>
          </cell>
          <cell r="DC305">
            <v>0.3711078653710258</v>
          </cell>
          <cell r="DD305">
            <v>0.36743389750385264</v>
          </cell>
          <cell r="DE305">
            <v>0.36379630191856449</v>
          </cell>
          <cell r="DF305">
            <v>0.36019471852957069</v>
          </cell>
          <cell r="DG305">
            <v>0.35662879081612792</v>
          </cell>
          <cell r="DH305">
            <v>0.35309816578704822</v>
          </cell>
          <cell r="DI305">
            <v>0.34960249394575643</v>
          </cell>
          <cell r="DJ305">
            <v>0.34614142925569341</v>
          </cell>
          <cell r="DK305">
            <v>0.34271462910606204</v>
          </cell>
          <cell r="DL305">
            <v>0.339321754277912</v>
          </cell>
          <cell r="DM305">
            <v>0.33596246891056064</v>
          </cell>
          <cell r="DN305">
            <v>0.33263644046834606</v>
          </cell>
          <cell r="DO305">
            <v>0.3293433397077094</v>
          </cell>
          <cell r="DP305">
            <v>0.32608284064460308</v>
          </cell>
          <cell r="DQ305">
            <v>0.32285462052222152</v>
          </cell>
          <cell r="DR305">
            <v>0.31965835977905155</v>
          </cell>
          <cell r="DS305">
            <v>0.31649374201723895</v>
          </cell>
          <cell r="DT305">
            <v>0.31336045397126827</v>
          </cell>
        </row>
        <row r="306">
          <cell r="B306">
            <v>87</v>
          </cell>
          <cell r="C306">
            <v>0.98724000000000001</v>
          </cell>
          <cell r="D306">
            <v>0.97571890920000004</v>
          </cell>
          <cell r="E306">
            <v>0.96520065935882404</v>
          </cell>
          <cell r="F306">
            <v>0.95536526463995763</v>
          </cell>
          <cell r="G306">
            <v>0.94600268504648599</v>
          </cell>
          <cell r="H306">
            <v>0.93682645900153505</v>
          </cell>
          <cell r="I306">
            <v>0.92773924234922012</v>
          </cell>
          <cell r="J306">
            <v>0.91874017169843269</v>
          </cell>
          <cell r="K306">
            <v>0.90982839203295784</v>
          </cell>
          <cell r="L306">
            <v>0.90100305663023816</v>
          </cell>
          <cell r="M306">
            <v>0.89226332698092481</v>
          </cell>
          <cell r="N306">
            <v>0.88360837270920978</v>
          </cell>
          <cell r="O306">
            <v>0.87503737149393046</v>
          </cell>
          <cell r="P306">
            <v>0.86654950899043925</v>
          </cell>
          <cell r="Q306">
            <v>0.85814397875323201</v>
          </cell>
          <cell r="R306">
            <v>0.84981998215932564</v>
          </cell>
          <cell r="S306">
            <v>0.84157672833238018</v>
          </cell>
          <cell r="T306">
            <v>0.83341343406755608</v>
          </cell>
          <cell r="U306">
            <v>0.82532932375710077</v>
          </cell>
          <cell r="V306">
            <v>0.81732362931665681</v>
          </cell>
          <cell r="W306">
            <v>0.80939559011228523</v>
          </cell>
          <cell r="X306">
            <v>0.80154445288819598</v>
          </cell>
          <cell r="Y306">
            <v>0.79376947169518042</v>
          </cell>
          <cell r="Z306">
            <v>0.78606990781973718</v>
          </cell>
          <cell r="AA306">
            <v>0.77844502971388574</v>
          </cell>
          <cell r="AB306">
            <v>0.77089411292566101</v>
          </cell>
          <cell r="AC306">
            <v>0.76341644003028208</v>
          </cell>
          <cell r="AD306">
            <v>0.75601130056198829</v>
          </cell>
          <cell r="AE306">
            <v>0.74867799094653698</v>
          </cell>
          <cell r="AF306">
            <v>0.74141581443435556</v>
          </cell>
          <cell r="AG306">
            <v>0.73422408103434222</v>
          </cell>
          <cell r="AH306">
            <v>0.72710210744830905</v>
          </cell>
          <cell r="AI306">
            <v>0.72004921700606039</v>
          </cell>
          <cell r="AJ306">
            <v>0.71306473960110162</v>
          </cell>
          <cell r="AK306">
            <v>0.70614801162697094</v>
          </cell>
          <cell r="AL306">
            <v>0.69929837591418931</v>
          </cell>
          <cell r="AM306">
            <v>0.69251518166782167</v>
          </cell>
          <cell r="AN306">
            <v>0.68579778440564376</v>
          </cell>
          <cell r="AO306">
            <v>0.67914554589690901</v>
          </cell>
          <cell r="AP306">
            <v>0.672557834101709</v>
          </cell>
          <cell r="AQ306">
            <v>0.66603402311092241</v>
          </cell>
          <cell r="AR306">
            <v>0.6595734930867464</v>
          </cell>
          <cell r="AS306">
            <v>0.65317563020380498</v>
          </cell>
          <cell r="AT306">
            <v>0.64683982659082806</v>
          </cell>
          <cell r="AU306">
            <v>0.64056548027289695</v>
          </cell>
          <cell r="AV306">
            <v>0.63435199511424978</v>
          </cell>
          <cell r="AW306">
            <v>0.62819878076164148</v>
          </cell>
          <cell r="AX306">
            <v>0.62210525258825355</v>
          </cell>
          <cell r="AY306">
            <v>0.61607083163814746</v>
          </cell>
          <cell r="AZ306">
            <v>0.61009494457125746</v>
          </cell>
          <cell r="BA306">
            <v>0.60417702360891623</v>
          </cell>
          <cell r="BB306">
            <v>0.59831650647990975</v>
          </cell>
          <cell r="BC306">
            <v>0.59251283636705465</v>
          </cell>
          <cell r="BD306">
            <v>0.58676546185429423</v>
          </cell>
          <cell r="BE306">
            <v>0.58107383687430758</v>
          </cell>
          <cell r="BF306">
            <v>0.57543742065662673</v>
          </cell>
          <cell r="BG306">
            <v>0.56985567767625744</v>
          </cell>
          <cell r="BH306">
            <v>0.56432807760279768</v>
          </cell>
          <cell r="BI306">
            <v>0.55885409525005048</v>
          </cell>
          <cell r="BJ306">
            <v>0.55343321052612493</v>
          </cell>
          <cell r="BK306">
            <v>0.54806490838402144</v>
          </cell>
          <cell r="BL306">
            <v>0.54806490838402144</v>
          </cell>
          <cell r="BM306">
            <v>0.54806490838402144</v>
          </cell>
          <cell r="BN306">
            <v>0.54806490838402144</v>
          </cell>
          <cell r="BO306">
            <v>0.54806490838402144</v>
          </cell>
          <cell r="BP306">
            <v>0.54806490838402144</v>
          </cell>
          <cell r="BQ306">
            <v>0.54806490838402144</v>
          </cell>
          <cell r="BR306">
            <v>0.54274867877269639</v>
          </cell>
          <cell r="BS306">
            <v>0.53748401658860123</v>
          </cell>
          <cell r="BT306">
            <v>0.53227042162769178</v>
          </cell>
          <cell r="BU306">
            <v>0.52710739853790312</v>
          </cell>
          <cell r="BV306">
            <v>0.52199445677208545</v>
          </cell>
          <cell r="BW306">
            <v>0.51693111054139618</v>
          </cell>
          <cell r="BX306">
            <v>0.5119168787691446</v>
          </cell>
          <cell r="BY306">
            <v>0.50695128504508391</v>
          </cell>
          <cell r="BZ306">
            <v>0.50203385758014663</v>
          </cell>
          <cell r="CA306">
            <v>0.49716412916161917</v>
          </cell>
          <cell r="CB306">
            <v>0.49234163710875145</v>
          </cell>
          <cell r="CC306">
            <v>0.48756592322879655</v>
          </cell>
          <cell r="CD306">
            <v>0.48283653377347718</v>
          </cell>
          <cell r="CE306">
            <v>0.47815301939587446</v>
          </cell>
          <cell r="CF306">
            <v>0.47351493510773446</v>
          </cell>
          <cell r="CG306">
            <v>0.46892184023718941</v>
          </cell>
          <cell r="CH306">
            <v>0.46437329838688868</v>
          </cell>
          <cell r="CI306">
            <v>0.45986887739253585</v>
          </cell>
          <cell r="CJ306">
            <v>0.45540814928182821</v>
          </cell>
          <cell r="CK306">
            <v>0.45099069023379446</v>
          </cell>
          <cell r="CL306">
            <v>0.44661608053852664</v>
          </cell>
          <cell r="CM306">
            <v>0.44228390455730293</v>
          </cell>
          <cell r="CN306">
            <v>0.43799375068309709</v>
          </cell>
          <cell r="CO306">
            <v>0.43374521130147103</v>
          </cell>
          <cell r="CP306">
            <v>0.42953788275184673</v>
          </cell>
          <cell r="CQ306">
            <v>0.42537136528915381</v>
          </cell>
          <cell r="CR306">
            <v>0.42124526304584903</v>
          </cell>
          <cell r="CS306">
            <v>0.41715918399430429</v>
          </cell>
          <cell r="CT306">
            <v>0.41311273990955955</v>
          </cell>
          <cell r="CU306">
            <v>0.40910554633243679</v>
          </cell>
          <cell r="CV306">
            <v>0.40513722253301215</v>
          </cell>
          <cell r="CW306">
            <v>0.4012073914744419</v>
          </cell>
          <cell r="CX306">
            <v>0.39731567977713977</v>
          </cell>
          <cell r="CY306">
            <v>0.39346171768330152</v>
          </cell>
          <cell r="CZ306">
            <v>0.3896451390217735</v>
          </cell>
          <cell r="DA306">
            <v>0.38586558117326231</v>
          </cell>
          <cell r="DB306">
            <v>0.38212268503588165</v>
          </cell>
          <cell r="DC306">
            <v>0.37841609499103357</v>
          </cell>
          <cell r="DD306">
            <v>0.37474545886962052</v>
          </cell>
          <cell r="DE306">
            <v>0.37111042791858517</v>
          </cell>
          <cell r="DF306">
            <v>0.36751065676777489</v>
          </cell>
          <cell r="DG306">
            <v>0.36394580339712745</v>
          </cell>
          <cell r="DH306">
            <v>0.36041552910417529</v>
          </cell>
          <cell r="DI306">
            <v>0.35691949847186477</v>
          </cell>
          <cell r="DJ306">
            <v>0.35345737933668769</v>
          </cell>
          <cell r="DK306">
            <v>0.35002884275712182</v>
          </cell>
          <cell r="DL306">
            <v>0.34663356298237774</v>
          </cell>
          <cell r="DM306">
            <v>0.34327121742144867</v>
          </cell>
          <cell r="DN306">
            <v>0.3399414866124606</v>
          </cell>
          <cell r="DO306">
            <v>0.33664405419231974</v>
          </cell>
          <cell r="DP306">
            <v>0.33337860686665421</v>
          </cell>
          <cell r="DQ306">
            <v>0.33014483438004766</v>
          </cell>
          <cell r="DR306">
            <v>0.32694242948656116</v>
          </cell>
          <cell r="DS306">
            <v>0.32377108792054149</v>
          </cell>
          <cell r="DT306">
            <v>0.32063050836771223</v>
          </cell>
        </row>
        <row r="307">
          <cell r="B307">
            <v>88</v>
          </cell>
          <cell r="C307">
            <v>0.98734</v>
          </cell>
          <cell r="D307">
            <v>0.97591647619999999</v>
          </cell>
          <cell r="E307">
            <v>0.96549368823418402</v>
          </cell>
          <cell r="F307">
            <v>0.95584840628872447</v>
          </cell>
          <cell r="G307">
            <v>0.94667226158835271</v>
          </cell>
          <cell r="H307">
            <v>0.9375842078771045</v>
          </cell>
          <cell r="I307">
            <v>0.92858339948148427</v>
          </cell>
          <cell r="J307">
            <v>0.91966899884646203</v>
          </cell>
          <cell r="K307">
            <v>0.9108401764575359</v>
          </cell>
          <cell r="L307">
            <v>0.90209611076354346</v>
          </cell>
          <cell r="M307">
            <v>0.89343598810021341</v>
          </cell>
          <cell r="N307">
            <v>0.88485900261445127</v>
          </cell>
          <cell r="O307">
            <v>0.87636435618935249</v>
          </cell>
          <cell r="P307">
            <v>0.8679512583699347</v>
          </cell>
          <cell r="Q307">
            <v>0.85961892628958325</v>
          </cell>
          <cell r="R307">
            <v>0.85136658459720316</v>
          </cell>
          <cell r="S307">
            <v>0.84319346538507001</v>
          </cell>
          <cell r="T307">
            <v>0.83509880811737325</v>
          </cell>
          <cell r="U307">
            <v>0.82708185955944646</v>
          </cell>
          <cell r="V307">
            <v>0.81914187370767577</v>
          </cell>
          <cell r="W307">
            <v>0.81127811172008202</v>
          </cell>
          <cell r="X307">
            <v>0.80348984184756922</v>
          </cell>
          <cell r="Y307">
            <v>0.79577633936583247</v>
          </cell>
          <cell r="Z307">
            <v>0.78813688650792046</v>
          </cell>
          <cell r="AA307">
            <v>0.78057077239744443</v>
          </cell>
          <cell r="AB307">
            <v>0.77307729298242889</v>
          </cell>
          <cell r="AC307">
            <v>0.76565575096979754</v>
          </cell>
          <cell r="AD307">
            <v>0.75830545576048747</v>
          </cell>
          <cell r="AE307">
            <v>0.75102572338518669</v>
          </cell>
          <cell r="AF307">
            <v>0.74381587644068892</v>
          </cell>
          <cell r="AG307">
            <v>0.73667524402685824</v>
          </cell>
          <cell r="AH307">
            <v>0.72960316168420036</v>
          </cell>
          <cell r="AI307">
            <v>0.72259897133203199</v>
          </cell>
          <cell r="AJ307">
            <v>0.71566202120724443</v>
          </cell>
          <cell r="AK307">
            <v>0.70879166580365482</v>
          </cell>
          <cell r="AL307">
            <v>0.70198726581193971</v>
          </cell>
          <cell r="AM307">
            <v>0.6952481880601451</v>
          </cell>
          <cell r="AN307">
            <v>0.68857380545476765</v>
          </cell>
          <cell r="AO307">
            <v>0.68196349692240188</v>
          </cell>
          <cell r="AP307">
            <v>0.67541664735194673</v>
          </cell>
          <cell r="AQ307">
            <v>0.66893264753736803</v>
          </cell>
          <cell r="AR307">
            <v>0.66251089412100928</v>
          </cell>
          <cell r="AS307">
            <v>0.65615078953744754</v>
          </cell>
          <cell r="AT307">
            <v>0.64985174195788797</v>
          </cell>
          <cell r="AU307">
            <v>0.64361316523509227</v>
          </cell>
          <cell r="AV307">
            <v>0.63743447884883531</v>
          </cell>
          <cell r="AW307">
            <v>0.63131510785188649</v>
          </cell>
          <cell r="AX307">
            <v>0.62525448281650831</v>
          </cell>
          <cell r="AY307">
            <v>0.61925203978146981</v>
          </cell>
          <cell r="AZ307">
            <v>0.61330722019956763</v>
          </cell>
          <cell r="BA307">
            <v>0.60741947088565174</v>
          </cell>
          <cell r="BB307">
            <v>0.60158824396514943</v>
          </cell>
          <cell r="BC307">
            <v>0.59581299682308397</v>
          </cell>
          <cell r="BD307">
            <v>0.59009319205358235</v>
          </cell>
          <cell r="BE307">
            <v>0.5844282974098679</v>
          </cell>
          <cell r="BF307">
            <v>0.57881778575473319</v>
          </cell>
          <cell r="BG307">
            <v>0.57326113501148768</v>
          </cell>
          <cell r="BH307">
            <v>0.56775782811537734</v>
          </cell>
          <cell r="BI307">
            <v>0.56230735296546963</v>
          </cell>
          <cell r="BJ307">
            <v>0.55690920237700114</v>
          </cell>
          <cell r="BK307">
            <v>0.55156287403418192</v>
          </cell>
          <cell r="BL307">
            <v>0.55156287403418192</v>
          </cell>
          <cell r="BM307">
            <v>0.55156287403418192</v>
          </cell>
          <cell r="BN307">
            <v>0.55156287403418192</v>
          </cell>
          <cell r="BO307">
            <v>0.55156287403418192</v>
          </cell>
          <cell r="BP307">
            <v>0.55156287403418192</v>
          </cell>
          <cell r="BQ307">
            <v>0.55156287403418192</v>
          </cell>
          <cell r="BR307">
            <v>0.54626787044345371</v>
          </cell>
          <cell r="BS307">
            <v>0.54102369888719648</v>
          </cell>
          <cell r="BT307">
            <v>0.53582987137787941</v>
          </cell>
          <cell r="BU307">
            <v>0.53068590461265175</v>
          </cell>
          <cell r="BV307">
            <v>0.52559131992837027</v>
          </cell>
          <cell r="BW307">
            <v>0.52054564325705788</v>
          </cell>
          <cell r="BX307">
            <v>0.51554840508179012</v>
          </cell>
          <cell r="BY307">
            <v>0.51059914039300491</v>
          </cell>
          <cell r="BZ307">
            <v>0.50569738864523206</v>
          </cell>
          <cell r="CA307">
            <v>0.50084269371423784</v>
          </cell>
          <cell r="CB307">
            <v>0.49603460385458115</v>
          </cell>
          <cell r="CC307">
            <v>0.49127267165757715</v>
          </cell>
          <cell r="CD307">
            <v>0.48655645400966441</v>
          </cell>
          <cell r="CE307">
            <v>0.48188551205117158</v>
          </cell>
          <cell r="CF307">
            <v>0.47725941113548032</v>
          </cell>
          <cell r="CG307">
            <v>0.47267772078857967</v>
          </cell>
          <cell r="CH307">
            <v>0.46814001466900929</v>
          </cell>
          <cell r="CI307">
            <v>0.46364587052818679</v>
          </cell>
          <cell r="CJ307">
            <v>0.45919487017111615</v>
          </cell>
          <cell r="CK307">
            <v>0.4547865994174734</v>
          </cell>
          <cell r="CL307">
            <v>0.45042064806306564</v>
          </cell>
          <cell r="CM307">
            <v>0.44609660984166016</v>
          </cell>
          <cell r="CN307">
            <v>0.44181408238718023</v>
          </cell>
          <cell r="CO307">
            <v>0.43757266719626325</v>
          </cell>
          <cell r="CP307">
            <v>0.43337196959117913</v>
          </cell>
          <cell r="CQ307">
            <v>0.42921159868310377</v>
          </cell>
          <cell r="CR307">
            <v>0.42509116733574592</v>
          </cell>
          <cell r="CS307">
            <v>0.42101029212932273</v>
          </cell>
          <cell r="CT307">
            <v>0.41696859332488123</v>
          </cell>
          <cell r="CU307">
            <v>0.41296569482896234</v>
          </cell>
          <cell r="CV307">
            <v>0.40900122415860429</v>
          </cell>
          <cell r="CW307">
            <v>0.40507481240668169</v>
          </cell>
          <cell r="CX307">
            <v>0.4011860942075775</v>
          </cell>
          <cell r="CY307">
            <v>0.39733470770318474</v>
          </cell>
          <cell r="CZ307">
            <v>0.39352029450923415</v>
          </cell>
          <cell r="DA307">
            <v>0.38974249968194546</v>
          </cell>
          <cell r="DB307">
            <v>0.38600097168499875</v>
          </cell>
          <cell r="DC307">
            <v>0.38229536235682277</v>
          </cell>
          <cell r="DD307">
            <v>0.37862532687819722</v>
          </cell>
          <cell r="DE307">
            <v>0.3749905237401665</v>
          </cell>
          <cell r="DF307">
            <v>0.37139061471226087</v>
          </cell>
          <cell r="DG307">
            <v>0.36782526481102312</v>
          </cell>
          <cell r="DH307">
            <v>0.36429414226883727</v>
          </cell>
          <cell r="DI307">
            <v>0.3607969185030564</v>
          </cell>
          <cell r="DJ307">
            <v>0.35733326808542704</v>
          </cell>
          <cell r="DK307">
            <v>0.35390286871180693</v>
          </cell>
          <cell r="DL307">
            <v>0.35050540117217355</v>
          </cell>
          <cell r="DM307">
            <v>0.34714054932092064</v>
          </cell>
          <cell r="DN307">
            <v>0.34380800004743978</v>
          </cell>
          <cell r="DO307">
            <v>0.34050744324698434</v>
          </cell>
          <cell r="DP307">
            <v>0.33723857179181327</v>
          </cell>
          <cell r="DQ307">
            <v>0.33400108150261182</v>
          </cell>
          <cell r="DR307">
            <v>0.33079467112018673</v>
          </cell>
          <cell r="DS307">
            <v>0.32761904227743294</v>
          </cell>
          <cell r="DT307">
            <v>0.32447389947156957</v>
          </cell>
        </row>
        <row r="308">
          <cell r="B308">
            <v>89</v>
          </cell>
          <cell r="C308">
            <v>0.98753000000000002</v>
          </cell>
          <cell r="D308">
            <v>0.97629190860000004</v>
          </cell>
          <cell r="E308">
            <v>0.96605060647878604</v>
          </cell>
          <cell r="F308">
            <v>0.95649636598071086</v>
          </cell>
          <cell r="G308">
            <v>0.94740965050389414</v>
          </cell>
          <cell r="H308">
            <v>0.93850399978915755</v>
          </cell>
          <cell r="I308">
            <v>0.92968206219113947</v>
          </cell>
          <cell r="J308">
            <v>0.92094305080654282</v>
          </cell>
          <cell r="K308">
            <v>0.9122861861289614</v>
          </cell>
          <cell r="L308">
            <v>0.90371069597934917</v>
          </cell>
          <cell r="M308">
            <v>0.89521581543714335</v>
          </cell>
          <cell r="N308">
            <v>0.88680078677203422</v>
          </cell>
          <cell r="O308">
            <v>0.87846485937637708</v>
          </cell>
          <cell r="P308">
            <v>0.87020728969823913</v>
          </cell>
          <cell r="Q308">
            <v>0.86202734117507573</v>
          </cell>
          <cell r="R308">
            <v>0.85392428416803001</v>
          </cell>
          <cell r="S308">
            <v>0.84589739589685053</v>
          </cell>
          <cell r="T308">
            <v>0.83794596037542013</v>
          </cell>
          <cell r="U308">
            <v>0.83006926834789119</v>
          </cell>
          <cell r="V308">
            <v>0.82226661722542105</v>
          </cell>
          <cell r="W308">
            <v>0.81453731102350213</v>
          </cell>
          <cell r="X308">
            <v>0.80688066029988126</v>
          </cell>
          <cell r="Y308">
            <v>0.79929598209306241</v>
          </cell>
          <cell r="Z308">
            <v>0.79178259986138766</v>
          </cell>
          <cell r="AA308">
            <v>0.7843398434226907</v>
          </cell>
          <cell r="AB308">
            <v>0.7769670488945174</v>
          </cell>
          <cell r="AC308">
            <v>0.76966355863490898</v>
          </cell>
          <cell r="AD308">
            <v>0.76242872118374083</v>
          </cell>
          <cell r="AE308">
            <v>0.75526189120461373</v>
          </cell>
          <cell r="AF308">
            <v>0.74816242942729039</v>
          </cell>
          <cell r="AG308">
            <v>0.7411297025906739</v>
          </cell>
          <cell r="AH308">
            <v>0.73416308338632164</v>
          </cell>
          <cell r="AI308">
            <v>0.7272619504024902</v>
          </cell>
          <cell r="AJ308">
            <v>0.72042568806870677</v>
          </cell>
          <cell r="AK308">
            <v>0.71365368660086093</v>
          </cell>
          <cell r="AL308">
            <v>0.70694534194681291</v>
          </cell>
          <cell r="AM308">
            <v>0.70030005573251286</v>
          </cell>
          <cell r="AN308">
            <v>0.69371723520862727</v>
          </cell>
          <cell r="AO308">
            <v>0.68719629319766617</v>
          </cell>
          <cell r="AP308">
            <v>0.68073664804160816</v>
          </cell>
          <cell r="AQ308">
            <v>0.67433772355001709</v>
          </cell>
          <cell r="AR308">
            <v>0.66799894894864698</v>
          </cell>
          <cell r="AS308">
            <v>0.66171975882852974</v>
          </cell>
          <cell r="AT308">
            <v>0.65549959309554162</v>
          </cell>
          <cell r="AU308">
            <v>0.64933789692044352</v>
          </cell>
          <cell r="AV308">
            <v>0.64323412068939134</v>
          </cell>
          <cell r="AW308">
            <v>0.63718771995491108</v>
          </cell>
          <cell r="AX308">
            <v>0.63119815538733492</v>
          </cell>
          <cell r="AY308">
            <v>0.62526489272669394</v>
          </cell>
          <cell r="AZ308">
            <v>0.6193874027350631</v>
          </cell>
          <cell r="BA308">
            <v>0.61356516114935356</v>
          </cell>
          <cell r="BB308">
            <v>0.60779764863454966</v>
          </cell>
          <cell r="BC308">
            <v>0.60208435073738487</v>
          </cell>
          <cell r="BD308">
            <v>0.59642475784045346</v>
          </cell>
          <cell r="BE308">
            <v>0.59081836511675323</v>
          </cell>
          <cell r="BF308">
            <v>0.58526467248465575</v>
          </cell>
          <cell r="BG308">
            <v>0.5797631845633</v>
          </cell>
          <cell r="BH308">
            <v>0.57431341062840502</v>
          </cell>
          <cell r="BI308">
            <v>0.56891486456849805</v>
          </cell>
          <cell r="BJ308">
            <v>0.56356706484155417</v>
          </cell>
          <cell r="BK308">
            <v>0.55826953443204352</v>
          </cell>
          <cell r="BL308">
            <v>0.55826953443204352</v>
          </cell>
          <cell r="BM308">
            <v>0.55826953443204352</v>
          </cell>
          <cell r="BN308">
            <v>0.55826953443204352</v>
          </cell>
          <cell r="BO308">
            <v>0.55826953443204352</v>
          </cell>
          <cell r="BP308">
            <v>0.55826953443204352</v>
          </cell>
          <cell r="BQ308">
            <v>0.55826953443204352</v>
          </cell>
          <cell r="BR308">
            <v>0.55302180080838237</v>
          </cell>
          <cell r="BS308">
            <v>0.54782339588078355</v>
          </cell>
          <cell r="BT308">
            <v>0.54267385595950424</v>
          </cell>
          <cell r="BU308">
            <v>0.53757272171348491</v>
          </cell>
          <cell r="BV308">
            <v>0.53251953812937813</v>
          </cell>
          <cell r="BW308">
            <v>0.527513854470962</v>
          </cell>
          <cell r="BX308">
            <v>0.52255522423893497</v>
          </cell>
          <cell r="BY308">
            <v>0.51764320513108897</v>
          </cell>
          <cell r="BZ308">
            <v>0.5127773590028567</v>
          </cell>
          <cell r="CA308">
            <v>0.50795725182822982</v>
          </cell>
          <cell r="CB308">
            <v>0.50318245366104453</v>
          </cell>
          <cell r="CC308">
            <v>0.49845253859663075</v>
          </cell>
          <cell r="CD308">
            <v>0.49376708473382241</v>
          </cell>
          <cell r="CE308">
            <v>0.4891256741373245</v>
          </cell>
          <cell r="CF308">
            <v>0.48452789280043368</v>
          </cell>
          <cell r="CG308">
            <v>0.47997333060810959</v>
          </cell>
          <cell r="CH308">
            <v>0.4754615813003934</v>
          </cell>
          <cell r="CI308">
            <v>0.47099224243616972</v>
          </cell>
          <cell r="CJ308">
            <v>0.46656491535726974</v>
          </cell>
          <cell r="CK308">
            <v>0.46217920515291144</v>
          </cell>
          <cell r="CL308">
            <v>0.45783472062447411</v>
          </cell>
          <cell r="CM308">
            <v>0.45353107425060407</v>
          </cell>
          <cell r="CN308">
            <v>0.4492678821526484</v>
          </cell>
          <cell r="CO308">
            <v>0.44504476406041354</v>
          </cell>
          <cell r="CP308">
            <v>0.44086134327824567</v>
          </cell>
          <cell r="CQ308">
            <v>0.43671724665143019</v>
          </cell>
          <cell r="CR308">
            <v>0.43261210453290677</v>
          </cell>
          <cell r="CS308">
            <v>0.42854555075029749</v>
          </cell>
          <cell r="CT308">
            <v>0.4245172225732447</v>
          </cell>
          <cell r="CU308">
            <v>0.42052676068105621</v>
          </cell>
          <cell r="CV308">
            <v>0.41657380913065428</v>
          </cell>
          <cell r="CW308">
            <v>0.41265801532482616</v>
          </cell>
          <cell r="CX308">
            <v>0.40877902998077281</v>
          </cell>
          <cell r="CY308">
            <v>0.40493650709895357</v>
          </cell>
          <cell r="CZ308">
            <v>0.40113010393222343</v>
          </cell>
          <cell r="DA308">
            <v>0.39735948095526052</v>
          </cell>
          <cell r="DB308">
            <v>0.3936243018342811</v>
          </cell>
          <cell r="DC308">
            <v>0.38992423339703886</v>
          </cell>
          <cell r="DD308">
            <v>0.3862589456031067</v>
          </cell>
          <cell r="DE308">
            <v>0.38262811151443749</v>
          </cell>
          <cell r="DF308">
            <v>0.37903140726620177</v>
          </cell>
          <cell r="DG308">
            <v>0.37546851203789949</v>
          </cell>
          <cell r="DH308">
            <v>0.37193910802474323</v>
          </cell>
          <cell r="DI308">
            <v>0.36844288040931067</v>
          </cell>
          <cell r="DJ308">
            <v>0.36497951733346318</v>
          </cell>
          <cell r="DK308">
            <v>0.36154870987052862</v>
          </cell>
          <cell r="DL308">
            <v>0.35815015199774564</v>
          </cell>
          <cell r="DM308">
            <v>0.35478354056896683</v>
          </cell>
          <cell r="DN308">
            <v>0.35144857528761853</v>
          </cell>
          <cell r="DO308">
            <v>0.34814495867991491</v>
          </cell>
          <cell r="DP308">
            <v>0.34487239606832371</v>
          </cell>
          <cell r="DQ308">
            <v>0.34163059554528147</v>
          </cell>
          <cell r="DR308">
            <v>0.33841926794715582</v>
          </cell>
          <cell r="DS308">
            <v>0.33523812682845255</v>
          </cell>
          <cell r="DT308">
            <v>0.3320868884362651</v>
          </cell>
        </row>
        <row r="309">
          <cell r="B309">
            <v>90</v>
          </cell>
          <cell r="C309">
            <v>0.98772000000000004</v>
          </cell>
          <cell r="D309">
            <v>0.9765785184000001</v>
          </cell>
          <cell r="E309">
            <v>0.96643186759382405</v>
          </cell>
          <cell r="F309">
            <v>0.95705747847816391</v>
          </cell>
          <cell r="G309">
            <v>0.94815684392831701</v>
          </cell>
          <cell r="H309">
            <v>0.93933898527978366</v>
          </cell>
          <cell r="I309">
            <v>0.93060313271668171</v>
          </cell>
          <cell r="J309">
            <v>0.92194852358241663</v>
          </cell>
          <cell r="K309">
            <v>0.91337440231310019</v>
          </cell>
          <cell r="L309">
            <v>0.90488002037158832</v>
          </cell>
          <cell r="M309">
            <v>0.89646463618213257</v>
          </cell>
          <cell r="N309">
            <v>0.88812751506563881</v>
          </cell>
          <cell r="O309">
            <v>0.87986792917552836</v>
          </cell>
          <cell r="P309">
            <v>0.87168515743419595</v>
          </cell>
          <cell r="Q309">
            <v>0.863578485470058</v>
          </cell>
          <cell r="R309">
            <v>0.85554720555518649</v>
          </cell>
          <cell r="S309">
            <v>0.8475906165435233</v>
          </cell>
          <cell r="T309">
            <v>0.83970802380966858</v>
          </cell>
          <cell r="U309">
            <v>0.83189873918823865</v>
          </cell>
          <cell r="V309">
            <v>0.82416208091378806</v>
          </cell>
          <cell r="W309">
            <v>0.81649737356128982</v>
          </cell>
          <cell r="X309">
            <v>0.8089039479871698</v>
          </cell>
          <cell r="Y309">
            <v>0.80138114127088911</v>
          </cell>
          <cell r="Z309">
            <v>0.79392829665706988</v>
          </cell>
          <cell r="AA309">
            <v>0.78654476349815916</v>
          </cell>
          <cell r="AB309">
            <v>0.77922989719762625</v>
          </cell>
          <cell r="AC309">
            <v>0.77198305915368837</v>
          </cell>
          <cell r="AD309">
            <v>0.76480361670355912</v>
          </cell>
          <cell r="AE309">
            <v>0.75769094306821605</v>
          </cell>
          <cell r="AF309">
            <v>0.75064441729768161</v>
          </cell>
          <cell r="AG309">
            <v>0.7436634242168132</v>
          </cell>
          <cell r="AH309">
            <v>0.73674735437159689</v>
          </cell>
          <cell r="AI309">
            <v>0.729895603975941</v>
          </cell>
          <cell r="AJ309">
            <v>0.72310757485896482</v>
          </cell>
          <cell r="AK309">
            <v>0.71638267441277648</v>
          </cell>
          <cell r="AL309">
            <v>0.70972031554073767</v>
          </cell>
          <cell r="AM309">
            <v>0.70311991660620887</v>
          </cell>
          <cell r="AN309">
            <v>0.6965809013817712</v>
          </cell>
          <cell r="AO309">
            <v>0.69010269899892074</v>
          </cell>
          <cell r="AP309">
            <v>0.68368474389823075</v>
          </cell>
          <cell r="AQ309">
            <v>0.67732647577997718</v>
          </cell>
          <cell r="AR309">
            <v>0.67102733955522342</v>
          </cell>
          <cell r="AS309">
            <v>0.66478678529735991</v>
          </cell>
          <cell r="AT309">
            <v>0.65860426819409446</v>
          </cell>
          <cell r="AU309">
            <v>0.65247924849988936</v>
          </cell>
          <cell r="AV309">
            <v>0.64641119148884041</v>
          </cell>
          <cell r="AW309">
            <v>0.6403995674079942</v>
          </cell>
          <cell r="AX309">
            <v>0.63444385143109983</v>
          </cell>
          <cell r="AY309">
            <v>0.62854352361279064</v>
          </cell>
          <cell r="AZ309">
            <v>0.62269806884319168</v>
          </cell>
          <cell r="BA309">
            <v>0.61690697680295004</v>
          </cell>
          <cell r="BB309">
            <v>0.61116974191868256</v>
          </cell>
          <cell r="BC309">
            <v>0.6054858633188388</v>
          </cell>
          <cell r="BD309">
            <v>0.59985484478997364</v>
          </cell>
          <cell r="BE309">
            <v>0.59427619473342685</v>
          </cell>
          <cell r="BF309">
            <v>0.58874942612240599</v>
          </cell>
          <cell r="BG309">
            <v>0.58327405645946762</v>
          </cell>
          <cell r="BH309">
            <v>0.57784960773439453</v>
          </cell>
          <cell r="BI309">
            <v>0.57247560638246464</v>
          </cell>
          <cell r="BJ309">
            <v>0.56715158324310777</v>
          </cell>
          <cell r="BK309">
            <v>0.56187707351894689</v>
          </cell>
          <cell r="BL309">
            <v>0.56187707351894689</v>
          </cell>
          <cell r="BM309">
            <v>0.56187707351894689</v>
          </cell>
          <cell r="BN309">
            <v>0.56187707351894689</v>
          </cell>
          <cell r="BO309">
            <v>0.56187707351894689</v>
          </cell>
          <cell r="BP309">
            <v>0.56187707351894689</v>
          </cell>
          <cell r="BQ309">
            <v>0.56187707351894689</v>
          </cell>
          <cell r="BR309">
            <v>0.55665161673522068</v>
          </cell>
          <cell r="BS309">
            <v>0.55147475669958312</v>
          </cell>
          <cell r="BT309">
            <v>0.54634604146227705</v>
          </cell>
          <cell r="BU309">
            <v>0.54126502327667791</v>
          </cell>
          <cell r="BV309">
            <v>0.53623125856020482</v>
          </cell>
          <cell r="BW309">
            <v>0.53124430785559495</v>
          </cell>
          <cell r="BX309">
            <v>0.52630373579253797</v>
          </cell>
          <cell r="BY309">
            <v>0.52140911104966736</v>
          </cell>
          <cell r="BZ309">
            <v>0.51656000631690546</v>
          </cell>
          <cell r="CA309">
            <v>0.51175599825815821</v>
          </cell>
          <cell r="CB309">
            <v>0.50699666747435734</v>
          </cell>
          <cell r="CC309">
            <v>0.50228159846684584</v>
          </cell>
          <cell r="CD309">
            <v>0.49761037960110416</v>
          </cell>
          <cell r="CE309">
            <v>0.49298260307081393</v>
          </cell>
          <cell r="CF309">
            <v>0.48839786486225539</v>
          </cell>
          <cell r="CG309">
            <v>0.48385576471903641</v>
          </cell>
          <cell r="CH309">
            <v>0.4793559061071494</v>
          </cell>
          <cell r="CI309">
            <v>0.47489789618035294</v>
          </cell>
          <cell r="CJ309">
            <v>0.47048134574587569</v>
          </cell>
          <cell r="CK309">
            <v>0.46610586923043906</v>
          </cell>
          <cell r="CL309">
            <v>0.461771084646596</v>
          </cell>
          <cell r="CM309">
            <v>0.45747661355938268</v>
          </cell>
          <cell r="CN309">
            <v>0.45322208105328043</v>
          </cell>
          <cell r="CO309">
            <v>0.44900711569948493</v>
          </cell>
          <cell r="CP309">
            <v>0.44483134952347975</v>
          </cell>
          <cell r="CQ309">
            <v>0.44069441797291142</v>
          </cell>
          <cell r="CR309">
            <v>0.43659595988576338</v>
          </cell>
          <cell r="CS309">
            <v>0.43253561745882579</v>
          </cell>
          <cell r="CT309">
            <v>0.4285130362164587</v>
          </cell>
          <cell r="CU309">
            <v>0.42452786497964562</v>
          </cell>
          <cell r="CV309">
            <v>0.42057975583533491</v>
          </cell>
          <cell r="CW309">
            <v>0.41666836410606628</v>
          </cell>
          <cell r="CX309">
            <v>0.41279334831987985</v>
          </cell>
          <cell r="CY309">
            <v>0.40895437018050496</v>
          </cell>
          <cell r="CZ309">
            <v>0.40515109453782627</v>
          </cell>
          <cell r="DA309">
            <v>0.40138318935862449</v>
          </cell>
          <cell r="DB309">
            <v>0.39765032569758929</v>
          </cell>
          <cell r="DC309">
            <v>0.39395217766860174</v>
          </cell>
          <cell r="DD309">
            <v>0.39028842241628375</v>
          </cell>
          <cell r="DE309">
            <v>0.38665874008781231</v>
          </cell>
          <cell r="DF309">
            <v>0.38306281380499568</v>
          </cell>
          <cell r="DG309">
            <v>0.37950032963660923</v>
          </cell>
          <cell r="DH309">
            <v>0.37597097657098877</v>
          </cell>
          <cell r="DI309">
            <v>0.37247444648887856</v>
          </cell>
          <cell r="DJ309">
            <v>0.36901043413653201</v>
          </cell>
          <cell r="DK309">
            <v>0.36557863709906224</v>
          </cell>
          <cell r="DL309">
            <v>0.36217875577404096</v>
          </cell>
          <cell r="DM309">
            <v>0.35881049334534237</v>
          </cell>
          <cell r="DN309">
            <v>0.35547355575723072</v>
          </cell>
          <cell r="DO309">
            <v>0.35216765168868847</v>
          </cell>
          <cell r="DP309">
            <v>0.34889249252798366</v>
          </cell>
          <cell r="DQ309">
            <v>0.34564779234747339</v>
          </cell>
          <cell r="DR309">
            <v>0.34243326787864192</v>
          </cell>
          <cell r="DS309">
            <v>0.33924863848737058</v>
          </cell>
          <cell r="DT309">
            <v>0.33609362614943805</v>
          </cell>
        </row>
        <row r="310">
          <cell r="B310">
            <v>91</v>
          </cell>
          <cell r="C310">
            <v>0.98802000000000001</v>
          </cell>
          <cell r="D310">
            <v>0.97707273840000008</v>
          </cell>
          <cell r="E310">
            <v>0.96711636719570404</v>
          </cell>
          <cell r="F310">
            <v>0.95784172123429723</v>
          </cell>
          <cell r="G310">
            <v>0.94902957739894167</v>
          </cell>
          <cell r="H310">
            <v>0.94039340824461126</v>
          </cell>
          <cell r="I310">
            <v>0.93183582822958533</v>
          </cell>
          <cell r="J310">
            <v>0.92335612219269614</v>
          </cell>
          <cell r="K310">
            <v>0.91495358148074257</v>
          </cell>
          <cell r="L310">
            <v>0.90662750388926783</v>
          </cell>
          <cell r="M310">
            <v>0.89837719360387547</v>
          </cell>
          <cell r="N310">
            <v>0.89020196114208017</v>
          </cell>
          <cell r="O310">
            <v>0.88210112329568724</v>
          </cell>
          <cell r="P310">
            <v>0.87407400307369654</v>
          </cell>
          <cell r="Q310">
            <v>0.86611992964572593</v>
          </cell>
          <cell r="R310">
            <v>0.85823823828594981</v>
          </cell>
          <cell r="S310">
            <v>0.85042827031754764</v>
          </cell>
          <cell r="T310">
            <v>0.84268937305765801</v>
          </cell>
          <cell r="U310">
            <v>0.83502089976283334</v>
          </cell>
          <cell r="V310">
            <v>0.82742220957499157</v>
          </cell>
          <cell r="W310">
            <v>0.81989266746785916</v>
          </cell>
          <cell r="X310">
            <v>0.81243164419390168</v>
          </cell>
          <cell r="Y310">
            <v>0.80503851623173717</v>
          </cell>
          <cell r="Z310">
            <v>0.79771266573402833</v>
          </cell>
          <cell r="AA310">
            <v>0.79045348047584862</v>
          </cell>
          <cell r="AB310">
            <v>0.78326035380351844</v>
          </cell>
          <cell r="AC310">
            <v>0.77613268458390638</v>
          </cell>
          <cell r="AD310">
            <v>0.76906987715419284</v>
          </cell>
          <cell r="AE310">
            <v>0.76207134127208964</v>
          </cell>
          <cell r="AF310">
            <v>0.75513649206651368</v>
          </cell>
          <cell r="AG310">
            <v>0.7482647499887084</v>
          </cell>
          <cell r="AH310">
            <v>0.74145554076381115</v>
          </cell>
          <cell r="AI310">
            <v>0.73470829534286042</v>
          </cell>
          <cell r="AJ310">
            <v>0.72802244985524034</v>
          </cell>
          <cell r="AK310">
            <v>0.7213974455615576</v>
          </cell>
          <cell r="AL310">
            <v>0.71483272880694748</v>
          </cell>
          <cell r="AM310">
            <v>0.70832775097480427</v>
          </cell>
          <cell r="AN310">
            <v>0.70188196844093353</v>
          </cell>
          <cell r="AO310">
            <v>0.69549484252812099</v>
          </cell>
          <cell r="AP310">
            <v>0.68916583946111509</v>
          </cell>
          <cell r="AQ310">
            <v>0.68289443032201891</v>
          </cell>
          <cell r="AR310">
            <v>0.6766800910060885</v>
          </cell>
          <cell r="AS310">
            <v>0.67052230217793307</v>
          </cell>
          <cell r="AT310">
            <v>0.66442054922811389</v>
          </cell>
          <cell r="AU310">
            <v>0.65837432223013803</v>
          </cell>
          <cell r="AV310">
            <v>0.65238311589784381</v>
          </cell>
          <cell r="AW310">
            <v>0.64644642954317344</v>
          </cell>
          <cell r="AX310">
            <v>0.6405637670343306</v>
          </cell>
          <cell r="AY310">
            <v>0.63473463675431818</v>
          </cell>
          <cell r="AZ310">
            <v>0.62895855155985392</v>
          </cell>
          <cell r="BA310">
            <v>0.62323502874065928</v>
          </cell>
          <cell r="BB310">
            <v>0.61756358997911931</v>
          </cell>
          <cell r="BC310">
            <v>0.61194376131030936</v>
          </cell>
          <cell r="BD310">
            <v>0.60637507308238559</v>
          </cell>
          <cell r="BE310">
            <v>0.60085705991733585</v>
          </cell>
          <cell r="BF310">
            <v>0.59538926067208808</v>
          </cell>
          <cell r="BG310">
            <v>0.58997121839997213</v>
          </cell>
          <cell r="BH310">
            <v>0.58460248031253237</v>
          </cell>
          <cell r="BI310">
            <v>0.57928259774168833</v>
          </cell>
          <cell r="BJ310">
            <v>0.57401112610223892</v>
          </cell>
          <cell r="BK310">
            <v>0.56878762485470857</v>
          </cell>
          <cell r="BL310">
            <v>0.56878762485470857</v>
          </cell>
          <cell r="BM310">
            <v>0.56878762485470857</v>
          </cell>
          <cell r="BN310">
            <v>0.56878762485470857</v>
          </cell>
          <cell r="BO310">
            <v>0.56878762485470857</v>
          </cell>
          <cell r="BP310">
            <v>0.56878762485470857</v>
          </cell>
          <cell r="BQ310">
            <v>0.56878762485470857</v>
          </cell>
          <cell r="BR310">
            <v>0.5636116574685307</v>
          </cell>
          <cell r="BS310">
            <v>0.55848279138556711</v>
          </cell>
          <cell r="BT310">
            <v>0.55340059798395846</v>
          </cell>
          <cell r="BU310">
            <v>0.54836465254230449</v>
          </cell>
          <cell r="BV310">
            <v>0.54337453420416948</v>
          </cell>
          <cell r="BW310">
            <v>0.53842982594291156</v>
          </cell>
          <cell r="BX310">
            <v>0.53353011452683108</v>
          </cell>
          <cell r="BY310">
            <v>0.52867499048463695</v>
          </cell>
          <cell r="BZ310">
            <v>0.52386404807122677</v>
          </cell>
          <cell r="CA310">
            <v>0.51909688523377862</v>
          </cell>
          <cell r="CB310">
            <v>0.51437310357815125</v>
          </cell>
          <cell r="CC310">
            <v>0.50969230833559009</v>
          </cell>
          <cell r="CD310">
            <v>0.50505410832973618</v>
          </cell>
          <cell r="CE310">
            <v>0.50045811594393563</v>
          </cell>
          <cell r="CF310">
            <v>0.49590394708884583</v>
          </cell>
          <cell r="CG310">
            <v>0.49139122117033734</v>
          </cell>
          <cell r="CH310">
            <v>0.4869195610576873</v>
          </cell>
          <cell r="CI310">
            <v>0.48248859305206232</v>
          </cell>
          <cell r="CJ310">
            <v>0.47809794685528856</v>
          </cell>
          <cell r="CK310">
            <v>0.47374725553890545</v>
          </cell>
          <cell r="CL310">
            <v>0.46943615551350143</v>
          </cell>
          <cell r="CM310">
            <v>0.46516428649832858</v>
          </cell>
          <cell r="CN310">
            <v>0.46093129149119377</v>
          </cell>
          <cell r="CO310">
            <v>0.45673681673862393</v>
          </cell>
          <cell r="CP310">
            <v>0.45258051170630248</v>
          </cell>
          <cell r="CQ310">
            <v>0.44846202904977511</v>
          </cell>
          <cell r="CR310">
            <v>0.44438102458542217</v>
          </cell>
          <cell r="CS310">
            <v>0.44033715726169481</v>
          </cell>
          <cell r="CT310">
            <v>0.43633008913061339</v>
          </cell>
          <cell r="CU310">
            <v>0.43235948531952478</v>
          </cell>
          <cell r="CV310">
            <v>0.42842501400311711</v>
          </cell>
          <cell r="CW310">
            <v>0.42452634637568876</v>
          </cell>
          <cell r="CX310">
            <v>0.42066315662366999</v>
          </cell>
          <cell r="CY310">
            <v>0.41683512189839461</v>
          </cell>
          <cell r="CZ310">
            <v>0.41304192228911923</v>
          </cell>
          <cell r="DA310">
            <v>0.40928324079628825</v>
          </cell>
          <cell r="DB310">
            <v>0.40555876330504204</v>
          </cell>
          <cell r="DC310">
            <v>0.40186817855896617</v>
          </cell>
          <cell r="DD310">
            <v>0.39821117813407958</v>
          </cell>
          <cell r="DE310">
            <v>0.39458745641305948</v>
          </cell>
          <cell r="DF310">
            <v>0.39099671055970064</v>
          </cell>
          <cell r="DG310">
            <v>0.38743864049360738</v>
          </cell>
          <cell r="DH310">
            <v>0.38391294886511557</v>
          </cell>
          <cell r="DI310">
            <v>0.380419341030443</v>
          </cell>
          <cell r="DJ310">
            <v>0.37695752502706598</v>
          </cell>
          <cell r="DK310">
            <v>0.37352721154931967</v>
          </cell>
          <cell r="DL310">
            <v>0.37012811392422085</v>
          </cell>
          <cell r="DM310">
            <v>0.36675994808751045</v>
          </cell>
          <cell r="DN310">
            <v>0.36342243255991408</v>
          </cell>
          <cell r="DO310">
            <v>0.36011528842361884</v>
          </cell>
          <cell r="DP310">
            <v>0.35683823929896391</v>
          </cell>
          <cell r="DQ310">
            <v>0.35359101132134335</v>
          </cell>
          <cell r="DR310">
            <v>0.35037333311831914</v>
          </cell>
          <cell r="DS310">
            <v>0.34718493578694243</v>
          </cell>
          <cell r="DT310">
            <v>0.34402555287128123</v>
          </cell>
        </row>
        <row r="311">
          <cell r="B311">
            <v>92</v>
          </cell>
          <cell r="C311">
            <v>0.98831999999999998</v>
          </cell>
          <cell r="D311">
            <v>0.97766591039999995</v>
          </cell>
          <cell r="E311">
            <v>0.96780126136406386</v>
          </cell>
          <cell r="F311">
            <v>0.9587039295072417</v>
          </cell>
          <cell r="G311">
            <v>0.95007559414167653</v>
          </cell>
          <cell r="H311">
            <v>0.9415249137944014</v>
          </cell>
          <cell r="I311">
            <v>0.93305118957025179</v>
          </cell>
          <cell r="J311">
            <v>0.92465372886411956</v>
          </cell>
          <cell r="K311">
            <v>0.91633184530434253</v>
          </cell>
          <cell r="L311">
            <v>0.90808485869660349</v>
          </cell>
          <cell r="M311">
            <v>0.89991209496833402</v>
          </cell>
          <cell r="N311">
            <v>0.89181288611361897</v>
          </cell>
          <cell r="O311">
            <v>0.88378657013859641</v>
          </cell>
          <cell r="P311">
            <v>0.87583249100734906</v>
          </cell>
          <cell r="Q311">
            <v>0.86794999858828292</v>
          </cell>
          <cell r="R311">
            <v>0.86013844860098831</v>
          </cell>
          <cell r="S311">
            <v>0.85239720256357943</v>
          </cell>
          <cell r="T311">
            <v>0.84472562774050719</v>
          </cell>
          <cell r="U311">
            <v>0.83712309709084265</v>
          </cell>
          <cell r="V311">
            <v>0.82958898921702506</v>
          </cell>
          <cell r="W311">
            <v>0.82212268831407187</v>
          </cell>
          <cell r="X311">
            <v>0.81472358411924517</v>
          </cell>
          <cell r="Y311">
            <v>0.80739107186217196</v>
          </cell>
          <cell r="Z311">
            <v>0.80012455221541245</v>
          </cell>
          <cell r="AA311">
            <v>0.79292343124547371</v>
          </cell>
          <cell r="AB311">
            <v>0.78578712036426446</v>
          </cell>
          <cell r="AC311">
            <v>0.77871503628098604</v>
          </cell>
          <cell r="AD311">
            <v>0.7717066009544572</v>
          </cell>
          <cell r="AE311">
            <v>0.76476124154586711</v>
          </cell>
          <cell r="AF311">
            <v>0.75787839037195426</v>
          </cell>
          <cell r="AG311">
            <v>0.75105748485860668</v>
          </cell>
          <cell r="AH311">
            <v>0.7442979674948792</v>
          </cell>
          <cell r="AI311">
            <v>0.73759928578742529</v>
          </cell>
          <cell r="AJ311">
            <v>0.73096089221533844</v>
          </cell>
          <cell r="AK311">
            <v>0.72438224418540043</v>
          </cell>
          <cell r="AL311">
            <v>0.71786280398773183</v>
          </cell>
          <cell r="AM311">
            <v>0.71140203875184227</v>
          </cell>
          <cell r="AN311">
            <v>0.70499942040307573</v>
          </cell>
          <cell r="AO311">
            <v>0.69865442561944802</v>
          </cell>
          <cell r="AP311">
            <v>0.69236653578887297</v>
          </cell>
          <cell r="AQ311">
            <v>0.68613523696677314</v>
          </cell>
          <cell r="AR311">
            <v>0.67996001983407217</v>
          </cell>
          <cell r="AS311">
            <v>0.67384037965556554</v>
          </cell>
          <cell r="AT311">
            <v>0.66777581623866544</v>
          </cell>
          <cell r="AU311">
            <v>0.66176583389251742</v>
          </cell>
          <cell r="AV311">
            <v>0.65580994138748472</v>
          </cell>
          <cell r="AW311">
            <v>0.64990765191499733</v>
          </cell>
          <cell r="AX311">
            <v>0.64405848304776236</v>
          </cell>
          <cell r="AY311">
            <v>0.63826195670033248</v>
          </cell>
          <cell r="AZ311">
            <v>0.63251759909002947</v>
          </cell>
          <cell r="BA311">
            <v>0.62682494069821915</v>
          </cell>
          <cell r="BB311">
            <v>0.62118351623193513</v>
          </cell>
          <cell r="BC311">
            <v>0.61559286458584772</v>
          </cell>
          <cell r="BD311">
            <v>0.61005252880457506</v>
          </cell>
          <cell r="BE311">
            <v>0.60456205604533386</v>
          </cell>
          <cell r="BF311">
            <v>0.59912099754092585</v>
          </cell>
          <cell r="BG311">
            <v>0.59372890856305749</v>
          </cell>
          <cell r="BH311">
            <v>0.58838534838598999</v>
          </cell>
          <cell r="BI311">
            <v>0.58308988025051611</v>
          </cell>
          <cell r="BJ311">
            <v>0.57784207132826149</v>
          </cell>
          <cell r="BK311">
            <v>0.57264149268630715</v>
          </cell>
          <cell r="BL311">
            <v>0.57264149268630715</v>
          </cell>
          <cell r="BM311">
            <v>0.57264149268630715</v>
          </cell>
          <cell r="BN311">
            <v>0.57264149268630715</v>
          </cell>
          <cell r="BO311">
            <v>0.57264149268630715</v>
          </cell>
          <cell r="BP311">
            <v>0.57264149268630715</v>
          </cell>
          <cell r="BQ311">
            <v>0.57264149268630715</v>
          </cell>
          <cell r="BR311">
            <v>0.56748771925213037</v>
          </cell>
          <cell r="BS311">
            <v>0.56238032977886121</v>
          </cell>
          <cell r="BT311">
            <v>0.5573189068108515</v>
          </cell>
          <cell r="BU311">
            <v>0.55230303664955382</v>
          </cell>
          <cell r="BV311">
            <v>0.54733230931970789</v>
          </cell>
          <cell r="BW311">
            <v>0.54240631853583055</v>
          </cell>
          <cell r="BX311">
            <v>0.53752466166900803</v>
          </cell>
          <cell r="BY311">
            <v>0.53268693971398695</v>
          </cell>
          <cell r="BZ311">
            <v>0.52789275725656104</v>
          </cell>
          <cell r="CA311">
            <v>0.52314172244125201</v>
          </cell>
          <cell r="CB311">
            <v>0.51843344693928073</v>
          </cell>
          <cell r="CC311">
            <v>0.51376754591682716</v>
          </cell>
          <cell r="CD311">
            <v>0.50914363800357576</v>
          </cell>
          <cell r="CE311">
            <v>0.50456134526154361</v>
          </cell>
          <cell r="CF311">
            <v>0.50002029315418972</v>
          </cell>
          <cell r="CG311">
            <v>0.49552011051580203</v>
          </cell>
          <cell r="CH311">
            <v>0.4910604295211598</v>
          </cell>
          <cell r="CI311">
            <v>0.48664088565546937</v>
          </cell>
          <cell r="CJ311">
            <v>0.48226111768457014</v>
          </cell>
          <cell r="CK311">
            <v>0.47792076762540903</v>
          </cell>
          <cell r="CL311">
            <v>0.47361948071678034</v>
          </cell>
          <cell r="CM311">
            <v>0.46935690539032932</v>
          </cell>
          <cell r="CN311">
            <v>0.46513269324181633</v>
          </cell>
          <cell r="CO311">
            <v>0.46094649900263995</v>
          </cell>
          <cell r="CP311">
            <v>0.45679798051161619</v>
          </cell>
          <cell r="CQ311">
            <v>0.45268679868701162</v>
          </cell>
          <cell r="CR311">
            <v>0.44861261749882853</v>
          </cell>
          <cell r="CS311">
            <v>0.44457510394133909</v>
          </cell>
          <cell r="CT311">
            <v>0.44057392800586703</v>
          </cell>
          <cell r="CU311">
            <v>0.43660876265381421</v>
          </cell>
          <cell r="CV311">
            <v>0.43267928378992987</v>
          </cell>
          <cell r="CW311">
            <v>0.42878517023582052</v>
          </cell>
          <cell r="CX311">
            <v>0.42492610370369815</v>
          </cell>
          <cell r="CY311">
            <v>0.42110176877036487</v>
          </cell>
          <cell r="CZ311">
            <v>0.41731185285143158</v>
          </cell>
          <cell r="DA311">
            <v>0.41355604617576869</v>
          </cell>
          <cell r="DB311">
            <v>0.40983404176018678</v>
          </cell>
          <cell r="DC311">
            <v>0.40614553538434511</v>
          </cell>
          <cell r="DD311">
            <v>0.40249022556588598</v>
          </cell>
          <cell r="DE311">
            <v>0.39886781353579298</v>
          </cell>
          <cell r="DF311">
            <v>0.39527800321397083</v>
          </cell>
          <cell r="DG311">
            <v>0.39172050118504509</v>
          </cell>
          <cell r="DH311">
            <v>0.38819501667437967</v>
          </cell>
          <cell r="DI311">
            <v>0.38470126152431022</v>
          </cell>
          <cell r="DJ311">
            <v>0.38123895017059145</v>
          </cell>
          <cell r="DK311">
            <v>0.37780779961905614</v>
          </cell>
          <cell r="DL311">
            <v>0.37440752942248462</v>
          </cell>
          <cell r="DM311">
            <v>0.37103786165768227</v>
          </cell>
          <cell r="DN311">
            <v>0.36769852090276312</v>
          </cell>
          <cell r="DO311">
            <v>0.36438923421463826</v>
          </cell>
          <cell r="DP311">
            <v>0.36110973110670652</v>
          </cell>
          <cell r="DQ311">
            <v>0.35785974352674615</v>
          </cell>
          <cell r="DR311">
            <v>0.35463900583500546</v>
          </cell>
          <cell r="DS311">
            <v>0.35144725478249039</v>
          </cell>
          <cell r="DT311">
            <v>0.34828422948944798</v>
          </cell>
        </row>
        <row r="312">
          <cell r="B312">
            <v>93</v>
          </cell>
          <cell r="C312">
            <v>0.98853000000000002</v>
          </cell>
          <cell r="D312">
            <v>0.97817020560000001</v>
          </cell>
          <cell r="E312">
            <v>0.96859391928717609</v>
          </cell>
          <cell r="F312">
            <v>0.95959568177699817</v>
          </cell>
          <cell r="G312">
            <v>0.95105528020918284</v>
          </cell>
          <cell r="H312">
            <v>0.94268599374334205</v>
          </cell>
          <cell r="I312">
            <v>0.93439035699840056</v>
          </cell>
          <cell r="J312">
            <v>0.92616772185681462</v>
          </cell>
          <cell r="K312">
            <v>0.91801744590447465</v>
          </cell>
          <cell r="L312">
            <v>0.90993889238051529</v>
          </cell>
          <cell r="M312">
            <v>0.90193143012756671</v>
          </cell>
          <cell r="N312">
            <v>0.89399443354244412</v>
          </cell>
          <cell r="O312">
            <v>0.88612728252727058</v>
          </cell>
          <cell r="P312">
            <v>0.87832936244103055</v>
          </cell>
          <cell r="Q312">
            <v>0.87060006405154944</v>
          </cell>
          <cell r="R312">
            <v>0.86293878348789577</v>
          </cell>
          <cell r="S312">
            <v>0.85534492219320224</v>
          </cell>
          <cell r="T312">
            <v>0.84781788687790205</v>
          </cell>
          <cell r="U312">
            <v>0.84035708947337651</v>
          </cell>
          <cell r="V312">
            <v>0.83296194708601079</v>
          </cell>
          <cell r="W312">
            <v>0.82563188195165382</v>
          </cell>
          <cell r="X312">
            <v>0.81836632139047927</v>
          </cell>
          <cell r="Y312">
            <v>0.81116469776224298</v>
          </cell>
          <cell r="Z312">
            <v>0.80402644842193527</v>
          </cell>
          <cell r="AA312">
            <v>0.79695101567582216</v>
          </cell>
          <cell r="AB312">
            <v>0.78993784673787493</v>
          </cell>
          <cell r="AC312">
            <v>0.78298639368658163</v>
          </cell>
          <cell r="AD312">
            <v>0.77609611342213969</v>
          </cell>
          <cell r="AE312">
            <v>0.76926646762402484</v>
          </cell>
          <cell r="AF312">
            <v>0.76249692270893343</v>
          </cell>
          <cell r="AG312">
            <v>0.75578694978909478</v>
          </cell>
          <cell r="AH312">
            <v>0.74913602463095075</v>
          </cell>
          <cell r="AI312">
            <v>0.74254362761419834</v>
          </cell>
          <cell r="AJ312">
            <v>0.73600924369119336</v>
          </cell>
          <cell r="AK312">
            <v>0.72953236234671082</v>
          </cell>
          <cell r="AL312">
            <v>0.72311247755805974</v>
          </cell>
          <cell r="AM312">
            <v>0.7167490877555488</v>
          </cell>
          <cell r="AN312">
            <v>0.71044169578329996</v>
          </cell>
          <cell r="AO312">
            <v>0.70418980886040694</v>
          </cell>
          <cell r="AP312">
            <v>0.69799293854243538</v>
          </cell>
          <cell r="AQ312">
            <v>0.69185060068326187</v>
          </cell>
          <cell r="AR312">
            <v>0.68576231539724919</v>
          </cell>
          <cell r="AS312">
            <v>0.67972760702175339</v>
          </cell>
          <cell r="AT312">
            <v>0.67374600407996199</v>
          </cell>
          <cell r="AU312">
            <v>0.66781703924405833</v>
          </cell>
          <cell r="AV312">
            <v>0.66194024929871065</v>
          </cell>
          <cell r="AW312">
            <v>0.65611517510488193</v>
          </cell>
          <cell r="AX312">
            <v>0.65034136156395894</v>
          </cell>
          <cell r="AY312">
            <v>0.6446183575821961</v>
          </cell>
          <cell r="AZ312">
            <v>0.63894571603547279</v>
          </cell>
          <cell r="BA312">
            <v>0.63332299373436063</v>
          </cell>
          <cell r="BB312">
            <v>0.62774975138949829</v>
          </cell>
          <cell r="BC312">
            <v>0.62222555357727072</v>
          </cell>
          <cell r="BD312">
            <v>0.61674996870579069</v>
          </cell>
          <cell r="BE312">
            <v>0.61132256898117976</v>
          </cell>
          <cell r="BF312">
            <v>0.60594293037414537</v>
          </cell>
          <cell r="BG312">
            <v>0.60061063258685288</v>
          </cell>
          <cell r="BH312">
            <v>0.59532525902008859</v>
          </cell>
          <cell r="BI312">
            <v>0.59008639674071184</v>
          </cell>
          <cell r="BJ312">
            <v>0.58489363644939352</v>
          </cell>
          <cell r="BK312">
            <v>0.57974657244863881</v>
          </cell>
          <cell r="BL312">
            <v>0.57974657244863881</v>
          </cell>
          <cell r="BM312">
            <v>0.57974657244863881</v>
          </cell>
          <cell r="BN312">
            <v>0.57974657244863881</v>
          </cell>
          <cell r="BO312">
            <v>0.57974657244863881</v>
          </cell>
          <cell r="BP312">
            <v>0.57974657244863881</v>
          </cell>
          <cell r="BQ312">
            <v>0.57974657244863881</v>
          </cell>
          <cell r="BR312">
            <v>0.57464480261109074</v>
          </cell>
          <cell r="BS312">
            <v>0.56958792834811312</v>
          </cell>
          <cell r="BT312">
            <v>0.56457555457864972</v>
          </cell>
          <cell r="BU312">
            <v>0.5596072896983576</v>
          </cell>
          <cell r="BV312">
            <v>0.55468274554901209</v>
          </cell>
          <cell r="BW312">
            <v>0.54980153738818072</v>
          </cell>
          <cell r="BX312">
            <v>0.5449632838591647</v>
          </cell>
          <cell r="BY312">
            <v>0.54016760696120403</v>
          </cell>
          <cell r="BZ312">
            <v>0.53541413201994537</v>
          </cell>
          <cell r="CA312">
            <v>0.53070248765816985</v>
          </cell>
          <cell r="CB312">
            <v>0.52603230576677795</v>
          </cell>
          <cell r="CC312">
            <v>0.52140322147603024</v>
          </cell>
          <cell r="CD312">
            <v>0.51681487312704111</v>
          </cell>
          <cell r="CE312">
            <v>0.51226690224352311</v>
          </cell>
          <cell r="CF312">
            <v>0.50775895350378009</v>
          </cell>
          <cell r="CG312">
            <v>0.50329067471294675</v>
          </cell>
          <cell r="CH312">
            <v>0.49886171677547281</v>
          </cell>
          <cell r="CI312">
            <v>0.49447173366784863</v>
          </cell>
          <cell r="CJ312">
            <v>0.49012038241157158</v>
          </cell>
          <cell r="CK312">
            <v>0.48580732304634971</v>
          </cell>
          <cell r="CL312">
            <v>0.48153221860354184</v>
          </cell>
          <cell r="CM312">
            <v>0.47729473507983067</v>
          </cell>
          <cell r="CN312">
            <v>0.47309454141112817</v>
          </cell>
          <cell r="CO312">
            <v>0.46893130944671024</v>
          </cell>
          <cell r="CP312">
            <v>0.46480471392357919</v>
          </cell>
          <cell r="CQ312">
            <v>0.4607144324410517</v>
          </cell>
          <cell r="CR312">
            <v>0.45666014543557043</v>
          </cell>
          <cell r="CS312">
            <v>0.45264153615573738</v>
          </cell>
          <cell r="CT312">
            <v>0.4486582906375669</v>
          </cell>
          <cell r="CU312">
            <v>0.44471009767995628</v>
          </cell>
          <cell r="CV312">
            <v>0.44079664882037267</v>
          </cell>
          <cell r="CW312">
            <v>0.43691763831075336</v>
          </cell>
          <cell r="CX312">
            <v>0.4330727630936187</v>
          </cell>
          <cell r="CY312">
            <v>0.42926172277839486</v>
          </cell>
          <cell r="CZ312">
            <v>0.42548421961794497</v>
          </cell>
          <cell r="DA312">
            <v>0.42173995848530704</v>
          </cell>
          <cell r="DB312">
            <v>0.41802864685063634</v>
          </cell>
          <cell r="DC312">
            <v>0.41434999475835071</v>
          </cell>
          <cell r="DD312">
            <v>0.4107037148044772</v>
          </cell>
          <cell r="DE312">
            <v>0.4070895221141978</v>
          </cell>
          <cell r="DF312">
            <v>0.40350713431959284</v>
          </cell>
          <cell r="DG312">
            <v>0.3999562715375804</v>
          </cell>
          <cell r="DH312">
            <v>0.3964366563480497</v>
          </cell>
          <cell r="DI312">
            <v>0.39294801377218685</v>
          </cell>
          <cell r="DJ312">
            <v>0.38949007125099161</v>
          </cell>
          <cell r="DK312">
            <v>0.38606255862398287</v>
          </cell>
          <cell r="DL312">
            <v>0.38266520810809179</v>
          </cell>
          <cell r="DM312">
            <v>0.37929775427674056</v>
          </cell>
          <cell r="DN312">
            <v>0.37595993403910521</v>
          </cell>
          <cell r="DO312">
            <v>0.3726514866195611</v>
          </cell>
          <cell r="DP312">
            <v>0.36937215353730896</v>
          </cell>
          <cell r="DQ312">
            <v>0.36612167858618061</v>
          </cell>
          <cell r="DR312">
            <v>0.36289980781462222</v>
          </cell>
          <cell r="DS312">
            <v>0.35970628950585354</v>
          </cell>
          <cell r="DT312">
            <v>0.35654087415820201</v>
          </cell>
        </row>
        <row r="313">
          <cell r="B313">
            <v>94</v>
          </cell>
          <cell r="C313">
            <v>0.98884000000000005</v>
          </cell>
          <cell r="D313">
            <v>0.97877360880000008</v>
          </cell>
          <cell r="E313">
            <v>0.96948504725248807</v>
          </cell>
          <cell r="F313">
            <v>0.96076937667768814</v>
          </cell>
          <cell r="G313">
            <v>0.95241068310059218</v>
          </cell>
          <cell r="H313">
            <v>0.94412471015761701</v>
          </cell>
          <cell r="I313">
            <v>0.93591082517924573</v>
          </cell>
          <cell r="J313">
            <v>0.9277684010001862</v>
          </cell>
          <cell r="K313">
            <v>0.91969681591148456</v>
          </cell>
          <cell r="L313">
            <v>0.9116954536130546</v>
          </cell>
          <cell r="M313">
            <v>0.90376370316662102</v>
          </cell>
          <cell r="N313">
            <v>0.8959009589490714</v>
          </cell>
          <cell r="O313">
            <v>0.88810662060621448</v>
          </cell>
          <cell r="P313">
            <v>0.88038009300694042</v>
          </cell>
          <cell r="Q313">
            <v>0.87272078619778004</v>
          </cell>
          <cell r="R313">
            <v>0.86512811535785927</v>
          </cell>
          <cell r="S313">
            <v>0.8576015007542459</v>
          </cell>
          <cell r="T313">
            <v>0.85014036769768397</v>
          </cell>
          <cell r="U313">
            <v>0.8427441464987141</v>
          </cell>
          <cell r="V313">
            <v>0.83541227242417526</v>
          </cell>
          <cell r="W313">
            <v>0.82814418565408487</v>
          </cell>
          <cell r="X313">
            <v>0.82093933123889429</v>
          </cell>
          <cell r="Y313">
            <v>0.81379715905711592</v>
          </cell>
          <cell r="Z313">
            <v>0.80671712377331894</v>
          </cell>
          <cell r="AA313">
            <v>0.79969868479649109</v>
          </cell>
          <cell r="AB313">
            <v>0.7927413062387616</v>
          </cell>
          <cell r="AC313">
            <v>0.78584445687448434</v>
          </cell>
          <cell r="AD313">
            <v>0.77900761009967634</v>
          </cell>
          <cell r="AE313">
            <v>0.77223024389180916</v>
          </cell>
          <cell r="AF313">
            <v>0.76551184076995038</v>
          </cell>
          <cell r="AG313">
            <v>0.75885188775525181</v>
          </cell>
          <cell r="AH313">
            <v>0.75224987633178109</v>
          </cell>
          <cell r="AI313">
            <v>0.74570530240769461</v>
          </cell>
          <cell r="AJ313">
            <v>0.73921766627674768</v>
          </cell>
          <cell r="AK313">
            <v>0.73278647258013996</v>
          </cell>
          <cell r="AL313">
            <v>0.7264112302686927</v>
          </cell>
          <cell r="AM313">
            <v>0.72009145256535501</v>
          </cell>
          <cell r="AN313">
            <v>0.71382665692803637</v>
          </cell>
          <cell r="AO313">
            <v>0.70761636501276248</v>
          </cell>
          <cell r="AP313">
            <v>0.70146010263715142</v>
          </cell>
          <cell r="AQ313">
            <v>0.69535739974420818</v>
          </cell>
          <cell r="AR313">
            <v>0.68930779036643353</v>
          </cell>
          <cell r="AS313">
            <v>0.68331081259024551</v>
          </cell>
          <cell r="AT313">
            <v>0.67736600852071038</v>
          </cell>
          <cell r="AU313">
            <v>0.67147292424658023</v>
          </cell>
          <cell r="AV313">
            <v>0.665631109805635</v>
          </cell>
          <cell r="AW313">
            <v>0.65984011915032592</v>
          </cell>
          <cell r="AX313">
            <v>0.65409951011371803</v>
          </cell>
          <cell r="AY313">
            <v>0.64840884437572865</v>
          </cell>
          <cell r="AZ313">
            <v>0.64276768742965984</v>
          </cell>
          <cell r="BA313">
            <v>0.63717560854902178</v>
          </cell>
          <cell r="BB313">
            <v>0.63163218075464522</v>
          </cell>
          <cell r="BC313">
            <v>0.6261369807820798</v>
          </cell>
          <cell r="BD313">
            <v>0.62068958904927563</v>
          </cell>
          <cell r="BE313">
            <v>0.61528958962454694</v>
          </cell>
          <cell r="BF313">
            <v>0.6099365701948134</v>
          </cell>
          <cell r="BG313">
            <v>0.60463012203411848</v>
          </cell>
          <cell r="BH313">
            <v>0.59936983997242166</v>
          </cell>
          <cell r="BI313">
            <v>0.59415532236466162</v>
          </cell>
          <cell r="BJ313">
            <v>0.58898617106008899</v>
          </cell>
          <cell r="BK313">
            <v>0.58386199137186623</v>
          </cell>
          <cell r="BL313">
            <v>0.58386199137186623</v>
          </cell>
          <cell r="BM313">
            <v>0.58386199137186623</v>
          </cell>
          <cell r="BN313">
            <v>0.58386199137186623</v>
          </cell>
          <cell r="BO313">
            <v>0.58386199137186623</v>
          </cell>
          <cell r="BP313">
            <v>0.58386199137186623</v>
          </cell>
          <cell r="BQ313">
            <v>0.58386199137186623</v>
          </cell>
          <cell r="BR313">
            <v>0.57878239204693094</v>
          </cell>
          <cell r="BS313">
            <v>0.57374698523612266</v>
          </cell>
          <cell r="BT313">
            <v>0.56875538646456836</v>
          </cell>
          <cell r="BU313">
            <v>0.56380721460232663</v>
          </cell>
          <cell r="BV313">
            <v>0.55890209183528639</v>
          </cell>
          <cell r="BW313">
            <v>0.55403964363631941</v>
          </cell>
          <cell r="BX313">
            <v>0.54921949873668341</v>
          </cell>
          <cell r="BY313">
            <v>0.5444412890976742</v>
          </cell>
          <cell r="BZ313">
            <v>0.53970464988252442</v>
          </cell>
          <cell r="CA313">
            <v>0.5350092194285464</v>
          </cell>
          <cell r="CB313">
            <v>0.53035463921951798</v>
          </cell>
          <cell r="CC313">
            <v>0.5257405538583082</v>
          </cell>
          <cell r="CD313">
            <v>0.52116661103974093</v>
          </cell>
          <cell r="CE313">
            <v>0.51663246152369513</v>
          </cell>
          <cell r="CF313">
            <v>0.51213775910843895</v>
          </cell>
          <cell r="CG313">
            <v>0.50768216060419546</v>
          </cell>
          <cell r="CH313">
            <v>0.50326532580693895</v>
          </cell>
          <cell r="CI313">
            <v>0.49888691747241853</v>
          </cell>
          <cell r="CJ313">
            <v>0.49454660129040845</v>
          </cell>
          <cell r="CK313">
            <v>0.49024404585918185</v>
          </cell>
          <cell r="CL313">
            <v>0.48597892266020692</v>
          </cell>
          <cell r="CM313">
            <v>0.48175090603306309</v>
          </cell>
          <cell r="CN313">
            <v>0.4775596731505754</v>
          </cell>
          <cell r="CO313">
            <v>0.4734049039941654</v>
          </cell>
          <cell r="CP313">
            <v>0.46928628132941613</v>
          </cell>
          <cell r="CQ313">
            <v>0.46520349068185018</v>
          </cell>
          <cell r="CR313">
            <v>0.46115622031291809</v>
          </cell>
          <cell r="CS313">
            <v>0.45714416119619566</v>
          </cell>
          <cell r="CT313">
            <v>0.45316700699378876</v>
          </cell>
          <cell r="CU313">
            <v>0.44922445403294275</v>
          </cell>
          <cell r="CV313">
            <v>0.44531620128285615</v>
          </cell>
          <cell r="CW313">
            <v>0.44144195033169531</v>
          </cell>
          <cell r="CX313">
            <v>0.43760140536380954</v>
          </cell>
          <cell r="CY313">
            <v>0.43379427313714436</v>
          </cell>
          <cell r="CZ313">
            <v>0.43002026296085116</v>
          </cell>
          <cell r="DA313">
            <v>0.42627908667309172</v>
          </cell>
          <cell r="DB313">
            <v>0.4225704586190358</v>
          </cell>
          <cell r="DC313">
            <v>0.41889409562905017</v>
          </cell>
          <cell r="DD313">
            <v>0.41524971699707741</v>
          </cell>
          <cell r="DE313">
            <v>0.41163704445920279</v>
          </cell>
          <cell r="DF313">
            <v>0.40805580217240772</v>
          </cell>
          <cell r="DG313">
            <v>0.40450571669350777</v>
          </cell>
          <cell r="DH313">
            <v>0.40098651695827425</v>
          </cell>
          <cell r="DI313">
            <v>0.39749793426073726</v>
          </cell>
          <cell r="DJ313">
            <v>0.39403970223266882</v>
          </cell>
          <cell r="DK313">
            <v>0.39061155682324461</v>
          </cell>
          <cell r="DL313">
            <v>0.38721323627888238</v>
          </cell>
          <cell r="DM313">
            <v>0.38384448112325609</v>
          </cell>
          <cell r="DN313">
            <v>0.38050503413748377</v>
          </cell>
          <cell r="DO313">
            <v>0.37719464034048766</v>
          </cell>
          <cell r="DP313">
            <v>0.37391304696952543</v>
          </cell>
          <cell r="DQ313">
            <v>0.37066000346089056</v>
          </cell>
          <cell r="DR313">
            <v>0.36743526143078081</v>
          </cell>
          <cell r="DS313">
            <v>0.36423857465633303</v>
          </cell>
          <cell r="DT313">
            <v>0.3610696990568229</v>
          </cell>
        </row>
        <row r="314">
          <cell r="B314">
            <v>95</v>
          </cell>
          <cell r="C314">
            <v>0.98914999999999997</v>
          </cell>
          <cell r="D314">
            <v>0.979377198</v>
          </cell>
          <cell r="E314">
            <v>0.97038651532236009</v>
          </cell>
          <cell r="F314">
            <v>0.96195385650420884</v>
          </cell>
          <cell r="G314">
            <v>0.95387344410957353</v>
          </cell>
          <cell r="H314">
            <v>0.94576551983464219</v>
          </cell>
          <cell r="I314">
            <v>0.93772651291604781</v>
          </cell>
          <cell r="J314">
            <v>0.92975583755626146</v>
          </cell>
          <cell r="K314">
            <v>0.92185291293703331</v>
          </cell>
          <cell r="L314">
            <v>0.9140171631770686</v>
          </cell>
          <cell r="M314">
            <v>0.90624801729006355</v>
          </cell>
          <cell r="N314">
            <v>0.89854490914309804</v>
          </cell>
          <cell r="O314">
            <v>0.89090727741538178</v>
          </cell>
          <cell r="P314">
            <v>0.88333456555735113</v>
          </cell>
          <cell r="Q314">
            <v>0.87582622175011371</v>
          </cell>
          <cell r="R314">
            <v>0.86838169886523775</v>
          </cell>
          <cell r="S314">
            <v>0.86100045442488327</v>
          </cell>
          <cell r="T314">
            <v>0.85368195056227181</v>
          </cell>
          <cell r="U314">
            <v>0.84642565398249259</v>
          </cell>
          <cell r="V314">
            <v>0.83923103592364146</v>
          </cell>
          <cell r="W314">
            <v>0.8320975721182905</v>
          </cell>
          <cell r="X314">
            <v>0.82502474275528503</v>
          </cell>
          <cell r="Y314">
            <v>0.81801203244186516</v>
          </cell>
          <cell r="Z314">
            <v>0.8110589301661093</v>
          </cell>
          <cell r="AA314">
            <v>0.8041649292596974</v>
          </cell>
          <cell r="AB314">
            <v>0.79732952736099005</v>
          </cell>
          <cell r="AC314">
            <v>0.79055222637842171</v>
          </cell>
          <cell r="AD314">
            <v>0.78383253245420514</v>
          </cell>
          <cell r="AE314">
            <v>0.77716995592834448</v>
          </cell>
          <cell r="AF314">
            <v>0.7705640113029536</v>
          </cell>
          <cell r="AG314">
            <v>0.76401421720687857</v>
          </cell>
          <cell r="AH314">
            <v>0.75752009636062012</v>
          </cell>
          <cell r="AI314">
            <v>0.75108117554155485</v>
          </cell>
          <cell r="AJ314">
            <v>0.74469698554945163</v>
          </cell>
          <cell r="AK314">
            <v>0.73836706117228135</v>
          </cell>
          <cell r="AL314">
            <v>0.73209094115231699</v>
          </cell>
          <cell r="AM314">
            <v>0.72586816815252231</v>
          </cell>
          <cell r="AN314">
            <v>0.71969828872322594</v>
          </cell>
          <cell r="AO314">
            <v>0.71358085326907861</v>
          </cell>
          <cell r="AP314">
            <v>0.70751541601629142</v>
          </cell>
          <cell r="AQ314">
            <v>0.701501534980153</v>
          </cell>
          <cell r="AR314">
            <v>0.69553877193282176</v>
          </cell>
          <cell r="AS314">
            <v>0.68962669237139285</v>
          </cell>
          <cell r="AT314">
            <v>0.68376486548623605</v>
          </cell>
          <cell r="AU314">
            <v>0.67795286412960309</v>
          </cell>
          <cell r="AV314">
            <v>0.6721902647845015</v>
          </cell>
          <cell r="AW314">
            <v>0.66647664753383329</v>
          </cell>
          <cell r="AX314">
            <v>0.66081159602979578</v>
          </cell>
          <cell r="AY314">
            <v>0.65519469746354253</v>
          </cell>
          <cell r="AZ314">
            <v>0.64962554253510241</v>
          </cell>
          <cell r="BA314">
            <v>0.6441037254235541</v>
          </cell>
          <cell r="BB314">
            <v>0.63862884375745388</v>
          </cell>
          <cell r="BC314">
            <v>0.63320049858551553</v>
          </cell>
          <cell r="BD314">
            <v>0.62781829434753866</v>
          </cell>
          <cell r="BE314">
            <v>0.62248183884558461</v>
          </cell>
          <cell r="BF314">
            <v>0.61719074321539713</v>
          </cell>
          <cell r="BG314">
            <v>0.61194462189806631</v>
          </cell>
          <cell r="BH314">
            <v>0.60674309261193282</v>
          </cell>
          <cell r="BI314">
            <v>0.60158577632473142</v>
          </cell>
          <cell r="BJ314">
            <v>0.59647229722597128</v>
          </cell>
          <cell r="BK314">
            <v>0.59140228269955053</v>
          </cell>
          <cell r="BL314">
            <v>0.59140228269955053</v>
          </cell>
          <cell r="BM314">
            <v>0.59140228269955053</v>
          </cell>
          <cell r="BN314">
            <v>0.59140228269955053</v>
          </cell>
          <cell r="BO314">
            <v>0.59140228269955053</v>
          </cell>
          <cell r="BP314">
            <v>0.59140228269955053</v>
          </cell>
          <cell r="BQ314">
            <v>0.59140228269955053</v>
          </cell>
          <cell r="BR314">
            <v>0.58637536329660433</v>
          </cell>
          <cell r="BS314">
            <v>0.5813911727085832</v>
          </cell>
          <cell r="BT314">
            <v>0.57644934774056023</v>
          </cell>
          <cell r="BU314">
            <v>0.57154952828476546</v>
          </cell>
          <cell r="BV314">
            <v>0.56669135729434494</v>
          </cell>
          <cell r="BW314">
            <v>0.56187448075734303</v>
          </cell>
          <cell r="BX314">
            <v>0.55709854767090561</v>
          </cell>
          <cell r="BY314">
            <v>0.55236321001570299</v>
          </cell>
          <cell r="BZ314">
            <v>0.54766812273056953</v>
          </cell>
          <cell r="CA314">
            <v>0.54301294368735975</v>
          </cell>
          <cell r="CB314">
            <v>0.53839733366601716</v>
          </cell>
          <cell r="CC314">
            <v>0.53382095632985604</v>
          </cell>
          <cell r="CD314">
            <v>0.52928347820105226</v>
          </cell>
          <cell r="CE314">
            <v>0.52478456863634337</v>
          </cell>
          <cell r="CF314">
            <v>0.52032389980293448</v>
          </cell>
          <cell r="CG314">
            <v>0.51590114665460951</v>
          </cell>
          <cell r="CH314">
            <v>0.51151598690804534</v>
          </cell>
          <cell r="CI314">
            <v>0.50716810101932697</v>
          </cell>
          <cell r="CJ314">
            <v>0.50285717216066272</v>
          </cell>
          <cell r="CK314">
            <v>0.49858288619729713</v>
          </cell>
          <cell r="CL314">
            <v>0.49434493166462012</v>
          </cell>
          <cell r="CM314">
            <v>0.49014299974547088</v>
          </cell>
          <cell r="CN314">
            <v>0.48597678424763441</v>
          </cell>
          <cell r="CO314">
            <v>0.48184598158152953</v>
          </cell>
          <cell r="CP314">
            <v>0.47775029073808656</v>
          </cell>
          <cell r="CQ314">
            <v>0.47368941326681285</v>
          </cell>
          <cell r="CR314">
            <v>0.46966305325404495</v>
          </cell>
          <cell r="CS314">
            <v>0.4656709173013856</v>
          </cell>
          <cell r="CT314">
            <v>0.46171271450432383</v>
          </cell>
          <cell r="CU314">
            <v>0.4577881564310371</v>
          </cell>
          <cell r="CV314">
            <v>0.45389695710137329</v>
          </cell>
          <cell r="CW314">
            <v>0.45003883296601166</v>
          </cell>
          <cell r="CX314">
            <v>0.44621350288580058</v>
          </cell>
          <cell r="CY314">
            <v>0.44242068811127128</v>
          </cell>
          <cell r="CZ314">
            <v>0.43866011226232549</v>
          </cell>
          <cell r="DA314">
            <v>0.43493150130809571</v>
          </cell>
          <cell r="DB314">
            <v>0.43123458354697691</v>
          </cell>
          <cell r="DC314">
            <v>0.42756908958682766</v>
          </cell>
          <cell r="DD314">
            <v>0.42393475232533961</v>
          </cell>
          <cell r="DE314">
            <v>0.42033130693057424</v>
          </cell>
          <cell r="DF314">
            <v>0.41675849082166438</v>
          </cell>
          <cell r="DG314">
            <v>0.41321604364968023</v>
          </cell>
          <cell r="DH314">
            <v>0.40970370727865796</v>
          </cell>
          <cell r="DI314">
            <v>0.40622122576678937</v>
          </cell>
          <cell r="DJ314">
            <v>0.40276834534777167</v>
          </cell>
          <cell r="DK314">
            <v>0.39934481441231562</v>
          </cell>
          <cell r="DL314">
            <v>0.39595038348981093</v>
          </cell>
          <cell r="DM314">
            <v>0.39258480523014755</v>
          </cell>
          <cell r="DN314">
            <v>0.38924783438569133</v>
          </cell>
          <cell r="DO314">
            <v>0.38593922779341294</v>
          </cell>
          <cell r="DP314">
            <v>0.38265874435716896</v>
          </cell>
          <cell r="DQ314">
            <v>0.37940614503013304</v>
          </cell>
          <cell r="DR314">
            <v>0.37618119279737694</v>
          </cell>
          <cell r="DS314">
            <v>0.37298365265859923</v>
          </cell>
          <cell r="DT314">
            <v>0.36981329161100113</v>
          </cell>
        </row>
        <row r="315">
          <cell r="B315">
            <v>96</v>
          </cell>
          <cell r="C315">
            <v>0.98973999999999995</v>
          </cell>
          <cell r="D315">
            <v>0.98045623879999988</v>
          </cell>
          <cell r="E315">
            <v>0.97193607408482785</v>
          </cell>
          <cell r="F315">
            <v>0.96396619827733232</v>
          </cell>
          <cell r="G315">
            <v>0.95625446869111363</v>
          </cell>
          <cell r="H315">
            <v>0.94850880749471567</v>
          </cell>
          <cell r="I315">
            <v>0.94082588615400853</v>
          </cell>
          <cell r="J315">
            <v>0.93320519647616107</v>
          </cell>
          <cell r="K315">
            <v>0.92564623438470417</v>
          </cell>
          <cell r="L315">
            <v>0.91814849988618807</v>
          </cell>
          <cell r="M315">
            <v>0.91071149703710996</v>
          </cell>
          <cell r="N315">
            <v>0.90333473391110941</v>
          </cell>
          <cell r="O315">
            <v>0.89601772256642942</v>
          </cell>
          <cell r="P315">
            <v>0.88875997901364134</v>
          </cell>
          <cell r="Q315">
            <v>0.88156102318363083</v>
          </cell>
          <cell r="R315">
            <v>0.87442037889584345</v>
          </cell>
          <cell r="S315">
            <v>0.86733757382678711</v>
          </cell>
          <cell r="T315">
            <v>0.86031213947879015</v>
          </cell>
          <cell r="U315">
            <v>0.85334361114901192</v>
          </cell>
          <cell r="V315">
            <v>0.84643152789870491</v>
          </cell>
          <cell r="W315">
            <v>0.83957543252272537</v>
          </cell>
          <cell r="X315">
            <v>0.8327748715192913</v>
          </cell>
          <cell r="Y315">
            <v>0.82602939505998507</v>
          </cell>
          <cell r="Z315">
            <v>0.81933855695999924</v>
          </cell>
          <cell r="AA315">
            <v>0.81270191464862329</v>
          </cell>
          <cell r="AB315">
            <v>0.80611902913996947</v>
          </cell>
          <cell r="AC315">
            <v>0.79958946500393568</v>
          </cell>
          <cell r="AD315">
            <v>0.79311279033740378</v>
          </cell>
          <cell r="AE315">
            <v>0.78668857673567083</v>
          </cell>
          <cell r="AF315">
            <v>0.78031639926411189</v>
          </cell>
          <cell r="AG315">
            <v>0.77399583643007264</v>
          </cell>
          <cell r="AH315">
            <v>0.76772647015498907</v>
          </cell>
          <cell r="AI315">
            <v>0.76150788574673367</v>
          </cell>
          <cell r="AJ315">
            <v>0.75533967187218509</v>
          </cell>
          <cell r="AK315">
            <v>0.74922142053002039</v>
          </cell>
          <cell r="AL315">
            <v>0.74315272702372726</v>
          </cell>
          <cell r="AM315">
            <v>0.73713318993483512</v>
          </cell>
          <cell r="AN315">
            <v>0.73116241109636293</v>
          </cell>
          <cell r="AO315">
            <v>0.72523999556648244</v>
          </cell>
          <cell r="AP315">
            <v>0.7193655516023939</v>
          </cell>
          <cell r="AQ315">
            <v>0.71353869063441455</v>
          </cell>
          <cell r="AR315">
            <v>0.70775902724027584</v>
          </cell>
          <cell r="AS315">
            <v>0.70202617911962961</v>
          </cell>
          <cell r="AT315">
            <v>0.69633976706876066</v>
          </cell>
          <cell r="AU315">
            <v>0.69069941495550369</v>
          </cell>
          <cell r="AV315">
            <v>0.68510474969436408</v>
          </cell>
          <cell r="AW315">
            <v>0.67955540122183977</v>
          </cell>
          <cell r="AX315">
            <v>0.67405100247194283</v>
          </cell>
          <cell r="AY315">
            <v>0.66859118935192008</v>
          </cell>
          <cell r="AZ315">
            <v>0.6631756007181695</v>
          </cell>
          <cell r="BA315">
            <v>0.65780387835235232</v>
          </cell>
          <cell r="BB315">
            <v>0.65247566693769832</v>
          </cell>
          <cell r="BC315">
            <v>0.64719061403550293</v>
          </cell>
          <cell r="BD315">
            <v>0.64194837006181538</v>
          </cell>
          <cell r="BE315">
            <v>0.63674858826431469</v>
          </cell>
          <cell r="BF315">
            <v>0.63159092469937372</v>
          </cell>
          <cell r="BG315">
            <v>0.62647503820930883</v>
          </cell>
          <cell r="BH315">
            <v>0.62140059039981344</v>
          </cell>
          <cell r="BI315">
            <v>0.61636724561757494</v>
          </cell>
          <cell r="BJ315">
            <v>0.61137467092807263</v>
          </cell>
          <cell r="BK315">
            <v>0.60642253609355523</v>
          </cell>
          <cell r="BL315">
            <v>0.60642253609355523</v>
          </cell>
          <cell r="BM315">
            <v>0.60642253609355523</v>
          </cell>
          <cell r="BN315">
            <v>0.60642253609355523</v>
          </cell>
          <cell r="BO315">
            <v>0.60642253609355523</v>
          </cell>
          <cell r="BP315">
            <v>0.60642253609355523</v>
          </cell>
          <cell r="BQ315">
            <v>0.60642253609355523</v>
          </cell>
          <cell r="BR315">
            <v>0.60151051355119745</v>
          </cell>
          <cell r="BS315">
            <v>0.5966382783914328</v>
          </cell>
          <cell r="BT315">
            <v>0.59180550833646217</v>
          </cell>
          <cell r="BU315">
            <v>0.58701188371893687</v>
          </cell>
          <cell r="BV315">
            <v>0.5822570874608135</v>
          </cell>
          <cell r="BW315">
            <v>0.57754080505238092</v>
          </cell>
          <cell r="BX315">
            <v>0.57286272453145659</v>
          </cell>
          <cell r="BY315">
            <v>0.56822253646275178</v>
          </cell>
          <cell r="BZ315">
            <v>0.5636199339174035</v>
          </cell>
          <cell r="CA315">
            <v>0.55905461245267252</v>
          </cell>
          <cell r="CB315">
            <v>0.55452627009180588</v>
          </cell>
          <cell r="CC315">
            <v>0.55003460730406228</v>
          </cell>
          <cell r="CD315">
            <v>0.54557932698489942</v>
          </cell>
          <cell r="CE315">
            <v>0.54116013443632172</v>
          </cell>
          <cell r="CF315">
            <v>0.53677673734738751</v>
          </cell>
          <cell r="CG315">
            <v>0.5324288457748737</v>
          </cell>
          <cell r="CH315">
            <v>0.52811617212409723</v>
          </cell>
          <cell r="CI315">
            <v>0.52383843112989203</v>
          </cell>
          <cell r="CJ315">
            <v>0.51959533983773987</v>
          </cell>
          <cell r="CK315">
            <v>0.51538661758505422</v>
          </cell>
          <cell r="CL315">
            <v>0.5112119859826153</v>
          </cell>
          <cell r="CM315">
            <v>0.50707116889615611</v>
          </cell>
          <cell r="CN315">
            <v>0.50296389242809725</v>
          </cell>
          <cell r="CO315">
            <v>0.49888988489942965</v>
          </cell>
          <cell r="CP315">
            <v>0.49484887683174428</v>
          </cell>
          <cell r="CQ315">
            <v>0.49084060092940718</v>
          </cell>
          <cell r="CR315">
            <v>0.48686479206187899</v>
          </cell>
          <cell r="CS315">
            <v>0.48292118724617777</v>
          </cell>
          <cell r="CT315">
            <v>0.47900952562948373</v>
          </cell>
          <cell r="CU315">
            <v>0.47512954847188493</v>
          </cell>
          <cell r="CV315">
            <v>0.47128099912926269</v>
          </cell>
          <cell r="CW315">
            <v>0.46746362303631567</v>
          </cell>
          <cell r="CX315">
            <v>0.4636771676897215</v>
          </cell>
          <cell r="CY315">
            <v>0.45992138263143478</v>
          </cell>
          <cell r="CZ315">
            <v>0.45619601943212018</v>
          </cell>
          <cell r="DA315">
            <v>0.45250083167471999</v>
          </cell>
          <cell r="DB315">
            <v>0.44883557493815479</v>
          </cell>
          <cell r="DC315">
            <v>0.44520000678115573</v>
          </cell>
          <cell r="DD315">
            <v>0.44159388672622835</v>
          </cell>
          <cell r="DE315">
            <v>0.43801697624374591</v>
          </cell>
          <cell r="DF315">
            <v>0.4344690387361716</v>
          </cell>
          <cell r="DG315">
            <v>0.43094983952240862</v>
          </cell>
          <cell r="DH315">
            <v>0.42745914582227712</v>
          </cell>
          <cell r="DI315">
            <v>0.42399672674111666</v>
          </cell>
          <cell r="DJ315">
            <v>0.42056235325451363</v>
          </cell>
          <cell r="DK315">
            <v>0.41715579819315207</v>
          </cell>
          <cell r="DL315">
            <v>0.41377683622778755</v>
          </cell>
          <cell r="DM315">
            <v>0.41042524385434248</v>
          </cell>
          <cell r="DN315">
            <v>0.4071007993791223</v>
          </cell>
          <cell r="DO315">
            <v>0.40380328290415141</v>
          </cell>
          <cell r="DP315">
            <v>0.40053247631262778</v>
          </cell>
          <cell r="DQ315">
            <v>0.39728816325449551</v>
          </cell>
          <cell r="DR315">
            <v>0.39407012913213407</v>
          </cell>
          <cell r="DS315">
            <v>0.3908781610861638</v>
          </cell>
          <cell r="DT315">
            <v>0.38771204798136588</v>
          </cell>
        </row>
        <row r="316">
          <cell r="B316">
            <v>97</v>
          </cell>
          <cell r="C316">
            <v>0.99024000000000001</v>
          </cell>
          <cell r="D316">
            <v>0.98144666879999998</v>
          </cell>
          <cell r="E316">
            <v>0.97332029038233603</v>
          </cell>
          <cell r="F316">
            <v>0.96572839211735373</v>
          </cell>
          <cell r="G316">
            <v>0.95838885633726179</v>
          </cell>
          <cell r="H316">
            <v>0.95100926214346482</v>
          </cell>
          <cell r="I316">
            <v>0.94368649082496014</v>
          </cell>
          <cell r="J316">
            <v>0.93642010484560789</v>
          </cell>
          <cell r="K316">
            <v>0.92920967003829669</v>
          </cell>
          <cell r="L316">
            <v>0.92205475557900174</v>
          </cell>
          <cell r="M316">
            <v>0.91495493396104344</v>
          </cell>
          <cell r="N316">
            <v>0.90790978096954333</v>
          </cell>
          <cell r="O316">
            <v>0.90091887565607787</v>
          </cell>
          <cell r="P316">
            <v>0.89398180031352603</v>
          </cell>
          <cell r="Q316">
            <v>0.88709814045111179</v>
          </cell>
          <cell r="R316">
            <v>0.88026748476963823</v>
          </cell>
          <cell r="S316">
            <v>0.87348942513691197</v>
          </cell>
          <cell r="T316">
            <v>0.86676355656335768</v>
          </cell>
          <cell r="U316">
            <v>0.86008947717781981</v>
          </cell>
          <cell r="V316">
            <v>0.8534667882035506</v>
          </cell>
          <cell r="W316">
            <v>0.84689509393438323</v>
          </cell>
          <cell r="X316">
            <v>0.84037400171108845</v>
          </cell>
          <cell r="Y316">
            <v>0.83390312189791305</v>
          </cell>
          <cell r="Z316">
            <v>0.82748206785929912</v>
          </cell>
          <cell r="AA316">
            <v>0.82111045593678245</v>
          </cell>
          <cell r="AB316">
            <v>0.81478790542606916</v>
          </cell>
          <cell r="AC316">
            <v>0.80851403855428838</v>
          </cell>
          <cell r="AD316">
            <v>0.80228848045742029</v>
          </cell>
          <cell r="AE316">
            <v>0.79611085915789814</v>
          </cell>
          <cell r="AF316">
            <v>0.78998080554238226</v>
          </cell>
          <cell r="AG316">
            <v>0.78389795333970591</v>
          </cell>
          <cell r="AH316">
            <v>0.77786193909899015</v>
          </cell>
          <cell r="AI316">
            <v>0.77187240216792785</v>
          </cell>
          <cell r="AJ316">
            <v>0.76592898467123482</v>
          </cell>
          <cell r="AK316">
            <v>0.76003133148926627</v>
          </cell>
          <cell r="AL316">
            <v>0.75417909023679885</v>
          </cell>
          <cell r="AM316">
            <v>0.74837191124197544</v>
          </cell>
          <cell r="AN316">
            <v>0.74260944752541225</v>
          </cell>
          <cell r="AO316">
            <v>0.73689135477946655</v>
          </cell>
          <cell r="AP316">
            <v>0.73121729134766467</v>
          </cell>
          <cell r="AQ316">
            <v>0.72558691820428767</v>
          </cell>
          <cell r="AR316">
            <v>0.71999989893411465</v>
          </cell>
          <cell r="AS316">
            <v>0.71445589971232193</v>
          </cell>
          <cell r="AT316">
            <v>0.70895458928453703</v>
          </cell>
          <cell r="AU316">
            <v>0.70349563894704603</v>
          </cell>
          <cell r="AV316">
            <v>0.69807872252715375</v>
          </cell>
          <cell r="AW316">
            <v>0.69270351636369465</v>
          </cell>
          <cell r="AX316">
            <v>0.6873696992876942</v>
          </cell>
          <cell r="AY316">
            <v>0.68207695260317891</v>
          </cell>
          <cell r="AZ316">
            <v>0.67682496006813442</v>
          </cell>
          <cell r="BA316">
            <v>0.67161340787560975</v>
          </cell>
          <cell r="BB316">
            <v>0.66644198463496751</v>
          </cell>
          <cell r="BC316">
            <v>0.66131038135327824</v>
          </cell>
          <cell r="BD316">
            <v>0.65621829141685795</v>
          </cell>
          <cell r="BE316">
            <v>0.65116541057294808</v>
          </cell>
          <cell r="BF316">
            <v>0.64615143691153631</v>
          </cell>
          <cell r="BG316">
            <v>0.64117607084731743</v>
          </cell>
          <cell r="BH316">
            <v>0.63623901510179304</v>
          </cell>
          <cell r="BI316">
            <v>0.63133997468550918</v>
          </cell>
          <cell r="BJ316">
            <v>0.6264786568804307</v>
          </cell>
          <cell r="BK316">
            <v>0.62165477122245139</v>
          </cell>
          <cell r="BL316">
            <v>0.62165477122245139</v>
          </cell>
          <cell r="BM316">
            <v>0.62165477122245139</v>
          </cell>
          <cell r="BN316">
            <v>0.62165477122245139</v>
          </cell>
          <cell r="BO316">
            <v>0.62165477122245139</v>
          </cell>
          <cell r="BP316">
            <v>0.62165477122245139</v>
          </cell>
          <cell r="BQ316">
            <v>0.62165477122245139</v>
          </cell>
          <cell r="BR316">
            <v>0.61686802948403852</v>
          </cell>
          <cell r="BS316">
            <v>0.61211814565701139</v>
          </cell>
          <cell r="BT316">
            <v>0.60740483593545236</v>
          </cell>
          <cell r="BU316">
            <v>0.60272781869874936</v>
          </cell>
          <cell r="BV316">
            <v>0.59808681449476897</v>
          </cell>
          <cell r="BW316">
            <v>0.59348154602315928</v>
          </cell>
          <cell r="BX316">
            <v>0.58891173811878095</v>
          </cell>
          <cell r="BY316">
            <v>0.58437711773526635</v>
          </cell>
          <cell r="BZ316">
            <v>0.57987741392870473</v>
          </cell>
          <cell r="CA316">
            <v>0.57541235784145373</v>
          </cell>
          <cell r="CB316">
            <v>0.57098168268607452</v>
          </cell>
          <cell r="CC316">
            <v>0.56658512372939174</v>
          </cell>
          <cell r="CD316">
            <v>0.56222241827667541</v>
          </cell>
          <cell r="CE316">
            <v>0.55789330565594497</v>
          </cell>
          <cell r="CF316">
            <v>0.55359752720239419</v>
          </cell>
          <cell r="CG316">
            <v>0.54933482624293573</v>
          </cell>
          <cell r="CH316">
            <v>0.54510494808086507</v>
          </cell>
          <cell r="CI316">
            <v>0.5409076399806424</v>
          </cell>
          <cell r="CJ316">
            <v>0.53674265115279141</v>
          </cell>
          <cell r="CK316">
            <v>0.53260973273891488</v>
          </cell>
          <cell r="CL316">
            <v>0.52850863779682522</v>
          </cell>
          <cell r="CM316">
            <v>0.52443912128578962</v>
          </cell>
          <cell r="CN316">
            <v>0.52040094005188897</v>
          </cell>
          <cell r="CO316">
            <v>0.51639385281348937</v>
          </cell>
          <cell r="CP316">
            <v>0.51241762014682546</v>
          </cell>
          <cell r="CQ316">
            <v>0.50847200447169483</v>
          </cell>
          <cell r="CR316">
            <v>0.50455677003726274</v>
          </cell>
          <cell r="CS316">
            <v>0.50067168290797581</v>
          </cell>
          <cell r="CT316">
            <v>0.4968165109495844</v>
          </cell>
          <cell r="CU316">
            <v>0.4929910238152726</v>
          </cell>
          <cell r="CV316">
            <v>0.489194992931895</v>
          </cell>
          <cell r="CW316">
            <v>0.48542819148631938</v>
          </cell>
          <cell r="CX316">
            <v>0.48169039441187472</v>
          </cell>
          <cell r="CY316">
            <v>0.47798137837490329</v>
          </cell>
          <cell r="CZ316">
            <v>0.47430092176141653</v>
          </cell>
          <cell r="DA316">
            <v>0.47064880466385361</v>
          </cell>
          <cell r="DB316">
            <v>0.4670248088679419</v>
          </cell>
          <cell r="DC316">
            <v>0.46342871783965872</v>
          </cell>
          <cell r="DD316">
            <v>0.45986031671229333</v>
          </cell>
          <cell r="DE316">
            <v>0.45631939227360863</v>
          </cell>
          <cell r="DF316">
            <v>0.45280573295310184</v>
          </cell>
          <cell r="DG316">
            <v>0.44931912880936292</v>
          </cell>
          <cell r="DH316">
            <v>0.4458593715175308</v>
          </cell>
          <cell r="DI316">
            <v>0.44242625435684579</v>
          </cell>
          <cell r="DJ316">
            <v>0.43901957219829807</v>
          </cell>
          <cell r="DK316">
            <v>0.43563912149237116</v>
          </cell>
          <cell r="DL316">
            <v>0.43228470025687987</v>
          </cell>
          <cell r="DM316">
            <v>0.42895610806490186</v>
          </cell>
          <cell r="DN316">
            <v>0.42565314603280208</v>
          </cell>
          <cell r="DO316">
            <v>0.42237561680834951</v>
          </cell>
          <cell r="DP316">
            <v>0.4191233245589252</v>
          </cell>
          <cell r="DQ316">
            <v>0.41589607495982145</v>
          </cell>
          <cell r="DR316">
            <v>0.41269367518263078</v>
          </cell>
          <cell r="DS316">
            <v>0.40951593388372448</v>
          </cell>
          <cell r="DT316">
            <v>0.40636266119281977</v>
          </cell>
        </row>
        <row r="317">
          <cell r="B317">
            <v>98</v>
          </cell>
          <cell r="C317">
            <v>0.99082999999999999</v>
          </cell>
          <cell r="D317">
            <v>0.98252684459999995</v>
          </cell>
          <cell r="E317">
            <v>0.97487296048056593</v>
          </cell>
          <cell r="F317">
            <v>0.96766864930261454</v>
          </cell>
          <cell r="G317">
            <v>0.96070143502763572</v>
          </cell>
          <cell r="H317">
            <v>0.9537843846954368</v>
          </cell>
          <cell r="I317">
            <v>0.94691713712562964</v>
          </cell>
          <cell r="J317">
            <v>0.9400993337383251</v>
          </cell>
          <cell r="K317">
            <v>0.93333061853540922</v>
          </cell>
          <cell r="L317">
            <v>0.92661063808195432</v>
          </cell>
          <cell r="M317">
            <v>0.91993904148776429</v>
          </cell>
          <cell r="N317">
            <v>0.91331548038905241</v>
          </cell>
          <cell r="O317">
            <v>0.9067396089302513</v>
          </cell>
          <cell r="P317">
            <v>0.90021108374595349</v>
          </cell>
          <cell r="Q317">
            <v>0.89372956394298264</v>
          </cell>
          <cell r="R317">
            <v>0.88729471108259317</v>
          </cell>
          <cell r="S317">
            <v>0.8809061891627985</v>
          </cell>
          <cell r="T317">
            <v>0.87456366460082635</v>
          </cell>
          <cell r="U317">
            <v>0.8682668062157004</v>
          </cell>
          <cell r="V317">
            <v>0.86201528521094739</v>
          </cell>
          <cell r="W317">
            <v>0.85580877515742859</v>
          </cell>
          <cell r="X317">
            <v>0.84964695197629514</v>
          </cell>
          <cell r="Y317">
            <v>0.84352949392206578</v>
          </cell>
          <cell r="Z317">
            <v>0.83745608156582696</v>
          </cell>
          <cell r="AA317">
            <v>0.83142639777855298</v>
          </cell>
          <cell r="AB317">
            <v>0.82544012771454744</v>
          </cell>
          <cell r="AC317">
            <v>0.81949695879500273</v>
          </cell>
          <cell r="AD317">
            <v>0.81359658069167873</v>
          </cell>
          <cell r="AE317">
            <v>0.8077386853106987</v>
          </cell>
          <cell r="AF317">
            <v>0.80192296677646169</v>
          </cell>
          <cell r="AG317">
            <v>0.79614912141567118</v>
          </cell>
          <cell r="AH317">
            <v>0.79041684774147836</v>
          </cell>
          <cell r="AI317">
            <v>0.78472584643773968</v>
          </cell>
          <cell r="AJ317">
            <v>0.77907582034338796</v>
          </cell>
          <cell r="AK317">
            <v>0.77346647443691563</v>
          </cell>
          <cell r="AL317">
            <v>0.76789751582096988</v>
          </cell>
          <cell r="AM317">
            <v>0.76236865370705886</v>
          </cell>
          <cell r="AN317">
            <v>0.75687959940036809</v>
          </cell>
          <cell r="AO317">
            <v>0.75143006628468545</v>
          </cell>
          <cell r="AP317">
            <v>0.74601976980743567</v>
          </cell>
          <cell r="AQ317">
            <v>0.74064842746482218</v>
          </cell>
          <cell r="AR317">
            <v>0.73531575878707545</v>
          </cell>
          <cell r="AS317">
            <v>0.73002148532380851</v>
          </cell>
          <cell r="AT317">
            <v>0.72476533062947712</v>
          </cell>
          <cell r="AU317">
            <v>0.7195470202489449</v>
          </cell>
          <cell r="AV317">
            <v>0.71436628170315253</v>
          </cell>
          <cell r="AW317">
            <v>0.70922284447488981</v>
          </cell>
          <cell r="AX317">
            <v>0.70411643999467066</v>
          </cell>
          <cell r="AY317">
            <v>0.69904680162670907</v>
          </cell>
          <cell r="AZ317">
            <v>0.69401366465499681</v>
          </cell>
          <cell r="BA317">
            <v>0.68901676626948083</v>
          </cell>
          <cell r="BB317">
            <v>0.68405584555234056</v>
          </cell>
          <cell r="BC317">
            <v>0.67913064346436369</v>
          </cell>
          <cell r="BD317">
            <v>0.67424090283142024</v>
          </cell>
          <cell r="BE317">
            <v>0.66938636833103404</v>
          </cell>
          <cell r="BF317">
            <v>0.66456678647905065</v>
          </cell>
          <cell r="BG317">
            <v>0.65978190561640149</v>
          </cell>
          <cell r="BH317">
            <v>0.65503147589596344</v>
          </cell>
          <cell r="BI317">
            <v>0.65031524926951256</v>
          </cell>
          <cell r="BJ317">
            <v>0.64563297947477205</v>
          </cell>
          <cell r="BK317">
            <v>0.64098442202255368</v>
          </cell>
          <cell r="BL317">
            <v>0.64098442202255368</v>
          </cell>
          <cell r="BM317">
            <v>0.64098442202255368</v>
          </cell>
          <cell r="BN317">
            <v>0.64098442202255368</v>
          </cell>
          <cell r="BO317">
            <v>0.64098442202255368</v>
          </cell>
          <cell r="BP317">
            <v>0.64098442202255368</v>
          </cell>
          <cell r="BQ317">
            <v>0.64098442202255368</v>
          </cell>
          <cell r="BR317">
            <v>0.63636933418399133</v>
          </cell>
          <cell r="BS317">
            <v>0.63178747497786658</v>
          </cell>
          <cell r="BT317">
            <v>0.62723860515802599</v>
          </cell>
          <cell r="BU317">
            <v>0.62272248720088819</v>
          </cell>
          <cell r="BV317">
            <v>0.61823888529304183</v>
          </cell>
          <cell r="BW317">
            <v>0.61378756531893197</v>
          </cell>
          <cell r="BX317">
            <v>0.60936829484863564</v>
          </cell>
          <cell r="BY317">
            <v>0.60498084312572542</v>
          </cell>
          <cell r="BZ317">
            <v>0.60062498105522022</v>
          </cell>
          <cell r="CA317">
            <v>0.5963004811916226</v>
          </cell>
          <cell r="CB317">
            <v>0.59200711772704295</v>
          </cell>
          <cell r="CC317">
            <v>0.58774466647940826</v>
          </cell>
          <cell r="CD317">
            <v>0.58351290488075658</v>
          </cell>
          <cell r="CE317">
            <v>0.57931161196561509</v>
          </cell>
          <cell r="CF317">
            <v>0.5751405683594627</v>
          </cell>
          <cell r="CG317">
            <v>0.57099955626727461</v>
          </cell>
          <cell r="CH317">
            <v>0.56688835946215022</v>
          </cell>
          <cell r="CI317">
            <v>0.56280676327402279</v>
          </cell>
          <cell r="CJ317">
            <v>0.5587545545784498</v>
          </cell>
          <cell r="CK317">
            <v>0.55473152178548502</v>
          </cell>
          <cell r="CL317">
            <v>0.55073745482862957</v>
          </cell>
          <cell r="CM317">
            <v>0.54677214515386341</v>
          </cell>
          <cell r="CN317">
            <v>0.54283538570875556</v>
          </cell>
          <cell r="CO317">
            <v>0.53892697093165254</v>
          </cell>
          <cell r="CP317">
            <v>0.53504669674094463</v>
          </cell>
          <cell r="CQ317">
            <v>0.53119436052440983</v>
          </cell>
          <cell r="CR317">
            <v>0.5273697611286341</v>
          </cell>
          <cell r="CS317">
            <v>0.52357269884850799</v>
          </cell>
          <cell r="CT317">
            <v>0.51980297541679876</v>
          </cell>
          <cell r="CU317">
            <v>0.51606039399379777</v>
          </cell>
          <cell r="CV317">
            <v>0.51234475915704247</v>
          </cell>
          <cell r="CW317">
            <v>0.5086558768911118</v>
          </cell>
          <cell r="CX317">
            <v>0.50499355457749584</v>
          </cell>
          <cell r="CY317">
            <v>0.50135760098453785</v>
          </cell>
          <cell r="CZ317">
            <v>0.49774782625744918</v>
          </cell>
          <cell r="DA317">
            <v>0.49416404190839552</v>
          </cell>
          <cell r="DB317">
            <v>0.49060606080665509</v>
          </cell>
          <cell r="DC317">
            <v>0.48707369716884719</v>
          </cell>
          <cell r="DD317">
            <v>0.48356676654923147</v>
          </cell>
          <cell r="DE317">
            <v>0.48008508583007703</v>
          </cell>
          <cell r="DF317">
            <v>0.4766284732121005</v>
          </cell>
          <cell r="DG317">
            <v>0.47319674820497337</v>
          </cell>
          <cell r="DH317">
            <v>0.46978973161789755</v>
          </cell>
          <cell r="DI317">
            <v>0.46640724555024871</v>
          </cell>
          <cell r="DJ317">
            <v>0.46304911338228694</v>
          </cell>
          <cell r="DK317">
            <v>0.45971515976593447</v>
          </cell>
          <cell r="DL317">
            <v>0.45640521061561973</v>
          </cell>
          <cell r="DM317">
            <v>0.4531190930991873</v>
          </cell>
          <cell r="DN317">
            <v>0.44985663562887318</v>
          </cell>
          <cell r="DO317">
            <v>0.4466176678523453</v>
          </cell>
          <cell r="DP317">
            <v>0.4434020206438084</v>
          </cell>
          <cell r="DQ317">
            <v>0.440209526095173</v>
          </cell>
          <cell r="DR317">
            <v>0.43704001750728777</v>
          </cell>
          <cell r="DS317">
            <v>0.43389332938123532</v>
          </cell>
          <cell r="DT317">
            <v>0.43076929740969044</v>
          </cell>
        </row>
        <row r="318">
          <cell r="B318">
            <v>99</v>
          </cell>
          <cell r="C318">
            <v>0.99134</v>
          </cell>
          <cell r="D318">
            <v>0.98352824080000001</v>
          </cell>
          <cell r="E318">
            <v>0.97635831992456801</v>
          </cell>
          <cell r="F318">
            <v>0.96962144751708845</v>
          </cell>
          <cell r="G318">
            <v>0.9630377178884475</v>
          </cell>
          <cell r="H318">
            <v>0.95648906140680601</v>
          </cell>
          <cell r="I318">
            <v>0.9499849357892397</v>
          </cell>
          <cell r="J318">
            <v>0.94352503822587286</v>
          </cell>
          <cell r="K318">
            <v>0.93710906796593685</v>
          </cell>
          <cell r="L318">
            <v>0.93073672630376847</v>
          </cell>
          <cell r="M318">
            <v>0.92440771656490284</v>
          </cell>
          <cell r="N318">
            <v>0.91812174409226144</v>
          </cell>
          <cell r="O318">
            <v>0.91187851623243399</v>
          </cell>
          <cell r="P318">
            <v>0.90567774232205345</v>
          </cell>
          <cell r="Q318">
            <v>0.8995191336742635</v>
          </cell>
          <cell r="R318">
            <v>0.89340240356527845</v>
          </cell>
          <cell r="S318">
            <v>0.8873272672210345</v>
          </cell>
          <cell r="T318">
            <v>0.88129344180393143</v>
          </cell>
          <cell r="U318">
            <v>0.87530064639966465</v>
          </cell>
          <cell r="V318">
            <v>0.86934860200414688</v>
          </cell>
          <cell r="W318">
            <v>0.86343703151051865</v>
          </cell>
          <cell r="X318">
            <v>0.8575656596962471</v>
          </cell>
          <cell r="Y318">
            <v>0.85173421321031262</v>
          </cell>
          <cell r="Z318">
            <v>0.84594242056048252</v>
          </cell>
          <cell r="AA318">
            <v>0.84019001210067124</v>
          </cell>
          <cell r="AB318">
            <v>0.83447672001838669</v>
          </cell>
          <cell r="AC318">
            <v>0.82880227832226161</v>
          </cell>
          <cell r="AD318">
            <v>0.82316642282967023</v>
          </cell>
          <cell r="AE318">
            <v>0.81756889115442843</v>
          </cell>
          <cell r="AF318">
            <v>0.81200942269457832</v>
          </cell>
          <cell r="AG318">
            <v>0.80648775862025512</v>
          </cell>
          <cell r="AH318">
            <v>0.80100364186163742</v>
          </cell>
          <cell r="AI318">
            <v>0.79555681709697823</v>
          </cell>
          <cell r="AJ318">
            <v>0.79014703074071879</v>
          </cell>
          <cell r="AK318">
            <v>0.78477403093168185</v>
          </cell>
          <cell r="AL318">
            <v>0.77943756752134641</v>
          </cell>
          <cell r="AM318">
            <v>0.77413739206220122</v>
          </cell>
          <cell r="AN318">
            <v>0.76887325779617821</v>
          </cell>
          <cell r="AO318">
            <v>0.76364491964316417</v>
          </cell>
          <cell r="AP318">
            <v>0.75845213418959068</v>
          </cell>
          <cell r="AQ318">
            <v>0.75329465967710141</v>
          </cell>
          <cell r="AR318">
            <v>0.74817225599129711</v>
          </cell>
          <cell r="AS318">
            <v>0.74308468465055622</v>
          </cell>
          <cell r="AT318">
            <v>0.73803170879493241</v>
          </cell>
          <cell r="AU318">
            <v>0.73301309317512686</v>
          </cell>
          <cell r="AV318">
            <v>0.72802860414153603</v>
          </cell>
          <cell r="AW318">
            <v>0.72307800963337354</v>
          </cell>
          <cell r="AX318">
            <v>0.71816107916786653</v>
          </cell>
          <cell r="AY318">
            <v>0.713277583829525</v>
          </cell>
          <cell r="AZ318">
            <v>0.7084272962594842</v>
          </cell>
          <cell r="BA318">
            <v>0.70360999064491969</v>
          </cell>
          <cell r="BB318">
            <v>0.69882544270853419</v>
          </cell>
          <cell r="BC318">
            <v>0.69407342969811614</v>
          </cell>
          <cell r="BD318">
            <v>0.68935373037616898</v>
          </cell>
          <cell r="BE318">
            <v>0.68466612500961099</v>
          </cell>
          <cell r="BF318">
            <v>0.68001039535954566</v>
          </cell>
          <cell r="BG318">
            <v>0.67538632467110071</v>
          </cell>
          <cell r="BH318">
            <v>0.67079369766333719</v>
          </cell>
          <cell r="BI318">
            <v>0.66623230051922644</v>
          </cell>
          <cell r="BJ318">
            <v>0.66170192087569568</v>
          </cell>
          <cell r="BK318">
            <v>0.65720234781374098</v>
          </cell>
          <cell r="BL318">
            <v>0.65720234781374098</v>
          </cell>
          <cell r="BM318">
            <v>0.65720234781374098</v>
          </cell>
          <cell r="BN318">
            <v>0.65720234781374098</v>
          </cell>
          <cell r="BO318">
            <v>0.65720234781374098</v>
          </cell>
          <cell r="BP318">
            <v>0.65720234781374098</v>
          </cell>
          <cell r="BQ318">
            <v>0.65720234781374098</v>
          </cell>
          <cell r="BR318">
            <v>0.65273337184860758</v>
          </cell>
          <cell r="BS318">
            <v>0.648294784920037</v>
          </cell>
          <cell r="BT318">
            <v>0.64388638038258073</v>
          </cell>
          <cell r="BU318">
            <v>0.63950795299597918</v>
          </cell>
          <cell r="BV318">
            <v>0.63515929891560652</v>
          </cell>
          <cell r="BW318">
            <v>0.63084021568298032</v>
          </cell>
          <cell r="BX318">
            <v>0.62655050221633601</v>
          </cell>
          <cell r="BY318">
            <v>0.62228995880126492</v>
          </cell>
          <cell r="BZ318">
            <v>0.61805838708141625</v>
          </cell>
          <cell r="CA318">
            <v>0.6138555900492626</v>
          </cell>
          <cell r="CB318">
            <v>0.60968137203692763</v>
          </cell>
          <cell r="CC318">
            <v>0.60553553870707655</v>
          </cell>
          <cell r="CD318">
            <v>0.60141789704386839</v>
          </cell>
          <cell r="CE318">
            <v>0.59732825534397005</v>
          </cell>
          <cell r="CF318">
            <v>0.59326642320763101</v>
          </cell>
          <cell r="CG318">
            <v>0.58923221152981908</v>
          </cell>
          <cell r="CH318">
            <v>0.58522543249141634</v>
          </cell>
          <cell r="CI318">
            <v>0.58124589955047468</v>
          </cell>
          <cell r="CJ318">
            <v>0.5772934274335314</v>
          </cell>
          <cell r="CK318">
            <v>0.57336783212698339</v>
          </cell>
          <cell r="CL318">
            <v>0.56946893086851991</v>
          </cell>
          <cell r="CM318">
            <v>0.56559654213861399</v>
          </cell>
          <cell r="CN318">
            <v>0.56175048565207142</v>
          </cell>
          <cell r="CO318">
            <v>0.55793058234963733</v>
          </cell>
          <cell r="CP318">
            <v>0.55413665438965976</v>
          </cell>
          <cell r="CQ318">
            <v>0.55036852513981005</v>
          </cell>
          <cell r="CR318">
            <v>0.54662601916885933</v>
          </cell>
          <cell r="CS318">
            <v>0.54290896223851104</v>
          </cell>
          <cell r="CT318">
            <v>0.53921718129528917</v>
          </cell>
          <cell r="CU318">
            <v>0.5355505044624812</v>
          </cell>
          <cell r="CV318">
            <v>0.53190876103213636</v>
          </cell>
          <cell r="CW318">
            <v>0.52829178145711786</v>
          </cell>
          <cell r="CX318">
            <v>0.52469939734320947</v>
          </cell>
          <cell r="CY318">
            <v>0.52113144144127566</v>
          </cell>
          <cell r="CZ318">
            <v>0.51758774763947502</v>
          </cell>
          <cell r="DA318">
            <v>0.5140681509555266</v>
          </cell>
          <cell r="DB318">
            <v>0.51057248752902906</v>
          </cell>
          <cell r="DC318">
            <v>0.50710059461383161</v>
          </cell>
          <cell r="DD318">
            <v>0.50365231057045756</v>
          </cell>
          <cell r="DE318">
            <v>0.50022747485857844</v>
          </cell>
          <cell r="DF318">
            <v>0.49682592802954006</v>
          </cell>
          <cell r="DG318">
            <v>0.49344751171893919</v>
          </cell>
          <cell r="DH318">
            <v>0.49009206863925037</v>
          </cell>
          <cell r="DI318">
            <v>0.48675944257250348</v>
          </cell>
          <cell r="DJ318">
            <v>0.48344947836301044</v>
          </cell>
          <cell r="DK318">
            <v>0.48016202191014196</v>
          </cell>
          <cell r="DL318">
            <v>0.47689692016115298</v>
          </cell>
          <cell r="DM318">
            <v>0.47365402110405713</v>
          </cell>
          <cell r="DN318">
            <v>0.47043317376054955</v>
          </cell>
          <cell r="DO318">
            <v>0.46723422817897781</v>
          </cell>
          <cell r="DP318">
            <v>0.46405703542736076</v>
          </cell>
          <cell r="DQ318">
            <v>0.46090144758645468</v>
          </cell>
          <cell r="DR318">
            <v>0.45776731774286678</v>
          </cell>
          <cell r="DS318">
            <v>0.45465449998221524</v>
          </cell>
          <cell r="DT318">
            <v>0.45156284938233615</v>
          </cell>
        </row>
        <row r="319">
          <cell r="B319">
            <v>100</v>
          </cell>
          <cell r="C319">
            <v>0.99184000000000005</v>
          </cell>
          <cell r="D319">
            <v>0.98452022080000001</v>
          </cell>
          <cell r="E319">
            <v>0.97773687647868801</v>
          </cell>
          <cell r="F319">
            <v>0.9713815867815766</v>
          </cell>
          <cell r="G319">
            <v>0.9652618827848527</v>
          </cell>
          <cell r="H319">
            <v>0.9590842067350297</v>
          </cell>
          <cell r="I319">
            <v>0.95294606781192559</v>
          </cell>
          <cell r="J319">
            <v>0.94684721297792929</v>
          </cell>
          <cell r="K319">
            <v>0.94078739081487062</v>
          </cell>
          <cell r="L319">
            <v>0.9347663515136555</v>
          </cell>
          <cell r="M319">
            <v>0.9287838468639682</v>
          </cell>
          <cell r="N319">
            <v>0.92283963024403881</v>
          </cell>
          <cell r="O319">
            <v>0.91693345661047698</v>
          </cell>
          <cell r="P319">
            <v>0.91106508248816997</v>
          </cell>
          <cell r="Q319">
            <v>0.9052342659602457</v>
          </cell>
          <cell r="R319">
            <v>0.89944076665810013</v>
          </cell>
          <cell r="S319">
            <v>0.89368434575148836</v>
          </cell>
          <cell r="T319">
            <v>0.8879647659386789</v>
          </cell>
          <cell r="U319">
            <v>0.8822817914366714</v>
          </cell>
          <cell r="V319">
            <v>0.87663518797147677</v>
          </cell>
          <cell r="W319">
            <v>0.87102472276845933</v>
          </cell>
          <cell r="X319">
            <v>0.86545016454274126</v>
          </cell>
          <cell r="Y319">
            <v>0.85991128348966772</v>
          </cell>
          <cell r="Z319">
            <v>0.85440785127533392</v>
          </cell>
          <cell r="AA319">
            <v>0.84893964102717179</v>
          </cell>
          <cell r="AB319">
            <v>0.84350642732459791</v>
          </cell>
          <cell r="AC319">
            <v>0.83810798618972049</v>
          </cell>
          <cell r="AD319">
            <v>0.83274409507810632</v>
          </cell>
          <cell r="AE319">
            <v>0.82741453286960642</v>
          </cell>
          <cell r="AF319">
            <v>0.82211907985924093</v>
          </cell>
          <cell r="AG319">
            <v>0.81685751774814186</v>
          </cell>
          <cell r="AH319">
            <v>0.81162962963455376</v>
          </cell>
          <cell r="AI319">
            <v>0.80643520000489266</v>
          </cell>
          <cell r="AJ319">
            <v>0.80127401472486137</v>
          </cell>
          <cell r="AK319">
            <v>0.79614586103062224</v>
          </cell>
          <cell r="AL319">
            <v>0.79105052752002625</v>
          </cell>
          <cell r="AM319">
            <v>0.78598780414389813</v>
          </cell>
          <cell r="AN319">
            <v>0.78095748219737726</v>
          </cell>
          <cell r="AO319">
            <v>0.77595935431131413</v>
          </cell>
          <cell r="AP319">
            <v>0.77099321444372171</v>
          </cell>
          <cell r="AQ319">
            <v>0.76605885787128192</v>
          </cell>
          <cell r="AR319">
            <v>0.76115608118090572</v>
          </cell>
          <cell r="AS319">
            <v>0.75628468226134793</v>
          </cell>
          <cell r="AT319">
            <v>0.75144446029487533</v>
          </cell>
          <cell r="AU319">
            <v>0.74663521574898817</v>
          </cell>
          <cell r="AV319">
            <v>0.74185675036819465</v>
          </cell>
          <cell r="AW319">
            <v>0.73710886716583823</v>
          </cell>
          <cell r="AX319">
            <v>0.73239137041597691</v>
          </cell>
          <cell r="AY319">
            <v>0.72770406564531465</v>
          </cell>
          <cell r="AZ319">
            <v>0.72304675962518461</v>
          </cell>
          <cell r="BA319">
            <v>0.7184192603635835</v>
          </cell>
          <cell r="BB319">
            <v>0.71382137709725657</v>
          </cell>
          <cell r="BC319">
            <v>0.70925292028383413</v>
          </cell>
          <cell r="BD319">
            <v>0.70471370159401758</v>
          </cell>
          <cell r="BE319">
            <v>0.70020353390381584</v>
          </cell>
          <cell r="BF319">
            <v>0.69572223128683142</v>
          </cell>
          <cell r="BG319">
            <v>0.69126960900659573</v>
          </cell>
          <cell r="BH319">
            <v>0.68684548350895358</v>
          </cell>
          <cell r="BI319">
            <v>0.68244967241449628</v>
          </cell>
          <cell r="BJ319">
            <v>0.67808199451104356</v>
          </cell>
          <cell r="BK319">
            <v>0.67374226974617291</v>
          </cell>
          <cell r="BL319">
            <v>0.67374226974617291</v>
          </cell>
          <cell r="BM319">
            <v>0.67374226974617291</v>
          </cell>
          <cell r="BN319">
            <v>0.67374226974617291</v>
          </cell>
          <cell r="BO319">
            <v>0.67374226974617291</v>
          </cell>
          <cell r="BP319">
            <v>0.67374226974617291</v>
          </cell>
          <cell r="BQ319">
            <v>0.67374226974617291</v>
          </cell>
          <cell r="BR319">
            <v>0.66943031921979745</v>
          </cell>
          <cell r="BS319">
            <v>0.66514596517679081</v>
          </cell>
          <cell r="BT319">
            <v>0.66088903099965934</v>
          </cell>
          <cell r="BU319">
            <v>0.65665934120126157</v>
          </cell>
          <cell r="BV319">
            <v>0.65245672141757349</v>
          </cell>
          <cell r="BW319">
            <v>0.64828099840050102</v>
          </cell>
          <cell r="BX319">
            <v>0.64413200001073778</v>
          </cell>
          <cell r="BY319">
            <v>0.64000955521066905</v>
          </cell>
          <cell r="BZ319">
            <v>0.63591349405732078</v>
          </cell>
          <cell r="CA319">
            <v>0.63184364769535395</v>
          </cell>
          <cell r="CB319">
            <v>0.62779984835010372</v>
          </cell>
          <cell r="CC319">
            <v>0.62378192932066312</v>
          </cell>
          <cell r="CD319">
            <v>0.61978972497301088</v>
          </cell>
          <cell r="CE319">
            <v>0.61582307073318365</v>
          </cell>
          <cell r="CF319">
            <v>0.61188180308049134</v>
          </cell>
          <cell r="CG319">
            <v>0.60796575954077625</v>
          </cell>
          <cell r="CH319">
            <v>0.60407477867971526</v>
          </cell>
          <cell r="CI319">
            <v>0.60020870009616512</v>
          </cell>
          <cell r="CJ319">
            <v>0.59636736441554972</v>
          </cell>
          <cell r="CK319">
            <v>0.59255061328329017</v>
          </cell>
          <cell r="CL319">
            <v>0.58875828935827712</v>
          </cell>
          <cell r="CM319">
            <v>0.58499023630638414</v>
          </cell>
          <cell r="CN319">
            <v>0.58124629879402334</v>
          </cell>
          <cell r="CO319">
            <v>0.57752632248174163</v>
          </cell>
          <cell r="CP319">
            <v>0.57383015401785853</v>
          </cell>
          <cell r="CQ319">
            <v>0.57015764103214428</v>
          </cell>
          <cell r="CR319">
            <v>0.56650863212953861</v>
          </cell>
          <cell r="CS319">
            <v>0.56288297688390954</v>
          </cell>
          <cell r="CT319">
            <v>0.5592805258318525</v>
          </cell>
          <cell r="CU319">
            <v>0.55570113046652869</v>
          </cell>
          <cell r="CV319">
            <v>0.55214464323154289</v>
          </cell>
          <cell r="CW319">
            <v>0.54861091751486102</v>
          </cell>
          <cell r="CX319">
            <v>0.54509980764276589</v>
          </cell>
          <cell r="CY319">
            <v>0.54161116887385219</v>
          </cell>
          <cell r="CZ319">
            <v>0.53814485739305951</v>
          </cell>
          <cell r="DA319">
            <v>0.53470073030574394</v>
          </cell>
          <cell r="DB319">
            <v>0.53127864563178717</v>
          </cell>
          <cell r="DC319">
            <v>0.52787846229974378</v>
          </cell>
          <cell r="DD319">
            <v>0.52450004014102547</v>
          </cell>
          <cell r="DE319">
            <v>0.52114323988412292</v>
          </cell>
          <cell r="DF319">
            <v>0.51780792314886459</v>
          </cell>
          <cell r="DG319">
            <v>0.51449395244071183</v>
          </cell>
          <cell r="DH319">
            <v>0.51120119114509133</v>
          </cell>
          <cell r="DI319">
            <v>0.5079295035217628</v>
          </cell>
          <cell r="DJ319">
            <v>0.50467875469922352</v>
          </cell>
          <cell r="DK319">
            <v>0.50144881066914848</v>
          </cell>
          <cell r="DL319">
            <v>0.49823953828086592</v>
          </cell>
          <cell r="DM319">
            <v>0.49505080523586842</v>
          </cell>
          <cell r="DN319">
            <v>0.49188248008235885</v>
          </cell>
          <cell r="DO319">
            <v>0.48873443220983176</v>
          </cell>
          <cell r="DP319">
            <v>0.48560653184368885</v>
          </cell>
          <cell r="DQ319">
            <v>0.48249865003988923</v>
          </cell>
          <cell r="DR319">
            <v>0.47941065867963395</v>
          </cell>
          <cell r="DS319">
            <v>0.47634243046408431</v>
          </cell>
          <cell r="DT319">
            <v>0.4732938389091142</v>
          </cell>
        </row>
        <row r="320">
          <cell r="B320">
            <v>101</v>
          </cell>
          <cell r="C320">
            <v>0.99243000000000003</v>
          </cell>
          <cell r="D320">
            <v>0.98559215730000005</v>
          </cell>
          <cell r="E320">
            <v>0.97929422341485306</v>
          </cell>
          <cell r="F320">
            <v>0.97333032159425659</v>
          </cell>
          <cell r="G320">
            <v>0.96758767269685042</v>
          </cell>
          <cell r="H320">
            <v>0.9617821466606693</v>
          </cell>
          <cell r="I320">
            <v>0.95601145378070529</v>
          </cell>
          <cell r="J320">
            <v>0.950275385058021</v>
          </cell>
          <cell r="K320">
            <v>0.94457373274767287</v>
          </cell>
          <cell r="L320">
            <v>0.93890629035118678</v>
          </cell>
          <cell r="M320">
            <v>0.93327285260907966</v>
          </cell>
          <cell r="N320">
            <v>0.92767321549342519</v>
          </cell>
          <cell r="O320">
            <v>0.92210717620046467</v>
          </cell>
          <cell r="P320">
            <v>0.91657453314326187</v>
          </cell>
          <cell r="Q320">
            <v>0.91107508594440234</v>
          </cell>
          <cell r="R320">
            <v>0.90560863542873593</v>
          </cell>
          <cell r="S320">
            <v>0.90017498361616355</v>
          </cell>
          <cell r="T320">
            <v>0.89477393371446656</v>
          </cell>
          <cell r="U320">
            <v>0.88940529011217972</v>
          </cell>
          <cell r="V320">
            <v>0.88406885837150662</v>
          </cell>
          <cell r="W320">
            <v>0.87876444522127761</v>
          </cell>
          <cell r="X320">
            <v>0.87349185854994993</v>
          </cell>
          <cell r="Y320">
            <v>0.86825090739865018</v>
          </cell>
          <cell r="Z320">
            <v>0.86304140195425827</v>
          </cell>
          <cell r="AA320">
            <v>0.85786315354253273</v>
          </cell>
          <cell r="AB320">
            <v>0.85271597462127757</v>
          </cell>
          <cell r="AC320">
            <v>0.84759967877354991</v>
          </cell>
          <cell r="AD320">
            <v>0.84251408070090861</v>
          </cell>
          <cell r="AE320">
            <v>0.83745899621670317</v>
          </cell>
          <cell r="AF320">
            <v>0.83243424223940299</v>
          </cell>
          <cell r="AG320">
            <v>0.82743963678596655</v>
          </cell>
          <cell r="AH320">
            <v>0.82247499896525078</v>
          </cell>
          <cell r="AI320">
            <v>0.81754014897145932</v>
          </cell>
          <cell r="AJ320">
            <v>0.81263490807763061</v>
          </cell>
          <cell r="AK320">
            <v>0.80775909862916484</v>
          </cell>
          <cell r="AL320">
            <v>0.80291254403738987</v>
          </cell>
          <cell r="AM320">
            <v>0.79809506877316549</v>
          </cell>
          <cell r="AN320">
            <v>0.79330649836052647</v>
          </cell>
          <cell r="AO320">
            <v>0.78854665937036328</v>
          </cell>
          <cell r="AP320">
            <v>0.78381537941414114</v>
          </cell>
          <cell r="AQ320">
            <v>0.77911248713765624</v>
          </cell>
          <cell r="AR320">
            <v>0.77443781221483032</v>
          </cell>
          <cell r="AS320">
            <v>0.76979118534154134</v>
          </cell>
          <cell r="AT320">
            <v>0.7651724382294921</v>
          </cell>
          <cell r="AU320">
            <v>0.76058140360011517</v>
          </cell>
          <cell r="AV320">
            <v>0.75601791517851447</v>
          </cell>
          <cell r="AW320">
            <v>0.75148180768744333</v>
          </cell>
          <cell r="AX320">
            <v>0.74697291684131861</v>
          </cell>
          <cell r="AY320">
            <v>0.7424910793402707</v>
          </cell>
          <cell r="AZ320">
            <v>0.73803613286422909</v>
          </cell>
          <cell r="BA320">
            <v>0.73360791606704367</v>
          </cell>
          <cell r="BB320">
            <v>0.72920626857064141</v>
          </cell>
          <cell r="BC320">
            <v>0.72483103095921753</v>
          </cell>
          <cell r="BD320">
            <v>0.72048204477346223</v>
          </cell>
          <cell r="BE320">
            <v>0.71615915250482143</v>
          </cell>
          <cell r="BF320">
            <v>0.71186219758979252</v>
          </cell>
          <cell r="BG320">
            <v>0.70759102440425381</v>
          </cell>
          <cell r="BH320">
            <v>0.70334547825782834</v>
          </cell>
          <cell r="BI320">
            <v>0.69912540538828138</v>
          </cell>
          <cell r="BJ320">
            <v>0.69493065295595169</v>
          </cell>
          <cell r="BK320">
            <v>0.69076106903821599</v>
          </cell>
          <cell r="BL320">
            <v>0.69076106903821599</v>
          </cell>
          <cell r="BM320">
            <v>0.69076106903821599</v>
          </cell>
          <cell r="BN320">
            <v>0.69076106903821599</v>
          </cell>
          <cell r="BO320">
            <v>0.69076106903821599</v>
          </cell>
          <cell r="BP320">
            <v>0.69076106903821599</v>
          </cell>
          <cell r="BQ320">
            <v>0.69076106903821599</v>
          </cell>
          <cell r="BR320">
            <v>0.68661650262398666</v>
          </cell>
          <cell r="BS320">
            <v>0.68249680360824272</v>
          </cell>
          <cell r="BT320">
            <v>0.67840182278659322</v>
          </cell>
          <cell r="BU320">
            <v>0.67433141184987366</v>
          </cell>
          <cell r="BV320">
            <v>0.67028542337877439</v>
          </cell>
          <cell r="BW320">
            <v>0.66626371083850178</v>
          </cell>
          <cell r="BX320">
            <v>0.66226612857347078</v>
          </cell>
          <cell r="BY320">
            <v>0.65829253180202996</v>
          </cell>
          <cell r="BZ320">
            <v>0.65434277661121776</v>
          </cell>
          <cell r="CA320">
            <v>0.65041671995155048</v>
          </cell>
          <cell r="CB320">
            <v>0.64651421963184119</v>
          </cell>
          <cell r="CC320">
            <v>0.64263513431405017</v>
          </cell>
          <cell r="CD320">
            <v>0.63877932350816591</v>
          </cell>
          <cell r="CE320">
            <v>0.63494664756711694</v>
          </cell>
          <cell r="CF320">
            <v>0.63113696768171423</v>
          </cell>
          <cell r="CG320">
            <v>0.62735014587562399</v>
          </cell>
          <cell r="CH320">
            <v>0.62358604500037029</v>
          </cell>
          <cell r="CI320">
            <v>0.61984452873036811</v>
          </cell>
          <cell r="CJ320">
            <v>0.61612546155798587</v>
          </cell>
          <cell r="CK320">
            <v>0.61242870878863798</v>
          </cell>
          <cell r="CL320">
            <v>0.60875413653590615</v>
          </cell>
          <cell r="CM320">
            <v>0.60510161171669075</v>
          </cell>
          <cell r="CN320">
            <v>0.60147100204639059</v>
          </cell>
          <cell r="CO320">
            <v>0.59786217603411229</v>
          </cell>
          <cell r="CP320">
            <v>0.59427500297790758</v>
          </cell>
          <cell r="CQ320">
            <v>0.59070935296004012</v>
          </cell>
          <cell r="CR320">
            <v>0.58716509684227991</v>
          </cell>
          <cell r="CS320">
            <v>0.58364210626122626</v>
          </cell>
          <cell r="CT320">
            <v>0.58014025362365884</v>
          </cell>
          <cell r="CU320">
            <v>0.57665941210191685</v>
          </cell>
          <cell r="CV320">
            <v>0.5731994556293053</v>
          </cell>
          <cell r="CW320">
            <v>0.5697602588955295</v>
          </cell>
          <cell r="CX320">
            <v>0.56634169734215634</v>
          </cell>
          <cell r="CY320">
            <v>0.56294364715810341</v>
          </cell>
          <cell r="CZ320">
            <v>0.55956598527515478</v>
          </cell>
          <cell r="DA320">
            <v>0.55620858936350381</v>
          </cell>
          <cell r="DB320">
            <v>0.55287133782732278</v>
          </cell>
          <cell r="DC320">
            <v>0.54955410980035879</v>
          </cell>
          <cell r="DD320">
            <v>0.54625678514155662</v>
          </cell>
          <cell r="DE320">
            <v>0.54297924443070733</v>
          </cell>
          <cell r="DF320">
            <v>0.53972136896412304</v>
          </cell>
          <cell r="DG320">
            <v>0.53648304075033826</v>
          </cell>
          <cell r="DH320">
            <v>0.5332641425058362</v>
          </cell>
          <cell r="DI320">
            <v>0.53006455765080118</v>
          </cell>
          <cell r="DJ320">
            <v>0.52688417030489643</v>
          </cell>
          <cell r="DK320">
            <v>0.523722865283067</v>
          </cell>
          <cell r="DL320">
            <v>0.52058052809136857</v>
          </cell>
          <cell r="DM320">
            <v>0.5174570449228203</v>
          </cell>
          <cell r="DN320">
            <v>0.51435230265328336</v>
          </cell>
          <cell r="DO320">
            <v>0.51126618883736363</v>
          </cell>
          <cell r="DP320">
            <v>0.50819859170433945</v>
          </cell>
          <cell r="DQ320">
            <v>0.50514940015411336</v>
          </cell>
          <cell r="DR320">
            <v>0.50211850375318867</v>
          </cell>
          <cell r="DS320">
            <v>0.49910579273066952</v>
          </cell>
          <cell r="DT320">
            <v>0.49611115797428551</v>
          </cell>
        </row>
        <row r="321">
          <cell r="B321">
            <v>102</v>
          </cell>
          <cell r="C321">
            <v>0.99292999999999998</v>
          </cell>
          <cell r="D321">
            <v>0.98658517729999995</v>
          </cell>
          <cell r="E321">
            <v>0.98067553208797287</v>
          </cell>
          <cell r="F321">
            <v>0.97518374910828021</v>
          </cell>
          <cell r="G321">
            <v>0.96982023848818466</v>
          </cell>
          <cell r="H321">
            <v>0.96448622717649968</v>
          </cell>
          <cell r="I321">
            <v>0.959181552927029</v>
          </cell>
          <cell r="J321">
            <v>0.95390605438593035</v>
          </cell>
          <cell r="K321">
            <v>0.94865957108680776</v>
          </cell>
          <cell r="L321">
            <v>0.94344194344583032</v>
          </cell>
          <cell r="M321">
            <v>0.93825301275687834</v>
          </cell>
          <cell r="N321">
            <v>0.93309262118671554</v>
          </cell>
          <cell r="O321">
            <v>0.92796061177018863</v>
          </cell>
          <cell r="P321">
            <v>0.92285682840545269</v>
          </cell>
          <cell r="Q321">
            <v>0.91778111584922273</v>
          </cell>
          <cell r="R321">
            <v>0.91273331971205207</v>
          </cell>
          <cell r="S321">
            <v>0.9077132864536358</v>
          </cell>
          <cell r="T321">
            <v>0.90272086337814084</v>
          </cell>
          <cell r="U321">
            <v>0.89775589862956107</v>
          </cell>
          <cell r="V321">
            <v>0.89281824118709852</v>
          </cell>
          <cell r="W321">
            <v>0.88790774086056956</v>
          </cell>
          <cell r="X321">
            <v>0.88302424828583648</v>
          </cell>
          <cell r="Y321">
            <v>0.87816761492026441</v>
          </cell>
          <cell r="Z321">
            <v>0.87333769303820297</v>
          </cell>
          <cell r="AA321">
            <v>0.86853433572649286</v>
          </cell>
          <cell r="AB321">
            <v>0.8637573968799972</v>
          </cell>
          <cell r="AC321">
            <v>0.8590067311971572</v>
          </cell>
          <cell r="AD321">
            <v>0.85428219417557283</v>
          </cell>
          <cell r="AE321">
            <v>0.84958364210760717</v>
          </cell>
          <cell r="AF321">
            <v>0.84491093207601542</v>
          </cell>
          <cell r="AG321">
            <v>0.84026392194959743</v>
          </cell>
          <cell r="AH321">
            <v>0.83564247037887474</v>
          </cell>
          <cell r="AI321">
            <v>0.83104643679179102</v>
          </cell>
          <cell r="AJ321">
            <v>0.82647568138943617</v>
          </cell>
          <cell r="AK321">
            <v>0.82193006514179434</v>
          </cell>
          <cell r="AL321">
            <v>0.81740944978351449</v>
          </cell>
          <cell r="AM321">
            <v>0.81291369780970524</v>
          </cell>
          <cell r="AN321">
            <v>0.80844267247175194</v>
          </cell>
          <cell r="AO321">
            <v>0.80399623777315732</v>
          </cell>
          <cell r="AP321">
            <v>0.79957425846540497</v>
          </cell>
          <cell r="AQ321">
            <v>0.79517660004384527</v>
          </cell>
          <cell r="AR321">
            <v>0.79080312874360414</v>
          </cell>
          <cell r="AS321">
            <v>0.78645371153551435</v>
          </cell>
          <cell r="AT321">
            <v>0.78212821612206906</v>
          </cell>
          <cell r="AU321">
            <v>0.77782651093339772</v>
          </cell>
          <cell r="AV321">
            <v>0.77354846512326403</v>
          </cell>
          <cell r="AW321">
            <v>0.76929394856508615</v>
          </cell>
          <cell r="AX321">
            <v>0.76506283184797819</v>
          </cell>
          <cell r="AY321">
            <v>0.76085498627281434</v>
          </cell>
          <cell r="AZ321">
            <v>0.75667028384831392</v>
          </cell>
          <cell r="BA321">
            <v>0.75250859728714825</v>
          </cell>
          <cell r="BB321">
            <v>0.74836980000206899</v>
          </cell>
          <cell r="BC321">
            <v>0.74425376610205762</v>
          </cell>
          <cell r="BD321">
            <v>0.74016037038849636</v>
          </cell>
          <cell r="BE321">
            <v>0.73608948835135968</v>
          </cell>
          <cell r="BF321">
            <v>0.73204099616542728</v>
          </cell>
          <cell r="BG321">
            <v>0.72801477068651743</v>
          </cell>
          <cell r="BH321">
            <v>0.72401068944774161</v>
          </cell>
          <cell r="BI321">
            <v>0.72002863065577905</v>
          </cell>
          <cell r="BJ321">
            <v>0.71606847318717226</v>
          </cell>
          <cell r="BK321">
            <v>0.71213009658464288</v>
          </cell>
          <cell r="BL321">
            <v>0.71213009658464288</v>
          </cell>
          <cell r="BM321">
            <v>0.71213009658464288</v>
          </cell>
          <cell r="BN321">
            <v>0.71213009658464288</v>
          </cell>
          <cell r="BO321">
            <v>0.71213009658464288</v>
          </cell>
          <cell r="BP321">
            <v>0.71213009658464288</v>
          </cell>
          <cell r="BQ321">
            <v>0.71213009658464288</v>
          </cell>
          <cell r="BR321">
            <v>0.70821338105342735</v>
          </cell>
          <cell r="BS321">
            <v>0.70431820745763352</v>
          </cell>
          <cell r="BT321">
            <v>0.70044445731661653</v>
          </cell>
          <cell r="BU321">
            <v>0.69659201280137517</v>
          </cell>
          <cell r="BV321">
            <v>0.6927607567309676</v>
          </cell>
          <cell r="BW321">
            <v>0.68895057256894732</v>
          </cell>
          <cell r="BX321">
            <v>0.68516134441981813</v>
          </cell>
          <cell r="BY321">
            <v>0.68139295702550917</v>
          </cell>
          <cell r="BZ321">
            <v>0.67764529576186894</v>
          </cell>
          <cell r="CA321">
            <v>0.67391824663517874</v>
          </cell>
          <cell r="CB321">
            <v>0.67021169627868526</v>
          </cell>
          <cell r="CC321">
            <v>0.66652553194915254</v>
          </cell>
          <cell r="CD321">
            <v>0.66285964152343224</v>
          </cell>
          <cell r="CE321">
            <v>0.65921391349505343</v>
          </cell>
          <cell r="CF321">
            <v>0.65558823697083068</v>
          </cell>
          <cell r="CG321">
            <v>0.65198250166749117</v>
          </cell>
          <cell r="CH321">
            <v>0.64839659790832005</v>
          </cell>
          <cell r="CI321">
            <v>0.64483041661982432</v>
          </cell>
          <cell r="CJ321">
            <v>0.64128384932841531</v>
          </cell>
          <cell r="CK321">
            <v>0.63775678815710901</v>
          </cell>
          <cell r="CL321">
            <v>0.63424912582224491</v>
          </cell>
          <cell r="CM321">
            <v>0.6307607556302226</v>
          </cell>
          <cell r="CN321">
            <v>0.6272915714742564</v>
          </cell>
          <cell r="CO321">
            <v>0.62384146783114802</v>
          </cell>
          <cell r="CP321">
            <v>0.62041033975807669</v>
          </cell>
          <cell r="CQ321">
            <v>0.61699808288940727</v>
          </cell>
          <cell r="CR321">
            <v>0.61360459343351559</v>
          </cell>
          <cell r="CS321">
            <v>0.61022976816963126</v>
          </cell>
          <cell r="CT321">
            <v>0.60687350444469834</v>
          </cell>
          <cell r="CU321">
            <v>0.60353570017025249</v>
          </cell>
          <cell r="CV321">
            <v>0.60021625381931609</v>
          </cell>
          <cell r="CW321">
            <v>0.59691506442330988</v>
          </cell>
          <cell r="CX321">
            <v>0.5936320315689817</v>
          </cell>
          <cell r="CY321">
            <v>0.59036705539535228</v>
          </cell>
          <cell r="CZ321">
            <v>0.58712003659067791</v>
          </cell>
          <cell r="DA321">
            <v>0.58389087638942916</v>
          </cell>
          <cell r="DB321">
            <v>0.58067947656928731</v>
          </cell>
          <cell r="DC321">
            <v>0.57748573944815629</v>
          </cell>
          <cell r="DD321">
            <v>0.57430956788119147</v>
          </cell>
          <cell r="DE321">
            <v>0.57115086525784498</v>
          </cell>
          <cell r="DF321">
            <v>0.56800953549892685</v>
          </cell>
          <cell r="DG321">
            <v>0.5648854830536828</v>
          </cell>
          <cell r="DH321">
            <v>0.56177861289688757</v>
          </cell>
          <cell r="DI321">
            <v>0.55868883052595475</v>
          </cell>
          <cell r="DJ321">
            <v>0.55561604195806202</v>
          </cell>
          <cell r="DK321">
            <v>0.55256015372729272</v>
          </cell>
          <cell r="DL321">
            <v>0.54952107288179264</v>
          </cell>
          <cell r="DM321">
            <v>0.54649870698094283</v>
          </cell>
          <cell r="DN321">
            <v>0.54349296409254766</v>
          </cell>
          <cell r="DO321">
            <v>0.54050375279003871</v>
          </cell>
          <cell r="DP321">
            <v>0.53753098214969353</v>
          </cell>
          <cell r="DQ321">
            <v>0.53457456174787021</v>
          </cell>
          <cell r="DR321">
            <v>0.53163440165825693</v>
          </cell>
          <cell r="DS321">
            <v>0.52871041244913652</v>
          </cell>
          <cell r="DT321">
            <v>0.52580250518066629</v>
          </cell>
        </row>
        <row r="322">
          <cell r="B322">
            <v>103</v>
          </cell>
          <cell r="C322">
            <v>0.99351999999999996</v>
          </cell>
          <cell r="D322">
            <v>0.98766816720000006</v>
          </cell>
          <cell r="E322">
            <v>0.98224586896207211</v>
          </cell>
          <cell r="F322">
            <v>0.97713819044346939</v>
          </cell>
          <cell r="G322">
            <v>0.9721547856722077</v>
          </cell>
          <cell r="H322">
            <v>0.96719679626527943</v>
          </cell>
          <cell r="I322">
            <v>0.96226409260432655</v>
          </cell>
          <cell r="J322">
            <v>0.95735654573204454</v>
          </cell>
          <cell r="K322">
            <v>0.95247402734881115</v>
          </cell>
          <cell r="L322">
            <v>0.94761640980933226</v>
          </cell>
          <cell r="M322">
            <v>0.94278356611930469</v>
          </cell>
          <cell r="N322">
            <v>0.93797536993209629</v>
          </cell>
          <cell r="O322">
            <v>0.93319169554544257</v>
          </cell>
          <cell r="P322">
            <v>0.92843241789816078</v>
          </cell>
          <cell r="Q322">
            <v>0.9236974125668802</v>
          </cell>
          <cell r="R322">
            <v>0.91898655576278909</v>
          </cell>
          <cell r="S322">
            <v>0.9142997243283989</v>
          </cell>
          <cell r="T322">
            <v>0.9096367957343241</v>
          </cell>
          <cell r="U322">
            <v>0.90499764807607908</v>
          </cell>
          <cell r="V322">
            <v>0.90038216007089111</v>
          </cell>
          <cell r="W322">
            <v>0.89579021105452961</v>
          </cell>
          <cell r="X322">
            <v>0.89122168097815146</v>
          </cell>
          <cell r="Y322">
            <v>0.88667645040516285</v>
          </cell>
          <cell r="Z322">
            <v>0.88215440050809657</v>
          </cell>
          <cell r="AA322">
            <v>0.87765541306550532</v>
          </cell>
          <cell r="AB322">
            <v>0.87317937045887128</v>
          </cell>
          <cell r="AC322">
            <v>0.86872615566953104</v>
          </cell>
          <cell r="AD322">
            <v>0.86429565227561644</v>
          </cell>
          <cell r="AE322">
            <v>0.85988774444901084</v>
          </cell>
          <cell r="AF322">
            <v>0.85550231695232093</v>
          </cell>
          <cell r="AG322">
            <v>0.85113925513586408</v>
          </cell>
          <cell r="AH322">
            <v>0.84679844493467116</v>
          </cell>
          <cell r="AI322">
            <v>0.84247977286550435</v>
          </cell>
          <cell r="AJ322">
            <v>0.83818312602389033</v>
          </cell>
          <cell r="AK322">
            <v>0.83390839208116851</v>
          </cell>
          <cell r="AL322">
            <v>0.8296554592815546</v>
          </cell>
          <cell r="AM322">
            <v>0.82542421643921871</v>
          </cell>
          <cell r="AN322">
            <v>0.82121455293537871</v>
          </cell>
          <cell r="AO322">
            <v>0.8170263587154083</v>
          </cell>
          <cell r="AP322">
            <v>0.81285952428595976</v>
          </cell>
          <cell r="AQ322">
            <v>0.80871394071210134</v>
          </cell>
          <cell r="AR322">
            <v>0.80458949961446968</v>
          </cell>
          <cell r="AS322">
            <v>0.80048609316643593</v>
          </cell>
          <cell r="AT322">
            <v>0.79640361409128713</v>
          </cell>
          <cell r="AU322">
            <v>0.79234195565942156</v>
          </cell>
          <cell r="AV322">
            <v>0.78830101168555855</v>
          </cell>
          <cell r="AW322">
            <v>0.78428067652596223</v>
          </cell>
          <cell r="AX322">
            <v>0.78028084507567985</v>
          </cell>
          <cell r="AY322">
            <v>0.7763014127657939</v>
          </cell>
          <cell r="AZ322">
            <v>0.77234227556068835</v>
          </cell>
          <cell r="BA322">
            <v>0.7684033299553289</v>
          </cell>
          <cell r="BB322">
            <v>0.76448447297255673</v>
          </cell>
          <cell r="BC322">
            <v>0.76058560216039672</v>
          </cell>
          <cell r="BD322">
            <v>0.75670661558937868</v>
          </cell>
          <cell r="BE322">
            <v>0.75284741184987281</v>
          </cell>
          <cell r="BF322">
            <v>0.74900789004943846</v>
          </cell>
          <cell r="BG322">
            <v>0.74518794981018632</v>
          </cell>
          <cell r="BH322">
            <v>0.74138749126615433</v>
          </cell>
          <cell r="BI322">
            <v>0.73760641506069691</v>
          </cell>
          <cell r="BJ322">
            <v>0.73384462234388737</v>
          </cell>
          <cell r="BK322">
            <v>0.73010201476993353</v>
          </cell>
          <cell r="BL322">
            <v>0.73010201476993353</v>
          </cell>
          <cell r="BM322">
            <v>0.73010201476993353</v>
          </cell>
          <cell r="BN322">
            <v>0.73010201476993353</v>
          </cell>
          <cell r="BO322">
            <v>0.73010201476993353</v>
          </cell>
          <cell r="BP322">
            <v>0.73010201476993353</v>
          </cell>
          <cell r="BQ322">
            <v>0.73010201476993353</v>
          </cell>
          <cell r="BR322">
            <v>0.7263784944946069</v>
          </cell>
          <cell r="BS322">
            <v>0.72267396417268437</v>
          </cell>
          <cell r="BT322">
            <v>0.71898832695540371</v>
          </cell>
          <cell r="BU322">
            <v>0.71532148648793115</v>
          </cell>
          <cell r="BV322">
            <v>0.7116733469068427</v>
          </cell>
          <cell r="BW322">
            <v>0.70804381283761786</v>
          </cell>
          <cell r="BX322">
            <v>0.70443278939214604</v>
          </cell>
          <cell r="BY322">
            <v>0.70084018216624611</v>
          </cell>
          <cell r="BZ322">
            <v>0.69726589723719823</v>
          </cell>
          <cell r="CA322">
            <v>0.69370984116128853</v>
          </cell>
          <cell r="CB322">
            <v>0.69017192097136593</v>
          </cell>
          <cell r="CC322">
            <v>0.68665204417441195</v>
          </cell>
          <cell r="CD322">
            <v>0.68315011874912246</v>
          </cell>
          <cell r="CE322">
            <v>0.67966605314350192</v>
          </cell>
          <cell r="CF322">
            <v>0.67619975627247009</v>
          </cell>
          <cell r="CG322">
            <v>0.67275113751548055</v>
          </cell>
          <cell r="CH322">
            <v>0.66932010671415165</v>
          </cell>
          <cell r="CI322">
            <v>0.6659065741699095</v>
          </cell>
          <cell r="CJ322">
            <v>0.66251045064164293</v>
          </cell>
          <cell r="CK322">
            <v>0.6591316473433706</v>
          </cell>
          <cell r="CL322">
            <v>0.65577007594191938</v>
          </cell>
          <cell r="CM322">
            <v>0.6524256485546156</v>
          </cell>
          <cell r="CN322">
            <v>0.64909827774698703</v>
          </cell>
          <cell r="CO322">
            <v>0.64578787653047742</v>
          </cell>
          <cell r="CP322">
            <v>0.64249435836017199</v>
          </cell>
          <cell r="CQ322">
            <v>0.6392176371325351</v>
          </cell>
          <cell r="CR322">
            <v>0.63595762718315918</v>
          </cell>
          <cell r="CS322">
            <v>0.63271424328452508</v>
          </cell>
          <cell r="CT322">
            <v>0.62948740064377395</v>
          </cell>
          <cell r="CU322">
            <v>0.6262770149004907</v>
          </cell>
          <cell r="CV322">
            <v>0.62308300212449819</v>
          </cell>
          <cell r="CW322">
            <v>0.6199052788136632</v>
          </cell>
          <cell r="CX322">
            <v>0.61674376189171354</v>
          </cell>
          <cell r="CY322">
            <v>0.61359836870606577</v>
          </cell>
          <cell r="CZ322">
            <v>0.61046901702566481</v>
          </cell>
          <cell r="DA322">
            <v>0.60735562503883389</v>
          </cell>
          <cell r="DB322">
            <v>0.60425811135113583</v>
          </cell>
          <cell r="DC322">
            <v>0.60117639498324504</v>
          </cell>
          <cell r="DD322">
            <v>0.59811039536883048</v>
          </cell>
          <cell r="DE322">
            <v>0.59506003235244942</v>
          </cell>
          <cell r="DF322">
            <v>0.5920252261874519</v>
          </cell>
          <cell r="DG322">
            <v>0.58900589753389587</v>
          </cell>
          <cell r="DH322">
            <v>0.58600196745647304</v>
          </cell>
          <cell r="DI322">
            <v>0.58301335742244498</v>
          </cell>
          <cell r="DJ322">
            <v>0.58003998929959055</v>
          </cell>
          <cell r="DK322">
            <v>0.57708178535416266</v>
          </cell>
          <cell r="DL322">
            <v>0.5741386682488564</v>
          </cell>
          <cell r="DM322">
            <v>0.57121056104078727</v>
          </cell>
          <cell r="DN322">
            <v>0.56829738717947931</v>
          </cell>
          <cell r="DO322">
            <v>0.56539907050486393</v>
          </cell>
          <cell r="DP322">
            <v>0.56251553524528908</v>
          </cell>
          <cell r="DQ322">
            <v>0.55964670601553812</v>
          </cell>
          <cell r="DR322">
            <v>0.55679250781485889</v>
          </cell>
          <cell r="DS322">
            <v>0.55395286602500315</v>
          </cell>
          <cell r="DT322">
            <v>0.55112770640827569</v>
          </cell>
        </row>
        <row r="323">
          <cell r="B323">
            <v>104</v>
          </cell>
          <cell r="C323">
            <v>0.99402999999999997</v>
          </cell>
          <cell r="D323">
            <v>0.98858271559999988</v>
          </cell>
          <cell r="E323">
            <v>0.98363980202199985</v>
          </cell>
          <cell r="F323">
            <v>0.97892816737031452</v>
          </cell>
          <cell r="G323">
            <v>0.97442509780041098</v>
          </cell>
          <cell r="H323">
            <v>0.96984529984074896</v>
          </cell>
          <cell r="I323">
            <v>0.96528702693149737</v>
          </cell>
          <cell r="J323">
            <v>0.96075017790491934</v>
          </cell>
          <cell r="K323">
            <v>0.95623465206876623</v>
          </cell>
          <cell r="L323">
            <v>0.95174034920404305</v>
          </cell>
          <cell r="M323">
            <v>0.94726716956278401</v>
          </cell>
          <cell r="N323">
            <v>0.94281501386583888</v>
          </cell>
          <cell r="O323">
            <v>0.93838378330066941</v>
          </cell>
          <cell r="P323">
            <v>0.93397337951915627</v>
          </cell>
          <cell r="Q323">
            <v>0.92958370463541617</v>
          </cell>
          <cell r="R323">
            <v>0.92521466122362972</v>
          </cell>
          <cell r="S323">
            <v>0.92086615231587865</v>
          </cell>
          <cell r="T323">
            <v>0.91653808139999393</v>
          </cell>
          <cell r="U323">
            <v>0.9122303524174139</v>
          </cell>
          <cell r="V323">
            <v>0.90794286976105198</v>
          </cell>
          <cell r="W323">
            <v>0.90367553827317504</v>
          </cell>
          <cell r="X323">
            <v>0.89942826324329106</v>
          </cell>
          <cell r="Y323">
            <v>0.89520095040604752</v>
          </cell>
          <cell r="Z323">
            <v>0.89099350593913906</v>
          </cell>
          <cell r="AA323">
            <v>0.88680583646122513</v>
          </cell>
          <cell r="AB323">
            <v>0.88263784902985731</v>
          </cell>
          <cell r="AC323">
            <v>0.8784894511394169</v>
          </cell>
          <cell r="AD323">
            <v>0.8743605507190616</v>
          </cell>
          <cell r="AE323">
            <v>0.87025105613068199</v>
          </cell>
          <cell r="AF323">
            <v>0.86616087616686777</v>
          </cell>
          <cell r="AG323">
            <v>0.86208992004888341</v>
          </cell>
          <cell r="AH323">
            <v>0.85803809742465365</v>
          </cell>
          <cell r="AI323">
            <v>0.85400531836675775</v>
          </cell>
          <cell r="AJ323">
            <v>0.849991493370434</v>
          </cell>
          <cell r="AK323">
            <v>0.84599653335159297</v>
          </cell>
          <cell r="AL323">
            <v>0.8420203496448404</v>
          </cell>
          <cell r="AM323">
            <v>0.83806285400150959</v>
          </cell>
          <cell r="AN323">
            <v>0.8341239585877025</v>
          </cell>
          <cell r="AO323">
            <v>0.83020357598234029</v>
          </cell>
          <cell r="AP323">
            <v>0.82630161917522327</v>
          </cell>
          <cell r="AQ323">
            <v>0.8224180015650997</v>
          </cell>
          <cell r="AR323">
            <v>0.81855263695774372</v>
          </cell>
          <cell r="AS323">
            <v>0.81470543956404229</v>
          </cell>
          <cell r="AT323">
            <v>0.81087632399809129</v>
          </cell>
          <cell r="AU323">
            <v>0.80706520527530023</v>
          </cell>
          <cell r="AV323">
            <v>0.80327199881050626</v>
          </cell>
          <cell r="AW323">
            <v>0.79949662041609681</v>
          </cell>
          <cell r="AX323">
            <v>0.79573898630014117</v>
          </cell>
          <cell r="AY323">
            <v>0.79199901306453047</v>
          </cell>
          <cell r="AZ323">
            <v>0.78827661770312718</v>
          </cell>
          <cell r="BA323">
            <v>0.7845717175999225</v>
          </cell>
          <cell r="BB323">
            <v>0.78088423052720279</v>
          </cell>
          <cell r="BC323">
            <v>0.77721407464372494</v>
          </cell>
          <cell r="BD323">
            <v>0.77356116849289935</v>
          </cell>
          <cell r="BE323">
            <v>0.76992543100098265</v>
          </cell>
          <cell r="BF323">
            <v>0.76630678147527798</v>
          </cell>
          <cell r="BG323">
            <v>0.7627051396023441</v>
          </cell>
          <cell r="BH323">
            <v>0.75912042544621305</v>
          </cell>
          <cell r="BI323">
            <v>0.75555255944661581</v>
          </cell>
          <cell r="BJ323">
            <v>0.75200146241721666</v>
          </cell>
          <cell r="BK323">
            <v>0.74846705554385573</v>
          </cell>
          <cell r="BL323">
            <v>0.74846705554385573</v>
          </cell>
          <cell r="BM323">
            <v>0.74846705554385573</v>
          </cell>
          <cell r="BN323">
            <v>0.74846705554385573</v>
          </cell>
          <cell r="BO323">
            <v>0.74846705554385573</v>
          </cell>
          <cell r="BP323">
            <v>0.74846705554385573</v>
          </cell>
          <cell r="BQ323">
            <v>0.74846705554385573</v>
          </cell>
          <cell r="BR323">
            <v>0.74494926038279963</v>
          </cell>
          <cell r="BS323">
            <v>0.74144799885900048</v>
          </cell>
          <cell r="BT323">
            <v>0.7379631932643631</v>
          </cell>
          <cell r="BU323">
            <v>0.73449476625602061</v>
          </cell>
          <cell r="BV323">
            <v>0.73104264085461734</v>
          </cell>
          <cell r="BW323">
            <v>0.72760674044260065</v>
          </cell>
          <cell r="BX323">
            <v>0.72418698876252041</v>
          </cell>
          <cell r="BY323">
            <v>0.72078330991533657</v>
          </cell>
          <cell r="BZ323">
            <v>0.71739562835873449</v>
          </cell>
          <cell r="CA323">
            <v>0.71402386890544844</v>
          </cell>
          <cell r="CB323">
            <v>0.71066795672159278</v>
          </cell>
          <cell r="CC323">
            <v>0.70732781732500127</v>
          </cell>
          <cell r="CD323">
            <v>0.7040033765835737</v>
          </cell>
          <cell r="CE323">
            <v>0.7006945607136309</v>
          </cell>
          <cell r="CF323">
            <v>0.69740129627827685</v>
          </cell>
          <cell r="CG323">
            <v>0.6941235101857689</v>
          </cell>
          <cell r="CH323">
            <v>0.69086112968789581</v>
          </cell>
          <cell r="CI323">
            <v>0.68761408237836263</v>
          </cell>
          <cell r="CJ323">
            <v>0.68438229619118429</v>
          </cell>
          <cell r="CK323">
            <v>0.68116569939908567</v>
          </cell>
          <cell r="CL323">
            <v>0.67796422061190997</v>
          </cell>
          <cell r="CM323">
            <v>0.67477778877503403</v>
          </cell>
          <cell r="CN323">
            <v>0.67160633316779139</v>
          </cell>
          <cell r="CO323">
            <v>0.66844978340190275</v>
          </cell>
          <cell r="CP323">
            <v>0.66530806941991383</v>
          </cell>
          <cell r="CQ323">
            <v>0.66218112149364017</v>
          </cell>
          <cell r="CR323">
            <v>0.65906887022262006</v>
          </cell>
          <cell r="CS323">
            <v>0.65597124653257377</v>
          </cell>
          <cell r="CT323">
            <v>0.65288818167387064</v>
          </cell>
          <cell r="CU323">
            <v>0.64981960722000343</v>
          </cell>
          <cell r="CV323">
            <v>0.64676545506606942</v>
          </cell>
          <cell r="CW323">
            <v>0.64372565742725885</v>
          </cell>
          <cell r="CX323">
            <v>0.64070014683735066</v>
          </cell>
          <cell r="CY323">
            <v>0.63768885614721504</v>
          </cell>
          <cell r="CZ323">
            <v>0.63469171852332307</v>
          </cell>
          <cell r="DA323">
            <v>0.63170866744626342</v>
          </cell>
          <cell r="DB323">
            <v>0.62873963670926591</v>
          </cell>
          <cell r="DC323">
            <v>0.62578456041673236</v>
          </cell>
          <cell r="DD323">
            <v>0.6228433729827737</v>
          </cell>
          <cell r="DE323">
            <v>0.61991600912975464</v>
          </cell>
          <cell r="DF323">
            <v>0.6170024038868448</v>
          </cell>
          <cell r="DG323">
            <v>0.61410249258857663</v>
          </cell>
          <cell r="DH323">
            <v>0.61121621087341027</v>
          </cell>
          <cell r="DI323">
            <v>0.6083434946823052</v>
          </cell>
          <cell r="DJ323">
            <v>0.60548428025729839</v>
          </cell>
          <cell r="DK323">
            <v>0.60263850414008902</v>
          </cell>
          <cell r="DL323">
            <v>0.59980610317063054</v>
          </cell>
          <cell r="DM323">
            <v>0.59698701448572855</v>
          </cell>
          <cell r="DN323">
            <v>0.5941811755176456</v>
          </cell>
          <cell r="DO323">
            <v>0.59138852399271269</v>
          </cell>
          <cell r="DP323">
            <v>0.58860899792994692</v>
          </cell>
          <cell r="DQ323">
            <v>0.58584253563967614</v>
          </cell>
          <cell r="DR323">
            <v>0.58308907572216961</v>
          </cell>
          <cell r="DS323">
            <v>0.58034855706627542</v>
          </cell>
          <cell r="DT323">
            <v>0.57762091884806388</v>
          </cell>
        </row>
        <row r="324">
          <cell r="B324">
            <v>105</v>
          </cell>
          <cell r="C324">
            <v>0.99461999999999995</v>
          </cell>
          <cell r="D324">
            <v>0.98966679239999999</v>
          </cell>
          <cell r="E324">
            <v>0.98512422182288406</v>
          </cell>
          <cell r="F324">
            <v>0.98088818766904573</v>
          </cell>
          <cell r="G324">
            <v>0.97676845728083572</v>
          </cell>
          <cell r="H324">
            <v>0.97256835291452814</v>
          </cell>
          <cell r="I324">
            <v>0.96838630899699574</v>
          </cell>
          <cell r="J324">
            <v>0.96422224786830868</v>
          </cell>
          <cell r="K324">
            <v>0.96007609220247503</v>
          </cell>
          <cell r="L324">
            <v>0.95594776500600442</v>
          </cell>
          <cell r="M324">
            <v>0.95183718961647867</v>
          </cell>
          <cell r="N324">
            <v>0.9477442897011279</v>
          </cell>
          <cell r="O324">
            <v>0.94366898925541309</v>
          </cell>
          <cell r="P324">
            <v>0.93961121260161484</v>
          </cell>
          <cell r="Q324">
            <v>0.93557088438742797</v>
          </cell>
          <cell r="R324">
            <v>0.93154792958456201</v>
          </cell>
          <cell r="S324">
            <v>0.92754227348734841</v>
          </cell>
          <cell r="T324">
            <v>0.9235538417113528</v>
          </cell>
          <cell r="U324">
            <v>0.91958256019199403</v>
          </cell>
          <cell r="V324">
            <v>0.91562835518316843</v>
          </cell>
          <cell r="W324">
            <v>0.91169115325588079</v>
          </cell>
          <cell r="X324">
            <v>0.90777088129688055</v>
          </cell>
          <cell r="Y324">
            <v>0.90386746650730398</v>
          </cell>
          <cell r="Z324">
            <v>0.89998083640132265</v>
          </cell>
          <cell r="AA324">
            <v>0.89611091880479699</v>
          </cell>
          <cell r="AB324">
            <v>0.89225764185393641</v>
          </cell>
          <cell r="AC324">
            <v>0.88842093399396449</v>
          </cell>
          <cell r="AD324">
            <v>0.88460072397779044</v>
          </cell>
          <cell r="AE324">
            <v>0.88079694086468596</v>
          </cell>
          <cell r="AF324">
            <v>0.87700951401896787</v>
          </cell>
          <cell r="AG324">
            <v>0.87323837310868635</v>
          </cell>
          <cell r="AH324">
            <v>0.86948344810431899</v>
          </cell>
          <cell r="AI324">
            <v>0.8657446692774704</v>
          </cell>
          <cell r="AJ324">
            <v>0.86202196719957735</v>
          </cell>
          <cell r="AK324">
            <v>0.85831527274061925</v>
          </cell>
          <cell r="AL324">
            <v>0.8546245170678346</v>
          </cell>
          <cell r="AM324">
            <v>0.85094963164444293</v>
          </cell>
          <cell r="AN324">
            <v>0.8472905482283718</v>
          </cell>
          <cell r="AO324">
            <v>0.84364719887098982</v>
          </cell>
          <cell r="AP324">
            <v>0.84001951591584456</v>
          </cell>
          <cell r="AQ324">
            <v>0.83640743199740641</v>
          </cell>
          <cell r="AR324">
            <v>0.83281088003981762</v>
          </cell>
          <cell r="AS324">
            <v>0.82922979325564639</v>
          </cell>
          <cell r="AT324">
            <v>0.82566410514464716</v>
          </cell>
          <cell r="AU324">
            <v>0.82211374949252525</v>
          </cell>
          <cell r="AV324">
            <v>0.81857866036970739</v>
          </cell>
          <cell r="AW324">
            <v>0.81505877213011768</v>
          </cell>
          <cell r="AX324">
            <v>0.81155401940995819</v>
          </cell>
          <cell r="AY324">
            <v>0.80806433712649539</v>
          </cell>
          <cell r="AZ324">
            <v>0.80458966047685143</v>
          </cell>
          <cell r="BA324">
            <v>0.80112992493680102</v>
          </cell>
          <cell r="BB324">
            <v>0.79768506625957281</v>
          </cell>
          <cell r="BC324">
            <v>0.79425502047465668</v>
          </cell>
          <cell r="BD324">
            <v>0.79083972388661572</v>
          </cell>
          <cell r="BE324">
            <v>0.78743911307390324</v>
          </cell>
          <cell r="BF324">
            <v>0.78405312488768553</v>
          </cell>
          <cell r="BG324">
            <v>0.78068169645066854</v>
          </cell>
          <cell r="BH324">
            <v>0.77732476515593074</v>
          </cell>
          <cell r="BI324">
            <v>0.77398226866576025</v>
          </cell>
          <cell r="BJ324">
            <v>0.77065414491049755</v>
          </cell>
          <cell r="BK324">
            <v>0.76734033208738239</v>
          </cell>
          <cell r="BL324">
            <v>0.76734033208738239</v>
          </cell>
          <cell r="BM324">
            <v>0.76734033208738239</v>
          </cell>
          <cell r="BN324">
            <v>0.76734033208738239</v>
          </cell>
          <cell r="BO324">
            <v>0.76734033208738239</v>
          </cell>
          <cell r="BP324">
            <v>0.76734033208738239</v>
          </cell>
          <cell r="BQ324">
            <v>0.76734033208738239</v>
          </cell>
          <cell r="BR324">
            <v>0.76404076865940662</v>
          </cell>
          <cell r="BS324">
            <v>0.76075539335417119</v>
          </cell>
          <cell r="BT324">
            <v>0.75748414516274831</v>
          </cell>
          <cell r="BU324">
            <v>0.75422696333854855</v>
          </cell>
          <cell r="BV324">
            <v>0.75098378739619276</v>
          </cell>
          <cell r="BW324">
            <v>0.74775455711038918</v>
          </cell>
          <cell r="BX324">
            <v>0.74453921251481459</v>
          </cell>
          <cell r="BY324">
            <v>0.7413376939010009</v>
          </cell>
          <cell r="BZ324">
            <v>0.7381499418172266</v>
          </cell>
          <cell r="CA324">
            <v>0.73497589706741251</v>
          </cell>
          <cell r="CB324">
            <v>0.73181550071002266</v>
          </cell>
          <cell r="CC324">
            <v>0.72866869405696955</v>
          </cell>
          <cell r="CD324">
            <v>0.72553541867252458</v>
          </cell>
          <cell r="CE324">
            <v>0.72241561637223273</v>
          </cell>
          <cell r="CF324">
            <v>0.71930922922183216</v>
          </cell>
          <cell r="CG324">
            <v>0.71621619953617832</v>
          </cell>
          <cell r="CH324">
            <v>0.71313646987817281</v>
          </cell>
          <cell r="CI324">
            <v>0.71006998305769664</v>
          </cell>
          <cell r="CJ324">
            <v>0.70701668213054858</v>
          </cell>
          <cell r="CK324">
            <v>0.70397651039738729</v>
          </cell>
          <cell r="CL324">
            <v>0.70094941140267852</v>
          </cell>
          <cell r="CM324">
            <v>0.69793532893364707</v>
          </cell>
          <cell r="CN324">
            <v>0.69493420701923236</v>
          </cell>
          <cell r="CO324">
            <v>0.69194598992904965</v>
          </cell>
          <cell r="CP324">
            <v>0.68897062217235472</v>
          </cell>
          <cell r="CQ324">
            <v>0.68600804849701358</v>
          </cell>
          <cell r="CR324">
            <v>0.68305821388847643</v>
          </cell>
          <cell r="CS324">
            <v>0.68012106356875601</v>
          </cell>
          <cell r="CT324">
            <v>0.67719654299541043</v>
          </cell>
          <cell r="CU324">
            <v>0.67428459786053019</v>
          </cell>
          <cell r="CV324">
            <v>0.67138517408972997</v>
          </cell>
          <cell r="CW324">
            <v>0.66849821784114416</v>
          </cell>
          <cell r="CX324">
            <v>0.66562367550442725</v>
          </cell>
          <cell r="CY324">
            <v>0.66276149369975823</v>
          </cell>
          <cell r="CZ324">
            <v>0.65991161927684927</v>
          </cell>
          <cell r="DA324">
            <v>0.65707399931395882</v>
          </cell>
          <cell r="DB324">
            <v>0.65424858111690887</v>
          </cell>
          <cell r="DC324">
            <v>0.65143531221810613</v>
          </cell>
          <cell r="DD324">
            <v>0.64863414037556832</v>
          </cell>
          <cell r="DE324">
            <v>0.64584501357195345</v>
          </cell>
          <cell r="DF324">
            <v>0.64306788001359405</v>
          </cell>
          <cell r="DG324">
            <v>0.64030268812953561</v>
          </cell>
          <cell r="DH324">
            <v>0.63754938657057858</v>
          </cell>
          <cell r="DI324">
            <v>0.6348079242083251</v>
          </cell>
          <cell r="DJ324">
            <v>0.63207825013422936</v>
          </cell>
          <cell r="DK324">
            <v>0.62936031365865219</v>
          </cell>
          <cell r="DL324">
            <v>0.62665406430991999</v>
          </cell>
          <cell r="DM324">
            <v>0.6239594518333873</v>
          </cell>
          <cell r="DN324">
            <v>0.62127642619050372</v>
          </cell>
          <cell r="DO324">
            <v>0.61860493755788459</v>
          </cell>
          <cell r="DP324">
            <v>0.61594493632638569</v>
          </cell>
          <cell r="DQ324">
            <v>0.61329637310018226</v>
          </cell>
          <cell r="DR324">
            <v>0.6106591986958515</v>
          </cell>
          <cell r="DS324">
            <v>0.60803336414145936</v>
          </cell>
          <cell r="DT324">
            <v>0.60541882067565111</v>
          </cell>
        </row>
        <row r="325">
          <cell r="B325">
            <v>106</v>
          </cell>
          <cell r="C325">
            <v>0.99512</v>
          </cell>
          <cell r="D325">
            <v>0.99066186239999998</v>
          </cell>
          <cell r="E325">
            <v>0.98660014876416002</v>
          </cell>
          <cell r="F325">
            <v>0.9827524081839798</v>
          </cell>
          <cell r="G325">
            <v>0.97901794903288064</v>
          </cell>
          <cell r="H325">
            <v>0.97529768082655566</v>
          </cell>
          <cell r="I325">
            <v>0.97159154963941474</v>
          </cell>
          <cell r="J325">
            <v>0.96789950175078499</v>
          </cell>
          <cell r="K325">
            <v>0.96422148364413196</v>
          </cell>
          <cell r="L325">
            <v>0.96055744200628423</v>
          </cell>
          <cell r="M325">
            <v>0.95690732372666032</v>
          </cell>
          <cell r="N325">
            <v>0.95327107589649895</v>
          </cell>
          <cell r="O325">
            <v>0.94964864580809227</v>
          </cell>
          <cell r="P325">
            <v>0.94603998095402153</v>
          </cell>
          <cell r="Q325">
            <v>0.94244502902639626</v>
          </cell>
          <cell r="R325">
            <v>0.9388637379160959</v>
          </cell>
          <cell r="S325">
            <v>0.93529605571201468</v>
          </cell>
          <cell r="T325">
            <v>0.93174193070030897</v>
          </cell>
          <cell r="U325">
            <v>0.92820131136364781</v>
          </cell>
          <cell r="V325">
            <v>0.92467414638046597</v>
          </cell>
          <cell r="W325">
            <v>0.92116038462422012</v>
          </cell>
          <cell r="X325">
            <v>0.91765997516264808</v>
          </cell>
          <cell r="Y325">
            <v>0.91417286725702995</v>
          </cell>
          <cell r="Z325">
            <v>0.91069901036145318</v>
          </cell>
          <cell r="AA325">
            <v>0.90723835412207965</v>
          </cell>
          <cell r="AB325">
            <v>0.90379084837641577</v>
          </cell>
          <cell r="AC325">
            <v>0.90035644315258534</v>
          </cell>
          <cell r="AD325">
            <v>0.8969350886686055</v>
          </cell>
          <cell r="AE325">
            <v>0.89352673533166482</v>
          </cell>
          <cell r="AF325">
            <v>0.8901313337374045</v>
          </cell>
          <cell r="AG325">
            <v>0.88674883466920229</v>
          </cell>
          <cell r="AH325">
            <v>0.88337918909745927</v>
          </cell>
          <cell r="AI325">
            <v>0.88002234817888891</v>
          </cell>
          <cell r="AJ325">
            <v>0.87667826325580911</v>
          </cell>
          <cell r="AK325">
            <v>0.87334688585543696</v>
          </cell>
          <cell r="AL325">
            <v>0.87002816768918623</v>
          </cell>
          <cell r="AM325">
            <v>0.86672206065196733</v>
          </cell>
          <cell r="AN325">
            <v>0.8634285168214898</v>
          </cell>
          <cell r="AO325">
            <v>0.86014748845756817</v>
          </cell>
          <cell r="AP325">
            <v>0.8568789280014294</v>
          </cell>
          <cell r="AQ325">
            <v>0.8536227880750239</v>
          </cell>
          <cell r="AR325">
            <v>0.85037902148033884</v>
          </cell>
          <cell r="AS325">
            <v>0.84714758119871347</v>
          </cell>
          <cell r="AT325">
            <v>0.84392842039015836</v>
          </cell>
          <cell r="AU325">
            <v>0.84072149239267568</v>
          </cell>
          <cell r="AV325">
            <v>0.83752675072158345</v>
          </cell>
          <cell r="AW325">
            <v>0.83434414906884136</v>
          </cell>
          <cell r="AX325">
            <v>0.8311736413023797</v>
          </cell>
          <cell r="AY325">
            <v>0.82801518146543063</v>
          </cell>
          <cell r="AZ325">
            <v>0.82486872377586196</v>
          </cell>
          <cell r="BA325">
            <v>0.82173422262551366</v>
          </cell>
          <cell r="BB325">
            <v>0.81861163257953673</v>
          </cell>
          <cell r="BC325">
            <v>0.81550090837573452</v>
          </cell>
          <cell r="BD325">
            <v>0.81240200492390668</v>
          </cell>
          <cell r="BE325">
            <v>0.8093148773051958</v>
          </cell>
          <cell r="BF325">
            <v>0.80623948077143603</v>
          </cell>
          <cell r="BG325">
            <v>0.80317577074450452</v>
          </cell>
          <cell r="BH325">
            <v>0.80012370281567535</v>
          </cell>
          <cell r="BI325">
            <v>0.79708323274497572</v>
          </cell>
          <cell r="BJ325">
            <v>0.79405431646054481</v>
          </cell>
          <cell r="BK325">
            <v>0.7910369100579947</v>
          </cell>
          <cell r="BL325">
            <v>0.7910369100579947</v>
          </cell>
          <cell r="BM325">
            <v>0.7910369100579947</v>
          </cell>
          <cell r="BN325">
            <v>0.7910369100579947</v>
          </cell>
          <cell r="BO325">
            <v>0.7910369100579947</v>
          </cell>
          <cell r="BP325">
            <v>0.7910369100579947</v>
          </cell>
          <cell r="BQ325">
            <v>0.7910369100579947</v>
          </cell>
          <cell r="BR325">
            <v>0.78803096979977427</v>
          </cell>
          <cell r="BS325">
            <v>0.7850364521145351</v>
          </cell>
          <cell r="BT325">
            <v>0.78205331359649988</v>
          </cell>
          <cell r="BU325">
            <v>0.77908151100483314</v>
          </cell>
          <cell r="BV325">
            <v>0.77612100126301475</v>
          </cell>
          <cell r="BW325">
            <v>0.77317174145821532</v>
          </cell>
          <cell r="BX325">
            <v>0.77023368884067411</v>
          </cell>
          <cell r="BY325">
            <v>0.76730680082307956</v>
          </cell>
          <cell r="BZ325">
            <v>0.76439103497995187</v>
          </cell>
          <cell r="CA325">
            <v>0.76148634904702805</v>
          </cell>
          <cell r="CB325">
            <v>0.75859270092064934</v>
          </cell>
          <cell r="CC325">
            <v>0.75571004865715086</v>
          </cell>
          <cell r="CD325">
            <v>0.75283835047225367</v>
          </cell>
          <cell r="CE325">
            <v>0.74997756474045907</v>
          </cell>
          <cell r="CF325">
            <v>0.74712764999444525</v>
          </cell>
          <cell r="CG325">
            <v>0.74428856492446638</v>
          </cell>
          <cell r="CH325">
            <v>0.74146026837775336</v>
          </cell>
          <cell r="CI325">
            <v>0.73864271935791792</v>
          </cell>
          <cell r="CJ325">
            <v>0.73583587702435782</v>
          </cell>
          <cell r="CK325">
            <v>0.73303970069166524</v>
          </cell>
          <cell r="CL325">
            <v>0.73025414982903691</v>
          </cell>
          <cell r="CM325">
            <v>0.72747918405968659</v>
          </cell>
          <cell r="CN325">
            <v>0.72471476316025973</v>
          </cell>
          <cell r="CO325">
            <v>0.72196084706025077</v>
          </cell>
          <cell r="CP325">
            <v>0.71921739584142175</v>
          </cell>
          <cell r="CQ325">
            <v>0.71648436973722429</v>
          </cell>
          <cell r="CR325">
            <v>0.7137617291322228</v>
          </cell>
          <cell r="CS325">
            <v>0.71104943456152037</v>
          </cell>
          <cell r="CT325">
            <v>0.70834744671018657</v>
          </cell>
          <cell r="CU325">
            <v>0.70565572641268781</v>
          </cell>
          <cell r="CV325">
            <v>0.70297423465231956</v>
          </cell>
          <cell r="CW325">
            <v>0.70030293256064069</v>
          </cell>
          <cell r="CX325">
            <v>0.69764178141691024</v>
          </cell>
          <cell r="CY325">
            <v>0.69499074264752592</v>
          </cell>
          <cell r="CZ325">
            <v>0.69234977782546525</v>
          </cell>
          <cell r="DA325">
            <v>0.68971884866972843</v>
          </cell>
          <cell r="DB325">
            <v>0.6870979170447834</v>
          </cell>
          <cell r="DC325">
            <v>0.68448694496001317</v>
          </cell>
          <cell r="DD325">
            <v>0.68188589456916515</v>
          </cell>
          <cell r="DE325">
            <v>0.6792947281698023</v>
          </cell>
          <cell r="DF325">
            <v>0.67671340820275705</v>
          </cell>
          <cell r="DG325">
            <v>0.67414189725158657</v>
          </cell>
          <cell r="DH325">
            <v>0.67158015804203053</v>
          </cell>
          <cell r="DI325">
            <v>0.66902815344147082</v>
          </cell>
          <cell r="DJ325">
            <v>0.66648584645839326</v>
          </cell>
          <cell r="DK325">
            <v>0.66395320024185134</v>
          </cell>
          <cell r="DL325">
            <v>0.6614301780809323</v>
          </cell>
          <cell r="DM325">
            <v>0.65891674340422479</v>
          </cell>
          <cell r="DN325">
            <v>0.65641285977928876</v>
          </cell>
          <cell r="DO325">
            <v>0.65391849091212739</v>
          </cell>
          <cell r="DP325">
            <v>0.65143360064666134</v>
          </cell>
          <cell r="DQ325">
            <v>0.648958152964204</v>
          </cell>
          <cell r="DR325">
            <v>0.64649211198293999</v>
          </cell>
          <cell r="DS325">
            <v>0.64403544195740481</v>
          </cell>
          <cell r="DT325">
            <v>0.64158810727796667</v>
          </cell>
        </row>
        <row r="326">
          <cell r="B326">
            <v>107</v>
          </cell>
          <cell r="C326">
            <v>0.99561999999999995</v>
          </cell>
          <cell r="D326">
            <v>0.99164747619999993</v>
          </cell>
          <cell r="E326">
            <v>0.98798829701282198</v>
          </cell>
          <cell r="F326">
            <v>0.98453033797327716</v>
          </cell>
          <cell r="G326">
            <v>0.98118293482416807</v>
          </cell>
          <cell r="H326">
            <v>0.97784691284576597</v>
          </cell>
          <cell r="I326">
            <v>0.97452223334209043</v>
          </cell>
          <cell r="J326">
            <v>0.97120885774872734</v>
          </cell>
          <cell r="K326">
            <v>0.96790674763238171</v>
          </cell>
          <cell r="L326">
            <v>0.9646158646904317</v>
          </cell>
          <cell r="M326">
            <v>0.96133617075048428</v>
          </cell>
          <cell r="N326">
            <v>0.95806762776993271</v>
          </cell>
          <cell r="O326">
            <v>0.95481019783551502</v>
          </cell>
          <cell r="P326">
            <v>0.95156384316287435</v>
          </cell>
          <cell r="Q326">
            <v>0.94832852609612062</v>
          </cell>
          <cell r="R326">
            <v>0.9451042091073939</v>
          </cell>
          <cell r="S326">
            <v>0.94189085479642876</v>
          </cell>
          <cell r="T326">
            <v>0.93868842589012091</v>
          </cell>
          <cell r="U326">
            <v>0.93549688524209451</v>
          </cell>
          <cell r="V326">
            <v>0.93231619583227143</v>
          </cell>
          <cell r="W326">
            <v>0.92914632076644177</v>
          </cell>
          <cell r="X326">
            <v>0.92598722327583594</v>
          </cell>
          <cell r="Y326">
            <v>0.92283886671669813</v>
          </cell>
          <cell r="Z326">
            <v>0.91970121456986142</v>
          </cell>
          <cell r="AA326">
            <v>0.91657423044032393</v>
          </cell>
          <cell r="AB326">
            <v>0.91345787805682688</v>
          </cell>
          <cell r="AC326">
            <v>0.91035212127143372</v>
          </cell>
          <cell r="AD326">
            <v>0.90725692405911085</v>
          </cell>
          <cell r="AE326">
            <v>0.90417225051730987</v>
          </cell>
          <cell r="AF326">
            <v>0.90109806486555111</v>
          </cell>
          <cell r="AG326">
            <v>0.89803433144500822</v>
          </cell>
          <cell r="AH326">
            <v>0.89498101471809521</v>
          </cell>
          <cell r="AI326">
            <v>0.89193807926805369</v>
          </cell>
          <cell r="AJ326">
            <v>0.88890548979854234</v>
          </cell>
          <cell r="AK326">
            <v>0.88588321113322732</v>
          </cell>
          <cell r="AL326">
            <v>0.88287120821537435</v>
          </cell>
          <cell r="AM326">
            <v>0.87986944610744211</v>
          </cell>
          <cell r="AN326">
            <v>0.87687788999067684</v>
          </cell>
          <cell r="AO326">
            <v>0.87389650516470863</v>
          </cell>
          <cell r="AP326">
            <v>0.87092525704714863</v>
          </cell>
          <cell r="AQ326">
            <v>0.86796411117318839</v>
          </cell>
          <cell r="AR326">
            <v>0.86501303319519962</v>
          </cell>
          <cell r="AS326">
            <v>0.86207198888233594</v>
          </cell>
          <cell r="AT326">
            <v>0.85914094412013609</v>
          </cell>
          <cell r="AU326">
            <v>0.85621986491012769</v>
          </cell>
          <cell r="AV326">
            <v>0.85330871736943326</v>
          </cell>
          <cell r="AW326">
            <v>0.85040746773037723</v>
          </cell>
          <cell r="AX326">
            <v>0.84751608234009401</v>
          </cell>
          <cell r="AY326">
            <v>0.84463452766013769</v>
          </cell>
          <cell r="AZ326">
            <v>0.84176277026609325</v>
          </cell>
          <cell r="BA326">
            <v>0.83890077684718856</v>
          </cell>
          <cell r="BB326">
            <v>0.8360485142059082</v>
          </cell>
          <cell r="BC326">
            <v>0.83320594925760816</v>
          </cell>
          <cell r="BD326">
            <v>0.83037304903013232</v>
          </cell>
          <cell r="BE326">
            <v>0.82754978066342988</v>
          </cell>
          <cell r="BF326">
            <v>0.82473611140917424</v>
          </cell>
          <cell r="BG326">
            <v>0.82193200863038307</v>
          </cell>
          <cell r="BH326">
            <v>0.81913743980103981</v>
          </cell>
          <cell r="BI326">
            <v>0.81635237250571635</v>
          </cell>
          <cell r="BJ326">
            <v>0.81357677443919696</v>
          </cell>
          <cell r="BK326">
            <v>0.81081061340610372</v>
          </cell>
          <cell r="BL326">
            <v>0.81081061340610372</v>
          </cell>
          <cell r="BM326">
            <v>0.81081061340610372</v>
          </cell>
          <cell r="BN326">
            <v>0.81081061340610372</v>
          </cell>
          <cell r="BO326">
            <v>0.81081061340610372</v>
          </cell>
          <cell r="BP326">
            <v>0.81081061340610372</v>
          </cell>
          <cell r="BQ326">
            <v>0.81081061340610372</v>
          </cell>
          <cell r="BR326">
            <v>0.80805385732052304</v>
          </cell>
          <cell r="BS326">
            <v>0.80530647420563328</v>
          </cell>
          <cell r="BT326">
            <v>0.80256843219333418</v>
          </cell>
          <cell r="BU326">
            <v>0.7998396995238769</v>
          </cell>
          <cell r="BV326">
            <v>0.79712024454549579</v>
          </cell>
          <cell r="BW326">
            <v>0.79441003571404112</v>
          </cell>
          <cell r="BX326">
            <v>0.79170904159261346</v>
          </cell>
          <cell r="BY326">
            <v>0.78901723085119857</v>
          </cell>
          <cell r="BZ326">
            <v>0.78633457226630454</v>
          </cell>
          <cell r="CA326">
            <v>0.78366103472059911</v>
          </cell>
          <cell r="CB326">
            <v>0.78099658720254916</v>
          </cell>
          <cell r="CC326">
            <v>0.77834119880606056</v>
          </cell>
          <cell r="CD326">
            <v>0.77569483873012002</v>
          </cell>
          <cell r="CE326">
            <v>0.77305747627843768</v>
          </cell>
          <cell r="CF326">
            <v>0.77042908085909101</v>
          </cell>
          <cell r="CG326">
            <v>0.76780962198417013</v>
          </cell>
          <cell r="CH326">
            <v>0.76519906926942394</v>
          </cell>
          <cell r="CI326">
            <v>0.76259739243390789</v>
          </cell>
          <cell r="CJ326">
            <v>0.76000456129963267</v>
          </cell>
          <cell r="CK326">
            <v>0.75742054579121398</v>
          </cell>
          <cell r="CL326">
            <v>0.75484531593552384</v>
          </cell>
          <cell r="CM326">
            <v>0.75227884186134308</v>
          </cell>
          <cell r="CN326">
            <v>0.74972109379901453</v>
          </cell>
          <cell r="CO326">
            <v>0.74717204208009791</v>
          </cell>
          <cell r="CP326">
            <v>0.74463165713702562</v>
          </cell>
          <cell r="CQ326">
            <v>0.74209990950275972</v>
          </cell>
          <cell r="CR326">
            <v>0.7395767698104504</v>
          </cell>
          <cell r="CS326">
            <v>0.73706220879309492</v>
          </cell>
          <cell r="CT326">
            <v>0.73455619728319843</v>
          </cell>
          <cell r="CU326">
            <v>0.73205870621243563</v>
          </cell>
          <cell r="CV326">
            <v>0.72956970661131337</v>
          </cell>
          <cell r="CW326">
            <v>0.72708916960883496</v>
          </cell>
          <cell r="CX326">
            <v>0.72461706643216495</v>
          </cell>
          <cell r="CY326">
            <v>0.72215336840629563</v>
          </cell>
          <cell r="CZ326">
            <v>0.7196980469537142</v>
          </cell>
          <cell r="DA326">
            <v>0.71725107359407159</v>
          </cell>
          <cell r="DB326">
            <v>0.71481241994385181</v>
          </cell>
          <cell r="DC326">
            <v>0.71238205771604279</v>
          </cell>
          <cell r="DD326">
            <v>0.70995995871980833</v>
          </cell>
          <cell r="DE326">
            <v>0.70754609486016096</v>
          </cell>
          <cell r="DF326">
            <v>0.70514043813763649</v>
          </cell>
          <cell r="DG326">
            <v>0.7027429606479686</v>
          </cell>
          <cell r="DH326">
            <v>0.70035363458176558</v>
          </cell>
          <cell r="DI326">
            <v>0.69797243222418759</v>
          </cell>
          <cell r="DJ326">
            <v>0.69559932595462537</v>
          </cell>
          <cell r="DK326">
            <v>0.69323428824637967</v>
          </cell>
          <cell r="DL326">
            <v>0.69087729166634204</v>
          </cell>
          <cell r="DM326">
            <v>0.68852830887467653</v>
          </cell>
          <cell r="DN326">
            <v>0.68618731262450261</v>
          </cell>
          <cell r="DO326">
            <v>0.68385427576157931</v>
          </cell>
          <cell r="DP326">
            <v>0.68152917122398993</v>
          </cell>
          <cell r="DQ326">
            <v>0.67921197204182837</v>
          </cell>
          <cell r="DR326">
            <v>0.67690265133688621</v>
          </cell>
          <cell r="DS326">
            <v>0.67460118232234079</v>
          </cell>
          <cell r="DT326">
            <v>0.67230753830244483</v>
          </cell>
        </row>
        <row r="327">
          <cell r="B327">
            <v>108</v>
          </cell>
          <cell r="C327">
            <v>0.99621000000000004</v>
          </cell>
          <cell r="D327">
            <v>0.9927332271</v>
          </cell>
          <cell r="E327">
            <v>0.98955648077328007</v>
          </cell>
          <cell r="F327">
            <v>0.98658781133096018</v>
          </cell>
          <cell r="G327">
            <v>0.98362804789696734</v>
          </cell>
          <cell r="H327">
            <v>0.9806771637532764</v>
          </cell>
          <cell r="I327">
            <v>0.97773513226201658</v>
          </cell>
          <cell r="J327">
            <v>0.97480192686523048</v>
          </cell>
          <cell r="K327">
            <v>0.97187752108463477</v>
          </cell>
          <cell r="L327">
            <v>0.96896188852138088</v>
          </cell>
          <cell r="M327">
            <v>0.96605500285581669</v>
          </cell>
          <cell r="N327">
            <v>0.96315683784724926</v>
          </cell>
          <cell r="O327">
            <v>0.96026736733370754</v>
          </cell>
          <cell r="P327">
            <v>0.9573865652317064</v>
          </cell>
          <cell r="Q327">
            <v>0.9545144055360113</v>
          </cell>
          <cell r="R327">
            <v>0.95165086231940321</v>
          </cell>
          <cell r="S327">
            <v>0.94879590973244499</v>
          </cell>
          <cell r="T327">
            <v>0.94594952200324767</v>
          </cell>
          <cell r="U327">
            <v>0.9431116734372379</v>
          </cell>
          <cell r="V327">
            <v>0.94028233841692621</v>
          </cell>
          <cell r="W327">
            <v>0.93746149140167545</v>
          </cell>
          <cell r="X327">
            <v>0.93464910692747039</v>
          </cell>
          <cell r="Y327">
            <v>0.93184515960668801</v>
          </cell>
          <cell r="Z327">
            <v>0.92904962412786796</v>
          </cell>
          <cell r="AA327">
            <v>0.92626247525548433</v>
          </cell>
          <cell r="AB327">
            <v>0.9234836878297179</v>
          </cell>
          <cell r="AC327">
            <v>0.92071323676622874</v>
          </cell>
          <cell r="AD327">
            <v>0.91795109705593003</v>
          </cell>
          <cell r="AE327">
            <v>0.91519724376476219</v>
          </cell>
          <cell r="AF327">
            <v>0.9124516520334679</v>
          </cell>
          <cell r="AG327">
            <v>0.90971429707736751</v>
          </cell>
          <cell r="AH327">
            <v>0.90698515418613546</v>
          </cell>
          <cell r="AI327">
            <v>0.904264198723577</v>
          </cell>
          <cell r="AJ327">
            <v>0.90155140612740625</v>
          </cell>
          <cell r="AK327">
            <v>0.89884675190902408</v>
          </cell>
          <cell r="AL327">
            <v>0.896150211653297</v>
          </cell>
          <cell r="AM327">
            <v>0.89346176101833708</v>
          </cell>
          <cell r="AN327">
            <v>0.89078137573528204</v>
          </cell>
          <cell r="AO327">
            <v>0.88810903160807619</v>
          </cell>
          <cell r="AP327">
            <v>0.88544470451325197</v>
          </cell>
          <cell r="AQ327">
            <v>0.88278837039971225</v>
          </cell>
          <cell r="AR327">
            <v>0.88014000528851311</v>
          </cell>
          <cell r="AS327">
            <v>0.8774995852726476</v>
          </cell>
          <cell r="AT327">
            <v>0.87486708651682965</v>
          </cell>
          <cell r="AU327">
            <v>0.87224248525727921</v>
          </cell>
          <cell r="AV327">
            <v>0.86962575780150742</v>
          </cell>
          <cell r="AW327">
            <v>0.86701688052810288</v>
          </cell>
          <cell r="AX327">
            <v>0.86441582988651855</v>
          </cell>
          <cell r="AY327">
            <v>0.86182258239685894</v>
          </cell>
          <cell r="AZ327">
            <v>0.85923711464966834</v>
          </cell>
          <cell r="BA327">
            <v>0.85665940330571932</v>
          </cell>
          <cell r="BB327">
            <v>0.85408942509580221</v>
          </cell>
          <cell r="BC327">
            <v>0.85152715682051483</v>
          </cell>
          <cell r="BD327">
            <v>0.84897257535005333</v>
          </cell>
          <cell r="BE327">
            <v>0.84642565762400312</v>
          </cell>
          <cell r="BF327">
            <v>0.84388638065113108</v>
          </cell>
          <cell r="BG327">
            <v>0.84135472150917767</v>
          </cell>
          <cell r="BH327">
            <v>0.83883065734465012</v>
          </cell>
          <cell r="BI327">
            <v>0.83631416537261616</v>
          </cell>
          <cell r="BJ327">
            <v>0.83380522287649828</v>
          </cell>
          <cell r="BK327">
            <v>0.83130380720786878</v>
          </cell>
          <cell r="BL327">
            <v>0.83130380720786878</v>
          </cell>
          <cell r="BM327">
            <v>0.83130380720786878</v>
          </cell>
          <cell r="BN327">
            <v>0.83130380720786878</v>
          </cell>
          <cell r="BO327">
            <v>0.83130380720786878</v>
          </cell>
          <cell r="BP327">
            <v>0.83130380720786878</v>
          </cell>
          <cell r="BQ327">
            <v>0.83130380720786878</v>
          </cell>
          <cell r="BR327">
            <v>0.8288098957862452</v>
          </cell>
          <cell r="BS327">
            <v>0.82632346609888641</v>
          </cell>
          <cell r="BT327">
            <v>0.82384449570058971</v>
          </cell>
          <cell r="BU327">
            <v>0.82137296221348799</v>
          </cell>
          <cell r="BV327">
            <v>0.81890884332684755</v>
          </cell>
          <cell r="BW327">
            <v>0.81645211679686702</v>
          </cell>
          <cell r="BX327">
            <v>0.81400276044647646</v>
          </cell>
          <cell r="BY327">
            <v>0.81156075216513701</v>
          </cell>
          <cell r="BZ327">
            <v>0.80912606990864155</v>
          </cell>
          <cell r="CA327">
            <v>0.80669869169891562</v>
          </cell>
          <cell r="CB327">
            <v>0.80427859562381887</v>
          </cell>
          <cell r="CC327">
            <v>0.80186575983694741</v>
          </cell>
          <cell r="CD327">
            <v>0.79946016255743657</v>
          </cell>
          <cell r="CE327">
            <v>0.7970617820697643</v>
          </cell>
          <cell r="CF327">
            <v>0.794670596723555</v>
          </cell>
          <cell r="CG327">
            <v>0.79228658493338433</v>
          </cell>
          <cell r="CH327">
            <v>0.78990972517858415</v>
          </cell>
          <cell r="CI327">
            <v>0.78753999600304836</v>
          </cell>
          <cell r="CJ327">
            <v>0.78517737601503923</v>
          </cell>
          <cell r="CK327">
            <v>0.78282184388699416</v>
          </cell>
          <cell r="CL327">
            <v>0.78047337835533315</v>
          </cell>
          <cell r="CM327">
            <v>0.77813195822026715</v>
          </cell>
          <cell r="CN327">
            <v>0.77579756234560637</v>
          </cell>
          <cell r="CO327">
            <v>0.77347016965856952</v>
          </cell>
          <cell r="CP327">
            <v>0.77114975914959383</v>
          </cell>
          <cell r="CQ327">
            <v>0.76883630987214502</v>
          </cell>
          <cell r="CR327">
            <v>0.76652980094252854</v>
          </cell>
          <cell r="CS327">
            <v>0.76423021153970094</v>
          </cell>
          <cell r="CT327">
            <v>0.76193752090508182</v>
          </cell>
          <cell r="CU327">
            <v>0.75965170834236662</v>
          </cell>
          <cell r="CV327">
            <v>0.75737275321733954</v>
          </cell>
          <cell r="CW327">
            <v>0.75510063495768753</v>
          </cell>
          <cell r="CX327">
            <v>0.75283533305281447</v>
          </cell>
          <cell r="CY327">
            <v>0.75057682705365603</v>
          </cell>
          <cell r="CZ327">
            <v>0.74832509657249502</v>
          </cell>
          <cell r="DA327">
            <v>0.74608012128277756</v>
          </cell>
          <cell r="DB327">
            <v>0.74384188091892922</v>
          </cell>
          <cell r="DC327">
            <v>0.74161035527617247</v>
          </cell>
          <cell r="DD327">
            <v>0.73938552421034398</v>
          </cell>
          <cell r="DE327">
            <v>0.73716736763771296</v>
          </cell>
          <cell r="DF327">
            <v>0.73495586553479986</v>
          </cell>
          <cell r="DG327">
            <v>0.73275099793819543</v>
          </cell>
          <cell r="DH327">
            <v>0.73055274494438083</v>
          </cell>
          <cell r="DI327">
            <v>0.72836108670954769</v>
          </cell>
          <cell r="DJ327">
            <v>0.72617600344941902</v>
          </cell>
          <cell r="DK327">
            <v>0.72399747543907078</v>
          </cell>
          <cell r="DL327">
            <v>0.72182548301275362</v>
          </cell>
          <cell r="DM327">
            <v>0.71966000656371532</v>
          </cell>
          <cell r="DN327">
            <v>0.71750102654402415</v>
          </cell>
          <cell r="DO327">
            <v>0.71534852346439204</v>
          </cell>
          <cell r="DP327">
            <v>0.71320247789399882</v>
          </cell>
          <cell r="DQ327">
            <v>0.7110628704603168</v>
          </cell>
          <cell r="DR327">
            <v>0.7089296818489359</v>
          </cell>
          <cell r="DS327">
            <v>0.70680289280338904</v>
          </cell>
          <cell r="DT327">
            <v>0.70468248412497891</v>
          </cell>
        </row>
        <row r="328">
          <cell r="B328">
            <v>109</v>
          </cell>
          <cell r="C328">
            <v>0.99672000000000005</v>
          </cell>
          <cell r="D328">
            <v>0.99373980719999999</v>
          </cell>
          <cell r="E328">
            <v>0.990967273137912</v>
          </cell>
          <cell r="F328">
            <v>0.98839075822775335</v>
          </cell>
          <cell r="G328">
            <v>0.98591978133218405</v>
          </cell>
          <cell r="H328">
            <v>0.98335638990072027</v>
          </cell>
          <cell r="I328">
            <v>0.98079966328697832</v>
          </cell>
          <cell r="J328">
            <v>0.97824958416243213</v>
          </cell>
          <cell r="K328">
            <v>0.97570613524360972</v>
          </cell>
          <cell r="L328">
            <v>0.97316929929197626</v>
          </cell>
          <cell r="M328">
            <v>0.97063905911381709</v>
          </cell>
          <cell r="N328">
            <v>0.9681153975601211</v>
          </cell>
          <cell r="O328">
            <v>0.96559829752646475</v>
          </cell>
          <cell r="P328">
            <v>0.96308774195289593</v>
          </cell>
          <cell r="Q328">
            <v>0.96058371382381835</v>
          </cell>
          <cell r="R328">
            <v>0.95808619616787638</v>
          </cell>
          <cell r="S328">
            <v>0.95559517205783984</v>
          </cell>
          <cell r="T328">
            <v>0.95311062461048945</v>
          </cell>
          <cell r="U328">
            <v>0.95063253698650219</v>
          </cell>
          <cell r="V328">
            <v>0.94816089239033718</v>
          </cell>
          <cell r="W328">
            <v>0.94569567407012223</v>
          </cell>
          <cell r="X328">
            <v>0.94323686531753992</v>
          </cell>
          <cell r="Y328">
            <v>0.94078444946771422</v>
          </cell>
          <cell r="Z328">
            <v>0.93833840989909811</v>
          </cell>
          <cell r="AA328">
            <v>0.93589873003336044</v>
          </cell>
          <cell r="AB328">
            <v>0.93346539333527367</v>
          </cell>
          <cell r="AC328">
            <v>0.93103838331260191</v>
          </cell>
          <cell r="AD328">
            <v>0.92861768351598906</v>
          </cell>
          <cell r="AE328">
            <v>0.92620327753884746</v>
          </cell>
          <cell r="AF328">
            <v>0.92379514901724646</v>
          </cell>
          <cell r="AG328">
            <v>0.92139328162980161</v>
          </cell>
          <cell r="AH328">
            <v>0.91899765909756403</v>
          </cell>
          <cell r="AI328">
            <v>0.91660826518391036</v>
          </cell>
          <cell r="AJ328">
            <v>0.91422508369443212</v>
          </cell>
          <cell r="AK328">
            <v>0.91184809847682657</v>
          </cell>
          <cell r="AL328">
            <v>0.90947729342078676</v>
          </cell>
          <cell r="AM328">
            <v>0.90711265245789263</v>
          </cell>
          <cell r="AN328">
            <v>0.90475415956150207</v>
          </cell>
          <cell r="AO328">
            <v>0.90240179874664217</v>
          </cell>
          <cell r="AP328">
            <v>0.9000555540699009</v>
          </cell>
          <cell r="AQ328">
            <v>0.89771540962931906</v>
          </cell>
          <cell r="AR328">
            <v>0.89538134956428284</v>
          </cell>
          <cell r="AS328">
            <v>0.89305335805541564</v>
          </cell>
          <cell r="AT328">
            <v>0.89073141932447153</v>
          </cell>
          <cell r="AU328">
            <v>0.88841551763422788</v>
          </cell>
          <cell r="AV328">
            <v>0.88610563728837888</v>
          </cell>
          <cell r="AW328">
            <v>0.88380176263142907</v>
          </cell>
          <cell r="AX328">
            <v>0.88150387804858732</v>
          </cell>
          <cell r="AY328">
            <v>0.87921196796566092</v>
          </cell>
          <cell r="AZ328">
            <v>0.87692601684895022</v>
          </cell>
          <cell r="BA328">
            <v>0.8746460092051429</v>
          </cell>
          <cell r="BB328">
            <v>0.87237192958120946</v>
          </cell>
          <cell r="BC328">
            <v>0.87010376256429822</v>
          </cell>
          <cell r="BD328">
            <v>0.86784149278163103</v>
          </cell>
          <cell r="BE328">
            <v>0.86558510490039875</v>
          </cell>
          <cell r="BF328">
            <v>0.86333458362765769</v>
          </cell>
          <cell r="BG328">
            <v>0.8610899137102257</v>
          </cell>
          <cell r="BH328">
            <v>0.8588510799345791</v>
          </cell>
          <cell r="BI328">
            <v>0.85661806712674915</v>
          </cell>
          <cell r="BJ328">
            <v>0.85439086015221954</v>
          </cell>
          <cell r="BK328">
            <v>0.85216944391582372</v>
          </cell>
          <cell r="BL328">
            <v>0.85216944391582372</v>
          </cell>
          <cell r="BM328">
            <v>0.85216944391582372</v>
          </cell>
          <cell r="BN328">
            <v>0.85216944391582372</v>
          </cell>
          <cell r="BO328">
            <v>0.85216944391582372</v>
          </cell>
          <cell r="BP328">
            <v>0.85216944391582372</v>
          </cell>
          <cell r="BQ328">
            <v>0.85216944391582372</v>
          </cell>
          <cell r="BR328">
            <v>0.8499538033616425</v>
          </cell>
          <cell r="BS328">
            <v>0.84774392347290217</v>
          </cell>
          <cell r="BT328">
            <v>0.84553978927187257</v>
          </cell>
          <cell r="BU328">
            <v>0.8433413858197657</v>
          </cell>
          <cell r="BV328">
            <v>0.84114869821663429</v>
          </cell>
          <cell r="BW328">
            <v>0.83896171160127098</v>
          </cell>
          <cell r="BX328">
            <v>0.83678041115110768</v>
          </cell>
          <cell r="BY328">
            <v>0.83460478208211475</v>
          </cell>
          <cell r="BZ328">
            <v>0.8324348096487012</v>
          </cell>
          <cell r="CA328">
            <v>0.83027047914361451</v>
          </cell>
          <cell r="CB328">
            <v>0.82811177589784113</v>
          </cell>
          <cell r="CC328">
            <v>0.82595868528050675</v>
          </cell>
          <cell r="CD328">
            <v>0.82381119269877745</v>
          </cell>
          <cell r="CE328">
            <v>0.82166928359776059</v>
          </cell>
          <cell r="CF328">
            <v>0.81953294346040639</v>
          </cell>
          <cell r="CG328">
            <v>0.81740215780740932</v>
          </cell>
          <cell r="CH328">
            <v>0.81527691219711007</v>
          </cell>
          <cell r="CI328">
            <v>0.81315719222539751</v>
          </cell>
          <cell r="CJ328">
            <v>0.81104298352561144</v>
          </cell>
          <cell r="CK328">
            <v>0.80893427176844479</v>
          </cell>
          <cell r="CL328">
            <v>0.8068310426618468</v>
          </cell>
          <cell r="CM328">
            <v>0.80473328195092597</v>
          </cell>
          <cell r="CN328">
            <v>0.80264097541785351</v>
          </cell>
          <cell r="CO328">
            <v>0.80055410888176703</v>
          </cell>
          <cell r="CP328">
            <v>0.79847266819867435</v>
          </cell>
          <cell r="CQ328">
            <v>0.79639663926135773</v>
          </cell>
          <cell r="CR328">
            <v>0.79432600799927822</v>
          </cell>
          <cell r="CS328">
            <v>0.79226076037848003</v>
          </cell>
          <cell r="CT328">
            <v>0.790200882401496</v>
          </cell>
          <cell r="CU328">
            <v>0.78814636010725203</v>
          </cell>
          <cell r="CV328">
            <v>0.78609717957097314</v>
          </cell>
          <cell r="CW328">
            <v>0.78405332690408858</v>
          </cell>
          <cell r="CX328">
            <v>0.78201478825413795</v>
          </cell>
          <cell r="CY328">
            <v>0.77998154980467715</v>
          </cell>
          <cell r="CZ328">
            <v>0.77795359777518491</v>
          </cell>
          <cell r="DA328">
            <v>0.7759309184209694</v>
          </cell>
          <cell r="DB328">
            <v>0.77391349803307485</v>
          </cell>
          <cell r="DC328">
            <v>0.77190132293818881</v>
          </cell>
          <cell r="DD328">
            <v>0.76989437949854944</v>
          </cell>
          <cell r="DE328">
            <v>0.76789265411185315</v>
          </cell>
          <cell r="DF328">
            <v>0.76589613321116234</v>
          </cell>
          <cell r="DG328">
            <v>0.76390480326481325</v>
          </cell>
          <cell r="DH328">
            <v>0.7619186507763247</v>
          </cell>
          <cell r="DI328">
            <v>0.75993766228430626</v>
          </cell>
          <cell r="DJ328">
            <v>0.75796182436236703</v>
          </cell>
          <cell r="DK328">
            <v>0.75599112361902487</v>
          </cell>
          <cell r="DL328">
            <v>0.75402554669761535</v>
          </cell>
          <cell r="DM328">
            <v>0.75206508027620156</v>
          </cell>
          <cell r="DN328">
            <v>0.75010971106748336</v>
          </cell>
          <cell r="DO328">
            <v>0.74815942581870787</v>
          </cell>
          <cell r="DP328">
            <v>0.74621421131157917</v>
          </cell>
          <cell r="DQ328">
            <v>0.74427405436216898</v>
          </cell>
          <cell r="DR328">
            <v>0.74233894182082727</v>
          </cell>
          <cell r="DS328">
            <v>0.7404088605720931</v>
          </cell>
          <cell r="DT328">
            <v>0.73848379753460558</v>
          </cell>
        </row>
        <row r="329">
          <cell r="B329">
            <v>110</v>
          </cell>
          <cell r="C329">
            <v>0.99731000000000003</v>
          </cell>
          <cell r="D329">
            <v>0.99482669810000002</v>
          </cell>
          <cell r="E329">
            <v>0.99253859669437006</v>
          </cell>
          <cell r="F329">
            <v>0.99035501178164242</v>
          </cell>
          <cell r="G329">
            <v>0.98827526625690099</v>
          </cell>
          <cell r="H329">
            <v>0.9861998881977615</v>
          </cell>
          <cell r="I329">
            <v>0.98412886843254621</v>
          </cell>
          <cell r="J329">
            <v>0.98206219780883786</v>
          </cell>
          <cell r="K329">
            <v>0.97999986719343934</v>
          </cell>
          <cell r="L329">
            <v>0.97794186747233314</v>
          </cell>
          <cell r="M329">
            <v>0.97588818955064127</v>
          </cell>
          <cell r="N329">
            <v>0.97383882435258495</v>
          </cell>
          <cell r="O329">
            <v>0.97179376282144458</v>
          </cell>
          <cell r="P329">
            <v>0.96975299591951958</v>
          </cell>
          <cell r="Q329">
            <v>0.96771651462808861</v>
          </cell>
          <cell r="R329">
            <v>0.96568430994736965</v>
          </cell>
          <cell r="S329">
            <v>0.96365637289648021</v>
          </cell>
          <cell r="T329">
            <v>0.96163269451339761</v>
          </cell>
          <cell r="U329">
            <v>0.95961326585491946</v>
          </cell>
          <cell r="V329">
            <v>0.95759807799662411</v>
          </cell>
          <cell r="W329">
            <v>0.95558712203283125</v>
          </cell>
          <cell r="X329">
            <v>0.95358038907656228</v>
          </cell>
          <cell r="Y329">
            <v>0.95157787025950147</v>
          </cell>
          <cell r="Z329">
            <v>0.94957955673195649</v>
          </cell>
          <cell r="AA329">
            <v>0.94758543966281938</v>
          </cell>
          <cell r="AB329">
            <v>0.94559551023952748</v>
          </cell>
          <cell r="AC329">
            <v>0.94360975966802452</v>
          </cell>
          <cell r="AD329">
            <v>0.94162817917272168</v>
          </cell>
          <cell r="AE329">
            <v>0.93965075999645897</v>
          </cell>
          <cell r="AF329">
            <v>0.93767749340046647</v>
          </cell>
          <cell r="AG329">
            <v>0.93570837066432555</v>
          </cell>
          <cell r="AH329">
            <v>0.93374338308593052</v>
          </cell>
          <cell r="AI329">
            <v>0.93178252198145006</v>
          </cell>
          <cell r="AJ329">
            <v>0.92982577868528904</v>
          </cell>
          <cell r="AK329">
            <v>0.92787314455004999</v>
          </cell>
          <cell r="AL329">
            <v>0.92592461094649492</v>
          </cell>
          <cell r="AM329">
            <v>0.92398016926350723</v>
          </cell>
          <cell r="AN329">
            <v>0.92203981090805387</v>
          </cell>
          <cell r="AO329">
            <v>0.920103527305147</v>
          </cell>
          <cell r="AP329">
            <v>0.91817130989780615</v>
          </cell>
          <cell r="AQ329">
            <v>0.91624315014702074</v>
          </cell>
          <cell r="AR329">
            <v>0.91431903953171201</v>
          </cell>
          <cell r="AS329">
            <v>0.91239896954869537</v>
          </cell>
          <cell r="AT329">
            <v>0.91048293171264316</v>
          </cell>
          <cell r="AU329">
            <v>0.90857091755604658</v>
          </cell>
          <cell r="AV329">
            <v>0.90666291862917892</v>
          </cell>
          <cell r="AW329">
            <v>0.90475892650005763</v>
          </cell>
          <cell r="AX329">
            <v>0.90285893275440754</v>
          </cell>
          <cell r="AY329">
            <v>0.90096292899562325</v>
          </cell>
          <cell r="AZ329">
            <v>0.89907090684473245</v>
          </cell>
          <cell r="BA329">
            <v>0.89718285794035857</v>
          </cell>
          <cell r="BB329">
            <v>0.89529877393868385</v>
          </cell>
          <cell r="BC329">
            <v>0.89341864651341263</v>
          </cell>
          <cell r="BD329">
            <v>0.8915424673557345</v>
          </cell>
          <cell r="BE329">
            <v>0.88967022817428743</v>
          </cell>
          <cell r="BF329">
            <v>0.88780192069512143</v>
          </cell>
          <cell r="BG329">
            <v>0.88593753666166164</v>
          </cell>
          <cell r="BH329">
            <v>0.8840770678346721</v>
          </cell>
          <cell r="BI329">
            <v>0.88222050599221935</v>
          </cell>
          <cell r="BJ329">
            <v>0.88036784292963566</v>
          </cell>
          <cell r="BK329">
            <v>0.87851907045948341</v>
          </cell>
          <cell r="BL329">
            <v>0.87851907045948341</v>
          </cell>
          <cell r="BM329">
            <v>0.87851907045948341</v>
          </cell>
          <cell r="BN329">
            <v>0.87851907045948341</v>
          </cell>
          <cell r="BO329">
            <v>0.87851907045948341</v>
          </cell>
          <cell r="BP329">
            <v>0.87851907045948341</v>
          </cell>
          <cell r="BQ329">
            <v>0.87851907045948341</v>
          </cell>
          <cell r="BR329">
            <v>0.87667418041151846</v>
          </cell>
          <cell r="BS329">
            <v>0.87483316463265426</v>
          </cell>
          <cell r="BT329">
            <v>0.87299601498692569</v>
          </cell>
          <cell r="BU329">
            <v>0.87116272335545319</v>
          </cell>
          <cell r="BV329">
            <v>0.86933328163640677</v>
          </cell>
          <cell r="BW329">
            <v>0.86750768174497028</v>
          </cell>
          <cell r="BX329">
            <v>0.86568591561330588</v>
          </cell>
          <cell r="BY329">
            <v>0.86386797519051794</v>
          </cell>
          <cell r="BZ329">
            <v>0.8620538524426179</v>
          </cell>
          <cell r="CA329">
            <v>0.86024353935248843</v>
          </cell>
          <cell r="CB329">
            <v>0.85843702791984822</v>
          </cell>
          <cell r="CC329">
            <v>0.85663431016121649</v>
          </cell>
          <cell r="CD329">
            <v>0.85483537810987797</v>
          </cell>
          <cell r="CE329">
            <v>0.85304022381584721</v>
          </cell>
          <cell r="CF329">
            <v>0.85124883934583395</v>
          </cell>
          <cell r="CG329">
            <v>0.84946121678320774</v>
          </cell>
          <cell r="CH329">
            <v>0.84767734822796303</v>
          </cell>
          <cell r="CI329">
            <v>0.84589722579668436</v>
          </cell>
          <cell r="CJ329">
            <v>0.84412084162251133</v>
          </cell>
          <cell r="CK329">
            <v>0.84234818785510401</v>
          </cell>
          <cell r="CL329">
            <v>0.84057925666060829</v>
          </cell>
          <cell r="CM329">
            <v>0.83881404022162098</v>
          </cell>
          <cell r="CN329">
            <v>0.83705253073715558</v>
          </cell>
          <cell r="CO329">
            <v>0.83529472042260755</v>
          </cell>
          <cell r="CP329">
            <v>0.83354060150972009</v>
          </cell>
          <cell r="CQ329">
            <v>0.83179016624654967</v>
          </cell>
          <cell r="CR329">
            <v>0.83004340689743195</v>
          </cell>
          <cell r="CS329">
            <v>0.82830031574294738</v>
          </cell>
          <cell r="CT329">
            <v>0.82656088507988723</v>
          </cell>
          <cell r="CU329">
            <v>0.82482510722121949</v>
          </cell>
          <cell r="CV329">
            <v>0.8230929744960549</v>
          </cell>
          <cell r="CW329">
            <v>0.8213644792496132</v>
          </cell>
          <cell r="CX329">
            <v>0.81963961384318906</v>
          </cell>
          <cell r="CY329">
            <v>0.81791837065411832</v>
          </cell>
          <cell r="CZ329">
            <v>0.81620074207574467</v>
          </cell>
          <cell r="DA329">
            <v>0.81448672051738558</v>
          </cell>
          <cell r="DB329">
            <v>0.8127762984042991</v>
          </cell>
          <cell r="DC329">
            <v>0.81106946817765013</v>
          </cell>
          <cell r="DD329">
            <v>0.80936622229447708</v>
          </cell>
          <cell r="DE329">
            <v>0.80766655322765868</v>
          </cell>
          <cell r="DF329">
            <v>0.80597045346588059</v>
          </cell>
          <cell r="DG329">
            <v>0.80427791551360228</v>
          </cell>
          <cell r="DH329">
            <v>0.80258893189102376</v>
          </cell>
          <cell r="DI329">
            <v>0.80090349513405257</v>
          </cell>
          <cell r="DJ329">
            <v>0.79922159779427104</v>
          </cell>
          <cell r="DK329">
            <v>0.79754323243890313</v>
          </cell>
          <cell r="DL329">
            <v>0.79586839165078149</v>
          </cell>
          <cell r="DM329">
            <v>0.79419706802831491</v>
          </cell>
          <cell r="DN329">
            <v>0.7925292541854555</v>
          </cell>
          <cell r="DO329">
            <v>0.79086494275166608</v>
          </cell>
          <cell r="DP329">
            <v>0.78920412637188764</v>
          </cell>
          <cell r="DQ329">
            <v>0.78754679770650671</v>
          </cell>
          <cell r="DR329">
            <v>0.78589294943132304</v>
          </cell>
          <cell r="DS329">
            <v>0.78424257423751731</v>
          </cell>
          <cell r="DT329">
            <v>0.78259566483161858</v>
          </cell>
        </row>
        <row r="330">
          <cell r="B330">
            <v>111</v>
          </cell>
          <cell r="C330">
            <v>0.99780999999999997</v>
          </cell>
          <cell r="D330">
            <v>0.99582435809999992</v>
          </cell>
          <cell r="E330">
            <v>0.99403187425541994</v>
          </cell>
          <cell r="F330">
            <v>0.9923420200691857</v>
          </cell>
          <cell r="G330">
            <v>0.9906550386350681</v>
          </cell>
          <cell r="H330">
            <v>0.98897092506938844</v>
          </cell>
          <cell r="I330">
            <v>0.98728967449677041</v>
          </cell>
          <cell r="J330">
            <v>0.98561128205012583</v>
          </cell>
          <cell r="K330">
            <v>0.98393574287064056</v>
          </cell>
          <cell r="L330">
            <v>0.98226305210776044</v>
          </cell>
          <cell r="M330">
            <v>0.98059320491917723</v>
          </cell>
          <cell r="N330">
            <v>0.97892619647081458</v>
          </cell>
          <cell r="O330">
            <v>0.97726202193681411</v>
          </cell>
          <cell r="P330">
            <v>0.97560067649952154</v>
          </cell>
          <cell r="Q330">
            <v>0.97394215534947226</v>
          </cell>
          <cell r="R330">
            <v>0.97228645368537814</v>
          </cell>
          <cell r="S330">
            <v>0.97063356671411294</v>
          </cell>
          <cell r="T330">
            <v>0.96898348965069891</v>
          </cell>
          <cell r="U330">
            <v>0.9673362177182927</v>
          </cell>
          <cell r="V330">
            <v>0.96569174614817155</v>
          </cell>
          <cell r="W330">
            <v>0.96405007017971966</v>
          </cell>
          <cell r="X330">
            <v>0.96241118506041412</v>
          </cell>
          <cell r="Y330">
            <v>0.96077508604581141</v>
          </cell>
          <cell r="Z330">
            <v>0.95914176839953347</v>
          </cell>
          <cell r="AA330">
            <v>0.95751122739325423</v>
          </cell>
          <cell r="AB330">
            <v>0.95588345830668564</v>
          </cell>
          <cell r="AC330">
            <v>0.95425845642756424</v>
          </cell>
          <cell r="AD330">
            <v>0.95263621705163737</v>
          </cell>
          <cell r="AE330">
            <v>0.95101673548264953</v>
          </cell>
          <cell r="AF330">
            <v>0.94940000703232896</v>
          </cell>
          <cell r="AG330">
            <v>0.94778602702037396</v>
          </cell>
          <cell r="AH330">
            <v>0.94617479077443933</v>
          </cell>
          <cell r="AI330">
            <v>0.94456629363012279</v>
          </cell>
          <cell r="AJ330">
            <v>0.94296053093095156</v>
          </cell>
          <cell r="AK330">
            <v>0.94135749802836888</v>
          </cell>
          <cell r="AL330">
            <v>0.93975719028172067</v>
          </cell>
          <cell r="AM330">
            <v>0.93815960305824175</v>
          </cell>
          <cell r="AN330">
            <v>0.93656473173304267</v>
          </cell>
          <cell r="AO330">
            <v>0.93497257168909642</v>
          </cell>
          <cell r="AP330">
            <v>0.93338311831722498</v>
          </cell>
          <cell r="AQ330">
            <v>0.9317963670160857</v>
          </cell>
          <cell r="AR330">
            <v>0.93021231319215836</v>
          </cell>
          <cell r="AS330">
            <v>0.92863095225973169</v>
          </cell>
          <cell r="AT330">
            <v>0.9270522796408901</v>
          </cell>
          <cell r="AU330">
            <v>0.92547629076550053</v>
          </cell>
          <cell r="AV330">
            <v>0.92390298107119917</v>
          </cell>
          <cell r="AW330">
            <v>0.9223323460033781</v>
          </cell>
          <cell r="AX330">
            <v>0.92076438101517233</v>
          </cell>
          <cell r="AY330">
            <v>0.91919908156744645</v>
          </cell>
          <cell r="AZ330">
            <v>0.91763644312878179</v>
          </cell>
          <cell r="BA330">
            <v>0.91607646117546282</v>
          </cell>
          <cell r="BB330">
            <v>0.91451913119146455</v>
          </cell>
          <cell r="BC330">
            <v>0.91296444866843907</v>
          </cell>
          <cell r="BD330">
            <v>0.91141240910570265</v>
          </cell>
          <cell r="BE330">
            <v>0.90986300801022291</v>
          </cell>
          <cell r="BF330">
            <v>0.90831624089660545</v>
          </cell>
          <cell r="BG330">
            <v>0.90677210328708124</v>
          </cell>
          <cell r="BH330">
            <v>0.90523059071149314</v>
          </cell>
          <cell r="BI330">
            <v>0.90369169870728361</v>
          </cell>
          <cell r="BJ330">
            <v>0.90215542281948125</v>
          </cell>
          <cell r="BK330">
            <v>0.90062175860068805</v>
          </cell>
          <cell r="BL330">
            <v>0.90062175860068805</v>
          </cell>
          <cell r="BM330">
            <v>0.90062175860068805</v>
          </cell>
          <cell r="BN330">
            <v>0.90062175860068805</v>
          </cell>
          <cell r="BO330">
            <v>0.90062175860068805</v>
          </cell>
          <cell r="BP330">
            <v>0.90062175860068805</v>
          </cell>
          <cell r="BQ330">
            <v>0.90062175860068805</v>
          </cell>
          <cell r="BR330">
            <v>0.89909070161106686</v>
          </cell>
          <cell r="BS330">
            <v>0.89756224741832802</v>
          </cell>
          <cell r="BT330">
            <v>0.89603639159771686</v>
          </cell>
          <cell r="BU330">
            <v>0.8945131297320007</v>
          </cell>
          <cell r="BV330">
            <v>0.89299245741145628</v>
          </cell>
          <cell r="BW330">
            <v>0.89147437023385678</v>
          </cell>
          <cell r="BX330">
            <v>0.88995886380445921</v>
          </cell>
          <cell r="BY330">
            <v>0.88844593373599157</v>
          </cell>
          <cell r="BZ330">
            <v>0.88693557564864034</v>
          </cell>
          <cell r="CA330">
            <v>0.88542778517003762</v>
          </cell>
          <cell r="CB330">
            <v>0.88392255793524854</v>
          </cell>
          <cell r="CC330">
            <v>0.88241988958675854</v>
          </cell>
          <cell r="CD330">
            <v>0.88091977577446101</v>
          </cell>
          <cell r="CE330">
            <v>0.87942221215564442</v>
          </cell>
          <cell r="CF330">
            <v>0.87792719439497979</v>
          </cell>
          <cell r="CG330">
            <v>0.87643471816450824</v>
          </cell>
          <cell r="CH330">
            <v>0.87494477914362856</v>
          </cell>
          <cell r="CI330">
            <v>0.87345737301908433</v>
          </cell>
          <cell r="CJ330">
            <v>0.87197249548495182</v>
          </cell>
          <cell r="CK330">
            <v>0.87049014224262733</v>
          </cell>
          <cell r="CL330">
            <v>0.86901030900081488</v>
          </cell>
          <cell r="CM330">
            <v>0.86753299147551344</v>
          </cell>
          <cell r="CN330">
            <v>0.86605818539000501</v>
          </cell>
          <cell r="CO330">
            <v>0.86458588647484202</v>
          </cell>
          <cell r="CP330">
            <v>0.86311609046783477</v>
          </cell>
          <cell r="CQ330">
            <v>0.86164879311403941</v>
          </cell>
          <cell r="CR330">
            <v>0.86018399016574554</v>
          </cell>
          <cell r="CS330">
            <v>0.85872167738246374</v>
          </cell>
          <cell r="CT330">
            <v>0.85726185053091353</v>
          </cell>
          <cell r="CU330">
            <v>0.85580450538501096</v>
          </cell>
          <cell r="CV330">
            <v>0.85434963772585637</v>
          </cell>
          <cell r="CW330">
            <v>0.85289724334172234</v>
          </cell>
          <cell r="CX330">
            <v>0.85144731802804141</v>
          </cell>
          <cell r="CY330">
            <v>0.84999985758739371</v>
          </cell>
          <cell r="CZ330">
            <v>0.84855485782949513</v>
          </cell>
          <cell r="DA330">
            <v>0.84711231457118497</v>
          </cell>
          <cell r="DB330">
            <v>0.84567222363641392</v>
          </cell>
          <cell r="DC330">
            <v>0.84423458085623204</v>
          </cell>
          <cell r="DD330">
            <v>0.84279938206877647</v>
          </cell>
          <cell r="DE330">
            <v>0.84136662311925947</v>
          </cell>
          <cell r="DF330">
            <v>0.83993629985995666</v>
          </cell>
          <cell r="DG330">
            <v>0.83850840815019467</v>
          </cell>
          <cell r="DH330">
            <v>0.8370829438563393</v>
          </cell>
          <cell r="DI330">
            <v>0.83565990285178349</v>
          </cell>
          <cell r="DJ330">
            <v>0.83423928101693545</v>
          </cell>
          <cell r="DK330">
            <v>0.83282107423920659</v>
          </cell>
          <cell r="DL330">
            <v>0.83140527841299994</v>
          </cell>
          <cell r="DM330">
            <v>0.82999188943969782</v>
          </cell>
          <cell r="DN330">
            <v>0.82858090322765032</v>
          </cell>
          <cell r="DO330">
            <v>0.82717231569216332</v>
          </cell>
          <cell r="DP330">
            <v>0.82576612275548666</v>
          </cell>
          <cell r="DQ330">
            <v>0.82436232034680235</v>
          </cell>
          <cell r="DR330">
            <v>0.8229609044022127</v>
          </cell>
          <cell r="DS330">
            <v>0.82156187086472887</v>
          </cell>
          <cell r="DT330">
            <v>0.82016521568425882</v>
          </cell>
        </row>
        <row r="331">
          <cell r="B331">
            <v>112</v>
          </cell>
          <cell r="C331">
            <v>0.99839999999999995</v>
          </cell>
          <cell r="D331">
            <v>0.99690239999999997</v>
          </cell>
          <cell r="E331">
            <v>0.99550673664</v>
          </cell>
          <cell r="F331">
            <v>0.99421257788236805</v>
          </cell>
          <cell r="G331">
            <v>0.99292010153112098</v>
          </cell>
          <cell r="H331">
            <v>0.99162930539913052</v>
          </cell>
          <cell r="I331">
            <v>0.99034018730211171</v>
          </cell>
          <cell r="J331">
            <v>0.98905274505861895</v>
          </cell>
          <cell r="K331">
            <v>0.98776697649004275</v>
          </cell>
          <cell r="L331">
            <v>0.98648287942060575</v>
          </cell>
          <cell r="M331">
            <v>0.98520045167735903</v>
          </cell>
          <cell r="N331">
            <v>0.98391969109017852</v>
          </cell>
          <cell r="O331">
            <v>0.9826405954917613</v>
          </cell>
          <cell r="P331">
            <v>0.98136316271762203</v>
          </cell>
          <cell r="Q331">
            <v>0.98008739060608918</v>
          </cell>
          <cell r="R331">
            <v>0.97881327699830134</v>
          </cell>
          <cell r="S331">
            <v>0.97754081973820361</v>
          </cell>
          <cell r="T331">
            <v>0.97627001667254398</v>
          </cell>
          <cell r="U331">
            <v>0.97500086565086974</v>
          </cell>
          <cell r="V331">
            <v>0.97373336452552361</v>
          </cell>
          <cell r="W331">
            <v>0.97246751115164043</v>
          </cell>
          <cell r="X331">
            <v>0.97120330338714334</v>
          </cell>
          <cell r="Y331">
            <v>0.96994073909274003</v>
          </cell>
          <cell r="Z331">
            <v>0.96867981613191956</v>
          </cell>
          <cell r="AA331">
            <v>0.96742053237094805</v>
          </cell>
          <cell r="AB331">
            <v>0.96616288567886588</v>
          </cell>
          <cell r="AC331">
            <v>0.96490687392748342</v>
          </cell>
          <cell r="AD331">
            <v>0.96365249499137773</v>
          </cell>
          <cell r="AE331">
            <v>0.96239974674788897</v>
          </cell>
          <cell r="AF331">
            <v>0.96114862707711679</v>
          </cell>
          <cell r="AG331">
            <v>0.95989913386191661</v>
          </cell>
          <cell r="AH331">
            <v>0.9586512649878961</v>
          </cell>
          <cell r="AI331">
            <v>0.95740501834341185</v>
          </cell>
          <cell r="AJ331">
            <v>0.95616039181956547</v>
          </cell>
          <cell r="AK331">
            <v>0.95491738331020004</v>
          </cell>
          <cell r="AL331">
            <v>0.95367599071189679</v>
          </cell>
          <cell r="AM331">
            <v>0.95243621192397132</v>
          </cell>
          <cell r="AN331">
            <v>0.95119804484847015</v>
          </cell>
          <cell r="AO331">
            <v>0.94996148739016717</v>
          </cell>
          <cell r="AP331">
            <v>0.94872653745655999</v>
          </cell>
          <cell r="AQ331">
            <v>0.94749319295786649</v>
          </cell>
          <cell r="AR331">
            <v>0.94626145180702126</v>
          </cell>
          <cell r="AS331">
            <v>0.94503131191967216</v>
          </cell>
          <cell r="AT331">
            <v>0.94380277121417666</v>
          </cell>
          <cell r="AU331">
            <v>0.9425758276115983</v>
          </cell>
          <cell r="AV331">
            <v>0.94135047903570324</v>
          </cell>
          <cell r="AW331">
            <v>0.94012672341295689</v>
          </cell>
          <cell r="AX331">
            <v>0.9389045586725201</v>
          </cell>
          <cell r="AY331">
            <v>0.93768398274624587</v>
          </cell>
          <cell r="AZ331">
            <v>0.93646499356867574</v>
          </cell>
          <cell r="BA331">
            <v>0.93524758907703653</v>
          </cell>
          <cell r="BB331">
            <v>0.93403176721123637</v>
          </cell>
          <cell r="BC331">
            <v>0.9328175259138618</v>
          </cell>
          <cell r="BD331">
            <v>0.93160486313017377</v>
          </cell>
          <cell r="BE331">
            <v>0.93039377680810453</v>
          </cell>
          <cell r="BF331">
            <v>0.92918426489825401</v>
          </cell>
          <cell r="BG331">
            <v>0.9279763253538863</v>
          </cell>
          <cell r="BH331">
            <v>0.92676995613092628</v>
          </cell>
          <cell r="BI331">
            <v>0.92556515518795612</v>
          </cell>
          <cell r="BJ331">
            <v>0.9243619204862118</v>
          </cell>
          <cell r="BK331">
            <v>0.9231602499895798</v>
          </cell>
          <cell r="BL331">
            <v>0.9231602499895798</v>
          </cell>
          <cell r="BM331">
            <v>0.9231602499895798</v>
          </cell>
          <cell r="BN331">
            <v>0.9231602499895798</v>
          </cell>
          <cell r="BO331">
            <v>0.9231602499895798</v>
          </cell>
          <cell r="BP331">
            <v>0.9231602499895798</v>
          </cell>
          <cell r="BQ331">
            <v>0.9231602499895798</v>
          </cell>
          <cell r="BR331">
            <v>0.92196014166459339</v>
          </cell>
          <cell r="BS331">
            <v>0.92076159348042941</v>
          </cell>
          <cell r="BT331">
            <v>0.91956460340890489</v>
          </cell>
          <cell r="BU331">
            <v>0.91836916942447333</v>
          </cell>
          <cell r="BV331">
            <v>0.91717528950422156</v>
          </cell>
          <cell r="BW331">
            <v>0.91598296162786608</v>
          </cell>
          <cell r="BX331">
            <v>0.91479218377774985</v>
          </cell>
          <cell r="BY331">
            <v>0.91360295393883884</v>
          </cell>
          <cell r="BZ331">
            <v>0.91241527009871837</v>
          </cell>
          <cell r="CA331">
            <v>0.91122913024759011</v>
          </cell>
          <cell r="CB331">
            <v>0.91004453237826832</v>
          </cell>
          <cell r="CC331">
            <v>0.9088614744861766</v>
          </cell>
          <cell r="CD331">
            <v>0.90767995456934458</v>
          </cell>
          <cell r="CE331">
            <v>0.90649997062840448</v>
          </cell>
          <cell r="CF331">
            <v>0.90532152066658755</v>
          </cell>
          <cell r="CG331">
            <v>0.90414460268972097</v>
          </cell>
          <cell r="CH331">
            <v>0.90296921470622438</v>
          </cell>
          <cell r="CI331">
            <v>0.90179535472710637</v>
          </cell>
          <cell r="CJ331">
            <v>0.90062302076596112</v>
          </cell>
          <cell r="CK331">
            <v>0.89945221083896543</v>
          </cell>
          <cell r="CL331">
            <v>0.89828292296487477</v>
          </cell>
          <cell r="CM331">
            <v>0.89711515516502049</v>
          </cell>
          <cell r="CN331">
            <v>0.89594890546330597</v>
          </cell>
          <cell r="CO331">
            <v>0.89478417188620374</v>
          </cell>
          <cell r="CP331">
            <v>0.89362095246275175</v>
          </cell>
          <cell r="CQ331">
            <v>0.89245924522455022</v>
          </cell>
          <cell r="CR331">
            <v>0.89129904820575834</v>
          </cell>
          <cell r="CS331">
            <v>0.89014035944309089</v>
          </cell>
          <cell r="CT331">
            <v>0.88898317697581486</v>
          </cell>
          <cell r="CU331">
            <v>0.8878274988457463</v>
          </cell>
          <cell r="CV331">
            <v>0.88667332309724689</v>
          </cell>
          <cell r="CW331">
            <v>0.8855206477772205</v>
          </cell>
          <cell r="CX331">
            <v>0.88436947093511009</v>
          </cell>
          <cell r="CY331">
            <v>0.88321979062289446</v>
          </cell>
          <cell r="CZ331">
            <v>0.88207160489508474</v>
          </cell>
          <cell r="DA331">
            <v>0.88092491180872112</v>
          </cell>
          <cell r="DB331">
            <v>0.8797797094233698</v>
          </cell>
          <cell r="DC331">
            <v>0.87863599580111951</v>
          </cell>
          <cell r="DD331">
            <v>0.87749376900657805</v>
          </cell>
          <cell r="DE331">
            <v>0.87635302710686958</v>
          </cell>
          <cell r="DF331">
            <v>0.87521376817163066</v>
          </cell>
          <cell r="DG331">
            <v>0.87407599027300753</v>
          </cell>
          <cell r="DH331">
            <v>0.87293969148565265</v>
          </cell>
          <cell r="DI331">
            <v>0.87180486988672135</v>
          </cell>
          <cell r="DJ331">
            <v>0.87067152355586863</v>
          </cell>
          <cell r="DK331">
            <v>0.86953965057524607</v>
          </cell>
          <cell r="DL331">
            <v>0.86840924902949823</v>
          </cell>
          <cell r="DM331">
            <v>0.86728031700575992</v>
          </cell>
          <cell r="DN331">
            <v>0.86615285259365249</v>
          </cell>
          <cell r="DO331">
            <v>0.86502685388528078</v>
          </cell>
          <cell r="DP331">
            <v>0.86390231897522995</v>
          </cell>
          <cell r="DQ331">
            <v>0.86277924596056221</v>
          </cell>
          <cell r="DR331">
            <v>0.86165763294081354</v>
          </cell>
          <cell r="DS331">
            <v>0.86053747801799052</v>
          </cell>
          <cell r="DT331">
            <v>0.85941877929656718</v>
          </cell>
        </row>
        <row r="332">
          <cell r="B332">
            <v>113</v>
          </cell>
          <cell r="C332">
            <v>0.99890999999999996</v>
          </cell>
          <cell r="D332">
            <v>0.99791109</v>
          </cell>
          <cell r="E332">
            <v>0.99701297001900002</v>
          </cell>
          <cell r="F332">
            <v>0.99611565834598292</v>
          </cell>
          <cell r="G332">
            <v>0.99531876581930612</v>
          </cell>
          <cell r="H332">
            <v>0.9944229789300687</v>
          </cell>
          <cell r="I332">
            <v>0.9935279982490316</v>
          </cell>
          <cell r="J332">
            <v>0.99263382305060743</v>
          </cell>
          <cell r="K332">
            <v>0.99174045260986188</v>
          </cell>
          <cell r="L332">
            <v>0.99084788620251296</v>
          </cell>
          <cell r="M332">
            <v>0.98995612310493064</v>
          </cell>
          <cell r="N332">
            <v>0.98906516259413624</v>
          </cell>
          <cell r="O332">
            <v>0.98817500394780156</v>
          </cell>
          <cell r="P332">
            <v>0.98728564644424854</v>
          </cell>
          <cell r="Q332">
            <v>0.98639708936244874</v>
          </cell>
          <cell r="R332">
            <v>0.98550933198202251</v>
          </cell>
          <cell r="S332">
            <v>0.98462237358323867</v>
          </cell>
          <cell r="T332">
            <v>0.98373621344701379</v>
          </cell>
          <cell r="U332">
            <v>0.98285085085491142</v>
          </cell>
          <cell r="V332">
            <v>0.98196628508914197</v>
          </cell>
          <cell r="W332">
            <v>0.98108251543256175</v>
          </cell>
          <cell r="X332">
            <v>0.98019954116867247</v>
          </cell>
          <cell r="Y332">
            <v>0.97931736158162064</v>
          </cell>
          <cell r="Z332">
            <v>0.97843597595619713</v>
          </cell>
          <cell r="AA332">
            <v>0.97755538357783656</v>
          </cell>
          <cell r="AB332">
            <v>0.97667558373261654</v>
          </cell>
          <cell r="AC332">
            <v>0.9757965757072572</v>
          </cell>
          <cell r="AD332">
            <v>0.9749183587891207</v>
          </cell>
          <cell r="AE332">
            <v>0.97404093226621047</v>
          </cell>
          <cell r="AF332">
            <v>0.97316429542717087</v>
          </cell>
          <cell r="AG332">
            <v>0.97228844756128641</v>
          </cell>
          <cell r="AH332">
            <v>0.9714133879584812</v>
          </cell>
          <cell r="AI332">
            <v>0.97053911590931852</v>
          </cell>
          <cell r="AJ332">
            <v>0.96966563070500011</v>
          </cell>
          <cell r="AK332">
            <v>0.96879293163736557</v>
          </cell>
          <cell r="AL332">
            <v>0.96792101799889196</v>
          </cell>
          <cell r="AM332">
            <v>0.96704988908269296</v>
          </cell>
          <cell r="AN332">
            <v>0.9661795441825185</v>
          </cell>
          <cell r="AO332">
            <v>0.96530998259275425</v>
          </cell>
          <cell r="AP332">
            <v>0.96444120360842078</v>
          </cell>
          <cell r="AQ332">
            <v>0.9635732065251732</v>
          </cell>
          <cell r="AR332">
            <v>0.96270599063930051</v>
          </cell>
          <cell r="AS332">
            <v>0.96183955524772513</v>
          </cell>
          <cell r="AT332">
            <v>0.96097389964800217</v>
          </cell>
          <cell r="AU332">
            <v>0.96010902313831892</v>
          </cell>
          <cell r="AV332">
            <v>0.95924492501749437</v>
          </cell>
          <cell r="AW332">
            <v>0.95838160458497856</v>
          </cell>
          <cell r="AX332">
            <v>0.95751906114085206</v>
          </cell>
          <cell r="AY332">
            <v>0.95665729398582533</v>
          </cell>
          <cell r="AZ332">
            <v>0.95579630242123803</v>
          </cell>
          <cell r="BA332">
            <v>0.95493608574905886</v>
          </cell>
          <cell r="BB332">
            <v>0.95407664327188468</v>
          </cell>
          <cell r="BC332">
            <v>0.95321797429293997</v>
          </cell>
          <cell r="BD332">
            <v>0.95236007811607637</v>
          </cell>
          <cell r="BE332">
            <v>0.9515029540457719</v>
          </cell>
          <cell r="BF332">
            <v>0.95064660138713064</v>
          </cell>
          <cell r="BG332">
            <v>0.94979101944588218</v>
          </cell>
          <cell r="BH332">
            <v>0.94893620752838093</v>
          </cell>
          <cell r="BI332">
            <v>0.94808216494160535</v>
          </cell>
          <cell r="BJ332">
            <v>0.94722889099315788</v>
          </cell>
          <cell r="BK332">
            <v>0.94637638499126397</v>
          </cell>
          <cell r="BL332">
            <v>0.94637638499126397</v>
          </cell>
          <cell r="BM332">
            <v>0.94637638499126397</v>
          </cell>
          <cell r="BN332">
            <v>0.94637638499126397</v>
          </cell>
          <cell r="BO332">
            <v>0.94637638499126397</v>
          </cell>
          <cell r="BP332">
            <v>0.94637638499126397</v>
          </cell>
          <cell r="BQ332">
            <v>0.94637638499126397</v>
          </cell>
          <cell r="BR332">
            <v>0.94552464624477184</v>
          </cell>
          <cell r="BS332">
            <v>0.9446736740631515</v>
          </cell>
          <cell r="BT332">
            <v>0.94382346775649462</v>
          </cell>
          <cell r="BU332">
            <v>0.94297402663551377</v>
          </cell>
          <cell r="BV332">
            <v>0.94212535001154185</v>
          </cell>
          <cell r="BW332">
            <v>0.94127743719653145</v>
          </cell>
          <cell r="BX332">
            <v>0.94043028750305457</v>
          </cell>
          <cell r="BY332">
            <v>0.93958390024430183</v>
          </cell>
          <cell r="BZ332">
            <v>0.938738274734082</v>
          </cell>
          <cell r="CA332">
            <v>0.93789341028682127</v>
          </cell>
          <cell r="CB332">
            <v>0.9370493062175631</v>
          </cell>
          <cell r="CC332">
            <v>0.93620596184196725</v>
          </cell>
          <cell r="CD332">
            <v>0.93536337647630952</v>
          </cell>
          <cell r="CE332">
            <v>0.93452154943748078</v>
          </cell>
          <cell r="CF332">
            <v>0.93368048004298698</v>
          </cell>
          <cell r="CG332">
            <v>0.93284016761094823</v>
          </cell>
          <cell r="CH332">
            <v>0.93200061146009838</v>
          </cell>
          <cell r="CI332">
            <v>0.93116181090978434</v>
          </cell>
          <cell r="CJ332">
            <v>0.93032376527996552</v>
          </cell>
          <cell r="CK332">
            <v>0.92948647389121353</v>
          </cell>
          <cell r="CL332">
            <v>0.92864993606471147</v>
          </cell>
          <cell r="CM332">
            <v>0.92781415112225318</v>
          </cell>
          <cell r="CN332">
            <v>0.92697911838624314</v>
          </cell>
          <cell r="CO332">
            <v>0.92614483717969553</v>
          </cell>
          <cell r="CP332">
            <v>0.92531130682623375</v>
          </cell>
          <cell r="CQ332">
            <v>0.92447852665009012</v>
          </cell>
          <cell r="CR332">
            <v>0.92364649597610504</v>
          </cell>
          <cell r="CS332">
            <v>0.92281521412972656</v>
          </cell>
          <cell r="CT332">
            <v>0.92198468043700976</v>
          </cell>
          <cell r="CU332">
            <v>0.92115489422461649</v>
          </cell>
          <cell r="CV332">
            <v>0.92032585481981433</v>
          </cell>
          <cell r="CW332">
            <v>0.91949756155047646</v>
          </cell>
          <cell r="CX332">
            <v>0.91867001374508106</v>
          </cell>
          <cell r="CY332">
            <v>0.91784321073271047</v>
          </cell>
          <cell r="CZ332">
            <v>0.91701715184305099</v>
          </cell>
          <cell r="DA332">
            <v>0.91619183640639223</v>
          </cell>
          <cell r="DB332">
            <v>0.91536726375362643</v>
          </cell>
          <cell r="DC332">
            <v>0.9145434332162482</v>
          </cell>
          <cell r="DD332">
            <v>0.91372034412635361</v>
          </cell>
          <cell r="DE332">
            <v>0.91289799581663988</v>
          </cell>
          <cell r="DF332">
            <v>0.91207638762040488</v>
          </cell>
          <cell r="DG332">
            <v>0.91125551887154654</v>
          </cell>
          <cell r="DH332">
            <v>0.9104353889045621</v>
          </cell>
          <cell r="DI332">
            <v>0.90961599705454799</v>
          </cell>
          <cell r="DJ332">
            <v>0.90879734265719891</v>
          </cell>
          <cell r="DK332">
            <v>0.90797942504880746</v>
          </cell>
          <cell r="DL332">
            <v>0.90716224356626352</v>
          </cell>
          <cell r="DM332">
            <v>0.90634579754705391</v>
          </cell>
          <cell r="DN332">
            <v>0.90553008632926157</v>
          </cell>
          <cell r="DO332">
            <v>0.90471510925156517</v>
          </cell>
          <cell r="DP332">
            <v>0.90390086565323879</v>
          </cell>
          <cell r="DQ332">
            <v>0.90308735487415082</v>
          </cell>
          <cell r="DR332">
            <v>0.90227457625476404</v>
          </cell>
          <cell r="DS332">
            <v>0.90146252913613478</v>
          </cell>
          <cell r="DT332">
            <v>0.90065121285991223</v>
          </cell>
        </row>
        <row r="333">
          <cell r="B333">
            <v>114</v>
          </cell>
          <cell r="C333">
            <v>0.99950000000000006</v>
          </cell>
          <cell r="D333">
            <v>0.99900025000000015</v>
          </cell>
          <cell r="E333">
            <v>0.99850074987500015</v>
          </cell>
          <cell r="F333">
            <v>0.99810134957505015</v>
          </cell>
          <cell r="G333">
            <v>0.99770210903522016</v>
          </cell>
          <cell r="H333">
            <v>0.9973030281916061</v>
          </cell>
          <cell r="I333">
            <v>0.9969041069803295</v>
          </cell>
          <cell r="J333">
            <v>0.99650534533753743</v>
          </cell>
          <cell r="K333">
            <v>0.99610674319940251</v>
          </cell>
          <cell r="L333">
            <v>0.99570830050212278</v>
          </cell>
          <cell r="M333">
            <v>0.99531001718192202</v>
          </cell>
          <cell r="N333">
            <v>0.99491189317504924</v>
          </cell>
          <cell r="O333">
            <v>0.9945139284177793</v>
          </cell>
          <cell r="P333">
            <v>0.99411612284641226</v>
          </cell>
          <cell r="Q333">
            <v>0.99371847639727373</v>
          </cell>
          <cell r="R333">
            <v>0.99332098900671484</v>
          </cell>
          <cell r="S333">
            <v>0.99292366061111215</v>
          </cell>
          <cell r="T333">
            <v>0.99252649114686775</v>
          </cell>
          <cell r="U333">
            <v>0.99212948055040906</v>
          </cell>
          <cell r="V333">
            <v>0.99173262875818891</v>
          </cell>
          <cell r="W333">
            <v>0.99133593570668566</v>
          </cell>
          <cell r="X333">
            <v>0.99093940133240299</v>
          </cell>
          <cell r="Y333">
            <v>0.99054302557187013</v>
          </cell>
          <cell r="Z333">
            <v>0.99014680836164137</v>
          </cell>
          <cell r="AA333">
            <v>0.98975074963829679</v>
          </cell>
          <cell r="AB333">
            <v>0.98935484933844153</v>
          </cell>
          <cell r="AC333">
            <v>0.98895910739870618</v>
          </cell>
          <cell r="AD333">
            <v>0.98856352375574674</v>
          </cell>
          <cell r="AE333">
            <v>0.98816809834624453</v>
          </cell>
          <cell r="AF333">
            <v>0.98777283110690606</v>
          </cell>
          <cell r="AG333">
            <v>0.98737772197446338</v>
          </cell>
          <cell r="AH333">
            <v>0.98698277088567365</v>
          </cell>
          <cell r="AI333">
            <v>0.98658797777731944</v>
          </cell>
          <cell r="AJ333">
            <v>0.9861933425862085</v>
          </cell>
          <cell r="AK333">
            <v>0.98579886524917404</v>
          </cell>
          <cell r="AL333">
            <v>0.98540454570307445</v>
          </cell>
          <cell r="AM333">
            <v>0.98501038388479323</v>
          </cell>
          <cell r="AN333">
            <v>0.98461637973123939</v>
          </cell>
          <cell r="AO333">
            <v>0.98422253317934694</v>
          </cell>
          <cell r="AP333">
            <v>0.98382884416607519</v>
          </cell>
          <cell r="AQ333">
            <v>0.98343531262840878</v>
          </cell>
          <cell r="AR333">
            <v>0.98304193850335742</v>
          </cell>
          <cell r="AS333">
            <v>0.98264872172795614</v>
          </cell>
          <cell r="AT333">
            <v>0.98225566223926497</v>
          </cell>
          <cell r="AU333">
            <v>0.98186275997436934</v>
          </cell>
          <cell r="AV333">
            <v>0.98147001487037966</v>
          </cell>
          <cell r="AW333">
            <v>0.98107742686443156</v>
          </cell>
          <cell r="AX333">
            <v>0.98068499589368585</v>
          </cell>
          <cell r="AY333">
            <v>0.98029272189532846</v>
          </cell>
          <cell r="AZ333">
            <v>0.97990060480657037</v>
          </cell>
          <cell r="BA333">
            <v>0.97950864456464781</v>
          </cell>
          <cell r="BB333">
            <v>0.97911684110682196</v>
          </cell>
          <cell r="BC333">
            <v>0.9787251943703793</v>
          </cell>
          <cell r="BD333">
            <v>0.97833370429263122</v>
          </cell>
          <cell r="BE333">
            <v>0.97794237081091417</v>
          </cell>
          <cell r="BF333">
            <v>0.97755119386258982</v>
          </cell>
          <cell r="BG333">
            <v>0.97716017338504479</v>
          </cell>
          <cell r="BH333">
            <v>0.97676930931569084</v>
          </cell>
          <cell r="BI333">
            <v>0.97637860159196466</v>
          </cell>
          <cell r="BJ333">
            <v>0.97598805015132795</v>
          </cell>
          <cell r="BK333">
            <v>0.97559765493126749</v>
          </cell>
          <cell r="BL333">
            <v>0.97559765493126749</v>
          </cell>
          <cell r="BM333">
            <v>0.97559765493126749</v>
          </cell>
          <cell r="BN333">
            <v>0.97559765493126749</v>
          </cell>
          <cell r="BO333">
            <v>0.97559765493126749</v>
          </cell>
          <cell r="BP333">
            <v>0.97559765493126749</v>
          </cell>
          <cell r="BQ333">
            <v>0.97559765493126749</v>
          </cell>
          <cell r="BR333">
            <v>0.97520741586929505</v>
          </cell>
          <cell r="BS333">
            <v>0.97481733290294736</v>
          </cell>
          <cell r="BT333">
            <v>0.97442740596978628</v>
          </cell>
          <cell r="BU333">
            <v>0.97403763500739837</v>
          </cell>
          <cell r="BV333">
            <v>0.97364801995339545</v>
          </cell>
          <cell r="BW333">
            <v>0.97325856074541417</v>
          </cell>
          <cell r="BX333">
            <v>0.97286925732111607</v>
          </cell>
          <cell r="BY333">
            <v>0.97248010961818765</v>
          </cell>
          <cell r="BZ333">
            <v>0.97209111757434041</v>
          </cell>
          <cell r="CA333">
            <v>0.97170228112731072</v>
          </cell>
          <cell r="CB333">
            <v>0.9713136002148598</v>
          </cell>
          <cell r="CC333">
            <v>0.97092507477477386</v>
          </cell>
          <cell r="CD333">
            <v>0.97053670474486398</v>
          </cell>
          <cell r="CE333">
            <v>0.97014849006296611</v>
          </cell>
          <cell r="CF333">
            <v>0.96976043066694095</v>
          </cell>
          <cell r="CG333">
            <v>0.9693725264946742</v>
          </cell>
          <cell r="CH333">
            <v>0.96898477748407641</v>
          </cell>
          <cell r="CI333">
            <v>0.96859718357308278</v>
          </cell>
          <cell r="CJ333">
            <v>0.9682097446996536</v>
          </cell>
          <cell r="CK333">
            <v>0.96782246080177381</v>
          </cell>
          <cell r="CL333">
            <v>0.96743533181745311</v>
          </cell>
          <cell r="CM333">
            <v>0.96704835768472619</v>
          </cell>
          <cell r="CN333">
            <v>0.96666153834165236</v>
          </cell>
          <cell r="CO333">
            <v>0.96627487372631571</v>
          </cell>
          <cell r="CP333">
            <v>0.96588836377682519</v>
          </cell>
          <cell r="CQ333">
            <v>0.96550200843131451</v>
          </cell>
          <cell r="CR333">
            <v>0.96511580762794202</v>
          </cell>
          <cell r="CS333">
            <v>0.96472976130489085</v>
          </cell>
          <cell r="CT333">
            <v>0.96434386940036898</v>
          </cell>
          <cell r="CU333">
            <v>0.96395813185260892</v>
          </cell>
          <cell r="CV333">
            <v>0.96357254859986796</v>
          </cell>
          <cell r="CW333">
            <v>0.96318711958042802</v>
          </cell>
          <cell r="CX333">
            <v>0.96280184473259589</v>
          </cell>
          <cell r="CY333">
            <v>0.96241672399470291</v>
          </cell>
          <cell r="CZ333">
            <v>0.96203175730510504</v>
          </cell>
          <cell r="DA333">
            <v>0.96164694460218303</v>
          </cell>
          <cell r="DB333">
            <v>0.96126228582434214</v>
          </cell>
          <cell r="DC333">
            <v>0.96087778091001241</v>
          </cell>
          <cell r="DD333">
            <v>0.9604934297976484</v>
          </cell>
          <cell r="DE333">
            <v>0.96010923242572943</v>
          </cell>
          <cell r="DF333">
            <v>0.95972518873275914</v>
          </cell>
          <cell r="DG333">
            <v>0.95934129865726603</v>
          </cell>
          <cell r="DH333">
            <v>0.95895756213780314</v>
          </cell>
          <cell r="DI333">
            <v>0.95857397911294806</v>
          </cell>
          <cell r="DJ333">
            <v>0.95819054952130289</v>
          </cell>
          <cell r="DK333">
            <v>0.9578072733014944</v>
          </cell>
          <cell r="DL333">
            <v>0.95742415039217388</v>
          </cell>
          <cell r="DM333">
            <v>0.95704118073201705</v>
          </cell>
          <cell r="DN333">
            <v>0.95665836425972428</v>
          </cell>
          <cell r="DO333">
            <v>0.95627570091402048</v>
          </cell>
          <cell r="DP333">
            <v>0.95589319063365497</v>
          </cell>
          <cell r="DQ333">
            <v>0.9555108333574015</v>
          </cell>
          <cell r="DR333">
            <v>0.9551286290240586</v>
          </cell>
          <cell r="DS333">
            <v>0.95474657757244896</v>
          </cell>
          <cell r="DT333">
            <v>0.95436467894142007</v>
          </cell>
        </row>
        <row r="334">
          <cell r="B334">
            <v>115</v>
          </cell>
          <cell r="C334">
            <v>1</v>
          </cell>
          <cell r="D334">
            <v>1</v>
          </cell>
          <cell r="E334">
            <v>1</v>
          </cell>
          <cell r="F334">
            <v>1</v>
          </cell>
          <cell r="G334">
            <v>1</v>
          </cell>
          <cell r="H334">
            <v>1</v>
          </cell>
          <cell r="I334">
            <v>1</v>
          </cell>
          <cell r="J334">
            <v>1</v>
          </cell>
          <cell r="K334">
            <v>1</v>
          </cell>
          <cell r="L334">
            <v>1</v>
          </cell>
          <cell r="M334">
            <v>1</v>
          </cell>
          <cell r="N334">
            <v>1</v>
          </cell>
          <cell r="O334">
            <v>1</v>
          </cell>
          <cell r="P334">
            <v>1</v>
          </cell>
          <cell r="Q334">
            <v>1</v>
          </cell>
          <cell r="R334">
            <v>1</v>
          </cell>
          <cell r="S334">
            <v>1</v>
          </cell>
          <cell r="T334">
            <v>1</v>
          </cell>
          <cell r="U334">
            <v>1</v>
          </cell>
          <cell r="V334">
            <v>1</v>
          </cell>
          <cell r="W334">
            <v>1</v>
          </cell>
          <cell r="X334">
            <v>1</v>
          </cell>
          <cell r="Y334">
            <v>1</v>
          </cell>
          <cell r="Z334">
            <v>1</v>
          </cell>
          <cell r="AA334">
            <v>1</v>
          </cell>
          <cell r="AB334">
            <v>1</v>
          </cell>
          <cell r="AC334">
            <v>1</v>
          </cell>
          <cell r="AD334">
            <v>1</v>
          </cell>
          <cell r="AE334">
            <v>1</v>
          </cell>
          <cell r="AF334">
            <v>1</v>
          </cell>
          <cell r="AG334">
            <v>1</v>
          </cell>
          <cell r="AH334">
            <v>1</v>
          </cell>
          <cell r="AI334">
            <v>1</v>
          </cell>
          <cell r="AJ334">
            <v>1</v>
          </cell>
          <cell r="AK334">
            <v>1</v>
          </cell>
          <cell r="AL334">
            <v>1</v>
          </cell>
          <cell r="AM334">
            <v>1</v>
          </cell>
          <cell r="AN334">
            <v>1</v>
          </cell>
          <cell r="AO334">
            <v>1</v>
          </cell>
          <cell r="AP334">
            <v>1</v>
          </cell>
          <cell r="AQ334">
            <v>1</v>
          </cell>
          <cell r="AR334">
            <v>1</v>
          </cell>
          <cell r="AS334">
            <v>1</v>
          </cell>
          <cell r="AT334">
            <v>1</v>
          </cell>
          <cell r="AU334">
            <v>1</v>
          </cell>
          <cell r="AV334">
            <v>1</v>
          </cell>
          <cell r="AW334">
            <v>1</v>
          </cell>
          <cell r="AX334">
            <v>1</v>
          </cell>
          <cell r="AY334">
            <v>1</v>
          </cell>
          <cell r="AZ334">
            <v>1</v>
          </cell>
          <cell r="BA334">
            <v>1</v>
          </cell>
          <cell r="BB334">
            <v>1</v>
          </cell>
          <cell r="BC334">
            <v>1</v>
          </cell>
          <cell r="BD334">
            <v>1</v>
          </cell>
          <cell r="BE334">
            <v>1</v>
          </cell>
          <cell r="BF334">
            <v>1</v>
          </cell>
          <cell r="BG334">
            <v>1</v>
          </cell>
          <cell r="BH334">
            <v>1</v>
          </cell>
          <cell r="BI334">
            <v>1</v>
          </cell>
          <cell r="BJ334">
            <v>1</v>
          </cell>
          <cell r="BK334">
            <v>1</v>
          </cell>
          <cell r="BL334">
            <v>1</v>
          </cell>
          <cell r="BM334">
            <v>1</v>
          </cell>
          <cell r="BN334">
            <v>1</v>
          </cell>
          <cell r="BO334">
            <v>1</v>
          </cell>
          <cell r="BP334">
            <v>1</v>
          </cell>
          <cell r="BQ334">
            <v>1</v>
          </cell>
          <cell r="BR334">
            <v>1</v>
          </cell>
          <cell r="BS334">
            <v>1</v>
          </cell>
          <cell r="BT334">
            <v>1</v>
          </cell>
          <cell r="BU334">
            <v>1</v>
          </cell>
          <cell r="BV334">
            <v>1</v>
          </cell>
          <cell r="BW334">
            <v>1</v>
          </cell>
          <cell r="BX334">
            <v>1</v>
          </cell>
          <cell r="BY334">
            <v>1</v>
          </cell>
          <cell r="BZ334">
            <v>1</v>
          </cell>
          <cell r="CA334">
            <v>1</v>
          </cell>
          <cell r="CB334">
            <v>1</v>
          </cell>
          <cell r="CC334">
            <v>1</v>
          </cell>
          <cell r="CD334">
            <v>1</v>
          </cell>
          <cell r="CE334">
            <v>1</v>
          </cell>
          <cell r="CF334">
            <v>1</v>
          </cell>
          <cell r="CG334">
            <v>1</v>
          </cell>
          <cell r="CH334">
            <v>1</v>
          </cell>
          <cell r="CI334">
            <v>1</v>
          </cell>
          <cell r="CJ334">
            <v>1</v>
          </cell>
          <cell r="CK334">
            <v>1</v>
          </cell>
          <cell r="CL334">
            <v>1</v>
          </cell>
          <cell r="CM334">
            <v>1</v>
          </cell>
          <cell r="CN334">
            <v>1</v>
          </cell>
          <cell r="CO334">
            <v>1</v>
          </cell>
          <cell r="CP334">
            <v>1</v>
          </cell>
          <cell r="CQ334">
            <v>1</v>
          </cell>
          <cell r="CR334">
            <v>1</v>
          </cell>
          <cell r="CS334">
            <v>1</v>
          </cell>
          <cell r="CT334">
            <v>1</v>
          </cell>
          <cell r="CU334">
            <v>1</v>
          </cell>
          <cell r="CV334">
            <v>1</v>
          </cell>
          <cell r="CW334">
            <v>1</v>
          </cell>
          <cell r="CX334">
            <v>1</v>
          </cell>
          <cell r="CY334">
            <v>1</v>
          </cell>
          <cell r="CZ334">
            <v>1</v>
          </cell>
          <cell r="DA334">
            <v>1</v>
          </cell>
          <cell r="DB334">
            <v>1</v>
          </cell>
          <cell r="DC334">
            <v>1</v>
          </cell>
          <cell r="DD334">
            <v>1</v>
          </cell>
          <cell r="DE334">
            <v>1</v>
          </cell>
          <cell r="DF334">
            <v>1</v>
          </cell>
          <cell r="DG334">
            <v>1</v>
          </cell>
          <cell r="DH334">
            <v>1</v>
          </cell>
          <cell r="DI334">
            <v>1</v>
          </cell>
          <cell r="DJ334">
            <v>1</v>
          </cell>
          <cell r="DK334">
            <v>1</v>
          </cell>
          <cell r="DL334">
            <v>1</v>
          </cell>
          <cell r="DM334">
            <v>1</v>
          </cell>
          <cell r="DN334">
            <v>1</v>
          </cell>
          <cell r="DO334">
            <v>1</v>
          </cell>
          <cell r="DP334">
            <v>1</v>
          </cell>
          <cell r="DQ334">
            <v>1</v>
          </cell>
          <cell r="DR334">
            <v>1</v>
          </cell>
          <cell r="DS334">
            <v>1</v>
          </cell>
          <cell r="DT334">
            <v>1</v>
          </cell>
        </row>
        <row r="335">
          <cell r="B335">
            <v>116</v>
          </cell>
          <cell r="C335">
            <v>1</v>
          </cell>
          <cell r="D335">
            <v>1</v>
          </cell>
          <cell r="E335">
            <v>1</v>
          </cell>
          <cell r="F335">
            <v>1</v>
          </cell>
          <cell r="G335">
            <v>1</v>
          </cell>
          <cell r="H335">
            <v>1</v>
          </cell>
          <cell r="I335">
            <v>1</v>
          </cell>
          <cell r="J335">
            <v>1</v>
          </cell>
          <cell r="K335">
            <v>1</v>
          </cell>
          <cell r="L335">
            <v>1</v>
          </cell>
          <cell r="M335">
            <v>1</v>
          </cell>
          <cell r="N335">
            <v>1</v>
          </cell>
          <cell r="O335">
            <v>1</v>
          </cell>
          <cell r="P335">
            <v>1</v>
          </cell>
          <cell r="Q335">
            <v>1</v>
          </cell>
          <cell r="R335">
            <v>1</v>
          </cell>
          <cell r="S335">
            <v>1</v>
          </cell>
          <cell r="T335">
            <v>1</v>
          </cell>
          <cell r="U335">
            <v>1</v>
          </cell>
          <cell r="V335">
            <v>1</v>
          </cell>
          <cell r="W335">
            <v>1</v>
          </cell>
          <cell r="X335">
            <v>1</v>
          </cell>
          <cell r="Y335">
            <v>1</v>
          </cell>
          <cell r="Z335">
            <v>1</v>
          </cell>
          <cell r="AA335">
            <v>1</v>
          </cell>
          <cell r="AB335">
            <v>1</v>
          </cell>
          <cell r="AC335">
            <v>1</v>
          </cell>
          <cell r="AD335">
            <v>1</v>
          </cell>
          <cell r="AE335">
            <v>1</v>
          </cell>
          <cell r="AF335">
            <v>1</v>
          </cell>
          <cell r="AG335">
            <v>1</v>
          </cell>
          <cell r="AH335">
            <v>1</v>
          </cell>
          <cell r="AI335">
            <v>1</v>
          </cell>
          <cell r="AJ335">
            <v>1</v>
          </cell>
          <cell r="AK335">
            <v>1</v>
          </cell>
          <cell r="AL335">
            <v>1</v>
          </cell>
          <cell r="AM335">
            <v>1</v>
          </cell>
          <cell r="AN335">
            <v>1</v>
          </cell>
          <cell r="AO335">
            <v>1</v>
          </cell>
          <cell r="AP335">
            <v>1</v>
          </cell>
          <cell r="AQ335">
            <v>1</v>
          </cell>
          <cell r="AR335">
            <v>1</v>
          </cell>
          <cell r="AS335">
            <v>1</v>
          </cell>
          <cell r="AT335">
            <v>1</v>
          </cell>
          <cell r="AU335">
            <v>1</v>
          </cell>
          <cell r="AV335">
            <v>1</v>
          </cell>
          <cell r="AW335">
            <v>1</v>
          </cell>
          <cell r="AX335">
            <v>1</v>
          </cell>
          <cell r="AY335">
            <v>1</v>
          </cell>
          <cell r="AZ335">
            <v>1</v>
          </cell>
          <cell r="BA335">
            <v>1</v>
          </cell>
          <cell r="BB335">
            <v>1</v>
          </cell>
          <cell r="BC335">
            <v>1</v>
          </cell>
          <cell r="BD335">
            <v>1</v>
          </cell>
          <cell r="BE335">
            <v>1</v>
          </cell>
          <cell r="BF335">
            <v>1</v>
          </cell>
          <cell r="BG335">
            <v>1</v>
          </cell>
          <cell r="BH335">
            <v>1</v>
          </cell>
          <cell r="BI335">
            <v>1</v>
          </cell>
          <cell r="BJ335">
            <v>1</v>
          </cell>
          <cell r="BK335">
            <v>1</v>
          </cell>
          <cell r="BL335">
            <v>1</v>
          </cell>
          <cell r="BM335">
            <v>1</v>
          </cell>
          <cell r="BN335">
            <v>1</v>
          </cell>
          <cell r="BO335">
            <v>1</v>
          </cell>
          <cell r="BP335">
            <v>1</v>
          </cell>
          <cell r="BQ335">
            <v>1</v>
          </cell>
          <cell r="BR335">
            <v>1</v>
          </cell>
          <cell r="BS335">
            <v>1</v>
          </cell>
          <cell r="BT335">
            <v>1</v>
          </cell>
          <cell r="BU335">
            <v>1</v>
          </cell>
          <cell r="BV335">
            <v>1</v>
          </cell>
          <cell r="BW335">
            <v>1</v>
          </cell>
          <cell r="BX335">
            <v>1</v>
          </cell>
          <cell r="BY335">
            <v>1</v>
          </cell>
          <cell r="BZ335">
            <v>1</v>
          </cell>
          <cell r="CA335">
            <v>1</v>
          </cell>
          <cell r="CB335">
            <v>1</v>
          </cell>
          <cell r="CC335">
            <v>1</v>
          </cell>
          <cell r="CD335">
            <v>1</v>
          </cell>
          <cell r="CE335">
            <v>1</v>
          </cell>
          <cell r="CF335">
            <v>1</v>
          </cell>
          <cell r="CG335">
            <v>1</v>
          </cell>
          <cell r="CH335">
            <v>1</v>
          </cell>
          <cell r="CI335">
            <v>1</v>
          </cell>
          <cell r="CJ335">
            <v>1</v>
          </cell>
          <cell r="CK335">
            <v>1</v>
          </cell>
          <cell r="CL335">
            <v>1</v>
          </cell>
          <cell r="CM335">
            <v>1</v>
          </cell>
          <cell r="CN335">
            <v>1</v>
          </cell>
          <cell r="CO335">
            <v>1</v>
          </cell>
          <cell r="CP335">
            <v>1</v>
          </cell>
          <cell r="CQ335">
            <v>1</v>
          </cell>
          <cell r="CR335">
            <v>1</v>
          </cell>
          <cell r="CS335">
            <v>1</v>
          </cell>
          <cell r="CT335">
            <v>1</v>
          </cell>
          <cell r="CU335">
            <v>1</v>
          </cell>
          <cell r="CV335">
            <v>1</v>
          </cell>
          <cell r="CW335">
            <v>1</v>
          </cell>
          <cell r="CX335">
            <v>1</v>
          </cell>
          <cell r="CY335">
            <v>1</v>
          </cell>
          <cell r="CZ335">
            <v>1</v>
          </cell>
          <cell r="DA335">
            <v>1</v>
          </cell>
          <cell r="DB335">
            <v>1</v>
          </cell>
          <cell r="DC335">
            <v>1</v>
          </cell>
          <cell r="DD335">
            <v>1</v>
          </cell>
          <cell r="DE335">
            <v>1</v>
          </cell>
          <cell r="DF335">
            <v>1</v>
          </cell>
          <cell r="DG335">
            <v>1</v>
          </cell>
          <cell r="DH335">
            <v>1</v>
          </cell>
          <cell r="DI335">
            <v>1</v>
          </cell>
          <cell r="DJ335">
            <v>1</v>
          </cell>
          <cell r="DK335">
            <v>1</v>
          </cell>
          <cell r="DL335">
            <v>1</v>
          </cell>
          <cell r="DM335">
            <v>1</v>
          </cell>
          <cell r="DN335">
            <v>1</v>
          </cell>
          <cell r="DO335">
            <v>1</v>
          </cell>
          <cell r="DP335">
            <v>1</v>
          </cell>
          <cell r="DQ335">
            <v>1</v>
          </cell>
          <cell r="DR335">
            <v>1</v>
          </cell>
          <cell r="DS335">
            <v>1</v>
          </cell>
          <cell r="DT335">
            <v>1</v>
          </cell>
        </row>
        <row r="336">
          <cell r="B336">
            <v>117</v>
          </cell>
          <cell r="C336">
            <v>1</v>
          </cell>
          <cell r="D336">
            <v>1</v>
          </cell>
          <cell r="E336">
            <v>1</v>
          </cell>
          <cell r="F336">
            <v>1</v>
          </cell>
          <cell r="G336">
            <v>1</v>
          </cell>
          <cell r="H336">
            <v>1</v>
          </cell>
          <cell r="I336">
            <v>1</v>
          </cell>
          <cell r="J336">
            <v>1</v>
          </cell>
          <cell r="K336">
            <v>1</v>
          </cell>
          <cell r="L336">
            <v>1</v>
          </cell>
          <cell r="M336">
            <v>1</v>
          </cell>
          <cell r="N336">
            <v>1</v>
          </cell>
          <cell r="O336">
            <v>1</v>
          </cell>
          <cell r="P336">
            <v>1</v>
          </cell>
          <cell r="Q336">
            <v>1</v>
          </cell>
          <cell r="R336">
            <v>1</v>
          </cell>
          <cell r="S336">
            <v>1</v>
          </cell>
          <cell r="T336">
            <v>1</v>
          </cell>
          <cell r="U336">
            <v>1</v>
          </cell>
          <cell r="V336">
            <v>1</v>
          </cell>
          <cell r="W336">
            <v>1</v>
          </cell>
          <cell r="X336">
            <v>1</v>
          </cell>
          <cell r="Y336">
            <v>1</v>
          </cell>
          <cell r="Z336">
            <v>1</v>
          </cell>
          <cell r="AA336">
            <v>1</v>
          </cell>
          <cell r="AB336">
            <v>1</v>
          </cell>
          <cell r="AC336">
            <v>1</v>
          </cell>
          <cell r="AD336">
            <v>1</v>
          </cell>
          <cell r="AE336">
            <v>1</v>
          </cell>
          <cell r="AF336">
            <v>1</v>
          </cell>
          <cell r="AG336">
            <v>1</v>
          </cell>
          <cell r="AH336">
            <v>1</v>
          </cell>
          <cell r="AI336">
            <v>1</v>
          </cell>
          <cell r="AJ336">
            <v>1</v>
          </cell>
          <cell r="AK336">
            <v>1</v>
          </cell>
          <cell r="AL336">
            <v>1</v>
          </cell>
          <cell r="AM336">
            <v>1</v>
          </cell>
          <cell r="AN336">
            <v>1</v>
          </cell>
          <cell r="AO336">
            <v>1</v>
          </cell>
          <cell r="AP336">
            <v>1</v>
          </cell>
          <cell r="AQ336">
            <v>1</v>
          </cell>
          <cell r="AR336">
            <v>1</v>
          </cell>
          <cell r="AS336">
            <v>1</v>
          </cell>
          <cell r="AT336">
            <v>1</v>
          </cell>
          <cell r="AU336">
            <v>1</v>
          </cell>
          <cell r="AV336">
            <v>1</v>
          </cell>
          <cell r="AW336">
            <v>1</v>
          </cell>
          <cell r="AX336">
            <v>1</v>
          </cell>
          <cell r="AY336">
            <v>1</v>
          </cell>
          <cell r="AZ336">
            <v>1</v>
          </cell>
          <cell r="BA336">
            <v>1</v>
          </cell>
          <cell r="BB336">
            <v>1</v>
          </cell>
          <cell r="BC336">
            <v>1</v>
          </cell>
          <cell r="BD336">
            <v>1</v>
          </cell>
          <cell r="BE336">
            <v>1</v>
          </cell>
          <cell r="BF336">
            <v>1</v>
          </cell>
          <cell r="BG336">
            <v>1</v>
          </cell>
          <cell r="BH336">
            <v>1</v>
          </cell>
          <cell r="BI336">
            <v>1</v>
          </cell>
          <cell r="BJ336">
            <v>1</v>
          </cell>
          <cell r="BK336">
            <v>1</v>
          </cell>
          <cell r="BL336">
            <v>1</v>
          </cell>
          <cell r="BM336">
            <v>1</v>
          </cell>
          <cell r="BN336">
            <v>1</v>
          </cell>
          <cell r="BO336">
            <v>1</v>
          </cell>
          <cell r="BP336">
            <v>1</v>
          </cell>
          <cell r="BQ336">
            <v>1</v>
          </cell>
          <cell r="BR336">
            <v>1</v>
          </cell>
          <cell r="BS336">
            <v>1</v>
          </cell>
          <cell r="BT336">
            <v>1</v>
          </cell>
          <cell r="BU336">
            <v>1</v>
          </cell>
          <cell r="BV336">
            <v>1</v>
          </cell>
          <cell r="BW336">
            <v>1</v>
          </cell>
          <cell r="BX336">
            <v>1</v>
          </cell>
          <cell r="BY336">
            <v>1</v>
          </cell>
          <cell r="BZ336">
            <v>1</v>
          </cell>
          <cell r="CA336">
            <v>1</v>
          </cell>
          <cell r="CB336">
            <v>1</v>
          </cell>
          <cell r="CC336">
            <v>1</v>
          </cell>
          <cell r="CD336">
            <v>1</v>
          </cell>
          <cell r="CE336">
            <v>1</v>
          </cell>
          <cell r="CF336">
            <v>1</v>
          </cell>
          <cell r="CG336">
            <v>1</v>
          </cell>
          <cell r="CH336">
            <v>1</v>
          </cell>
          <cell r="CI336">
            <v>1</v>
          </cell>
          <cell r="CJ336">
            <v>1</v>
          </cell>
          <cell r="CK336">
            <v>1</v>
          </cell>
          <cell r="CL336">
            <v>1</v>
          </cell>
          <cell r="CM336">
            <v>1</v>
          </cell>
          <cell r="CN336">
            <v>1</v>
          </cell>
          <cell r="CO336">
            <v>1</v>
          </cell>
          <cell r="CP336">
            <v>1</v>
          </cell>
          <cell r="CQ336">
            <v>1</v>
          </cell>
          <cell r="CR336">
            <v>1</v>
          </cell>
          <cell r="CS336">
            <v>1</v>
          </cell>
          <cell r="CT336">
            <v>1</v>
          </cell>
          <cell r="CU336">
            <v>1</v>
          </cell>
          <cell r="CV336">
            <v>1</v>
          </cell>
          <cell r="CW336">
            <v>1</v>
          </cell>
          <cell r="CX336">
            <v>1</v>
          </cell>
          <cell r="CY336">
            <v>1</v>
          </cell>
          <cell r="CZ336">
            <v>1</v>
          </cell>
          <cell r="DA336">
            <v>1</v>
          </cell>
          <cell r="DB336">
            <v>1</v>
          </cell>
          <cell r="DC336">
            <v>1</v>
          </cell>
          <cell r="DD336">
            <v>1</v>
          </cell>
          <cell r="DE336">
            <v>1</v>
          </cell>
          <cell r="DF336">
            <v>1</v>
          </cell>
          <cell r="DG336">
            <v>1</v>
          </cell>
          <cell r="DH336">
            <v>1</v>
          </cell>
          <cell r="DI336">
            <v>1</v>
          </cell>
          <cell r="DJ336">
            <v>1</v>
          </cell>
          <cell r="DK336">
            <v>1</v>
          </cell>
          <cell r="DL336">
            <v>1</v>
          </cell>
          <cell r="DM336">
            <v>1</v>
          </cell>
          <cell r="DN336">
            <v>1</v>
          </cell>
          <cell r="DO336">
            <v>1</v>
          </cell>
          <cell r="DP336">
            <v>1</v>
          </cell>
          <cell r="DQ336">
            <v>1</v>
          </cell>
          <cell r="DR336">
            <v>1</v>
          </cell>
          <cell r="DS336">
            <v>1</v>
          </cell>
          <cell r="DT336">
            <v>1</v>
          </cell>
        </row>
        <row r="337">
          <cell r="B337">
            <v>118</v>
          </cell>
          <cell r="C337">
            <v>1</v>
          </cell>
          <cell r="D337">
            <v>1</v>
          </cell>
          <cell r="E337">
            <v>1</v>
          </cell>
          <cell r="F337">
            <v>1</v>
          </cell>
          <cell r="G337">
            <v>1</v>
          </cell>
          <cell r="H337">
            <v>1</v>
          </cell>
          <cell r="I337">
            <v>1</v>
          </cell>
          <cell r="J337">
            <v>1</v>
          </cell>
          <cell r="K337">
            <v>1</v>
          </cell>
          <cell r="L337">
            <v>1</v>
          </cell>
          <cell r="M337">
            <v>1</v>
          </cell>
          <cell r="N337">
            <v>1</v>
          </cell>
          <cell r="O337">
            <v>1</v>
          </cell>
          <cell r="P337">
            <v>1</v>
          </cell>
          <cell r="Q337">
            <v>1</v>
          </cell>
          <cell r="R337">
            <v>1</v>
          </cell>
          <cell r="S337">
            <v>1</v>
          </cell>
          <cell r="T337">
            <v>1</v>
          </cell>
          <cell r="U337">
            <v>1</v>
          </cell>
          <cell r="V337">
            <v>1</v>
          </cell>
          <cell r="W337">
            <v>1</v>
          </cell>
          <cell r="X337">
            <v>1</v>
          </cell>
          <cell r="Y337">
            <v>1</v>
          </cell>
          <cell r="Z337">
            <v>1</v>
          </cell>
          <cell r="AA337">
            <v>1</v>
          </cell>
          <cell r="AB337">
            <v>1</v>
          </cell>
          <cell r="AC337">
            <v>1</v>
          </cell>
          <cell r="AD337">
            <v>1</v>
          </cell>
          <cell r="AE337">
            <v>1</v>
          </cell>
          <cell r="AF337">
            <v>1</v>
          </cell>
          <cell r="AG337">
            <v>1</v>
          </cell>
          <cell r="AH337">
            <v>1</v>
          </cell>
          <cell r="AI337">
            <v>1</v>
          </cell>
          <cell r="AJ337">
            <v>1</v>
          </cell>
          <cell r="AK337">
            <v>1</v>
          </cell>
          <cell r="AL337">
            <v>1</v>
          </cell>
          <cell r="AM337">
            <v>1</v>
          </cell>
          <cell r="AN337">
            <v>1</v>
          </cell>
          <cell r="AO337">
            <v>1</v>
          </cell>
          <cell r="AP337">
            <v>1</v>
          </cell>
          <cell r="AQ337">
            <v>1</v>
          </cell>
          <cell r="AR337">
            <v>1</v>
          </cell>
          <cell r="AS337">
            <v>1</v>
          </cell>
          <cell r="AT337">
            <v>1</v>
          </cell>
          <cell r="AU337">
            <v>1</v>
          </cell>
          <cell r="AV337">
            <v>1</v>
          </cell>
          <cell r="AW337">
            <v>1</v>
          </cell>
          <cell r="AX337">
            <v>1</v>
          </cell>
          <cell r="AY337">
            <v>1</v>
          </cell>
          <cell r="AZ337">
            <v>1</v>
          </cell>
          <cell r="BA337">
            <v>1</v>
          </cell>
          <cell r="BB337">
            <v>1</v>
          </cell>
          <cell r="BC337">
            <v>1</v>
          </cell>
          <cell r="BD337">
            <v>1</v>
          </cell>
          <cell r="BE337">
            <v>1</v>
          </cell>
          <cell r="BF337">
            <v>1</v>
          </cell>
          <cell r="BG337">
            <v>1</v>
          </cell>
          <cell r="BH337">
            <v>1</v>
          </cell>
          <cell r="BI337">
            <v>1</v>
          </cell>
          <cell r="BJ337">
            <v>1</v>
          </cell>
          <cell r="BK337">
            <v>1</v>
          </cell>
          <cell r="BL337">
            <v>1</v>
          </cell>
          <cell r="BM337">
            <v>1</v>
          </cell>
          <cell r="BN337">
            <v>1</v>
          </cell>
          <cell r="BO337">
            <v>1</v>
          </cell>
          <cell r="BP337">
            <v>1</v>
          </cell>
          <cell r="BQ337">
            <v>1</v>
          </cell>
          <cell r="BR337">
            <v>1</v>
          </cell>
          <cell r="BS337">
            <v>1</v>
          </cell>
          <cell r="BT337">
            <v>1</v>
          </cell>
          <cell r="BU337">
            <v>1</v>
          </cell>
          <cell r="BV337">
            <v>1</v>
          </cell>
          <cell r="BW337">
            <v>1</v>
          </cell>
          <cell r="BX337">
            <v>1</v>
          </cell>
          <cell r="BY337">
            <v>1</v>
          </cell>
          <cell r="BZ337">
            <v>1</v>
          </cell>
          <cell r="CA337">
            <v>1</v>
          </cell>
          <cell r="CB337">
            <v>1</v>
          </cell>
          <cell r="CC337">
            <v>1</v>
          </cell>
          <cell r="CD337">
            <v>1</v>
          </cell>
          <cell r="CE337">
            <v>1</v>
          </cell>
          <cell r="CF337">
            <v>1</v>
          </cell>
          <cell r="CG337">
            <v>1</v>
          </cell>
          <cell r="CH337">
            <v>1</v>
          </cell>
          <cell r="CI337">
            <v>1</v>
          </cell>
          <cell r="CJ337">
            <v>1</v>
          </cell>
          <cell r="CK337">
            <v>1</v>
          </cell>
          <cell r="CL337">
            <v>1</v>
          </cell>
          <cell r="CM337">
            <v>1</v>
          </cell>
          <cell r="CN337">
            <v>1</v>
          </cell>
          <cell r="CO337">
            <v>1</v>
          </cell>
          <cell r="CP337">
            <v>1</v>
          </cell>
          <cell r="CQ337">
            <v>1</v>
          </cell>
          <cell r="CR337">
            <v>1</v>
          </cell>
          <cell r="CS337">
            <v>1</v>
          </cell>
          <cell r="CT337">
            <v>1</v>
          </cell>
          <cell r="CU337">
            <v>1</v>
          </cell>
          <cell r="CV337">
            <v>1</v>
          </cell>
          <cell r="CW337">
            <v>1</v>
          </cell>
          <cell r="CX337">
            <v>1</v>
          </cell>
          <cell r="CY337">
            <v>1</v>
          </cell>
          <cell r="CZ337">
            <v>1</v>
          </cell>
          <cell r="DA337">
            <v>1</v>
          </cell>
          <cell r="DB337">
            <v>1</v>
          </cell>
          <cell r="DC337">
            <v>1</v>
          </cell>
          <cell r="DD337">
            <v>1</v>
          </cell>
          <cell r="DE337">
            <v>1</v>
          </cell>
          <cell r="DF337">
            <v>1</v>
          </cell>
          <cell r="DG337">
            <v>1</v>
          </cell>
          <cell r="DH337">
            <v>1</v>
          </cell>
          <cell r="DI337">
            <v>1</v>
          </cell>
          <cell r="DJ337">
            <v>1</v>
          </cell>
          <cell r="DK337">
            <v>1</v>
          </cell>
          <cell r="DL337">
            <v>1</v>
          </cell>
          <cell r="DM337">
            <v>1</v>
          </cell>
          <cell r="DN337">
            <v>1</v>
          </cell>
          <cell r="DO337">
            <v>1</v>
          </cell>
          <cell r="DP337">
            <v>1</v>
          </cell>
          <cell r="DQ337">
            <v>1</v>
          </cell>
          <cell r="DR337">
            <v>1</v>
          </cell>
          <cell r="DS337">
            <v>1</v>
          </cell>
          <cell r="DT337">
            <v>1</v>
          </cell>
        </row>
        <row r="338">
          <cell r="B338">
            <v>119</v>
          </cell>
          <cell r="C338">
            <v>1</v>
          </cell>
          <cell r="D338">
            <v>1</v>
          </cell>
          <cell r="E338">
            <v>1</v>
          </cell>
          <cell r="F338">
            <v>1</v>
          </cell>
          <cell r="G338">
            <v>1</v>
          </cell>
          <cell r="H338">
            <v>1</v>
          </cell>
          <cell r="I338">
            <v>1</v>
          </cell>
          <cell r="J338">
            <v>1</v>
          </cell>
          <cell r="K338">
            <v>1</v>
          </cell>
          <cell r="L338">
            <v>1</v>
          </cell>
          <cell r="M338">
            <v>1</v>
          </cell>
          <cell r="N338">
            <v>1</v>
          </cell>
          <cell r="O338">
            <v>1</v>
          </cell>
          <cell r="P338">
            <v>1</v>
          </cell>
          <cell r="Q338">
            <v>1</v>
          </cell>
          <cell r="R338">
            <v>1</v>
          </cell>
          <cell r="S338">
            <v>1</v>
          </cell>
          <cell r="T338">
            <v>1</v>
          </cell>
          <cell r="U338">
            <v>1</v>
          </cell>
          <cell r="V338">
            <v>1</v>
          </cell>
          <cell r="W338">
            <v>1</v>
          </cell>
          <cell r="X338">
            <v>1</v>
          </cell>
          <cell r="Y338">
            <v>1</v>
          </cell>
          <cell r="Z338">
            <v>1</v>
          </cell>
          <cell r="AA338">
            <v>1</v>
          </cell>
          <cell r="AB338">
            <v>1</v>
          </cell>
          <cell r="AC338">
            <v>1</v>
          </cell>
          <cell r="AD338">
            <v>1</v>
          </cell>
          <cell r="AE338">
            <v>1</v>
          </cell>
          <cell r="AF338">
            <v>1</v>
          </cell>
          <cell r="AG338">
            <v>1</v>
          </cell>
          <cell r="AH338">
            <v>1</v>
          </cell>
          <cell r="AI338">
            <v>1</v>
          </cell>
          <cell r="AJ338">
            <v>1</v>
          </cell>
          <cell r="AK338">
            <v>1</v>
          </cell>
          <cell r="AL338">
            <v>1</v>
          </cell>
          <cell r="AM338">
            <v>1</v>
          </cell>
          <cell r="AN338">
            <v>1</v>
          </cell>
          <cell r="AO338">
            <v>1</v>
          </cell>
          <cell r="AP338">
            <v>1</v>
          </cell>
          <cell r="AQ338">
            <v>1</v>
          </cell>
          <cell r="AR338">
            <v>1</v>
          </cell>
          <cell r="AS338">
            <v>1</v>
          </cell>
          <cell r="AT338">
            <v>1</v>
          </cell>
          <cell r="AU338">
            <v>1</v>
          </cell>
          <cell r="AV338">
            <v>1</v>
          </cell>
          <cell r="AW338">
            <v>1</v>
          </cell>
          <cell r="AX338">
            <v>1</v>
          </cell>
          <cell r="AY338">
            <v>1</v>
          </cell>
          <cell r="AZ338">
            <v>1</v>
          </cell>
          <cell r="BA338">
            <v>1</v>
          </cell>
          <cell r="BB338">
            <v>1</v>
          </cell>
          <cell r="BC338">
            <v>1</v>
          </cell>
          <cell r="BD338">
            <v>1</v>
          </cell>
          <cell r="BE338">
            <v>1</v>
          </cell>
          <cell r="BF338">
            <v>1</v>
          </cell>
          <cell r="BG338">
            <v>1</v>
          </cell>
          <cell r="BH338">
            <v>1</v>
          </cell>
          <cell r="BI338">
            <v>1</v>
          </cell>
          <cell r="BJ338">
            <v>1</v>
          </cell>
          <cell r="BK338">
            <v>1</v>
          </cell>
          <cell r="BL338">
            <v>1</v>
          </cell>
          <cell r="BM338">
            <v>1</v>
          </cell>
          <cell r="BN338">
            <v>1</v>
          </cell>
          <cell r="BO338">
            <v>1</v>
          </cell>
          <cell r="BP338">
            <v>1</v>
          </cell>
          <cell r="BQ338">
            <v>1</v>
          </cell>
          <cell r="BR338">
            <v>1</v>
          </cell>
          <cell r="BS338">
            <v>1</v>
          </cell>
          <cell r="BT338">
            <v>1</v>
          </cell>
          <cell r="BU338">
            <v>1</v>
          </cell>
          <cell r="BV338">
            <v>1</v>
          </cell>
          <cell r="BW338">
            <v>1</v>
          </cell>
          <cell r="BX338">
            <v>1</v>
          </cell>
          <cell r="BY338">
            <v>1</v>
          </cell>
          <cell r="BZ338">
            <v>1</v>
          </cell>
          <cell r="CA338">
            <v>1</v>
          </cell>
          <cell r="CB338">
            <v>1</v>
          </cell>
          <cell r="CC338">
            <v>1</v>
          </cell>
          <cell r="CD338">
            <v>1</v>
          </cell>
          <cell r="CE338">
            <v>1</v>
          </cell>
          <cell r="CF338">
            <v>1</v>
          </cell>
          <cell r="CG338">
            <v>1</v>
          </cell>
          <cell r="CH338">
            <v>1</v>
          </cell>
          <cell r="CI338">
            <v>1</v>
          </cell>
          <cell r="CJ338">
            <v>1</v>
          </cell>
          <cell r="CK338">
            <v>1</v>
          </cell>
          <cell r="CL338">
            <v>1</v>
          </cell>
          <cell r="CM338">
            <v>1</v>
          </cell>
          <cell r="CN338">
            <v>1</v>
          </cell>
          <cell r="CO338">
            <v>1</v>
          </cell>
          <cell r="CP338">
            <v>1</v>
          </cell>
          <cell r="CQ338">
            <v>1</v>
          </cell>
          <cell r="CR338">
            <v>1</v>
          </cell>
          <cell r="CS338">
            <v>1</v>
          </cell>
          <cell r="CT338">
            <v>1</v>
          </cell>
          <cell r="CU338">
            <v>1</v>
          </cell>
          <cell r="CV338">
            <v>1</v>
          </cell>
          <cell r="CW338">
            <v>1</v>
          </cell>
          <cell r="CX338">
            <v>1</v>
          </cell>
          <cell r="CY338">
            <v>1</v>
          </cell>
          <cell r="CZ338">
            <v>1</v>
          </cell>
          <cell r="DA338">
            <v>1</v>
          </cell>
          <cell r="DB338">
            <v>1</v>
          </cell>
          <cell r="DC338">
            <v>1</v>
          </cell>
          <cell r="DD338">
            <v>1</v>
          </cell>
          <cell r="DE338">
            <v>1</v>
          </cell>
          <cell r="DF338">
            <v>1</v>
          </cell>
          <cell r="DG338">
            <v>1</v>
          </cell>
          <cell r="DH338">
            <v>1</v>
          </cell>
          <cell r="DI338">
            <v>1</v>
          </cell>
          <cell r="DJ338">
            <v>1</v>
          </cell>
          <cell r="DK338">
            <v>1</v>
          </cell>
          <cell r="DL338">
            <v>1</v>
          </cell>
          <cell r="DM338">
            <v>1</v>
          </cell>
          <cell r="DN338">
            <v>1</v>
          </cell>
          <cell r="DO338">
            <v>1</v>
          </cell>
          <cell r="DP338">
            <v>1</v>
          </cell>
          <cell r="DQ338">
            <v>1</v>
          </cell>
          <cell r="DR338">
            <v>1</v>
          </cell>
          <cell r="DS338">
            <v>1</v>
          </cell>
          <cell r="DT338">
            <v>1</v>
          </cell>
        </row>
        <row r="339">
          <cell r="B339">
            <v>120</v>
          </cell>
          <cell r="C339">
            <v>1</v>
          </cell>
          <cell r="D339">
            <v>1</v>
          </cell>
          <cell r="E339">
            <v>1</v>
          </cell>
          <cell r="F339">
            <v>1</v>
          </cell>
          <cell r="G339">
            <v>1</v>
          </cell>
          <cell r="H339">
            <v>1</v>
          </cell>
          <cell r="I339">
            <v>1</v>
          </cell>
          <cell r="J339">
            <v>1</v>
          </cell>
          <cell r="K339">
            <v>1</v>
          </cell>
          <cell r="L339">
            <v>1</v>
          </cell>
          <cell r="M339">
            <v>1</v>
          </cell>
          <cell r="N339">
            <v>1</v>
          </cell>
          <cell r="O339">
            <v>1</v>
          </cell>
          <cell r="P339">
            <v>1</v>
          </cell>
          <cell r="Q339">
            <v>1</v>
          </cell>
          <cell r="R339">
            <v>1</v>
          </cell>
          <cell r="S339">
            <v>1</v>
          </cell>
          <cell r="T339">
            <v>1</v>
          </cell>
          <cell r="U339">
            <v>1</v>
          </cell>
          <cell r="V339">
            <v>1</v>
          </cell>
          <cell r="W339">
            <v>1</v>
          </cell>
          <cell r="X339">
            <v>1</v>
          </cell>
          <cell r="Y339">
            <v>1</v>
          </cell>
          <cell r="Z339">
            <v>1</v>
          </cell>
          <cell r="AA339">
            <v>1</v>
          </cell>
          <cell r="AB339">
            <v>1</v>
          </cell>
          <cell r="AC339">
            <v>1</v>
          </cell>
          <cell r="AD339">
            <v>1</v>
          </cell>
          <cell r="AE339">
            <v>1</v>
          </cell>
          <cell r="AF339">
            <v>1</v>
          </cell>
          <cell r="AG339">
            <v>1</v>
          </cell>
          <cell r="AH339">
            <v>1</v>
          </cell>
          <cell r="AI339">
            <v>1</v>
          </cell>
          <cell r="AJ339">
            <v>1</v>
          </cell>
          <cell r="AK339">
            <v>1</v>
          </cell>
          <cell r="AL339">
            <v>1</v>
          </cell>
          <cell r="AM339">
            <v>1</v>
          </cell>
          <cell r="AN339">
            <v>1</v>
          </cell>
          <cell r="AO339">
            <v>1</v>
          </cell>
          <cell r="AP339">
            <v>1</v>
          </cell>
          <cell r="AQ339">
            <v>1</v>
          </cell>
          <cell r="AR339">
            <v>1</v>
          </cell>
          <cell r="AS339">
            <v>1</v>
          </cell>
          <cell r="AT339">
            <v>1</v>
          </cell>
          <cell r="AU339">
            <v>1</v>
          </cell>
          <cell r="AV339">
            <v>1</v>
          </cell>
          <cell r="AW339">
            <v>1</v>
          </cell>
          <cell r="AX339">
            <v>1</v>
          </cell>
          <cell r="AY339">
            <v>1</v>
          </cell>
          <cell r="AZ339">
            <v>1</v>
          </cell>
          <cell r="BA339">
            <v>1</v>
          </cell>
          <cell r="BB339">
            <v>1</v>
          </cell>
          <cell r="BC339">
            <v>1</v>
          </cell>
          <cell r="BD339">
            <v>1</v>
          </cell>
          <cell r="BE339">
            <v>1</v>
          </cell>
          <cell r="BF339">
            <v>1</v>
          </cell>
          <cell r="BG339">
            <v>1</v>
          </cell>
          <cell r="BH339">
            <v>1</v>
          </cell>
          <cell r="BI339">
            <v>1</v>
          </cell>
          <cell r="BJ339">
            <v>1</v>
          </cell>
          <cell r="BK339">
            <v>1</v>
          </cell>
          <cell r="BL339">
            <v>1</v>
          </cell>
          <cell r="BM339">
            <v>1</v>
          </cell>
          <cell r="BN339">
            <v>1</v>
          </cell>
          <cell r="BO339">
            <v>1</v>
          </cell>
          <cell r="BP339">
            <v>1</v>
          </cell>
          <cell r="BQ339">
            <v>1</v>
          </cell>
          <cell r="BR339">
            <v>1</v>
          </cell>
          <cell r="BS339">
            <v>1</v>
          </cell>
          <cell r="BT339">
            <v>1</v>
          </cell>
          <cell r="BU339">
            <v>1</v>
          </cell>
          <cell r="BV339">
            <v>1</v>
          </cell>
          <cell r="BW339">
            <v>1</v>
          </cell>
          <cell r="BX339">
            <v>1</v>
          </cell>
          <cell r="BY339">
            <v>1</v>
          </cell>
          <cell r="BZ339">
            <v>1</v>
          </cell>
          <cell r="CA339">
            <v>1</v>
          </cell>
          <cell r="CB339">
            <v>1</v>
          </cell>
          <cell r="CC339">
            <v>1</v>
          </cell>
          <cell r="CD339">
            <v>1</v>
          </cell>
          <cell r="CE339">
            <v>1</v>
          </cell>
          <cell r="CF339">
            <v>1</v>
          </cell>
          <cell r="CG339">
            <v>1</v>
          </cell>
          <cell r="CH339">
            <v>1</v>
          </cell>
          <cell r="CI339">
            <v>1</v>
          </cell>
          <cell r="CJ339">
            <v>1</v>
          </cell>
          <cell r="CK339">
            <v>1</v>
          </cell>
          <cell r="CL339">
            <v>1</v>
          </cell>
          <cell r="CM339">
            <v>1</v>
          </cell>
          <cell r="CN339">
            <v>1</v>
          </cell>
          <cell r="CO339">
            <v>1</v>
          </cell>
          <cell r="CP339">
            <v>1</v>
          </cell>
          <cell r="CQ339">
            <v>1</v>
          </cell>
          <cell r="CR339">
            <v>1</v>
          </cell>
          <cell r="CS339">
            <v>1</v>
          </cell>
          <cell r="CT339">
            <v>1</v>
          </cell>
          <cell r="CU339">
            <v>1</v>
          </cell>
          <cell r="CV339">
            <v>1</v>
          </cell>
          <cell r="CW339">
            <v>1</v>
          </cell>
          <cell r="CX339">
            <v>1</v>
          </cell>
          <cell r="CY339">
            <v>1</v>
          </cell>
          <cell r="CZ339">
            <v>1</v>
          </cell>
          <cell r="DA339">
            <v>1</v>
          </cell>
          <cell r="DB339">
            <v>1</v>
          </cell>
          <cell r="DC339">
            <v>1</v>
          </cell>
          <cell r="DD339">
            <v>1</v>
          </cell>
          <cell r="DE339">
            <v>1</v>
          </cell>
          <cell r="DF339">
            <v>1</v>
          </cell>
          <cell r="DG339">
            <v>1</v>
          </cell>
          <cell r="DH339">
            <v>1</v>
          </cell>
          <cell r="DI339">
            <v>1</v>
          </cell>
          <cell r="DJ339">
            <v>1</v>
          </cell>
          <cell r="DK339">
            <v>1</v>
          </cell>
          <cell r="DL339">
            <v>1</v>
          </cell>
          <cell r="DM339">
            <v>1</v>
          </cell>
          <cell r="DN339">
            <v>1</v>
          </cell>
          <cell r="DO339">
            <v>1</v>
          </cell>
          <cell r="DP339">
            <v>1</v>
          </cell>
          <cell r="DQ339">
            <v>1</v>
          </cell>
          <cell r="DR339">
            <v>1</v>
          </cell>
          <cell r="DS339">
            <v>1</v>
          </cell>
          <cell r="DT339">
            <v>1</v>
          </cell>
        </row>
        <row r="340">
          <cell r="B340">
            <v>1000</v>
          </cell>
          <cell r="C340">
            <v>1</v>
          </cell>
          <cell r="D340">
            <v>1</v>
          </cell>
          <cell r="E340">
            <v>1</v>
          </cell>
          <cell r="F340">
            <v>1</v>
          </cell>
          <cell r="G340">
            <v>1</v>
          </cell>
          <cell r="H340">
            <v>1</v>
          </cell>
          <cell r="I340">
            <v>1</v>
          </cell>
          <cell r="J340">
            <v>1</v>
          </cell>
          <cell r="K340">
            <v>1</v>
          </cell>
          <cell r="L340">
            <v>1</v>
          </cell>
          <cell r="M340">
            <v>1</v>
          </cell>
          <cell r="N340">
            <v>1</v>
          </cell>
          <cell r="O340">
            <v>1</v>
          </cell>
          <cell r="P340">
            <v>1</v>
          </cell>
          <cell r="Q340">
            <v>1</v>
          </cell>
          <cell r="R340">
            <v>1</v>
          </cell>
          <cell r="S340">
            <v>1</v>
          </cell>
          <cell r="T340">
            <v>1</v>
          </cell>
          <cell r="U340">
            <v>1</v>
          </cell>
          <cell r="V340">
            <v>1</v>
          </cell>
          <cell r="W340">
            <v>1</v>
          </cell>
          <cell r="X340">
            <v>1</v>
          </cell>
          <cell r="Y340">
            <v>1</v>
          </cell>
          <cell r="Z340">
            <v>1</v>
          </cell>
          <cell r="AA340">
            <v>1</v>
          </cell>
          <cell r="AB340">
            <v>1</v>
          </cell>
          <cell r="AC340">
            <v>1</v>
          </cell>
          <cell r="AD340">
            <v>1</v>
          </cell>
          <cell r="AE340">
            <v>1</v>
          </cell>
          <cell r="AF340">
            <v>1</v>
          </cell>
          <cell r="AG340">
            <v>1</v>
          </cell>
          <cell r="AH340">
            <v>1</v>
          </cell>
          <cell r="AI340">
            <v>1</v>
          </cell>
          <cell r="AJ340">
            <v>1</v>
          </cell>
          <cell r="AK340">
            <v>1</v>
          </cell>
          <cell r="AL340">
            <v>1</v>
          </cell>
          <cell r="AM340">
            <v>1</v>
          </cell>
          <cell r="AN340">
            <v>1</v>
          </cell>
          <cell r="AO340">
            <v>1</v>
          </cell>
          <cell r="AP340">
            <v>1</v>
          </cell>
          <cell r="AQ340">
            <v>1</v>
          </cell>
          <cell r="AR340">
            <v>1</v>
          </cell>
          <cell r="AS340">
            <v>1</v>
          </cell>
          <cell r="AT340">
            <v>1</v>
          </cell>
          <cell r="AU340">
            <v>1</v>
          </cell>
          <cell r="AV340">
            <v>1</v>
          </cell>
          <cell r="AW340">
            <v>1</v>
          </cell>
          <cell r="AX340">
            <v>1</v>
          </cell>
          <cell r="AY340">
            <v>1</v>
          </cell>
          <cell r="AZ340">
            <v>1</v>
          </cell>
          <cell r="BA340">
            <v>1</v>
          </cell>
          <cell r="BB340">
            <v>1</v>
          </cell>
          <cell r="BC340">
            <v>1</v>
          </cell>
          <cell r="BD340">
            <v>1</v>
          </cell>
          <cell r="BE340">
            <v>1</v>
          </cell>
          <cell r="BF340">
            <v>1</v>
          </cell>
          <cell r="BG340">
            <v>1</v>
          </cell>
          <cell r="BH340">
            <v>1</v>
          </cell>
          <cell r="BI340">
            <v>1</v>
          </cell>
          <cell r="BJ340">
            <v>1</v>
          </cell>
          <cell r="BK340">
            <v>1</v>
          </cell>
          <cell r="BL340">
            <v>1</v>
          </cell>
          <cell r="BM340">
            <v>1</v>
          </cell>
          <cell r="BN340">
            <v>1</v>
          </cell>
          <cell r="BO340">
            <v>1</v>
          </cell>
          <cell r="BP340">
            <v>1</v>
          </cell>
          <cell r="BQ340">
            <v>1</v>
          </cell>
          <cell r="BR340">
            <v>1</v>
          </cell>
          <cell r="BS340">
            <v>1</v>
          </cell>
          <cell r="BT340">
            <v>1</v>
          </cell>
          <cell r="BU340">
            <v>1</v>
          </cell>
          <cell r="BV340">
            <v>1</v>
          </cell>
          <cell r="BW340">
            <v>1</v>
          </cell>
          <cell r="BX340">
            <v>1</v>
          </cell>
          <cell r="BY340">
            <v>1</v>
          </cell>
          <cell r="BZ340">
            <v>1</v>
          </cell>
          <cell r="CA340">
            <v>1</v>
          </cell>
          <cell r="CB340">
            <v>1</v>
          </cell>
          <cell r="CC340">
            <v>1</v>
          </cell>
          <cell r="CD340">
            <v>1</v>
          </cell>
          <cell r="CE340">
            <v>1</v>
          </cell>
          <cell r="CF340">
            <v>1</v>
          </cell>
          <cell r="CG340">
            <v>1</v>
          </cell>
          <cell r="CH340">
            <v>1</v>
          </cell>
          <cell r="CI340">
            <v>1</v>
          </cell>
          <cell r="CJ340">
            <v>1</v>
          </cell>
          <cell r="CK340">
            <v>1</v>
          </cell>
          <cell r="CL340">
            <v>1</v>
          </cell>
          <cell r="CM340">
            <v>1</v>
          </cell>
          <cell r="CN340">
            <v>1</v>
          </cell>
          <cell r="CO340">
            <v>1</v>
          </cell>
          <cell r="CP340">
            <v>1</v>
          </cell>
          <cell r="CQ340">
            <v>1</v>
          </cell>
          <cell r="CR340">
            <v>1</v>
          </cell>
          <cell r="CS340">
            <v>1</v>
          </cell>
          <cell r="CT340">
            <v>1</v>
          </cell>
          <cell r="CU340">
            <v>1</v>
          </cell>
          <cell r="CV340">
            <v>1</v>
          </cell>
          <cell r="CW340">
            <v>1</v>
          </cell>
          <cell r="CX340">
            <v>1</v>
          </cell>
          <cell r="CY340">
            <v>1</v>
          </cell>
          <cell r="CZ340">
            <v>1</v>
          </cell>
          <cell r="DA340">
            <v>1</v>
          </cell>
          <cell r="DB340">
            <v>1</v>
          </cell>
          <cell r="DC340">
            <v>1</v>
          </cell>
          <cell r="DD340">
            <v>1</v>
          </cell>
          <cell r="DE340">
            <v>1</v>
          </cell>
          <cell r="DF340">
            <v>1</v>
          </cell>
          <cell r="DG340">
            <v>1</v>
          </cell>
          <cell r="DH340">
            <v>1</v>
          </cell>
          <cell r="DI340">
            <v>1</v>
          </cell>
          <cell r="DJ340">
            <v>1</v>
          </cell>
          <cell r="DK340">
            <v>1</v>
          </cell>
          <cell r="DL340">
            <v>1</v>
          </cell>
          <cell r="DM340">
            <v>1</v>
          </cell>
          <cell r="DN340">
            <v>1</v>
          </cell>
          <cell r="DO340">
            <v>1</v>
          </cell>
          <cell r="DP340">
            <v>1</v>
          </cell>
          <cell r="DQ340">
            <v>1</v>
          </cell>
          <cell r="DR340">
            <v>1</v>
          </cell>
          <cell r="DS340">
            <v>1</v>
          </cell>
          <cell r="DT340">
            <v>1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21"/>
  <sheetViews>
    <sheetView workbookViewId="0">
      <selection activeCell="A21" sqref="A21"/>
    </sheetView>
  </sheetViews>
  <sheetFormatPr defaultRowHeight="12.75" x14ac:dyDescent="0.2"/>
  <sheetData>
    <row r="1" spans="1:1" ht="15" x14ac:dyDescent="0.2">
      <c r="A1" s="62" t="s">
        <v>79</v>
      </c>
    </row>
    <row r="2" spans="1:1" x14ac:dyDescent="0.2">
      <c r="A2" s="61"/>
    </row>
    <row r="4" spans="1:1" x14ac:dyDescent="0.2">
      <c r="A4" s="26" t="s">
        <v>18</v>
      </c>
    </row>
    <row r="5" spans="1:1" x14ac:dyDescent="0.2">
      <c r="A5" t="s">
        <v>165</v>
      </c>
    </row>
    <row r="6" spans="1:1" x14ac:dyDescent="0.2">
      <c r="A6" t="s">
        <v>163</v>
      </c>
    </row>
    <row r="8" spans="1:1" x14ac:dyDescent="0.2">
      <c r="A8" s="26" t="s">
        <v>19</v>
      </c>
    </row>
    <row r="10" spans="1:1" x14ac:dyDescent="0.2">
      <c r="A10" s="26" t="s">
        <v>17</v>
      </c>
    </row>
    <row r="11" spans="1:1" x14ac:dyDescent="0.2">
      <c r="A11" t="s">
        <v>77</v>
      </c>
    </row>
    <row r="12" spans="1:1" x14ac:dyDescent="0.2">
      <c r="A12" t="s">
        <v>78</v>
      </c>
    </row>
    <row r="13" spans="1:1" x14ac:dyDescent="0.2">
      <c r="A13" s="53" t="s">
        <v>72</v>
      </c>
    </row>
    <row r="14" spans="1:1" x14ac:dyDescent="0.2">
      <c r="A14" s="53" t="s">
        <v>69</v>
      </c>
    </row>
    <row r="16" spans="1:1" x14ac:dyDescent="0.2">
      <c r="A16" s="26" t="s">
        <v>58</v>
      </c>
    </row>
    <row r="17" spans="1:1" x14ac:dyDescent="0.2">
      <c r="A17" t="s">
        <v>59</v>
      </c>
    </row>
    <row r="19" spans="1:1" x14ac:dyDescent="0.2">
      <c r="A19" s="26" t="s">
        <v>20</v>
      </c>
    </row>
    <row r="20" spans="1:1" x14ac:dyDescent="0.2">
      <c r="A20" t="s">
        <v>166</v>
      </c>
    </row>
    <row r="21" spans="1:1" x14ac:dyDescent="0.2">
      <c r="A21" t="s">
        <v>21</v>
      </c>
    </row>
  </sheetData>
  <phoneticPr fontId="2" type="noConversion"/>
  <pageMargins left="0.75" right="0.75" top="1" bottom="1" header="0.5" footer="0.5"/>
  <pageSetup scale="9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Y52"/>
  <sheetViews>
    <sheetView zoomScale="75" zoomScaleNormal="75" workbookViewId="0">
      <selection activeCell="E20" sqref="E20"/>
    </sheetView>
  </sheetViews>
  <sheetFormatPr defaultColWidth="9.140625" defaultRowHeight="12.75" x14ac:dyDescent="0.2"/>
  <cols>
    <col min="1" max="1" width="18.5703125" style="68" customWidth="1"/>
    <col min="2" max="12" width="10" style="68" customWidth="1"/>
    <col min="13" max="13" width="5.28515625" style="68" customWidth="1"/>
    <col min="14" max="18" width="10" style="68" customWidth="1"/>
    <col min="19" max="16384" width="9.140625" style="68"/>
  </cols>
  <sheetData>
    <row r="1" spans="1:25" ht="18" x14ac:dyDescent="0.25">
      <c r="A1" s="67">
        <v>2017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</row>
    <row r="2" spans="1:25" s="69" customFormat="1" ht="18" x14ac:dyDescent="0.25">
      <c r="A2" s="67" t="s">
        <v>83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</row>
    <row r="5" spans="1:25" s="70" customFormat="1" ht="15" x14ac:dyDescent="0.2">
      <c r="B5" s="70" t="s">
        <v>84</v>
      </c>
      <c r="C5" s="70" t="s">
        <v>85</v>
      </c>
    </row>
    <row r="6" spans="1:25" s="70" customFormat="1" ht="15" x14ac:dyDescent="0.2"/>
    <row r="7" spans="1:25" s="70" customFormat="1" ht="15" x14ac:dyDescent="0.2">
      <c r="B7" s="70" t="s">
        <v>86</v>
      </c>
      <c r="C7" s="70" t="s">
        <v>56</v>
      </c>
    </row>
    <row r="10" spans="1:25" x14ac:dyDescent="0.2">
      <c r="B10" s="71" t="s">
        <v>102</v>
      </c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3"/>
      <c r="N10" s="71" t="s">
        <v>103</v>
      </c>
      <c r="O10" s="72"/>
      <c r="P10" s="72"/>
      <c r="Q10" s="72"/>
      <c r="R10" s="72"/>
      <c r="S10" s="72"/>
      <c r="T10" s="72"/>
      <c r="U10" s="72"/>
      <c r="V10" s="72"/>
      <c r="W10" s="72"/>
    </row>
    <row r="11" spans="1:25" s="74" customFormat="1" x14ac:dyDescent="0.2">
      <c r="A11" s="74" t="s">
        <v>90</v>
      </c>
    </row>
    <row r="12" spans="1:25" s="74" customFormat="1" x14ac:dyDescent="0.2">
      <c r="A12" s="74" t="s">
        <v>91</v>
      </c>
      <c r="B12" s="75" t="s">
        <v>104</v>
      </c>
      <c r="C12" s="75" t="s">
        <v>105</v>
      </c>
      <c r="D12" s="75" t="s">
        <v>106</v>
      </c>
      <c r="E12" s="75" t="s">
        <v>92</v>
      </c>
      <c r="F12" s="75" t="s">
        <v>93</v>
      </c>
      <c r="G12" s="75" t="s">
        <v>94</v>
      </c>
      <c r="H12" s="75" t="s">
        <v>95</v>
      </c>
      <c r="I12" s="75" t="s">
        <v>96</v>
      </c>
      <c r="J12" s="75" t="s">
        <v>97</v>
      </c>
      <c r="K12" s="75" t="s">
        <v>98</v>
      </c>
      <c r="L12" s="75" t="s">
        <v>99</v>
      </c>
      <c r="M12" s="75"/>
      <c r="N12" s="76" t="s">
        <v>100</v>
      </c>
      <c r="O12" s="76" t="s">
        <v>98</v>
      </c>
      <c r="P12" s="75" t="s">
        <v>97</v>
      </c>
      <c r="Q12" s="75" t="s">
        <v>96</v>
      </c>
      <c r="R12" s="75" t="s">
        <v>95</v>
      </c>
      <c r="S12" s="75" t="s">
        <v>94</v>
      </c>
      <c r="T12" s="75" t="s">
        <v>93</v>
      </c>
      <c r="U12" s="75" t="s">
        <v>92</v>
      </c>
      <c r="V12" s="75" t="s">
        <v>106</v>
      </c>
      <c r="W12" s="75" t="s">
        <v>105</v>
      </c>
      <c r="X12" s="75"/>
      <c r="Y12" s="75"/>
    </row>
    <row r="15" spans="1:25" x14ac:dyDescent="0.2">
      <c r="A15" s="68">
        <v>59.5</v>
      </c>
      <c r="B15" s="77">
        <v>2.7000000000000001E-3</v>
      </c>
      <c r="C15" s="77">
        <v>2.5999999999999999E-3</v>
      </c>
      <c r="D15" s="77">
        <v>2.5999999999999999E-3</v>
      </c>
      <c r="E15" s="77">
        <v>2.5000000000000001E-3</v>
      </c>
      <c r="F15" s="77">
        <v>2.3999999999999998E-3</v>
      </c>
      <c r="G15" s="77">
        <v>2.3E-3</v>
      </c>
      <c r="H15" s="77">
        <v>2.2000000000000001E-3</v>
      </c>
      <c r="I15" s="77">
        <v>2.0999999999999999E-3</v>
      </c>
      <c r="J15" s="77">
        <v>2E-3</v>
      </c>
      <c r="K15" s="77">
        <v>1.9E-3</v>
      </c>
      <c r="L15" s="77">
        <v>1.8E-3</v>
      </c>
      <c r="N15" s="77">
        <v>1.6999999999999999E-3</v>
      </c>
      <c r="O15" s="77">
        <v>1.6000000000000001E-3</v>
      </c>
      <c r="P15" s="77">
        <v>1.5E-3</v>
      </c>
      <c r="Q15" s="77">
        <v>1.5E-3</v>
      </c>
      <c r="R15" s="77">
        <v>1.5E-3</v>
      </c>
      <c r="S15" s="77">
        <v>1.5E-3</v>
      </c>
      <c r="T15" s="77">
        <v>1.5E-3</v>
      </c>
      <c r="U15" s="77">
        <v>1.6000000000000001E-3</v>
      </c>
      <c r="V15" s="77"/>
      <c r="W15" s="77"/>
      <c r="X15" s="77"/>
      <c r="Y15" s="77"/>
    </row>
    <row r="16" spans="1:25" x14ac:dyDescent="0.2"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</row>
    <row r="17" spans="1:25" x14ac:dyDescent="0.2"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</row>
    <row r="18" spans="1:25" x14ac:dyDescent="0.2">
      <c r="A18" s="68">
        <v>59</v>
      </c>
      <c r="B18" s="77">
        <v>5.4000000000000003E-3</v>
      </c>
      <c r="C18" s="77">
        <v>5.3E-3</v>
      </c>
      <c r="D18" s="77">
        <v>5.1000000000000004E-3</v>
      </c>
      <c r="E18" s="77">
        <v>5.0000000000000001E-3</v>
      </c>
      <c r="F18" s="77">
        <v>4.7999999999999996E-3</v>
      </c>
      <c r="G18" s="77">
        <v>4.5999999999999999E-3</v>
      </c>
      <c r="H18" s="77">
        <v>4.4000000000000003E-3</v>
      </c>
      <c r="I18" s="77">
        <v>4.1999999999999997E-3</v>
      </c>
      <c r="J18" s="77">
        <v>4.0000000000000001E-3</v>
      </c>
      <c r="K18" s="77">
        <v>3.8E-3</v>
      </c>
      <c r="L18" s="77">
        <v>3.5000000000000001E-3</v>
      </c>
      <c r="N18" s="77">
        <v>3.3E-3</v>
      </c>
      <c r="O18" s="77">
        <v>3.0999999999999999E-3</v>
      </c>
      <c r="P18" s="77">
        <v>3.0000000000000001E-3</v>
      </c>
      <c r="Q18" s="77">
        <v>3.0000000000000001E-3</v>
      </c>
      <c r="R18" s="77">
        <v>2.8999999999999998E-3</v>
      </c>
      <c r="S18" s="77">
        <v>2.8999999999999998E-3</v>
      </c>
      <c r="T18" s="77">
        <v>3.0000000000000001E-3</v>
      </c>
      <c r="U18" s="77">
        <v>3.0999999999999999E-3</v>
      </c>
      <c r="V18" s="77"/>
      <c r="W18" s="77"/>
      <c r="X18" s="77"/>
      <c r="Y18" s="77"/>
    </row>
    <row r="19" spans="1:25" x14ac:dyDescent="0.2">
      <c r="A19" s="68">
        <v>58</v>
      </c>
      <c r="B19" s="77">
        <v>0.01</v>
      </c>
      <c r="C19" s="77">
        <v>9.7999999999999997E-3</v>
      </c>
      <c r="D19" s="77">
        <v>9.5999999999999992E-3</v>
      </c>
      <c r="E19" s="77">
        <v>9.2999999999999992E-3</v>
      </c>
      <c r="F19" s="77">
        <v>8.9999999999999993E-3</v>
      </c>
      <c r="G19" s="77">
        <v>8.6999999999999994E-3</v>
      </c>
      <c r="H19" s="77">
        <v>8.3000000000000001E-3</v>
      </c>
      <c r="I19" s="77">
        <v>7.9000000000000008E-3</v>
      </c>
      <c r="J19" s="77">
        <v>7.4999999999999997E-3</v>
      </c>
      <c r="K19" s="77">
        <v>7.0000000000000001E-3</v>
      </c>
      <c r="L19" s="77">
        <v>6.6E-3</v>
      </c>
      <c r="N19" s="77">
        <v>6.3E-3</v>
      </c>
      <c r="O19" s="77">
        <v>6.0000000000000001E-3</v>
      </c>
      <c r="P19" s="77">
        <v>5.7999999999999996E-3</v>
      </c>
      <c r="Q19" s="77">
        <v>5.7000000000000002E-3</v>
      </c>
      <c r="R19" s="77">
        <v>5.7000000000000002E-3</v>
      </c>
      <c r="S19" s="77">
        <v>5.7999999999999996E-3</v>
      </c>
      <c r="T19" s="77">
        <v>6.1000000000000004E-3</v>
      </c>
      <c r="U19" s="77">
        <v>6.7000000000000002E-3</v>
      </c>
      <c r="V19" s="77"/>
      <c r="W19" s="77"/>
      <c r="X19" s="77"/>
      <c r="Y19" s="77"/>
    </row>
    <row r="20" spans="1:25" x14ac:dyDescent="0.2">
      <c r="A20" s="68">
        <v>57</v>
      </c>
      <c r="B20" s="77">
        <v>1.3899999999999999E-2</v>
      </c>
      <c r="C20" s="77">
        <v>1.37E-2</v>
      </c>
      <c r="D20" s="77">
        <v>1.3299999999999999E-2</v>
      </c>
      <c r="E20" s="77">
        <v>1.2999999999999999E-2</v>
      </c>
      <c r="F20" s="77">
        <v>1.2500000000000001E-2</v>
      </c>
      <c r="G20" s="77">
        <v>1.21E-2</v>
      </c>
      <c r="H20" s="77">
        <v>1.1599999999999999E-2</v>
      </c>
      <c r="I20" s="77">
        <v>1.0999999999999999E-2</v>
      </c>
      <c r="J20" s="77">
        <v>1.0500000000000001E-2</v>
      </c>
      <c r="K20" s="77">
        <v>9.9000000000000008E-3</v>
      </c>
      <c r="L20" s="77">
        <v>9.2999999999999992E-3</v>
      </c>
      <c r="N20" s="77">
        <v>8.8000000000000005E-3</v>
      </c>
      <c r="O20" s="77">
        <v>8.3999999999999995E-3</v>
      </c>
      <c r="P20" s="77">
        <v>8.2000000000000007E-3</v>
      </c>
      <c r="Q20" s="77">
        <v>8.0999999999999996E-3</v>
      </c>
      <c r="R20" s="77">
        <v>8.2000000000000007E-3</v>
      </c>
      <c r="S20" s="77">
        <v>8.6E-3</v>
      </c>
      <c r="T20" s="77">
        <v>9.2999999999999992E-3</v>
      </c>
      <c r="U20" s="77">
        <v>1.06E-2</v>
      </c>
      <c r="V20" s="77"/>
      <c r="W20" s="77"/>
      <c r="X20" s="77"/>
      <c r="Y20" s="77"/>
    </row>
    <row r="21" spans="1:25" x14ac:dyDescent="0.2">
      <c r="A21" s="68">
        <v>56</v>
      </c>
      <c r="B21" s="77">
        <v>1.72E-2</v>
      </c>
      <c r="C21" s="77">
        <v>1.6899999999999998E-2</v>
      </c>
      <c r="D21" s="77">
        <v>1.6500000000000001E-2</v>
      </c>
      <c r="E21" s="77">
        <v>1.6E-2</v>
      </c>
      <c r="F21" s="77">
        <v>1.55E-2</v>
      </c>
      <c r="G21" s="77">
        <v>1.4999999999999999E-2</v>
      </c>
      <c r="H21" s="77">
        <v>1.43E-2</v>
      </c>
      <c r="I21" s="77">
        <v>1.37E-2</v>
      </c>
      <c r="J21" s="77">
        <v>1.2999999999999999E-2</v>
      </c>
      <c r="K21" s="77">
        <v>1.23E-2</v>
      </c>
      <c r="L21" s="77">
        <v>1.1599999999999999E-2</v>
      </c>
      <c r="N21" s="77">
        <v>1.0999999999999999E-2</v>
      </c>
      <c r="O21" s="77">
        <v>1.0500000000000001E-2</v>
      </c>
      <c r="P21" s="77">
        <v>1.03E-2</v>
      </c>
      <c r="Q21" s="77">
        <v>1.03E-2</v>
      </c>
      <c r="R21" s="77">
        <v>1.0500000000000001E-2</v>
      </c>
      <c r="S21" s="77">
        <v>1.11E-2</v>
      </c>
      <c r="T21" s="77">
        <v>1.24E-2</v>
      </c>
      <c r="U21" s="77">
        <v>1.47E-2</v>
      </c>
      <c r="V21" s="77"/>
      <c r="W21" s="77"/>
      <c r="X21" s="77"/>
      <c r="Y21" s="77"/>
    </row>
    <row r="22" spans="1:25" x14ac:dyDescent="0.2">
      <c r="A22" s="68">
        <v>55</v>
      </c>
      <c r="B22" s="77">
        <v>0.02</v>
      </c>
      <c r="C22" s="77">
        <v>1.9599999999999999E-2</v>
      </c>
      <c r="D22" s="77">
        <v>1.9099999999999999E-2</v>
      </c>
      <c r="E22" s="77">
        <v>1.8599999999999998E-2</v>
      </c>
      <c r="F22" s="77">
        <v>1.7999999999999999E-2</v>
      </c>
      <c r="G22" s="77">
        <v>1.7399999999999999E-2</v>
      </c>
      <c r="H22" s="77">
        <v>1.67E-2</v>
      </c>
      <c r="I22" s="77">
        <v>1.5900000000000001E-2</v>
      </c>
      <c r="J22" s="77">
        <v>1.5100000000000001E-2</v>
      </c>
      <c r="K22" s="77">
        <v>1.43E-2</v>
      </c>
      <c r="L22" s="77">
        <v>1.3599999999999999E-2</v>
      </c>
      <c r="N22" s="77">
        <v>1.29E-2</v>
      </c>
      <c r="O22" s="77">
        <v>1.24E-2</v>
      </c>
      <c r="P22" s="77">
        <v>1.2200000000000001E-2</v>
      </c>
      <c r="Q22" s="77">
        <v>1.2200000000000001E-2</v>
      </c>
      <c r="R22" s="77">
        <v>1.26E-2</v>
      </c>
      <c r="S22" s="77">
        <v>1.35E-2</v>
      </c>
      <c r="T22" s="77">
        <v>1.54E-2</v>
      </c>
      <c r="U22" s="77">
        <v>1.9099999999999999E-2</v>
      </c>
      <c r="V22" s="77"/>
      <c r="W22" s="77"/>
      <c r="X22" s="77"/>
      <c r="Y22" s="77"/>
    </row>
    <row r="23" spans="1:25" x14ac:dyDescent="0.2"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</row>
    <row r="24" spans="1:25" x14ac:dyDescent="0.2">
      <c r="A24" s="68">
        <v>54</v>
      </c>
      <c r="B24" s="77">
        <v>2.23E-2</v>
      </c>
      <c r="C24" s="77">
        <v>2.1899999999999999E-2</v>
      </c>
      <c r="D24" s="77">
        <v>2.1399999999999999E-2</v>
      </c>
      <c r="E24" s="77">
        <v>2.0799999999999999E-2</v>
      </c>
      <c r="F24" s="77">
        <v>2.0199999999999999E-2</v>
      </c>
      <c r="G24" s="77">
        <v>1.95E-2</v>
      </c>
      <c r="H24" s="77">
        <v>1.8700000000000001E-2</v>
      </c>
      <c r="I24" s="77">
        <v>1.78E-2</v>
      </c>
      <c r="J24" s="77">
        <v>1.7000000000000001E-2</v>
      </c>
      <c r="K24" s="77">
        <v>1.61E-2</v>
      </c>
      <c r="L24" s="77">
        <v>1.52E-2</v>
      </c>
      <c r="N24" s="77">
        <v>1.4500000000000001E-2</v>
      </c>
      <c r="O24" s="77">
        <v>1.4E-2</v>
      </c>
      <c r="P24" s="77">
        <v>1.38E-2</v>
      </c>
      <c r="Q24" s="77">
        <v>1.3899999999999999E-2</v>
      </c>
      <c r="R24" s="77">
        <v>1.4500000000000001E-2</v>
      </c>
      <c r="S24" s="77">
        <v>1.5699999999999999E-2</v>
      </c>
      <c r="T24" s="77">
        <v>1.83E-2</v>
      </c>
      <c r="U24" s="77">
        <v>2.3599999999999999E-2</v>
      </c>
      <c r="V24" s="77">
        <v>3.39E-2</v>
      </c>
      <c r="W24" s="77"/>
      <c r="X24" s="77"/>
      <c r="Y24" s="77"/>
    </row>
    <row r="25" spans="1:25" x14ac:dyDescent="0.2">
      <c r="A25" s="68">
        <v>53</v>
      </c>
      <c r="B25" s="77">
        <v>2.4299999999999999E-2</v>
      </c>
      <c r="C25" s="77">
        <v>2.3800000000000002E-2</v>
      </c>
      <c r="D25" s="77">
        <v>2.3300000000000001E-2</v>
      </c>
      <c r="E25" s="77">
        <v>2.2599999999999999E-2</v>
      </c>
      <c r="F25" s="77">
        <v>2.1999999999999999E-2</v>
      </c>
      <c r="G25" s="77">
        <v>2.12E-2</v>
      </c>
      <c r="H25" s="77">
        <v>2.0400000000000001E-2</v>
      </c>
      <c r="I25" s="77">
        <v>1.95E-2</v>
      </c>
      <c r="J25" s="77">
        <v>1.8499999999999999E-2</v>
      </c>
      <c r="K25" s="77">
        <v>1.7600000000000001E-2</v>
      </c>
      <c r="L25" s="77">
        <v>1.67E-2</v>
      </c>
      <c r="N25" s="77">
        <v>1.5900000000000001E-2</v>
      </c>
      <c r="O25" s="77">
        <v>1.54E-2</v>
      </c>
      <c r="P25" s="77">
        <v>1.52E-2</v>
      </c>
      <c r="Q25" s="77">
        <v>1.54E-2</v>
      </c>
      <c r="R25" s="77">
        <v>1.6199999999999999E-2</v>
      </c>
      <c r="S25" s="77">
        <v>1.78E-2</v>
      </c>
      <c r="T25" s="77">
        <v>2.1100000000000001E-2</v>
      </c>
      <c r="U25" s="77">
        <v>2.81E-2</v>
      </c>
      <c r="V25" s="77">
        <v>4.2900000000000001E-2</v>
      </c>
      <c r="W25" s="77"/>
      <c r="X25" s="77"/>
      <c r="Y25" s="77"/>
    </row>
    <row r="26" spans="1:25" x14ac:dyDescent="0.2">
      <c r="A26" s="68">
        <v>52</v>
      </c>
      <c r="B26" s="77">
        <v>2.58E-2</v>
      </c>
      <c r="C26" s="77">
        <v>2.5399999999999999E-2</v>
      </c>
      <c r="D26" s="77">
        <v>2.4799999999999999E-2</v>
      </c>
      <c r="E26" s="77">
        <v>2.4199999999999999E-2</v>
      </c>
      <c r="F26" s="77">
        <v>2.35E-2</v>
      </c>
      <c r="G26" s="77">
        <v>2.2700000000000001E-2</v>
      </c>
      <c r="H26" s="77">
        <v>2.18E-2</v>
      </c>
      <c r="I26" s="77">
        <v>2.0899999999999998E-2</v>
      </c>
      <c r="J26" s="77">
        <v>1.9900000000000001E-2</v>
      </c>
      <c r="K26" s="77">
        <v>1.89E-2</v>
      </c>
      <c r="L26" s="77">
        <v>1.7899999999999999E-2</v>
      </c>
      <c r="N26" s="77">
        <v>1.7100000000000001E-2</v>
      </c>
      <c r="O26" s="77">
        <v>1.66E-2</v>
      </c>
      <c r="P26" s="77">
        <v>1.6400000000000001E-2</v>
      </c>
      <c r="Q26" s="77">
        <v>1.6799999999999999E-2</v>
      </c>
      <c r="R26" s="77">
        <v>1.77E-2</v>
      </c>
      <c r="S26" s="77">
        <v>1.9699999999999999E-2</v>
      </c>
      <c r="T26" s="77">
        <v>2.3800000000000002E-2</v>
      </c>
      <c r="U26" s="77">
        <v>3.2800000000000003E-2</v>
      </c>
      <c r="V26" s="77">
        <v>5.2900000000000003E-2</v>
      </c>
      <c r="W26" s="77"/>
      <c r="X26" s="77"/>
      <c r="Y26" s="77"/>
    </row>
    <row r="27" spans="1:25" x14ac:dyDescent="0.2">
      <c r="A27" s="68">
        <v>51</v>
      </c>
      <c r="B27" s="77"/>
      <c r="C27" s="77">
        <v>2.6800000000000001E-2</v>
      </c>
      <c r="D27" s="77">
        <v>2.6200000000000001E-2</v>
      </c>
      <c r="E27" s="77">
        <v>2.5499999999999998E-2</v>
      </c>
      <c r="F27" s="77">
        <v>2.4799999999999999E-2</v>
      </c>
      <c r="G27" s="77">
        <v>2.4E-2</v>
      </c>
      <c r="H27" s="77">
        <v>2.3E-2</v>
      </c>
      <c r="I27" s="77">
        <v>2.2100000000000002E-2</v>
      </c>
      <c r="J27" s="77">
        <v>2.1000000000000001E-2</v>
      </c>
      <c r="K27" s="77">
        <v>0.02</v>
      </c>
      <c r="L27" s="77">
        <v>1.9E-2</v>
      </c>
      <c r="N27" s="77">
        <v>1.8200000000000001E-2</v>
      </c>
      <c r="O27" s="77">
        <v>1.77E-2</v>
      </c>
      <c r="P27" s="77">
        <v>1.7500000000000002E-2</v>
      </c>
      <c r="Q27" s="77">
        <v>1.7999999999999999E-2</v>
      </c>
      <c r="R27" s="77">
        <v>1.9099999999999999E-2</v>
      </c>
      <c r="S27" s="77">
        <v>2.1399999999999999E-2</v>
      </c>
      <c r="T27" s="77">
        <v>2.64E-2</v>
      </c>
      <c r="U27" s="77">
        <v>3.7499999999999999E-2</v>
      </c>
      <c r="V27" s="77">
        <v>6.3799999999999996E-2</v>
      </c>
      <c r="W27" s="77"/>
      <c r="X27" s="77"/>
      <c r="Y27" s="77"/>
    </row>
    <row r="28" spans="1:25" x14ac:dyDescent="0.2">
      <c r="A28" s="68">
        <v>50</v>
      </c>
      <c r="B28" s="77"/>
      <c r="C28" s="77">
        <v>2.8000000000000001E-2</v>
      </c>
      <c r="D28" s="77">
        <v>2.7400000000000001E-2</v>
      </c>
      <c r="E28" s="77">
        <v>2.6700000000000002E-2</v>
      </c>
      <c r="F28" s="77">
        <v>2.5899999999999999E-2</v>
      </c>
      <c r="G28" s="77">
        <v>2.5100000000000001E-2</v>
      </c>
      <c r="H28" s="77">
        <v>2.41E-2</v>
      </c>
      <c r="I28" s="77">
        <v>2.3099999999999999E-2</v>
      </c>
      <c r="J28" s="77">
        <v>2.2100000000000002E-2</v>
      </c>
      <c r="K28" s="77">
        <v>2.1000000000000001E-2</v>
      </c>
      <c r="L28" s="77">
        <v>0.02</v>
      </c>
      <c r="N28" s="77">
        <v>1.9099999999999999E-2</v>
      </c>
      <c r="O28" s="77">
        <v>1.8599999999999998E-2</v>
      </c>
      <c r="P28" s="77">
        <v>1.8499999999999999E-2</v>
      </c>
      <c r="Q28" s="77">
        <v>1.9099999999999999E-2</v>
      </c>
      <c r="R28" s="77">
        <v>2.0400000000000001E-2</v>
      </c>
      <c r="S28" s="77">
        <v>2.3099999999999999E-2</v>
      </c>
      <c r="T28" s="77">
        <v>2.8899999999999999E-2</v>
      </c>
      <c r="U28" s="77">
        <v>4.2299999999999997E-2</v>
      </c>
      <c r="V28" s="77">
        <v>7.5700000000000003E-2</v>
      </c>
      <c r="W28" s="77"/>
      <c r="X28" s="77"/>
      <c r="Y28" s="77"/>
    </row>
    <row r="29" spans="1:25" x14ac:dyDescent="0.2"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</row>
    <row r="30" spans="1:25" x14ac:dyDescent="0.2">
      <c r="A30" s="68">
        <v>49</v>
      </c>
      <c r="B30" s="77"/>
      <c r="C30" s="77">
        <v>2.9100000000000001E-2</v>
      </c>
      <c r="D30" s="77">
        <v>2.8500000000000001E-2</v>
      </c>
      <c r="E30" s="77">
        <v>2.7699999999999999E-2</v>
      </c>
      <c r="F30" s="77">
        <v>2.69E-2</v>
      </c>
      <c r="G30" s="77">
        <v>2.6100000000000002E-2</v>
      </c>
      <c r="H30" s="77">
        <v>2.5100000000000001E-2</v>
      </c>
      <c r="I30" s="77">
        <v>2.41E-2</v>
      </c>
      <c r="J30" s="77">
        <v>2.3E-2</v>
      </c>
      <c r="K30" s="77">
        <v>2.1899999999999999E-2</v>
      </c>
      <c r="L30" s="77">
        <v>2.0799999999999999E-2</v>
      </c>
      <c r="N30" s="77">
        <v>0.02</v>
      </c>
      <c r="O30" s="77">
        <v>1.95E-2</v>
      </c>
      <c r="P30" s="77">
        <v>1.95E-2</v>
      </c>
      <c r="Q30" s="77">
        <v>2.01E-2</v>
      </c>
      <c r="R30" s="77">
        <v>2.1600000000000001E-2</v>
      </c>
      <c r="S30" s="77">
        <v>2.46E-2</v>
      </c>
      <c r="T30" s="77">
        <v>3.1300000000000001E-2</v>
      </c>
      <c r="U30" s="77">
        <v>4.7100000000000003E-2</v>
      </c>
      <c r="V30" s="77">
        <v>8.8599999999999998E-2</v>
      </c>
      <c r="W30" s="77">
        <v>0.26190000000000002</v>
      </c>
      <c r="X30" s="77"/>
      <c r="Y30" s="77"/>
    </row>
    <row r="31" spans="1:25" x14ac:dyDescent="0.2">
      <c r="A31" s="68">
        <v>48</v>
      </c>
      <c r="B31" s="77"/>
      <c r="C31" s="77">
        <v>0.03</v>
      </c>
      <c r="D31" s="77">
        <v>2.9399999999999999E-2</v>
      </c>
      <c r="E31" s="77">
        <v>2.87E-2</v>
      </c>
      <c r="F31" s="77">
        <v>2.7799999999999998E-2</v>
      </c>
      <c r="G31" s="77">
        <v>2.69E-2</v>
      </c>
      <c r="H31" s="77">
        <v>2.5899999999999999E-2</v>
      </c>
      <c r="I31" s="77">
        <v>2.4899999999999999E-2</v>
      </c>
      <c r="J31" s="77">
        <v>2.3800000000000002E-2</v>
      </c>
      <c r="K31" s="77">
        <v>2.2700000000000001E-2</v>
      </c>
      <c r="L31" s="77">
        <v>2.1600000000000001E-2</v>
      </c>
      <c r="N31" s="77">
        <v>2.0799999999999999E-2</v>
      </c>
      <c r="O31" s="77">
        <v>2.0299999999999999E-2</v>
      </c>
      <c r="P31" s="77">
        <v>2.0299999999999999E-2</v>
      </c>
      <c r="Q31" s="77">
        <v>2.1000000000000001E-2</v>
      </c>
      <c r="R31" s="77">
        <v>2.2700000000000001E-2</v>
      </c>
      <c r="S31" s="77">
        <v>2.6100000000000002E-2</v>
      </c>
      <c r="T31" s="77">
        <v>3.3700000000000001E-2</v>
      </c>
      <c r="U31" s="77">
        <v>5.1999999999999998E-2</v>
      </c>
      <c r="V31" s="77">
        <v>0.1024</v>
      </c>
      <c r="W31" s="77">
        <v>0.32640000000000002</v>
      </c>
      <c r="X31" s="77"/>
      <c r="Y31" s="77"/>
    </row>
    <row r="32" spans="1:25" x14ac:dyDescent="0.2">
      <c r="A32" s="68">
        <v>47</v>
      </c>
      <c r="B32" s="77"/>
      <c r="C32" s="77">
        <v>3.0800000000000001E-2</v>
      </c>
      <c r="D32" s="77">
        <v>3.0200000000000001E-2</v>
      </c>
      <c r="E32" s="77">
        <v>2.9499999999999998E-2</v>
      </c>
      <c r="F32" s="77">
        <v>2.86E-2</v>
      </c>
      <c r="G32" s="77">
        <v>2.7699999999999999E-2</v>
      </c>
      <c r="H32" s="77">
        <v>2.6700000000000002E-2</v>
      </c>
      <c r="I32" s="77">
        <v>2.5600000000000001E-2</v>
      </c>
      <c r="J32" s="77">
        <v>2.4500000000000001E-2</v>
      </c>
      <c r="K32" s="77">
        <v>2.3400000000000001E-2</v>
      </c>
      <c r="L32" s="77">
        <v>2.23E-2</v>
      </c>
      <c r="N32" s="77">
        <v>2.1499999999999998E-2</v>
      </c>
      <c r="O32" s="77">
        <v>2.1000000000000001E-2</v>
      </c>
      <c r="P32" s="77">
        <v>2.1100000000000001E-2</v>
      </c>
      <c r="Q32" s="77">
        <v>2.18E-2</v>
      </c>
      <c r="R32" s="77">
        <v>2.3699999999999999E-2</v>
      </c>
      <c r="S32" s="77">
        <v>2.75E-2</v>
      </c>
      <c r="T32" s="77">
        <v>3.5999999999999997E-2</v>
      </c>
      <c r="U32" s="77">
        <v>5.6800000000000003E-2</v>
      </c>
      <c r="V32" s="77">
        <v>0.11700000000000001</v>
      </c>
      <c r="W32" s="77">
        <v>0.40079999999999999</v>
      </c>
      <c r="X32" s="77"/>
      <c r="Y32" s="77"/>
    </row>
    <row r="33" spans="1:25" x14ac:dyDescent="0.2">
      <c r="A33" s="68">
        <v>46</v>
      </c>
      <c r="B33" s="77"/>
      <c r="C33" s="77"/>
      <c r="D33" s="77">
        <v>3.1E-2</v>
      </c>
      <c r="E33" s="77">
        <v>3.0200000000000001E-2</v>
      </c>
      <c r="F33" s="77">
        <v>2.93E-2</v>
      </c>
      <c r="G33" s="77">
        <v>2.8400000000000002E-2</v>
      </c>
      <c r="H33" s="77">
        <v>2.7400000000000001E-2</v>
      </c>
      <c r="I33" s="77">
        <v>2.63E-2</v>
      </c>
      <c r="J33" s="77">
        <v>2.52E-2</v>
      </c>
      <c r="K33" s="77">
        <v>2.4E-2</v>
      </c>
      <c r="L33" s="77">
        <v>2.3E-2</v>
      </c>
      <c r="N33" s="77">
        <v>2.2100000000000002E-2</v>
      </c>
      <c r="O33" s="77">
        <v>2.1700000000000001E-2</v>
      </c>
      <c r="P33" s="77">
        <v>2.18E-2</v>
      </c>
      <c r="Q33" s="77">
        <v>2.2700000000000001E-2</v>
      </c>
      <c r="R33" s="77">
        <v>2.47E-2</v>
      </c>
      <c r="S33" s="77">
        <v>2.8899999999999999E-2</v>
      </c>
      <c r="T33" s="77">
        <v>3.8199999999999998E-2</v>
      </c>
      <c r="U33" s="77">
        <v>6.1699999999999998E-2</v>
      </c>
      <c r="V33" s="77">
        <v>0.13239999999999999</v>
      </c>
      <c r="W33" s="77">
        <v>0.4859</v>
      </c>
      <c r="X33" s="77"/>
      <c r="Y33" s="77"/>
    </row>
    <row r="34" spans="1:25" x14ac:dyDescent="0.2">
      <c r="A34" s="68">
        <v>45</v>
      </c>
      <c r="B34" s="77"/>
      <c r="C34" s="77"/>
      <c r="D34" s="77">
        <v>3.1600000000000003E-2</v>
      </c>
      <c r="E34" s="77">
        <v>3.09E-2</v>
      </c>
      <c r="F34" s="77">
        <v>0.03</v>
      </c>
      <c r="G34" s="77">
        <v>2.9000000000000001E-2</v>
      </c>
      <c r="H34" s="77">
        <v>2.8000000000000001E-2</v>
      </c>
      <c r="I34" s="77">
        <v>2.69E-2</v>
      </c>
      <c r="J34" s="77">
        <v>2.58E-2</v>
      </c>
      <c r="K34" s="77">
        <v>2.46E-2</v>
      </c>
      <c r="L34" s="77">
        <v>2.3599999999999999E-2</v>
      </c>
      <c r="N34" s="77">
        <v>2.2700000000000001E-2</v>
      </c>
      <c r="O34" s="77">
        <v>2.23E-2</v>
      </c>
      <c r="P34" s="77">
        <v>2.24E-2</v>
      </c>
      <c r="Q34" s="77">
        <v>2.3400000000000001E-2</v>
      </c>
      <c r="R34" s="77">
        <v>2.5600000000000001E-2</v>
      </c>
      <c r="S34" s="77">
        <v>3.0200000000000001E-2</v>
      </c>
      <c r="T34" s="77">
        <v>4.0399999999999998E-2</v>
      </c>
      <c r="U34" s="77">
        <v>6.6600000000000006E-2</v>
      </c>
      <c r="V34" s="77">
        <v>0.1484</v>
      </c>
      <c r="W34" s="77">
        <v>0.58079999999999998</v>
      </c>
      <c r="X34" s="77"/>
      <c r="Y34" s="77"/>
    </row>
    <row r="35" spans="1:25" x14ac:dyDescent="0.2"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</row>
    <row r="36" spans="1:25" x14ac:dyDescent="0.2">
      <c r="A36" s="68">
        <v>44</v>
      </c>
      <c r="B36" s="77"/>
      <c r="C36" s="77"/>
      <c r="D36" s="77">
        <v>3.2199999999999999E-2</v>
      </c>
      <c r="E36" s="77">
        <v>3.1399999999999997E-2</v>
      </c>
      <c r="F36" s="77">
        <v>3.0599999999999999E-2</v>
      </c>
      <c r="G36" s="77">
        <v>2.9600000000000001E-2</v>
      </c>
      <c r="H36" s="77">
        <v>2.86E-2</v>
      </c>
      <c r="I36" s="77">
        <v>2.75E-2</v>
      </c>
      <c r="J36" s="77">
        <v>2.63E-2</v>
      </c>
      <c r="K36" s="77">
        <v>2.52E-2</v>
      </c>
      <c r="L36" s="77">
        <v>2.41E-2</v>
      </c>
      <c r="N36" s="77">
        <v>2.3300000000000001E-2</v>
      </c>
      <c r="O36" s="77">
        <v>2.2800000000000001E-2</v>
      </c>
      <c r="P36" s="77">
        <v>2.3E-2</v>
      </c>
      <c r="Q36" s="77">
        <v>2.41E-2</v>
      </c>
      <c r="R36" s="77">
        <v>2.6499999999999999E-2</v>
      </c>
      <c r="S36" s="77">
        <v>3.1399999999999997E-2</v>
      </c>
      <c r="T36" s="77">
        <v>4.2500000000000003E-2</v>
      </c>
      <c r="U36" s="77">
        <v>7.1400000000000005E-2</v>
      </c>
      <c r="V36" s="77">
        <v>0.16470000000000001</v>
      </c>
      <c r="W36" s="77">
        <v>0.68430000000000002</v>
      </c>
      <c r="X36" s="77"/>
      <c r="Y36" s="77"/>
    </row>
    <row r="37" spans="1:25" x14ac:dyDescent="0.2">
      <c r="A37" s="68">
        <v>43</v>
      </c>
      <c r="B37" s="77"/>
      <c r="C37" s="77"/>
      <c r="D37" s="77">
        <v>3.27E-2</v>
      </c>
      <c r="E37" s="77">
        <v>3.1899999999999998E-2</v>
      </c>
      <c r="F37" s="77">
        <v>3.1099999999999999E-2</v>
      </c>
      <c r="G37" s="77">
        <v>3.0099999999999998E-2</v>
      </c>
      <c r="H37" s="77">
        <v>2.9100000000000001E-2</v>
      </c>
      <c r="I37" s="77">
        <v>2.8000000000000001E-2</v>
      </c>
      <c r="J37" s="77">
        <v>2.6800000000000001E-2</v>
      </c>
      <c r="K37" s="77">
        <v>2.5600000000000001E-2</v>
      </c>
      <c r="L37" s="77">
        <v>2.46E-2</v>
      </c>
      <c r="N37" s="77">
        <v>2.3699999999999999E-2</v>
      </c>
      <c r="O37" s="77">
        <v>2.3300000000000001E-2</v>
      </c>
      <c r="P37" s="77">
        <v>2.3599999999999999E-2</v>
      </c>
      <c r="Q37" s="77">
        <v>2.47E-2</v>
      </c>
      <c r="R37" s="77">
        <v>2.7300000000000001E-2</v>
      </c>
      <c r="S37" s="77">
        <v>3.2599999999999997E-2</v>
      </c>
      <c r="T37" s="77">
        <v>4.4499999999999998E-2</v>
      </c>
      <c r="U37" s="77">
        <v>7.5999999999999998E-2</v>
      </c>
      <c r="V37" s="77">
        <v>0.18099999999999999</v>
      </c>
      <c r="W37" s="77">
        <v>0.79469999999999996</v>
      </c>
      <c r="X37" s="77"/>
      <c r="Y37" s="77"/>
    </row>
    <row r="38" spans="1:25" x14ac:dyDescent="0.2">
      <c r="A38" s="68">
        <v>42</v>
      </c>
      <c r="B38" s="77"/>
      <c r="C38" s="77"/>
      <c r="D38" s="77">
        <v>3.3000000000000002E-2</v>
      </c>
      <c r="E38" s="77">
        <v>3.2399999999999998E-2</v>
      </c>
      <c r="F38" s="77">
        <v>3.15E-2</v>
      </c>
      <c r="G38" s="77">
        <v>3.0599999999999999E-2</v>
      </c>
      <c r="H38" s="77">
        <v>2.9499999999999998E-2</v>
      </c>
      <c r="I38" s="77">
        <v>2.8400000000000002E-2</v>
      </c>
      <c r="J38" s="77">
        <v>2.7199999999999998E-2</v>
      </c>
      <c r="K38" s="77">
        <v>2.6100000000000002E-2</v>
      </c>
      <c r="L38" s="77">
        <v>2.5000000000000001E-2</v>
      </c>
      <c r="N38" s="77">
        <v>2.4199999999999999E-2</v>
      </c>
      <c r="O38" s="77">
        <v>2.3800000000000002E-2</v>
      </c>
      <c r="P38" s="77">
        <v>2.41E-2</v>
      </c>
      <c r="Q38" s="77">
        <v>2.53E-2</v>
      </c>
      <c r="R38" s="77">
        <v>2.81E-2</v>
      </c>
      <c r="S38" s="77">
        <v>3.3599999999999998E-2</v>
      </c>
      <c r="T38" s="77">
        <v>4.6399999999999997E-2</v>
      </c>
      <c r="U38" s="77">
        <v>8.0500000000000002E-2</v>
      </c>
      <c r="V38" s="77">
        <v>0.19750000000000001</v>
      </c>
      <c r="W38" s="77">
        <v>0.91180000000000005</v>
      </c>
      <c r="X38" s="77"/>
      <c r="Y38" s="77"/>
    </row>
    <row r="39" spans="1:25" x14ac:dyDescent="0.2">
      <c r="A39" s="68">
        <v>41</v>
      </c>
      <c r="B39" s="77"/>
      <c r="C39" s="77"/>
      <c r="D39" s="77"/>
      <c r="E39" s="77">
        <v>3.2800000000000003E-2</v>
      </c>
      <c r="F39" s="77">
        <v>3.1899999999999998E-2</v>
      </c>
      <c r="G39" s="77">
        <v>3.1E-2</v>
      </c>
      <c r="H39" s="77">
        <v>2.9899999999999999E-2</v>
      </c>
      <c r="I39" s="77">
        <v>2.8799999999999999E-2</v>
      </c>
      <c r="J39" s="77">
        <v>2.76E-2</v>
      </c>
      <c r="K39" s="77">
        <v>2.6499999999999999E-2</v>
      </c>
      <c r="L39" s="77">
        <v>2.5399999999999999E-2</v>
      </c>
      <c r="N39" s="77">
        <v>2.46E-2</v>
      </c>
      <c r="O39" s="77">
        <v>2.4199999999999999E-2</v>
      </c>
      <c r="P39" s="77">
        <v>2.46E-2</v>
      </c>
      <c r="Q39" s="77">
        <v>2.5899999999999999E-2</v>
      </c>
      <c r="R39" s="77">
        <v>2.8799999999999999E-2</v>
      </c>
      <c r="S39" s="77">
        <v>3.4700000000000002E-2</v>
      </c>
      <c r="T39" s="77">
        <v>4.82E-2</v>
      </c>
      <c r="U39" s="77">
        <v>8.5000000000000006E-2</v>
      </c>
      <c r="V39" s="77">
        <v>0.21410000000000001</v>
      </c>
      <c r="W39" s="77">
        <v>1.0363</v>
      </c>
      <c r="X39" s="77"/>
      <c r="Y39" s="77"/>
    </row>
    <row r="40" spans="1:25" x14ac:dyDescent="0.2">
      <c r="A40" s="68">
        <v>40</v>
      </c>
      <c r="B40" s="77"/>
      <c r="C40" s="77"/>
      <c r="D40" s="77"/>
      <c r="E40" s="77">
        <v>3.32E-2</v>
      </c>
      <c r="F40" s="77">
        <v>3.2300000000000002E-2</v>
      </c>
      <c r="G40" s="77">
        <v>3.1300000000000001E-2</v>
      </c>
      <c r="H40" s="77">
        <v>3.0300000000000001E-2</v>
      </c>
      <c r="I40" s="77">
        <v>2.92E-2</v>
      </c>
      <c r="J40" s="77">
        <v>2.8000000000000001E-2</v>
      </c>
      <c r="K40" s="77">
        <v>2.69E-2</v>
      </c>
      <c r="L40" s="77">
        <v>2.58E-2</v>
      </c>
      <c r="N40" s="77">
        <v>2.5000000000000001E-2</v>
      </c>
      <c r="O40" s="77">
        <v>2.46E-2</v>
      </c>
      <c r="P40" s="77">
        <v>2.5000000000000001E-2</v>
      </c>
      <c r="Q40" s="77">
        <v>2.64E-2</v>
      </c>
      <c r="R40" s="77">
        <v>2.9499999999999998E-2</v>
      </c>
      <c r="S40" s="77">
        <v>3.5700000000000003E-2</v>
      </c>
      <c r="T40" s="77">
        <v>0.05</v>
      </c>
      <c r="U40" s="77">
        <v>8.9499999999999996E-2</v>
      </c>
      <c r="V40" s="77">
        <v>0.23130000000000001</v>
      </c>
      <c r="W40" s="77">
        <v>1.1698</v>
      </c>
      <c r="X40" s="77"/>
      <c r="Y40" s="77"/>
    </row>
    <row r="41" spans="1:25" x14ac:dyDescent="0.2"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</row>
    <row r="42" spans="1:25" x14ac:dyDescent="0.2">
      <c r="A42" s="68">
        <v>39</v>
      </c>
      <c r="B42" s="77"/>
      <c r="C42" s="77"/>
      <c r="D42" s="77"/>
      <c r="E42" s="77">
        <v>3.3599999999999998E-2</v>
      </c>
      <c r="F42" s="77">
        <v>3.27E-2</v>
      </c>
      <c r="G42" s="77">
        <v>3.1699999999999999E-2</v>
      </c>
      <c r="H42" s="77">
        <v>3.0700000000000002E-2</v>
      </c>
      <c r="I42" s="77">
        <v>2.9499999999999998E-2</v>
      </c>
      <c r="J42" s="77">
        <v>2.8400000000000002E-2</v>
      </c>
      <c r="K42" s="77">
        <v>2.7199999999999998E-2</v>
      </c>
      <c r="L42" s="77">
        <v>2.6200000000000001E-2</v>
      </c>
      <c r="N42" s="77">
        <v>2.5399999999999999E-2</v>
      </c>
      <c r="O42" s="77">
        <v>2.5100000000000001E-2</v>
      </c>
      <c r="P42" s="77">
        <v>2.5499999999999998E-2</v>
      </c>
      <c r="Q42" s="77">
        <v>2.7E-2</v>
      </c>
      <c r="R42" s="77">
        <v>3.0200000000000001E-2</v>
      </c>
      <c r="S42" s="77">
        <v>3.6700000000000003E-2</v>
      </c>
      <c r="T42" s="77">
        <v>5.1900000000000002E-2</v>
      </c>
      <c r="U42" s="77">
        <v>9.4100000000000003E-2</v>
      </c>
      <c r="V42" s="77">
        <v>0.24909999999999999</v>
      </c>
      <c r="W42" s="77">
        <v>1.3140000000000001</v>
      </c>
      <c r="X42" s="77"/>
      <c r="Y42" s="77"/>
    </row>
    <row r="43" spans="1:25" x14ac:dyDescent="0.2">
      <c r="A43" s="68">
        <v>38</v>
      </c>
      <c r="B43" s="77"/>
      <c r="C43" s="77"/>
      <c r="D43" s="77"/>
      <c r="E43" s="77">
        <v>3.39E-2</v>
      </c>
      <c r="F43" s="77">
        <v>3.3099999999999997E-2</v>
      </c>
      <c r="G43" s="77">
        <v>3.2099999999999997E-2</v>
      </c>
      <c r="H43" s="77">
        <v>3.1E-2</v>
      </c>
      <c r="I43" s="77">
        <v>2.9899999999999999E-2</v>
      </c>
      <c r="J43" s="77">
        <v>2.87E-2</v>
      </c>
      <c r="K43" s="77">
        <v>2.76E-2</v>
      </c>
      <c r="L43" s="77">
        <v>2.6599999999999999E-2</v>
      </c>
      <c r="N43" s="77">
        <v>2.58E-2</v>
      </c>
      <c r="O43" s="77">
        <v>2.5499999999999998E-2</v>
      </c>
      <c r="P43" s="77">
        <v>2.5899999999999999E-2</v>
      </c>
      <c r="Q43" s="77">
        <v>2.75E-2</v>
      </c>
      <c r="R43" s="77">
        <v>3.09E-2</v>
      </c>
      <c r="S43" s="77">
        <v>3.78E-2</v>
      </c>
      <c r="T43" s="77">
        <v>5.3800000000000001E-2</v>
      </c>
      <c r="U43" s="77">
        <v>9.8900000000000002E-2</v>
      </c>
      <c r="V43" s="77">
        <v>0.2681</v>
      </c>
      <c r="W43" s="77">
        <v>1.4717</v>
      </c>
      <c r="X43" s="77"/>
      <c r="Y43" s="77"/>
    </row>
    <row r="44" spans="1:25" x14ac:dyDescent="0.2">
      <c r="A44" s="68">
        <v>37</v>
      </c>
      <c r="B44" s="77"/>
      <c r="C44" s="77"/>
      <c r="D44" s="77"/>
      <c r="E44" s="77">
        <v>3.4099999999999998E-2</v>
      </c>
      <c r="F44" s="77">
        <v>3.3399999999999999E-2</v>
      </c>
      <c r="G44" s="77">
        <v>3.2500000000000001E-2</v>
      </c>
      <c r="H44" s="77">
        <v>3.1399999999999997E-2</v>
      </c>
      <c r="I44" s="77">
        <v>3.0300000000000001E-2</v>
      </c>
      <c r="J44" s="77">
        <v>2.9100000000000001E-2</v>
      </c>
      <c r="K44" s="77">
        <v>2.8000000000000001E-2</v>
      </c>
      <c r="L44" s="77">
        <v>2.69E-2</v>
      </c>
      <c r="N44" s="77">
        <v>2.6200000000000001E-2</v>
      </c>
      <c r="O44" s="77">
        <v>2.5899999999999999E-2</v>
      </c>
      <c r="P44" s="77">
        <v>2.64E-2</v>
      </c>
      <c r="Q44" s="77">
        <v>2.81E-2</v>
      </c>
      <c r="R44" s="77">
        <v>3.1699999999999999E-2</v>
      </c>
      <c r="S44" s="77">
        <v>3.8899999999999997E-2</v>
      </c>
      <c r="T44" s="77">
        <v>5.5800000000000002E-2</v>
      </c>
      <c r="U44" s="77">
        <v>0.10390000000000001</v>
      </c>
      <c r="V44" s="77">
        <v>0.2883</v>
      </c>
      <c r="W44" s="77">
        <v>1.6428</v>
      </c>
      <c r="X44" s="77"/>
      <c r="Y44" s="77"/>
    </row>
    <row r="45" spans="1:25" x14ac:dyDescent="0.2">
      <c r="A45" s="68">
        <v>36</v>
      </c>
      <c r="B45" s="77"/>
      <c r="C45" s="77"/>
      <c r="D45" s="77"/>
      <c r="E45" s="77"/>
      <c r="F45" s="77">
        <v>3.3799999999999997E-2</v>
      </c>
      <c r="G45" s="77">
        <v>3.2800000000000003E-2</v>
      </c>
      <c r="H45" s="77">
        <v>3.1699999999999999E-2</v>
      </c>
      <c r="I45" s="77">
        <v>3.0599999999999999E-2</v>
      </c>
      <c r="J45" s="77">
        <v>2.9499999999999998E-2</v>
      </c>
      <c r="K45" s="77">
        <v>2.8299999999999999E-2</v>
      </c>
      <c r="L45" s="77">
        <v>2.7300000000000001E-2</v>
      </c>
      <c r="N45" s="77">
        <v>2.6499999999999999E-2</v>
      </c>
      <c r="O45" s="77">
        <v>2.63E-2</v>
      </c>
      <c r="P45" s="77">
        <v>2.69E-2</v>
      </c>
      <c r="Q45" s="77">
        <v>2.86E-2</v>
      </c>
      <c r="R45" s="77">
        <v>3.2300000000000002E-2</v>
      </c>
      <c r="S45" s="77">
        <v>3.9899999999999998E-2</v>
      </c>
      <c r="T45" s="77">
        <v>5.7700000000000001E-2</v>
      </c>
      <c r="U45" s="77">
        <v>0.1087</v>
      </c>
      <c r="V45" s="77">
        <v>0.3075</v>
      </c>
      <c r="W45" s="77">
        <v>1.8107</v>
      </c>
      <c r="X45" s="77"/>
      <c r="Y45" s="77"/>
    </row>
    <row r="46" spans="1:25" x14ac:dyDescent="0.2">
      <c r="A46" s="68">
        <v>35</v>
      </c>
      <c r="B46" s="77"/>
      <c r="C46" s="77"/>
      <c r="D46" s="77"/>
      <c r="E46" s="77"/>
      <c r="F46" s="77">
        <v>3.4099999999999998E-2</v>
      </c>
      <c r="G46" s="77">
        <v>3.3099999999999997E-2</v>
      </c>
      <c r="H46" s="77">
        <v>3.2000000000000001E-2</v>
      </c>
      <c r="I46" s="77">
        <v>3.09E-2</v>
      </c>
      <c r="J46" s="77">
        <v>2.98E-2</v>
      </c>
      <c r="K46" s="77">
        <v>2.86E-2</v>
      </c>
      <c r="L46" s="77">
        <v>2.76E-2</v>
      </c>
      <c r="N46" s="77">
        <v>2.69E-2</v>
      </c>
      <c r="O46" s="77">
        <v>2.6599999999999999E-2</v>
      </c>
      <c r="P46" s="77">
        <v>2.7300000000000001E-2</v>
      </c>
      <c r="Q46" s="77">
        <v>2.9100000000000001E-2</v>
      </c>
      <c r="R46" s="77">
        <v>3.3000000000000002E-2</v>
      </c>
      <c r="S46" s="77">
        <v>4.0899999999999999E-2</v>
      </c>
      <c r="T46" s="77">
        <v>5.9499999999999997E-2</v>
      </c>
      <c r="U46" s="77">
        <v>0.11310000000000001</v>
      </c>
      <c r="V46" s="77">
        <v>0.3256</v>
      </c>
      <c r="W46" s="77">
        <v>1.9728000000000001</v>
      </c>
      <c r="X46" s="77"/>
      <c r="Y46" s="77"/>
    </row>
    <row r="47" spans="1:25" x14ac:dyDescent="0.2"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</row>
    <row r="48" spans="1:25" x14ac:dyDescent="0.2">
      <c r="A48" s="68">
        <v>34</v>
      </c>
      <c r="B48" s="77"/>
      <c r="C48" s="77"/>
      <c r="D48" s="77"/>
      <c r="E48" s="77"/>
      <c r="F48" s="77">
        <v>3.4299999999999997E-2</v>
      </c>
      <c r="G48" s="77">
        <v>3.3300000000000003E-2</v>
      </c>
      <c r="H48" s="77">
        <v>3.2300000000000002E-2</v>
      </c>
      <c r="I48" s="77">
        <v>3.1199999999999999E-2</v>
      </c>
      <c r="J48" s="77">
        <v>0.03</v>
      </c>
      <c r="K48" s="77">
        <v>2.8899999999999999E-2</v>
      </c>
      <c r="L48" s="77">
        <v>2.7900000000000001E-2</v>
      </c>
      <c r="N48" s="77">
        <v>2.7199999999999998E-2</v>
      </c>
      <c r="O48" s="77">
        <v>2.7E-2</v>
      </c>
      <c r="P48" s="77">
        <v>2.76E-2</v>
      </c>
      <c r="Q48" s="77">
        <v>2.9499999999999998E-2</v>
      </c>
      <c r="R48" s="77">
        <v>3.3500000000000002E-2</v>
      </c>
      <c r="S48" s="77">
        <v>4.1799999999999997E-2</v>
      </c>
      <c r="T48" s="77">
        <v>6.1100000000000002E-2</v>
      </c>
      <c r="U48" s="77">
        <v>0.1172</v>
      </c>
      <c r="V48" s="77">
        <v>0.34239999999999998</v>
      </c>
      <c r="W48" s="77">
        <v>2.1265000000000001</v>
      </c>
      <c r="X48" s="77"/>
      <c r="Y48" s="77"/>
    </row>
    <row r="49" spans="1:25" x14ac:dyDescent="0.2">
      <c r="A49" s="68">
        <v>33</v>
      </c>
      <c r="B49" s="77"/>
      <c r="C49" s="77"/>
      <c r="D49" s="77"/>
      <c r="E49" s="77"/>
      <c r="F49" s="77">
        <v>3.4500000000000003E-2</v>
      </c>
      <c r="G49" s="77">
        <v>3.3500000000000002E-2</v>
      </c>
      <c r="H49" s="77">
        <v>3.2500000000000001E-2</v>
      </c>
      <c r="I49" s="77">
        <v>3.1399999999999997E-2</v>
      </c>
      <c r="J49" s="77">
        <v>3.0200000000000001E-2</v>
      </c>
      <c r="K49" s="77">
        <v>2.9100000000000001E-2</v>
      </c>
      <c r="L49" s="77">
        <v>2.81E-2</v>
      </c>
      <c r="N49" s="77">
        <v>2.7400000000000001E-2</v>
      </c>
      <c r="O49" s="77">
        <v>2.7199999999999998E-2</v>
      </c>
      <c r="P49" s="77">
        <v>2.7900000000000001E-2</v>
      </c>
      <c r="Q49" s="77">
        <v>2.9899999999999999E-2</v>
      </c>
      <c r="R49" s="77">
        <v>3.4099999999999998E-2</v>
      </c>
      <c r="S49" s="77">
        <v>4.2500000000000003E-2</v>
      </c>
      <c r="T49" s="77">
        <v>6.25E-2</v>
      </c>
      <c r="U49" s="77">
        <v>0.1208</v>
      </c>
      <c r="V49" s="77">
        <v>0.35770000000000002</v>
      </c>
      <c r="W49" s="77">
        <v>2.2690999999999999</v>
      </c>
      <c r="X49" s="77"/>
      <c r="Y49" s="77"/>
    </row>
    <row r="50" spans="1:25" x14ac:dyDescent="0.2">
      <c r="A50" s="68">
        <v>32</v>
      </c>
      <c r="B50" s="77"/>
      <c r="C50" s="77"/>
      <c r="D50" s="77"/>
      <c r="E50" s="77"/>
      <c r="F50" s="77">
        <v>3.4500000000000003E-2</v>
      </c>
      <c r="G50" s="77">
        <v>3.3700000000000001E-2</v>
      </c>
      <c r="H50" s="77">
        <v>3.27E-2</v>
      </c>
      <c r="I50" s="77">
        <v>3.15E-2</v>
      </c>
      <c r="J50" s="77">
        <v>3.04E-2</v>
      </c>
      <c r="K50" s="77">
        <v>2.93E-2</v>
      </c>
      <c r="L50" s="77">
        <v>2.8299999999999999E-2</v>
      </c>
      <c r="N50" s="77">
        <v>2.76E-2</v>
      </c>
      <c r="O50" s="77">
        <v>2.7400000000000001E-2</v>
      </c>
      <c r="P50" s="77">
        <v>2.8199999999999999E-2</v>
      </c>
      <c r="Q50" s="77">
        <v>3.0200000000000001E-2</v>
      </c>
      <c r="R50" s="77">
        <v>3.4500000000000003E-2</v>
      </c>
      <c r="S50" s="77">
        <v>4.3200000000000002E-2</v>
      </c>
      <c r="T50" s="77">
        <v>6.3799999999999996E-2</v>
      </c>
      <c r="U50" s="77">
        <v>0.1241</v>
      </c>
      <c r="V50" s="77">
        <v>0.37140000000000001</v>
      </c>
      <c r="W50" s="77">
        <v>2.4003999999999999</v>
      </c>
      <c r="X50" s="77"/>
      <c r="Y50" s="77"/>
    </row>
    <row r="51" spans="1:25" x14ac:dyDescent="0.2">
      <c r="A51" s="68">
        <v>31</v>
      </c>
      <c r="B51" s="77"/>
      <c r="C51" s="77"/>
      <c r="D51" s="77"/>
      <c r="E51" s="77"/>
      <c r="F51" s="77"/>
      <c r="G51" s="77">
        <v>3.3799999999999997E-2</v>
      </c>
      <c r="H51" s="77">
        <v>3.2800000000000003E-2</v>
      </c>
      <c r="I51" s="77">
        <v>3.1699999999999999E-2</v>
      </c>
      <c r="J51" s="77">
        <v>3.0499999999999999E-2</v>
      </c>
      <c r="K51" s="77">
        <v>2.9399999999999999E-2</v>
      </c>
      <c r="L51" s="77">
        <v>2.8500000000000001E-2</v>
      </c>
      <c r="N51" s="77">
        <v>2.7799999999999998E-2</v>
      </c>
      <c r="O51" s="77">
        <v>2.76E-2</v>
      </c>
      <c r="P51" s="77">
        <v>2.8400000000000002E-2</v>
      </c>
      <c r="Q51" s="77">
        <v>3.0499999999999999E-2</v>
      </c>
      <c r="R51" s="77">
        <v>3.49E-2</v>
      </c>
      <c r="S51" s="77">
        <v>4.3799999999999999E-2</v>
      </c>
      <c r="T51" s="77">
        <v>6.4899999999999999E-2</v>
      </c>
      <c r="U51" s="77">
        <v>0.127</v>
      </c>
      <c r="V51" s="77">
        <v>0.3836</v>
      </c>
      <c r="W51" s="77">
        <v>2.5190999999999999</v>
      </c>
      <c r="X51" s="77"/>
      <c r="Y51" s="77"/>
    </row>
    <row r="52" spans="1:25" x14ac:dyDescent="0.2">
      <c r="A52" s="68">
        <v>30</v>
      </c>
      <c r="B52" s="77"/>
      <c r="C52" s="77"/>
      <c r="D52" s="77"/>
      <c r="E52" s="77"/>
      <c r="F52" s="77"/>
      <c r="G52" s="77">
        <v>3.39E-2</v>
      </c>
      <c r="H52" s="77">
        <v>3.2899999999999999E-2</v>
      </c>
      <c r="I52" s="77">
        <v>3.1800000000000002E-2</v>
      </c>
      <c r="J52" s="77">
        <v>3.0599999999999999E-2</v>
      </c>
      <c r="K52" s="77">
        <v>2.9499999999999998E-2</v>
      </c>
      <c r="L52" s="77">
        <v>2.86E-2</v>
      </c>
      <c r="N52" s="77">
        <v>2.7900000000000001E-2</v>
      </c>
      <c r="O52" s="77">
        <v>2.7799999999999998E-2</v>
      </c>
      <c r="P52" s="77">
        <v>2.86E-2</v>
      </c>
      <c r="Q52" s="77">
        <v>3.0800000000000001E-2</v>
      </c>
      <c r="R52" s="77">
        <v>3.5200000000000002E-2</v>
      </c>
      <c r="S52" s="77">
        <v>4.4299999999999999E-2</v>
      </c>
      <c r="T52" s="77">
        <v>6.5799999999999997E-2</v>
      </c>
      <c r="U52" s="77">
        <v>0.12939999999999999</v>
      </c>
      <c r="V52" s="77">
        <v>0.39410000000000001</v>
      </c>
      <c r="W52" s="77">
        <v>2.6242000000000001</v>
      </c>
      <c r="X52" s="77"/>
      <c r="Y52" s="77"/>
    </row>
  </sheetData>
  <pageMargins left="0.75" right="0.75" top="1" bottom="1" header="0.5" footer="0.5"/>
  <pageSetup scale="53" orientation="landscape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Y52"/>
  <sheetViews>
    <sheetView zoomScale="75" zoomScaleNormal="75" workbookViewId="0">
      <selection activeCell="E20" sqref="E20"/>
    </sheetView>
  </sheetViews>
  <sheetFormatPr defaultColWidth="9.140625" defaultRowHeight="12.75" x14ac:dyDescent="0.2"/>
  <cols>
    <col min="1" max="1" width="18.5703125" style="68" customWidth="1"/>
    <col min="2" max="12" width="10" style="68" customWidth="1"/>
    <col min="13" max="13" width="5.28515625" style="68" customWidth="1"/>
    <col min="14" max="18" width="10" style="68" customWidth="1"/>
    <col min="19" max="16384" width="9.140625" style="68"/>
  </cols>
  <sheetData>
    <row r="1" spans="1:25" ht="18" x14ac:dyDescent="0.25">
      <c r="A1" s="67">
        <v>2017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</row>
    <row r="2" spans="1:25" s="69" customFormat="1" ht="18" x14ac:dyDescent="0.25">
      <c r="A2" s="67" t="s">
        <v>83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</row>
    <row r="5" spans="1:25" s="70" customFormat="1" ht="15" x14ac:dyDescent="0.2">
      <c r="B5" s="70" t="s">
        <v>84</v>
      </c>
      <c r="C5" s="70" t="s">
        <v>101</v>
      </c>
    </row>
    <row r="6" spans="1:25" s="70" customFormat="1" ht="15" x14ac:dyDescent="0.2"/>
    <row r="7" spans="1:25" s="70" customFormat="1" ht="15" x14ac:dyDescent="0.2">
      <c r="B7" s="70" t="s">
        <v>86</v>
      </c>
      <c r="C7" s="70" t="s">
        <v>56</v>
      </c>
    </row>
    <row r="10" spans="1:25" x14ac:dyDescent="0.2">
      <c r="B10" s="71" t="s">
        <v>102</v>
      </c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3"/>
      <c r="N10" s="71" t="s">
        <v>103</v>
      </c>
      <c r="O10" s="72"/>
      <c r="P10" s="72"/>
      <c r="Q10" s="72"/>
      <c r="R10" s="72"/>
      <c r="S10" s="72"/>
      <c r="T10" s="72"/>
      <c r="U10" s="72"/>
      <c r="V10" s="72"/>
      <c r="W10" s="72"/>
    </row>
    <row r="11" spans="1:25" s="74" customFormat="1" x14ac:dyDescent="0.2">
      <c r="A11" s="74" t="s">
        <v>90</v>
      </c>
    </row>
    <row r="12" spans="1:25" s="74" customFormat="1" x14ac:dyDescent="0.2">
      <c r="A12" s="74" t="s">
        <v>91</v>
      </c>
      <c r="B12" s="75" t="s">
        <v>104</v>
      </c>
      <c r="C12" s="75" t="s">
        <v>105</v>
      </c>
      <c r="D12" s="75" t="s">
        <v>106</v>
      </c>
      <c r="E12" s="75" t="s">
        <v>92</v>
      </c>
      <c r="F12" s="75" t="s">
        <v>93</v>
      </c>
      <c r="G12" s="75" t="s">
        <v>94</v>
      </c>
      <c r="H12" s="75" t="s">
        <v>95</v>
      </c>
      <c r="I12" s="75" t="s">
        <v>96</v>
      </c>
      <c r="J12" s="75" t="s">
        <v>97</v>
      </c>
      <c r="K12" s="75" t="s">
        <v>98</v>
      </c>
      <c r="L12" s="75" t="s">
        <v>99</v>
      </c>
      <c r="M12" s="75"/>
      <c r="N12" s="76" t="s">
        <v>100</v>
      </c>
      <c r="O12" s="76" t="s">
        <v>98</v>
      </c>
      <c r="P12" s="75" t="s">
        <v>97</v>
      </c>
      <c r="Q12" s="75" t="s">
        <v>96</v>
      </c>
      <c r="R12" s="75" t="s">
        <v>95</v>
      </c>
      <c r="S12" s="75" t="s">
        <v>94</v>
      </c>
      <c r="T12" s="75" t="s">
        <v>93</v>
      </c>
      <c r="U12" s="75" t="s">
        <v>92</v>
      </c>
      <c r="V12" s="75" t="s">
        <v>106</v>
      </c>
      <c r="W12" s="75" t="s">
        <v>105</v>
      </c>
      <c r="X12" s="75"/>
      <c r="Y12" s="75"/>
    </row>
    <row r="15" spans="1:25" x14ac:dyDescent="0.2">
      <c r="A15" s="68">
        <v>59.5</v>
      </c>
      <c r="B15" s="77">
        <v>2.5000000000000001E-3</v>
      </c>
      <c r="C15" s="77">
        <v>2.5000000000000001E-3</v>
      </c>
      <c r="D15" s="77">
        <v>2.3999999999999998E-3</v>
      </c>
      <c r="E15" s="77">
        <v>2.3999999999999998E-3</v>
      </c>
      <c r="F15" s="77">
        <v>2.3E-3</v>
      </c>
      <c r="G15" s="77">
        <v>2.2000000000000001E-3</v>
      </c>
      <c r="H15" s="77">
        <v>2.0999999999999999E-3</v>
      </c>
      <c r="I15" s="77">
        <v>2E-3</v>
      </c>
      <c r="J15" s="77">
        <v>1.9E-3</v>
      </c>
      <c r="K15" s="77">
        <v>1.8E-3</v>
      </c>
      <c r="L15" s="77">
        <v>1.6000000000000001E-3</v>
      </c>
      <c r="N15" s="77">
        <v>1.5E-3</v>
      </c>
      <c r="O15" s="77">
        <v>1.5E-3</v>
      </c>
      <c r="P15" s="77">
        <v>1.4E-3</v>
      </c>
      <c r="Q15" s="77">
        <v>1.4E-3</v>
      </c>
      <c r="R15" s="77">
        <v>1.2999999999999999E-3</v>
      </c>
      <c r="S15" s="77">
        <v>1.2999999999999999E-3</v>
      </c>
      <c r="T15" s="77">
        <v>1.2999999999999999E-3</v>
      </c>
      <c r="U15" s="77">
        <v>1.2999999999999999E-3</v>
      </c>
      <c r="V15" s="77"/>
      <c r="W15" s="77"/>
      <c r="X15" s="77"/>
      <c r="Y15" s="77"/>
    </row>
    <row r="16" spans="1:25" x14ac:dyDescent="0.2"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</row>
    <row r="17" spans="1:25" x14ac:dyDescent="0.2"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</row>
    <row r="18" spans="1:25" x14ac:dyDescent="0.2">
      <c r="A18" s="68">
        <v>59</v>
      </c>
      <c r="B18" s="77">
        <v>5.1000000000000004E-3</v>
      </c>
      <c r="C18" s="77">
        <v>4.8999999999999998E-3</v>
      </c>
      <c r="D18" s="77">
        <v>4.7999999999999996E-3</v>
      </c>
      <c r="E18" s="77">
        <v>4.7000000000000002E-3</v>
      </c>
      <c r="F18" s="77">
        <v>4.4999999999999997E-3</v>
      </c>
      <c r="G18" s="77">
        <v>4.4000000000000003E-3</v>
      </c>
      <c r="H18" s="77">
        <v>4.1999999999999997E-3</v>
      </c>
      <c r="I18" s="77">
        <v>4.0000000000000001E-3</v>
      </c>
      <c r="J18" s="77">
        <v>3.7000000000000002E-3</v>
      </c>
      <c r="K18" s="77">
        <v>3.5000000000000001E-3</v>
      </c>
      <c r="L18" s="77">
        <v>3.3E-3</v>
      </c>
      <c r="N18" s="77">
        <v>3.0999999999999999E-3</v>
      </c>
      <c r="O18" s="77">
        <v>2.8999999999999998E-3</v>
      </c>
      <c r="P18" s="77">
        <v>2.8E-3</v>
      </c>
      <c r="Q18" s="77">
        <v>2.7000000000000001E-3</v>
      </c>
      <c r="R18" s="77">
        <v>2.7000000000000001E-3</v>
      </c>
      <c r="S18" s="77">
        <v>2.5999999999999999E-3</v>
      </c>
      <c r="T18" s="77">
        <v>2.5999999999999999E-3</v>
      </c>
      <c r="U18" s="77">
        <v>2.5999999999999999E-3</v>
      </c>
      <c r="V18" s="77"/>
      <c r="W18" s="77"/>
      <c r="X18" s="77"/>
      <c r="Y18" s="77"/>
    </row>
    <row r="19" spans="1:25" x14ac:dyDescent="0.2">
      <c r="A19" s="68">
        <v>58</v>
      </c>
      <c r="B19" s="77">
        <v>9.2999999999999992E-3</v>
      </c>
      <c r="C19" s="77">
        <v>9.1000000000000004E-3</v>
      </c>
      <c r="D19" s="77">
        <v>8.8999999999999999E-3</v>
      </c>
      <c r="E19" s="77">
        <v>8.6E-3</v>
      </c>
      <c r="F19" s="77">
        <v>8.3000000000000001E-3</v>
      </c>
      <c r="G19" s="77">
        <v>8.0000000000000002E-3</v>
      </c>
      <c r="H19" s="77">
        <v>7.7000000000000002E-3</v>
      </c>
      <c r="I19" s="77">
        <v>7.3000000000000001E-3</v>
      </c>
      <c r="J19" s="77">
        <v>6.8999999999999999E-3</v>
      </c>
      <c r="K19" s="77">
        <v>6.4999999999999997E-3</v>
      </c>
      <c r="L19" s="77">
        <v>6.1000000000000004E-3</v>
      </c>
      <c r="N19" s="77">
        <v>5.7000000000000002E-3</v>
      </c>
      <c r="O19" s="77">
        <v>5.4000000000000003E-3</v>
      </c>
      <c r="P19" s="77">
        <v>5.1999999999999998E-3</v>
      </c>
      <c r="Q19" s="77">
        <v>5.0000000000000001E-3</v>
      </c>
      <c r="R19" s="77">
        <v>4.8999999999999998E-3</v>
      </c>
      <c r="S19" s="77">
        <v>4.7999999999999996E-3</v>
      </c>
      <c r="T19" s="77">
        <v>4.7999999999999996E-3</v>
      </c>
      <c r="U19" s="77">
        <v>4.7000000000000002E-3</v>
      </c>
      <c r="V19" s="77"/>
      <c r="W19" s="77"/>
      <c r="X19" s="77"/>
      <c r="Y19" s="77"/>
    </row>
    <row r="20" spans="1:25" x14ac:dyDescent="0.2">
      <c r="A20" s="68">
        <v>57</v>
      </c>
      <c r="B20" s="77">
        <v>1.2800000000000001E-2</v>
      </c>
      <c r="C20" s="77">
        <v>1.2500000000000001E-2</v>
      </c>
      <c r="D20" s="77">
        <v>1.2200000000000001E-2</v>
      </c>
      <c r="E20" s="77">
        <v>1.18E-2</v>
      </c>
      <c r="F20" s="77">
        <v>1.14E-2</v>
      </c>
      <c r="G20" s="77">
        <v>1.0999999999999999E-2</v>
      </c>
      <c r="H20" s="77">
        <v>1.0500000000000001E-2</v>
      </c>
      <c r="I20" s="77">
        <v>0.01</v>
      </c>
      <c r="J20" s="77">
        <v>9.4000000000000004E-3</v>
      </c>
      <c r="K20" s="77">
        <v>8.8999999999999999E-3</v>
      </c>
      <c r="L20" s="77">
        <v>8.3000000000000001E-3</v>
      </c>
      <c r="N20" s="77">
        <v>7.7999999999999996E-3</v>
      </c>
      <c r="O20" s="77">
        <v>7.4000000000000003E-3</v>
      </c>
      <c r="P20" s="77">
        <v>7.1000000000000004E-3</v>
      </c>
      <c r="Q20" s="77">
        <v>6.8999999999999999E-3</v>
      </c>
      <c r="R20" s="77">
        <v>6.7000000000000002E-3</v>
      </c>
      <c r="S20" s="77">
        <v>6.6E-3</v>
      </c>
      <c r="T20" s="77">
        <v>6.6E-3</v>
      </c>
      <c r="U20" s="77">
        <v>6.4999999999999997E-3</v>
      </c>
      <c r="V20" s="77"/>
      <c r="W20" s="77"/>
      <c r="X20" s="77"/>
      <c r="Y20" s="77"/>
    </row>
    <row r="21" spans="1:25" x14ac:dyDescent="0.2">
      <c r="A21" s="68">
        <v>56</v>
      </c>
      <c r="B21" s="77">
        <v>1.5599999999999999E-2</v>
      </c>
      <c r="C21" s="77">
        <v>1.5299999999999999E-2</v>
      </c>
      <c r="D21" s="77">
        <v>1.49E-2</v>
      </c>
      <c r="E21" s="77">
        <v>1.4500000000000001E-2</v>
      </c>
      <c r="F21" s="77">
        <v>1.4E-2</v>
      </c>
      <c r="G21" s="77">
        <v>1.35E-2</v>
      </c>
      <c r="H21" s="77">
        <v>1.29E-2</v>
      </c>
      <c r="I21" s="77">
        <v>1.2200000000000001E-2</v>
      </c>
      <c r="J21" s="77">
        <v>1.15E-2</v>
      </c>
      <c r="K21" s="77">
        <v>1.09E-2</v>
      </c>
      <c r="L21" s="77">
        <v>1.0200000000000001E-2</v>
      </c>
      <c r="N21" s="77">
        <v>9.5999999999999992E-3</v>
      </c>
      <c r="O21" s="77">
        <v>8.9999999999999993E-3</v>
      </c>
      <c r="P21" s="77">
        <v>8.6999999999999994E-3</v>
      </c>
      <c r="Q21" s="77">
        <v>8.3999999999999995E-3</v>
      </c>
      <c r="R21" s="77">
        <v>8.2000000000000007E-3</v>
      </c>
      <c r="S21" s="77">
        <v>8.0999999999999996E-3</v>
      </c>
      <c r="T21" s="77">
        <v>8.0000000000000002E-3</v>
      </c>
      <c r="U21" s="77">
        <v>8.0000000000000002E-3</v>
      </c>
      <c r="V21" s="77"/>
      <c r="W21" s="77"/>
      <c r="X21" s="77"/>
      <c r="Y21" s="77"/>
    </row>
    <row r="22" spans="1:25" x14ac:dyDescent="0.2">
      <c r="A22" s="68">
        <v>55</v>
      </c>
      <c r="B22" s="77">
        <v>1.7899999999999999E-2</v>
      </c>
      <c r="C22" s="77">
        <v>1.7500000000000002E-2</v>
      </c>
      <c r="D22" s="77">
        <v>1.7100000000000001E-2</v>
      </c>
      <c r="E22" s="77">
        <v>1.66E-2</v>
      </c>
      <c r="F22" s="77">
        <v>1.61E-2</v>
      </c>
      <c r="G22" s="77">
        <v>1.54E-2</v>
      </c>
      <c r="H22" s="77">
        <v>1.4800000000000001E-2</v>
      </c>
      <c r="I22" s="77">
        <v>1.4E-2</v>
      </c>
      <c r="J22" s="77">
        <v>1.3299999999999999E-2</v>
      </c>
      <c r="K22" s="77">
        <v>1.2500000000000001E-2</v>
      </c>
      <c r="L22" s="77">
        <v>1.17E-2</v>
      </c>
      <c r="N22" s="77">
        <v>1.0999999999999999E-2</v>
      </c>
      <c r="O22" s="77">
        <v>1.04E-2</v>
      </c>
      <c r="P22" s="77">
        <v>0.01</v>
      </c>
      <c r="Q22" s="77">
        <v>9.7000000000000003E-3</v>
      </c>
      <c r="R22" s="77">
        <v>9.4999999999999998E-3</v>
      </c>
      <c r="S22" s="77">
        <v>9.2999999999999992E-3</v>
      </c>
      <c r="T22" s="77">
        <v>9.1999999999999998E-3</v>
      </c>
      <c r="U22" s="77">
        <v>9.1000000000000004E-3</v>
      </c>
      <c r="V22" s="77"/>
      <c r="W22" s="77"/>
      <c r="X22" s="77"/>
      <c r="Y22" s="77"/>
    </row>
    <row r="23" spans="1:25" x14ac:dyDescent="0.2"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</row>
    <row r="24" spans="1:25" x14ac:dyDescent="0.2">
      <c r="A24" s="68">
        <v>54</v>
      </c>
      <c r="B24" s="77">
        <v>1.9800000000000002E-2</v>
      </c>
      <c r="C24" s="77">
        <v>1.9400000000000001E-2</v>
      </c>
      <c r="D24" s="77">
        <v>1.89E-2</v>
      </c>
      <c r="E24" s="77">
        <v>1.83E-2</v>
      </c>
      <c r="F24" s="77">
        <v>1.77E-2</v>
      </c>
      <c r="G24" s="77">
        <v>1.7100000000000001E-2</v>
      </c>
      <c r="H24" s="77">
        <v>1.6299999999999999E-2</v>
      </c>
      <c r="I24" s="77">
        <v>1.55E-2</v>
      </c>
      <c r="J24" s="77">
        <v>1.47E-2</v>
      </c>
      <c r="K24" s="77">
        <v>1.38E-2</v>
      </c>
      <c r="L24" s="77">
        <v>1.29E-2</v>
      </c>
      <c r="N24" s="77">
        <v>1.21E-2</v>
      </c>
      <c r="O24" s="77">
        <v>1.15E-2</v>
      </c>
      <c r="P24" s="77">
        <v>1.0999999999999999E-2</v>
      </c>
      <c r="Q24" s="77">
        <v>1.0699999999999999E-2</v>
      </c>
      <c r="R24" s="77">
        <v>1.0500000000000001E-2</v>
      </c>
      <c r="S24" s="77">
        <v>1.03E-2</v>
      </c>
      <c r="T24" s="77">
        <v>1.0200000000000001E-2</v>
      </c>
      <c r="U24" s="77">
        <v>1.01E-2</v>
      </c>
      <c r="V24" s="77">
        <v>1.01E-2</v>
      </c>
      <c r="W24" s="77"/>
      <c r="X24" s="77"/>
      <c r="Y24" s="77"/>
    </row>
    <row r="25" spans="1:25" x14ac:dyDescent="0.2">
      <c r="A25" s="68">
        <v>53</v>
      </c>
      <c r="B25" s="77">
        <v>2.1299999999999999E-2</v>
      </c>
      <c r="C25" s="77">
        <v>2.0899999999999998E-2</v>
      </c>
      <c r="D25" s="77">
        <v>2.0299999999999999E-2</v>
      </c>
      <c r="E25" s="77">
        <v>1.9800000000000002E-2</v>
      </c>
      <c r="F25" s="77">
        <v>1.9099999999999999E-2</v>
      </c>
      <c r="G25" s="77">
        <v>1.84E-2</v>
      </c>
      <c r="H25" s="77">
        <v>1.7600000000000001E-2</v>
      </c>
      <c r="I25" s="77">
        <v>1.67E-2</v>
      </c>
      <c r="J25" s="77">
        <v>1.5800000000000002E-2</v>
      </c>
      <c r="K25" s="77">
        <v>1.49E-2</v>
      </c>
      <c r="L25" s="77">
        <v>1.3899999999999999E-2</v>
      </c>
      <c r="N25" s="77">
        <v>1.3100000000000001E-2</v>
      </c>
      <c r="O25" s="77">
        <v>1.24E-2</v>
      </c>
      <c r="P25" s="77">
        <v>1.1900000000000001E-2</v>
      </c>
      <c r="Q25" s="77">
        <v>1.15E-2</v>
      </c>
      <c r="R25" s="77">
        <v>1.1299999999999999E-2</v>
      </c>
      <c r="S25" s="77">
        <v>1.11E-2</v>
      </c>
      <c r="T25" s="77">
        <v>1.0999999999999999E-2</v>
      </c>
      <c r="U25" s="77">
        <v>1.09E-2</v>
      </c>
      <c r="V25" s="77">
        <v>1.0800000000000001E-2</v>
      </c>
      <c r="W25" s="77"/>
      <c r="X25" s="77"/>
      <c r="Y25" s="77"/>
    </row>
    <row r="26" spans="1:25" x14ac:dyDescent="0.2">
      <c r="A26" s="68">
        <v>52</v>
      </c>
      <c r="B26" s="77">
        <v>2.2499999999999999E-2</v>
      </c>
      <c r="C26" s="77">
        <v>2.2100000000000002E-2</v>
      </c>
      <c r="D26" s="77">
        <v>2.1499999999999998E-2</v>
      </c>
      <c r="E26" s="77">
        <v>2.0899999999999998E-2</v>
      </c>
      <c r="F26" s="77">
        <v>2.0199999999999999E-2</v>
      </c>
      <c r="G26" s="77">
        <v>1.95E-2</v>
      </c>
      <c r="H26" s="77">
        <v>1.8599999999999998E-2</v>
      </c>
      <c r="I26" s="77">
        <v>1.77E-2</v>
      </c>
      <c r="J26" s="77">
        <v>1.67E-2</v>
      </c>
      <c r="K26" s="77">
        <v>1.5699999999999999E-2</v>
      </c>
      <c r="L26" s="77">
        <v>1.4800000000000001E-2</v>
      </c>
      <c r="N26" s="77">
        <v>1.3899999999999999E-2</v>
      </c>
      <c r="O26" s="77">
        <v>1.3100000000000001E-2</v>
      </c>
      <c r="P26" s="77">
        <v>1.26E-2</v>
      </c>
      <c r="Q26" s="77">
        <v>1.2200000000000001E-2</v>
      </c>
      <c r="R26" s="77">
        <v>1.1900000000000001E-2</v>
      </c>
      <c r="S26" s="77">
        <v>1.18E-2</v>
      </c>
      <c r="T26" s="77">
        <v>1.1599999999999999E-2</v>
      </c>
      <c r="U26" s="77">
        <v>1.15E-2</v>
      </c>
      <c r="V26" s="77">
        <v>1.15E-2</v>
      </c>
      <c r="W26" s="77"/>
      <c r="X26" s="77"/>
      <c r="Y26" s="77"/>
    </row>
    <row r="27" spans="1:25" x14ac:dyDescent="0.2">
      <c r="A27" s="68">
        <v>51</v>
      </c>
      <c r="B27" s="77"/>
      <c r="C27" s="77">
        <v>2.3099999999999999E-2</v>
      </c>
      <c r="D27" s="77">
        <v>2.2499999999999999E-2</v>
      </c>
      <c r="E27" s="77">
        <v>2.1899999999999999E-2</v>
      </c>
      <c r="F27" s="77">
        <v>2.12E-2</v>
      </c>
      <c r="G27" s="77">
        <v>2.0400000000000001E-2</v>
      </c>
      <c r="H27" s="77">
        <v>1.95E-2</v>
      </c>
      <c r="I27" s="77">
        <v>1.8499999999999999E-2</v>
      </c>
      <c r="J27" s="77">
        <v>1.7500000000000002E-2</v>
      </c>
      <c r="K27" s="77">
        <v>1.6500000000000001E-2</v>
      </c>
      <c r="L27" s="77">
        <v>1.54E-2</v>
      </c>
      <c r="N27" s="77">
        <v>1.4500000000000001E-2</v>
      </c>
      <c r="O27" s="77">
        <v>1.37E-2</v>
      </c>
      <c r="P27" s="77">
        <v>1.32E-2</v>
      </c>
      <c r="Q27" s="77">
        <v>1.2800000000000001E-2</v>
      </c>
      <c r="R27" s="77">
        <v>1.2500000000000001E-2</v>
      </c>
      <c r="S27" s="77">
        <v>1.23E-2</v>
      </c>
      <c r="T27" s="77">
        <v>1.2200000000000001E-2</v>
      </c>
      <c r="U27" s="77">
        <v>1.21E-2</v>
      </c>
      <c r="V27" s="77">
        <v>1.2E-2</v>
      </c>
      <c r="W27" s="77"/>
      <c r="X27" s="77"/>
      <c r="Y27" s="77"/>
    </row>
    <row r="28" spans="1:25" x14ac:dyDescent="0.2">
      <c r="A28" s="68">
        <v>50</v>
      </c>
      <c r="B28" s="77"/>
      <c r="C28" s="77">
        <v>2.3900000000000001E-2</v>
      </c>
      <c r="D28" s="77">
        <v>2.3300000000000001E-2</v>
      </c>
      <c r="E28" s="77">
        <v>2.2700000000000001E-2</v>
      </c>
      <c r="F28" s="77">
        <v>2.1899999999999999E-2</v>
      </c>
      <c r="G28" s="77">
        <v>2.1100000000000001E-2</v>
      </c>
      <c r="H28" s="77">
        <v>2.0199999999999999E-2</v>
      </c>
      <c r="I28" s="77">
        <v>1.9199999999999998E-2</v>
      </c>
      <c r="J28" s="77">
        <v>1.8200000000000001E-2</v>
      </c>
      <c r="K28" s="77">
        <v>1.7100000000000001E-2</v>
      </c>
      <c r="L28" s="77">
        <v>1.6E-2</v>
      </c>
      <c r="N28" s="77">
        <v>1.4999999999999999E-2</v>
      </c>
      <c r="O28" s="77">
        <v>1.4200000000000001E-2</v>
      </c>
      <c r="P28" s="77">
        <v>1.3599999999999999E-2</v>
      </c>
      <c r="Q28" s="77">
        <v>1.32E-2</v>
      </c>
      <c r="R28" s="77">
        <v>1.2999999999999999E-2</v>
      </c>
      <c r="S28" s="77">
        <v>1.2800000000000001E-2</v>
      </c>
      <c r="T28" s="77">
        <v>1.26E-2</v>
      </c>
      <c r="U28" s="77">
        <v>1.2500000000000001E-2</v>
      </c>
      <c r="V28" s="77">
        <v>1.2500000000000001E-2</v>
      </c>
      <c r="W28" s="77"/>
      <c r="X28" s="77"/>
      <c r="Y28" s="77"/>
    </row>
    <row r="29" spans="1:25" x14ac:dyDescent="0.2"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</row>
    <row r="30" spans="1:25" x14ac:dyDescent="0.2">
      <c r="A30" s="68">
        <v>49</v>
      </c>
      <c r="B30" s="77"/>
      <c r="C30" s="77">
        <v>2.46E-2</v>
      </c>
      <c r="D30" s="77">
        <v>2.4E-2</v>
      </c>
      <c r="E30" s="77">
        <v>2.3400000000000001E-2</v>
      </c>
      <c r="F30" s="77">
        <v>2.2599999999999999E-2</v>
      </c>
      <c r="G30" s="77">
        <v>2.1700000000000001E-2</v>
      </c>
      <c r="H30" s="77">
        <v>2.0799999999999999E-2</v>
      </c>
      <c r="I30" s="77">
        <v>1.9800000000000002E-2</v>
      </c>
      <c r="J30" s="77">
        <v>1.8700000000000001E-2</v>
      </c>
      <c r="K30" s="77">
        <v>1.7600000000000001E-2</v>
      </c>
      <c r="L30" s="77">
        <v>1.6500000000000001E-2</v>
      </c>
      <c r="N30" s="77">
        <v>1.55E-2</v>
      </c>
      <c r="O30" s="77">
        <v>1.47E-2</v>
      </c>
      <c r="P30" s="77">
        <v>1.41E-2</v>
      </c>
      <c r="Q30" s="77">
        <v>1.3599999999999999E-2</v>
      </c>
      <c r="R30" s="77">
        <v>1.34E-2</v>
      </c>
      <c r="S30" s="77">
        <v>1.32E-2</v>
      </c>
      <c r="T30" s="77">
        <v>1.2999999999999999E-2</v>
      </c>
      <c r="U30" s="77">
        <v>1.29E-2</v>
      </c>
      <c r="V30" s="77">
        <v>1.2800000000000001E-2</v>
      </c>
      <c r="W30" s="77">
        <v>1.2800000000000001E-2</v>
      </c>
      <c r="X30" s="77"/>
      <c r="Y30" s="77"/>
    </row>
    <row r="31" spans="1:25" x14ac:dyDescent="0.2">
      <c r="A31" s="68">
        <v>48</v>
      </c>
      <c r="B31" s="77"/>
      <c r="C31" s="77">
        <v>2.52E-2</v>
      </c>
      <c r="D31" s="77">
        <v>2.46E-2</v>
      </c>
      <c r="E31" s="77">
        <v>2.3900000000000001E-2</v>
      </c>
      <c r="F31" s="77">
        <v>2.3099999999999999E-2</v>
      </c>
      <c r="G31" s="77">
        <v>2.23E-2</v>
      </c>
      <c r="H31" s="77">
        <v>2.1299999999999999E-2</v>
      </c>
      <c r="I31" s="77">
        <v>2.0299999999999999E-2</v>
      </c>
      <c r="J31" s="77">
        <v>1.9199999999999998E-2</v>
      </c>
      <c r="K31" s="77">
        <v>1.7999999999999999E-2</v>
      </c>
      <c r="L31" s="77">
        <v>1.6899999999999998E-2</v>
      </c>
      <c r="N31" s="77">
        <v>1.5900000000000001E-2</v>
      </c>
      <c r="O31" s="77">
        <v>1.4999999999999999E-2</v>
      </c>
      <c r="P31" s="77">
        <v>1.44E-2</v>
      </c>
      <c r="Q31" s="77">
        <v>1.4E-2</v>
      </c>
      <c r="R31" s="77">
        <v>1.37E-2</v>
      </c>
      <c r="S31" s="77">
        <v>1.35E-2</v>
      </c>
      <c r="T31" s="77">
        <v>1.34E-2</v>
      </c>
      <c r="U31" s="77">
        <v>1.32E-2</v>
      </c>
      <c r="V31" s="77">
        <v>1.32E-2</v>
      </c>
      <c r="W31" s="77">
        <v>1.3100000000000001E-2</v>
      </c>
      <c r="X31" s="77"/>
      <c r="Y31" s="77"/>
    </row>
    <row r="32" spans="1:25" x14ac:dyDescent="0.2">
      <c r="A32" s="68">
        <v>47</v>
      </c>
      <c r="B32" s="77"/>
      <c r="C32" s="77">
        <v>2.5600000000000001E-2</v>
      </c>
      <c r="D32" s="77">
        <v>2.5100000000000001E-2</v>
      </c>
      <c r="E32" s="77">
        <v>2.4400000000000002E-2</v>
      </c>
      <c r="F32" s="77">
        <v>2.3599999999999999E-2</v>
      </c>
      <c r="G32" s="77">
        <v>2.2700000000000001E-2</v>
      </c>
      <c r="H32" s="77">
        <v>2.1700000000000001E-2</v>
      </c>
      <c r="I32" s="77">
        <v>2.07E-2</v>
      </c>
      <c r="J32" s="77">
        <v>1.9599999999999999E-2</v>
      </c>
      <c r="K32" s="77">
        <v>1.84E-2</v>
      </c>
      <c r="L32" s="77">
        <v>1.7299999999999999E-2</v>
      </c>
      <c r="N32" s="77">
        <v>1.6199999999999999E-2</v>
      </c>
      <c r="O32" s="77">
        <v>1.54E-2</v>
      </c>
      <c r="P32" s="77">
        <v>1.47E-2</v>
      </c>
      <c r="Q32" s="77">
        <v>1.43E-2</v>
      </c>
      <c r="R32" s="77">
        <v>1.4E-2</v>
      </c>
      <c r="S32" s="77">
        <v>1.38E-2</v>
      </c>
      <c r="T32" s="77">
        <v>1.3599999999999999E-2</v>
      </c>
      <c r="U32" s="77">
        <v>1.35E-2</v>
      </c>
      <c r="V32" s="77">
        <v>1.34E-2</v>
      </c>
      <c r="W32" s="77">
        <v>1.3299999999999999E-2</v>
      </c>
      <c r="X32" s="77"/>
      <c r="Y32" s="77"/>
    </row>
    <row r="33" spans="1:25" x14ac:dyDescent="0.2">
      <c r="A33" s="68">
        <v>46</v>
      </c>
      <c r="B33" s="77"/>
      <c r="C33" s="77"/>
      <c r="D33" s="77">
        <v>2.5499999999999998E-2</v>
      </c>
      <c r="E33" s="77">
        <v>2.4799999999999999E-2</v>
      </c>
      <c r="F33" s="77">
        <v>2.4E-2</v>
      </c>
      <c r="G33" s="77">
        <v>2.3099999999999999E-2</v>
      </c>
      <c r="H33" s="77">
        <v>2.2100000000000002E-2</v>
      </c>
      <c r="I33" s="77">
        <v>2.1000000000000001E-2</v>
      </c>
      <c r="J33" s="77">
        <v>1.9900000000000001E-2</v>
      </c>
      <c r="K33" s="77">
        <v>1.8700000000000001E-2</v>
      </c>
      <c r="L33" s="77">
        <v>1.7600000000000001E-2</v>
      </c>
      <c r="N33" s="77">
        <v>1.6500000000000001E-2</v>
      </c>
      <c r="O33" s="77">
        <v>1.5599999999999999E-2</v>
      </c>
      <c r="P33" s="77">
        <v>1.4999999999999999E-2</v>
      </c>
      <c r="Q33" s="77">
        <v>1.4500000000000001E-2</v>
      </c>
      <c r="R33" s="77">
        <v>1.4200000000000001E-2</v>
      </c>
      <c r="S33" s="77">
        <v>1.4E-2</v>
      </c>
      <c r="T33" s="77">
        <v>1.3899999999999999E-2</v>
      </c>
      <c r="U33" s="77">
        <v>1.38E-2</v>
      </c>
      <c r="V33" s="77">
        <v>1.37E-2</v>
      </c>
      <c r="W33" s="77">
        <v>1.3599999999999999E-2</v>
      </c>
      <c r="X33" s="77"/>
      <c r="Y33" s="77"/>
    </row>
    <row r="34" spans="1:25" x14ac:dyDescent="0.2">
      <c r="A34" s="68">
        <v>45</v>
      </c>
      <c r="B34" s="77"/>
      <c r="C34" s="77"/>
      <c r="D34" s="77">
        <v>2.5899999999999999E-2</v>
      </c>
      <c r="E34" s="77">
        <v>2.52E-2</v>
      </c>
      <c r="F34" s="77">
        <v>2.4299999999999999E-2</v>
      </c>
      <c r="G34" s="77">
        <v>2.3400000000000001E-2</v>
      </c>
      <c r="H34" s="77">
        <v>2.24E-2</v>
      </c>
      <c r="I34" s="77">
        <v>2.1299999999999999E-2</v>
      </c>
      <c r="J34" s="77">
        <v>2.0199999999999999E-2</v>
      </c>
      <c r="K34" s="77">
        <v>1.9E-2</v>
      </c>
      <c r="L34" s="77">
        <v>1.78E-2</v>
      </c>
      <c r="N34" s="77">
        <v>1.67E-2</v>
      </c>
      <c r="O34" s="77">
        <v>1.5800000000000002E-2</v>
      </c>
      <c r="P34" s="77">
        <v>1.52E-2</v>
      </c>
      <c r="Q34" s="77">
        <v>1.47E-2</v>
      </c>
      <c r="R34" s="77">
        <v>1.44E-2</v>
      </c>
      <c r="S34" s="77">
        <v>1.4200000000000001E-2</v>
      </c>
      <c r="T34" s="77">
        <v>1.41E-2</v>
      </c>
      <c r="U34" s="77">
        <v>1.4E-2</v>
      </c>
      <c r="V34" s="77">
        <v>1.3899999999999999E-2</v>
      </c>
      <c r="W34" s="77">
        <v>1.38E-2</v>
      </c>
      <c r="X34" s="77"/>
      <c r="Y34" s="77"/>
    </row>
    <row r="35" spans="1:25" x14ac:dyDescent="0.2"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</row>
    <row r="36" spans="1:25" x14ac:dyDescent="0.2">
      <c r="A36" s="68">
        <v>44</v>
      </c>
      <c r="B36" s="77"/>
      <c r="C36" s="77"/>
      <c r="D36" s="77">
        <v>2.6200000000000001E-2</v>
      </c>
      <c r="E36" s="77">
        <v>2.5399999999999999E-2</v>
      </c>
      <c r="F36" s="77">
        <v>2.46E-2</v>
      </c>
      <c r="G36" s="77">
        <v>2.3699999999999999E-2</v>
      </c>
      <c r="H36" s="77">
        <v>2.2700000000000001E-2</v>
      </c>
      <c r="I36" s="77">
        <v>2.1600000000000001E-2</v>
      </c>
      <c r="J36" s="77">
        <v>2.0400000000000001E-2</v>
      </c>
      <c r="K36" s="77">
        <v>1.9199999999999998E-2</v>
      </c>
      <c r="L36" s="77">
        <v>1.7999999999999999E-2</v>
      </c>
      <c r="N36" s="77">
        <v>1.6899999999999998E-2</v>
      </c>
      <c r="O36" s="77">
        <v>1.6E-2</v>
      </c>
      <c r="P36" s="77">
        <v>1.54E-2</v>
      </c>
      <c r="Q36" s="77">
        <v>1.49E-2</v>
      </c>
      <c r="R36" s="77">
        <v>1.46E-2</v>
      </c>
      <c r="S36" s="77">
        <v>1.44E-2</v>
      </c>
      <c r="T36" s="77">
        <v>1.4200000000000001E-2</v>
      </c>
      <c r="U36" s="77">
        <v>1.41E-2</v>
      </c>
      <c r="V36" s="77">
        <v>1.4E-2</v>
      </c>
      <c r="W36" s="77">
        <v>1.3899999999999999E-2</v>
      </c>
      <c r="X36" s="77"/>
      <c r="Y36" s="77"/>
    </row>
    <row r="37" spans="1:25" x14ac:dyDescent="0.2">
      <c r="A37" s="68">
        <v>43</v>
      </c>
      <c r="B37" s="77"/>
      <c r="C37" s="77"/>
      <c r="D37" s="77">
        <v>2.64E-2</v>
      </c>
      <c r="E37" s="77">
        <v>2.5700000000000001E-2</v>
      </c>
      <c r="F37" s="77">
        <v>2.4799999999999999E-2</v>
      </c>
      <c r="G37" s="77">
        <v>2.3900000000000001E-2</v>
      </c>
      <c r="H37" s="77">
        <v>2.29E-2</v>
      </c>
      <c r="I37" s="77">
        <v>2.18E-2</v>
      </c>
      <c r="J37" s="77">
        <v>2.06E-2</v>
      </c>
      <c r="K37" s="77">
        <v>1.9400000000000001E-2</v>
      </c>
      <c r="L37" s="77">
        <v>1.8200000000000001E-2</v>
      </c>
      <c r="N37" s="77">
        <v>1.7100000000000001E-2</v>
      </c>
      <c r="O37" s="77">
        <v>1.6199999999999999E-2</v>
      </c>
      <c r="P37" s="77">
        <v>1.55E-2</v>
      </c>
      <c r="Q37" s="77">
        <v>1.5100000000000001E-2</v>
      </c>
      <c r="R37" s="77">
        <v>1.4800000000000001E-2</v>
      </c>
      <c r="S37" s="77">
        <v>1.4500000000000001E-2</v>
      </c>
      <c r="T37" s="77">
        <v>1.44E-2</v>
      </c>
      <c r="U37" s="77">
        <v>1.43E-2</v>
      </c>
      <c r="V37" s="77">
        <v>1.4200000000000001E-2</v>
      </c>
      <c r="W37" s="77">
        <v>1.41E-2</v>
      </c>
      <c r="X37" s="77"/>
      <c r="Y37" s="77"/>
    </row>
    <row r="38" spans="1:25" x14ac:dyDescent="0.2">
      <c r="A38" s="68">
        <v>42</v>
      </c>
      <c r="B38" s="77"/>
      <c r="C38" s="77"/>
      <c r="D38" s="77">
        <v>2.6499999999999999E-2</v>
      </c>
      <c r="E38" s="77">
        <v>2.58E-2</v>
      </c>
      <c r="F38" s="77">
        <v>2.5000000000000001E-2</v>
      </c>
      <c r="G38" s="77">
        <v>2.41E-2</v>
      </c>
      <c r="H38" s="77">
        <v>2.3099999999999999E-2</v>
      </c>
      <c r="I38" s="77">
        <v>2.1899999999999999E-2</v>
      </c>
      <c r="J38" s="77">
        <v>2.0799999999999999E-2</v>
      </c>
      <c r="K38" s="77">
        <v>1.9599999999999999E-2</v>
      </c>
      <c r="L38" s="77">
        <v>1.84E-2</v>
      </c>
      <c r="N38" s="77">
        <v>1.72E-2</v>
      </c>
      <c r="O38" s="77">
        <v>1.6299999999999999E-2</v>
      </c>
      <c r="P38" s="77">
        <v>1.5599999999999999E-2</v>
      </c>
      <c r="Q38" s="77">
        <v>1.52E-2</v>
      </c>
      <c r="R38" s="77">
        <v>1.49E-2</v>
      </c>
      <c r="S38" s="77">
        <v>1.47E-2</v>
      </c>
      <c r="T38" s="77">
        <v>1.4500000000000001E-2</v>
      </c>
      <c r="U38" s="77">
        <v>1.44E-2</v>
      </c>
      <c r="V38" s="77">
        <v>1.43E-2</v>
      </c>
      <c r="W38" s="77">
        <v>1.4200000000000001E-2</v>
      </c>
      <c r="X38" s="77"/>
      <c r="Y38" s="77"/>
    </row>
    <row r="39" spans="1:25" x14ac:dyDescent="0.2">
      <c r="A39" s="68">
        <v>41</v>
      </c>
      <c r="B39" s="77"/>
      <c r="C39" s="77"/>
      <c r="D39" s="77"/>
      <c r="E39" s="77">
        <v>2.5999999999999999E-2</v>
      </c>
      <c r="F39" s="77">
        <v>2.5100000000000001E-2</v>
      </c>
      <c r="G39" s="77">
        <v>2.4199999999999999E-2</v>
      </c>
      <c r="H39" s="77">
        <v>2.3199999999999998E-2</v>
      </c>
      <c r="I39" s="77">
        <v>2.2100000000000002E-2</v>
      </c>
      <c r="J39" s="77">
        <v>2.0899999999999998E-2</v>
      </c>
      <c r="K39" s="77">
        <v>1.9699999999999999E-2</v>
      </c>
      <c r="L39" s="77">
        <v>1.8499999999999999E-2</v>
      </c>
      <c r="N39" s="77">
        <v>1.7399999999999999E-2</v>
      </c>
      <c r="O39" s="77">
        <v>1.6400000000000001E-2</v>
      </c>
      <c r="P39" s="77">
        <v>1.5699999999999999E-2</v>
      </c>
      <c r="Q39" s="77">
        <v>1.5299999999999999E-2</v>
      </c>
      <c r="R39" s="77">
        <v>1.4999999999999999E-2</v>
      </c>
      <c r="S39" s="77">
        <v>1.4800000000000001E-2</v>
      </c>
      <c r="T39" s="77">
        <v>1.46E-2</v>
      </c>
      <c r="U39" s="77">
        <v>1.4500000000000001E-2</v>
      </c>
      <c r="V39" s="77">
        <v>1.44E-2</v>
      </c>
      <c r="W39" s="77">
        <v>1.43E-2</v>
      </c>
      <c r="X39" s="77"/>
      <c r="Y39" s="77"/>
    </row>
    <row r="40" spans="1:25" x14ac:dyDescent="0.2">
      <c r="A40" s="68">
        <v>40</v>
      </c>
      <c r="B40" s="77"/>
      <c r="C40" s="77"/>
      <c r="D40" s="77"/>
      <c r="E40" s="77">
        <v>2.6100000000000002E-2</v>
      </c>
      <c r="F40" s="77">
        <v>2.53E-2</v>
      </c>
      <c r="G40" s="77">
        <v>2.4299999999999999E-2</v>
      </c>
      <c r="H40" s="77">
        <v>2.3300000000000001E-2</v>
      </c>
      <c r="I40" s="77">
        <v>2.2200000000000001E-2</v>
      </c>
      <c r="J40" s="77">
        <v>2.1000000000000001E-2</v>
      </c>
      <c r="K40" s="77">
        <v>1.9800000000000002E-2</v>
      </c>
      <c r="L40" s="77">
        <v>1.8599999999999998E-2</v>
      </c>
      <c r="N40" s="77">
        <v>1.7399999999999999E-2</v>
      </c>
      <c r="O40" s="77">
        <v>1.6500000000000001E-2</v>
      </c>
      <c r="P40" s="77">
        <v>1.5800000000000002E-2</v>
      </c>
      <c r="Q40" s="77">
        <v>1.54E-2</v>
      </c>
      <c r="R40" s="77">
        <v>1.4999999999999999E-2</v>
      </c>
      <c r="S40" s="77">
        <v>1.4800000000000001E-2</v>
      </c>
      <c r="T40" s="77">
        <v>1.47E-2</v>
      </c>
      <c r="U40" s="77">
        <v>1.46E-2</v>
      </c>
      <c r="V40" s="77">
        <v>1.4500000000000001E-2</v>
      </c>
      <c r="W40" s="77">
        <v>1.43E-2</v>
      </c>
      <c r="X40" s="77"/>
      <c r="Y40" s="77"/>
    </row>
    <row r="41" spans="1:25" x14ac:dyDescent="0.2"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</row>
    <row r="42" spans="1:25" x14ac:dyDescent="0.2">
      <c r="A42" s="68">
        <v>39</v>
      </c>
      <c r="B42" s="77"/>
      <c r="C42" s="77"/>
      <c r="D42" s="77"/>
      <c r="E42" s="77">
        <v>2.6200000000000001E-2</v>
      </c>
      <c r="F42" s="77">
        <v>2.5399999999999999E-2</v>
      </c>
      <c r="G42" s="77">
        <v>2.4400000000000002E-2</v>
      </c>
      <c r="H42" s="77">
        <v>2.3400000000000001E-2</v>
      </c>
      <c r="I42" s="77">
        <v>2.23E-2</v>
      </c>
      <c r="J42" s="77">
        <v>2.1100000000000001E-2</v>
      </c>
      <c r="K42" s="77">
        <v>1.9900000000000001E-2</v>
      </c>
      <c r="L42" s="77">
        <v>1.8700000000000001E-2</v>
      </c>
      <c r="N42" s="77">
        <v>1.7500000000000002E-2</v>
      </c>
      <c r="O42" s="77">
        <v>1.66E-2</v>
      </c>
      <c r="P42" s="77">
        <v>1.5900000000000001E-2</v>
      </c>
      <c r="Q42" s="77">
        <v>1.54E-2</v>
      </c>
      <c r="R42" s="77">
        <v>1.5100000000000001E-2</v>
      </c>
      <c r="S42" s="77">
        <v>1.49E-2</v>
      </c>
      <c r="T42" s="77">
        <v>1.47E-2</v>
      </c>
      <c r="U42" s="77">
        <v>1.46E-2</v>
      </c>
      <c r="V42" s="77">
        <v>1.4500000000000001E-2</v>
      </c>
      <c r="W42" s="77">
        <v>1.44E-2</v>
      </c>
      <c r="X42" s="77"/>
      <c r="Y42" s="77"/>
    </row>
    <row r="43" spans="1:25" x14ac:dyDescent="0.2">
      <c r="A43" s="68">
        <v>38</v>
      </c>
      <c r="B43" s="77"/>
      <c r="C43" s="77"/>
      <c r="D43" s="77"/>
      <c r="E43" s="77">
        <v>2.63E-2</v>
      </c>
      <c r="F43" s="77">
        <v>2.5499999999999998E-2</v>
      </c>
      <c r="G43" s="77">
        <v>2.4500000000000001E-2</v>
      </c>
      <c r="H43" s="77">
        <v>2.35E-2</v>
      </c>
      <c r="I43" s="77">
        <v>2.24E-2</v>
      </c>
      <c r="J43" s="77">
        <v>2.12E-2</v>
      </c>
      <c r="K43" s="77">
        <v>0.02</v>
      </c>
      <c r="L43" s="77">
        <v>1.8700000000000001E-2</v>
      </c>
      <c r="N43" s="77">
        <v>1.7600000000000001E-2</v>
      </c>
      <c r="O43" s="77">
        <v>1.66E-2</v>
      </c>
      <c r="P43" s="77">
        <v>1.6E-2</v>
      </c>
      <c r="Q43" s="77">
        <v>1.55E-2</v>
      </c>
      <c r="R43" s="77">
        <v>1.52E-2</v>
      </c>
      <c r="S43" s="77">
        <v>1.4999999999999999E-2</v>
      </c>
      <c r="T43" s="77">
        <v>1.4800000000000001E-2</v>
      </c>
      <c r="U43" s="77">
        <v>1.47E-2</v>
      </c>
      <c r="V43" s="77">
        <v>1.46E-2</v>
      </c>
      <c r="W43" s="77">
        <v>1.4500000000000001E-2</v>
      </c>
      <c r="X43" s="77"/>
      <c r="Y43" s="77"/>
    </row>
    <row r="44" spans="1:25" x14ac:dyDescent="0.2">
      <c r="A44" s="68">
        <v>37</v>
      </c>
      <c r="B44" s="77"/>
      <c r="C44" s="77"/>
      <c r="D44" s="77"/>
      <c r="E44" s="77">
        <v>2.6200000000000001E-2</v>
      </c>
      <c r="F44" s="77">
        <v>2.5499999999999998E-2</v>
      </c>
      <c r="G44" s="77">
        <v>2.46E-2</v>
      </c>
      <c r="H44" s="77">
        <v>2.3599999999999999E-2</v>
      </c>
      <c r="I44" s="77">
        <v>2.24E-2</v>
      </c>
      <c r="J44" s="77">
        <v>2.1299999999999999E-2</v>
      </c>
      <c r="K44" s="77">
        <v>0.02</v>
      </c>
      <c r="L44" s="77">
        <v>1.8800000000000001E-2</v>
      </c>
      <c r="N44" s="77">
        <v>1.77E-2</v>
      </c>
      <c r="O44" s="77">
        <v>1.67E-2</v>
      </c>
      <c r="P44" s="77">
        <v>1.6E-2</v>
      </c>
      <c r="Q44" s="77">
        <v>1.55E-2</v>
      </c>
      <c r="R44" s="77">
        <v>1.52E-2</v>
      </c>
      <c r="S44" s="77">
        <v>1.4999999999999999E-2</v>
      </c>
      <c r="T44" s="77">
        <v>1.49E-2</v>
      </c>
      <c r="U44" s="77">
        <v>1.47E-2</v>
      </c>
      <c r="V44" s="77">
        <v>1.46E-2</v>
      </c>
      <c r="W44" s="77">
        <v>1.4500000000000001E-2</v>
      </c>
      <c r="X44" s="77"/>
      <c r="Y44" s="77"/>
    </row>
    <row r="45" spans="1:25" x14ac:dyDescent="0.2">
      <c r="A45" s="68">
        <v>36</v>
      </c>
      <c r="B45" s="77"/>
      <c r="C45" s="77"/>
      <c r="D45" s="77"/>
      <c r="E45" s="77"/>
      <c r="F45" s="77">
        <v>2.5600000000000001E-2</v>
      </c>
      <c r="G45" s="77">
        <v>2.46E-2</v>
      </c>
      <c r="H45" s="77">
        <v>2.3599999999999999E-2</v>
      </c>
      <c r="I45" s="77">
        <v>2.2499999999999999E-2</v>
      </c>
      <c r="J45" s="77">
        <v>2.1299999999999999E-2</v>
      </c>
      <c r="K45" s="77">
        <v>2.01E-2</v>
      </c>
      <c r="L45" s="77">
        <v>1.89E-2</v>
      </c>
      <c r="N45" s="77">
        <v>1.77E-2</v>
      </c>
      <c r="O45" s="77">
        <v>1.6799999999999999E-2</v>
      </c>
      <c r="P45" s="77">
        <v>1.61E-2</v>
      </c>
      <c r="Q45" s="77">
        <v>1.5599999999999999E-2</v>
      </c>
      <c r="R45" s="77">
        <v>1.5299999999999999E-2</v>
      </c>
      <c r="S45" s="77">
        <v>1.5100000000000001E-2</v>
      </c>
      <c r="T45" s="77">
        <v>1.49E-2</v>
      </c>
      <c r="U45" s="77">
        <v>1.4800000000000001E-2</v>
      </c>
      <c r="V45" s="77">
        <v>1.47E-2</v>
      </c>
      <c r="W45" s="77">
        <v>1.46E-2</v>
      </c>
      <c r="X45" s="77"/>
      <c r="Y45" s="77"/>
    </row>
    <row r="46" spans="1:25" x14ac:dyDescent="0.2">
      <c r="A46" s="68">
        <v>35</v>
      </c>
      <c r="B46" s="77"/>
      <c r="C46" s="77"/>
      <c r="D46" s="77"/>
      <c r="E46" s="77"/>
      <c r="F46" s="77">
        <v>2.5600000000000001E-2</v>
      </c>
      <c r="G46" s="77">
        <v>2.47E-2</v>
      </c>
      <c r="H46" s="77">
        <v>2.3599999999999999E-2</v>
      </c>
      <c r="I46" s="77">
        <v>2.2499999999999999E-2</v>
      </c>
      <c r="J46" s="77">
        <v>2.1299999999999999E-2</v>
      </c>
      <c r="K46" s="77">
        <v>2.01E-2</v>
      </c>
      <c r="L46" s="77">
        <v>1.89E-2</v>
      </c>
      <c r="N46" s="77">
        <v>1.77E-2</v>
      </c>
      <c r="O46" s="77">
        <v>1.6799999999999999E-2</v>
      </c>
      <c r="P46" s="77">
        <v>1.61E-2</v>
      </c>
      <c r="Q46" s="77">
        <v>1.5599999999999999E-2</v>
      </c>
      <c r="R46" s="77">
        <v>1.5299999999999999E-2</v>
      </c>
      <c r="S46" s="77">
        <v>1.5100000000000001E-2</v>
      </c>
      <c r="T46" s="77">
        <v>1.49E-2</v>
      </c>
      <c r="U46" s="77">
        <v>1.4800000000000001E-2</v>
      </c>
      <c r="V46" s="77">
        <v>1.47E-2</v>
      </c>
      <c r="W46" s="77">
        <v>1.46E-2</v>
      </c>
      <c r="X46" s="77"/>
      <c r="Y46" s="77"/>
    </row>
    <row r="47" spans="1:25" x14ac:dyDescent="0.2"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</row>
    <row r="48" spans="1:25" x14ac:dyDescent="0.2">
      <c r="A48" s="68">
        <v>34</v>
      </c>
      <c r="B48" s="77"/>
      <c r="C48" s="77"/>
      <c r="D48" s="77"/>
      <c r="E48" s="77"/>
      <c r="F48" s="77">
        <v>2.5600000000000001E-2</v>
      </c>
      <c r="G48" s="77">
        <v>2.47E-2</v>
      </c>
      <c r="H48" s="77">
        <v>2.3599999999999999E-2</v>
      </c>
      <c r="I48" s="77">
        <v>2.2499999999999999E-2</v>
      </c>
      <c r="J48" s="77">
        <v>2.1299999999999999E-2</v>
      </c>
      <c r="K48" s="77">
        <v>2.01E-2</v>
      </c>
      <c r="L48" s="77">
        <v>1.89E-2</v>
      </c>
      <c r="N48" s="77">
        <v>1.77E-2</v>
      </c>
      <c r="O48" s="77">
        <v>1.6799999999999999E-2</v>
      </c>
      <c r="P48" s="77">
        <v>1.61E-2</v>
      </c>
      <c r="Q48" s="77">
        <v>1.5599999999999999E-2</v>
      </c>
      <c r="R48" s="77">
        <v>1.5299999999999999E-2</v>
      </c>
      <c r="S48" s="77">
        <v>1.5100000000000001E-2</v>
      </c>
      <c r="T48" s="77">
        <v>1.49E-2</v>
      </c>
      <c r="U48" s="77">
        <v>1.4800000000000001E-2</v>
      </c>
      <c r="V48" s="77">
        <v>1.47E-2</v>
      </c>
      <c r="W48" s="77">
        <v>1.46E-2</v>
      </c>
      <c r="X48" s="77"/>
      <c r="Y48" s="77"/>
    </row>
    <row r="49" spans="1:25" x14ac:dyDescent="0.2">
      <c r="A49" s="68">
        <v>33</v>
      </c>
      <c r="B49" s="77"/>
      <c r="C49" s="77"/>
      <c r="D49" s="77"/>
      <c r="E49" s="77"/>
      <c r="F49" s="77">
        <v>2.5600000000000001E-2</v>
      </c>
      <c r="G49" s="77">
        <v>2.46E-2</v>
      </c>
      <c r="H49" s="77">
        <v>2.3599999999999999E-2</v>
      </c>
      <c r="I49" s="77">
        <v>2.2499999999999999E-2</v>
      </c>
      <c r="J49" s="77">
        <v>2.1299999999999999E-2</v>
      </c>
      <c r="K49" s="77">
        <v>2.01E-2</v>
      </c>
      <c r="L49" s="77">
        <v>1.89E-2</v>
      </c>
      <c r="N49" s="77">
        <v>1.77E-2</v>
      </c>
      <c r="O49" s="77">
        <v>1.6799999999999999E-2</v>
      </c>
      <c r="P49" s="77">
        <v>1.61E-2</v>
      </c>
      <c r="Q49" s="77">
        <v>1.5599999999999999E-2</v>
      </c>
      <c r="R49" s="77">
        <v>1.5299999999999999E-2</v>
      </c>
      <c r="S49" s="77">
        <v>1.5100000000000001E-2</v>
      </c>
      <c r="T49" s="77">
        <v>1.49E-2</v>
      </c>
      <c r="U49" s="77">
        <v>1.4800000000000001E-2</v>
      </c>
      <c r="V49" s="77">
        <v>1.47E-2</v>
      </c>
      <c r="W49" s="77">
        <v>1.46E-2</v>
      </c>
      <c r="X49" s="77"/>
      <c r="Y49" s="77"/>
    </row>
    <row r="50" spans="1:25" x14ac:dyDescent="0.2">
      <c r="A50" s="68">
        <v>32</v>
      </c>
      <c r="B50" s="77"/>
      <c r="C50" s="77"/>
      <c r="D50" s="77"/>
      <c r="E50" s="77"/>
      <c r="F50" s="77">
        <v>2.5399999999999999E-2</v>
      </c>
      <c r="G50" s="77">
        <v>2.46E-2</v>
      </c>
      <c r="H50" s="77">
        <v>2.3599999999999999E-2</v>
      </c>
      <c r="I50" s="77">
        <v>2.2499999999999999E-2</v>
      </c>
      <c r="J50" s="77">
        <v>2.1299999999999999E-2</v>
      </c>
      <c r="K50" s="77">
        <v>2.01E-2</v>
      </c>
      <c r="L50" s="77">
        <v>1.8800000000000001E-2</v>
      </c>
      <c r="N50" s="77">
        <v>1.77E-2</v>
      </c>
      <c r="O50" s="77">
        <v>1.6799999999999999E-2</v>
      </c>
      <c r="P50" s="77">
        <v>1.6E-2</v>
      </c>
      <c r="Q50" s="77">
        <v>1.5599999999999999E-2</v>
      </c>
      <c r="R50" s="77">
        <v>1.5299999999999999E-2</v>
      </c>
      <c r="S50" s="77">
        <v>1.5100000000000001E-2</v>
      </c>
      <c r="T50" s="77">
        <v>1.49E-2</v>
      </c>
      <c r="U50" s="77">
        <v>1.4800000000000001E-2</v>
      </c>
      <c r="V50" s="77">
        <v>1.47E-2</v>
      </c>
      <c r="W50" s="77">
        <v>1.46E-2</v>
      </c>
      <c r="X50" s="77"/>
      <c r="Y50" s="77"/>
    </row>
    <row r="51" spans="1:25" x14ac:dyDescent="0.2">
      <c r="A51" s="68">
        <v>31</v>
      </c>
      <c r="B51" s="77"/>
      <c r="C51" s="77"/>
      <c r="D51" s="77"/>
      <c r="E51" s="77"/>
      <c r="F51" s="77"/>
      <c r="G51" s="77">
        <v>2.4500000000000001E-2</v>
      </c>
      <c r="H51" s="77">
        <v>2.35E-2</v>
      </c>
      <c r="I51" s="77">
        <v>2.24E-2</v>
      </c>
      <c r="J51" s="77">
        <v>2.12E-2</v>
      </c>
      <c r="K51" s="77">
        <v>0.02</v>
      </c>
      <c r="L51" s="77">
        <v>1.8800000000000001E-2</v>
      </c>
      <c r="N51" s="77">
        <v>1.77E-2</v>
      </c>
      <c r="O51" s="77">
        <v>1.67E-2</v>
      </c>
      <c r="P51" s="77">
        <v>1.6E-2</v>
      </c>
      <c r="Q51" s="77">
        <v>1.55E-2</v>
      </c>
      <c r="R51" s="77">
        <v>1.52E-2</v>
      </c>
      <c r="S51" s="77">
        <v>1.4999999999999999E-2</v>
      </c>
      <c r="T51" s="77">
        <v>1.49E-2</v>
      </c>
      <c r="U51" s="77">
        <v>1.47E-2</v>
      </c>
      <c r="V51" s="77">
        <v>1.46E-2</v>
      </c>
      <c r="W51" s="77">
        <v>1.4500000000000001E-2</v>
      </c>
      <c r="X51" s="77"/>
      <c r="Y51" s="77"/>
    </row>
    <row r="52" spans="1:25" x14ac:dyDescent="0.2">
      <c r="A52" s="68">
        <v>30</v>
      </c>
      <c r="B52" s="77"/>
      <c r="C52" s="77"/>
      <c r="D52" s="77"/>
      <c r="E52" s="77"/>
      <c r="F52" s="77"/>
      <c r="G52" s="77">
        <v>2.4400000000000002E-2</v>
      </c>
      <c r="H52" s="77">
        <v>2.3400000000000001E-2</v>
      </c>
      <c r="I52" s="77">
        <v>2.23E-2</v>
      </c>
      <c r="J52" s="77">
        <v>2.1100000000000001E-2</v>
      </c>
      <c r="K52" s="77">
        <v>1.9900000000000001E-2</v>
      </c>
      <c r="L52" s="77">
        <v>1.8700000000000001E-2</v>
      </c>
      <c r="N52" s="77">
        <v>1.7600000000000001E-2</v>
      </c>
      <c r="O52" s="77">
        <v>1.67E-2</v>
      </c>
      <c r="P52" s="77">
        <v>1.6E-2</v>
      </c>
      <c r="Q52" s="77">
        <v>1.55E-2</v>
      </c>
      <c r="R52" s="77">
        <v>1.52E-2</v>
      </c>
      <c r="S52" s="77">
        <v>1.4999999999999999E-2</v>
      </c>
      <c r="T52" s="77">
        <v>1.4800000000000001E-2</v>
      </c>
      <c r="U52" s="77">
        <v>1.47E-2</v>
      </c>
      <c r="V52" s="77">
        <v>1.46E-2</v>
      </c>
      <c r="W52" s="77">
        <v>1.4500000000000001E-2</v>
      </c>
      <c r="X52" s="77"/>
      <c r="Y52" s="77"/>
    </row>
  </sheetData>
  <pageMargins left="0.75" right="0.75" top="1" bottom="1" header="0.5" footer="0.5"/>
  <pageSetup scale="53" orientation="landscape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Z52"/>
  <sheetViews>
    <sheetView zoomScale="75" zoomScaleNormal="75" workbookViewId="0">
      <selection activeCell="E20" sqref="E20"/>
    </sheetView>
  </sheetViews>
  <sheetFormatPr defaultColWidth="9.140625" defaultRowHeight="12.75" x14ac:dyDescent="0.2"/>
  <cols>
    <col min="1" max="1" width="18.5703125" style="68" customWidth="1"/>
    <col min="2" max="12" width="10" style="68" customWidth="1"/>
    <col min="13" max="13" width="5.28515625" style="68" customWidth="1"/>
    <col min="14" max="18" width="10" style="68" customWidth="1"/>
    <col min="19" max="16384" width="9.140625" style="68"/>
  </cols>
  <sheetData>
    <row r="1" spans="1:26" ht="18" x14ac:dyDescent="0.25">
      <c r="A1" s="67">
        <v>2017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</row>
    <row r="2" spans="1:26" s="69" customFormat="1" ht="18" x14ac:dyDescent="0.25">
      <c r="A2" s="67" t="s">
        <v>83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</row>
    <row r="5" spans="1:26" s="70" customFormat="1" ht="15" x14ac:dyDescent="0.2">
      <c r="B5" s="70" t="s">
        <v>84</v>
      </c>
      <c r="C5" s="70" t="s">
        <v>85</v>
      </c>
    </row>
    <row r="6" spans="1:26" s="70" customFormat="1" ht="15" x14ac:dyDescent="0.2"/>
    <row r="7" spans="1:26" s="70" customFormat="1" ht="15" x14ac:dyDescent="0.2">
      <c r="B7" s="70" t="s">
        <v>86</v>
      </c>
      <c r="C7" s="70" t="s">
        <v>107</v>
      </c>
    </row>
    <row r="10" spans="1:26" x14ac:dyDescent="0.2">
      <c r="B10" s="71" t="s">
        <v>108</v>
      </c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</row>
    <row r="11" spans="1:26" s="78" customFormat="1" x14ac:dyDescent="0.2">
      <c r="A11" s="74" t="s">
        <v>90</v>
      </c>
    </row>
    <row r="12" spans="1:26" s="78" customFormat="1" x14ac:dyDescent="0.2">
      <c r="A12" s="74" t="s">
        <v>91</v>
      </c>
      <c r="B12" s="79">
        <v>0</v>
      </c>
      <c r="C12" s="79">
        <f t="shared" ref="C12:L12" si="0">B12+1</f>
        <v>1</v>
      </c>
      <c r="D12" s="79">
        <f t="shared" si="0"/>
        <v>2</v>
      </c>
      <c r="E12" s="79">
        <f t="shared" si="0"/>
        <v>3</v>
      </c>
      <c r="F12" s="79">
        <f t="shared" si="0"/>
        <v>4</v>
      </c>
      <c r="G12" s="79">
        <f t="shared" si="0"/>
        <v>5</v>
      </c>
      <c r="H12" s="79">
        <f t="shared" si="0"/>
        <v>6</v>
      </c>
      <c r="I12" s="79">
        <f t="shared" si="0"/>
        <v>7</v>
      </c>
      <c r="J12" s="79">
        <f t="shared" si="0"/>
        <v>8</v>
      </c>
      <c r="K12" s="79">
        <f t="shared" si="0"/>
        <v>9</v>
      </c>
      <c r="L12" s="79">
        <f t="shared" si="0"/>
        <v>10</v>
      </c>
      <c r="M12" s="79"/>
      <c r="N12" s="79">
        <f>L12+1</f>
        <v>11</v>
      </c>
      <c r="O12" s="79">
        <f t="shared" ref="O12:X12" si="1">N12+1</f>
        <v>12</v>
      </c>
      <c r="P12" s="79">
        <f t="shared" si="1"/>
        <v>13</v>
      </c>
      <c r="Q12" s="79">
        <f t="shared" si="1"/>
        <v>14</v>
      </c>
      <c r="R12" s="79">
        <f t="shared" si="1"/>
        <v>15</v>
      </c>
      <c r="S12" s="79">
        <f t="shared" si="1"/>
        <v>16</v>
      </c>
      <c r="T12" s="79">
        <f t="shared" si="1"/>
        <v>17</v>
      </c>
      <c r="U12" s="79">
        <f t="shared" si="1"/>
        <v>18</v>
      </c>
      <c r="V12" s="79">
        <f t="shared" si="1"/>
        <v>19</v>
      </c>
      <c r="W12" s="79">
        <f t="shared" si="1"/>
        <v>20</v>
      </c>
      <c r="X12" s="79">
        <f t="shared" si="1"/>
        <v>21</v>
      </c>
      <c r="Y12" s="79"/>
      <c r="Z12" s="79"/>
    </row>
    <row r="15" spans="1:26" x14ac:dyDescent="0.2">
      <c r="A15" s="68">
        <v>59.5</v>
      </c>
      <c r="B15" s="77">
        <v>1.2999999999999999E-3</v>
      </c>
      <c r="C15" s="77">
        <v>1.2999999999999999E-3</v>
      </c>
      <c r="D15" s="77">
        <v>1.1999999999999999E-3</v>
      </c>
      <c r="E15" s="77">
        <v>1.1999999999999999E-3</v>
      </c>
      <c r="F15" s="77">
        <v>1.1000000000000001E-3</v>
      </c>
      <c r="G15" s="77">
        <v>1.1000000000000001E-3</v>
      </c>
      <c r="H15" s="77">
        <v>1E-3</v>
      </c>
      <c r="I15" s="77">
        <v>1E-3</v>
      </c>
      <c r="J15" s="77">
        <v>8.9999999999999998E-4</v>
      </c>
      <c r="K15" s="77">
        <v>8.9999999999999998E-4</v>
      </c>
      <c r="L15" s="77">
        <v>8.0000000000000004E-4</v>
      </c>
      <c r="N15" s="77">
        <v>8.0000000000000004E-4</v>
      </c>
      <c r="O15" s="77">
        <v>6.9999999999999999E-4</v>
      </c>
      <c r="P15" s="77">
        <v>6.9999999999999999E-4</v>
      </c>
      <c r="Q15" s="77">
        <v>5.9999999999999995E-4</v>
      </c>
      <c r="R15" s="77">
        <v>5.0000000000000001E-4</v>
      </c>
      <c r="S15" s="77">
        <v>5.0000000000000001E-4</v>
      </c>
      <c r="T15" s="77">
        <v>4.0000000000000002E-4</v>
      </c>
      <c r="U15" s="77">
        <v>4.0000000000000002E-4</v>
      </c>
      <c r="V15" s="77">
        <v>5.9999999999999995E-4</v>
      </c>
      <c r="W15" s="77">
        <v>5.9999999999999995E-4</v>
      </c>
      <c r="X15" s="77">
        <v>5.0000000000000001E-4</v>
      </c>
      <c r="Y15" s="77"/>
      <c r="Z15" s="77"/>
    </row>
    <row r="16" spans="1:26" x14ac:dyDescent="0.2"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</row>
    <row r="17" spans="1:26" x14ac:dyDescent="0.2"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</row>
    <row r="18" spans="1:26" x14ac:dyDescent="0.2">
      <c r="A18" s="68">
        <v>59</v>
      </c>
      <c r="B18" s="77">
        <v>2.5999999999999999E-3</v>
      </c>
      <c r="C18" s="77">
        <v>2.5000000000000001E-3</v>
      </c>
      <c r="D18" s="77">
        <v>2.5000000000000001E-3</v>
      </c>
      <c r="E18" s="77">
        <v>2.3999999999999998E-3</v>
      </c>
      <c r="F18" s="77">
        <v>2.3E-3</v>
      </c>
      <c r="G18" s="77">
        <v>2.2000000000000001E-3</v>
      </c>
      <c r="H18" s="77">
        <v>2.0999999999999999E-3</v>
      </c>
      <c r="I18" s="77">
        <v>2E-3</v>
      </c>
      <c r="J18" s="77">
        <v>1.9E-3</v>
      </c>
      <c r="K18" s="77">
        <v>1.8E-3</v>
      </c>
      <c r="L18" s="77">
        <v>1.6999999999999999E-3</v>
      </c>
      <c r="N18" s="77">
        <v>1.5E-3</v>
      </c>
      <c r="O18" s="77">
        <v>1.4E-3</v>
      </c>
      <c r="P18" s="77">
        <v>1.2999999999999999E-3</v>
      </c>
      <c r="Q18" s="77">
        <v>1.1999999999999999E-3</v>
      </c>
      <c r="R18" s="77">
        <v>1.1000000000000001E-3</v>
      </c>
      <c r="S18" s="77">
        <v>8.9999999999999998E-4</v>
      </c>
      <c r="T18" s="77">
        <v>8.0000000000000004E-4</v>
      </c>
      <c r="U18" s="77">
        <v>8.9999999999999998E-4</v>
      </c>
      <c r="V18" s="77">
        <v>1.1000000000000001E-3</v>
      </c>
      <c r="W18" s="77">
        <v>1.1999999999999999E-3</v>
      </c>
      <c r="X18" s="77">
        <v>1.1000000000000001E-3</v>
      </c>
      <c r="Y18" s="77"/>
      <c r="Z18" s="77"/>
    </row>
    <row r="19" spans="1:26" x14ac:dyDescent="0.2">
      <c r="A19" s="68">
        <v>58</v>
      </c>
      <c r="B19" s="77">
        <v>4.7999999999999996E-3</v>
      </c>
      <c r="C19" s="77">
        <v>4.5999999999999999E-3</v>
      </c>
      <c r="D19" s="77">
        <v>4.4999999999999997E-3</v>
      </c>
      <c r="E19" s="77">
        <v>4.3E-3</v>
      </c>
      <c r="F19" s="77">
        <v>4.1000000000000003E-3</v>
      </c>
      <c r="G19" s="77">
        <v>3.8999999999999998E-3</v>
      </c>
      <c r="H19" s="77">
        <v>3.8E-3</v>
      </c>
      <c r="I19" s="77">
        <v>3.5999999999999999E-3</v>
      </c>
      <c r="J19" s="77">
        <v>3.3999999999999998E-3</v>
      </c>
      <c r="K19" s="77">
        <v>3.2000000000000002E-3</v>
      </c>
      <c r="L19" s="77">
        <v>3.0000000000000001E-3</v>
      </c>
      <c r="N19" s="77">
        <v>2.8E-3</v>
      </c>
      <c r="O19" s="77">
        <v>2.5000000000000001E-3</v>
      </c>
      <c r="P19" s="77">
        <v>2.3E-3</v>
      </c>
      <c r="Q19" s="77">
        <v>2.0999999999999999E-3</v>
      </c>
      <c r="R19" s="77">
        <v>1.9E-3</v>
      </c>
      <c r="S19" s="77">
        <v>1.6000000000000001E-3</v>
      </c>
      <c r="T19" s="77">
        <v>1.4E-3</v>
      </c>
      <c r="U19" s="77">
        <v>1.5E-3</v>
      </c>
      <c r="V19" s="77">
        <v>2E-3</v>
      </c>
      <c r="W19" s="77">
        <v>2.0999999999999999E-3</v>
      </c>
      <c r="X19" s="77">
        <v>2E-3</v>
      </c>
      <c r="Y19" s="77"/>
      <c r="Z19" s="77"/>
    </row>
    <row r="20" spans="1:26" x14ac:dyDescent="0.2">
      <c r="A20" s="68">
        <v>57</v>
      </c>
      <c r="B20" s="77">
        <v>6.6E-3</v>
      </c>
      <c r="C20" s="77">
        <v>6.3E-3</v>
      </c>
      <c r="D20" s="77">
        <v>6.1000000000000004E-3</v>
      </c>
      <c r="E20" s="77">
        <v>5.7999999999999996E-3</v>
      </c>
      <c r="F20" s="77">
        <v>5.5999999999999999E-3</v>
      </c>
      <c r="G20" s="77">
        <v>5.3E-3</v>
      </c>
      <c r="H20" s="77">
        <v>5.1000000000000004E-3</v>
      </c>
      <c r="I20" s="77">
        <v>4.7999999999999996E-3</v>
      </c>
      <c r="J20" s="77">
        <v>4.4999999999999997E-3</v>
      </c>
      <c r="K20" s="77">
        <v>4.3E-3</v>
      </c>
      <c r="L20" s="77">
        <v>4.0000000000000001E-3</v>
      </c>
      <c r="N20" s="77">
        <v>3.7000000000000002E-3</v>
      </c>
      <c r="O20" s="77">
        <v>3.3999999999999998E-3</v>
      </c>
      <c r="P20" s="77">
        <v>3.0999999999999999E-3</v>
      </c>
      <c r="Q20" s="77">
        <v>2.7000000000000001E-3</v>
      </c>
      <c r="R20" s="77">
        <v>2.3999999999999998E-3</v>
      </c>
      <c r="S20" s="77">
        <v>2.0999999999999999E-3</v>
      </c>
      <c r="T20" s="77">
        <v>1.8E-3</v>
      </c>
      <c r="U20" s="77">
        <v>2E-3</v>
      </c>
      <c r="V20" s="77">
        <v>2.7000000000000001E-3</v>
      </c>
      <c r="W20" s="77">
        <v>2.8E-3</v>
      </c>
      <c r="X20" s="77">
        <v>2.7000000000000001E-3</v>
      </c>
      <c r="Y20" s="77"/>
      <c r="Z20" s="77"/>
    </row>
    <row r="21" spans="1:26" x14ac:dyDescent="0.2">
      <c r="A21" s="68">
        <v>56</v>
      </c>
      <c r="B21" s="77">
        <v>7.9000000000000008E-3</v>
      </c>
      <c r="C21" s="77">
        <v>7.6E-3</v>
      </c>
      <c r="D21" s="77">
        <v>7.4000000000000003E-3</v>
      </c>
      <c r="E21" s="77">
        <v>7.1000000000000004E-3</v>
      </c>
      <c r="F21" s="77">
        <v>6.7000000000000002E-3</v>
      </c>
      <c r="G21" s="77">
        <v>6.4000000000000003E-3</v>
      </c>
      <c r="H21" s="77">
        <v>6.1000000000000004E-3</v>
      </c>
      <c r="I21" s="77">
        <v>5.7999999999999996E-3</v>
      </c>
      <c r="J21" s="77">
        <v>5.4000000000000003E-3</v>
      </c>
      <c r="K21" s="77">
        <v>5.1000000000000004E-3</v>
      </c>
      <c r="L21" s="77">
        <v>4.7000000000000002E-3</v>
      </c>
      <c r="N21" s="77">
        <v>4.3E-3</v>
      </c>
      <c r="O21" s="77">
        <v>4.0000000000000001E-3</v>
      </c>
      <c r="P21" s="77">
        <v>3.5999999999999999E-3</v>
      </c>
      <c r="Q21" s="77">
        <v>3.2000000000000002E-3</v>
      </c>
      <c r="R21" s="77">
        <v>2.8E-3</v>
      </c>
      <c r="S21" s="77">
        <v>2.3999999999999998E-3</v>
      </c>
      <c r="T21" s="77">
        <v>2.0999999999999999E-3</v>
      </c>
      <c r="U21" s="77">
        <v>2.3999999999999998E-3</v>
      </c>
      <c r="V21" s="77">
        <v>3.2000000000000002E-3</v>
      </c>
      <c r="W21" s="77">
        <v>3.3E-3</v>
      </c>
      <c r="X21" s="77">
        <v>3.3E-3</v>
      </c>
      <c r="Y21" s="77"/>
      <c r="Z21" s="77"/>
    </row>
    <row r="22" spans="1:26" x14ac:dyDescent="0.2">
      <c r="A22" s="68">
        <v>55</v>
      </c>
      <c r="B22" s="77">
        <v>8.9999999999999993E-3</v>
      </c>
      <c r="C22" s="77">
        <v>8.6999999999999994E-3</v>
      </c>
      <c r="D22" s="77">
        <v>8.3000000000000001E-3</v>
      </c>
      <c r="E22" s="77">
        <v>8.0000000000000002E-3</v>
      </c>
      <c r="F22" s="77">
        <v>7.6E-3</v>
      </c>
      <c r="G22" s="77">
        <v>7.1999999999999998E-3</v>
      </c>
      <c r="H22" s="77">
        <v>6.8999999999999999E-3</v>
      </c>
      <c r="I22" s="77">
        <v>6.4999999999999997E-3</v>
      </c>
      <c r="J22" s="77">
        <v>6.1000000000000004E-3</v>
      </c>
      <c r="K22" s="77">
        <v>5.7000000000000002E-3</v>
      </c>
      <c r="L22" s="77">
        <v>5.1999999999999998E-3</v>
      </c>
      <c r="N22" s="77">
        <v>4.7999999999999996E-3</v>
      </c>
      <c r="O22" s="77">
        <v>4.3E-3</v>
      </c>
      <c r="P22" s="77">
        <v>3.8999999999999998E-3</v>
      </c>
      <c r="Q22" s="77">
        <v>3.3999999999999998E-3</v>
      </c>
      <c r="R22" s="77">
        <v>3.0000000000000001E-3</v>
      </c>
      <c r="S22" s="77">
        <v>2.7000000000000001E-3</v>
      </c>
      <c r="T22" s="77">
        <v>2.3999999999999998E-3</v>
      </c>
      <c r="U22" s="77">
        <v>2.5999999999999999E-3</v>
      </c>
      <c r="V22" s="77">
        <v>3.5999999999999999E-3</v>
      </c>
      <c r="W22" s="77">
        <v>3.8E-3</v>
      </c>
      <c r="X22" s="77">
        <v>3.7000000000000002E-3</v>
      </c>
      <c r="Y22" s="77"/>
      <c r="Z22" s="77"/>
    </row>
    <row r="23" spans="1:26" x14ac:dyDescent="0.2"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</row>
    <row r="24" spans="1:26" x14ac:dyDescent="0.2">
      <c r="A24" s="68">
        <v>54</v>
      </c>
      <c r="B24" s="77">
        <v>9.7999999999999997E-3</v>
      </c>
      <c r="C24" s="77">
        <v>9.4000000000000004E-3</v>
      </c>
      <c r="D24" s="77">
        <v>9.1000000000000004E-3</v>
      </c>
      <c r="E24" s="77">
        <v>8.6999999999999994E-3</v>
      </c>
      <c r="F24" s="77">
        <v>8.2000000000000007E-3</v>
      </c>
      <c r="G24" s="77">
        <v>7.7999999999999996E-3</v>
      </c>
      <c r="H24" s="77">
        <v>7.4000000000000003E-3</v>
      </c>
      <c r="I24" s="77">
        <v>7.0000000000000001E-3</v>
      </c>
      <c r="J24" s="77">
        <v>6.4999999999999997E-3</v>
      </c>
      <c r="K24" s="77">
        <v>6.0000000000000001E-3</v>
      </c>
      <c r="L24" s="77">
        <v>5.4999999999999997E-3</v>
      </c>
      <c r="N24" s="77">
        <v>5.1000000000000004E-3</v>
      </c>
      <c r="O24" s="77">
        <v>4.4999999999999997E-3</v>
      </c>
      <c r="P24" s="77">
        <v>4.0000000000000001E-3</v>
      </c>
      <c r="Q24" s="77">
        <v>3.5999999999999999E-3</v>
      </c>
      <c r="R24" s="77">
        <v>3.2000000000000002E-3</v>
      </c>
      <c r="S24" s="77">
        <v>2.8E-3</v>
      </c>
      <c r="T24" s="77">
        <v>2.5000000000000001E-3</v>
      </c>
      <c r="U24" s="77">
        <v>2.8E-3</v>
      </c>
      <c r="V24" s="77">
        <v>3.8999999999999998E-3</v>
      </c>
      <c r="W24" s="77">
        <v>4.1999999999999997E-3</v>
      </c>
      <c r="X24" s="77">
        <v>4.1000000000000003E-3</v>
      </c>
      <c r="Y24" s="77"/>
      <c r="Z24" s="77"/>
    </row>
    <row r="25" spans="1:26" x14ac:dyDescent="0.2">
      <c r="A25" s="68">
        <v>53</v>
      </c>
      <c r="B25" s="77">
        <v>1.04E-2</v>
      </c>
      <c r="C25" s="77">
        <v>0.01</v>
      </c>
      <c r="D25" s="77">
        <v>9.5999999999999992E-3</v>
      </c>
      <c r="E25" s="77">
        <v>9.1000000000000004E-3</v>
      </c>
      <c r="F25" s="77">
        <v>8.6999999999999994E-3</v>
      </c>
      <c r="G25" s="77">
        <v>8.2000000000000007E-3</v>
      </c>
      <c r="H25" s="77">
        <v>7.7000000000000002E-3</v>
      </c>
      <c r="I25" s="77">
        <v>7.3000000000000001E-3</v>
      </c>
      <c r="J25" s="77">
        <v>6.7999999999999996E-3</v>
      </c>
      <c r="K25" s="77">
        <v>6.1999999999999998E-3</v>
      </c>
      <c r="L25" s="77">
        <v>5.7000000000000002E-3</v>
      </c>
      <c r="N25" s="77">
        <v>5.1999999999999998E-3</v>
      </c>
      <c r="O25" s="77">
        <v>4.5999999999999999E-3</v>
      </c>
      <c r="P25" s="77">
        <v>4.1000000000000003E-3</v>
      </c>
      <c r="Q25" s="77">
        <v>3.7000000000000002E-3</v>
      </c>
      <c r="R25" s="77">
        <v>3.3E-3</v>
      </c>
      <c r="S25" s="77">
        <v>2.8999999999999998E-3</v>
      </c>
      <c r="T25" s="77">
        <v>2.5999999999999999E-3</v>
      </c>
      <c r="U25" s="77">
        <v>3.0000000000000001E-3</v>
      </c>
      <c r="V25" s="77">
        <v>4.1999999999999997E-3</v>
      </c>
      <c r="W25" s="77">
        <v>4.4999999999999997E-3</v>
      </c>
      <c r="X25" s="77">
        <v>4.4000000000000003E-3</v>
      </c>
      <c r="Y25" s="77"/>
      <c r="Z25" s="77"/>
    </row>
    <row r="26" spans="1:26" x14ac:dyDescent="0.2">
      <c r="A26" s="68">
        <v>52</v>
      </c>
      <c r="B26" s="77">
        <v>1.09E-2</v>
      </c>
      <c r="C26" s="77">
        <v>1.04E-2</v>
      </c>
      <c r="D26" s="77">
        <v>9.9000000000000008E-3</v>
      </c>
      <c r="E26" s="77">
        <v>9.4999999999999998E-3</v>
      </c>
      <c r="F26" s="77">
        <v>8.9999999999999993E-3</v>
      </c>
      <c r="G26" s="77">
        <v>8.5000000000000006E-3</v>
      </c>
      <c r="H26" s="77">
        <v>8.0000000000000002E-3</v>
      </c>
      <c r="I26" s="77">
        <v>7.4000000000000003E-3</v>
      </c>
      <c r="J26" s="77">
        <v>6.8999999999999999E-3</v>
      </c>
      <c r="K26" s="77">
        <v>6.3E-3</v>
      </c>
      <c r="L26" s="77">
        <v>5.7000000000000002E-3</v>
      </c>
      <c r="N26" s="77">
        <v>5.1999999999999998E-3</v>
      </c>
      <c r="O26" s="77">
        <v>4.5999999999999999E-3</v>
      </c>
      <c r="P26" s="77">
        <v>4.1000000000000003E-3</v>
      </c>
      <c r="Q26" s="77">
        <v>3.7000000000000002E-3</v>
      </c>
      <c r="R26" s="77">
        <v>3.3E-3</v>
      </c>
      <c r="S26" s="77">
        <v>3.0000000000000001E-3</v>
      </c>
      <c r="T26" s="77">
        <v>2.7000000000000001E-3</v>
      </c>
      <c r="U26" s="77">
        <v>3.0999999999999999E-3</v>
      </c>
      <c r="V26" s="77">
        <v>4.4000000000000003E-3</v>
      </c>
      <c r="W26" s="77">
        <v>4.7999999999999996E-3</v>
      </c>
      <c r="X26" s="77">
        <v>4.7000000000000002E-3</v>
      </c>
      <c r="Y26" s="77"/>
      <c r="Z26" s="77"/>
    </row>
    <row r="27" spans="1:26" x14ac:dyDescent="0.2">
      <c r="A27" s="68">
        <v>51</v>
      </c>
      <c r="B27" s="77">
        <v>1.11E-2</v>
      </c>
      <c r="C27" s="77">
        <v>1.0699999999999999E-2</v>
      </c>
      <c r="D27" s="77">
        <v>1.0200000000000001E-2</v>
      </c>
      <c r="E27" s="77">
        <v>9.7000000000000003E-3</v>
      </c>
      <c r="F27" s="77">
        <v>9.1000000000000004E-3</v>
      </c>
      <c r="G27" s="77">
        <v>8.6E-3</v>
      </c>
      <c r="H27" s="77">
        <v>8.0000000000000002E-3</v>
      </c>
      <c r="I27" s="77">
        <v>7.4999999999999997E-3</v>
      </c>
      <c r="J27" s="77">
        <v>6.8999999999999999E-3</v>
      </c>
      <c r="K27" s="77">
        <v>6.3E-3</v>
      </c>
      <c r="L27" s="77">
        <v>5.7000000000000002E-3</v>
      </c>
      <c r="N27" s="77">
        <v>5.1000000000000004E-3</v>
      </c>
      <c r="O27" s="77">
        <v>4.5999999999999999E-3</v>
      </c>
      <c r="P27" s="77">
        <v>4.1000000000000003E-3</v>
      </c>
      <c r="Q27" s="77">
        <v>3.7000000000000002E-3</v>
      </c>
      <c r="R27" s="77">
        <v>3.3E-3</v>
      </c>
      <c r="S27" s="77">
        <v>3.0000000000000001E-3</v>
      </c>
      <c r="T27" s="77">
        <v>2.8E-3</v>
      </c>
      <c r="U27" s="77">
        <v>3.2000000000000002E-3</v>
      </c>
      <c r="V27" s="77">
        <v>4.5999999999999999E-3</v>
      </c>
      <c r="W27" s="77">
        <v>5.0000000000000001E-3</v>
      </c>
      <c r="X27" s="77">
        <v>4.8999999999999998E-3</v>
      </c>
      <c r="Y27" s="77"/>
      <c r="Z27" s="77"/>
    </row>
    <row r="28" spans="1:26" x14ac:dyDescent="0.2">
      <c r="A28" s="68">
        <v>50</v>
      </c>
      <c r="B28" s="77">
        <v>1.1299999999999999E-2</v>
      </c>
      <c r="C28" s="77">
        <v>1.0800000000000001E-2</v>
      </c>
      <c r="D28" s="77">
        <v>1.03E-2</v>
      </c>
      <c r="E28" s="77">
        <v>9.7000000000000003E-3</v>
      </c>
      <c r="F28" s="77">
        <v>9.1999999999999998E-3</v>
      </c>
      <c r="G28" s="77">
        <v>8.6E-3</v>
      </c>
      <c r="H28" s="77">
        <v>8.0000000000000002E-3</v>
      </c>
      <c r="I28" s="77">
        <v>7.4000000000000003E-3</v>
      </c>
      <c r="J28" s="77">
        <v>6.7999999999999996E-3</v>
      </c>
      <c r="K28" s="77">
        <v>6.1999999999999998E-3</v>
      </c>
      <c r="L28" s="77">
        <v>5.5999999999999999E-3</v>
      </c>
      <c r="N28" s="77">
        <v>5.0000000000000001E-3</v>
      </c>
      <c r="O28" s="77">
        <v>4.4999999999999997E-3</v>
      </c>
      <c r="P28" s="77">
        <v>4.1000000000000003E-3</v>
      </c>
      <c r="Q28" s="77">
        <v>3.7000000000000002E-3</v>
      </c>
      <c r="R28" s="77">
        <v>3.3999999999999998E-3</v>
      </c>
      <c r="S28" s="77">
        <v>3.0999999999999999E-3</v>
      </c>
      <c r="T28" s="77">
        <v>2.8999999999999998E-3</v>
      </c>
      <c r="U28" s="77">
        <v>3.3E-3</v>
      </c>
      <c r="V28" s="77">
        <v>4.7000000000000002E-3</v>
      </c>
      <c r="W28" s="77">
        <v>5.1000000000000004E-3</v>
      </c>
      <c r="X28" s="77">
        <v>5.1000000000000004E-3</v>
      </c>
      <c r="Y28" s="77"/>
      <c r="Z28" s="77"/>
    </row>
    <row r="29" spans="1:26" x14ac:dyDescent="0.2"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</row>
    <row r="30" spans="1:26" x14ac:dyDescent="0.2">
      <c r="A30" s="68">
        <v>49</v>
      </c>
      <c r="B30" s="77">
        <v>1.14E-2</v>
      </c>
      <c r="C30" s="77">
        <v>1.09E-2</v>
      </c>
      <c r="D30" s="77">
        <v>1.03E-2</v>
      </c>
      <c r="E30" s="77">
        <v>9.7000000000000003E-3</v>
      </c>
      <c r="F30" s="77">
        <v>9.1000000000000004E-3</v>
      </c>
      <c r="G30" s="77">
        <v>8.5000000000000006E-3</v>
      </c>
      <c r="H30" s="77">
        <v>7.9000000000000008E-3</v>
      </c>
      <c r="I30" s="77">
        <v>7.3000000000000001E-3</v>
      </c>
      <c r="J30" s="77">
        <v>6.7000000000000002E-3</v>
      </c>
      <c r="K30" s="77">
        <v>6.0000000000000001E-3</v>
      </c>
      <c r="L30" s="77">
        <v>5.4999999999999997E-3</v>
      </c>
      <c r="N30" s="77">
        <v>5.0000000000000001E-3</v>
      </c>
      <c r="O30" s="77">
        <v>4.4999999999999997E-3</v>
      </c>
      <c r="P30" s="77">
        <v>4.1000000000000003E-3</v>
      </c>
      <c r="Q30" s="77">
        <v>3.7000000000000002E-3</v>
      </c>
      <c r="R30" s="77">
        <v>3.3999999999999998E-3</v>
      </c>
      <c r="S30" s="77">
        <v>3.0999999999999999E-3</v>
      </c>
      <c r="T30" s="77">
        <v>2.8999999999999998E-3</v>
      </c>
      <c r="U30" s="77">
        <v>3.3999999999999998E-3</v>
      </c>
      <c r="V30" s="77">
        <v>4.7999999999999996E-3</v>
      </c>
      <c r="W30" s="77">
        <v>5.3E-3</v>
      </c>
      <c r="X30" s="77">
        <v>5.3E-3</v>
      </c>
      <c r="Y30" s="77"/>
      <c r="Z30" s="77"/>
    </row>
    <row r="31" spans="1:26" x14ac:dyDescent="0.2">
      <c r="A31" s="68">
        <v>48</v>
      </c>
      <c r="B31" s="77">
        <v>1.14E-2</v>
      </c>
      <c r="C31" s="77">
        <v>1.0800000000000001E-2</v>
      </c>
      <c r="D31" s="77">
        <v>1.03E-2</v>
      </c>
      <c r="E31" s="77">
        <v>9.7000000000000003E-3</v>
      </c>
      <c r="F31" s="77">
        <v>8.9999999999999993E-3</v>
      </c>
      <c r="G31" s="77">
        <v>8.3999999999999995E-3</v>
      </c>
      <c r="H31" s="77">
        <v>7.7999999999999996E-3</v>
      </c>
      <c r="I31" s="77">
        <v>7.1000000000000004E-3</v>
      </c>
      <c r="J31" s="77">
        <v>6.4999999999999997E-3</v>
      </c>
      <c r="K31" s="77">
        <v>5.8999999999999999E-3</v>
      </c>
      <c r="L31" s="77">
        <v>5.4000000000000003E-3</v>
      </c>
      <c r="N31" s="77">
        <v>4.8999999999999998E-3</v>
      </c>
      <c r="O31" s="77">
        <v>4.4000000000000003E-3</v>
      </c>
      <c r="P31" s="77">
        <v>4.0000000000000001E-3</v>
      </c>
      <c r="Q31" s="77">
        <v>3.7000000000000002E-3</v>
      </c>
      <c r="R31" s="77">
        <v>3.3999999999999998E-3</v>
      </c>
      <c r="S31" s="77">
        <v>3.2000000000000002E-3</v>
      </c>
      <c r="T31" s="77">
        <v>3.0000000000000001E-3</v>
      </c>
      <c r="U31" s="77">
        <v>3.5000000000000001E-3</v>
      </c>
      <c r="V31" s="77">
        <v>4.8999999999999998E-3</v>
      </c>
      <c r="W31" s="77">
        <v>5.4000000000000003E-3</v>
      </c>
      <c r="X31" s="77">
        <v>5.4000000000000003E-3</v>
      </c>
      <c r="Y31" s="77"/>
      <c r="Z31" s="77"/>
    </row>
    <row r="32" spans="1:26" x14ac:dyDescent="0.2">
      <c r="A32" s="68">
        <v>47</v>
      </c>
      <c r="B32" s="77">
        <v>1.1299999999999999E-2</v>
      </c>
      <c r="C32" s="77">
        <v>1.0800000000000001E-2</v>
      </c>
      <c r="D32" s="77">
        <v>1.01E-2</v>
      </c>
      <c r="E32" s="77">
        <v>9.4999999999999998E-3</v>
      </c>
      <c r="F32" s="77">
        <v>8.8999999999999999E-3</v>
      </c>
      <c r="G32" s="77">
        <v>8.2000000000000007E-3</v>
      </c>
      <c r="H32" s="77">
        <v>7.4999999999999997E-3</v>
      </c>
      <c r="I32" s="77">
        <v>6.8999999999999999E-3</v>
      </c>
      <c r="J32" s="77">
        <v>6.3E-3</v>
      </c>
      <c r="K32" s="77">
        <v>5.7999999999999996E-3</v>
      </c>
      <c r="L32" s="77">
        <v>5.1999999999999998E-3</v>
      </c>
      <c r="N32" s="77">
        <v>4.7999999999999996E-3</v>
      </c>
      <c r="O32" s="77">
        <v>4.4000000000000003E-3</v>
      </c>
      <c r="P32" s="77">
        <v>4.0000000000000001E-3</v>
      </c>
      <c r="Q32" s="77">
        <v>3.7000000000000002E-3</v>
      </c>
      <c r="R32" s="77">
        <v>3.5000000000000001E-3</v>
      </c>
      <c r="S32" s="77">
        <v>3.2000000000000002E-3</v>
      </c>
      <c r="T32" s="77">
        <v>3.0000000000000001E-3</v>
      </c>
      <c r="U32" s="77">
        <v>3.5999999999999999E-3</v>
      </c>
      <c r="V32" s="77">
        <v>5.0000000000000001E-3</v>
      </c>
      <c r="W32" s="77">
        <v>5.4999999999999997E-3</v>
      </c>
      <c r="X32" s="77">
        <v>5.4999999999999997E-3</v>
      </c>
      <c r="Y32" s="77"/>
      <c r="Z32" s="77"/>
    </row>
    <row r="33" spans="1:26" x14ac:dyDescent="0.2">
      <c r="A33" s="68">
        <v>46</v>
      </c>
      <c r="B33" s="77">
        <v>1.12E-2</v>
      </c>
      <c r="C33" s="77">
        <v>1.06E-2</v>
      </c>
      <c r="D33" s="77">
        <v>0.01</v>
      </c>
      <c r="E33" s="77">
        <v>9.2999999999999992E-3</v>
      </c>
      <c r="F33" s="77">
        <v>8.6E-3</v>
      </c>
      <c r="G33" s="77">
        <v>8.0000000000000002E-3</v>
      </c>
      <c r="H33" s="77">
        <v>7.3000000000000001E-3</v>
      </c>
      <c r="I33" s="77">
        <v>6.7000000000000002E-3</v>
      </c>
      <c r="J33" s="77">
        <v>6.1000000000000004E-3</v>
      </c>
      <c r="K33" s="77">
        <v>5.5999999999999999E-3</v>
      </c>
      <c r="L33" s="77">
        <v>5.1000000000000004E-3</v>
      </c>
      <c r="N33" s="77">
        <v>4.7000000000000002E-3</v>
      </c>
      <c r="O33" s="77">
        <v>4.3E-3</v>
      </c>
      <c r="P33" s="77">
        <v>4.0000000000000001E-3</v>
      </c>
      <c r="Q33" s="77">
        <v>3.7000000000000002E-3</v>
      </c>
      <c r="R33" s="77">
        <v>3.5000000000000001E-3</v>
      </c>
      <c r="S33" s="77">
        <v>3.3E-3</v>
      </c>
      <c r="T33" s="77">
        <v>3.0999999999999999E-3</v>
      </c>
      <c r="U33" s="77">
        <v>3.5999999999999999E-3</v>
      </c>
      <c r="V33" s="77">
        <v>5.1000000000000004E-3</v>
      </c>
      <c r="W33" s="77">
        <v>5.5999999999999999E-3</v>
      </c>
      <c r="X33" s="77">
        <v>5.5999999999999999E-3</v>
      </c>
      <c r="Y33" s="77"/>
      <c r="Z33" s="77"/>
    </row>
    <row r="34" spans="1:26" x14ac:dyDescent="0.2">
      <c r="A34" s="68">
        <v>45</v>
      </c>
      <c r="B34" s="77">
        <v>1.0999999999999999E-2</v>
      </c>
      <c r="C34" s="77">
        <v>1.04E-2</v>
      </c>
      <c r="D34" s="77">
        <v>9.7000000000000003E-3</v>
      </c>
      <c r="E34" s="77">
        <v>9.1000000000000004E-3</v>
      </c>
      <c r="F34" s="77">
        <v>8.3999999999999995E-3</v>
      </c>
      <c r="G34" s="77">
        <v>7.7000000000000002E-3</v>
      </c>
      <c r="H34" s="77">
        <v>7.1000000000000004E-3</v>
      </c>
      <c r="I34" s="77">
        <v>6.4999999999999997E-3</v>
      </c>
      <c r="J34" s="77">
        <v>6.0000000000000001E-3</v>
      </c>
      <c r="K34" s="77">
        <v>5.4999999999999997E-3</v>
      </c>
      <c r="L34" s="77">
        <v>5.1000000000000004E-3</v>
      </c>
      <c r="N34" s="77">
        <v>4.7000000000000002E-3</v>
      </c>
      <c r="O34" s="77">
        <v>4.3E-3</v>
      </c>
      <c r="P34" s="77">
        <v>4.0000000000000001E-3</v>
      </c>
      <c r="Q34" s="77">
        <v>3.7000000000000002E-3</v>
      </c>
      <c r="R34" s="77">
        <v>3.5000000000000001E-3</v>
      </c>
      <c r="S34" s="77">
        <v>3.3E-3</v>
      </c>
      <c r="T34" s="77">
        <v>3.0999999999999999E-3</v>
      </c>
      <c r="U34" s="77">
        <v>3.5999999999999999E-3</v>
      </c>
      <c r="V34" s="77">
        <v>5.1999999999999998E-3</v>
      </c>
      <c r="W34" s="77">
        <v>5.7000000000000002E-3</v>
      </c>
      <c r="X34" s="77">
        <v>5.5999999999999999E-3</v>
      </c>
      <c r="Y34" s="77"/>
      <c r="Z34" s="77"/>
    </row>
    <row r="35" spans="1:26" x14ac:dyDescent="0.2"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</row>
    <row r="36" spans="1:26" x14ac:dyDescent="0.2">
      <c r="A36" s="68">
        <v>44</v>
      </c>
      <c r="B36" s="77">
        <v>1.0800000000000001E-2</v>
      </c>
      <c r="C36" s="77">
        <v>1.01E-2</v>
      </c>
      <c r="D36" s="77">
        <v>9.4999999999999998E-3</v>
      </c>
      <c r="E36" s="77">
        <v>8.8000000000000005E-3</v>
      </c>
      <c r="F36" s="77">
        <v>8.0999999999999996E-3</v>
      </c>
      <c r="G36" s="77">
        <v>7.4999999999999997E-3</v>
      </c>
      <c r="H36" s="77">
        <v>6.8999999999999999E-3</v>
      </c>
      <c r="I36" s="77">
        <v>6.3E-3</v>
      </c>
      <c r="J36" s="77">
        <v>5.7999999999999996E-3</v>
      </c>
      <c r="K36" s="77">
        <v>5.4000000000000003E-3</v>
      </c>
      <c r="L36" s="77">
        <v>5.0000000000000001E-3</v>
      </c>
      <c r="N36" s="77">
        <v>4.5999999999999999E-3</v>
      </c>
      <c r="O36" s="77">
        <v>4.3E-3</v>
      </c>
      <c r="P36" s="77">
        <v>4.0000000000000001E-3</v>
      </c>
      <c r="Q36" s="77">
        <v>3.7000000000000002E-3</v>
      </c>
      <c r="R36" s="77">
        <v>3.5000000000000001E-3</v>
      </c>
      <c r="S36" s="77">
        <v>3.3E-3</v>
      </c>
      <c r="T36" s="77">
        <v>3.0999999999999999E-3</v>
      </c>
      <c r="U36" s="77">
        <v>3.7000000000000002E-3</v>
      </c>
      <c r="V36" s="77">
        <v>5.1999999999999998E-3</v>
      </c>
      <c r="W36" s="77">
        <v>5.7000000000000002E-3</v>
      </c>
      <c r="X36" s="77">
        <v>5.7000000000000002E-3</v>
      </c>
      <c r="Y36" s="77"/>
      <c r="Z36" s="77"/>
    </row>
    <row r="37" spans="1:26" x14ac:dyDescent="0.2">
      <c r="A37" s="68">
        <v>43</v>
      </c>
      <c r="B37" s="77">
        <v>1.0500000000000001E-2</v>
      </c>
      <c r="C37" s="77">
        <v>9.7999999999999997E-3</v>
      </c>
      <c r="D37" s="77">
        <v>9.1000000000000004E-3</v>
      </c>
      <c r="E37" s="77">
        <v>8.5000000000000006E-3</v>
      </c>
      <c r="F37" s="77">
        <v>7.7999999999999996E-3</v>
      </c>
      <c r="G37" s="77">
        <v>7.1999999999999998E-3</v>
      </c>
      <c r="H37" s="77">
        <v>6.7000000000000002E-3</v>
      </c>
      <c r="I37" s="77">
        <v>6.1999999999999998E-3</v>
      </c>
      <c r="J37" s="77">
        <v>5.7000000000000002E-3</v>
      </c>
      <c r="K37" s="77">
        <v>5.3E-3</v>
      </c>
      <c r="L37" s="77">
        <v>4.8999999999999998E-3</v>
      </c>
      <c r="N37" s="77">
        <v>4.5999999999999999E-3</v>
      </c>
      <c r="O37" s="77">
        <v>4.3E-3</v>
      </c>
      <c r="P37" s="77">
        <v>4.0000000000000001E-3</v>
      </c>
      <c r="Q37" s="77">
        <v>3.7000000000000002E-3</v>
      </c>
      <c r="R37" s="77">
        <v>3.5000000000000001E-3</v>
      </c>
      <c r="S37" s="77">
        <v>3.3E-3</v>
      </c>
      <c r="T37" s="77">
        <v>3.0999999999999999E-3</v>
      </c>
      <c r="U37" s="77">
        <v>3.7000000000000002E-3</v>
      </c>
      <c r="V37" s="77">
        <v>5.1999999999999998E-3</v>
      </c>
      <c r="W37" s="77">
        <v>5.7000000000000002E-3</v>
      </c>
      <c r="X37" s="77">
        <v>5.7000000000000002E-3</v>
      </c>
      <c r="Y37" s="77"/>
      <c r="Z37" s="77"/>
    </row>
    <row r="38" spans="1:26" x14ac:dyDescent="0.2">
      <c r="A38" s="68">
        <v>42</v>
      </c>
      <c r="B38" s="77">
        <v>1.0200000000000001E-2</v>
      </c>
      <c r="C38" s="77">
        <v>9.4999999999999998E-3</v>
      </c>
      <c r="D38" s="77">
        <v>8.8000000000000005E-3</v>
      </c>
      <c r="E38" s="77">
        <v>8.2000000000000007E-3</v>
      </c>
      <c r="F38" s="77">
        <v>7.6E-3</v>
      </c>
      <c r="G38" s="77">
        <v>7.0000000000000001E-3</v>
      </c>
      <c r="H38" s="77">
        <v>6.4999999999999997E-3</v>
      </c>
      <c r="I38" s="77">
        <v>6.0000000000000001E-3</v>
      </c>
      <c r="J38" s="77">
        <v>5.5999999999999999E-3</v>
      </c>
      <c r="K38" s="77">
        <v>5.1999999999999998E-3</v>
      </c>
      <c r="L38" s="77">
        <v>4.8999999999999998E-3</v>
      </c>
      <c r="N38" s="77">
        <v>4.4999999999999997E-3</v>
      </c>
      <c r="O38" s="77">
        <v>4.1999999999999997E-3</v>
      </c>
      <c r="P38" s="77">
        <v>4.0000000000000001E-3</v>
      </c>
      <c r="Q38" s="77">
        <v>3.7000000000000002E-3</v>
      </c>
      <c r="R38" s="77">
        <v>3.5000000000000001E-3</v>
      </c>
      <c r="S38" s="77">
        <v>3.3E-3</v>
      </c>
      <c r="T38" s="77">
        <v>3.0999999999999999E-3</v>
      </c>
      <c r="U38" s="77">
        <v>3.7000000000000002E-3</v>
      </c>
      <c r="V38" s="77">
        <v>5.3E-3</v>
      </c>
      <c r="W38" s="77">
        <v>5.7999999999999996E-3</v>
      </c>
      <c r="X38" s="77">
        <v>5.7999999999999996E-3</v>
      </c>
      <c r="Y38" s="77"/>
      <c r="Z38" s="77"/>
    </row>
    <row r="39" spans="1:26" x14ac:dyDescent="0.2">
      <c r="A39" s="68">
        <v>41</v>
      </c>
      <c r="B39" s="77">
        <v>9.9000000000000008E-3</v>
      </c>
      <c r="C39" s="77">
        <v>9.1999999999999998E-3</v>
      </c>
      <c r="D39" s="77">
        <v>8.5000000000000006E-3</v>
      </c>
      <c r="E39" s="77">
        <v>7.9000000000000008E-3</v>
      </c>
      <c r="F39" s="77">
        <v>7.3000000000000001E-3</v>
      </c>
      <c r="G39" s="77">
        <v>6.7999999999999996E-3</v>
      </c>
      <c r="H39" s="77">
        <v>6.3E-3</v>
      </c>
      <c r="I39" s="77">
        <v>5.8999999999999999E-3</v>
      </c>
      <c r="J39" s="77">
        <v>5.4999999999999997E-3</v>
      </c>
      <c r="K39" s="77">
        <v>5.1000000000000004E-3</v>
      </c>
      <c r="L39" s="77">
        <v>4.7999999999999996E-3</v>
      </c>
      <c r="N39" s="77">
        <v>4.4999999999999997E-3</v>
      </c>
      <c r="O39" s="77">
        <v>4.1999999999999997E-3</v>
      </c>
      <c r="P39" s="77">
        <v>4.0000000000000001E-3</v>
      </c>
      <c r="Q39" s="77">
        <v>3.7000000000000002E-3</v>
      </c>
      <c r="R39" s="77">
        <v>3.5000000000000001E-3</v>
      </c>
      <c r="S39" s="77">
        <v>3.3E-3</v>
      </c>
      <c r="T39" s="77">
        <v>3.0999999999999999E-3</v>
      </c>
      <c r="U39" s="77">
        <v>3.7000000000000002E-3</v>
      </c>
      <c r="V39" s="77">
        <v>5.3E-3</v>
      </c>
      <c r="W39" s="77">
        <v>5.7999999999999996E-3</v>
      </c>
      <c r="X39" s="77">
        <v>5.7999999999999996E-3</v>
      </c>
      <c r="Y39" s="77"/>
      <c r="Z39" s="77"/>
    </row>
    <row r="40" spans="1:26" x14ac:dyDescent="0.2">
      <c r="A40" s="68">
        <v>40</v>
      </c>
      <c r="B40" s="77">
        <v>9.4999999999999998E-3</v>
      </c>
      <c r="C40" s="77">
        <v>8.8999999999999999E-3</v>
      </c>
      <c r="D40" s="77">
        <v>8.3000000000000001E-3</v>
      </c>
      <c r="E40" s="77">
        <v>7.7000000000000002E-3</v>
      </c>
      <c r="F40" s="77">
        <v>7.1000000000000004E-3</v>
      </c>
      <c r="G40" s="77">
        <v>6.7000000000000002E-3</v>
      </c>
      <c r="H40" s="77">
        <v>6.1999999999999998E-3</v>
      </c>
      <c r="I40" s="77">
        <v>5.7999999999999996E-3</v>
      </c>
      <c r="J40" s="77">
        <v>5.4000000000000003E-3</v>
      </c>
      <c r="K40" s="77">
        <v>5.1000000000000004E-3</v>
      </c>
      <c r="L40" s="77">
        <v>4.7999999999999996E-3</v>
      </c>
      <c r="N40" s="77">
        <v>4.4999999999999997E-3</v>
      </c>
      <c r="O40" s="77">
        <v>4.1999999999999997E-3</v>
      </c>
      <c r="P40" s="77">
        <v>3.8999999999999998E-3</v>
      </c>
      <c r="Q40" s="77">
        <v>3.7000000000000002E-3</v>
      </c>
      <c r="R40" s="77">
        <v>3.5000000000000001E-3</v>
      </c>
      <c r="S40" s="77">
        <v>3.3E-3</v>
      </c>
      <c r="T40" s="77">
        <v>3.0999999999999999E-3</v>
      </c>
      <c r="U40" s="77">
        <v>3.7000000000000002E-3</v>
      </c>
      <c r="V40" s="77">
        <v>5.3E-3</v>
      </c>
      <c r="W40" s="77">
        <v>5.7999999999999996E-3</v>
      </c>
      <c r="X40" s="77">
        <v>5.7999999999999996E-3</v>
      </c>
      <c r="Y40" s="77"/>
      <c r="Z40" s="77"/>
    </row>
    <row r="41" spans="1:26" x14ac:dyDescent="0.2"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</row>
    <row r="42" spans="1:26" x14ac:dyDescent="0.2">
      <c r="A42" s="68">
        <v>39</v>
      </c>
      <c r="B42" s="77">
        <v>9.1999999999999998E-3</v>
      </c>
      <c r="C42" s="77">
        <v>8.6E-3</v>
      </c>
      <c r="D42" s="77">
        <v>8.0000000000000002E-3</v>
      </c>
      <c r="E42" s="77">
        <v>7.4999999999999997E-3</v>
      </c>
      <c r="F42" s="77">
        <v>7.0000000000000001E-3</v>
      </c>
      <c r="G42" s="77">
        <v>6.4999999999999997E-3</v>
      </c>
      <c r="H42" s="77">
        <v>6.1000000000000004E-3</v>
      </c>
      <c r="I42" s="77">
        <v>5.7000000000000002E-3</v>
      </c>
      <c r="J42" s="77">
        <v>5.4000000000000003E-3</v>
      </c>
      <c r="K42" s="77">
        <v>5.0000000000000001E-3</v>
      </c>
      <c r="L42" s="77">
        <v>4.7000000000000002E-3</v>
      </c>
      <c r="N42" s="77">
        <v>4.4000000000000003E-3</v>
      </c>
      <c r="O42" s="77">
        <v>4.1999999999999997E-3</v>
      </c>
      <c r="P42" s="77">
        <v>3.8999999999999998E-3</v>
      </c>
      <c r="Q42" s="77">
        <v>3.7000000000000002E-3</v>
      </c>
      <c r="R42" s="77">
        <v>3.5000000000000001E-3</v>
      </c>
      <c r="S42" s="77">
        <v>3.3E-3</v>
      </c>
      <c r="T42" s="77">
        <v>3.0999999999999999E-3</v>
      </c>
      <c r="U42" s="77">
        <v>3.7000000000000002E-3</v>
      </c>
      <c r="V42" s="77">
        <v>5.3E-3</v>
      </c>
      <c r="W42" s="77">
        <v>5.7999999999999996E-3</v>
      </c>
      <c r="X42" s="77">
        <v>5.7999999999999996E-3</v>
      </c>
      <c r="Y42" s="77"/>
      <c r="Z42" s="77"/>
    </row>
    <row r="43" spans="1:26" x14ac:dyDescent="0.2">
      <c r="A43" s="68">
        <v>38</v>
      </c>
      <c r="B43" s="77">
        <v>8.8999999999999999E-3</v>
      </c>
      <c r="C43" s="77">
        <v>8.3000000000000001E-3</v>
      </c>
      <c r="D43" s="77">
        <v>7.7999999999999996E-3</v>
      </c>
      <c r="E43" s="77">
        <v>7.3000000000000001E-3</v>
      </c>
      <c r="F43" s="77">
        <v>6.7999999999999996E-3</v>
      </c>
      <c r="G43" s="77">
        <v>6.4000000000000003E-3</v>
      </c>
      <c r="H43" s="77">
        <v>6.0000000000000001E-3</v>
      </c>
      <c r="I43" s="77">
        <v>5.7000000000000002E-3</v>
      </c>
      <c r="J43" s="77">
        <v>5.3E-3</v>
      </c>
      <c r="K43" s="77">
        <v>5.0000000000000001E-3</v>
      </c>
      <c r="L43" s="77">
        <v>4.7000000000000002E-3</v>
      </c>
      <c r="N43" s="77">
        <v>4.4000000000000003E-3</v>
      </c>
      <c r="O43" s="77">
        <v>4.1999999999999997E-3</v>
      </c>
      <c r="P43" s="77">
        <v>3.8999999999999998E-3</v>
      </c>
      <c r="Q43" s="77">
        <v>3.7000000000000002E-3</v>
      </c>
      <c r="R43" s="77">
        <v>3.5000000000000001E-3</v>
      </c>
      <c r="S43" s="77">
        <v>3.3E-3</v>
      </c>
      <c r="T43" s="77">
        <v>3.0999999999999999E-3</v>
      </c>
      <c r="U43" s="77">
        <v>3.7000000000000002E-3</v>
      </c>
      <c r="V43" s="77">
        <v>5.3E-3</v>
      </c>
      <c r="W43" s="77">
        <v>5.7999999999999996E-3</v>
      </c>
      <c r="X43" s="77">
        <v>5.7999999999999996E-3</v>
      </c>
      <c r="Y43" s="77"/>
      <c r="Z43" s="77"/>
    </row>
    <row r="44" spans="1:26" x14ac:dyDescent="0.2">
      <c r="A44" s="68">
        <v>37</v>
      </c>
      <c r="B44" s="77">
        <v>8.6999999999999994E-3</v>
      </c>
      <c r="C44" s="77">
        <v>8.0999999999999996E-3</v>
      </c>
      <c r="D44" s="77">
        <v>7.6E-3</v>
      </c>
      <c r="E44" s="77">
        <v>7.1999999999999998E-3</v>
      </c>
      <c r="F44" s="77">
        <v>6.7000000000000002E-3</v>
      </c>
      <c r="G44" s="77">
        <v>6.3E-3</v>
      </c>
      <c r="H44" s="77">
        <v>6.0000000000000001E-3</v>
      </c>
      <c r="I44" s="77">
        <v>5.5999999999999999E-3</v>
      </c>
      <c r="J44" s="77">
        <v>5.3E-3</v>
      </c>
      <c r="K44" s="77">
        <v>5.0000000000000001E-3</v>
      </c>
      <c r="L44" s="77">
        <v>4.7000000000000002E-3</v>
      </c>
      <c r="N44" s="77">
        <v>4.4000000000000003E-3</v>
      </c>
      <c r="O44" s="77">
        <v>4.1999999999999997E-3</v>
      </c>
      <c r="P44" s="77">
        <v>3.8999999999999998E-3</v>
      </c>
      <c r="Q44" s="77">
        <v>3.7000000000000002E-3</v>
      </c>
      <c r="R44" s="77">
        <v>3.5000000000000001E-3</v>
      </c>
      <c r="S44" s="77">
        <v>3.3E-3</v>
      </c>
      <c r="T44" s="77">
        <v>3.2000000000000002E-3</v>
      </c>
      <c r="U44" s="77">
        <v>3.7000000000000002E-3</v>
      </c>
      <c r="V44" s="77">
        <v>5.3E-3</v>
      </c>
      <c r="W44" s="77">
        <v>5.7999999999999996E-3</v>
      </c>
      <c r="X44" s="77">
        <v>5.7999999999999996E-3</v>
      </c>
      <c r="Y44" s="77"/>
      <c r="Z44" s="77"/>
    </row>
    <row r="45" spans="1:26" x14ac:dyDescent="0.2">
      <c r="A45" s="68">
        <v>36</v>
      </c>
      <c r="B45" s="77">
        <v>8.5000000000000006E-3</v>
      </c>
      <c r="C45" s="77">
        <v>8.0000000000000002E-3</v>
      </c>
      <c r="D45" s="77">
        <v>7.4999999999999997E-3</v>
      </c>
      <c r="E45" s="77">
        <v>7.1000000000000004E-3</v>
      </c>
      <c r="F45" s="77">
        <v>6.6E-3</v>
      </c>
      <c r="G45" s="77">
        <v>6.3E-3</v>
      </c>
      <c r="H45" s="77">
        <v>5.8999999999999999E-3</v>
      </c>
      <c r="I45" s="77">
        <v>5.5999999999999999E-3</v>
      </c>
      <c r="J45" s="77">
        <v>5.1999999999999998E-3</v>
      </c>
      <c r="K45" s="77">
        <v>4.8999999999999998E-3</v>
      </c>
      <c r="L45" s="77">
        <v>4.7000000000000002E-3</v>
      </c>
      <c r="N45" s="77">
        <v>4.4000000000000003E-3</v>
      </c>
      <c r="O45" s="77">
        <v>4.1000000000000003E-3</v>
      </c>
      <c r="P45" s="77">
        <v>3.8999999999999998E-3</v>
      </c>
      <c r="Q45" s="77">
        <v>3.7000000000000002E-3</v>
      </c>
      <c r="R45" s="77">
        <v>3.5000000000000001E-3</v>
      </c>
      <c r="S45" s="77">
        <v>3.3E-3</v>
      </c>
      <c r="T45" s="77">
        <v>3.0999999999999999E-3</v>
      </c>
      <c r="U45" s="77">
        <v>3.7000000000000002E-3</v>
      </c>
      <c r="V45" s="77">
        <v>5.3E-3</v>
      </c>
      <c r="W45" s="77">
        <v>5.7999999999999996E-3</v>
      </c>
      <c r="X45" s="77">
        <v>5.7999999999999996E-3</v>
      </c>
      <c r="Y45" s="77"/>
      <c r="Z45" s="77"/>
    </row>
    <row r="46" spans="1:26" x14ac:dyDescent="0.2">
      <c r="A46" s="68">
        <v>35</v>
      </c>
      <c r="B46" s="77">
        <v>8.3000000000000001E-3</v>
      </c>
      <c r="C46" s="77">
        <v>7.7999999999999996E-3</v>
      </c>
      <c r="D46" s="77">
        <v>7.4000000000000003E-3</v>
      </c>
      <c r="E46" s="77">
        <v>6.8999999999999999E-3</v>
      </c>
      <c r="F46" s="77">
        <v>6.6E-3</v>
      </c>
      <c r="G46" s="77">
        <v>6.1999999999999998E-3</v>
      </c>
      <c r="H46" s="77">
        <v>5.7999999999999996E-3</v>
      </c>
      <c r="I46" s="77">
        <v>5.4999999999999997E-3</v>
      </c>
      <c r="J46" s="77">
        <v>5.1999999999999998E-3</v>
      </c>
      <c r="K46" s="77">
        <v>4.8999999999999998E-3</v>
      </c>
      <c r="L46" s="77">
        <v>4.5999999999999999E-3</v>
      </c>
      <c r="N46" s="77">
        <v>4.4000000000000003E-3</v>
      </c>
      <c r="O46" s="77">
        <v>4.1000000000000003E-3</v>
      </c>
      <c r="P46" s="77">
        <v>3.8999999999999998E-3</v>
      </c>
      <c r="Q46" s="77">
        <v>3.7000000000000002E-3</v>
      </c>
      <c r="R46" s="77">
        <v>3.5000000000000001E-3</v>
      </c>
      <c r="S46" s="77">
        <v>3.3E-3</v>
      </c>
      <c r="T46" s="77">
        <v>3.0999999999999999E-3</v>
      </c>
      <c r="U46" s="77">
        <v>3.7000000000000002E-3</v>
      </c>
      <c r="V46" s="77">
        <v>5.3E-3</v>
      </c>
      <c r="W46" s="77">
        <v>5.7999999999999996E-3</v>
      </c>
      <c r="X46" s="77">
        <v>5.7999999999999996E-3</v>
      </c>
      <c r="Y46" s="77"/>
      <c r="Z46" s="77"/>
    </row>
    <row r="47" spans="1:26" x14ac:dyDescent="0.2"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</row>
    <row r="48" spans="1:26" x14ac:dyDescent="0.2">
      <c r="A48" s="68">
        <v>34</v>
      </c>
      <c r="B48" s="77">
        <v>8.0999999999999996E-3</v>
      </c>
      <c r="C48" s="77">
        <v>7.7000000000000002E-3</v>
      </c>
      <c r="D48" s="77">
        <v>7.1999999999999998E-3</v>
      </c>
      <c r="E48" s="77">
        <v>6.7999999999999996E-3</v>
      </c>
      <c r="F48" s="77">
        <v>6.4999999999999997E-3</v>
      </c>
      <c r="G48" s="77">
        <v>6.1000000000000004E-3</v>
      </c>
      <c r="H48" s="77">
        <v>5.7999999999999996E-3</v>
      </c>
      <c r="I48" s="77">
        <v>5.4999999999999997E-3</v>
      </c>
      <c r="J48" s="77">
        <v>5.1999999999999998E-3</v>
      </c>
      <c r="K48" s="77">
        <v>4.8999999999999998E-3</v>
      </c>
      <c r="L48" s="77">
        <v>4.5999999999999999E-3</v>
      </c>
      <c r="N48" s="77">
        <v>4.3E-3</v>
      </c>
      <c r="O48" s="77">
        <v>4.1000000000000003E-3</v>
      </c>
      <c r="P48" s="77">
        <v>3.8999999999999998E-3</v>
      </c>
      <c r="Q48" s="77">
        <v>3.7000000000000002E-3</v>
      </c>
      <c r="R48" s="77">
        <v>3.5000000000000001E-3</v>
      </c>
      <c r="S48" s="77">
        <v>3.3E-3</v>
      </c>
      <c r="T48" s="77">
        <v>3.0999999999999999E-3</v>
      </c>
      <c r="U48" s="77">
        <v>3.7000000000000002E-3</v>
      </c>
      <c r="V48" s="77">
        <v>5.3E-3</v>
      </c>
      <c r="W48" s="77">
        <v>5.7999999999999996E-3</v>
      </c>
      <c r="X48" s="77">
        <v>5.7999999999999996E-3</v>
      </c>
      <c r="Y48" s="77"/>
      <c r="Z48" s="77"/>
    </row>
    <row r="49" spans="1:26" x14ac:dyDescent="0.2">
      <c r="A49" s="68">
        <v>33</v>
      </c>
      <c r="B49" s="77">
        <v>7.9000000000000008E-3</v>
      </c>
      <c r="C49" s="77">
        <v>7.4999999999999997E-3</v>
      </c>
      <c r="D49" s="77">
        <v>7.1000000000000004E-3</v>
      </c>
      <c r="E49" s="77">
        <v>6.7000000000000002E-3</v>
      </c>
      <c r="F49" s="77">
        <v>6.4000000000000003E-3</v>
      </c>
      <c r="G49" s="77">
        <v>6.0000000000000001E-3</v>
      </c>
      <c r="H49" s="77">
        <v>5.7000000000000002E-3</v>
      </c>
      <c r="I49" s="77">
        <v>5.4000000000000003E-3</v>
      </c>
      <c r="J49" s="77">
        <v>5.1000000000000004E-3</v>
      </c>
      <c r="K49" s="77">
        <v>4.7999999999999996E-3</v>
      </c>
      <c r="L49" s="77">
        <v>4.5999999999999999E-3</v>
      </c>
      <c r="N49" s="77">
        <v>4.3E-3</v>
      </c>
      <c r="O49" s="77">
        <v>4.1000000000000003E-3</v>
      </c>
      <c r="P49" s="77">
        <v>3.8E-3</v>
      </c>
      <c r="Q49" s="77">
        <v>3.5999999999999999E-3</v>
      </c>
      <c r="R49" s="77">
        <v>3.5000000000000001E-3</v>
      </c>
      <c r="S49" s="77">
        <v>3.3E-3</v>
      </c>
      <c r="T49" s="77">
        <v>3.0999999999999999E-3</v>
      </c>
      <c r="U49" s="77">
        <v>3.7000000000000002E-3</v>
      </c>
      <c r="V49" s="77">
        <v>5.3E-3</v>
      </c>
      <c r="W49" s="77">
        <v>5.7999999999999996E-3</v>
      </c>
      <c r="X49" s="77">
        <v>5.7999999999999996E-3</v>
      </c>
      <c r="Y49" s="77"/>
      <c r="Z49" s="77"/>
    </row>
    <row r="50" spans="1:26" x14ac:dyDescent="0.2">
      <c r="A50" s="68">
        <v>32</v>
      </c>
      <c r="B50" s="77">
        <v>7.7999999999999996E-3</v>
      </c>
      <c r="C50" s="77">
        <v>7.4000000000000003E-3</v>
      </c>
      <c r="D50" s="77">
        <v>7.0000000000000001E-3</v>
      </c>
      <c r="E50" s="77">
        <v>6.6E-3</v>
      </c>
      <c r="F50" s="77">
        <v>6.3E-3</v>
      </c>
      <c r="G50" s="77">
        <v>5.8999999999999999E-3</v>
      </c>
      <c r="H50" s="77">
        <v>5.5999999999999999E-3</v>
      </c>
      <c r="I50" s="77">
        <v>5.3E-3</v>
      </c>
      <c r="J50" s="77">
        <v>5.0000000000000001E-3</v>
      </c>
      <c r="K50" s="77">
        <v>4.7999999999999996E-3</v>
      </c>
      <c r="L50" s="77">
        <v>4.4999999999999997E-3</v>
      </c>
      <c r="N50" s="77">
        <v>4.3E-3</v>
      </c>
      <c r="O50" s="77">
        <v>4.0000000000000001E-3</v>
      </c>
      <c r="P50" s="77">
        <v>3.8E-3</v>
      </c>
      <c r="Q50" s="77">
        <v>3.5999999999999999E-3</v>
      </c>
      <c r="R50" s="77">
        <v>3.3999999999999998E-3</v>
      </c>
      <c r="S50" s="77">
        <v>3.3E-3</v>
      </c>
      <c r="T50" s="77">
        <v>3.0999999999999999E-3</v>
      </c>
      <c r="U50" s="77">
        <v>3.7000000000000002E-3</v>
      </c>
      <c r="V50" s="77">
        <v>5.1999999999999998E-3</v>
      </c>
      <c r="W50" s="77">
        <v>5.7999999999999996E-3</v>
      </c>
      <c r="X50" s="77">
        <v>5.7000000000000002E-3</v>
      </c>
      <c r="Y50" s="77"/>
      <c r="Z50" s="77"/>
    </row>
    <row r="51" spans="1:26" x14ac:dyDescent="0.2">
      <c r="A51" s="68">
        <v>31</v>
      </c>
      <c r="B51" s="77">
        <v>7.6E-3</v>
      </c>
      <c r="C51" s="77">
        <v>7.1999999999999998E-3</v>
      </c>
      <c r="D51" s="77">
        <v>6.8999999999999999E-3</v>
      </c>
      <c r="E51" s="77">
        <v>6.4999999999999997E-3</v>
      </c>
      <c r="F51" s="77">
        <v>6.1999999999999998E-3</v>
      </c>
      <c r="G51" s="77">
        <v>5.7999999999999996E-3</v>
      </c>
      <c r="H51" s="77">
        <v>5.4999999999999997E-3</v>
      </c>
      <c r="I51" s="77">
        <v>5.1999999999999998E-3</v>
      </c>
      <c r="J51" s="77">
        <v>5.0000000000000001E-3</v>
      </c>
      <c r="K51" s="77">
        <v>4.7000000000000002E-3</v>
      </c>
      <c r="L51" s="77">
        <v>4.4000000000000003E-3</v>
      </c>
      <c r="N51" s="77">
        <v>4.1999999999999997E-3</v>
      </c>
      <c r="O51" s="77">
        <v>4.0000000000000001E-3</v>
      </c>
      <c r="P51" s="77">
        <v>3.8E-3</v>
      </c>
      <c r="Q51" s="77">
        <v>3.5999999999999999E-3</v>
      </c>
      <c r="R51" s="77">
        <v>3.3999999999999998E-3</v>
      </c>
      <c r="S51" s="77">
        <v>3.2000000000000002E-3</v>
      </c>
      <c r="T51" s="77">
        <v>3.0999999999999999E-3</v>
      </c>
      <c r="U51" s="77">
        <v>3.7000000000000002E-3</v>
      </c>
      <c r="V51" s="77">
        <v>5.1999999999999998E-3</v>
      </c>
      <c r="W51" s="77">
        <v>5.7000000000000002E-3</v>
      </c>
      <c r="X51" s="77">
        <v>5.7000000000000002E-3</v>
      </c>
      <c r="Y51" s="77"/>
      <c r="Z51" s="77"/>
    </row>
    <row r="52" spans="1:26" x14ac:dyDescent="0.2">
      <c r="A52" s="68">
        <v>30</v>
      </c>
      <c r="B52" s="77">
        <v>7.4000000000000003E-3</v>
      </c>
      <c r="C52" s="77">
        <v>7.1000000000000004E-3</v>
      </c>
      <c r="D52" s="77">
        <v>6.7000000000000002E-3</v>
      </c>
      <c r="E52" s="77">
        <v>6.4000000000000003E-3</v>
      </c>
      <c r="F52" s="77">
        <v>6.1000000000000004E-3</v>
      </c>
      <c r="G52" s="77">
        <v>5.7000000000000002E-3</v>
      </c>
      <c r="H52" s="77">
        <v>5.4000000000000003E-3</v>
      </c>
      <c r="I52" s="77">
        <v>5.1999999999999998E-3</v>
      </c>
      <c r="J52" s="77">
        <v>4.8999999999999998E-3</v>
      </c>
      <c r="K52" s="77">
        <v>4.5999999999999999E-3</v>
      </c>
      <c r="L52" s="77">
        <v>4.4000000000000003E-3</v>
      </c>
      <c r="N52" s="77">
        <v>4.1999999999999997E-3</v>
      </c>
      <c r="O52" s="77">
        <v>3.8999999999999998E-3</v>
      </c>
      <c r="P52" s="77">
        <v>3.7000000000000002E-3</v>
      </c>
      <c r="Q52" s="77">
        <v>3.5000000000000001E-3</v>
      </c>
      <c r="R52" s="77">
        <v>3.3999999999999998E-3</v>
      </c>
      <c r="S52" s="77">
        <v>3.2000000000000002E-3</v>
      </c>
      <c r="T52" s="77">
        <v>3.0000000000000001E-3</v>
      </c>
      <c r="U52" s="77">
        <v>3.5999999999999999E-3</v>
      </c>
      <c r="V52" s="77">
        <v>5.1999999999999998E-3</v>
      </c>
      <c r="W52" s="77">
        <v>5.7000000000000002E-3</v>
      </c>
      <c r="X52" s="77">
        <v>5.7000000000000002E-3</v>
      </c>
      <c r="Y52" s="77"/>
      <c r="Z52" s="77"/>
    </row>
  </sheetData>
  <pageMargins left="0.75" right="0.75" top="1" bottom="1" header="0.5" footer="0.5"/>
  <pageSetup scale="51" orientation="landscape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Z52"/>
  <sheetViews>
    <sheetView zoomScale="75" zoomScaleNormal="75" workbookViewId="0">
      <selection activeCell="E20" sqref="E20"/>
    </sheetView>
  </sheetViews>
  <sheetFormatPr defaultColWidth="9.140625" defaultRowHeight="12.75" x14ac:dyDescent="0.2"/>
  <cols>
    <col min="1" max="1" width="18.5703125" style="68" customWidth="1"/>
    <col min="2" max="12" width="10" style="68" customWidth="1"/>
    <col min="13" max="13" width="5.28515625" style="68" customWidth="1"/>
    <col min="14" max="18" width="10" style="68" customWidth="1"/>
    <col min="19" max="16384" width="9.140625" style="68"/>
  </cols>
  <sheetData>
    <row r="1" spans="1:26" ht="18" x14ac:dyDescent="0.25">
      <c r="A1" s="67">
        <v>2017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</row>
    <row r="2" spans="1:26" s="69" customFormat="1" ht="18" x14ac:dyDescent="0.25">
      <c r="A2" s="67" t="s">
        <v>83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</row>
    <row r="5" spans="1:26" s="70" customFormat="1" ht="15" x14ac:dyDescent="0.2">
      <c r="B5" s="70" t="s">
        <v>84</v>
      </c>
      <c r="C5" s="70" t="s">
        <v>101</v>
      </c>
    </row>
    <row r="6" spans="1:26" s="70" customFormat="1" ht="15" x14ac:dyDescent="0.2"/>
    <row r="7" spans="1:26" s="70" customFormat="1" ht="15" x14ac:dyDescent="0.2">
      <c r="B7" s="70" t="s">
        <v>86</v>
      </c>
      <c r="C7" s="70" t="s">
        <v>107</v>
      </c>
    </row>
    <row r="10" spans="1:26" x14ac:dyDescent="0.2">
      <c r="B10" s="71" t="s">
        <v>108</v>
      </c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</row>
    <row r="11" spans="1:26" s="78" customFormat="1" x14ac:dyDescent="0.2">
      <c r="A11" s="74" t="s">
        <v>90</v>
      </c>
    </row>
    <row r="12" spans="1:26" s="78" customFormat="1" x14ac:dyDescent="0.2">
      <c r="A12" s="74" t="s">
        <v>91</v>
      </c>
      <c r="B12" s="79">
        <v>0</v>
      </c>
      <c r="C12" s="79">
        <f t="shared" ref="C12:L12" si="0">B12+1</f>
        <v>1</v>
      </c>
      <c r="D12" s="79">
        <f t="shared" si="0"/>
        <v>2</v>
      </c>
      <c r="E12" s="79">
        <f t="shared" si="0"/>
        <v>3</v>
      </c>
      <c r="F12" s="79">
        <f t="shared" si="0"/>
        <v>4</v>
      </c>
      <c r="G12" s="79">
        <f t="shared" si="0"/>
        <v>5</v>
      </c>
      <c r="H12" s="79">
        <f t="shared" si="0"/>
        <v>6</v>
      </c>
      <c r="I12" s="79">
        <f t="shared" si="0"/>
        <v>7</v>
      </c>
      <c r="J12" s="79">
        <f t="shared" si="0"/>
        <v>8</v>
      </c>
      <c r="K12" s="79">
        <f t="shared" si="0"/>
        <v>9</v>
      </c>
      <c r="L12" s="79">
        <f t="shared" si="0"/>
        <v>10</v>
      </c>
      <c r="M12" s="79"/>
      <c r="N12" s="79">
        <f>L12+1</f>
        <v>11</v>
      </c>
      <c r="O12" s="79">
        <f t="shared" ref="O12:X12" si="1">N12+1</f>
        <v>12</v>
      </c>
      <c r="P12" s="79">
        <f t="shared" si="1"/>
        <v>13</v>
      </c>
      <c r="Q12" s="79">
        <f t="shared" si="1"/>
        <v>14</v>
      </c>
      <c r="R12" s="79">
        <f t="shared" si="1"/>
        <v>15</v>
      </c>
      <c r="S12" s="79">
        <f t="shared" si="1"/>
        <v>16</v>
      </c>
      <c r="T12" s="79">
        <f t="shared" si="1"/>
        <v>17</v>
      </c>
      <c r="U12" s="79">
        <f t="shared" si="1"/>
        <v>18</v>
      </c>
      <c r="V12" s="79">
        <f t="shared" si="1"/>
        <v>19</v>
      </c>
      <c r="W12" s="79">
        <f t="shared" si="1"/>
        <v>20</v>
      </c>
      <c r="X12" s="79">
        <f t="shared" si="1"/>
        <v>21</v>
      </c>
      <c r="Y12" s="79"/>
      <c r="Z12" s="79"/>
    </row>
    <row r="15" spans="1:26" x14ac:dyDescent="0.2">
      <c r="A15" s="68">
        <v>59.5</v>
      </c>
      <c r="B15" s="77">
        <v>1.1999999999999999E-3</v>
      </c>
      <c r="C15" s="77">
        <v>1.1999999999999999E-3</v>
      </c>
      <c r="D15" s="77">
        <v>1.1999999999999999E-3</v>
      </c>
      <c r="E15" s="77">
        <v>1.1000000000000001E-3</v>
      </c>
      <c r="F15" s="77">
        <v>1.1000000000000001E-3</v>
      </c>
      <c r="G15" s="77">
        <v>1E-3</v>
      </c>
      <c r="H15" s="77">
        <v>1E-3</v>
      </c>
      <c r="I15" s="77">
        <v>8.9999999999999998E-4</v>
      </c>
      <c r="J15" s="77">
        <v>8.9999999999999998E-4</v>
      </c>
      <c r="K15" s="77">
        <v>8.0000000000000004E-4</v>
      </c>
      <c r="L15" s="77">
        <v>8.0000000000000004E-4</v>
      </c>
      <c r="N15" s="77">
        <v>6.9999999999999999E-4</v>
      </c>
      <c r="O15" s="77">
        <v>6.9999999999999999E-4</v>
      </c>
      <c r="P15" s="77">
        <v>5.9999999999999995E-4</v>
      </c>
      <c r="Q15" s="77">
        <v>5.0000000000000001E-4</v>
      </c>
      <c r="R15" s="77">
        <v>5.0000000000000001E-4</v>
      </c>
      <c r="S15" s="77">
        <v>4.0000000000000002E-4</v>
      </c>
      <c r="T15" s="77">
        <v>4.0000000000000002E-4</v>
      </c>
      <c r="U15" s="77">
        <v>4.0000000000000002E-4</v>
      </c>
      <c r="V15" s="77">
        <v>5.0000000000000001E-4</v>
      </c>
      <c r="W15" s="77">
        <v>5.0000000000000001E-4</v>
      </c>
      <c r="X15" s="77">
        <v>5.0000000000000001E-4</v>
      </c>
      <c r="Y15" s="77"/>
      <c r="Z15" s="77"/>
    </row>
    <row r="16" spans="1:26" x14ac:dyDescent="0.2"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</row>
    <row r="17" spans="1:26" x14ac:dyDescent="0.2"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</row>
    <row r="18" spans="1:26" x14ac:dyDescent="0.2">
      <c r="A18" s="68">
        <v>59</v>
      </c>
      <c r="B18" s="77">
        <v>2.5000000000000001E-3</v>
      </c>
      <c r="C18" s="77">
        <v>2.3999999999999998E-3</v>
      </c>
      <c r="D18" s="77">
        <v>2.3E-3</v>
      </c>
      <c r="E18" s="77">
        <v>2.2000000000000001E-3</v>
      </c>
      <c r="F18" s="77">
        <v>2.0999999999999999E-3</v>
      </c>
      <c r="G18" s="77">
        <v>2E-3</v>
      </c>
      <c r="H18" s="77">
        <v>2E-3</v>
      </c>
      <c r="I18" s="77">
        <v>1.9E-3</v>
      </c>
      <c r="J18" s="77">
        <v>1.8E-3</v>
      </c>
      <c r="K18" s="77">
        <v>1.6999999999999999E-3</v>
      </c>
      <c r="L18" s="77">
        <v>1.5E-3</v>
      </c>
      <c r="N18" s="77">
        <v>1.4E-3</v>
      </c>
      <c r="O18" s="77">
        <v>1.2999999999999999E-3</v>
      </c>
      <c r="P18" s="77">
        <v>1.1999999999999999E-3</v>
      </c>
      <c r="Q18" s="77">
        <v>1.1000000000000001E-3</v>
      </c>
      <c r="R18" s="77">
        <v>1E-3</v>
      </c>
      <c r="S18" s="77">
        <v>8.0000000000000004E-4</v>
      </c>
      <c r="T18" s="77">
        <v>6.9999999999999999E-4</v>
      </c>
      <c r="U18" s="77">
        <v>8.0000000000000004E-4</v>
      </c>
      <c r="V18" s="77">
        <v>1.1000000000000001E-3</v>
      </c>
      <c r="W18" s="77">
        <v>1.1000000000000001E-3</v>
      </c>
      <c r="X18" s="77">
        <v>1E-3</v>
      </c>
      <c r="Y18" s="77"/>
      <c r="Z18" s="77"/>
    </row>
    <row r="19" spans="1:26" x14ac:dyDescent="0.2">
      <c r="A19" s="68">
        <v>58</v>
      </c>
      <c r="B19" s="77">
        <v>4.4000000000000003E-3</v>
      </c>
      <c r="C19" s="77">
        <v>4.3E-3</v>
      </c>
      <c r="D19" s="77">
        <v>4.1000000000000003E-3</v>
      </c>
      <c r="E19" s="77">
        <v>3.8999999999999998E-3</v>
      </c>
      <c r="F19" s="77">
        <v>3.8E-3</v>
      </c>
      <c r="G19" s="77">
        <v>3.5999999999999999E-3</v>
      </c>
      <c r="H19" s="77">
        <v>3.3999999999999998E-3</v>
      </c>
      <c r="I19" s="77">
        <v>3.2000000000000002E-3</v>
      </c>
      <c r="J19" s="77">
        <v>3.0000000000000001E-3</v>
      </c>
      <c r="K19" s="77">
        <v>2.8999999999999998E-3</v>
      </c>
      <c r="L19" s="77">
        <v>2.7000000000000001E-3</v>
      </c>
      <c r="N19" s="77">
        <v>2.5000000000000001E-3</v>
      </c>
      <c r="O19" s="77">
        <v>2.2000000000000001E-3</v>
      </c>
      <c r="P19" s="77">
        <v>2E-3</v>
      </c>
      <c r="Q19" s="77">
        <v>1.8E-3</v>
      </c>
      <c r="R19" s="77">
        <v>1.6000000000000001E-3</v>
      </c>
      <c r="S19" s="77">
        <v>1.2999999999999999E-3</v>
      </c>
      <c r="T19" s="77">
        <v>1.1999999999999999E-3</v>
      </c>
      <c r="U19" s="77">
        <v>1.2999999999999999E-3</v>
      </c>
      <c r="V19" s="77">
        <v>1.8E-3</v>
      </c>
      <c r="W19" s="77">
        <v>1.8E-3</v>
      </c>
      <c r="X19" s="77">
        <v>1.8E-3</v>
      </c>
      <c r="Y19" s="77"/>
      <c r="Z19" s="77"/>
    </row>
    <row r="20" spans="1:26" x14ac:dyDescent="0.2">
      <c r="A20" s="68">
        <v>57</v>
      </c>
      <c r="B20" s="77">
        <v>5.8999999999999999E-3</v>
      </c>
      <c r="C20" s="77">
        <v>5.7000000000000002E-3</v>
      </c>
      <c r="D20" s="77">
        <v>5.4000000000000003E-3</v>
      </c>
      <c r="E20" s="77">
        <v>5.1999999999999998E-3</v>
      </c>
      <c r="F20" s="77">
        <v>5.0000000000000001E-3</v>
      </c>
      <c r="G20" s="77">
        <v>4.7000000000000002E-3</v>
      </c>
      <c r="H20" s="77">
        <v>4.4999999999999997E-3</v>
      </c>
      <c r="I20" s="77">
        <v>4.1999999999999997E-3</v>
      </c>
      <c r="J20" s="77">
        <v>3.8999999999999998E-3</v>
      </c>
      <c r="K20" s="77">
        <v>3.7000000000000002E-3</v>
      </c>
      <c r="L20" s="77">
        <v>3.3999999999999998E-3</v>
      </c>
      <c r="N20" s="77">
        <v>3.0999999999999999E-3</v>
      </c>
      <c r="O20" s="77">
        <v>2.8E-3</v>
      </c>
      <c r="P20" s="77">
        <v>2.5000000000000001E-3</v>
      </c>
      <c r="Q20" s="77">
        <v>2.2000000000000001E-3</v>
      </c>
      <c r="R20" s="77">
        <v>1.9E-3</v>
      </c>
      <c r="S20" s="77">
        <v>1.6999999999999999E-3</v>
      </c>
      <c r="T20" s="77">
        <v>1.5E-3</v>
      </c>
      <c r="U20" s="77">
        <v>1.6999999999999999E-3</v>
      </c>
      <c r="V20" s="77">
        <v>2.2000000000000001E-3</v>
      </c>
      <c r="W20" s="77">
        <v>2.3999999999999998E-3</v>
      </c>
      <c r="X20" s="77">
        <v>2.3999999999999998E-3</v>
      </c>
      <c r="Y20" s="77"/>
      <c r="Z20" s="77"/>
    </row>
    <row r="21" spans="1:26" x14ac:dyDescent="0.2">
      <c r="A21" s="68">
        <v>56</v>
      </c>
      <c r="B21" s="77">
        <v>6.8999999999999999E-3</v>
      </c>
      <c r="C21" s="77">
        <v>6.7000000000000002E-3</v>
      </c>
      <c r="D21" s="77">
        <v>6.4000000000000003E-3</v>
      </c>
      <c r="E21" s="77">
        <v>6.1000000000000004E-3</v>
      </c>
      <c r="F21" s="77">
        <v>5.7999999999999996E-3</v>
      </c>
      <c r="G21" s="77">
        <v>5.4999999999999997E-3</v>
      </c>
      <c r="H21" s="77">
        <v>5.1999999999999998E-3</v>
      </c>
      <c r="I21" s="77">
        <v>4.8999999999999998E-3</v>
      </c>
      <c r="J21" s="77">
        <v>4.4999999999999997E-3</v>
      </c>
      <c r="K21" s="77">
        <v>4.1999999999999997E-3</v>
      </c>
      <c r="L21" s="77">
        <v>3.8E-3</v>
      </c>
      <c r="N21" s="77">
        <v>3.5000000000000001E-3</v>
      </c>
      <c r="O21" s="77">
        <v>3.0999999999999999E-3</v>
      </c>
      <c r="P21" s="77">
        <v>2.7000000000000001E-3</v>
      </c>
      <c r="Q21" s="77">
        <v>2.3E-3</v>
      </c>
      <c r="R21" s="77">
        <v>2.0999999999999999E-3</v>
      </c>
      <c r="S21" s="77">
        <v>1.9E-3</v>
      </c>
      <c r="T21" s="77">
        <v>1.6999999999999999E-3</v>
      </c>
      <c r="U21" s="77">
        <v>1.9E-3</v>
      </c>
      <c r="V21" s="77">
        <v>2.5999999999999999E-3</v>
      </c>
      <c r="W21" s="77">
        <v>2.8999999999999998E-3</v>
      </c>
      <c r="X21" s="77">
        <v>2.8999999999999998E-3</v>
      </c>
      <c r="Y21" s="77"/>
      <c r="Z21" s="77"/>
    </row>
    <row r="22" spans="1:26" x14ac:dyDescent="0.2">
      <c r="A22" s="68">
        <v>55</v>
      </c>
      <c r="B22" s="77">
        <v>7.7000000000000002E-3</v>
      </c>
      <c r="C22" s="77">
        <v>7.4000000000000003E-3</v>
      </c>
      <c r="D22" s="77">
        <v>7.0000000000000001E-3</v>
      </c>
      <c r="E22" s="77">
        <v>6.7000000000000002E-3</v>
      </c>
      <c r="F22" s="77">
        <v>6.3E-3</v>
      </c>
      <c r="G22" s="77">
        <v>6.0000000000000001E-3</v>
      </c>
      <c r="H22" s="77">
        <v>5.5999999999999999E-3</v>
      </c>
      <c r="I22" s="77">
        <v>5.1999999999999998E-3</v>
      </c>
      <c r="J22" s="77">
        <v>4.7999999999999996E-3</v>
      </c>
      <c r="K22" s="77">
        <v>4.4000000000000003E-3</v>
      </c>
      <c r="L22" s="77">
        <v>4.0000000000000001E-3</v>
      </c>
      <c r="N22" s="77">
        <v>3.5999999999999999E-3</v>
      </c>
      <c r="O22" s="77">
        <v>3.2000000000000002E-3</v>
      </c>
      <c r="P22" s="77">
        <v>2.7000000000000001E-3</v>
      </c>
      <c r="Q22" s="77">
        <v>2.3999999999999998E-3</v>
      </c>
      <c r="R22" s="77">
        <v>2.2000000000000001E-3</v>
      </c>
      <c r="S22" s="77">
        <v>2E-3</v>
      </c>
      <c r="T22" s="77">
        <v>1.8E-3</v>
      </c>
      <c r="U22" s="77">
        <v>2.0999999999999999E-3</v>
      </c>
      <c r="V22" s="77">
        <v>3.0000000000000001E-3</v>
      </c>
      <c r="W22" s="77">
        <v>3.3E-3</v>
      </c>
      <c r="X22" s="77">
        <v>3.3E-3</v>
      </c>
      <c r="Y22" s="77"/>
      <c r="Z22" s="77"/>
    </row>
    <row r="23" spans="1:26" x14ac:dyDescent="0.2"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</row>
    <row r="24" spans="1:26" x14ac:dyDescent="0.2">
      <c r="A24" s="68">
        <v>54</v>
      </c>
      <c r="B24" s="77">
        <v>8.2000000000000007E-3</v>
      </c>
      <c r="C24" s="77">
        <v>7.7999999999999996E-3</v>
      </c>
      <c r="D24" s="77">
        <v>7.4000000000000003E-3</v>
      </c>
      <c r="E24" s="77">
        <v>7.0000000000000001E-3</v>
      </c>
      <c r="F24" s="77">
        <v>6.6E-3</v>
      </c>
      <c r="G24" s="77">
        <v>6.1999999999999998E-3</v>
      </c>
      <c r="H24" s="77">
        <v>5.7999999999999996E-3</v>
      </c>
      <c r="I24" s="77">
        <v>5.4000000000000003E-3</v>
      </c>
      <c r="J24" s="77">
        <v>4.8999999999999998E-3</v>
      </c>
      <c r="K24" s="77">
        <v>4.4999999999999997E-3</v>
      </c>
      <c r="L24" s="77">
        <v>4.0000000000000001E-3</v>
      </c>
      <c r="N24" s="77">
        <v>3.5999999999999999E-3</v>
      </c>
      <c r="O24" s="77">
        <v>3.0999999999999999E-3</v>
      </c>
      <c r="P24" s="77">
        <v>2.7000000000000001E-3</v>
      </c>
      <c r="Q24" s="77">
        <v>2.5000000000000001E-3</v>
      </c>
      <c r="R24" s="77">
        <v>2.2000000000000001E-3</v>
      </c>
      <c r="S24" s="77">
        <v>2E-3</v>
      </c>
      <c r="T24" s="77">
        <v>1.9E-3</v>
      </c>
      <c r="U24" s="77">
        <v>2.3E-3</v>
      </c>
      <c r="V24" s="77">
        <v>3.3E-3</v>
      </c>
      <c r="W24" s="77">
        <v>3.5999999999999999E-3</v>
      </c>
      <c r="X24" s="77">
        <v>3.5999999999999999E-3</v>
      </c>
      <c r="Y24" s="77"/>
      <c r="Z24" s="77"/>
    </row>
    <row r="25" spans="1:26" x14ac:dyDescent="0.2">
      <c r="A25" s="68">
        <v>53</v>
      </c>
      <c r="B25" s="77">
        <v>8.3999999999999995E-3</v>
      </c>
      <c r="C25" s="77">
        <v>8.0000000000000002E-3</v>
      </c>
      <c r="D25" s="77">
        <v>7.6E-3</v>
      </c>
      <c r="E25" s="77">
        <v>7.1999999999999998E-3</v>
      </c>
      <c r="F25" s="77">
        <v>6.7999999999999996E-3</v>
      </c>
      <c r="G25" s="77">
        <v>6.3E-3</v>
      </c>
      <c r="H25" s="77">
        <v>5.7999999999999996E-3</v>
      </c>
      <c r="I25" s="77">
        <v>5.4000000000000003E-3</v>
      </c>
      <c r="J25" s="77">
        <v>4.8999999999999998E-3</v>
      </c>
      <c r="K25" s="77">
        <v>4.4000000000000003E-3</v>
      </c>
      <c r="L25" s="77">
        <v>3.8999999999999998E-3</v>
      </c>
      <c r="N25" s="77">
        <v>3.3999999999999998E-3</v>
      </c>
      <c r="O25" s="77">
        <v>3.0000000000000001E-3</v>
      </c>
      <c r="P25" s="77">
        <v>2.7000000000000001E-3</v>
      </c>
      <c r="Q25" s="77">
        <v>2.3999999999999998E-3</v>
      </c>
      <c r="R25" s="77">
        <v>2.2000000000000001E-3</v>
      </c>
      <c r="S25" s="77">
        <v>2.0999999999999999E-3</v>
      </c>
      <c r="T25" s="77">
        <v>2E-3</v>
      </c>
      <c r="U25" s="77">
        <v>2.3999999999999998E-3</v>
      </c>
      <c r="V25" s="77">
        <v>3.5000000000000001E-3</v>
      </c>
      <c r="W25" s="77">
        <v>3.8999999999999998E-3</v>
      </c>
      <c r="X25" s="77">
        <v>3.8999999999999998E-3</v>
      </c>
      <c r="Y25" s="77"/>
      <c r="Z25" s="77"/>
    </row>
    <row r="26" spans="1:26" x14ac:dyDescent="0.2">
      <c r="A26" s="68">
        <v>52</v>
      </c>
      <c r="B26" s="77">
        <v>8.5000000000000006E-3</v>
      </c>
      <c r="C26" s="77">
        <v>8.0999999999999996E-3</v>
      </c>
      <c r="D26" s="77">
        <v>7.7000000000000002E-3</v>
      </c>
      <c r="E26" s="77">
        <v>7.1999999999999998E-3</v>
      </c>
      <c r="F26" s="77">
        <v>6.7000000000000002E-3</v>
      </c>
      <c r="G26" s="77">
        <v>6.1999999999999998E-3</v>
      </c>
      <c r="H26" s="77">
        <v>5.7000000000000002E-3</v>
      </c>
      <c r="I26" s="77">
        <v>5.1999999999999998E-3</v>
      </c>
      <c r="J26" s="77">
        <v>4.7000000000000002E-3</v>
      </c>
      <c r="K26" s="77">
        <v>4.1999999999999997E-3</v>
      </c>
      <c r="L26" s="77">
        <v>3.5999999999999999E-3</v>
      </c>
      <c r="N26" s="77">
        <v>3.2000000000000002E-3</v>
      </c>
      <c r="O26" s="77">
        <v>2.8999999999999998E-3</v>
      </c>
      <c r="P26" s="77">
        <v>2.5999999999999999E-3</v>
      </c>
      <c r="Q26" s="77">
        <v>2.3999999999999998E-3</v>
      </c>
      <c r="R26" s="77">
        <v>2.3E-3</v>
      </c>
      <c r="S26" s="77">
        <v>2.2000000000000001E-3</v>
      </c>
      <c r="T26" s="77">
        <v>2.0999999999999999E-3</v>
      </c>
      <c r="U26" s="77">
        <v>2.5000000000000001E-3</v>
      </c>
      <c r="V26" s="77">
        <v>3.7000000000000002E-3</v>
      </c>
      <c r="W26" s="77">
        <v>4.0000000000000001E-3</v>
      </c>
      <c r="X26" s="77">
        <v>4.1000000000000003E-3</v>
      </c>
      <c r="Y26" s="77"/>
      <c r="Z26" s="77"/>
    </row>
    <row r="27" spans="1:26" x14ac:dyDescent="0.2">
      <c r="A27" s="68">
        <v>51</v>
      </c>
      <c r="B27" s="77">
        <v>8.5000000000000006E-3</v>
      </c>
      <c r="C27" s="77">
        <v>8.0999999999999996E-3</v>
      </c>
      <c r="D27" s="77">
        <v>7.6E-3</v>
      </c>
      <c r="E27" s="77">
        <v>7.1000000000000004E-3</v>
      </c>
      <c r="F27" s="77">
        <v>6.6E-3</v>
      </c>
      <c r="G27" s="77">
        <v>6.1000000000000004E-3</v>
      </c>
      <c r="H27" s="77">
        <v>5.4999999999999997E-3</v>
      </c>
      <c r="I27" s="77">
        <v>5.0000000000000001E-3</v>
      </c>
      <c r="J27" s="77">
        <v>4.4000000000000003E-3</v>
      </c>
      <c r="K27" s="77">
        <v>3.8E-3</v>
      </c>
      <c r="L27" s="77">
        <v>3.3999999999999998E-3</v>
      </c>
      <c r="N27" s="77">
        <v>3.0999999999999999E-3</v>
      </c>
      <c r="O27" s="77">
        <v>2.8E-3</v>
      </c>
      <c r="P27" s="77">
        <v>2.5999999999999999E-3</v>
      </c>
      <c r="Q27" s="77">
        <v>2.3999999999999998E-3</v>
      </c>
      <c r="R27" s="77">
        <v>2.3999999999999998E-3</v>
      </c>
      <c r="S27" s="77">
        <v>2.3E-3</v>
      </c>
      <c r="T27" s="77">
        <v>2.2000000000000001E-3</v>
      </c>
      <c r="U27" s="77">
        <v>2.5999999999999999E-3</v>
      </c>
      <c r="V27" s="77">
        <v>3.8E-3</v>
      </c>
      <c r="W27" s="77">
        <v>4.1999999999999997E-3</v>
      </c>
      <c r="X27" s="77">
        <v>4.1999999999999997E-3</v>
      </c>
      <c r="Y27" s="77"/>
      <c r="Z27" s="77"/>
    </row>
    <row r="28" spans="1:26" x14ac:dyDescent="0.2">
      <c r="A28" s="68">
        <v>50</v>
      </c>
      <c r="B28" s="77">
        <v>8.3999999999999995E-3</v>
      </c>
      <c r="C28" s="77">
        <v>7.9000000000000008E-3</v>
      </c>
      <c r="D28" s="77">
        <v>7.4000000000000003E-3</v>
      </c>
      <c r="E28" s="77">
        <v>6.8999999999999999E-3</v>
      </c>
      <c r="F28" s="77">
        <v>6.3E-3</v>
      </c>
      <c r="G28" s="77">
        <v>5.7999999999999996E-3</v>
      </c>
      <c r="H28" s="77">
        <v>5.1999999999999998E-3</v>
      </c>
      <c r="I28" s="77">
        <v>4.5999999999999999E-3</v>
      </c>
      <c r="J28" s="77">
        <v>4.0000000000000001E-3</v>
      </c>
      <c r="K28" s="77">
        <v>3.5999999999999999E-3</v>
      </c>
      <c r="L28" s="77">
        <v>3.3E-3</v>
      </c>
      <c r="N28" s="77">
        <v>3.0000000000000001E-3</v>
      </c>
      <c r="O28" s="77">
        <v>2.7000000000000001E-3</v>
      </c>
      <c r="P28" s="77">
        <v>2.5999999999999999E-3</v>
      </c>
      <c r="Q28" s="77">
        <v>2.5000000000000001E-3</v>
      </c>
      <c r="R28" s="77">
        <v>2.3999999999999998E-3</v>
      </c>
      <c r="S28" s="77">
        <v>2.3E-3</v>
      </c>
      <c r="T28" s="77">
        <v>2.3E-3</v>
      </c>
      <c r="U28" s="77">
        <v>2.7000000000000001E-3</v>
      </c>
      <c r="V28" s="77">
        <v>3.8999999999999998E-3</v>
      </c>
      <c r="W28" s="77">
        <v>4.3E-3</v>
      </c>
      <c r="X28" s="77">
        <v>4.3E-3</v>
      </c>
      <c r="Y28" s="77"/>
      <c r="Z28" s="77"/>
    </row>
    <row r="29" spans="1:26" x14ac:dyDescent="0.2"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</row>
    <row r="30" spans="1:26" x14ac:dyDescent="0.2">
      <c r="A30" s="68">
        <v>49</v>
      </c>
      <c r="B30" s="77">
        <v>8.2000000000000007E-3</v>
      </c>
      <c r="C30" s="77">
        <v>7.7000000000000002E-3</v>
      </c>
      <c r="D30" s="77">
        <v>7.1000000000000004E-3</v>
      </c>
      <c r="E30" s="77">
        <v>6.6E-3</v>
      </c>
      <c r="F30" s="77">
        <v>6.0000000000000001E-3</v>
      </c>
      <c r="G30" s="77">
        <v>5.4000000000000003E-3</v>
      </c>
      <c r="H30" s="77">
        <v>4.7999999999999996E-3</v>
      </c>
      <c r="I30" s="77">
        <v>4.1999999999999997E-3</v>
      </c>
      <c r="J30" s="77">
        <v>3.8E-3</v>
      </c>
      <c r="K30" s="77">
        <v>3.5000000000000001E-3</v>
      </c>
      <c r="L30" s="77">
        <v>3.2000000000000002E-3</v>
      </c>
      <c r="N30" s="77">
        <v>2.8999999999999998E-3</v>
      </c>
      <c r="O30" s="77">
        <v>2.7000000000000001E-3</v>
      </c>
      <c r="P30" s="77">
        <v>2.5999999999999999E-3</v>
      </c>
      <c r="Q30" s="77">
        <v>2.5999999999999999E-3</v>
      </c>
      <c r="R30" s="77">
        <v>2.5000000000000001E-3</v>
      </c>
      <c r="S30" s="77">
        <v>2.3999999999999998E-3</v>
      </c>
      <c r="T30" s="77">
        <v>2.3E-3</v>
      </c>
      <c r="U30" s="77">
        <v>2.8E-3</v>
      </c>
      <c r="V30" s="77">
        <v>4.0000000000000001E-3</v>
      </c>
      <c r="W30" s="77">
        <v>4.4000000000000003E-3</v>
      </c>
      <c r="X30" s="77">
        <v>4.4000000000000003E-3</v>
      </c>
      <c r="Y30" s="77"/>
      <c r="Z30" s="77"/>
    </row>
    <row r="31" spans="1:26" x14ac:dyDescent="0.2">
      <c r="A31" s="68">
        <v>48</v>
      </c>
      <c r="B31" s="77">
        <v>7.9000000000000008E-3</v>
      </c>
      <c r="C31" s="77">
        <v>7.4000000000000003E-3</v>
      </c>
      <c r="D31" s="77">
        <v>6.7999999999999996E-3</v>
      </c>
      <c r="E31" s="77">
        <v>6.1999999999999998E-3</v>
      </c>
      <c r="F31" s="77">
        <v>5.5999999999999999E-3</v>
      </c>
      <c r="G31" s="77">
        <v>5.0000000000000001E-3</v>
      </c>
      <c r="H31" s="77">
        <v>4.4000000000000003E-3</v>
      </c>
      <c r="I31" s="77">
        <v>4.0000000000000001E-3</v>
      </c>
      <c r="J31" s="77">
        <v>3.5999999999999999E-3</v>
      </c>
      <c r="K31" s="77">
        <v>3.3E-3</v>
      </c>
      <c r="L31" s="77">
        <v>3.0000000000000001E-3</v>
      </c>
      <c r="N31" s="77">
        <v>2.8999999999999998E-3</v>
      </c>
      <c r="O31" s="77">
        <v>2.8E-3</v>
      </c>
      <c r="P31" s="77">
        <v>2.7000000000000001E-3</v>
      </c>
      <c r="Q31" s="77">
        <v>2.5999999999999999E-3</v>
      </c>
      <c r="R31" s="77">
        <v>2.5000000000000001E-3</v>
      </c>
      <c r="S31" s="77">
        <v>2.3999999999999998E-3</v>
      </c>
      <c r="T31" s="77">
        <v>2.3E-3</v>
      </c>
      <c r="U31" s="77">
        <v>2.8E-3</v>
      </c>
      <c r="V31" s="77">
        <v>4.0000000000000001E-3</v>
      </c>
      <c r="W31" s="77">
        <v>4.4000000000000003E-3</v>
      </c>
      <c r="X31" s="77">
        <v>4.4000000000000003E-3</v>
      </c>
      <c r="Y31" s="77"/>
      <c r="Z31" s="77"/>
    </row>
    <row r="32" spans="1:26" x14ac:dyDescent="0.2">
      <c r="A32" s="68">
        <v>47</v>
      </c>
      <c r="B32" s="77">
        <v>7.6E-3</v>
      </c>
      <c r="C32" s="77">
        <v>7.0000000000000001E-3</v>
      </c>
      <c r="D32" s="77">
        <v>6.4000000000000003E-3</v>
      </c>
      <c r="E32" s="77">
        <v>5.7999999999999996E-3</v>
      </c>
      <c r="F32" s="77">
        <v>5.1999999999999998E-3</v>
      </c>
      <c r="G32" s="77">
        <v>4.5999999999999999E-3</v>
      </c>
      <c r="H32" s="77">
        <v>4.1000000000000003E-3</v>
      </c>
      <c r="I32" s="77">
        <v>3.8E-3</v>
      </c>
      <c r="J32" s="77">
        <v>3.3999999999999998E-3</v>
      </c>
      <c r="K32" s="77">
        <v>3.2000000000000002E-3</v>
      </c>
      <c r="L32" s="77">
        <v>3.0000000000000001E-3</v>
      </c>
      <c r="N32" s="77">
        <v>2.8999999999999998E-3</v>
      </c>
      <c r="O32" s="77">
        <v>2.8E-3</v>
      </c>
      <c r="P32" s="77">
        <v>2.7000000000000001E-3</v>
      </c>
      <c r="Q32" s="77">
        <v>2.5999999999999999E-3</v>
      </c>
      <c r="R32" s="77">
        <v>2.5000000000000001E-3</v>
      </c>
      <c r="S32" s="77">
        <v>2.3999999999999998E-3</v>
      </c>
      <c r="T32" s="77">
        <v>2.3999999999999998E-3</v>
      </c>
      <c r="U32" s="77">
        <v>2.8E-3</v>
      </c>
      <c r="V32" s="77">
        <v>4.0000000000000001E-3</v>
      </c>
      <c r="W32" s="77">
        <v>4.4999999999999997E-3</v>
      </c>
      <c r="X32" s="77">
        <v>4.4999999999999997E-3</v>
      </c>
      <c r="Y32" s="77"/>
      <c r="Z32" s="77"/>
    </row>
    <row r="33" spans="1:26" x14ac:dyDescent="0.2">
      <c r="A33" s="68">
        <v>46</v>
      </c>
      <c r="B33" s="77">
        <v>7.1999999999999998E-3</v>
      </c>
      <c r="C33" s="77">
        <v>6.6E-3</v>
      </c>
      <c r="D33" s="77">
        <v>6.0000000000000001E-3</v>
      </c>
      <c r="E33" s="77">
        <v>5.4000000000000003E-3</v>
      </c>
      <c r="F33" s="77">
        <v>4.7000000000000002E-3</v>
      </c>
      <c r="G33" s="77">
        <v>4.3E-3</v>
      </c>
      <c r="H33" s="77">
        <v>3.8999999999999998E-3</v>
      </c>
      <c r="I33" s="77">
        <v>3.5999999999999999E-3</v>
      </c>
      <c r="J33" s="77">
        <v>3.3E-3</v>
      </c>
      <c r="K33" s="77">
        <v>3.0999999999999999E-3</v>
      </c>
      <c r="L33" s="77">
        <v>3.0000000000000001E-3</v>
      </c>
      <c r="N33" s="77">
        <v>2.8999999999999998E-3</v>
      </c>
      <c r="O33" s="77">
        <v>2.8E-3</v>
      </c>
      <c r="P33" s="77">
        <v>2.7000000000000001E-3</v>
      </c>
      <c r="Q33" s="77">
        <v>2.5999999999999999E-3</v>
      </c>
      <c r="R33" s="77">
        <v>2.5000000000000001E-3</v>
      </c>
      <c r="S33" s="77">
        <v>2.5000000000000001E-3</v>
      </c>
      <c r="T33" s="77">
        <v>2.3999999999999998E-3</v>
      </c>
      <c r="U33" s="77">
        <v>2.8E-3</v>
      </c>
      <c r="V33" s="77">
        <v>4.1000000000000003E-3</v>
      </c>
      <c r="W33" s="77">
        <v>4.4999999999999997E-3</v>
      </c>
      <c r="X33" s="77">
        <v>4.4999999999999997E-3</v>
      </c>
      <c r="Y33" s="77"/>
      <c r="Z33" s="77"/>
    </row>
    <row r="34" spans="1:26" x14ac:dyDescent="0.2">
      <c r="A34" s="68">
        <v>45</v>
      </c>
      <c r="B34" s="77">
        <v>6.7999999999999996E-3</v>
      </c>
      <c r="C34" s="77">
        <v>6.1000000000000004E-3</v>
      </c>
      <c r="D34" s="77">
        <v>5.4999999999999997E-3</v>
      </c>
      <c r="E34" s="77">
        <v>4.7999999999999996E-3</v>
      </c>
      <c r="F34" s="77">
        <v>4.4000000000000003E-3</v>
      </c>
      <c r="G34" s="77">
        <v>4.0000000000000001E-3</v>
      </c>
      <c r="H34" s="77">
        <v>3.7000000000000002E-3</v>
      </c>
      <c r="I34" s="77">
        <v>3.3999999999999998E-3</v>
      </c>
      <c r="J34" s="77">
        <v>3.2000000000000002E-3</v>
      </c>
      <c r="K34" s="77">
        <v>3.0999999999999999E-3</v>
      </c>
      <c r="L34" s="77">
        <v>3.0000000000000001E-3</v>
      </c>
      <c r="N34" s="77">
        <v>2.8999999999999998E-3</v>
      </c>
      <c r="O34" s="77">
        <v>2.8E-3</v>
      </c>
      <c r="P34" s="77">
        <v>2.7000000000000001E-3</v>
      </c>
      <c r="Q34" s="77">
        <v>2.5999999999999999E-3</v>
      </c>
      <c r="R34" s="77">
        <v>2.5999999999999999E-3</v>
      </c>
      <c r="S34" s="77">
        <v>2.5000000000000001E-3</v>
      </c>
      <c r="T34" s="77">
        <v>2.3999999999999998E-3</v>
      </c>
      <c r="U34" s="77">
        <v>2.8E-3</v>
      </c>
      <c r="V34" s="77">
        <v>4.1000000000000003E-3</v>
      </c>
      <c r="W34" s="77">
        <v>4.4999999999999997E-3</v>
      </c>
      <c r="X34" s="77">
        <v>4.4999999999999997E-3</v>
      </c>
      <c r="Y34" s="77"/>
      <c r="Z34" s="77"/>
    </row>
    <row r="35" spans="1:26" x14ac:dyDescent="0.2"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</row>
    <row r="36" spans="1:26" x14ac:dyDescent="0.2">
      <c r="A36" s="68">
        <v>44</v>
      </c>
      <c r="B36" s="77">
        <v>6.3E-3</v>
      </c>
      <c r="C36" s="77">
        <v>5.5999999999999999E-3</v>
      </c>
      <c r="D36" s="77">
        <v>5.0000000000000001E-3</v>
      </c>
      <c r="E36" s="77">
        <v>4.4999999999999997E-3</v>
      </c>
      <c r="F36" s="77">
        <v>4.1000000000000003E-3</v>
      </c>
      <c r="G36" s="77">
        <v>3.8E-3</v>
      </c>
      <c r="H36" s="77">
        <v>3.5000000000000001E-3</v>
      </c>
      <c r="I36" s="77">
        <v>3.3E-3</v>
      </c>
      <c r="J36" s="77">
        <v>3.2000000000000002E-3</v>
      </c>
      <c r="K36" s="77">
        <v>3.0999999999999999E-3</v>
      </c>
      <c r="L36" s="77">
        <v>3.0000000000000001E-3</v>
      </c>
      <c r="N36" s="77">
        <v>2.8999999999999998E-3</v>
      </c>
      <c r="O36" s="77">
        <v>2.8E-3</v>
      </c>
      <c r="P36" s="77">
        <v>2.7000000000000001E-3</v>
      </c>
      <c r="Q36" s="77">
        <v>2.5999999999999999E-3</v>
      </c>
      <c r="R36" s="77">
        <v>2.5999999999999999E-3</v>
      </c>
      <c r="S36" s="77">
        <v>2.5000000000000001E-3</v>
      </c>
      <c r="T36" s="77">
        <v>2.3999999999999998E-3</v>
      </c>
      <c r="U36" s="77">
        <v>2.8E-3</v>
      </c>
      <c r="V36" s="77">
        <v>4.1000000000000003E-3</v>
      </c>
      <c r="W36" s="77">
        <v>4.4999999999999997E-3</v>
      </c>
      <c r="X36" s="77">
        <v>4.4999999999999997E-3</v>
      </c>
      <c r="Y36" s="77"/>
      <c r="Z36" s="77"/>
    </row>
    <row r="37" spans="1:26" x14ac:dyDescent="0.2">
      <c r="A37" s="68">
        <v>43</v>
      </c>
      <c r="B37" s="77">
        <v>5.7999999999999996E-3</v>
      </c>
      <c r="C37" s="77">
        <v>5.1000000000000004E-3</v>
      </c>
      <c r="D37" s="77">
        <v>4.5999999999999999E-3</v>
      </c>
      <c r="E37" s="77">
        <v>4.3E-3</v>
      </c>
      <c r="F37" s="77">
        <v>3.8999999999999998E-3</v>
      </c>
      <c r="G37" s="77">
        <v>3.5999999999999999E-3</v>
      </c>
      <c r="H37" s="77">
        <v>3.3999999999999998E-3</v>
      </c>
      <c r="I37" s="77">
        <v>3.3E-3</v>
      </c>
      <c r="J37" s="77">
        <v>3.2000000000000002E-3</v>
      </c>
      <c r="K37" s="77">
        <v>3.0999999999999999E-3</v>
      </c>
      <c r="L37" s="77">
        <v>3.0000000000000001E-3</v>
      </c>
      <c r="N37" s="77">
        <v>2.8999999999999998E-3</v>
      </c>
      <c r="O37" s="77">
        <v>2.8E-3</v>
      </c>
      <c r="P37" s="77">
        <v>2.7000000000000001E-3</v>
      </c>
      <c r="Q37" s="77">
        <v>2.5999999999999999E-3</v>
      </c>
      <c r="R37" s="77">
        <v>2.5000000000000001E-3</v>
      </c>
      <c r="S37" s="77">
        <v>2.5000000000000001E-3</v>
      </c>
      <c r="T37" s="77">
        <v>2.3999999999999998E-3</v>
      </c>
      <c r="U37" s="77">
        <v>2.8E-3</v>
      </c>
      <c r="V37" s="77">
        <v>4.1000000000000003E-3</v>
      </c>
      <c r="W37" s="77">
        <v>4.4999999999999997E-3</v>
      </c>
      <c r="X37" s="77">
        <v>4.4999999999999997E-3</v>
      </c>
      <c r="Y37" s="77"/>
      <c r="Z37" s="77"/>
    </row>
    <row r="38" spans="1:26" x14ac:dyDescent="0.2">
      <c r="A38" s="68">
        <v>42</v>
      </c>
      <c r="B38" s="77">
        <v>5.1999999999999998E-3</v>
      </c>
      <c r="C38" s="77">
        <v>4.7000000000000002E-3</v>
      </c>
      <c r="D38" s="77">
        <v>4.4000000000000003E-3</v>
      </c>
      <c r="E38" s="77">
        <v>4.0000000000000001E-3</v>
      </c>
      <c r="F38" s="77">
        <v>3.7000000000000002E-3</v>
      </c>
      <c r="G38" s="77">
        <v>3.5000000000000001E-3</v>
      </c>
      <c r="H38" s="77">
        <v>3.3999999999999998E-3</v>
      </c>
      <c r="I38" s="77">
        <v>3.3E-3</v>
      </c>
      <c r="J38" s="77">
        <v>3.2000000000000002E-3</v>
      </c>
      <c r="K38" s="77">
        <v>3.0999999999999999E-3</v>
      </c>
      <c r="L38" s="77">
        <v>3.0000000000000001E-3</v>
      </c>
      <c r="N38" s="77">
        <v>2.8999999999999998E-3</v>
      </c>
      <c r="O38" s="77">
        <v>2.8E-3</v>
      </c>
      <c r="P38" s="77">
        <v>2.7000000000000001E-3</v>
      </c>
      <c r="Q38" s="77">
        <v>2.5999999999999999E-3</v>
      </c>
      <c r="R38" s="77">
        <v>2.5000000000000001E-3</v>
      </c>
      <c r="S38" s="77">
        <v>2.3999999999999998E-3</v>
      </c>
      <c r="T38" s="77">
        <v>2.3999999999999998E-3</v>
      </c>
      <c r="U38" s="77">
        <v>2.8E-3</v>
      </c>
      <c r="V38" s="77">
        <v>4.0000000000000001E-3</v>
      </c>
      <c r="W38" s="77">
        <v>4.4000000000000003E-3</v>
      </c>
      <c r="X38" s="77">
        <v>4.4000000000000003E-3</v>
      </c>
      <c r="Y38" s="77"/>
      <c r="Z38" s="77"/>
    </row>
    <row r="39" spans="1:26" x14ac:dyDescent="0.2">
      <c r="A39" s="68">
        <v>41</v>
      </c>
      <c r="B39" s="77">
        <v>4.7999999999999996E-3</v>
      </c>
      <c r="C39" s="77">
        <v>4.4999999999999997E-3</v>
      </c>
      <c r="D39" s="77">
        <v>4.1000000000000003E-3</v>
      </c>
      <c r="E39" s="77">
        <v>3.8E-3</v>
      </c>
      <c r="F39" s="77">
        <v>3.5999999999999999E-3</v>
      </c>
      <c r="G39" s="77">
        <v>3.5000000000000001E-3</v>
      </c>
      <c r="H39" s="77">
        <v>3.3999999999999998E-3</v>
      </c>
      <c r="I39" s="77">
        <v>3.3E-3</v>
      </c>
      <c r="J39" s="77">
        <v>3.2000000000000002E-3</v>
      </c>
      <c r="K39" s="77">
        <v>3.0999999999999999E-3</v>
      </c>
      <c r="L39" s="77">
        <v>3.0000000000000001E-3</v>
      </c>
      <c r="N39" s="77">
        <v>2.8999999999999998E-3</v>
      </c>
      <c r="O39" s="77">
        <v>2.8E-3</v>
      </c>
      <c r="P39" s="77">
        <v>2.7000000000000001E-3</v>
      </c>
      <c r="Q39" s="77">
        <v>2.5999999999999999E-3</v>
      </c>
      <c r="R39" s="77">
        <v>2.5000000000000001E-3</v>
      </c>
      <c r="S39" s="77">
        <v>2.3999999999999998E-3</v>
      </c>
      <c r="T39" s="77">
        <v>2.3E-3</v>
      </c>
      <c r="U39" s="77">
        <v>2.8E-3</v>
      </c>
      <c r="V39" s="77">
        <v>4.0000000000000001E-3</v>
      </c>
      <c r="W39" s="77">
        <v>4.4000000000000003E-3</v>
      </c>
      <c r="X39" s="77">
        <v>4.4000000000000003E-3</v>
      </c>
      <c r="Y39" s="77"/>
      <c r="Z39" s="77"/>
    </row>
    <row r="40" spans="1:26" x14ac:dyDescent="0.2">
      <c r="A40" s="68">
        <v>40</v>
      </c>
      <c r="B40" s="77">
        <v>4.5999999999999999E-3</v>
      </c>
      <c r="C40" s="77">
        <v>4.1999999999999997E-3</v>
      </c>
      <c r="D40" s="77">
        <v>3.8999999999999998E-3</v>
      </c>
      <c r="E40" s="77">
        <v>3.7000000000000002E-3</v>
      </c>
      <c r="F40" s="77">
        <v>3.5999999999999999E-3</v>
      </c>
      <c r="G40" s="77">
        <v>3.5000000000000001E-3</v>
      </c>
      <c r="H40" s="77">
        <v>3.3999999999999998E-3</v>
      </c>
      <c r="I40" s="77">
        <v>3.3E-3</v>
      </c>
      <c r="J40" s="77">
        <v>3.2000000000000002E-3</v>
      </c>
      <c r="K40" s="77">
        <v>3.0999999999999999E-3</v>
      </c>
      <c r="L40" s="77">
        <v>3.0000000000000001E-3</v>
      </c>
      <c r="N40" s="77">
        <v>2.8999999999999998E-3</v>
      </c>
      <c r="O40" s="77">
        <v>2.8E-3</v>
      </c>
      <c r="P40" s="77">
        <v>2.7000000000000001E-3</v>
      </c>
      <c r="Q40" s="77">
        <v>2.5999999999999999E-3</v>
      </c>
      <c r="R40" s="77">
        <v>2.5000000000000001E-3</v>
      </c>
      <c r="S40" s="77">
        <v>2.3999999999999998E-3</v>
      </c>
      <c r="T40" s="77">
        <v>2.3E-3</v>
      </c>
      <c r="U40" s="77">
        <v>2.8E-3</v>
      </c>
      <c r="V40" s="77">
        <v>4.0000000000000001E-3</v>
      </c>
      <c r="W40" s="77">
        <v>4.4000000000000003E-3</v>
      </c>
      <c r="X40" s="77">
        <v>4.3E-3</v>
      </c>
      <c r="Y40" s="77"/>
      <c r="Z40" s="77"/>
    </row>
    <row r="41" spans="1:26" x14ac:dyDescent="0.2"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</row>
    <row r="42" spans="1:26" x14ac:dyDescent="0.2">
      <c r="A42" s="68">
        <v>39</v>
      </c>
      <c r="B42" s="77">
        <v>4.3E-3</v>
      </c>
      <c r="C42" s="77">
        <v>4.0000000000000001E-3</v>
      </c>
      <c r="D42" s="77">
        <v>3.8E-3</v>
      </c>
      <c r="E42" s="77">
        <v>3.7000000000000002E-3</v>
      </c>
      <c r="F42" s="77">
        <v>3.5999999999999999E-3</v>
      </c>
      <c r="G42" s="77">
        <v>3.5000000000000001E-3</v>
      </c>
      <c r="H42" s="77">
        <v>3.3999999999999998E-3</v>
      </c>
      <c r="I42" s="77">
        <v>3.3E-3</v>
      </c>
      <c r="J42" s="77">
        <v>3.2000000000000002E-3</v>
      </c>
      <c r="K42" s="77">
        <v>3.0999999999999999E-3</v>
      </c>
      <c r="L42" s="77">
        <v>3.0000000000000001E-3</v>
      </c>
      <c r="N42" s="77">
        <v>2.8999999999999998E-3</v>
      </c>
      <c r="O42" s="77">
        <v>2.8E-3</v>
      </c>
      <c r="P42" s="77">
        <v>2.7000000000000001E-3</v>
      </c>
      <c r="Q42" s="77">
        <v>2.5999999999999999E-3</v>
      </c>
      <c r="R42" s="77">
        <v>2.5000000000000001E-3</v>
      </c>
      <c r="S42" s="77">
        <v>2.3999999999999998E-3</v>
      </c>
      <c r="T42" s="77">
        <v>2.3E-3</v>
      </c>
      <c r="U42" s="77">
        <v>2.7000000000000001E-3</v>
      </c>
      <c r="V42" s="77">
        <v>3.8999999999999998E-3</v>
      </c>
      <c r="W42" s="77">
        <v>4.3E-3</v>
      </c>
      <c r="X42" s="77">
        <v>4.3E-3</v>
      </c>
      <c r="Y42" s="77"/>
      <c r="Z42" s="77"/>
    </row>
    <row r="43" spans="1:26" x14ac:dyDescent="0.2">
      <c r="A43" s="68">
        <v>38</v>
      </c>
      <c r="B43" s="77">
        <v>4.1000000000000003E-3</v>
      </c>
      <c r="C43" s="77">
        <v>3.8999999999999998E-3</v>
      </c>
      <c r="D43" s="77">
        <v>3.8E-3</v>
      </c>
      <c r="E43" s="77">
        <v>3.7000000000000002E-3</v>
      </c>
      <c r="F43" s="77">
        <v>3.5999999999999999E-3</v>
      </c>
      <c r="G43" s="77">
        <v>3.5000000000000001E-3</v>
      </c>
      <c r="H43" s="77">
        <v>3.3999999999999998E-3</v>
      </c>
      <c r="I43" s="77">
        <v>3.2000000000000002E-3</v>
      </c>
      <c r="J43" s="77">
        <v>3.0999999999999999E-3</v>
      </c>
      <c r="K43" s="77">
        <v>3.0000000000000001E-3</v>
      </c>
      <c r="L43" s="77">
        <v>2.8999999999999998E-3</v>
      </c>
      <c r="N43" s="77">
        <v>2.8E-3</v>
      </c>
      <c r="O43" s="77">
        <v>2.7000000000000001E-3</v>
      </c>
      <c r="P43" s="77">
        <v>2.5999999999999999E-3</v>
      </c>
      <c r="Q43" s="77">
        <v>2.5999999999999999E-3</v>
      </c>
      <c r="R43" s="77">
        <v>2.5000000000000001E-3</v>
      </c>
      <c r="S43" s="77">
        <v>2.3999999999999998E-3</v>
      </c>
      <c r="T43" s="77">
        <v>2.3E-3</v>
      </c>
      <c r="U43" s="77">
        <v>2.7000000000000001E-3</v>
      </c>
      <c r="V43" s="77">
        <v>3.8999999999999998E-3</v>
      </c>
      <c r="W43" s="77">
        <v>4.3E-3</v>
      </c>
      <c r="X43" s="77">
        <v>4.1999999999999997E-3</v>
      </c>
      <c r="Y43" s="77"/>
      <c r="Z43" s="77"/>
    </row>
    <row r="44" spans="1:26" x14ac:dyDescent="0.2">
      <c r="A44" s="68">
        <v>37</v>
      </c>
      <c r="B44" s="77">
        <v>4.0000000000000001E-3</v>
      </c>
      <c r="C44" s="77">
        <v>3.8999999999999998E-3</v>
      </c>
      <c r="D44" s="77">
        <v>3.8E-3</v>
      </c>
      <c r="E44" s="77">
        <v>3.5999999999999999E-3</v>
      </c>
      <c r="F44" s="77">
        <v>3.5000000000000001E-3</v>
      </c>
      <c r="G44" s="77">
        <v>3.3999999999999998E-3</v>
      </c>
      <c r="H44" s="77">
        <v>3.3E-3</v>
      </c>
      <c r="I44" s="77">
        <v>3.2000000000000002E-3</v>
      </c>
      <c r="J44" s="77">
        <v>3.0999999999999999E-3</v>
      </c>
      <c r="K44" s="77">
        <v>3.0000000000000001E-3</v>
      </c>
      <c r="L44" s="77">
        <v>2.8999999999999998E-3</v>
      </c>
      <c r="N44" s="77">
        <v>2.8E-3</v>
      </c>
      <c r="O44" s="77">
        <v>2.7000000000000001E-3</v>
      </c>
      <c r="P44" s="77">
        <v>2.5999999999999999E-3</v>
      </c>
      <c r="Q44" s="77">
        <v>2.5000000000000001E-3</v>
      </c>
      <c r="R44" s="77">
        <v>2.3999999999999998E-3</v>
      </c>
      <c r="S44" s="77">
        <v>2.3E-3</v>
      </c>
      <c r="T44" s="77">
        <v>2.2000000000000001E-3</v>
      </c>
      <c r="U44" s="77">
        <v>2.7000000000000001E-3</v>
      </c>
      <c r="V44" s="77">
        <v>3.8E-3</v>
      </c>
      <c r="W44" s="77">
        <v>4.1999999999999997E-3</v>
      </c>
      <c r="X44" s="77">
        <v>4.1999999999999997E-3</v>
      </c>
      <c r="Y44" s="77"/>
      <c r="Z44" s="77"/>
    </row>
    <row r="45" spans="1:26" x14ac:dyDescent="0.2">
      <c r="A45" s="68">
        <v>36</v>
      </c>
      <c r="B45" s="77">
        <v>3.8999999999999998E-3</v>
      </c>
      <c r="C45" s="77">
        <v>3.8E-3</v>
      </c>
      <c r="D45" s="77">
        <v>3.7000000000000002E-3</v>
      </c>
      <c r="E45" s="77">
        <v>3.5999999999999999E-3</v>
      </c>
      <c r="F45" s="77">
        <v>3.5000000000000001E-3</v>
      </c>
      <c r="G45" s="77">
        <v>3.3999999999999998E-3</v>
      </c>
      <c r="H45" s="77">
        <v>3.3E-3</v>
      </c>
      <c r="I45" s="77">
        <v>3.2000000000000002E-3</v>
      </c>
      <c r="J45" s="77">
        <v>3.0999999999999999E-3</v>
      </c>
      <c r="K45" s="77">
        <v>3.0000000000000001E-3</v>
      </c>
      <c r="L45" s="77">
        <v>2.8999999999999998E-3</v>
      </c>
      <c r="N45" s="77">
        <v>2.8E-3</v>
      </c>
      <c r="O45" s="77">
        <v>2.7000000000000001E-3</v>
      </c>
      <c r="P45" s="77">
        <v>2.5999999999999999E-3</v>
      </c>
      <c r="Q45" s="77">
        <v>2.5000000000000001E-3</v>
      </c>
      <c r="R45" s="77">
        <v>2.3999999999999998E-3</v>
      </c>
      <c r="S45" s="77">
        <v>2.3E-3</v>
      </c>
      <c r="T45" s="77">
        <v>2.2000000000000001E-3</v>
      </c>
      <c r="U45" s="77">
        <v>2.5999999999999999E-3</v>
      </c>
      <c r="V45" s="77">
        <v>3.8E-3</v>
      </c>
      <c r="W45" s="77">
        <v>4.1999999999999997E-3</v>
      </c>
      <c r="X45" s="77">
        <v>4.1000000000000003E-3</v>
      </c>
      <c r="Y45" s="77"/>
      <c r="Z45" s="77"/>
    </row>
    <row r="46" spans="1:26" x14ac:dyDescent="0.2">
      <c r="A46" s="68">
        <v>35</v>
      </c>
      <c r="B46" s="77">
        <v>3.8999999999999998E-3</v>
      </c>
      <c r="C46" s="77">
        <v>3.8E-3</v>
      </c>
      <c r="D46" s="77">
        <v>3.7000000000000002E-3</v>
      </c>
      <c r="E46" s="77">
        <v>3.5999999999999999E-3</v>
      </c>
      <c r="F46" s="77">
        <v>3.5000000000000001E-3</v>
      </c>
      <c r="G46" s="77">
        <v>3.3999999999999998E-3</v>
      </c>
      <c r="H46" s="77">
        <v>3.3E-3</v>
      </c>
      <c r="I46" s="77">
        <v>3.2000000000000002E-3</v>
      </c>
      <c r="J46" s="77">
        <v>3.0999999999999999E-3</v>
      </c>
      <c r="K46" s="77">
        <v>3.0000000000000001E-3</v>
      </c>
      <c r="L46" s="77">
        <v>2.8999999999999998E-3</v>
      </c>
      <c r="N46" s="77">
        <v>2.8E-3</v>
      </c>
      <c r="O46" s="77">
        <v>2.7000000000000001E-3</v>
      </c>
      <c r="P46" s="77">
        <v>2.5999999999999999E-3</v>
      </c>
      <c r="Q46" s="77">
        <v>2.5000000000000001E-3</v>
      </c>
      <c r="R46" s="77">
        <v>2.3999999999999998E-3</v>
      </c>
      <c r="S46" s="77">
        <v>2.3E-3</v>
      </c>
      <c r="T46" s="77">
        <v>2.2000000000000001E-3</v>
      </c>
      <c r="U46" s="77">
        <v>2.5999999999999999E-3</v>
      </c>
      <c r="V46" s="77">
        <v>3.7000000000000002E-3</v>
      </c>
      <c r="W46" s="77">
        <v>4.1000000000000003E-3</v>
      </c>
      <c r="X46" s="77">
        <v>4.1000000000000003E-3</v>
      </c>
      <c r="Y46" s="77"/>
      <c r="Z46" s="77"/>
    </row>
    <row r="47" spans="1:26" x14ac:dyDescent="0.2"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</row>
    <row r="48" spans="1:26" x14ac:dyDescent="0.2">
      <c r="A48" s="68">
        <v>34</v>
      </c>
      <c r="B48" s="77">
        <v>3.8999999999999998E-3</v>
      </c>
      <c r="C48" s="77">
        <v>3.8E-3</v>
      </c>
      <c r="D48" s="77">
        <v>3.7000000000000002E-3</v>
      </c>
      <c r="E48" s="77">
        <v>3.5999999999999999E-3</v>
      </c>
      <c r="F48" s="77">
        <v>3.3999999999999998E-3</v>
      </c>
      <c r="G48" s="77">
        <v>3.3E-3</v>
      </c>
      <c r="H48" s="77">
        <v>3.2000000000000002E-3</v>
      </c>
      <c r="I48" s="77">
        <v>3.0999999999999999E-3</v>
      </c>
      <c r="J48" s="77">
        <v>3.0000000000000001E-3</v>
      </c>
      <c r="K48" s="77">
        <v>2.8999999999999998E-3</v>
      </c>
      <c r="L48" s="77">
        <v>2.8E-3</v>
      </c>
      <c r="N48" s="77">
        <v>2.7000000000000001E-3</v>
      </c>
      <c r="O48" s="77">
        <v>2.5999999999999999E-3</v>
      </c>
      <c r="P48" s="77">
        <v>2.5000000000000001E-3</v>
      </c>
      <c r="Q48" s="77">
        <v>2.3999999999999998E-3</v>
      </c>
      <c r="R48" s="77">
        <v>2.3E-3</v>
      </c>
      <c r="S48" s="77">
        <v>2.2000000000000001E-3</v>
      </c>
      <c r="T48" s="77">
        <v>2.2000000000000001E-3</v>
      </c>
      <c r="U48" s="77">
        <v>2.5999999999999999E-3</v>
      </c>
      <c r="V48" s="77">
        <v>3.7000000000000002E-3</v>
      </c>
      <c r="W48" s="77">
        <v>4.0000000000000001E-3</v>
      </c>
      <c r="X48" s="77">
        <v>4.0000000000000001E-3</v>
      </c>
      <c r="Y48" s="77"/>
      <c r="Z48" s="77"/>
    </row>
    <row r="49" spans="1:26" x14ac:dyDescent="0.2">
      <c r="A49" s="68">
        <v>33</v>
      </c>
      <c r="B49" s="77">
        <v>3.8E-3</v>
      </c>
      <c r="C49" s="77">
        <v>3.7000000000000002E-3</v>
      </c>
      <c r="D49" s="77">
        <v>3.5999999999999999E-3</v>
      </c>
      <c r="E49" s="77">
        <v>3.5000000000000001E-3</v>
      </c>
      <c r="F49" s="77">
        <v>3.3999999999999998E-3</v>
      </c>
      <c r="G49" s="77">
        <v>3.3E-3</v>
      </c>
      <c r="H49" s="77">
        <v>3.2000000000000002E-3</v>
      </c>
      <c r="I49" s="77">
        <v>3.0999999999999999E-3</v>
      </c>
      <c r="J49" s="77">
        <v>3.0000000000000001E-3</v>
      </c>
      <c r="K49" s="77">
        <v>2.8999999999999998E-3</v>
      </c>
      <c r="L49" s="77">
        <v>2.8E-3</v>
      </c>
      <c r="N49" s="77">
        <v>2.7000000000000001E-3</v>
      </c>
      <c r="O49" s="77">
        <v>2.5999999999999999E-3</v>
      </c>
      <c r="P49" s="77">
        <v>2.5000000000000001E-3</v>
      </c>
      <c r="Q49" s="77">
        <v>2.3999999999999998E-3</v>
      </c>
      <c r="R49" s="77">
        <v>2.3E-3</v>
      </c>
      <c r="S49" s="77">
        <v>2.2000000000000001E-3</v>
      </c>
      <c r="T49" s="77">
        <v>2.0999999999999999E-3</v>
      </c>
      <c r="U49" s="77">
        <v>2.5000000000000001E-3</v>
      </c>
      <c r="V49" s="77">
        <v>3.5999999999999999E-3</v>
      </c>
      <c r="W49" s="77">
        <v>4.0000000000000001E-3</v>
      </c>
      <c r="X49" s="77">
        <v>3.8999999999999998E-3</v>
      </c>
      <c r="Y49" s="77"/>
      <c r="Z49" s="77"/>
    </row>
    <row r="50" spans="1:26" x14ac:dyDescent="0.2">
      <c r="A50" s="68">
        <v>32</v>
      </c>
      <c r="B50" s="77">
        <v>3.8E-3</v>
      </c>
      <c r="C50" s="77">
        <v>3.7000000000000002E-3</v>
      </c>
      <c r="D50" s="77">
        <v>3.5999999999999999E-3</v>
      </c>
      <c r="E50" s="77">
        <v>3.5000000000000001E-3</v>
      </c>
      <c r="F50" s="77">
        <v>3.3999999999999998E-3</v>
      </c>
      <c r="G50" s="77">
        <v>3.3E-3</v>
      </c>
      <c r="H50" s="77">
        <v>3.0999999999999999E-3</v>
      </c>
      <c r="I50" s="77">
        <v>3.0000000000000001E-3</v>
      </c>
      <c r="J50" s="77">
        <v>2.8999999999999998E-3</v>
      </c>
      <c r="K50" s="77">
        <v>2.8E-3</v>
      </c>
      <c r="L50" s="77">
        <v>2.7000000000000001E-3</v>
      </c>
      <c r="N50" s="77">
        <v>2.5999999999999999E-3</v>
      </c>
      <c r="O50" s="77">
        <v>2.5000000000000001E-3</v>
      </c>
      <c r="P50" s="77">
        <v>2.3999999999999998E-3</v>
      </c>
      <c r="Q50" s="77">
        <v>2.3999999999999998E-3</v>
      </c>
      <c r="R50" s="77">
        <v>2.3E-3</v>
      </c>
      <c r="S50" s="77">
        <v>2.2000000000000001E-3</v>
      </c>
      <c r="T50" s="77">
        <v>2.0999999999999999E-3</v>
      </c>
      <c r="U50" s="77">
        <v>2.5000000000000001E-3</v>
      </c>
      <c r="V50" s="77">
        <v>3.5000000000000001E-3</v>
      </c>
      <c r="W50" s="77">
        <v>3.8999999999999998E-3</v>
      </c>
      <c r="X50" s="77">
        <v>3.8E-3</v>
      </c>
      <c r="Y50" s="77"/>
      <c r="Z50" s="77"/>
    </row>
    <row r="51" spans="1:26" x14ac:dyDescent="0.2">
      <c r="A51" s="68">
        <v>31</v>
      </c>
      <c r="B51" s="77">
        <v>3.7000000000000002E-3</v>
      </c>
      <c r="C51" s="77">
        <v>3.5999999999999999E-3</v>
      </c>
      <c r="D51" s="77">
        <v>3.5000000000000001E-3</v>
      </c>
      <c r="E51" s="77">
        <v>3.3999999999999998E-3</v>
      </c>
      <c r="F51" s="77">
        <v>3.3E-3</v>
      </c>
      <c r="G51" s="77">
        <v>3.2000000000000002E-3</v>
      </c>
      <c r="H51" s="77">
        <v>3.0999999999999999E-3</v>
      </c>
      <c r="I51" s="77">
        <v>3.0000000000000001E-3</v>
      </c>
      <c r="J51" s="77">
        <v>2.8999999999999998E-3</v>
      </c>
      <c r="K51" s="77">
        <v>2.8E-3</v>
      </c>
      <c r="L51" s="77">
        <v>2.7000000000000001E-3</v>
      </c>
      <c r="N51" s="77">
        <v>2.5999999999999999E-3</v>
      </c>
      <c r="O51" s="77">
        <v>2.5000000000000001E-3</v>
      </c>
      <c r="P51" s="77">
        <v>2.3999999999999998E-3</v>
      </c>
      <c r="Q51" s="77">
        <v>2.3E-3</v>
      </c>
      <c r="R51" s="77">
        <v>2.2000000000000001E-3</v>
      </c>
      <c r="S51" s="77">
        <v>2.0999999999999999E-3</v>
      </c>
      <c r="T51" s="77">
        <v>2E-3</v>
      </c>
      <c r="U51" s="77">
        <v>2.3999999999999998E-3</v>
      </c>
      <c r="V51" s="77">
        <v>3.5000000000000001E-3</v>
      </c>
      <c r="W51" s="77">
        <v>3.8E-3</v>
      </c>
      <c r="X51" s="77">
        <v>3.8E-3</v>
      </c>
      <c r="Y51" s="77"/>
      <c r="Z51" s="77"/>
    </row>
    <row r="52" spans="1:26" x14ac:dyDescent="0.2">
      <c r="A52" s="68">
        <v>30</v>
      </c>
      <c r="B52" s="77">
        <v>3.7000000000000002E-3</v>
      </c>
      <c r="C52" s="77">
        <v>3.5999999999999999E-3</v>
      </c>
      <c r="D52" s="77">
        <v>3.5000000000000001E-3</v>
      </c>
      <c r="E52" s="77">
        <v>3.3999999999999998E-3</v>
      </c>
      <c r="F52" s="77">
        <v>3.3E-3</v>
      </c>
      <c r="G52" s="77">
        <v>3.2000000000000002E-3</v>
      </c>
      <c r="H52" s="77">
        <v>3.0999999999999999E-3</v>
      </c>
      <c r="I52" s="77">
        <v>3.0000000000000001E-3</v>
      </c>
      <c r="J52" s="77">
        <v>2.8E-3</v>
      </c>
      <c r="K52" s="77">
        <v>2.7000000000000001E-3</v>
      </c>
      <c r="L52" s="77">
        <v>2.5999999999999999E-3</v>
      </c>
      <c r="N52" s="77">
        <v>2.5999999999999999E-3</v>
      </c>
      <c r="O52" s="77">
        <v>2.5000000000000001E-3</v>
      </c>
      <c r="P52" s="77">
        <v>2.3999999999999998E-3</v>
      </c>
      <c r="Q52" s="77">
        <v>2.3E-3</v>
      </c>
      <c r="R52" s="77">
        <v>2.2000000000000001E-3</v>
      </c>
      <c r="S52" s="77">
        <v>2.0999999999999999E-3</v>
      </c>
      <c r="T52" s="77">
        <v>2E-3</v>
      </c>
      <c r="U52" s="77">
        <v>2.3999999999999998E-3</v>
      </c>
      <c r="V52" s="77">
        <v>3.3999999999999998E-3</v>
      </c>
      <c r="W52" s="77">
        <v>3.7000000000000002E-3</v>
      </c>
      <c r="X52" s="77">
        <v>3.7000000000000002E-3</v>
      </c>
      <c r="Y52" s="77"/>
      <c r="Z52" s="77"/>
    </row>
  </sheetData>
  <pageMargins left="0.75" right="0.75" top="1" bottom="1" header="0.5" footer="0.5"/>
  <pageSetup scale="51" orientation="landscape" verticalDpi="12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1"/>
  <dimension ref="A1:X97"/>
  <sheetViews>
    <sheetView zoomScale="75" workbookViewId="0">
      <pane xSplit="1" ySplit="3" topLeftCell="B4" activePane="bottomRight" state="frozen"/>
      <selection activeCell="K17" sqref="K17"/>
      <selection pane="topRight" activeCell="K17" sqref="K17"/>
      <selection pane="bottomLeft" activeCell="K17" sqref="K17"/>
      <selection pane="bottomRight" activeCell="K17" sqref="K17"/>
    </sheetView>
  </sheetViews>
  <sheetFormatPr defaultRowHeight="12.75" x14ac:dyDescent="0.2"/>
  <cols>
    <col min="1" max="15" width="8.7109375" customWidth="1"/>
  </cols>
  <sheetData>
    <row r="1" spans="1:24" x14ac:dyDescent="0.2">
      <c r="A1" s="33" t="s">
        <v>28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24" x14ac:dyDescent="0.2">
      <c r="A2" s="35" t="s">
        <v>30</v>
      </c>
      <c r="B2" s="34"/>
      <c r="C2" s="34"/>
      <c r="D2" s="34"/>
      <c r="E2" s="34"/>
      <c r="F2" s="34" t="s">
        <v>32</v>
      </c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24" x14ac:dyDescent="0.2">
      <c r="A3" s="35" t="s">
        <v>31</v>
      </c>
      <c r="B3" s="34">
        <v>0</v>
      </c>
      <c r="C3" s="34">
        <v>1</v>
      </c>
      <c r="D3" s="34">
        <v>2</v>
      </c>
      <c r="E3" s="34">
        <v>3</v>
      </c>
      <c r="F3" s="34">
        <v>4</v>
      </c>
      <c r="G3" s="34">
        <v>5</v>
      </c>
      <c r="H3" s="34">
        <v>6</v>
      </c>
      <c r="I3" s="34">
        <v>7</v>
      </c>
      <c r="J3" s="34">
        <v>8</v>
      </c>
      <c r="K3" s="34">
        <v>9</v>
      </c>
      <c r="L3" s="34">
        <v>10</v>
      </c>
      <c r="M3" s="34">
        <v>11</v>
      </c>
      <c r="N3" s="34">
        <v>12</v>
      </c>
      <c r="O3" s="34">
        <v>13</v>
      </c>
      <c r="P3" s="34">
        <v>14</v>
      </c>
      <c r="Q3" s="34">
        <v>15</v>
      </c>
      <c r="R3" s="34">
        <v>16</v>
      </c>
      <c r="S3" s="34">
        <v>17</v>
      </c>
      <c r="T3" s="34">
        <v>18</v>
      </c>
      <c r="U3" s="34">
        <v>19</v>
      </c>
      <c r="V3" s="34">
        <v>20</v>
      </c>
      <c r="W3" s="34">
        <v>21</v>
      </c>
      <c r="X3" s="34">
        <v>22</v>
      </c>
    </row>
    <row r="4" spans="1:24" x14ac:dyDescent="0.2">
      <c r="A4" s="65">
        <v>16</v>
      </c>
      <c r="B4" s="66">
        <v>1.9E-3</v>
      </c>
      <c r="C4" s="66">
        <v>1.8E-3</v>
      </c>
      <c r="D4" s="66">
        <v>1.6999999999999999E-3</v>
      </c>
      <c r="E4" s="66">
        <v>1.6000000000000001E-3</v>
      </c>
      <c r="F4" s="66">
        <v>1.6000000000000001E-3</v>
      </c>
      <c r="G4" s="66">
        <v>1.5E-3</v>
      </c>
      <c r="H4" s="66">
        <v>1.4E-3</v>
      </c>
      <c r="I4" s="66">
        <v>1.2999999999999999E-3</v>
      </c>
      <c r="J4" s="66">
        <v>1.1999999999999999E-3</v>
      </c>
      <c r="K4" s="66">
        <v>1.1000000000000001E-3</v>
      </c>
      <c r="L4" s="66">
        <v>1E-3</v>
      </c>
      <c r="M4" s="66">
        <v>1E-3</v>
      </c>
      <c r="N4" s="66">
        <v>8.9999999999999998E-4</v>
      </c>
      <c r="O4" s="66">
        <v>8.0000000000000004E-4</v>
      </c>
      <c r="P4" s="66">
        <v>6.9999999999999999E-4</v>
      </c>
      <c r="Q4" s="66">
        <v>5.9999999999999995E-4</v>
      </c>
      <c r="R4" s="66">
        <v>5.0000000000000001E-4</v>
      </c>
      <c r="S4" s="66">
        <v>4.0000000000000002E-4</v>
      </c>
      <c r="T4" s="66">
        <v>4.0000000000000002E-4</v>
      </c>
      <c r="U4" s="66">
        <v>2.9999999999999997E-4</v>
      </c>
      <c r="V4" s="66">
        <v>2.0000000000000001E-4</v>
      </c>
      <c r="W4" s="66">
        <v>1E-4</v>
      </c>
      <c r="X4" s="50">
        <v>2.0000000000000001E-4</v>
      </c>
    </row>
    <row r="5" spans="1:24" x14ac:dyDescent="0.2">
      <c r="A5" s="65">
        <v>17</v>
      </c>
      <c r="B5" s="66">
        <v>1.9E-3</v>
      </c>
      <c r="C5" s="66">
        <v>1.8E-3</v>
      </c>
      <c r="D5" s="66">
        <v>1.6999999999999999E-3</v>
      </c>
      <c r="E5" s="66">
        <v>1.6000000000000001E-3</v>
      </c>
      <c r="F5" s="66">
        <v>1.6000000000000001E-3</v>
      </c>
      <c r="G5" s="66">
        <v>1.5E-3</v>
      </c>
      <c r="H5" s="66">
        <v>1.4E-3</v>
      </c>
      <c r="I5" s="66">
        <v>1.2999999999999999E-3</v>
      </c>
      <c r="J5" s="66">
        <v>1.1999999999999999E-3</v>
      </c>
      <c r="K5" s="66">
        <v>1.1000000000000001E-3</v>
      </c>
      <c r="L5" s="66">
        <v>1E-3</v>
      </c>
      <c r="M5" s="66">
        <v>1E-3</v>
      </c>
      <c r="N5" s="66">
        <v>8.9999999999999998E-4</v>
      </c>
      <c r="O5" s="66">
        <v>8.0000000000000004E-4</v>
      </c>
      <c r="P5" s="66">
        <v>6.9999999999999999E-4</v>
      </c>
      <c r="Q5" s="66">
        <v>5.9999999999999995E-4</v>
      </c>
      <c r="R5" s="66">
        <v>5.0000000000000001E-4</v>
      </c>
      <c r="S5" s="66">
        <v>4.0000000000000002E-4</v>
      </c>
      <c r="T5" s="66">
        <v>4.0000000000000002E-4</v>
      </c>
      <c r="U5" s="66">
        <v>2.9999999999999997E-4</v>
      </c>
      <c r="V5" s="66">
        <v>2.0000000000000001E-4</v>
      </c>
      <c r="W5" s="66">
        <v>1E-4</v>
      </c>
      <c r="X5" s="50">
        <v>2.9999999999999997E-4</v>
      </c>
    </row>
    <row r="6" spans="1:24" x14ac:dyDescent="0.2">
      <c r="A6" s="65">
        <v>18</v>
      </c>
      <c r="B6" s="66">
        <v>1.9E-3</v>
      </c>
      <c r="C6" s="66">
        <v>1.8E-3</v>
      </c>
      <c r="D6" s="66">
        <v>1.6999999999999999E-3</v>
      </c>
      <c r="E6" s="66">
        <v>1.6000000000000001E-3</v>
      </c>
      <c r="F6" s="66">
        <v>1.6000000000000001E-3</v>
      </c>
      <c r="G6" s="66">
        <v>1.5E-3</v>
      </c>
      <c r="H6" s="66">
        <v>1.4E-3</v>
      </c>
      <c r="I6" s="66">
        <v>1.2999999999999999E-3</v>
      </c>
      <c r="J6" s="66">
        <v>1.1999999999999999E-3</v>
      </c>
      <c r="K6" s="66">
        <v>1.1000000000000001E-3</v>
      </c>
      <c r="L6" s="66">
        <v>1E-3</v>
      </c>
      <c r="M6" s="66">
        <v>1E-3</v>
      </c>
      <c r="N6" s="66">
        <v>8.9999999999999998E-4</v>
      </c>
      <c r="O6" s="66">
        <v>8.0000000000000004E-4</v>
      </c>
      <c r="P6" s="66">
        <v>6.9999999999999999E-4</v>
      </c>
      <c r="Q6" s="66">
        <v>5.9999999999999995E-4</v>
      </c>
      <c r="R6" s="66">
        <v>5.0000000000000001E-4</v>
      </c>
      <c r="S6" s="66">
        <v>4.0000000000000002E-4</v>
      </c>
      <c r="T6" s="66">
        <v>4.0000000000000002E-4</v>
      </c>
      <c r="U6" s="66">
        <v>2.9999999999999997E-4</v>
      </c>
      <c r="V6" s="66">
        <v>2.0000000000000001E-4</v>
      </c>
      <c r="W6" s="66">
        <v>1E-4</v>
      </c>
      <c r="X6" s="50">
        <v>2.9999999999999997E-4</v>
      </c>
    </row>
    <row r="7" spans="1:24" x14ac:dyDescent="0.2">
      <c r="A7" s="65">
        <v>19</v>
      </c>
      <c r="B7" s="66">
        <v>1.9E-3</v>
      </c>
      <c r="C7" s="66">
        <v>1.8E-3</v>
      </c>
      <c r="D7" s="66">
        <v>1.6999999999999999E-3</v>
      </c>
      <c r="E7" s="66">
        <v>1.6000000000000001E-3</v>
      </c>
      <c r="F7" s="66">
        <v>1.5E-3</v>
      </c>
      <c r="G7" s="66">
        <v>1.5E-3</v>
      </c>
      <c r="H7" s="66">
        <v>1.4E-3</v>
      </c>
      <c r="I7" s="66">
        <v>1.2999999999999999E-3</v>
      </c>
      <c r="J7" s="66">
        <v>1.1999999999999999E-3</v>
      </c>
      <c r="K7" s="66">
        <v>1.1000000000000001E-3</v>
      </c>
      <c r="L7" s="66">
        <v>1E-3</v>
      </c>
      <c r="M7" s="66">
        <v>1E-3</v>
      </c>
      <c r="N7" s="66">
        <v>8.9999999999999998E-4</v>
      </c>
      <c r="O7" s="66">
        <v>8.0000000000000004E-4</v>
      </c>
      <c r="P7" s="66">
        <v>6.9999999999999999E-4</v>
      </c>
      <c r="Q7" s="66">
        <v>5.9999999999999995E-4</v>
      </c>
      <c r="R7" s="66">
        <v>5.0000000000000001E-4</v>
      </c>
      <c r="S7" s="66">
        <v>4.0000000000000002E-4</v>
      </c>
      <c r="T7" s="66">
        <v>4.0000000000000002E-4</v>
      </c>
      <c r="U7" s="66">
        <v>2.9999999999999997E-4</v>
      </c>
      <c r="V7" s="66">
        <v>2.0000000000000001E-4</v>
      </c>
      <c r="W7" s="66">
        <v>1E-4</v>
      </c>
      <c r="X7" s="50">
        <v>2.0000000000000001E-4</v>
      </c>
    </row>
    <row r="8" spans="1:24" x14ac:dyDescent="0.2">
      <c r="A8" s="65">
        <v>20</v>
      </c>
      <c r="B8" s="66">
        <v>1.9E-3</v>
      </c>
      <c r="C8" s="66">
        <v>1.8E-3</v>
      </c>
      <c r="D8" s="66">
        <v>1.6999999999999999E-3</v>
      </c>
      <c r="E8" s="66">
        <v>1.6000000000000001E-3</v>
      </c>
      <c r="F8" s="66">
        <v>1.5E-3</v>
      </c>
      <c r="G8" s="66">
        <v>1.5E-3</v>
      </c>
      <c r="H8" s="66">
        <v>1.4E-3</v>
      </c>
      <c r="I8" s="66">
        <v>1.2999999999999999E-3</v>
      </c>
      <c r="J8" s="66">
        <v>1.1999999999999999E-3</v>
      </c>
      <c r="K8" s="66">
        <v>1.1000000000000001E-3</v>
      </c>
      <c r="L8" s="66">
        <v>1E-3</v>
      </c>
      <c r="M8" s="66">
        <v>1E-3</v>
      </c>
      <c r="N8" s="66">
        <v>8.9999999999999998E-4</v>
      </c>
      <c r="O8" s="66">
        <v>8.0000000000000004E-4</v>
      </c>
      <c r="P8" s="66">
        <v>6.9999999999999999E-4</v>
      </c>
      <c r="Q8" s="66">
        <v>5.9999999999999995E-4</v>
      </c>
      <c r="R8" s="66">
        <v>5.0000000000000001E-4</v>
      </c>
      <c r="S8" s="66">
        <v>4.0000000000000002E-4</v>
      </c>
      <c r="T8" s="66">
        <v>4.0000000000000002E-4</v>
      </c>
      <c r="U8" s="66">
        <v>2.9999999999999997E-4</v>
      </c>
      <c r="V8" s="66">
        <v>2.0000000000000001E-4</v>
      </c>
      <c r="W8" s="66">
        <v>1E-4</v>
      </c>
      <c r="X8" s="50">
        <v>2.0000000000000001E-4</v>
      </c>
    </row>
    <row r="9" spans="1:24" x14ac:dyDescent="0.2">
      <c r="A9" s="65">
        <v>21</v>
      </c>
      <c r="B9" s="66">
        <v>1.8E-3</v>
      </c>
      <c r="C9" s="66">
        <v>1.8E-3</v>
      </c>
      <c r="D9" s="66">
        <v>1.6999999999999999E-3</v>
      </c>
      <c r="E9" s="66">
        <v>1.6000000000000001E-3</v>
      </c>
      <c r="F9" s="66">
        <v>1.5E-3</v>
      </c>
      <c r="G9" s="66">
        <v>1.5E-3</v>
      </c>
      <c r="H9" s="66">
        <v>1.4E-3</v>
      </c>
      <c r="I9" s="66">
        <v>1.2999999999999999E-3</v>
      </c>
      <c r="J9" s="66">
        <v>1.1999999999999999E-3</v>
      </c>
      <c r="K9" s="66">
        <v>1.1000000000000001E-3</v>
      </c>
      <c r="L9" s="66">
        <v>1E-3</v>
      </c>
      <c r="M9" s="66">
        <v>1E-3</v>
      </c>
      <c r="N9" s="66">
        <v>8.9999999999999998E-4</v>
      </c>
      <c r="O9" s="66">
        <v>8.0000000000000004E-4</v>
      </c>
      <c r="P9" s="66">
        <v>6.9999999999999999E-4</v>
      </c>
      <c r="Q9" s="66">
        <v>5.9999999999999995E-4</v>
      </c>
      <c r="R9" s="66">
        <v>5.0000000000000001E-4</v>
      </c>
      <c r="S9" s="66">
        <v>4.0000000000000002E-4</v>
      </c>
      <c r="T9" s="66">
        <v>4.0000000000000002E-4</v>
      </c>
      <c r="U9" s="66">
        <v>2.9999999999999997E-4</v>
      </c>
      <c r="V9" s="66">
        <v>2.0000000000000001E-4</v>
      </c>
      <c r="W9" s="66">
        <v>1E-4</v>
      </c>
      <c r="X9" s="50">
        <v>2.9999999999999997E-4</v>
      </c>
    </row>
    <row r="10" spans="1:24" x14ac:dyDescent="0.2">
      <c r="A10" s="65">
        <v>22</v>
      </c>
      <c r="B10" s="66">
        <v>1.8E-3</v>
      </c>
      <c r="C10" s="66">
        <v>1.8E-3</v>
      </c>
      <c r="D10" s="66">
        <v>1.6999999999999999E-3</v>
      </c>
      <c r="E10" s="66">
        <v>1.6000000000000001E-3</v>
      </c>
      <c r="F10" s="66">
        <v>1.5E-3</v>
      </c>
      <c r="G10" s="66">
        <v>1.5E-3</v>
      </c>
      <c r="H10" s="66">
        <v>1.4E-3</v>
      </c>
      <c r="I10" s="66">
        <v>1.2999999999999999E-3</v>
      </c>
      <c r="J10" s="66">
        <v>1.1999999999999999E-3</v>
      </c>
      <c r="K10" s="66">
        <v>1.1000000000000001E-3</v>
      </c>
      <c r="L10" s="66">
        <v>1E-3</v>
      </c>
      <c r="M10" s="66">
        <v>1E-3</v>
      </c>
      <c r="N10" s="66">
        <v>8.9999999999999998E-4</v>
      </c>
      <c r="O10" s="66">
        <v>8.0000000000000004E-4</v>
      </c>
      <c r="P10" s="66">
        <v>6.9999999999999999E-4</v>
      </c>
      <c r="Q10" s="66">
        <v>5.9999999999999995E-4</v>
      </c>
      <c r="R10" s="66">
        <v>5.0000000000000001E-4</v>
      </c>
      <c r="S10" s="66">
        <v>4.0000000000000002E-4</v>
      </c>
      <c r="T10" s="66">
        <v>4.0000000000000002E-4</v>
      </c>
      <c r="U10" s="66">
        <v>2.9999999999999997E-4</v>
      </c>
      <c r="V10" s="66">
        <v>2.0000000000000001E-4</v>
      </c>
      <c r="W10" s="66">
        <v>1E-4</v>
      </c>
      <c r="X10" s="50">
        <v>2.9999999999999997E-4</v>
      </c>
    </row>
    <row r="11" spans="1:24" x14ac:dyDescent="0.2">
      <c r="A11" s="65">
        <v>23</v>
      </c>
      <c r="B11" s="66">
        <v>1.8E-3</v>
      </c>
      <c r="C11" s="66">
        <v>1.8E-3</v>
      </c>
      <c r="D11" s="66">
        <v>1.6999999999999999E-3</v>
      </c>
      <c r="E11" s="66">
        <v>1.6000000000000001E-3</v>
      </c>
      <c r="F11" s="66">
        <v>1.5E-3</v>
      </c>
      <c r="G11" s="66">
        <v>1.5E-3</v>
      </c>
      <c r="H11" s="66">
        <v>1.4E-3</v>
      </c>
      <c r="I11" s="66">
        <v>1.2999999999999999E-3</v>
      </c>
      <c r="J11" s="66">
        <v>1.1999999999999999E-3</v>
      </c>
      <c r="K11" s="66">
        <v>1.1000000000000001E-3</v>
      </c>
      <c r="L11" s="66">
        <v>1E-3</v>
      </c>
      <c r="M11" s="66">
        <v>1E-3</v>
      </c>
      <c r="N11" s="66">
        <v>8.9999999999999998E-4</v>
      </c>
      <c r="O11" s="66">
        <v>8.0000000000000004E-4</v>
      </c>
      <c r="P11" s="66">
        <v>6.9999999999999999E-4</v>
      </c>
      <c r="Q11" s="66">
        <v>5.9999999999999995E-4</v>
      </c>
      <c r="R11" s="66">
        <v>5.0000000000000001E-4</v>
      </c>
      <c r="S11" s="66">
        <v>4.0000000000000002E-4</v>
      </c>
      <c r="T11" s="66">
        <v>4.0000000000000002E-4</v>
      </c>
      <c r="U11" s="66">
        <v>2.9999999999999997E-4</v>
      </c>
      <c r="V11" s="66">
        <v>2.0000000000000001E-4</v>
      </c>
      <c r="W11" s="66">
        <v>1E-4</v>
      </c>
      <c r="X11" s="50">
        <v>2.9999999999999997E-4</v>
      </c>
    </row>
    <row r="12" spans="1:24" x14ac:dyDescent="0.2">
      <c r="A12" s="65">
        <v>24</v>
      </c>
      <c r="B12" s="66">
        <v>1.8E-3</v>
      </c>
      <c r="C12" s="66">
        <v>1.8E-3</v>
      </c>
      <c r="D12" s="66">
        <v>1.6999999999999999E-3</v>
      </c>
      <c r="E12" s="66">
        <v>1.6000000000000001E-3</v>
      </c>
      <c r="F12" s="66">
        <v>1.5E-3</v>
      </c>
      <c r="G12" s="66">
        <v>1.4E-3</v>
      </c>
      <c r="H12" s="66">
        <v>1.4E-3</v>
      </c>
      <c r="I12" s="66">
        <v>1.2999999999999999E-3</v>
      </c>
      <c r="J12" s="66">
        <v>1.1999999999999999E-3</v>
      </c>
      <c r="K12" s="66">
        <v>1.1000000000000001E-3</v>
      </c>
      <c r="L12" s="66">
        <v>1E-3</v>
      </c>
      <c r="M12" s="66">
        <v>8.9999999999999998E-4</v>
      </c>
      <c r="N12" s="66">
        <v>8.9999999999999998E-4</v>
      </c>
      <c r="O12" s="66">
        <v>8.0000000000000004E-4</v>
      </c>
      <c r="P12" s="66">
        <v>6.9999999999999999E-4</v>
      </c>
      <c r="Q12" s="66">
        <v>5.9999999999999995E-4</v>
      </c>
      <c r="R12" s="66">
        <v>5.0000000000000001E-4</v>
      </c>
      <c r="S12" s="66">
        <v>4.0000000000000002E-4</v>
      </c>
      <c r="T12" s="66">
        <v>4.0000000000000002E-4</v>
      </c>
      <c r="U12" s="66">
        <v>2.9999999999999997E-4</v>
      </c>
      <c r="V12" s="66">
        <v>2.0000000000000001E-4</v>
      </c>
      <c r="W12" s="66">
        <v>1E-4</v>
      </c>
      <c r="X12" s="50">
        <v>2.9999999999999997E-4</v>
      </c>
    </row>
    <row r="13" spans="1:24" x14ac:dyDescent="0.2">
      <c r="A13" s="65">
        <v>25</v>
      </c>
      <c r="B13" s="66">
        <v>1.9E-3</v>
      </c>
      <c r="C13" s="66">
        <v>1.8E-3</v>
      </c>
      <c r="D13" s="66">
        <v>1.6999999999999999E-3</v>
      </c>
      <c r="E13" s="66">
        <v>1.6000000000000001E-3</v>
      </c>
      <c r="F13" s="66">
        <v>1.5E-3</v>
      </c>
      <c r="G13" s="66">
        <v>1.4E-3</v>
      </c>
      <c r="H13" s="66">
        <v>1.4E-3</v>
      </c>
      <c r="I13" s="66">
        <v>1.2999999999999999E-3</v>
      </c>
      <c r="J13" s="66">
        <v>1.1999999999999999E-3</v>
      </c>
      <c r="K13" s="66">
        <v>1.1000000000000001E-3</v>
      </c>
      <c r="L13" s="66">
        <v>1E-3</v>
      </c>
      <c r="M13" s="66">
        <v>8.9999999999999998E-4</v>
      </c>
      <c r="N13" s="66">
        <v>8.9999999999999998E-4</v>
      </c>
      <c r="O13" s="66">
        <v>8.0000000000000004E-4</v>
      </c>
      <c r="P13" s="66">
        <v>6.9999999999999999E-4</v>
      </c>
      <c r="Q13" s="66">
        <v>5.9999999999999995E-4</v>
      </c>
      <c r="R13" s="66">
        <v>5.0000000000000001E-4</v>
      </c>
      <c r="S13" s="66">
        <v>4.0000000000000002E-4</v>
      </c>
      <c r="T13" s="66">
        <v>4.0000000000000002E-4</v>
      </c>
      <c r="U13" s="66">
        <v>2.9999999999999997E-4</v>
      </c>
      <c r="V13" s="66">
        <v>2.0000000000000001E-4</v>
      </c>
      <c r="W13" s="66">
        <v>1E-4</v>
      </c>
      <c r="X13" s="50">
        <v>2.9999999999999997E-4</v>
      </c>
    </row>
    <row r="14" spans="1:24" x14ac:dyDescent="0.2">
      <c r="A14" s="65">
        <v>26</v>
      </c>
      <c r="B14" s="66">
        <v>1.9E-3</v>
      </c>
      <c r="C14" s="66">
        <v>1.8E-3</v>
      </c>
      <c r="D14" s="66">
        <v>1.6999999999999999E-3</v>
      </c>
      <c r="E14" s="66">
        <v>1.6000000000000001E-3</v>
      </c>
      <c r="F14" s="66">
        <v>1.5E-3</v>
      </c>
      <c r="G14" s="66">
        <v>1.4E-3</v>
      </c>
      <c r="H14" s="66">
        <v>1.2999999999999999E-3</v>
      </c>
      <c r="I14" s="66">
        <v>1.2999999999999999E-3</v>
      </c>
      <c r="J14" s="66">
        <v>1.1999999999999999E-3</v>
      </c>
      <c r="K14" s="66">
        <v>1.1000000000000001E-3</v>
      </c>
      <c r="L14" s="66">
        <v>1E-3</v>
      </c>
      <c r="M14" s="66">
        <v>8.9999999999999998E-4</v>
      </c>
      <c r="N14" s="66">
        <v>8.0000000000000004E-4</v>
      </c>
      <c r="O14" s="66">
        <v>8.0000000000000004E-4</v>
      </c>
      <c r="P14" s="66">
        <v>6.9999999999999999E-4</v>
      </c>
      <c r="Q14" s="66">
        <v>5.9999999999999995E-4</v>
      </c>
      <c r="R14" s="66">
        <v>5.0000000000000001E-4</v>
      </c>
      <c r="S14" s="66">
        <v>4.0000000000000002E-4</v>
      </c>
      <c r="T14" s="66">
        <v>4.0000000000000002E-4</v>
      </c>
      <c r="U14" s="66">
        <v>2.9999999999999997E-4</v>
      </c>
      <c r="V14" s="66">
        <v>2.0000000000000001E-4</v>
      </c>
      <c r="W14" s="66">
        <v>1E-4</v>
      </c>
      <c r="X14" s="50">
        <v>2.9999999999999997E-4</v>
      </c>
    </row>
    <row r="15" spans="1:24" x14ac:dyDescent="0.2">
      <c r="A15" s="65">
        <v>27</v>
      </c>
      <c r="B15" s="66">
        <v>1.9E-3</v>
      </c>
      <c r="C15" s="66">
        <v>1.8E-3</v>
      </c>
      <c r="D15" s="66">
        <v>1.6999999999999999E-3</v>
      </c>
      <c r="E15" s="66">
        <v>1.6000000000000001E-3</v>
      </c>
      <c r="F15" s="66">
        <v>1.5E-3</v>
      </c>
      <c r="G15" s="66">
        <v>1.4E-3</v>
      </c>
      <c r="H15" s="66">
        <v>1.2999999999999999E-3</v>
      </c>
      <c r="I15" s="66">
        <v>1.2999999999999999E-3</v>
      </c>
      <c r="J15" s="66">
        <v>1.1999999999999999E-3</v>
      </c>
      <c r="K15" s="66">
        <v>1.1000000000000001E-3</v>
      </c>
      <c r="L15" s="66">
        <v>1E-3</v>
      </c>
      <c r="M15" s="66">
        <v>8.9999999999999998E-4</v>
      </c>
      <c r="N15" s="66">
        <v>8.0000000000000004E-4</v>
      </c>
      <c r="O15" s="66">
        <v>8.0000000000000004E-4</v>
      </c>
      <c r="P15" s="66">
        <v>6.9999999999999999E-4</v>
      </c>
      <c r="Q15" s="66">
        <v>5.9999999999999995E-4</v>
      </c>
      <c r="R15" s="66">
        <v>5.0000000000000001E-4</v>
      </c>
      <c r="S15" s="66">
        <v>4.0000000000000002E-4</v>
      </c>
      <c r="T15" s="66">
        <v>4.0000000000000002E-4</v>
      </c>
      <c r="U15" s="66">
        <v>2.9999999999999997E-4</v>
      </c>
      <c r="V15" s="66">
        <v>2.0000000000000001E-4</v>
      </c>
      <c r="W15" s="66">
        <v>1E-4</v>
      </c>
      <c r="X15" s="50">
        <v>4.0000000000000002E-4</v>
      </c>
    </row>
    <row r="16" spans="1:24" x14ac:dyDescent="0.2">
      <c r="A16" s="65">
        <v>28</v>
      </c>
      <c r="B16" s="66">
        <v>1.9E-3</v>
      </c>
      <c r="C16" s="66">
        <v>1.8E-3</v>
      </c>
      <c r="D16" s="66">
        <v>1.6999999999999999E-3</v>
      </c>
      <c r="E16" s="66">
        <v>1.6000000000000001E-3</v>
      </c>
      <c r="F16" s="66">
        <v>1.5E-3</v>
      </c>
      <c r="G16" s="66">
        <v>1.4E-3</v>
      </c>
      <c r="H16" s="66">
        <v>1.2999999999999999E-3</v>
      </c>
      <c r="I16" s="66">
        <v>1.1999999999999999E-3</v>
      </c>
      <c r="J16" s="66">
        <v>1.1999999999999999E-3</v>
      </c>
      <c r="K16" s="66">
        <v>1.1000000000000001E-3</v>
      </c>
      <c r="L16" s="66">
        <v>1E-3</v>
      </c>
      <c r="M16" s="66">
        <v>8.9999999999999998E-4</v>
      </c>
      <c r="N16" s="66">
        <v>8.0000000000000004E-4</v>
      </c>
      <c r="O16" s="66">
        <v>6.9999999999999999E-4</v>
      </c>
      <c r="P16" s="66">
        <v>6.9999999999999999E-4</v>
      </c>
      <c r="Q16" s="66">
        <v>5.9999999999999995E-4</v>
      </c>
      <c r="R16" s="66">
        <v>5.0000000000000001E-4</v>
      </c>
      <c r="S16" s="66">
        <v>4.0000000000000002E-4</v>
      </c>
      <c r="T16" s="66">
        <v>4.0000000000000002E-4</v>
      </c>
      <c r="U16" s="66">
        <v>2.9999999999999997E-4</v>
      </c>
      <c r="V16" s="66">
        <v>2.0000000000000001E-4</v>
      </c>
      <c r="W16" s="66">
        <v>1E-4</v>
      </c>
      <c r="X16" s="50">
        <v>4.0000000000000002E-4</v>
      </c>
    </row>
    <row r="17" spans="1:24" x14ac:dyDescent="0.2">
      <c r="A17" s="65">
        <v>29</v>
      </c>
      <c r="B17" s="66">
        <v>1.9E-3</v>
      </c>
      <c r="C17" s="66">
        <v>1.8E-3</v>
      </c>
      <c r="D17" s="66">
        <v>1.6999999999999999E-3</v>
      </c>
      <c r="E17" s="66">
        <v>1.6000000000000001E-3</v>
      </c>
      <c r="F17" s="66">
        <v>1.5E-3</v>
      </c>
      <c r="G17" s="66">
        <v>1.4E-3</v>
      </c>
      <c r="H17" s="66">
        <v>1.2999999999999999E-3</v>
      </c>
      <c r="I17" s="66">
        <v>1.1999999999999999E-3</v>
      </c>
      <c r="J17" s="66">
        <v>1.1999999999999999E-3</v>
      </c>
      <c r="K17" s="66">
        <v>1.1000000000000001E-3</v>
      </c>
      <c r="L17" s="66">
        <v>1E-3</v>
      </c>
      <c r="M17" s="66">
        <v>8.9999999999999998E-4</v>
      </c>
      <c r="N17" s="66">
        <v>8.0000000000000004E-4</v>
      </c>
      <c r="O17" s="66">
        <v>6.9999999999999999E-4</v>
      </c>
      <c r="P17" s="66">
        <v>5.9999999999999995E-4</v>
      </c>
      <c r="Q17" s="66">
        <v>5.9999999999999995E-4</v>
      </c>
      <c r="R17" s="66">
        <v>5.0000000000000001E-4</v>
      </c>
      <c r="S17" s="66">
        <v>4.0000000000000002E-4</v>
      </c>
      <c r="T17" s="66">
        <v>4.0000000000000002E-4</v>
      </c>
      <c r="U17" s="66">
        <v>2.9999999999999997E-4</v>
      </c>
      <c r="V17" s="66">
        <v>2.0000000000000001E-4</v>
      </c>
      <c r="W17" s="66">
        <v>1E-4</v>
      </c>
      <c r="X17" s="50">
        <v>4.0000000000000002E-4</v>
      </c>
    </row>
    <row r="18" spans="1:24" x14ac:dyDescent="0.2">
      <c r="A18" s="65">
        <v>30</v>
      </c>
      <c r="B18" s="66">
        <v>2E-3</v>
      </c>
      <c r="C18" s="66">
        <v>1.9E-3</v>
      </c>
      <c r="D18" s="66">
        <v>1.8E-3</v>
      </c>
      <c r="E18" s="66">
        <v>1.6000000000000001E-3</v>
      </c>
      <c r="F18" s="66">
        <v>1.5E-3</v>
      </c>
      <c r="G18" s="66">
        <v>1.4E-3</v>
      </c>
      <c r="H18" s="66">
        <v>1.2999999999999999E-3</v>
      </c>
      <c r="I18" s="66">
        <v>1.1999999999999999E-3</v>
      </c>
      <c r="J18" s="66">
        <v>1.1000000000000001E-3</v>
      </c>
      <c r="K18" s="66">
        <v>1.1000000000000001E-3</v>
      </c>
      <c r="L18" s="66">
        <v>1E-3</v>
      </c>
      <c r="M18" s="66">
        <v>8.9999999999999998E-4</v>
      </c>
      <c r="N18" s="66">
        <v>8.0000000000000004E-4</v>
      </c>
      <c r="O18" s="66">
        <v>6.9999999999999999E-4</v>
      </c>
      <c r="P18" s="66">
        <v>5.9999999999999995E-4</v>
      </c>
      <c r="Q18" s="66">
        <v>5.0000000000000001E-4</v>
      </c>
      <c r="R18" s="66">
        <v>5.0000000000000001E-4</v>
      </c>
      <c r="S18" s="66">
        <v>4.0000000000000002E-4</v>
      </c>
      <c r="T18" s="66">
        <v>4.0000000000000002E-4</v>
      </c>
      <c r="U18" s="66">
        <v>2.9999999999999997E-4</v>
      </c>
      <c r="V18" s="66">
        <v>2.0000000000000001E-4</v>
      </c>
      <c r="W18" s="66">
        <v>1E-4</v>
      </c>
      <c r="X18" s="50">
        <v>4.0000000000000002E-4</v>
      </c>
    </row>
    <row r="19" spans="1:24" x14ac:dyDescent="0.2">
      <c r="A19" s="65">
        <v>31</v>
      </c>
      <c r="B19" s="66">
        <v>2.0999999999999999E-3</v>
      </c>
      <c r="C19" s="66">
        <v>1.9E-3</v>
      </c>
      <c r="D19" s="66">
        <v>1.8E-3</v>
      </c>
      <c r="E19" s="66">
        <v>1.6999999999999999E-3</v>
      </c>
      <c r="F19" s="66">
        <v>1.6000000000000001E-3</v>
      </c>
      <c r="G19" s="66">
        <v>1.5E-3</v>
      </c>
      <c r="H19" s="66">
        <v>1.4E-3</v>
      </c>
      <c r="I19" s="66">
        <v>1.2999999999999999E-3</v>
      </c>
      <c r="J19" s="66">
        <v>1.1999999999999999E-3</v>
      </c>
      <c r="K19" s="66">
        <v>1.1000000000000001E-3</v>
      </c>
      <c r="L19" s="66">
        <v>1E-3</v>
      </c>
      <c r="M19" s="66">
        <v>8.9999999999999998E-4</v>
      </c>
      <c r="N19" s="66">
        <v>8.0000000000000004E-4</v>
      </c>
      <c r="O19" s="66">
        <v>6.9999999999999999E-4</v>
      </c>
      <c r="P19" s="66">
        <v>5.9999999999999995E-4</v>
      </c>
      <c r="Q19" s="66">
        <v>5.0000000000000001E-4</v>
      </c>
      <c r="R19" s="66">
        <v>5.0000000000000001E-4</v>
      </c>
      <c r="S19" s="66">
        <v>4.0000000000000002E-4</v>
      </c>
      <c r="T19" s="66">
        <v>4.0000000000000002E-4</v>
      </c>
      <c r="U19" s="66">
        <v>2.9999999999999997E-4</v>
      </c>
      <c r="V19" s="66">
        <v>2.0000000000000001E-4</v>
      </c>
      <c r="W19" s="66">
        <v>1E-4</v>
      </c>
      <c r="X19" s="50">
        <v>4.0000000000000002E-4</v>
      </c>
    </row>
    <row r="20" spans="1:24" x14ac:dyDescent="0.2">
      <c r="A20" s="65">
        <v>32</v>
      </c>
      <c r="B20" s="66">
        <v>2.2000000000000001E-3</v>
      </c>
      <c r="C20" s="66">
        <v>2E-3</v>
      </c>
      <c r="D20" s="66">
        <v>1.9E-3</v>
      </c>
      <c r="E20" s="66">
        <v>1.8E-3</v>
      </c>
      <c r="F20" s="66">
        <v>1.6000000000000001E-3</v>
      </c>
      <c r="G20" s="66">
        <v>1.5E-3</v>
      </c>
      <c r="H20" s="66">
        <v>1.4E-3</v>
      </c>
      <c r="I20" s="66">
        <v>1.2999999999999999E-3</v>
      </c>
      <c r="J20" s="66">
        <v>1.1999999999999999E-3</v>
      </c>
      <c r="K20" s="66">
        <v>1.1000000000000001E-3</v>
      </c>
      <c r="L20" s="66">
        <v>1E-3</v>
      </c>
      <c r="M20" s="66">
        <v>8.9999999999999998E-4</v>
      </c>
      <c r="N20" s="66">
        <v>8.0000000000000004E-4</v>
      </c>
      <c r="O20" s="66">
        <v>6.9999999999999999E-4</v>
      </c>
      <c r="P20" s="66">
        <v>5.9999999999999995E-4</v>
      </c>
      <c r="Q20" s="66">
        <v>5.0000000000000001E-4</v>
      </c>
      <c r="R20" s="66">
        <v>5.0000000000000001E-4</v>
      </c>
      <c r="S20" s="66">
        <v>4.0000000000000002E-4</v>
      </c>
      <c r="T20" s="66">
        <v>4.0000000000000002E-4</v>
      </c>
      <c r="U20" s="66">
        <v>2.9999999999999997E-4</v>
      </c>
      <c r="V20" s="66">
        <v>2.0000000000000001E-4</v>
      </c>
      <c r="W20" s="66">
        <v>1E-4</v>
      </c>
      <c r="X20" s="50">
        <v>4.0000000000000002E-4</v>
      </c>
    </row>
    <row r="21" spans="1:24" x14ac:dyDescent="0.2">
      <c r="A21" s="65">
        <v>33</v>
      </c>
      <c r="B21" s="66">
        <v>2.3E-3</v>
      </c>
      <c r="C21" s="66">
        <v>2.0999999999999999E-3</v>
      </c>
      <c r="D21" s="66">
        <v>2E-3</v>
      </c>
      <c r="E21" s="66">
        <v>1.8E-3</v>
      </c>
      <c r="F21" s="66">
        <v>1.6999999999999999E-3</v>
      </c>
      <c r="G21" s="66">
        <v>1.6000000000000001E-3</v>
      </c>
      <c r="H21" s="66">
        <v>1.5E-3</v>
      </c>
      <c r="I21" s="66">
        <v>1.2999999999999999E-3</v>
      </c>
      <c r="J21" s="66">
        <v>1.1999999999999999E-3</v>
      </c>
      <c r="K21" s="66">
        <v>1.1000000000000001E-3</v>
      </c>
      <c r="L21" s="66">
        <v>1E-3</v>
      </c>
      <c r="M21" s="66">
        <v>8.9999999999999998E-4</v>
      </c>
      <c r="N21" s="66">
        <v>8.0000000000000004E-4</v>
      </c>
      <c r="O21" s="66">
        <v>6.9999999999999999E-4</v>
      </c>
      <c r="P21" s="66">
        <v>5.9999999999999995E-4</v>
      </c>
      <c r="Q21" s="66">
        <v>5.0000000000000001E-4</v>
      </c>
      <c r="R21" s="66">
        <v>5.0000000000000001E-4</v>
      </c>
      <c r="S21" s="66">
        <v>4.0000000000000002E-4</v>
      </c>
      <c r="T21" s="66">
        <v>4.0000000000000002E-4</v>
      </c>
      <c r="U21" s="66">
        <v>2.9999999999999997E-4</v>
      </c>
      <c r="V21" s="66">
        <v>2.0000000000000001E-4</v>
      </c>
      <c r="W21" s="66">
        <v>1E-4</v>
      </c>
      <c r="X21" s="50">
        <v>2.9999999999999997E-4</v>
      </c>
    </row>
    <row r="22" spans="1:24" x14ac:dyDescent="0.2">
      <c r="A22" s="65">
        <v>34</v>
      </c>
      <c r="B22" s="66">
        <v>2.5000000000000001E-3</v>
      </c>
      <c r="C22" s="66">
        <v>2.3E-3</v>
      </c>
      <c r="D22" s="66">
        <v>2.0999999999999999E-3</v>
      </c>
      <c r="E22" s="66">
        <v>2E-3</v>
      </c>
      <c r="F22" s="66">
        <v>1.8E-3</v>
      </c>
      <c r="G22" s="66">
        <v>1.6999999999999999E-3</v>
      </c>
      <c r="H22" s="66">
        <v>1.5E-3</v>
      </c>
      <c r="I22" s="66">
        <v>1.4E-3</v>
      </c>
      <c r="J22" s="66">
        <v>1.2999999999999999E-3</v>
      </c>
      <c r="K22" s="66">
        <v>1.1999999999999999E-3</v>
      </c>
      <c r="L22" s="66">
        <v>1E-3</v>
      </c>
      <c r="M22" s="66">
        <v>8.9999999999999998E-4</v>
      </c>
      <c r="N22" s="66">
        <v>8.0000000000000004E-4</v>
      </c>
      <c r="O22" s="66">
        <v>6.9999999999999999E-4</v>
      </c>
      <c r="P22" s="66">
        <v>5.9999999999999995E-4</v>
      </c>
      <c r="Q22" s="66">
        <v>5.9999999999999995E-4</v>
      </c>
      <c r="R22" s="66">
        <v>5.0000000000000001E-4</v>
      </c>
      <c r="S22" s="66">
        <v>4.0000000000000002E-4</v>
      </c>
      <c r="T22" s="66">
        <v>4.0000000000000002E-4</v>
      </c>
      <c r="U22" s="66">
        <v>2.9999999999999997E-4</v>
      </c>
      <c r="V22" s="66">
        <v>2.0000000000000001E-4</v>
      </c>
      <c r="W22" s="66">
        <v>1E-4</v>
      </c>
      <c r="X22" s="50">
        <v>2.9999999999999997E-4</v>
      </c>
    </row>
    <row r="23" spans="1:24" x14ac:dyDescent="0.2">
      <c r="A23" s="65">
        <v>35</v>
      </c>
      <c r="B23" s="66">
        <v>2.5999999999999999E-3</v>
      </c>
      <c r="C23" s="66">
        <v>2.5000000000000001E-3</v>
      </c>
      <c r="D23" s="66">
        <v>2.3E-3</v>
      </c>
      <c r="E23" s="66">
        <v>2.0999999999999999E-3</v>
      </c>
      <c r="F23" s="66">
        <v>1.9E-3</v>
      </c>
      <c r="G23" s="66">
        <v>1.8E-3</v>
      </c>
      <c r="H23" s="66">
        <v>1.6000000000000001E-3</v>
      </c>
      <c r="I23" s="66">
        <v>1.5E-3</v>
      </c>
      <c r="J23" s="66">
        <v>1.2999999999999999E-3</v>
      </c>
      <c r="K23" s="66">
        <v>1.1999999999999999E-3</v>
      </c>
      <c r="L23" s="66">
        <v>1.1000000000000001E-3</v>
      </c>
      <c r="M23" s="66">
        <v>1E-3</v>
      </c>
      <c r="N23" s="66">
        <v>8.9999999999999998E-4</v>
      </c>
      <c r="O23" s="66">
        <v>8.0000000000000004E-4</v>
      </c>
      <c r="P23" s="66">
        <v>6.9999999999999999E-4</v>
      </c>
      <c r="Q23" s="66">
        <v>5.9999999999999995E-4</v>
      </c>
      <c r="R23" s="66">
        <v>5.0000000000000001E-4</v>
      </c>
      <c r="S23" s="66">
        <v>4.0000000000000002E-4</v>
      </c>
      <c r="T23" s="66">
        <v>4.0000000000000002E-4</v>
      </c>
      <c r="U23" s="66">
        <v>2.9999999999999997E-4</v>
      </c>
      <c r="V23" s="66">
        <v>2.0000000000000001E-4</v>
      </c>
      <c r="W23" s="66">
        <v>1E-4</v>
      </c>
      <c r="X23" s="50">
        <v>2.0000000000000001E-4</v>
      </c>
    </row>
    <row r="24" spans="1:24" x14ac:dyDescent="0.2">
      <c r="A24" s="65">
        <v>36</v>
      </c>
      <c r="B24" s="66">
        <v>2.8999999999999998E-3</v>
      </c>
      <c r="C24" s="66">
        <v>2.7000000000000001E-3</v>
      </c>
      <c r="D24" s="66">
        <v>2.5000000000000001E-3</v>
      </c>
      <c r="E24" s="66">
        <v>2.3E-3</v>
      </c>
      <c r="F24" s="66">
        <v>2.0999999999999999E-3</v>
      </c>
      <c r="G24" s="66">
        <v>1.9E-3</v>
      </c>
      <c r="H24" s="66">
        <v>1.6999999999999999E-3</v>
      </c>
      <c r="I24" s="66">
        <v>1.6000000000000001E-3</v>
      </c>
      <c r="J24" s="66">
        <v>1.4E-3</v>
      </c>
      <c r="K24" s="66">
        <v>1.2999999999999999E-3</v>
      </c>
      <c r="L24" s="66">
        <v>1.1000000000000001E-3</v>
      </c>
      <c r="M24" s="66">
        <v>1E-3</v>
      </c>
      <c r="N24" s="66">
        <v>8.9999999999999998E-4</v>
      </c>
      <c r="O24" s="66">
        <v>8.0000000000000004E-4</v>
      </c>
      <c r="P24" s="66">
        <v>6.9999999999999999E-4</v>
      </c>
      <c r="Q24" s="66">
        <v>5.9999999999999995E-4</v>
      </c>
      <c r="R24" s="66">
        <v>5.0000000000000001E-4</v>
      </c>
      <c r="S24" s="66">
        <v>4.0000000000000002E-4</v>
      </c>
      <c r="T24" s="66">
        <v>4.0000000000000002E-4</v>
      </c>
      <c r="U24" s="66">
        <v>2.9999999999999997E-4</v>
      </c>
      <c r="V24" s="66">
        <v>2.0000000000000001E-4</v>
      </c>
      <c r="W24" s="66">
        <v>1E-4</v>
      </c>
      <c r="X24" s="50">
        <v>2.0000000000000001E-4</v>
      </c>
    </row>
    <row r="25" spans="1:24" x14ac:dyDescent="0.2">
      <c r="A25" s="65">
        <v>37</v>
      </c>
      <c r="B25" s="66">
        <v>3.2000000000000002E-3</v>
      </c>
      <c r="C25" s="66">
        <v>2.8999999999999998E-3</v>
      </c>
      <c r="D25" s="66">
        <v>2.7000000000000001E-3</v>
      </c>
      <c r="E25" s="66">
        <v>2.5000000000000001E-3</v>
      </c>
      <c r="F25" s="66">
        <v>2.3E-3</v>
      </c>
      <c r="G25" s="66">
        <v>2.0999999999999999E-3</v>
      </c>
      <c r="H25" s="66">
        <v>1.9E-3</v>
      </c>
      <c r="I25" s="66">
        <v>1.6999999999999999E-3</v>
      </c>
      <c r="J25" s="66">
        <v>1.5E-3</v>
      </c>
      <c r="K25" s="66">
        <v>1.4E-3</v>
      </c>
      <c r="L25" s="66">
        <v>1.1999999999999999E-3</v>
      </c>
      <c r="M25" s="66">
        <v>1.1000000000000001E-3</v>
      </c>
      <c r="N25" s="66">
        <v>1E-3</v>
      </c>
      <c r="O25" s="66">
        <v>8.0000000000000004E-4</v>
      </c>
      <c r="P25" s="66">
        <v>6.9999999999999999E-4</v>
      </c>
      <c r="Q25" s="66">
        <v>5.9999999999999995E-4</v>
      </c>
      <c r="R25" s="66">
        <v>5.0000000000000001E-4</v>
      </c>
      <c r="S25" s="66">
        <v>4.0000000000000002E-4</v>
      </c>
      <c r="T25" s="66">
        <v>4.0000000000000002E-4</v>
      </c>
      <c r="U25" s="66">
        <v>2.9999999999999997E-4</v>
      </c>
      <c r="V25" s="66">
        <v>2.0000000000000001E-4</v>
      </c>
      <c r="W25" s="66">
        <v>1E-4</v>
      </c>
      <c r="X25" s="50">
        <v>2.0000000000000001E-4</v>
      </c>
    </row>
    <row r="26" spans="1:24" x14ac:dyDescent="0.2">
      <c r="A26" s="65">
        <v>38</v>
      </c>
      <c r="B26" s="66">
        <v>3.5000000000000001E-3</v>
      </c>
      <c r="C26" s="66">
        <v>3.2000000000000002E-3</v>
      </c>
      <c r="D26" s="66">
        <v>3.0000000000000001E-3</v>
      </c>
      <c r="E26" s="66">
        <v>2.7000000000000001E-3</v>
      </c>
      <c r="F26" s="66">
        <v>2.5000000000000001E-3</v>
      </c>
      <c r="G26" s="66">
        <v>2.3E-3</v>
      </c>
      <c r="H26" s="66">
        <v>2.0999999999999999E-3</v>
      </c>
      <c r="I26" s="66">
        <v>1.9E-3</v>
      </c>
      <c r="J26" s="66">
        <v>1.6999999999999999E-3</v>
      </c>
      <c r="K26" s="66">
        <v>1.5E-3</v>
      </c>
      <c r="L26" s="66">
        <v>1.4E-3</v>
      </c>
      <c r="M26" s="66">
        <v>1.1999999999999999E-3</v>
      </c>
      <c r="N26" s="66">
        <v>1E-3</v>
      </c>
      <c r="O26" s="66">
        <v>8.9999999999999998E-4</v>
      </c>
      <c r="P26" s="66">
        <v>8.0000000000000004E-4</v>
      </c>
      <c r="Q26" s="66">
        <v>6.9999999999999999E-4</v>
      </c>
      <c r="R26" s="66">
        <v>5.0000000000000001E-4</v>
      </c>
      <c r="S26" s="66">
        <v>5.0000000000000001E-4</v>
      </c>
      <c r="T26" s="66">
        <v>4.0000000000000002E-4</v>
      </c>
      <c r="U26" s="66">
        <v>2.9999999999999997E-4</v>
      </c>
      <c r="V26" s="66">
        <v>2.0000000000000001E-4</v>
      </c>
      <c r="W26" s="66">
        <v>1E-4</v>
      </c>
      <c r="X26" s="50">
        <v>1E-4</v>
      </c>
    </row>
    <row r="27" spans="1:24" x14ac:dyDescent="0.2">
      <c r="A27" s="65">
        <v>39</v>
      </c>
      <c r="B27" s="66">
        <v>3.5999999999999999E-3</v>
      </c>
      <c r="C27" s="66">
        <v>3.3E-3</v>
      </c>
      <c r="D27" s="66">
        <v>3.0999999999999999E-3</v>
      </c>
      <c r="E27" s="66">
        <v>2.8E-3</v>
      </c>
      <c r="F27" s="66">
        <v>2.5999999999999999E-3</v>
      </c>
      <c r="G27" s="66">
        <v>2.3999999999999998E-3</v>
      </c>
      <c r="H27" s="66">
        <v>2.0999999999999999E-3</v>
      </c>
      <c r="I27" s="66">
        <v>1.9E-3</v>
      </c>
      <c r="J27" s="66">
        <v>1.8E-3</v>
      </c>
      <c r="K27" s="66">
        <v>1.6000000000000001E-3</v>
      </c>
      <c r="L27" s="66">
        <v>1.4E-3</v>
      </c>
      <c r="M27" s="66">
        <v>1.1999999999999999E-3</v>
      </c>
      <c r="N27" s="66">
        <v>1.1000000000000001E-3</v>
      </c>
      <c r="O27" s="66">
        <v>8.9999999999999998E-4</v>
      </c>
      <c r="P27" s="66">
        <v>8.0000000000000004E-4</v>
      </c>
      <c r="Q27" s="66">
        <v>6.9999999999999999E-4</v>
      </c>
      <c r="R27" s="66">
        <v>5.9999999999999995E-4</v>
      </c>
      <c r="S27" s="66">
        <v>5.0000000000000001E-4</v>
      </c>
      <c r="T27" s="66">
        <v>4.0000000000000002E-4</v>
      </c>
      <c r="U27" s="66">
        <v>2.9999999999999997E-4</v>
      </c>
      <c r="V27" s="66">
        <v>2.0000000000000001E-4</v>
      </c>
      <c r="W27" s="66">
        <v>1E-4</v>
      </c>
      <c r="X27" s="50">
        <v>1E-4</v>
      </c>
    </row>
    <row r="28" spans="1:24" x14ac:dyDescent="0.2">
      <c r="A28" s="65">
        <v>40</v>
      </c>
      <c r="B28" s="66">
        <v>4.1999999999999997E-3</v>
      </c>
      <c r="C28" s="66">
        <v>3.8E-3</v>
      </c>
      <c r="D28" s="66">
        <v>3.5000000000000001E-3</v>
      </c>
      <c r="E28" s="66">
        <v>3.2000000000000002E-3</v>
      </c>
      <c r="F28" s="66">
        <v>3.0000000000000001E-3</v>
      </c>
      <c r="G28" s="66">
        <v>2.7000000000000001E-3</v>
      </c>
      <c r="H28" s="66">
        <v>2.5000000000000001E-3</v>
      </c>
      <c r="I28" s="66">
        <v>2.2000000000000001E-3</v>
      </c>
      <c r="J28" s="66">
        <v>2E-3</v>
      </c>
      <c r="K28" s="66">
        <v>1.8E-3</v>
      </c>
      <c r="L28" s="66">
        <v>1.6000000000000001E-3</v>
      </c>
      <c r="M28" s="66">
        <v>1.4E-3</v>
      </c>
      <c r="N28" s="66">
        <v>1.2999999999999999E-3</v>
      </c>
      <c r="O28" s="66">
        <v>1.1000000000000001E-3</v>
      </c>
      <c r="P28" s="66">
        <v>8.9999999999999998E-4</v>
      </c>
      <c r="Q28" s="66">
        <v>8.0000000000000004E-4</v>
      </c>
      <c r="R28" s="66">
        <v>6.9999999999999999E-4</v>
      </c>
      <c r="S28" s="66">
        <v>5.9999999999999995E-4</v>
      </c>
      <c r="T28" s="66">
        <v>5.0000000000000001E-4</v>
      </c>
      <c r="U28" s="66">
        <v>4.0000000000000002E-4</v>
      </c>
      <c r="V28" s="66">
        <v>2.9999999999999997E-4</v>
      </c>
      <c r="W28" s="66">
        <v>1E-4</v>
      </c>
      <c r="X28" s="50">
        <v>1E-4</v>
      </c>
    </row>
    <row r="29" spans="1:24" x14ac:dyDescent="0.2">
      <c r="A29" s="65">
        <v>41</v>
      </c>
      <c r="B29" s="66">
        <v>4.1999999999999997E-3</v>
      </c>
      <c r="C29" s="66">
        <v>3.8999999999999998E-3</v>
      </c>
      <c r="D29" s="66">
        <v>3.5999999999999999E-3</v>
      </c>
      <c r="E29" s="66">
        <v>3.3E-3</v>
      </c>
      <c r="F29" s="66">
        <v>3.0000000000000001E-3</v>
      </c>
      <c r="G29" s="66">
        <v>2.7000000000000001E-3</v>
      </c>
      <c r="H29" s="66">
        <v>2.5000000000000001E-3</v>
      </c>
      <c r="I29" s="66">
        <v>2.2000000000000001E-3</v>
      </c>
      <c r="J29" s="66">
        <v>2E-3</v>
      </c>
      <c r="K29" s="66">
        <v>1.8E-3</v>
      </c>
      <c r="L29" s="66">
        <v>1.6000000000000001E-3</v>
      </c>
      <c r="M29" s="66">
        <v>1.4E-3</v>
      </c>
      <c r="N29" s="66">
        <v>1.2999999999999999E-3</v>
      </c>
      <c r="O29" s="66">
        <v>1.1000000000000001E-3</v>
      </c>
      <c r="P29" s="66">
        <v>8.9999999999999998E-4</v>
      </c>
      <c r="Q29" s="66">
        <v>8.0000000000000004E-4</v>
      </c>
      <c r="R29" s="66">
        <v>6.9999999999999999E-4</v>
      </c>
      <c r="S29" s="66">
        <v>5.9999999999999995E-4</v>
      </c>
      <c r="T29" s="66">
        <v>5.0000000000000001E-4</v>
      </c>
      <c r="U29" s="66">
        <v>4.0000000000000002E-4</v>
      </c>
      <c r="V29" s="66">
        <v>2.9999999999999997E-4</v>
      </c>
      <c r="W29" s="66">
        <v>1E-4</v>
      </c>
      <c r="X29" s="50">
        <v>1E-4</v>
      </c>
    </row>
    <row r="30" spans="1:24" x14ac:dyDescent="0.2">
      <c r="A30" s="65">
        <v>42</v>
      </c>
      <c r="B30" s="66">
        <v>4.4000000000000003E-3</v>
      </c>
      <c r="C30" s="66">
        <v>4.0000000000000001E-3</v>
      </c>
      <c r="D30" s="66">
        <v>3.7000000000000002E-3</v>
      </c>
      <c r="E30" s="66">
        <v>3.3999999999999998E-3</v>
      </c>
      <c r="F30" s="66">
        <v>3.0999999999999999E-3</v>
      </c>
      <c r="G30" s="66">
        <v>2.8E-3</v>
      </c>
      <c r="H30" s="66">
        <v>2.5999999999999999E-3</v>
      </c>
      <c r="I30" s="66">
        <v>2.3E-3</v>
      </c>
      <c r="J30" s="66">
        <v>2.0999999999999999E-3</v>
      </c>
      <c r="K30" s="66">
        <v>1.9E-3</v>
      </c>
      <c r="L30" s="66">
        <v>1.6999999999999999E-3</v>
      </c>
      <c r="M30" s="66">
        <v>1.5E-3</v>
      </c>
      <c r="N30" s="66">
        <v>1.2999999999999999E-3</v>
      </c>
      <c r="O30" s="66">
        <v>1.1999999999999999E-3</v>
      </c>
      <c r="P30" s="66">
        <v>1E-3</v>
      </c>
      <c r="Q30" s="66">
        <v>8.0000000000000004E-4</v>
      </c>
      <c r="R30" s="66">
        <v>6.9999999999999999E-4</v>
      </c>
      <c r="S30" s="66">
        <v>5.9999999999999995E-4</v>
      </c>
      <c r="T30" s="66">
        <v>5.0000000000000001E-4</v>
      </c>
      <c r="U30" s="66">
        <v>4.0000000000000002E-4</v>
      </c>
      <c r="V30" s="66">
        <v>2.9999999999999997E-4</v>
      </c>
      <c r="W30" s="66">
        <v>2.0000000000000001E-4</v>
      </c>
      <c r="X30" s="50">
        <v>1E-4</v>
      </c>
    </row>
    <row r="31" spans="1:24" x14ac:dyDescent="0.2">
      <c r="A31" s="65">
        <v>43</v>
      </c>
      <c r="B31" s="66">
        <v>4.7000000000000002E-3</v>
      </c>
      <c r="C31" s="66">
        <v>4.3E-3</v>
      </c>
      <c r="D31" s="66">
        <v>3.8999999999999998E-3</v>
      </c>
      <c r="E31" s="66">
        <v>3.5999999999999999E-3</v>
      </c>
      <c r="F31" s="66">
        <v>3.3E-3</v>
      </c>
      <c r="G31" s="66">
        <v>3.0000000000000001E-3</v>
      </c>
      <c r="H31" s="66">
        <v>2.7000000000000001E-3</v>
      </c>
      <c r="I31" s="66">
        <v>2.3999999999999998E-3</v>
      </c>
      <c r="J31" s="66">
        <v>2.2000000000000001E-3</v>
      </c>
      <c r="K31" s="66">
        <v>2E-3</v>
      </c>
      <c r="L31" s="66">
        <v>1.8E-3</v>
      </c>
      <c r="M31" s="66">
        <v>1.6000000000000001E-3</v>
      </c>
      <c r="N31" s="66">
        <v>1.4E-3</v>
      </c>
      <c r="O31" s="66">
        <v>1.1999999999999999E-3</v>
      </c>
      <c r="P31" s="66">
        <v>1E-3</v>
      </c>
      <c r="Q31" s="66">
        <v>8.9999999999999998E-4</v>
      </c>
      <c r="R31" s="66">
        <v>6.9999999999999999E-4</v>
      </c>
      <c r="S31" s="66">
        <v>5.9999999999999995E-4</v>
      </c>
      <c r="T31" s="66">
        <v>5.0000000000000001E-4</v>
      </c>
      <c r="U31" s="66">
        <v>4.0000000000000002E-4</v>
      </c>
      <c r="V31" s="66">
        <v>2.9999999999999997E-4</v>
      </c>
      <c r="W31" s="66">
        <v>2.0000000000000001E-4</v>
      </c>
      <c r="X31" s="50">
        <v>1E-4</v>
      </c>
    </row>
    <row r="32" spans="1:24" x14ac:dyDescent="0.2">
      <c r="A32" s="65">
        <v>44</v>
      </c>
      <c r="B32" s="66">
        <v>5.3E-3</v>
      </c>
      <c r="C32" s="66">
        <v>4.7999999999999996E-3</v>
      </c>
      <c r="D32" s="66">
        <v>4.4000000000000003E-3</v>
      </c>
      <c r="E32" s="66">
        <v>4.0000000000000001E-3</v>
      </c>
      <c r="F32" s="66">
        <v>3.5999999999999999E-3</v>
      </c>
      <c r="G32" s="66">
        <v>3.3E-3</v>
      </c>
      <c r="H32" s="66">
        <v>3.0000000000000001E-3</v>
      </c>
      <c r="I32" s="66">
        <v>2.7000000000000001E-3</v>
      </c>
      <c r="J32" s="66">
        <v>2.3999999999999998E-3</v>
      </c>
      <c r="K32" s="66">
        <v>2.2000000000000001E-3</v>
      </c>
      <c r="L32" s="66">
        <v>1.9E-3</v>
      </c>
      <c r="M32" s="66">
        <v>1.6999999999999999E-3</v>
      </c>
      <c r="N32" s="66">
        <v>1.5E-3</v>
      </c>
      <c r="O32" s="66">
        <v>1.2999999999999999E-3</v>
      </c>
      <c r="P32" s="66">
        <v>1.1000000000000001E-3</v>
      </c>
      <c r="Q32" s="66">
        <v>8.9999999999999998E-4</v>
      </c>
      <c r="R32" s="66">
        <v>8.0000000000000004E-4</v>
      </c>
      <c r="S32" s="66">
        <v>6.9999999999999999E-4</v>
      </c>
      <c r="T32" s="66">
        <v>5.9999999999999995E-4</v>
      </c>
      <c r="U32" s="66">
        <v>5.0000000000000001E-4</v>
      </c>
      <c r="V32" s="66">
        <v>2.9999999999999997E-4</v>
      </c>
      <c r="W32" s="66">
        <v>2.0000000000000001E-4</v>
      </c>
      <c r="X32" s="50">
        <v>1E-4</v>
      </c>
    </row>
    <row r="33" spans="1:24" x14ac:dyDescent="0.2">
      <c r="A33" s="65">
        <v>45</v>
      </c>
      <c r="B33" s="66">
        <v>5.8999999999999999E-3</v>
      </c>
      <c r="C33" s="66">
        <v>5.4000000000000003E-3</v>
      </c>
      <c r="D33" s="66">
        <v>4.8999999999999998E-3</v>
      </c>
      <c r="E33" s="66">
        <v>4.4999999999999997E-3</v>
      </c>
      <c r="F33" s="66">
        <v>4.0000000000000001E-3</v>
      </c>
      <c r="G33" s="66">
        <v>3.7000000000000002E-3</v>
      </c>
      <c r="H33" s="66">
        <v>3.3E-3</v>
      </c>
      <c r="I33" s="66">
        <v>3.0000000000000001E-3</v>
      </c>
      <c r="J33" s="66">
        <v>2.7000000000000001E-3</v>
      </c>
      <c r="K33" s="66">
        <v>2.3999999999999998E-3</v>
      </c>
      <c r="L33" s="66">
        <v>2.0999999999999999E-3</v>
      </c>
      <c r="M33" s="66">
        <v>1.9E-3</v>
      </c>
      <c r="N33" s="66">
        <v>1.6999999999999999E-3</v>
      </c>
      <c r="O33" s="66">
        <v>1.4E-3</v>
      </c>
      <c r="P33" s="66">
        <v>1.1999999999999999E-3</v>
      </c>
      <c r="Q33" s="66">
        <v>1.1000000000000001E-3</v>
      </c>
      <c r="R33" s="66">
        <v>8.9999999999999998E-4</v>
      </c>
      <c r="S33" s="66">
        <v>6.9999999999999999E-4</v>
      </c>
      <c r="T33" s="66">
        <v>5.9999999999999995E-4</v>
      </c>
      <c r="U33" s="66">
        <v>5.0000000000000001E-4</v>
      </c>
      <c r="V33" s="66">
        <v>4.0000000000000002E-4</v>
      </c>
      <c r="W33" s="66">
        <v>2.0000000000000001E-4</v>
      </c>
      <c r="X33" s="50">
        <v>1E-4</v>
      </c>
    </row>
    <row r="34" spans="1:24" x14ac:dyDescent="0.2">
      <c r="A34" s="65">
        <v>46</v>
      </c>
      <c r="B34" s="66">
        <v>6.6E-3</v>
      </c>
      <c r="C34" s="66">
        <v>6.0000000000000001E-3</v>
      </c>
      <c r="D34" s="66">
        <v>5.4000000000000003E-3</v>
      </c>
      <c r="E34" s="66">
        <v>4.8999999999999998E-3</v>
      </c>
      <c r="F34" s="66">
        <v>4.4999999999999997E-3</v>
      </c>
      <c r="G34" s="66">
        <v>4.0000000000000001E-3</v>
      </c>
      <c r="H34" s="66">
        <v>3.7000000000000002E-3</v>
      </c>
      <c r="I34" s="66">
        <v>3.3E-3</v>
      </c>
      <c r="J34" s="66">
        <v>3.0000000000000001E-3</v>
      </c>
      <c r="K34" s="66">
        <v>2.7000000000000001E-3</v>
      </c>
      <c r="L34" s="66">
        <v>2.3999999999999998E-3</v>
      </c>
      <c r="M34" s="66">
        <v>2.0999999999999999E-3</v>
      </c>
      <c r="N34" s="66">
        <v>1.8E-3</v>
      </c>
      <c r="O34" s="66">
        <v>1.6000000000000001E-3</v>
      </c>
      <c r="P34" s="66">
        <v>1.4E-3</v>
      </c>
      <c r="Q34" s="66">
        <v>1.1999999999999999E-3</v>
      </c>
      <c r="R34" s="66">
        <v>1E-3</v>
      </c>
      <c r="S34" s="66">
        <v>8.0000000000000004E-4</v>
      </c>
      <c r="T34" s="66">
        <v>6.9999999999999999E-4</v>
      </c>
      <c r="U34" s="66">
        <v>5.9999999999999995E-4</v>
      </c>
      <c r="V34" s="66">
        <v>4.0000000000000002E-4</v>
      </c>
      <c r="W34" s="66">
        <v>2.0000000000000001E-4</v>
      </c>
      <c r="X34" s="50">
        <v>1E-4</v>
      </c>
    </row>
    <row r="35" spans="1:24" x14ac:dyDescent="0.2">
      <c r="A35" s="65">
        <v>47</v>
      </c>
      <c r="B35" s="66">
        <v>7.3000000000000001E-3</v>
      </c>
      <c r="C35" s="66">
        <v>6.7000000000000002E-3</v>
      </c>
      <c r="D35" s="66">
        <v>6.1000000000000004E-3</v>
      </c>
      <c r="E35" s="66">
        <v>5.4999999999999997E-3</v>
      </c>
      <c r="F35" s="66">
        <v>5.0000000000000001E-3</v>
      </c>
      <c r="G35" s="66">
        <v>4.4999999999999997E-3</v>
      </c>
      <c r="H35" s="66">
        <v>4.0000000000000001E-3</v>
      </c>
      <c r="I35" s="66">
        <v>3.5999999999999999E-3</v>
      </c>
      <c r="J35" s="66">
        <v>3.2000000000000002E-3</v>
      </c>
      <c r="K35" s="66">
        <v>2.8999999999999998E-3</v>
      </c>
      <c r="L35" s="66">
        <v>2.5999999999999999E-3</v>
      </c>
      <c r="M35" s="66">
        <v>2.3E-3</v>
      </c>
      <c r="N35" s="66">
        <v>2E-3</v>
      </c>
      <c r="O35" s="66">
        <v>1.6999999999999999E-3</v>
      </c>
      <c r="P35" s="66">
        <v>1.5E-3</v>
      </c>
      <c r="Q35" s="66">
        <v>1.1999999999999999E-3</v>
      </c>
      <c r="R35" s="66">
        <v>1E-3</v>
      </c>
      <c r="S35" s="66">
        <v>8.9999999999999998E-4</v>
      </c>
      <c r="T35" s="66">
        <v>8.0000000000000004E-4</v>
      </c>
      <c r="U35" s="66">
        <v>5.9999999999999995E-4</v>
      </c>
      <c r="V35" s="66">
        <v>4.0000000000000002E-4</v>
      </c>
      <c r="W35" s="66">
        <v>2.0000000000000001E-4</v>
      </c>
      <c r="X35" s="50">
        <v>2.0000000000000001E-4</v>
      </c>
    </row>
    <row r="36" spans="1:24" x14ac:dyDescent="0.2">
      <c r="A36" s="65">
        <v>48</v>
      </c>
      <c r="B36" s="66">
        <v>8.0000000000000002E-3</v>
      </c>
      <c r="C36" s="66">
        <v>7.3000000000000001E-3</v>
      </c>
      <c r="D36" s="66">
        <v>6.6E-3</v>
      </c>
      <c r="E36" s="66">
        <v>6.0000000000000001E-3</v>
      </c>
      <c r="F36" s="66">
        <v>5.4000000000000003E-3</v>
      </c>
      <c r="G36" s="66">
        <v>4.8999999999999998E-3</v>
      </c>
      <c r="H36" s="66">
        <v>4.4000000000000003E-3</v>
      </c>
      <c r="I36" s="66">
        <v>3.8999999999999998E-3</v>
      </c>
      <c r="J36" s="66">
        <v>3.5000000000000001E-3</v>
      </c>
      <c r="K36" s="66">
        <v>3.0999999999999999E-3</v>
      </c>
      <c r="L36" s="66">
        <v>2.8E-3</v>
      </c>
      <c r="M36" s="66">
        <v>2.3999999999999998E-3</v>
      </c>
      <c r="N36" s="66">
        <v>2.0999999999999999E-3</v>
      </c>
      <c r="O36" s="66">
        <v>1.8E-3</v>
      </c>
      <c r="P36" s="66">
        <v>1.6000000000000001E-3</v>
      </c>
      <c r="Q36" s="66">
        <v>1.2999999999999999E-3</v>
      </c>
      <c r="R36" s="66">
        <v>1.1000000000000001E-3</v>
      </c>
      <c r="S36" s="66">
        <v>8.9999999999999998E-4</v>
      </c>
      <c r="T36" s="66">
        <v>8.0000000000000004E-4</v>
      </c>
      <c r="U36" s="66">
        <v>5.9999999999999995E-4</v>
      </c>
      <c r="V36" s="66">
        <v>4.0000000000000002E-4</v>
      </c>
      <c r="W36" s="66">
        <v>2.0000000000000001E-4</v>
      </c>
      <c r="X36" s="50">
        <v>2.0000000000000001E-4</v>
      </c>
    </row>
    <row r="37" spans="1:24" x14ac:dyDescent="0.2">
      <c r="A37" s="65">
        <v>49</v>
      </c>
      <c r="B37" s="66">
        <v>8.8000000000000005E-3</v>
      </c>
      <c r="C37" s="66">
        <v>8.0000000000000002E-3</v>
      </c>
      <c r="D37" s="66">
        <v>7.3000000000000001E-3</v>
      </c>
      <c r="E37" s="66">
        <v>6.6E-3</v>
      </c>
      <c r="F37" s="66">
        <v>6.0000000000000001E-3</v>
      </c>
      <c r="G37" s="66">
        <v>5.4000000000000003E-3</v>
      </c>
      <c r="H37" s="66">
        <v>4.7999999999999996E-3</v>
      </c>
      <c r="I37" s="66">
        <v>4.3E-3</v>
      </c>
      <c r="J37" s="66">
        <v>3.8E-3</v>
      </c>
      <c r="K37" s="66">
        <v>3.3999999999999998E-3</v>
      </c>
      <c r="L37" s="66">
        <v>3.0000000000000001E-3</v>
      </c>
      <c r="M37" s="66">
        <v>2.7000000000000001E-3</v>
      </c>
      <c r="N37" s="66">
        <v>2.3E-3</v>
      </c>
      <c r="O37" s="66">
        <v>2E-3</v>
      </c>
      <c r="P37" s="66">
        <v>1.6999999999999999E-3</v>
      </c>
      <c r="Q37" s="66">
        <v>1.4E-3</v>
      </c>
      <c r="R37" s="66">
        <v>1.1999999999999999E-3</v>
      </c>
      <c r="S37" s="66">
        <v>1E-3</v>
      </c>
      <c r="T37" s="66">
        <v>8.9999999999999998E-4</v>
      </c>
      <c r="U37" s="66">
        <v>6.9999999999999999E-4</v>
      </c>
      <c r="V37" s="66">
        <v>5.0000000000000001E-4</v>
      </c>
      <c r="W37" s="66">
        <v>2.9999999999999997E-4</v>
      </c>
      <c r="X37" s="50">
        <v>2.0000000000000001E-4</v>
      </c>
    </row>
    <row r="38" spans="1:24" x14ac:dyDescent="0.2">
      <c r="A38" s="65">
        <v>50</v>
      </c>
      <c r="B38" s="66">
        <v>1.03E-2</v>
      </c>
      <c r="C38" s="66">
        <v>9.4000000000000004E-3</v>
      </c>
      <c r="D38" s="66">
        <v>8.5000000000000006E-3</v>
      </c>
      <c r="E38" s="66">
        <v>7.7000000000000002E-3</v>
      </c>
      <c r="F38" s="66">
        <v>7.0000000000000001E-3</v>
      </c>
      <c r="G38" s="66">
        <v>6.3E-3</v>
      </c>
      <c r="H38" s="66">
        <v>5.7000000000000002E-3</v>
      </c>
      <c r="I38" s="66">
        <v>5.1000000000000004E-3</v>
      </c>
      <c r="J38" s="66">
        <v>4.4999999999999997E-3</v>
      </c>
      <c r="K38" s="66">
        <v>4.0000000000000001E-3</v>
      </c>
      <c r="L38" s="66">
        <v>3.5000000000000001E-3</v>
      </c>
      <c r="M38" s="66">
        <v>3.0999999999999999E-3</v>
      </c>
      <c r="N38" s="66">
        <v>2.7000000000000001E-3</v>
      </c>
      <c r="O38" s="66">
        <v>2.3E-3</v>
      </c>
      <c r="P38" s="66">
        <v>2E-3</v>
      </c>
      <c r="Q38" s="66">
        <v>1.6999999999999999E-3</v>
      </c>
      <c r="R38" s="66">
        <v>1.4E-3</v>
      </c>
      <c r="S38" s="66">
        <v>1.1999999999999999E-3</v>
      </c>
      <c r="T38" s="66">
        <v>1E-3</v>
      </c>
      <c r="U38" s="66">
        <v>8.0000000000000004E-4</v>
      </c>
      <c r="V38" s="66">
        <v>5.9999999999999995E-4</v>
      </c>
      <c r="W38" s="66">
        <v>2.9999999999999997E-4</v>
      </c>
      <c r="X38" s="50">
        <v>2.0000000000000001E-4</v>
      </c>
    </row>
    <row r="39" spans="1:24" x14ac:dyDescent="0.2">
      <c r="A39" s="65">
        <v>51</v>
      </c>
      <c r="B39" s="66">
        <v>1.1599999999999999E-2</v>
      </c>
      <c r="C39" s="66">
        <v>1.06E-2</v>
      </c>
      <c r="D39" s="66">
        <v>9.5999999999999992E-3</v>
      </c>
      <c r="E39" s="66">
        <v>8.6999999999999994E-3</v>
      </c>
      <c r="F39" s="66">
        <v>7.9000000000000008E-3</v>
      </c>
      <c r="G39" s="66">
        <v>7.1999999999999998E-3</v>
      </c>
      <c r="H39" s="66">
        <v>6.4000000000000003E-3</v>
      </c>
      <c r="I39" s="66">
        <v>5.7000000000000002E-3</v>
      </c>
      <c r="J39" s="66">
        <v>5.1000000000000004E-3</v>
      </c>
      <c r="K39" s="66">
        <v>4.4999999999999997E-3</v>
      </c>
      <c r="L39" s="66">
        <v>4.0000000000000001E-3</v>
      </c>
      <c r="M39" s="66">
        <v>3.5000000000000001E-3</v>
      </c>
      <c r="N39" s="66">
        <v>3.0000000000000001E-3</v>
      </c>
      <c r="O39" s="66">
        <v>2.5999999999999999E-3</v>
      </c>
      <c r="P39" s="66">
        <v>2.2000000000000001E-3</v>
      </c>
      <c r="Q39" s="66">
        <v>1.9E-3</v>
      </c>
      <c r="R39" s="66">
        <v>1.6000000000000001E-3</v>
      </c>
      <c r="S39" s="66">
        <v>1.2999999999999999E-3</v>
      </c>
      <c r="T39" s="66">
        <v>1.1000000000000001E-3</v>
      </c>
      <c r="U39" s="66">
        <v>8.9999999999999998E-4</v>
      </c>
      <c r="V39" s="66">
        <v>5.9999999999999995E-4</v>
      </c>
      <c r="W39" s="66">
        <v>2.9999999999999997E-4</v>
      </c>
      <c r="X39" s="50">
        <v>2.0000000000000001E-4</v>
      </c>
    </row>
    <row r="40" spans="1:24" x14ac:dyDescent="0.2">
      <c r="A40" s="65">
        <v>52</v>
      </c>
      <c r="B40" s="66">
        <v>1.2800000000000001E-2</v>
      </c>
      <c r="C40" s="66">
        <v>1.17E-2</v>
      </c>
      <c r="D40" s="66">
        <v>1.0699999999999999E-2</v>
      </c>
      <c r="E40" s="66">
        <v>9.7000000000000003E-3</v>
      </c>
      <c r="F40" s="66">
        <v>8.8000000000000005E-3</v>
      </c>
      <c r="G40" s="66">
        <v>7.9000000000000008E-3</v>
      </c>
      <c r="H40" s="66">
        <v>7.1000000000000004E-3</v>
      </c>
      <c r="I40" s="66">
        <v>6.4000000000000003E-3</v>
      </c>
      <c r="J40" s="66">
        <v>5.7000000000000002E-3</v>
      </c>
      <c r="K40" s="66">
        <v>5.1000000000000004E-3</v>
      </c>
      <c r="L40" s="66">
        <v>4.4999999999999997E-3</v>
      </c>
      <c r="M40" s="66">
        <v>3.8999999999999998E-3</v>
      </c>
      <c r="N40" s="66">
        <v>3.3999999999999998E-3</v>
      </c>
      <c r="O40" s="66">
        <v>2.8999999999999998E-3</v>
      </c>
      <c r="P40" s="66">
        <v>2.5000000000000001E-3</v>
      </c>
      <c r="Q40" s="66">
        <v>2.0999999999999999E-3</v>
      </c>
      <c r="R40" s="66">
        <v>1.6999999999999999E-3</v>
      </c>
      <c r="S40" s="66">
        <v>1.4E-3</v>
      </c>
      <c r="T40" s="66">
        <v>1.2999999999999999E-3</v>
      </c>
      <c r="U40" s="66">
        <v>1E-3</v>
      </c>
      <c r="V40" s="66">
        <v>6.9999999999999999E-4</v>
      </c>
      <c r="W40" s="66">
        <v>4.0000000000000002E-4</v>
      </c>
      <c r="X40" s="50">
        <v>2.9999999999999997E-4</v>
      </c>
    </row>
    <row r="41" spans="1:24" x14ac:dyDescent="0.2">
      <c r="A41" s="65">
        <v>53</v>
      </c>
      <c r="B41" s="66">
        <v>1.6E-2</v>
      </c>
      <c r="C41" s="66">
        <v>1.47E-2</v>
      </c>
      <c r="D41" s="66">
        <v>1.34E-2</v>
      </c>
      <c r="E41" s="66">
        <v>1.2200000000000001E-2</v>
      </c>
      <c r="F41" s="66">
        <v>1.11E-2</v>
      </c>
      <c r="G41" s="66">
        <v>0.01</v>
      </c>
      <c r="H41" s="66">
        <v>8.9999999999999993E-3</v>
      </c>
      <c r="I41" s="66">
        <v>8.0999999999999996E-3</v>
      </c>
      <c r="J41" s="66">
        <v>7.1999999999999998E-3</v>
      </c>
      <c r="K41" s="66">
        <v>6.4000000000000003E-3</v>
      </c>
      <c r="L41" s="66">
        <v>5.7000000000000002E-3</v>
      </c>
      <c r="M41" s="66">
        <v>5.0000000000000001E-3</v>
      </c>
      <c r="N41" s="66">
        <v>4.3E-3</v>
      </c>
      <c r="O41" s="66">
        <v>3.7000000000000002E-3</v>
      </c>
      <c r="P41" s="66">
        <v>3.2000000000000002E-3</v>
      </c>
      <c r="Q41" s="66">
        <v>2.7000000000000001E-3</v>
      </c>
      <c r="R41" s="66">
        <v>2.2000000000000001E-3</v>
      </c>
      <c r="S41" s="66">
        <v>1.8E-3</v>
      </c>
      <c r="T41" s="66">
        <v>1.6000000000000001E-3</v>
      </c>
      <c r="U41" s="66">
        <v>1.2999999999999999E-3</v>
      </c>
      <c r="V41" s="66">
        <v>8.9999999999999998E-4</v>
      </c>
      <c r="W41" s="66">
        <v>5.0000000000000001E-4</v>
      </c>
      <c r="X41" s="50">
        <v>2.9999999999999997E-4</v>
      </c>
    </row>
    <row r="42" spans="1:24" x14ac:dyDescent="0.2">
      <c r="A42" s="65">
        <v>54</v>
      </c>
      <c r="B42" s="66">
        <v>1.77E-2</v>
      </c>
      <c r="C42" s="66">
        <v>1.6299999999999999E-2</v>
      </c>
      <c r="D42" s="66">
        <v>1.4800000000000001E-2</v>
      </c>
      <c r="E42" s="66">
        <v>1.35E-2</v>
      </c>
      <c r="F42" s="66">
        <v>1.23E-2</v>
      </c>
      <c r="G42" s="66">
        <v>1.11E-2</v>
      </c>
      <c r="H42" s="66">
        <v>0.01</v>
      </c>
      <c r="I42" s="66">
        <v>8.9999999999999993E-3</v>
      </c>
      <c r="J42" s="66">
        <v>8.0999999999999996E-3</v>
      </c>
      <c r="K42" s="66">
        <v>7.1000000000000004E-3</v>
      </c>
      <c r="L42" s="66">
        <v>6.3E-3</v>
      </c>
      <c r="M42" s="66">
        <v>5.4999999999999997E-3</v>
      </c>
      <c r="N42" s="66">
        <v>4.7999999999999996E-3</v>
      </c>
      <c r="O42" s="66">
        <v>4.1000000000000003E-3</v>
      </c>
      <c r="P42" s="66">
        <v>3.5000000000000001E-3</v>
      </c>
      <c r="Q42" s="66">
        <v>2.8999999999999998E-3</v>
      </c>
      <c r="R42" s="66">
        <v>2.3999999999999998E-3</v>
      </c>
      <c r="S42" s="66">
        <v>2E-3</v>
      </c>
      <c r="T42" s="66">
        <v>1.8E-3</v>
      </c>
      <c r="U42" s="66">
        <v>1.4E-3</v>
      </c>
      <c r="V42" s="66">
        <v>8.9999999999999998E-4</v>
      </c>
      <c r="W42" s="66">
        <v>5.0000000000000001E-4</v>
      </c>
      <c r="X42" s="50">
        <v>4.0000000000000002E-4</v>
      </c>
    </row>
    <row r="43" spans="1:24" x14ac:dyDescent="0.2">
      <c r="A43" s="65">
        <v>55</v>
      </c>
      <c r="B43" s="66">
        <v>2.0199999999999999E-2</v>
      </c>
      <c r="C43" s="66">
        <v>1.8499999999999999E-2</v>
      </c>
      <c r="D43" s="66">
        <v>1.6899999999999998E-2</v>
      </c>
      <c r="E43" s="66">
        <v>1.54E-2</v>
      </c>
      <c r="F43" s="66">
        <v>1.4E-2</v>
      </c>
      <c r="G43" s="66">
        <v>1.2699999999999999E-2</v>
      </c>
      <c r="H43" s="66">
        <v>1.15E-2</v>
      </c>
      <c r="I43" s="66">
        <v>1.03E-2</v>
      </c>
      <c r="J43" s="66">
        <v>9.1999999999999998E-3</v>
      </c>
      <c r="K43" s="66">
        <v>8.2000000000000007E-3</v>
      </c>
      <c r="L43" s="66">
        <v>7.1999999999999998E-3</v>
      </c>
      <c r="M43" s="66">
        <v>6.3E-3</v>
      </c>
      <c r="N43" s="66">
        <v>5.4999999999999997E-3</v>
      </c>
      <c r="O43" s="66">
        <v>4.7000000000000002E-3</v>
      </c>
      <c r="P43" s="66">
        <v>4.0000000000000001E-3</v>
      </c>
      <c r="Q43" s="66">
        <v>3.3999999999999998E-3</v>
      </c>
      <c r="R43" s="66">
        <v>2.8E-3</v>
      </c>
      <c r="S43" s="66">
        <v>2.3E-3</v>
      </c>
      <c r="T43" s="66">
        <v>2E-3</v>
      </c>
      <c r="U43" s="66">
        <v>1.6000000000000001E-3</v>
      </c>
      <c r="V43" s="66">
        <v>1.1000000000000001E-3</v>
      </c>
      <c r="W43" s="66">
        <v>5.9999999999999995E-4</v>
      </c>
      <c r="X43" s="50">
        <v>4.0000000000000002E-4</v>
      </c>
    </row>
    <row r="44" spans="1:24" x14ac:dyDescent="0.2">
      <c r="A44" s="65">
        <v>56</v>
      </c>
      <c r="B44" s="66">
        <v>2.2700000000000001E-2</v>
      </c>
      <c r="C44" s="66">
        <v>2.0799999999999999E-2</v>
      </c>
      <c r="D44" s="66">
        <v>1.9E-2</v>
      </c>
      <c r="E44" s="66">
        <v>1.7399999999999999E-2</v>
      </c>
      <c r="F44" s="66">
        <v>1.5800000000000002E-2</v>
      </c>
      <c r="G44" s="66">
        <v>1.43E-2</v>
      </c>
      <c r="H44" s="66">
        <v>1.29E-2</v>
      </c>
      <c r="I44" s="66">
        <v>1.1599999999999999E-2</v>
      </c>
      <c r="J44" s="66">
        <v>1.04E-2</v>
      </c>
      <c r="K44" s="66">
        <v>9.2999999999999992E-3</v>
      </c>
      <c r="L44" s="66">
        <v>8.2000000000000007E-3</v>
      </c>
      <c r="M44" s="66">
        <v>7.1999999999999998E-3</v>
      </c>
      <c r="N44" s="66">
        <v>6.1999999999999998E-3</v>
      </c>
      <c r="O44" s="66">
        <v>5.4000000000000003E-3</v>
      </c>
      <c r="P44" s="66">
        <v>4.5999999999999999E-3</v>
      </c>
      <c r="Q44" s="66">
        <v>3.8E-3</v>
      </c>
      <c r="R44" s="66">
        <v>3.2000000000000002E-3</v>
      </c>
      <c r="S44" s="66">
        <v>2.5999999999999999E-3</v>
      </c>
      <c r="T44" s="66">
        <v>2.3E-3</v>
      </c>
      <c r="U44" s="66">
        <v>1.8E-3</v>
      </c>
      <c r="V44" s="66">
        <v>1.1999999999999999E-3</v>
      </c>
      <c r="W44" s="66">
        <v>6.9999999999999999E-4</v>
      </c>
      <c r="X44" s="50">
        <v>5.0000000000000001E-4</v>
      </c>
    </row>
    <row r="45" spans="1:24" x14ac:dyDescent="0.2">
      <c r="A45" s="65">
        <v>57</v>
      </c>
      <c r="B45" s="66">
        <v>2.5499999999999998E-2</v>
      </c>
      <c r="C45" s="66">
        <v>2.3400000000000001E-2</v>
      </c>
      <c r="D45" s="66">
        <v>2.1399999999999999E-2</v>
      </c>
      <c r="E45" s="66">
        <v>1.95E-2</v>
      </c>
      <c r="F45" s="66">
        <v>1.78E-2</v>
      </c>
      <c r="G45" s="66">
        <v>1.61E-2</v>
      </c>
      <c r="H45" s="66">
        <v>1.46E-2</v>
      </c>
      <c r="I45" s="66">
        <v>1.3100000000000001E-2</v>
      </c>
      <c r="J45" s="66">
        <v>1.17E-2</v>
      </c>
      <c r="K45" s="66">
        <v>1.04E-2</v>
      </c>
      <c r="L45" s="66">
        <v>9.1999999999999998E-3</v>
      </c>
      <c r="M45" s="66">
        <v>8.0999999999999996E-3</v>
      </c>
      <c r="N45" s="66">
        <v>7.0000000000000001E-3</v>
      </c>
      <c r="O45" s="66">
        <v>6.1000000000000004E-3</v>
      </c>
      <c r="P45" s="66">
        <v>5.1999999999999998E-3</v>
      </c>
      <c r="Q45" s="66">
        <v>4.3E-3</v>
      </c>
      <c r="R45" s="66">
        <v>3.5999999999999999E-3</v>
      </c>
      <c r="S45" s="66">
        <v>3.0000000000000001E-3</v>
      </c>
      <c r="T45" s="66">
        <v>2.5999999999999999E-3</v>
      </c>
      <c r="U45" s="66">
        <v>2E-3</v>
      </c>
      <c r="V45" s="66">
        <v>1.4E-3</v>
      </c>
      <c r="W45" s="66">
        <v>8.0000000000000004E-4</v>
      </c>
      <c r="X45" s="50">
        <v>5.9999999999999995E-4</v>
      </c>
    </row>
    <row r="46" spans="1:24" x14ac:dyDescent="0.2">
      <c r="A46" s="65">
        <v>58</v>
      </c>
      <c r="B46" s="66">
        <v>2.87E-2</v>
      </c>
      <c r="C46" s="66">
        <v>2.63E-2</v>
      </c>
      <c r="D46" s="66">
        <v>2.41E-2</v>
      </c>
      <c r="E46" s="66">
        <v>2.1999999999999999E-2</v>
      </c>
      <c r="F46" s="66">
        <v>0.02</v>
      </c>
      <c r="G46" s="66">
        <v>1.8100000000000002E-2</v>
      </c>
      <c r="H46" s="66">
        <v>1.6400000000000001E-2</v>
      </c>
      <c r="I46" s="66">
        <v>1.47E-2</v>
      </c>
      <c r="J46" s="66">
        <v>1.32E-2</v>
      </c>
      <c r="K46" s="66">
        <v>1.17E-2</v>
      </c>
      <c r="L46" s="66">
        <v>1.04E-2</v>
      </c>
      <c r="M46" s="66">
        <v>9.1000000000000004E-3</v>
      </c>
      <c r="N46" s="66">
        <v>7.9000000000000008E-3</v>
      </c>
      <c r="O46" s="66">
        <v>6.7999999999999996E-3</v>
      </c>
      <c r="P46" s="66">
        <v>5.7999999999999996E-3</v>
      </c>
      <c r="Q46" s="66">
        <v>4.8999999999999998E-3</v>
      </c>
      <c r="R46" s="66">
        <v>4.1000000000000003E-3</v>
      </c>
      <c r="S46" s="66">
        <v>3.3999999999999998E-3</v>
      </c>
      <c r="T46" s="66">
        <v>2.8999999999999998E-3</v>
      </c>
      <c r="U46" s="66">
        <v>2.3E-3</v>
      </c>
      <c r="V46" s="66">
        <v>1.6000000000000001E-3</v>
      </c>
      <c r="W46" s="66">
        <v>8.9999999999999998E-4</v>
      </c>
      <c r="X46" s="50">
        <v>5.9999999999999995E-4</v>
      </c>
    </row>
    <row r="47" spans="1:24" x14ac:dyDescent="0.2">
      <c r="A47" s="65">
        <v>59</v>
      </c>
      <c r="B47" s="66">
        <v>2.6100000000000002E-2</v>
      </c>
      <c r="C47" s="66">
        <v>2.3900000000000001E-2</v>
      </c>
      <c r="D47" s="66">
        <v>2.1700000000000001E-2</v>
      </c>
      <c r="E47" s="66">
        <v>1.9800000000000002E-2</v>
      </c>
      <c r="F47" s="66">
        <v>1.7899999999999999E-2</v>
      </c>
      <c r="G47" s="66">
        <v>1.6199999999999999E-2</v>
      </c>
      <c r="H47" s="66">
        <v>1.47E-2</v>
      </c>
      <c r="I47" s="66">
        <v>1.32E-2</v>
      </c>
      <c r="J47" s="66">
        <v>1.18E-2</v>
      </c>
      <c r="K47" s="66">
        <v>1.0500000000000001E-2</v>
      </c>
      <c r="L47" s="66">
        <v>9.2999999999999992E-3</v>
      </c>
      <c r="M47" s="66">
        <v>8.2000000000000007E-3</v>
      </c>
      <c r="N47" s="66">
        <v>7.1000000000000004E-3</v>
      </c>
      <c r="O47" s="66">
        <v>6.1000000000000004E-3</v>
      </c>
      <c r="P47" s="66">
        <v>5.1999999999999998E-3</v>
      </c>
      <c r="Q47" s="66">
        <v>4.4000000000000003E-3</v>
      </c>
      <c r="R47" s="66">
        <v>3.7000000000000002E-3</v>
      </c>
      <c r="S47" s="66">
        <v>3.0999999999999999E-3</v>
      </c>
      <c r="T47" s="66">
        <v>2.7000000000000001E-3</v>
      </c>
      <c r="U47" s="66">
        <v>2.0999999999999999E-3</v>
      </c>
      <c r="V47" s="66">
        <v>1.4E-3</v>
      </c>
      <c r="W47" s="66">
        <v>8.0000000000000004E-4</v>
      </c>
      <c r="X47" s="50">
        <v>6.9999999999999999E-4</v>
      </c>
    </row>
    <row r="48" spans="1:24" x14ac:dyDescent="0.2">
      <c r="A48" s="65">
        <v>60</v>
      </c>
      <c r="B48" s="66">
        <v>2.75E-2</v>
      </c>
      <c r="C48" s="66">
        <v>2.5000000000000001E-2</v>
      </c>
      <c r="D48" s="66">
        <v>2.2700000000000001E-2</v>
      </c>
      <c r="E48" s="66">
        <v>2.06E-2</v>
      </c>
      <c r="F48" s="66">
        <v>1.8599999999999998E-2</v>
      </c>
      <c r="G48" s="66">
        <v>1.6799999999999999E-2</v>
      </c>
      <c r="H48" s="66">
        <v>1.5100000000000001E-2</v>
      </c>
      <c r="I48" s="66">
        <v>1.35E-2</v>
      </c>
      <c r="J48" s="66">
        <v>1.21E-2</v>
      </c>
      <c r="K48" s="66">
        <v>1.0699999999999999E-2</v>
      </c>
      <c r="L48" s="66">
        <v>9.4999999999999998E-3</v>
      </c>
      <c r="M48" s="66">
        <v>8.3000000000000001E-3</v>
      </c>
      <c r="N48" s="66">
        <v>7.3000000000000001E-3</v>
      </c>
      <c r="O48" s="66">
        <v>6.3E-3</v>
      </c>
      <c r="P48" s="66">
        <v>5.4000000000000003E-3</v>
      </c>
      <c r="Q48" s="66">
        <v>4.4999999999999997E-3</v>
      </c>
      <c r="R48" s="66">
        <v>3.8E-3</v>
      </c>
      <c r="S48" s="66">
        <v>3.2000000000000002E-3</v>
      </c>
      <c r="T48" s="66">
        <v>2.8E-3</v>
      </c>
      <c r="U48" s="66">
        <v>2.2000000000000001E-3</v>
      </c>
      <c r="V48" s="66">
        <v>1.5E-3</v>
      </c>
      <c r="W48" s="66">
        <v>8.9999999999999998E-4</v>
      </c>
      <c r="X48" s="50">
        <v>6.9999999999999999E-4</v>
      </c>
    </row>
    <row r="49" spans="1:24" x14ac:dyDescent="0.2">
      <c r="A49" s="65">
        <v>61</v>
      </c>
      <c r="B49" s="66">
        <v>3.1399999999999997E-2</v>
      </c>
      <c r="C49" s="66">
        <v>2.86E-2</v>
      </c>
      <c r="D49" s="66">
        <v>2.5999999999999999E-2</v>
      </c>
      <c r="E49" s="66">
        <v>2.3599999999999999E-2</v>
      </c>
      <c r="F49" s="66">
        <v>2.1399999999999999E-2</v>
      </c>
      <c r="G49" s="66">
        <v>1.9300000000000001E-2</v>
      </c>
      <c r="H49" s="66">
        <v>1.7399999999999999E-2</v>
      </c>
      <c r="I49" s="66">
        <v>1.5599999999999999E-2</v>
      </c>
      <c r="J49" s="66">
        <v>1.4E-2</v>
      </c>
      <c r="K49" s="66">
        <v>1.24E-2</v>
      </c>
      <c r="L49" s="66">
        <v>1.0999999999999999E-2</v>
      </c>
      <c r="M49" s="66">
        <v>9.5999999999999992E-3</v>
      </c>
      <c r="N49" s="66">
        <v>8.3999999999999995E-3</v>
      </c>
      <c r="O49" s="66">
        <v>7.1999999999999998E-3</v>
      </c>
      <c r="P49" s="66">
        <v>6.1000000000000004E-3</v>
      </c>
      <c r="Q49" s="66">
        <v>5.1999999999999998E-3</v>
      </c>
      <c r="R49" s="66">
        <v>4.3E-3</v>
      </c>
      <c r="S49" s="66">
        <v>3.5000000000000001E-3</v>
      </c>
      <c r="T49" s="66">
        <v>3.0999999999999999E-3</v>
      </c>
      <c r="U49" s="66">
        <v>2.3999999999999998E-3</v>
      </c>
      <c r="V49" s="66">
        <v>1.6999999999999999E-3</v>
      </c>
      <c r="W49" s="66">
        <v>8.9999999999999998E-4</v>
      </c>
      <c r="X49" s="50">
        <v>8.0000000000000004E-4</v>
      </c>
    </row>
    <row r="50" spans="1:24" x14ac:dyDescent="0.2">
      <c r="A50" s="65">
        <v>62</v>
      </c>
      <c r="B50" s="66">
        <v>3.5700000000000003E-2</v>
      </c>
      <c r="C50" s="66">
        <v>3.2500000000000001E-2</v>
      </c>
      <c r="D50" s="66">
        <v>2.9600000000000001E-2</v>
      </c>
      <c r="E50" s="66">
        <v>2.69E-2</v>
      </c>
      <c r="F50" s="66">
        <v>2.4299999999999999E-2</v>
      </c>
      <c r="G50" s="66">
        <v>2.1999999999999999E-2</v>
      </c>
      <c r="H50" s="66">
        <v>1.9800000000000002E-2</v>
      </c>
      <c r="I50" s="66">
        <v>1.77E-2</v>
      </c>
      <c r="J50" s="66">
        <v>1.5800000000000002E-2</v>
      </c>
      <c r="K50" s="66">
        <v>1.41E-2</v>
      </c>
      <c r="L50" s="66">
        <v>1.24E-2</v>
      </c>
      <c r="M50" s="66">
        <v>1.09E-2</v>
      </c>
      <c r="N50" s="66">
        <v>9.4999999999999998E-3</v>
      </c>
      <c r="O50" s="66">
        <v>8.0999999999999996E-3</v>
      </c>
      <c r="P50" s="66">
        <v>6.8999999999999999E-3</v>
      </c>
      <c r="Q50" s="66">
        <v>5.7999999999999996E-3</v>
      </c>
      <c r="R50" s="66">
        <v>4.7999999999999996E-3</v>
      </c>
      <c r="S50" s="66">
        <v>4.0000000000000001E-3</v>
      </c>
      <c r="T50" s="66">
        <v>3.5000000000000001E-3</v>
      </c>
      <c r="U50" s="66">
        <v>2.7000000000000001E-3</v>
      </c>
      <c r="V50" s="66">
        <v>1.9E-3</v>
      </c>
      <c r="W50" s="66">
        <v>1E-3</v>
      </c>
      <c r="X50" s="50">
        <v>8.9999999999999998E-4</v>
      </c>
    </row>
    <row r="51" spans="1:24" x14ac:dyDescent="0.2">
      <c r="A51" s="65">
        <v>63</v>
      </c>
      <c r="B51" s="66">
        <v>4.07E-2</v>
      </c>
      <c r="C51" s="66">
        <v>3.6999999999999998E-2</v>
      </c>
      <c r="D51" s="66">
        <v>3.3700000000000001E-2</v>
      </c>
      <c r="E51" s="66">
        <v>3.0499999999999999E-2</v>
      </c>
      <c r="F51" s="66">
        <v>2.76E-2</v>
      </c>
      <c r="G51" s="66">
        <v>2.4899999999999999E-2</v>
      </c>
      <c r="H51" s="66">
        <v>2.24E-2</v>
      </c>
      <c r="I51" s="66">
        <v>2.01E-2</v>
      </c>
      <c r="J51" s="66">
        <v>1.7999999999999999E-2</v>
      </c>
      <c r="K51" s="66">
        <v>1.5900000000000001E-2</v>
      </c>
      <c r="L51" s="66">
        <v>1.41E-2</v>
      </c>
      <c r="M51" s="66">
        <v>1.23E-2</v>
      </c>
      <c r="N51" s="66">
        <v>1.0699999999999999E-2</v>
      </c>
      <c r="O51" s="66">
        <v>9.1999999999999998E-3</v>
      </c>
      <c r="P51" s="66">
        <v>7.7999999999999996E-3</v>
      </c>
      <c r="Q51" s="66">
        <v>6.6E-3</v>
      </c>
      <c r="R51" s="66">
        <v>5.4999999999999997E-3</v>
      </c>
      <c r="S51" s="66">
        <v>4.4999999999999997E-3</v>
      </c>
      <c r="T51" s="66">
        <v>3.8999999999999998E-3</v>
      </c>
      <c r="U51" s="66">
        <v>3.0999999999999999E-3</v>
      </c>
      <c r="V51" s="66">
        <v>2.0999999999999999E-3</v>
      </c>
      <c r="W51" s="66">
        <v>1.1999999999999999E-3</v>
      </c>
      <c r="X51" s="50">
        <v>1E-3</v>
      </c>
    </row>
    <row r="52" spans="1:24" x14ac:dyDescent="0.2">
      <c r="A52" s="65">
        <v>64</v>
      </c>
      <c r="B52" s="66">
        <v>4.6300000000000001E-2</v>
      </c>
      <c r="C52" s="66">
        <v>4.2200000000000001E-2</v>
      </c>
      <c r="D52" s="66">
        <v>3.8300000000000001E-2</v>
      </c>
      <c r="E52" s="66">
        <v>3.4700000000000002E-2</v>
      </c>
      <c r="F52" s="66">
        <v>3.1399999999999997E-2</v>
      </c>
      <c r="G52" s="66">
        <v>2.8400000000000002E-2</v>
      </c>
      <c r="H52" s="66">
        <v>2.5499999999999998E-2</v>
      </c>
      <c r="I52" s="66">
        <v>2.2800000000000001E-2</v>
      </c>
      <c r="J52" s="66">
        <v>2.0400000000000001E-2</v>
      </c>
      <c r="K52" s="66">
        <v>1.8100000000000002E-2</v>
      </c>
      <c r="L52" s="66">
        <v>1.6E-2</v>
      </c>
      <c r="M52" s="66">
        <v>1.4E-2</v>
      </c>
      <c r="N52" s="66">
        <v>1.2200000000000001E-2</v>
      </c>
      <c r="O52" s="66">
        <v>1.0500000000000001E-2</v>
      </c>
      <c r="P52" s="66">
        <v>8.8999999999999999E-3</v>
      </c>
      <c r="Q52" s="66">
        <v>7.4999999999999997E-3</v>
      </c>
      <c r="R52" s="66">
        <v>6.1999999999999998E-3</v>
      </c>
      <c r="S52" s="66">
        <v>5.1000000000000004E-3</v>
      </c>
      <c r="T52" s="66">
        <v>4.4999999999999997E-3</v>
      </c>
      <c r="U52" s="66">
        <v>3.5000000000000001E-3</v>
      </c>
      <c r="V52" s="66">
        <v>2.3999999999999998E-3</v>
      </c>
      <c r="W52" s="66">
        <v>1.2999999999999999E-3</v>
      </c>
      <c r="X52" s="50">
        <v>1.1999999999999999E-3</v>
      </c>
    </row>
    <row r="53" spans="1:24" x14ac:dyDescent="0.2">
      <c r="A53" s="65">
        <v>65</v>
      </c>
      <c r="B53" s="66">
        <v>5.2699999999999997E-2</v>
      </c>
      <c r="C53" s="66">
        <v>4.8000000000000001E-2</v>
      </c>
      <c r="D53" s="66">
        <v>4.36E-2</v>
      </c>
      <c r="E53" s="66">
        <v>3.95E-2</v>
      </c>
      <c r="F53" s="66">
        <v>3.5700000000000003E-2</v>
      </c>
      <c r="G53" s="66">
        <v>3.2199999999999999E-2</v>
      </c>
      <c r="H53" s="66">
        <v>2.9000000000000001E-2</v>
      </c>
      <c r="I53" s="66">
        <v>2.5899999999999999E-2</v>
      </c>
      <c r="J53" s="66">
        <v>2.3099999999999999E-2</v>
      </c>
      <c r="K53" s="66">
        <v>2.0500000000000001E-2</v>
      </c>
      <c r="L53" s="66">
        <v>1.8100000000000002E-2</v>
      </c>
      <c r="M53" s="66">
        <v>1.5900000000000001E-2</v>
      </c>
      <c r="N53" s="66">
        <v>1.38E-2</v>
      </c>
      <c r="O53" s="66">
        <v>1.18E-2</v>
      </c>
      <c r="P53" s="66">
        <v>1.01E-2</v>
      </c>
      <c r="Q53" s="66">
        <v>8.5000000000000006E-3</v>
      </c>
      <c r="R53" s="66">
        <v>7.0000000000000001E-3</v>
      </c>
      <c r="S53" s="66">
        <v>5.7999999999999996E-3</v>
      </c>
      <c r="T53" s="66">
        <v>5.0000000000000001E-3</v>
      </c>
      <c r="U53" s="66">
        <v>4.0000000000000001E-3</v>
      </c>
      <c r="V53" s="66">
        <v>2.7000000000000001E-3</v>
      </c>
      <c r="W53" s="66">
        <v>1.5E-3</v>
      </c>
      <c r="X53" s="50">
        <v>1.4E-3</v>
      </c>
    </row>
    <row r="54" spans="1:24" x14ac:dyDescent="0.2">
      <c r="A54" s="65">
        <v>66</v>
      </c>
      <c r="B54" s="66">
        <v>5.9900000000000002E-2</v>
      </c>
      <c r="C54" s="66">
        <v>5.4600000000000003E-2</v>
      </c>
      <c r="D54" s="66">
        <v>4.9599999999999998E-2</v>
      </c>
      <c r="E54" s="66">
        <v>4.4999999999999998E-2</v>
      </c>
      <c r="F54" s="66">
        <v>4.0599999999999997E-2</v>
      </c>
      <c r="G54" s="66">
        <v>3.6600000000000001E-2</v>
      </c>
      <c r="H54" s="66">
        <v>3.2899999999999999E-2</v>
      </c>
      <c r="I54" s="66">
        <v>2.9399999999999999E-2</v>
      </c>
      <c r="J54" s="66">
        <v>2.6200000000000001E-2</v>
      </c>
      <c r="K54" s="66">
        <v>2.3300000000000001E-2</v>
      </c>
      <c r="L54" s="66">
        <v>2.0500000000000001E-2</v>
      </c>
      <c r="M54" s="66">
        <v>1.7899999999999999E-2</v>
      </c>
      <c r="N54" s="66">
        <v>1.5599999999999999E-2</v>
      </c>
      <c r="O54" s="66">
        <v>1.34E-2</v>
      </c>
      <c r="P54" s="66">
        <v>1.14E-2</v>
      </c>
      <c r="Q54" s="66">
        <v>9.4999999999999998E-3</v>
      </c>
      <c r="R54" s="66">
        <v>7.9000000000000008E-3</v>
      </c>
      <c r="S54" s="66">
        <v>6.6E-3</v>
      </c>
      <c r="T54" s="66">
        <v>5.7000000000000002E-3</v>
      </c>
      <c r="U54" s="66">
        <v>4.4999999999999997E-3</v>
      </c>
      <c r="V54" s="66">
        <v>3.0000000000000001E-3</v>
      </c>
      <c r="W54" s="66">
        <v>1.6999999999999999E-3</v>
      </c>
      <c r="X54" s="50">
        <v>1.6000000000000001E-3</v>
      </c>
    </row>
    <row r="55" spans="1:24" x14ac:dyDescent="0.2">
      <c r="A55" s="65">
        <v>67</v>
      </c>
      <c r="B55" s="66">
        <v>6.8199999999999997E-2</v>
      </c>
      <c r="C55" s="66">
        <v>6.2100000000000002E-2</v>
      </c>
      <c r="D55" s="66">
        <v>5.6399999999999999E-2</v>
      </c>
      <c r="E55" s="66">
        <v>5.11E-2</v>
      </c>
      <c r="F55" s="66">
        <v>4.6199999999999998E-2</v>
      </c>
      <c r="G55" s="66">
        <v>4.1599999999999998E-2</v>
      </c>
      <c r="H55" s="66">
        <v>3.7400000000000003E-2</v>
      </c>
      <c r="I55" s="66">
        <v>3.3399999999999999E-2</v>
      </c>
      <c r="J55" s="66">
        <v>2.98E-2</v>
      </c>
      <c r="K55" s="66">
        <v>2.64E-2</v>
      </c>
      <c r="L55" s="66">
        <v>2.3199999999999998E-2</v>
      </c>
      <c r="M55" s="66">
        <v>2.0299999999999999E-2</v>
      </c>
      <c r="N55" s="66">
        <v>1.7600000000000001E-2</v>
      </c>
      <c r="O55" s="66">
        <v>1.5100000000000001E-2</v>
      </c>
      <c r="P55" s="66">
        <v>1.29E-2</v>
      </c>
      <c r="Q55" s="66">
        <v>1.0800000000000001E-2</v>
      </c>
      <c r="R55" s="66">
        <v>8.8999999999999999E-3</v>
      </c>
      <c r="S55" s="66">
        <v>7.4000000000000003E-3</v>
      </c>
      <c r="T55" s="66">
        <v>6.4000000000000003E-3</v>
      </c>
      <c r="U55" s="66">
        <v>5.1000000000000004E-3</v>
      </c>
      <c r="V55" s="66">
        <v>3.3999999999999998E-3</v>
      </c>
      <c r="W55" s="66">
        <v>1.9E-3</v>
      </c>
      <c r="X55" s="50">
        <v>1.8E-3</v>
      </c>
    </row>
    <row r="56" spans="1:24" x14ac:dyDescent="0.2">
      <c r="A56" s="65">
        <v>68</v>
      </c>
      <c r="B56" s="66">
        <v>7.7600000000000002E-2</v>
      </c>
      <c r="C56" s="66">
        <v>7.0699999999999999E-2</v>
      </c>
      <c r="D56" s="66">
        <v>6.4299999999999996E-2</v>
      </c>
      <c r="E56" s="66">
        <v>5.8200000000000002E-2</v>
      </c>
      <c r="F56" s="66">
        <v>5.2600000000000001E-2</v>
      </c>
      <c r="G56" s="66">
        <v>4.7399999999999998E-2</v>
      </c>
      <c r="H56" s="66">
        <v>4.2500000000000003E-2</v>
      </c>
      <c r="I56" s="66">
        <v>3.7999999999999999E-2</v>
      </c>
      <c r="J56" s="66">
        <v>3.3799999999999997E-2</v>
      </c>
      <c r="K56" s="66">
        <v>0.03</v>
      </c>
      <c r="L56" s="66">
        <v>2.64E-2</v>
      </c>
      <c r="M56" s="66">
        <v>2.3099999999999999E-2</v>
      </c>
      <c r="N56" s="66">
        <v>0.02</v>
      </c>
      <c r="O56" s="66">
        <v>1.7100000000000001E-2</v>
      </c>
      <c r="P56" s="66">
        <v>1.46E-2</v>
      </c>
      <c r="Q56" s="66">
        <v>1.2200000000000001E-2</v>
      </c>
      <c r="R56" s="66">
        <v>1.01E-2</v>
      </c>
      <c r="S56" s="66">
        <v>8.3999999999999995E-3</v>
      </c>
      <c r="T56" s="66">
        <v>7.1999999999999998E-3</v>
      </c>
      <c r="U56" s="66">
        <v>5.7000000000000002E-3</v>
      </c>
      <c r="V56" s="66">
        <v>3.8999999999999998E-3</v>
      </c>
      <c r="W56" s="66">
        <v>2.2000000000000001E-3</v>
      </c>
      <c r="X56" s="50">
        <v>1.9E-3</v>
      </c>
    </row>
    <row r="57" spans="1:24" x14ac:dyDescent="0.2">
      <c r="A57" s="65">
        <v>69</v>
      </c>
      <c r="B57" s="66">
        <v>8.8300000000000003E-2</v>
      </c>
      <c r="C57" s="66">
        <v>8.0500000000000002E-2</v>
      </c>
      <c r="D57" s="66">
        <v>7.3200000000000001E-2</v>
      </c>
      <c r="E57" s="66">
        <v>6.6299999999999998E-2</v>
      </c>
      <c r="F57" s="66">
        <v>5.9900000000000002E-2</v>
      </c>
      <c r="G57" s="66">
        <v>5.3900000000000003E-2</v>
      </c>
      <c r="H57" s="66">
        <v>4.8399999999999999E-2</v>
      </c>
      <c r="I57" s="66">
        <v>4.3200000000000002E-2</v>
      </c>
      <c r="J57" s="66">
        <v>3.85E-2</v>
      </c>
      <c r="K57" s="66">
        <v>3.4000000000000002E-2</v>
      </c>
      <c r="L57" s="66">
        <v>2.9899999999999999E-2</v>
      </c>
      <c r="M57" s="66">
        <v>2.6200000000000001E-2</v>
      </c>
      <c r="N57" s="66">
        <v>2.2700000000000001E-2</v>
      </c>
      <c r="O57" s="66">
        <v>1.9400000000000001E-2</v>
      </c>
      <c r="P57" s="66">
        <v>1.6500000000000001E-2</v>
      </c>
      <c r="Q57" s="66">
        <v>1.38E-2</v>
      </c>
      <c r="R57" s="66">
        <v>1.14E-2</v>
      </c>
      <c r="S57" s="66">
        <v>9.4000000000000004E-3</v>
      </c>
      <c r="T57" s="66">
        <v>8.2000000000000007E-3</v>
      </c>
      <c r="U57" s="66">
        <v>6.4000000000000003E-3</v>
      </c>
      <c r="V57" s="66">
        <v>4.4000000000000003E-3</v>
      </c>
      <c r="W57" s="66">
        <v>2.3999999999999998E-3</v>
      </c>
      <c r="X57" s="50">
        <v>2.2000000000000001E-3</v>
      </c>
    </row>
    <row r="58" spans="1:24" x14ac:dyDescent="0.2">
      <c r="A58" s="65">
        <v>70</v>
      </c>
      <c r="B58" s="66">
        <v>0.1004</v>
      </c>
      <c r="C58" s="66">
        <v>9.1600000000000001E-2</v>
      </c>
      <c r="D58" s="66">
        <v>8.3299999999999999E-2</v>
      </c>
      <c r="E58" s="66">
        <v>7.5499999999999998E-2</v>
      </c>
      <c r="F58" s="66">
        <v>6.8199999999999997E-2</v>
      </c>
      <c r="G58" s="66">
        <v>6.1400000000000003E-2</v>
      </c>
      <c r="H58" s="66">
        <v>5.5100000000000003E-2</v>
      </c>
      <c r="I58" s="66">
        <v>4.9200000000000001E-2</v>
      </c>
      <c r="J58" s="66">
        <v>4.3799999999999999E-2</v>
      </c>
      <c r="K58" s="66">
        <v>3.8699999999999998E-2</v>
      </c>
      <c r="L58" s="66">
        <v>3.4000000000000002E-2</v>
      </c>
      <c r="M58" s="66">
        <v>2.9700000000000001E-2</v>
      </c>
      <c r="N58" s="66">
        <v>2.5700000000000001E-2</v>
      </c>
      <c r="O58" s="66">
        <v>2.1999999999999999E-2</v>
      </c>
      <c r="P58" s="66">
        <v>1.8700000000000001E-2</v>
      </c>
      <c r="Q58" s="66">
        <v>1.5599999999999999E-2</v>
      </c>
      <c r="R58" s="66">
        <v>1.29E-2</v>
      </c>
      <c r="S58" s="66">
        <v>1.0699999999999999E-2</v>
      </c>
      <c r="T58" s="66">
        <v>9.1999999999999998E-3</v>
      </c>
      <c r="U58" s="66">
        <v>7.3000000000000001E-3</v>
      </c>
      <c r="V58" s="66">
        <v>4.8999999999999998E-3</v>
      </c>
      <c r="W58" s="66">
        <v>2.8E-3</v>
      </c>
      <c r="X58" s="50">
        <v>2.2000000000000001E-3</v>
      </c>
    </row>
    <row r="59" spans="1:24" x14ac:dyDescent="0.2">
      <c r="A59" s="65">
        <v>71</v>
      </c>
      <c r="B59" s="66">
        <v>0.1142</v>
      </c>
      <c r="C59" s="66">
        <v>0.1042</v>
      </c>
      <c r="D59" s="66">
        <v>9.4899999999999998E-2</v>
      </c>
      <c r="E59" s="66">
        <v>8.5999999999999993E-2</v>
      </c>
      <c r="F59" s="66">
        <v>7.7700000000000005E-2</v>
      </c>
      <c r="G59" s="66">
        <v>7.0000000000000007E-2</v>
      </c>
      <c r="H59" s="66">
        <v>6.2799999999999995E-2</v>
      </c>
      <c r="I59" s="66">
        <v>5.6099999999999997E-2</v>
      </c>
      <c r="J59" s="66">
        <v>4.9799999999999997E-2</v>
      </c>
      <c r="K59" s="66">
        <v>4.41E-2</v>
      </c>
      <c r="L59" s="66">
        <v>3.8699999999999998E-2</v>
      </c>
      <c r="M59" s="66">
        <v>3.3799999999999997E-2</v>
      </c>
      <c r="N59" s="66">
        <v>2.92E-2</v>
      </c>
      <c r="O59" s="66">
        <v>2.5000000000000001E-2</v>
      </c>
      <c r="P59" s="66">
        <v>2.12E-2</v>
      </c>
      <c r="Q59" s="66">
        <v>1.77E-2</v>
      </c>
      <c r="R59" s="66">
        <v>1.46E-2</v>
      </c>
      <c r="S59" s="66">
        <v>1.21E-2</v>
      </c>
      <c r="T59" s="66">
        <v>1.0500000000000001E-2</v>
      </c>
      <c r="U59" s="66">
        <v>8.2000000000000007E-3</v>
      </c>
      <c r="V59" s="66">
        <v>5.5999999999999999E-3</v>
      </c>
      <c r="W59" s="66">
        <v>3.0999999999999999E-3</v>
      </c>
      <c r="X59" s="50">
        <v>2.5000000000000001E-3</v>
      </c>
    </row>
    <row r="60" spans="1:24" x14ac:dyDescent="0.2">
      <c r="A60" s="65">
        <v>72</v>
      </c>
      <c r="B60" s="66">
        <v>0.12970000000000001</v>
      </c>
      <c r="C60" s="66">
        <v>0.1186</v>
      </c>
      <c r="D60" s="66">
        <v>0.108</v>
      </c>
      <c r="E60" s="66">
        <v>9.8000000000000004E-2</v>
      </c>
      <c r="F60" s="66">
        <v>8.8599999999999998E-2</v>
      </c>
      <c r="G60" s="66">
        <v>7.9799999999999996E-2</v>
      </c>
      <c r="H60" s="66">
        <v>7.1599999999999997E-2</v>
      </c>
      <c r="I60" s="66">
        <v>6.3899999999999998E-2</v>
      </c>
      <c r="J60" s="66">
        <v>5.6800000000000003E-2</v>
      </c>
      <c r="K60" s="66">
        <v>5.0200000000000002E-2</v>
      </c>
      <c r="L60" s="66">
        <v>4.41E-2</v>
      </c>
      <c r="M60" s="66">
        <v>3.8399999999999997E-2</v>
      </c>
      <c r="N60" s="66">
        <v>3.32E-2</v>
      </c>
      <c r="O60" s="66">
        <v>2.8400000000000002E-2</v>
      </c>
      <c r="P60" s="66">
        <v>2.41E-2</v>
      </c>
      <c r="Q60" s="66">
        <v>2.01E-2</v>
      </c>
      <c r="R60" s="66">
        <v>1.66E-2</v>
      </c>
      <c r="S60" s="66">
        <v>1.37E-2</v>
      </c>
      <c r="T60" s="66">
        <v>1.1900000000000001E-2</v>
      </c>
      <c r="U60" s="66">
        <v>9.2999999999999992E-3</v>
      </c>
      <c r="V60" s="66">
        <v>6.3E-3</v>
      </c>
      <c r="W60" s="66">
        <v>3.5000000000000001E-3</v>
      </c>
      <c r="X60" s="50">
        <v>2.8E-3</v>
      </c>
    </row>
    <row r="61" spans="1:24" x14ac:dyDescent="0.2">
      <c r="A61" s="65">
        <v>73</v>
      </c>
      <c r="B61" s="66">
        <v>0.1472</v>
      </c>
      <c r="C61" s="66">
        <v>0.1348</v>
      </c>
      <c r="D61" s="66">
        <v>0.1229</v>
      </c>
      <c r="E61" s="66">
        <v>0.1116</v>
      </c>
      <c r="F61" s="66">
        <v>0.1009</v>
      </c>
      <c r="G61" s="66">
        <v>9.0899999999999995E-2</v>
      </c>
      <c r="H61" s="66">
        <v>8.1600000000000006E-2</v>
      </c>
      <c r="I61" s="66">
        <v>7.2800000000000004E-2</v>
      </c>
      <c r="J61" s="66">
        <v>6.4699999999999994E-2</v>
      </c>
      <c r="K61" s="66">
        <v>5.7200000000000001E-2</v>
      </c>
      <c r="L61" s="66">
        <v>5.0200000000000002E-2</v>
      </c>
      <c r="M61" s="66">
        <v>4.3700000000000003E-2</v>
      </c>
      <c r="N61" s="66">
        <v>3.78E-2</v>
      </c>
      <c r="O61" s="66">
        <v>3.2300000000000002E-2</v>
      </c>
      <c r="P61" s="66">
        <v>2.7300000000000001E-2</v>
      </c>
      <c r="Q61" s="66">
        <v>2.2800000000000001E-2</v>
      </c>
      <c r="R61" s="66">
        <v>1.89E-2</v>
      </c>
      <c r="S61" s="66">
        <v>1.5599999999999999E-2</v>
      </c>
      <c r="T61" s="66">
        <v>1.35E-2</v>
      </c>
      <c r="U61" s="66">
        <v>1.06E-2</v>
      </c>
      <c r="V61" s="66">
        <v>7.1999999999999998E-3</v>
      </c>
      <c r="W61" s="66">
        <v>4.0000000000000001E-3</v>
      </c>
      <c r="X61" s="50">
        <v>3.0999999999999999E-3</v>
      </c>
    </row>
    <row r="62" spans="1:24" x14ac:dyDescent="0.2">
      <c r="A62" s="65">
        <v>74</v>
      </c>
      <c r="B62" s="66">
        <v>0.16689999999999999</v>
      </c>
      <c r="C62" s="66">
        <v>0.153</v>
      </c>
      <c r="D62" s="66">
        <v>0.13969999999999999</v>
      </c>
      <c r="E62" s="66">
        <v>0.127</v>
      </c>
      <c r="F62" s="66">
        <v>0.1149</v>
      </c>
      <c r="G62" s="66">
        <v>0.1036</v>
      </c>
      <c r="H62" s="66">
        <v>9.2999999999999999E-2</v>
      </c>
      <c r="I62" s="66">
        <v>8.3000000000000004E-2</v>
      </c>
      <c r="J62" s="66">
        <v>7.3800000000000004E-2</v>
      </c>
      <c r="K62" s="66">
        <v>6.5100000000000005E-2</v>
      </c>
      <c r="L62" s="66">
        <v>5.7200000000000001E-2</v>
      </c>
      <c r="M62" s="66">
        <v>4.9799999999999997E-2</v>
      </c>
      <c r="N62" s="66">
        <v>4.2999999999999997E-2</v>
      </c>
      <c r="O62" s="66">
        <v>3.6799999999999999E-2</v>
      </c>
      <c r="P62" s="66">
        <v>3.1099999999999999E-2</v>
      </c>
      <c r="Q62" s="66">
        <v>2.5899999999999999E-2</v>
      </c>
      <c r="R62" s="66">
        <v>2.1399999999999999E-2</v>
      </c>
      <c r="S62" s="66">
        <v>1.7600000000000001E-2</v>
      </c>
      <c r="T62" s="66">
        <v>1.5299999999999999E-2</v>
      </c>
      <c r="U62" s="66">
        <v>1.2E-2</v>
      </c>
      <c r="V62" s="66">
        <v>8.0999999999999996E-3</v>
      </c>
      <c r="W62" s="66">
        <v>4.4999999999999997E-3</v>
      </c>
      <c r="X62" s="50">
        <v>3.3999999999999998E-3</v>
      </c>
    </row>
    <row r="63" spans="1:24" x14ac:dyDescent="0.2">
      <c r="A63" s="65">
        <v>75</v>
      </c>
      <c r="B63" s="66">
        <v>0.18890000000000001</v>
      </c>
      <c r="C63" s="66">
        <v>0.17349999999999999</v>
      </c>
      <c r="D63" s="66">
        <v>0.15859999999999999</v>
      </c>
      <c r="E63" s="66">
        <v>0.1444</v>
      </c>
      <c r="F63" s="66">
        <v>0.1308</v>
      </c>
      <c r="G63" s="66">
        <v>0.11799999999999999</v>
      </c>
      <c r="H63" s="66">
        <v>0.10589999999999999</v>
      </c>
      <c r="I63" s="66">
        <v>9.4600000000000004E-2</v>
      </c>
      <c r="J63" s="66">
        <v>8.4099999999999994E-2</v>
      </c>
      <c r="K63" s="66">
        <v>7.4300000000000005E-2</v>
      </c>
      <c r="L63" s="66">
        <v>6.5100000000000005E-2</v>
      </c>
      <c r="M63" s="66">
        <v>5.67E-2</v>
      </c>
      <c r="N63" s="66">
        <v>4.8899999999999999E-2</v>
      </c>
      <c r="O63" s="66">
        <v>4.1799999999999997E-2</v>
      </c>
      <c r="P63" s="66">
        <v>3.5299999999999998E-2</v>
      </c>
      <c r="Q63" s="66">
        <v>2.9399999999999999E-2</v>
      </c>
      <c r="R63" s="66">
        <v>2.4299999999999999E-2</v>
      </c>
      <c r="S63" s="66">
        <v>0.02</v>
      </c>
      <c r="T63" s="66">
        <v>1.7299999999999999E-2</v>
      </c>
      <c r="U63" s="66">
        <v>1.3599999999999999E-2</v>
      </c>
      <c r="V63" s="66">
        <v>9.1999999999999998E-3</v>
      </c>
      <c r="W63" s="66">
        <v>5.1000000000000004E-3</v>
      </c>
      <c r="X63" s="50">
        <v>3.8E-3</v>
      </c>
    </row>
    <row r="64" spans="1:24" x14ac:dyDescent="0.2">
      <c r="A64" s="65">
        <v>76</v>
      </c>
      <c r="B64" s="66">
        <v>0.2137</v>
      </c>
      <c r="C64" s="66">
        <v>0.1966</v>
      </c>
      <c r="D64" s="66">
        <v>0.18010000000000001</v>
      </c>
      <c r="E64" s="66">
        <v>0.1641</v>
      </c>
      <c r="F64" s="66">
        <v>0.1489</v>
      </c>
      <c r="G64" s="66">
        <v>0.13439999999999999</v>
      </c>
      <c r="H64" s="66">
        <v>0.1208</v>
      </c>
      <c r="I64" s="66">
        <v>0.1079</v>
      </c>
      <c r="J64" s="66">
        <v>9.5899999999999999E-2</v>
      </c>
      <c r="K64" s="66">
        <v>8.4699999999999998E-2</v>
      </c>
      <c r="L64" s="66">
        <v>7.4300000000000005E-2</v>
      </c>
      <c r="M64" s="66">
        <v>6.4699999999999994E-2</v>
      </c>
      <c r="N64" s="66">
        <v>5.5800000000000002E-2</v>
      </c>
      <c r="O64" s="66">
        <v>4.7600000000000003E-2</v>
      </c>
      <c r="P64" s="66">
        <v>4.02E-2</v>
      </c>
      <c r="Q64" s="66">
        <v>3.3500000000000002E-2</v>
      </c>
      <c r="R64" s="66">
        <v>2.76E-2</v>
      </c>
      <c r="S64" s="66">
        <v>2.2700000000000001E-2</v>
      </c>
      <c r="T64" s="66">
        <v>1.9699999999999999E-2</v>
      </c>
      <c r="U64" s="66">
        <v>1.54E-2</v>
      </c>
      <c r="V64" s="66">
        <v>1.04E-2</v>
      </c>
      <c r="W64" s="66">
        <v>5.7999999999999996E-3</v>
      </c>
      <c r="X64" s="50">
        <v>4.1999999999999997E-3</v>
      </c>
    </row>
    <row r="65" spans="1:24" x14ac:dyDescent="0.2">
      <c r="A65" s="65">
        <v>77</v>
      </c>
      <c r="B65" s="66">
        <v>0.24129999999999999</v>
      </c>
      <c r="C65" s="66">
        <v>0.2225</v>
      </c>
      <c r="D65" s="66">
        <v>0.20419999999999999</v>
      </c>
      <c r="E65" s="66">
        <v>0.18640000000000001</v>
      </c>
      <c r="F65" s="66">
        <v>0.16930000000000001</v>
      </c>
      <c r="G65" s="66">
        <v>0.153</v>
      </c>
      <c r="H65" s="66">
        <v>0.1376</v>
      </c>
      <c r="I65" s="66">
        <v>0.123</v>
      </c>
      <c r="J65" s="66">
        <v>0.1094</v>
      </c>
      <c r="K65" s="66">
        <v>9.6600000000000005E-2</v>
      </c>
      <c r="L65" s="66">
        <v>8.4699999999999998E-2</v>
      </c>
      <c r="M65" s="66">
        <v>7.3700000000000002E-2</v>
      </c>
      <c r="N65" s="66">
        <v>6.3600000000000004E-2</v>
      </c>
      <c r="O65" s="66">
        <v>5.4300000000000001E-2</v>
      </c>
      <c r="P65" s="66">
        <v>4.58E-2</v>
      </c>
      <c r="Q65" s="66">
        <v>3.8100000000000002E-2</v>
      </c>
      <c r="R65" s="66">
        <v>3.1399999999999997E-2</v>
      </c>
      <c r="S65" s="66">
        <v>2.58E-2</v>
      </c>
      <c r="T65" s="66">
        <v>2.24E-2</v>
      </c>
      <c r="U65" s="66">
        <v>1.7600000000000001E-2</v>
      </c>
      <c r="V65" s="66">
        <v>1.18E-2</v>
      </c>
      <c r="W65" s="66">
        <v>6.6E-3</v>
      </c>
      <c r="X65" s="50">
        <v>4.5999999999999999E-3</v>
      </c>
    </row>
    <row r="66" spans="1:24" x14ac:dyDescent="0.2">
      <c r="A66" s="65">
        <v>78</v>
      </c>
      <c r="B66" s="66">
        <v>0.27210000000000001</v>
      </c>
      <c r="C66" s="66">
        <v>0.25140000000000001</v>
      </c>
      <c r="D66" s="66">
        <v>0.2311</v>
      </c>
      <c r="E66" s="66">
        <v>0.2114</v>
      </c>
      <c r="F66" s="66">
        <v>0.1923</v>
      </c>
      <c r="G66" s="66">
        <v>0.17399999999999999</v>
      </c>
      <c r="H66" s="66">
        <v>0.15659999999999999</v>
      </c>
      <c r="I66" s="66">
        <v>0.14019999999999999</v>
      </c>
      <c r="J66" s="66">
        <v>0.1246</v>
      </c>
      <c r="K66" s="66">
        <v>0.1101</v>
      </c>
      <c r="L66" s="66">
        <v>9.6600000000000005E-2</v>
      </c>
      <c r="M66" s="66">
        <v>8.4000000000000005E-2</v>
      </c>
      <c r="N66" s="66">
        <v>7.2499999999999995E-2</v>
      </c>
      <c r="O66" s="66">
        <v>6.1800000000000001E-2</v>
      </c>
      <c r="P66" s="66">
        <v>5.21E-2</v>
      </c>
      <c r="Q66" s="66">
        <v>4.3400000000000001E-2</v>
      </c>
      <c r="R66" s="66">
        <v>3.5700000000000003E-2</v>
      </c>
      <c r="S66" s="66">
        <v>2.9399999999999999E-2</v>
      </c>
      <c r="T66" s="66">
        <v>2.5399999999999999E-2</v>
      </c>
      <c r="U66" s="66">
        <v>0.02</v>
      </c>
      <c r="V66" s="66">
        <v>1.34E-2</v>
      </c>
      <c r="W66" s="66">
        <v>7.4999999999999997E-3</v>
      </c>
      <c r="X66" s="50">
        <v>5.1000000000000004E-3</v>
      </c>
    </row>
    <row r="67" spans="1:24" x14ac:dyDescent="0.2">
      <c r="A67" s="65">
        <v>79</v>
      </c>
      <c r="B67" s="66">
        <v>0.30620000000000003</v>
      </c>
      <c r="C67" s="66">
        <v>0.28360000000000002</v>
      </c>
      <c r="D67" s="66">
        <v>0.26129999999999998</v>
      </c>
      <c r="E67" s="66">
        <v>0.2394</v>
      </c>
      <c r="F67" s="66">
        <v>0.21820000000000001</v>
      </c>
      <c r="G67" s="66">
        <v>0.1978</v>
      </c>
      <c r="H67" s="66">
        <v>0.1782</v>
      </c>
      <c r="I67" s="66">
        <v>0.15959999999999999</v>
      </c>
      <c r="J67" s="66">
        <v>0.14199999999999999</v>
      </c>
      <c r="K67" s="66">
        <v>0.1255</v>
      </c>
      <c r="L67" s="66">
        <v>0.1101</v>
      </c>
      <c r="M67" s="66">
        <v>9.5799999999999996E-2</v>
      </c>
      <c r="N67" s="66">
        <v>8.2500000000000004E-2</v>
      </c>
      <c r="O67" s="66">
        <v>7.0400000000000004E-2</v>
      </c>
      <c r="P67" s="66">
        <v>5.9299999999999999E-2</v>
      </c>
      <c r="Q67" s="66">
        <v>4.9399999999999999E-2</v>
      </c>
      <c r="R67" s="66">
        <v>4.0599999999999997E-2</v>
      </c>
      <c r="S67" s="66">
        <v>3.3399999999999999E-2</v>
      </c>
      <c r="T67" s="66">
        <v>2.8899999999999999E-2</v>
      </c>
      <c r="U67" s="66">
        <v>2.2700000000000001E-2</v>
      </c>
      <c r="V67" s="66">
        <v>1.5299999999999999E-2</v>
      </c>
      <c r="W67" s="66">
        <v>8.5000000000000006E-3</v>
      </c>
      <c r="X67" s="50">
        <v>5.7000000000000002E-3</v>
      </c>
    </row>
    <row r="68" spans="1:24" x14ac:dyDescent="0.2">
      <c r="A68" s="65">
        <v>80</v>
      </c>
      <c r="B68" s="66">
        <v>0.34389999999999998</v>
      </c>
      <c r="C68" s="66">
        <v>0.31940000000000002</v>
      </c>
      <c r="D68" s="66">
        <v>0.2949</v>
      </c>
      <c r="E68" s="66">
        <v>0.27079999999999999</v>
      </c>
      <c r="F68" s="66">
        <v>0.2472</v>
      </c>
      <c r="G68" s="66">
        <v>0.22439999999999999</v>
      </c>
      <c r="H68" s="66">
        <v>0.20250000000000001</v>
      </c>
      <c r="I68" s="66">
        <v>0.18149999999999999</v>
      </c>
      <c r="J68" s="66">
        <v>0.16170000000000001</v>
      </c>
      <c r="K68" s="66">
        <v>0.1429</v>
      </c>
      <c r="L68" s="66">
        <v>0.12540000000000001</v>
      </c>
      <c r="M68" s="66">
        <v>0.1091</v>
      </c>
      <c r="N68" s="66">
        <v>9.4E-2</v>
      </c>
      <c r="O68" s="66">
        <v>8.0199999999999994E-2</v>
      </c>
      <c r="P68" s="66">
        <v>6.7500000000000004E-2</v>
      </c>
      <c r="Q68" s="66">
        <v>5.6099999999999997E-2</v>
      </c>
      <c r="R68" s="66">
        <v>4.6100000000000002E-2</v>
      </c>
      <c r="S68" s="66">
        <v>3.7999999999999999E-2</v>
      </c>
      <c r="T68" s="66">
        <v>3.2899999999999999E-2</v>
      </c>
      <c r="U68" s="66">
        <v>2.58E-2</v>
      </c>
      <c r="V68" s="66">
        <v>1.7299999999999999E-2</v>
      </c>
      <c r="W68" s="66">
        <v>9.5999999999999992E-3</v>
      </c>
      <c r="X68" s="50">
        <v>6.1000000000000004E-3</v>
      </c>
    </row>
    <row r="69" spans="1:24" x14ac:dyDescent="0.2">
      <c r="A69" s="65">
        <v>81</v>
      </c>
      <c r="B69" s="66">
        <v>0.3856</v>
      </c>
      <c r="C69" s="66">
        <v>0.3589</v>
      </c>
      <c r="D69" s="66">
        <v>0.3322</v>
      </c>
      <c r="E69" s="66">
        <v>0.30570000000000003</v>
      </c>
      <c r="F69" s="66">
        <v>0.2797</v>
      </c>
      <c r="G69" s="66">
        <v>0.25430000000000003</v>
      </c>
      <c r="H69" s="66">
        <v>0.2298</v>
      </c>
      <c r="I69" s="66">
        <v>0.20630000000000001</v>
      </c>
      <c r="J69" s="66">
        <v>0.18390000000000001</v>
      </c>
      <c r="K69" s="66">
        <v>0.16270000000000001</v>
      </c>
      <c r="L69" s="66">
        <v>0.14280000000000001</v>
      </c>
      <c r="M69" s="66">
        <v>0.1242</v>
      </c>
      <c r="N69" s="66">
        <v>0.107</v>
      </c>
      <c r="O69" s="66">
        <v>9.1200000000000003E-2</v>
      </c>
      <c r="P69" s="66">
        <v>7.6799999999999993E-2</v>
      </c>
      <c r="Q69" s="66">
        <v>6.3799999999999996E-2</v>
      </c>
      <c r="R69" s="66">
        <v>5.2400000000000002E-2</v>
      </c>
      <c r="S69" s="66">
        <v>4.3099999999999999E-2</v>
      </c>
      <c r="T69" s="66">
        <v>3.73E-2</v>
      </c>
      <c r="U69" s="66">
        <v>2.93E-2</v>
      </c>
      <c r="V69" s="66">
        <v>1.9699999999999999E-2</v>
      </c>
      <c r="W69" s="66">
        <v>1.09E-2</v>
      </c>
      <c r="X69" s="50">
        <v>6.6E-3</v>
      </c>
    </row>
    <row r="70" spans="1:24" x14ac:dyDescent="0.2">
      <c r="A70" s="65">
        <v>82</v>
      </c>
      <c r="B70" s="66">
        <v>0.43140000000000001</v>
      </c>
      <c r="C70" s="66">
        <v>0.40260000000000001</v>
      </c>
      <c r="D70" s="66">
        <v>0.3735</v>
      </c>
      <c r="E70" s="66">
        <v>0.34449999999999997</v>
      </c>
      <c r="F70" s="66">
        <v>0.31580000000000003</v>
      </c>
      <c r="G70" s="66">
        <v>0.28770000000000001</v>
      </c>
      <c r="H70" s="66">
        <v>0.26040000000000002</v>
      </c>
      <c r="I70" s="66">
        <v>0.2341</v>
      </c>
      <c r="J70" s="66">
        <v>0.2089</v>
      </c>
      <c r="K70" s="66">
        <v>0.185</v>
      </c>
      <c r="L70" s="66">
        <v>0.16239999999999999</v>
      </c>
      <c r="M70" s="66">
        <v>0.14130000000000001</v>
      </c>
      <c r="N70" s="66">
        <v>0.1217</v>
      </c>
      <c r="O70" s="66">
        <v>0.1037</v>
      </c>
      <c r="P70" s="66">
        <v>8.72E-2</v>
      </c>
      <c r="Q70" s="66">
        <v>7.2400000000000006E-2</v>
      </c>
      <c r="R70" s="66">
        <v>5.9499999999999997E-2</v>
      </c>
      <c r="S70" s="66">
        <v>4.8899999999999999E-2</v>
      </c>
      <c r="T70" s="66">
        <v>4.24E-2</v>
      </c>
      <c r="U70" s="66">
        <v>3.3300000000000003E-2</v>
      </c>
      <c r="V70" s="66">
        <v>2.23E-2</v>
      </c>
      <c r="W70" s="66">
        <v>1.24E-2</v>
      </c>
      <c r="X70" s="50">
        <v>7.3000000000000001E-3</v>
      </c>
    </row>
    <row r="71" spans="1:24" x14ac:dyDescent="0.2">
      <c r="A71" s="65">
        <v>83</v>
      </c>
      <c r="B71" s="66">
        <v>0.4819</v>
      </c>
      <c r="C71" s="66">
        <v>0.45069999999999999</v>
      </c>
      <c r="D71" s="66">
        <v>0.41909999999999997</v>
      </c>
      <c r="E71" s="66">
        <v>0.38750000000000001</v>
      </c>
      <c r="F71" s="66">
        <v>0.35599999999999998</v>
      </c>
      <c r="G71" s="66">
        <v>0.32500000000000001</v>
      </c>
      <c r="H71" s="66">
        <v>0.29470000000000002</v>
      </c>
      <c r="I71" s="66">
        <v>0.26529999999999998</v>
      </c>
      <c r="J71" s="66">
        <v>0.23699999999999999</v>
      </c>
      <c r="K71" s="66">
        <v>0.21010000000000001</v>
      </c>
      <c r="L71" s="66">
        <v>0.18459999999999999</v>
      </c>
      <c r="M71" s="66">
        <v>0.16070000000000001</v>
      </c>
      <c r="N71" s="66">
        <v>0.1384</v>
      </c>
      <c r="O71" s="66">
        <v>0.1179</v>
      </c>
      <c r="P71" s="66">
        <v>9.9099999999999994E-2</v>
      </c>
      <c r="Q71" s="66">
        <v>8.2199999999999995E-2</v>
      </c>
      <c r="R71" s="66">
        <v>6.7400000000000002E-2</v>
      </c>
      <c r="S71" s="66">
        <v>5.5399999999999998E-2</v>
      </c>
      <c r="T71" s="66">
        <v>4.8099999999999997E-2</v>
      </c>
      <c r="U71" s="66">
        <v>3.7699999999999997E-2</v>
      </c>
      <c r="V71" s="66">
        <v>2.53E-2</v>
      </c>
      <c r="W71" s="66">
        <v>1.4E-2</v>
      </c>
      <c r="X71" s="50">
        <v>8.3000000000000001E-3</v>
      </c>
    </row>
    <row r="72" spans="1:24" x14ac:dyDescent="0.2">
      <c r="A72" s="65">
        <v>84</v>
      </c>
      <c r="B72" s="66">
        <v>0.5373</v>
      </c>
      <c r="C72" s="66">
        <v>0.50370000000000004</v>
      </c>
      <c r="D72" s="66">
        <v>0.46949999999999997</v>
      </c>
      <c r="E72" s="66">
        <v>0.43509999999999999</v>
      </c>
      <c r="F72" s="66">
        <v>0.4007</v>
      </c>
      <c r="G72" s="66">
        <v>0.36659999999999998</v>
      </c>
      <c r="H72" s="66">
        <v>0.33310000000000001</v>
      </c>
      <c r="I72" s="66">
        <v>0.30030000000000001</v>
      </c>
      <c r="J72" s="66">
        <v>0.26869999999999999</v>
      </c>
      <c r="K72" s="66">
        <v>0.2384</v>
      </c>
      <c r="L72" s="66">
        <v>0.20960000000000001</v>
      </c>
      <c r="M72" s="66">
        <v>0.18260000000000001</v>
      </c>
      <c r="N72" s="66">
        <v>0.1573</v>
      </c>
      <c r="O72" s="66">
        <v>0.13389999999999999</v>
      </c>
      <c r="P72" s="66">
        <v>0.11260000000000001</v>
      </c>
      <c r="Q72" s="66">
        <v>9.3299999999999994E-2</v>
      </c>
      <c r="R72" s="66">
        <v>7.6499999999999999E-2</v>
      </c>
      <c r="S72" s="66">
        <v>6.2799999999999995E-2</v>
      </c>
      <c r="T72" s="66">
        <v>5.45E-2</v>
      </c>
      <c r="U72" s="66">
        <v>4.2799999999999998E-2</v>
      </c>
      <c r="V72" s="66">
        <v>2.86E-2</v>
      </c>
      <c r="W72" s="66">
        <v>1.5800000000000002E-2</v>
      </c>
      <c r="X72" s="50">
        <v>9.4000000000000004E-3</v>
      </c>
    </row>
    <row r="73" spans="1:24" x14ac:dyDescent="0.2">
      <c r="A73" s="34">
        <v>85</v>
      </c>
      <c r="B73" s="50">
        <v>0.63349999999999995</v>
      </c>
      <c r="C73" s="50">
        <v>0.59819999999999995</v>
      </c>
      <c r="D73" s="50">
        <v>0.56159999999999999</v>
      </c>
      <c r="E73" s="50">
        <v>0.52429999999999999</v>
      </c>
      <c r="F73" s="50">
        <v>0.48659999999999998</v>
      </c>
      <c r="G73" s="50">
        <v>0.4486</v>
      </c>
      <c r="H73" s="50">
        <v>0.41049999999999998</v>
      </c>
      <c r="I73" s="50">
        <v>0.37269999999999998</v>
      </c>
      <c r="J73" s="50">
        <v>0.33560000000000001</v>
      </c>
      <c r="K73" s="50">
        <v>0.2994</v>
      </c>
      <c r="L73" s="50">
        <v>0.26450000000000001</v>
      </c>
      <c r="M73" s="50">
        <v>0.23119999999999999</v>
      </c>
      <c r="N73" s="50">
        <v>0.19980000000000001</v>
      </c>
      <c r="O73" s="50">
        <v>0.1706</v>
      </c>
      <c r="P73" s="50">
        <v>0.14369999999999999</v>
      </c>
      <c r="Q73" s="50">
        <v>0.1196</v>
      </c>
      <c r="R73" s="50">
        <v>9.8699999999999996E-2</v>
      </c>
      <c r="S73" s="50">
        <v>8.2199999999999995E-2</v>
      </c>
      <c r="T73" s="50">
        <v>6.9199999999999998E-2</v>
      </c>
      <c r="U73" s="50">
        <v>5.4800000000000001E-2</v>
      </c>
      <c r="V73" s="50">
        <v>3.85E-2</v>
      </c>
      <c r="W73" s="50">
        <v>2.3300000000000001E-2</v>
      </c>
      <c r="X73" s="50">
        <v>1.0200000000000001E-2</v>
      </c>
    </row>
    <row r="74" spans="1:24" x14ac:dyDescent="0.2">
      <c r="A74" s="34">
        <v>86</v>
      </c>
      <c r="B74" s="50">
        <v>0.69750000000000001</v>
      </c>
      <c r="C74" s="50">
        <v>0.65959999999999996</v>
      </c>
      <c r="D74" s="50">
        <v>0.62039999999999995</v>
      </c>
      <c r="E74" s="50">
        <v>0.58030000000000004</v>
      </c>
      <c r="F74" s="50">
        <v>0.53949999999999998</v>
      </c>
      <c r="G74" s="50">
        <v>0.49830000000000002</v>
      </c>
      <c r="H74" s="50">
        <v>0.45689999999999997</v>
      </c>
      <c r="I74" s="50">
        <v>0.41549999999999998</v>
      </c>
      <c r="J74" s="50">
        <v>0.37469999999999998</v>
      </c>
      <c r="K74" s="50">
        <v>0.3347</v>
      </c>
      <c r="L74" s="50">
        <v>0.2959</v>
      </c>
      <c r="M74" s="50">
        <v>0.25879999999999997</v>
      </c>
      <c r="N74" s="50">
        <v>0.22370000000000001</v>
      </c>
      <c r="O74" s="50">
        <v>0.19089999999999999</v>
      </c>
      <c r="P74" s="50">
        <v>0.1608</v>
      </c>
      <c r="Q74" s="50">
        <v>0.13370000000000001</v>
      </c>
      <c r="R74" s="50">
        <v>0.11020000000000001</v>
      </c>
      <c r="S74" s="50">
        <v>9.1800000000000007E-2</v>
      </c>
      <c r="T74" s="50">
        <v>7.7299999999999994E-2</v>
      </c>
      <c r="U74" s="50">
        <v>6.13E-2</v>
      </c>
      <c r="V74" s="50">
        <v>4.2999999999999997E-2</v>
      </c>
      <c r="W74" s="50">
        <v>2.5999999999999999E-2</v>
      </c>
      <c r="X74" s="50">
        <v>1.1299999999999999E-2</v>
      </c>
    </row>
    <row r="75" spans="1:24" x14ac:dyDescent="0.2">
      <c r="A75" s="34">
        <v>87</v>
      </c>
      <c r="B75" s="50">
        <v>0.7702</v>
      </c>
      <c r="C75" s="50">
        <v>0.72960000000000003</v>
      </c>
      <c r="D75" s="50">
        <v>0.68730000000000002</v>
      </c>
      <c r="E75" s="50">
        <v>0.64419999999999999</v>
      </c>
      <c r="F75" s="50">
        <v>0.60009999999999997</v>
      </c>
      <c r="G75" s="50">
        <v>0.5554</v>
      </c>
      <c r="H75" s="50">
        <v>0.51029999999999998</v>
      </c>
      <c r="I75" s="50">
        <v>0.46510000000000001</v>
      </c>
      <c r="J75" s="50">
        <v>0.42009999999999997</v>
      </c>
      <c r="K75" s="50">
        <v>0.37590000000000001</v>
      </c>
      <c r="L75" s="50">
        <v>0.33279999999999998</v>
      </c>
      <c r="M75" s="50">
        <v>0.29139999999999999</v>
      </c>
      <c r="N75" s="50">
        <v>0.252</v>
      </c>
      <c r="O75" s="50">
        <v>0.2152</v>
      </c>
      <c r="P75" s="50">
        <v>0.1812</v>
      </c>
      <c r="Q75" s="50">
        <v>0.15060000000000001</v>
      </c>
      <c r="R75" s="50">
        <v>0.1241</v>
      </c>
      <c r="S75" s="50">
        <v>0.10340000000000001</v>
      </c>
      <c r="T75" s="50">
        <v>8.72E-2</v>
      </c>
      <c r="U75" s="50">
        <v>6.9199999999999998E-2</v>
      </c>
      <c r="V75" s="50">
        <v>4.8500000000000001E-2</v>
      </c>
      <c r="W75" s="50">
        <v>2.93E-2</v>
      </c>
      <c r="X75" s="50">
        <v>1.2800000000000001E-2</v>
      </c>
    </row>
    <row r="76" spans="1:24" x14ac:dyDescent="0.2">
      <c r="A76" s="34">
        <v>88</v>
      </c>
      <c r="B76" s="50">
        <v>0.84870000000000001</v>
      </c>
      <c r="C76" s="50">
        <v>0.80520000000000003</v>
      </c>
      <c r="D76" s="50">
        <v>0.75980000000000003</v>
      </c>
      <c r="E76" s="50">
        <v>0.71340000000000003</v>
      </c>
      <c r="F76" s="50">
        <v>0.66579999999999995</v>
      </c>
      <c r="G76" s="50">
        <v>0.61750000000000005</v>
      </c>
      <c r="H76" s="50">
        <v>0.56850000000000001</v>
      </c>
      <c r="I76" s="50">
        <v>0.51910000000000001</v>
      </c>
      <c r="J76" s="50">
        <v>0.46989999999999998</v>
      </c>
      <c r="K76" s="50">
        <v>0.42109999999999997</v>
      </c>
      <c r="L76" s="50">
        <v>0.37340000000000001</v>
      </c>
      <c r="M76" s="50">
        <v>0.32729999999999998</v>
      </c>
      <c r="N76" s="50">
        <v>0.2833</v>
      </c>
      <c r="O76" s="50">
        <v>0.2419</v>
      </c>
      <c r="P76" s="50">
        <v>0.20369999999999999</v>
      </c>
      <c r="Q76" s="50">
        <v>0.16919999999999999</v>
      </c>
      <c r="R76" s="50">
        <v>0.1394</v>
      </c>
      <c r="S76" s="50">
        <v>0.1162</v>
      </c>
      <c r="T76" s="50">
        <v>9.8100000000000007E-2</v>
      </c>
      <c r="U76" s="50">
        <v>7.7799999999999994E-2</v>
      </c>
      <c r="V76" s="50">
        <v>5.45E-2</v>
      </c>
      <c r="W76" s="50">
        <v>3.2800000000000003E-2</v>
      </c>
      <c r="X76" s="50">
        <v>1.43E-2</v>
      </c>
    </row>
    <row r="77" spans="1:24" x14ac:dyDescent="0.2">
      <c r="A77" s="34">
        <v>89</v>
      </c>
      <c r="B77" s="50">
        <v>0.95579999999999998</v>
      </c>
      <c r="C77" s="50">
        <v>0.90839999999999999</v>
      </c>
      <c r="D77" s="50">
        <v>0.85870000000000002</v>
      </c>
      <c r="E77" s="50">
        <v>0.80779999999999996</v>
      </c>
      <c r="F77" s="50">
        <v>0.75560000000000005</v>
      </c>
      <c r="G77" s="50">
        <v>0.70230000000000004</v>
      </c>
      <c r="H77" s="50">
        <v>0.64800000000000002</v>
      </c>
      <c r="I77" s="50">
        <v>0.59309999999999996</v>
      </c>
      <c r="J77" s="50">
        <v>0.53800000000000003</v>
      </c>
      <c r="K77" s="50">
        <v>0.48299999999999998</v>
      </c>
      <c r="L77" s="50">
        <v>0.4289</v>
      </c>
      <c r="M77" s="50">
        <v>0.37630000000000002</v>
      </c>
      <c r="N77" s="50">
        <v>0.32579999999999998</v>
      </c>
      <c r="O77" s="50">
        <v>0.2782</v>
      </c>
      <c r="P77" s="50">
        <v>0.2341</v>
      </c>
      <c r="Q77" s="50">
        <v>0.1943</v>
      </c>
      <c r="R77" s="50">
        <v>0.15989999999999999</v>
      </c>
      <c r="S77" s="50">
        <v>0.13320000000000001</v>
      </c>
      <c r="T77" s="50">
        <v>0.11260000000000001</v>
      </c>
      <c r="U77" s="50">
        <v>8.9399999999999993E-2</v>
      </c>
      <c r="V77" s="50">
        <v>6.2600000000000003E-2</v>
      </c>
      <c r="W77" s="50">
        <v>3.7699999999999997E-2</v>
      </c>
      <c r="X77" s="50">
        <v>1.6299999999999999E-2</v>
      </c>
    </row>
    <row r="78" spans="1:24" x14ac:dyDescent="0.2">
      <c r="A78" s="34">
        <v>90</v>
      </c>
      <c r="B78" s="50">
        <v>1.0106999999999999</v>
      </c>
      <c r="C78" s="50">
        <v>0.96120000000000005</v>
      </c>
      <c r="D78" s="50">
        <v>0.90949999999999998</v>
      </c>
      <c r="E78" s="50">
        <v>0.85640000000000005</v>
      </c>
      <c r="F78" s="50">
        <v>0.80210000000000004</v>
      </c>
      <c r="G78" s="50">
        <v>0.74660000000000004</v>
      </c>
      <c r="H78" s="50">
        <v>0.69010000000000005</v>
      </c>
      <c r="I78" s="50">
        <v>0.63300000000000001</v>
      </c>
      <c r="J78" s="50">
        <v>0.57550000000000001</v>
      </c>
      <c r="K78" s="50">
        <v>0.51819999999999999</v>
      </c>
      <c r="L78" s="50">
        <v>0.46160000000000001</v>
      </c>
      <c r="M78" s="50">
        <v>0.40639999999999998</v>
      </c>
      <c r="N78" s="50">
        <v>0.35320000000000001</v>
      </c>
      <c r="O78" s="50">
        <v>0.30259999999999998</v>
      </c>
      <c r="P78" s="50">
        <v>0.2555</v>
      </c>
      <c r="Q78" s="50">
        <v>0.21260000000000001</v>
      </c>
      <c r="R78" s="50">
        <v>0.1754</v>
      </c>
      <c r="S78" s="50">
        <v>0.14660000000000001</v>
      </c>
      <c r="T78" s="50">
        <v>0.1245</v>
      </c>
      <c r="U78" s="50">
        <v>9.9299999999999999E-2</v>
      </c>
      <c r="V78" s="50">
        <v>6.9699999999999998E-2</v>
      </c>
      <c r="W78" s="50">
        <v>4.2000000000000003E-2</v>
      </c>
      <c r="X78" s="50">
        <v>1.8100000000000002E-2</v>
      </c>
    </row>
    <row r="79" spans="1:24" x14ac:dyDescent="0.2">
      <c r="A79" s="34">
        <v>91</v>
      </c>
      <c r="B79" s="50">
        <v>1.0687</v>
      </c>
      <c r="C79" s="50">
        <v>1.0172000000000001</v>
      </c>
      <c r="D79" s="50">
        <v>0.96319999999999995</v>
      </c>
      <c r="E79" s="50">
        <v>0.90780000000000005</v>
      </c>
      <c r="F79" s="50">
        <v>0.85099999999999998</v>
      </c>
      <c r="G79" s="50">
        <v>0.79300000000000004</v>
      </c>
      <c r="H79" s="50">
        <v>0.73399999999999999</v>
      </c>
      <c r="I79" s="50">
        <v>0.67420000000000002</v>
      </c>
      <c r="J79" s="50">
        <v>0.61409999999999998</v>
      </c>
      <c r="K79" s="50">
        <v>0.55400000000000005</v>
      </c>
      <c r="L79" s="50">
        <v>0.4945</v>
      </c>
      <c r="M79" s="50">
        <v>0.43630000000000002</v>
      </c>
      <c r="N79" s="50">
        <v>0.38009999999999999</v>
      </c>
      <c r="O79" s="50">
        <v>0.32640000000000002</v>
      </c>
      <c r="P79" s="50">
        <v>0.2762</v>
      </c>
      <c r="Q79" s="50">
        <v>0.23039999999999999</v>
      </c>
      <c r="R79" s="50">
        <v>0.19040000000000001</v>
      </c>
      <c r="S79" s="50">
        <v>0.1595</v>
      </c>
      <c r="T79" s="50">
        <v>0.13600000000000001</v>
      </c>
      <c r="U79" s="50">
        <v>0.109</v>
      </c>
      <c r="V79" s="50">
        <v>7.6700000000000004E-2</v>
      </c>
      <c r="W79" s="50">
        <v>4.6300000000000001E-2</v>
      </c>
      <c r="X79" s="50">
        <v>1.9900000000000001E-2</v>
      </c>
    </row>
    <row r="80" spans="1:24" x14ac:dyDescent="0.2">
      <c r="A80" s="34">
        <v>92</v>
      </c>
      <c r="B80" s="50">
        <v>1.2302999999999999</v>
      </c>
      <c r="C80" s="50">
        <v>1.1729000000000001</v>
      </c>
      <c r="D80" s="50">
        <v>1.1125</v>
      </c>
      <c r="E80" s="50">
        <v>1.0504</v>
      </c>
      <c r="F80" s="50">
        <v>0.98660000000000003</v>
      </c>
      <c r="G80" s="50">
        <v>0.92120000000000002</v>
      </c>
      <c r="H80" s="50">
        <v>0.85429999999999995</v>
      </c>
      <c r="I80" s="50">
        <v>0.78600000000000003</v>
      </c>
      <c r="J80" s="50">
        <v>0.71679999999999999</v>
      </c>
      <c r="K80" s="50">
        <v>0.64710000000000001</v>
      </c>
      <c r="L80" s="50">
        <v>0.57750000000000001</v>
      </c>
      <c r="M80" s="50">
        <v>0.50880000000000003</v>
      </c>
      <c r="N80" s="50">
        <v>0.442</v>
      </c>
      <c r="O80" s="50">
        <v>0.37809999999999999</v>
      </c>
      <c r="P80" s="50">
        <v>0.31830000000000003</v>
      </c>
      <c r="Q80" s="50">
        <v>0.26390000000000002</v>
      </c>
      <c r="R80" s="50">
        <v>0.21679999999999999</v>
      </c>
      <c r="S80" s="50">
        <v>0.1807</v>
      </c>
      <c r="T80" s="50">
        <v>0.1535</v>
      </c>
      <c r="U80" s="50">
        <v>0.1222</v>
      </c>
      <c r="V80" s="50">
        <v>8.5300000000000001E-2</v>
      </c>
      <c r="W80" s="50">
        <v>5.0999999999999997E-2</v>
      </c>
      <c r="X80" s="50">
        <v>2.18E-2</v>
      </c>
    </row>
    <row r="81" spans="1:24" x14ac:dyDescent="0.2">
      <c r="A81" s="34">
        <v>93</v>
      </c>
      <c r="B81" s="50">
        <v>1.2826</v>
      </c>
      <c r="C81" s="50">
        <v>1.2233000000000001</v>
      </c>
      <c r="D81" s="50">
        <v>1.1609</v>
      </c>
      <c r="E81" s="50">
        <v>1.0967</v>
      </c>
      <c r="F81" s="50">
        <v>1.0307999999999999</v>
      </c>
      <c r="G81" s="50">
        <v>0.96319999999999995</v>
      </c>
      <c r="H81" s="50">
        <v>0.89400000000000002</v>
      </c>
      <c r="I81" s="50">
        <v>0.82350000000000001</v>
      </c>
      <c r="J81" s="50">
        <v>0.752</v>
      </c>
      <c r="K81" s="50">
        <v>0.67979999999999996</v>
      </c>
      <c r="L81" s="50">
        <v>0.60770000000000002</v>
      </c>
      <c r="M81" s="50">
        <v>0.53639999999999999</v>
      </c>
      <c r="N81" s="50">
        <v>0.46689999999999998</v>
      </c>
      <c r="O81" s="50">
        <v>0.4002</v>
      </c>
      <c r="P81" s="50">
        <v>0.33760000000000001</v>
      </c>
      <c r="Q81" s="50">
        <v>0.28039999999999998</v>
      </c>
      <c r="R81" s="50">
        <v>0.2306</v>
      </c>
      <c r="S81" s="50">
        <v>0.19270000000000001</v>
      </c>
      <c r="T81" s="50">
        <v>0.16420000000000001</v>
      </c>
      <c r="U81" s="50">
        <v>0.13139999999999999</v>
      </c>
      <c r="V81" s="50">
        <v>9.1999999999999998E-2</v>
      </c>
      <c r="W81" s="50">
        <v>5.5100000000000003E-2</v>
      </c>
      <c r="X81" s="50">
        <v>2.35E-2</v>
      </c>
    </row>
    <row r="82" spans="1:24" x14ac:dyDescent="0.2">
      <c r="A82" s="34">
        <v>94</v>
      </c>
      <c r="B82" s="50">
        <v>1.3838999999999999</v>
      </c>
      <c r="C82" s="50">
        <v>1.321</v>
      </c>
      <c r="D82" s="50">
        <v>1.2545999999999999</v>
      </c>
      <c r="E82" s="50">
        <v>1.1862999999999999</v>
      </c>
      <c r="F82" s="50">
        <v>1.1162000000000001</v>
      </c>
      <c r="G82" s="50">
        <v>1.0441</v>
      </c>
      <c r="H82" s="50">
        <v>0.97030000000000005</v>
      </c>
      <c r="I82" s="50">
        <v>0.89500000000000002</v>
      </c>
      <c r="J82" s="50">
        <v>0.81830000000000003</v>
      </c>
      <c r="K82" s="50">
        <v>0.74080000000000001</v>
      </c>
      <c r="L82" s="50">
        <v>0.66300000000000003</v>
      </c>
      <c r="M82" s="50">
        <v>0.58579999999999999</v>
      </c>
      <c r="N82" s="50">
        <v>0.51019999999999999</v>
      </c>
      <c r="O82" s="50">
        <v>0.43740000000000001</v>
      </c>
      <c r="P82" s="50">
        <v>0.36880000000000002</v>
      </c>
      <c r="Q82" s="50">
        <v>0.30609999999999998</v>
      </c>
      <c r="R82" s="50">
        <v>0.2515</v>
      </c>
      <c r="S82" s="50">
        <v>0.21</v>
      </c>
      <c r="T82" s="50">
        <v>0.1792</v>
      </c>
      <c r="U82" s="50">
        <v>0.14349999999999999</v>
      </c>
      <c r="V82" s="50">
        <v>0.1004</v>
      </c>
      <c r="W82" s="50">
        <v>0.06</v>
      </c>
      <c r="X82" s="50">
        <v>2.5499999999999998E-2</v>
      </c>
    </row>
    <row r="83" spans="1:24" x14ac:dyDescent="0.2">
      <c r="A83" s="34">
        <v>95</v>
      </c>
      <c r="B83" s="50">
        <v>1.4910000000000001</v>
      </c>
      <c r="C83" s="50">
        <v>1.4242999999999999</v>
      </c>
      <c r="D83" s="50">
        <v>1.3536999999999999</v>
      </c>
      <c r="E83" s="50">
        <v>1.2810999999999999</v>
      </c>
      <c r="F83" s="50">
        <v>1.2064999999999999</v>
      </c>
      <c r="G83" s="50">
        <v>1.1297999999999999</v>
      </c>
      <c r="H83" s="50">
        <v>1.0511999999999999</v>
      </c>
      <c r="I83" s="50">
        <v>0.97070000000000001</v>
      </c>
      <c r="J83" s="50">
        <v>0.88870000000000005</v>
      </c>
      <c r="K83" s="50">
        <v>0.80559999999999998</v>
      </c>
      <c r="L83" s="50">
        <v>0.72189999999999999</v>
      </c>
      <c r="M83" s="50">
        <v>0.63859999999999995</v>
      </c>
      <c r="N83" s="50">
        <v>0.55649999999999999</v>
      </c>
      <c r="O83" s="50">
        <v>0.47720000000000001</v>
      </c>
      <c r="P83" s="50">
        <v>0.4022</v>
      </c>
      <c r="Q83" s="50">
        <v>0.33350000000000002</v>
      </c>
      <c r="R83" s="50">
        <v>0.2737</v>
      </c>
      <c r="S83" s="50">
        <v>0.22839999999999999</v>
      </c>
      <c r="T83" s="50">
        <v>0.19520000000000001</v>
      </c>
      <c r="U83" s="50">
        <v>0.15629999999999999</v>
      </c>
      <c r="V83" s="50">
        <v>0.10920000000000001</v>
      </c>
      <c r="W83" s="50">
        <v>6.5100000000000005E-2</v>
      </c>
      <c r="X83" s="50">
        <v>2.75E-2</v>
      </c>
    </row>
    <row r="84" spans="1:24" x14ac:dyDescent="0.2">
      <c r="A84" s="34">
        <v>96</v>
      </c>
      <c r="B84" s="50">
        <v>1.605</v>
      </c>
      <c r="C84" s="50">
        <v>1.5343</v>
      </c>
      <c r="D84" s="50">
        <v>1.4593</v>
      </c>
      <c r="E84" s="50">
        <v>1.3821000000000001</v>
      </c>
      <c r="F84" s="50">
        <v>1.3026</v>
      </c>
      <c r="G84" s="50">
        <v>1.2210000000000001</v>
      </c>
      <c r="H84" s="50">
        <v>1.1373</v>
      </c>
      <c r="I84" s="50">
        <v>1.0515000000000001</v>
      </c>
      <c r="J84" s="50">
        <v>0.96389999999999998</v>
      </c>
      <c r="K84" s="50">
        <v>0.87490000000000001</v>
      </c>
      <c r="L84" s="50">
        <v>0.78500000000000003</v>
      </c>
      <c r="M84" s="50">
        <v>0.69510000000000005</v>
      </c>
      <c r="N84" s="50">
        <v>0.60640000000000005</v>
      </c>
      <c r="O84" s="50">
        <v>0.52010000000000001</v>
      </c>
      <c r="P84" s="50">
        <v>0.43830000000000002</v>
      </c>
      <c r="Q84" s="50">
        <v>0.36299999999999999</v>
      </c>
      <c r="R84" s="50">
        <v>0.29759999999999998</v>
      </c>
      <c r="S84" s="50">
        <v>0.24829999999999999</v>
      </c>
      <c r="T84" s="50">
        <v>0.21249999999999999</v>
      </c>
      <c r="U84" s="50">
        <v>0.17030000000000001</v>
      </c>
      <c r="V84" s="50">
        <v>0.1187</v>
      </c>
      <c r="W84" s="50">
        <v>7.0499999999999993E-2</v>
      </c>
      <c r="X84" s="50">
        <v>2.9700000000000001E-2</v>
      </c>
    </row>
    <row r="85" spans="1:24" x14ac:dyDescent="0.2">
      <c r="A85" s="34">
        <v>97</v>
      </c>
      <c r="B85" s="50">
        <v>1.7281</v>
      </c>
      <c r="C85" s="50">
        <v>1.653</v>
      </c>
      <c r="D85" s="50">
        <v>1.5731999999999999</v>
      </c>
      <c r="E85" s="50">
        <v>1.4911000000000001</v>
      </c>
      <c r="F85" s="50">
        <v>1.4066000000000001</v>
      </c>
      <c r="G85" s="50">
        <v>1.3196000000000001</v>
      </c>
      <c r="H85" s="50">
        <v>1.2303999999999999</v>
      </c>
      <c r="I85" s="50">
        <v>1.1389</v>
      </c>
      <c r="J85" s="50">
        <v>1.0452999999999999</v>
      </c>
      <c r="K85" s="50">
        <v>0.94989999999999997</v>
      </c>
      <c r="L85" s="50">
        <v>0.85340000000000005</v>
      </c>
      <c r="M85" s="50">
        <v>0.75660000000000005</v>
      </c>
      <c r="N85" s="50">
        <v>0.66069999999999995</v>
      </c>
      <c r="O85" s="50">
        <v>0.56710000000000005</v>
      </c>
      <c r="P85" s="50">
        <v>0.47789999999999999</v>
      </c>
      <c r="Q85" s="50">
        <v>0.39560000000000001</v>
      </c>
      <c r="R85" s="50">
        <v>0.32390000000000002</v>
      </c>
      <c r="S85" s="50">
        <v>0.2702</v>
      </c>
      <c r="T85" s="50">
        <v>0.23169999999999999</v>
      </c>
      <c r="U85" s="50">
        <v>0.186</v>
      </c>
      <c r="V85" s="50">
        <v>0.12959999999999999</v>
      </c>
      <c r="W85" s="50">
        <v>7.6799999999999993E-2</v>
      </c>
      <c r="X85" s="50">
        <v>3.2099999999999997E-2</v>
      </c>
    </row>
    <row r="86" spans="1:24" x14ac:dyDescent="0.2">
      <c r="A86" s="34">
        <v>98</v>
      </c>
      <c r="B86" s="50">
        <v>1.8544</v>
      </c>
      <c r="C86" s="50">
        <v>1.7747999999999999</v>
      </c>
      <c r="D86" s="50">
        <v>1.6900999999999999</v>
      </c>
      <c r="E86" s="50">
        <v>1.603</v>
      </c>
      <c r="F86" s="50">
        <v>1.5133000000000001</v>
      </c>
      <c r="G86" s="50">
        <v>1.421</v>
      </c>
      <c r="H86" s="50">
        <v>1.3260000000000001</v>
      </c>
      <c r="I86" s="50">
        <v>1.2285999999999999</v>
      </c>
      <c r="J86" s="50">
        <v>1.129</v>
      </c>
      <c r="K86" s="50">
        <v>1.0271999999999999</v>
      </c>
      <c r="L86" s="50">
        <v>0.92390000000000005</v>
      </c>
      <c r="M86" s="50">
        <v>0.82</v>
      </c>
      <c r="N86" s="50">
        <v>0.7167</v>
      </c>
      <c r="O86" s="50">
        <v>0.61550000000000005</v>
      </c>
      <c r="P86" s="50">
        <v>0.51870000000000005</v>
      </c>
      <c r="Q86" s="50">
        <v>0.42909999999999998</v>
      </c>
      <c r="R86" s="50">
        <v>0.35099999999999998</v>
      </c>
      <c r="S86" s="50">
        <v>0.29270000000000002</v>
      </c>
      <c r="T86" s="50">
        <v>0.2515</v>
      </c>
      <c r="U86" s="50">
        <v>0.20230000000000001</v>
      </c>
      <c r="V86" s="50">
        <v>0.1409</v>
      </c>
      <c r="W86" s="50">
        <v>8.3199999999999996E-2</v>
      </c>
      <c r="X86" s="50">
        <v>3.4599999999999999E-2</v>
      </c>
    </row>
    <row r="87" spans="1:24" x14ac:dyDescent="0.2">
      <c r="A87" s="34">
        <v>99</v>
      </c>
      <c r="B87" s="50">
        <v>1.9835</v>
      </c>
      <c r="C87" s="50">
        <v>1.8994</v>
      </c>
      <c r="D87" s="50">
        <v>1.8097000000000001</v>
      </c>
      <c r="E87" s="50">
        <v>1.7174</v>
      </c>
      <c r="F87" s="50">
        <v>1.6224000000000001</v>
      </c>
      <c r="G87" s="50">
        <v>1.5246</v>
      </c>
      <c r="H87" s="50">
        <v>1.4239999999999999</v>
      </c>
      <c r="I87" s="50">
        <v>1.3205</v>
      </c>
      <c r="J87" s="50">
        <v>1.2144999999999999</v>
      </c>
      <c r="K87" s="50">
        <v>1.1063000000000001</v>
      </c>
      <c r="L87" s="50">
        <v>0.99619999999999997</v>
      </c>
      <c r="M87" s="50">
        <v>0.88500000000000001</v>
      </c>
      <c r="N87" s="50">
        <v>0.77400000000000002</v>
      </c>
      <c r="O87" s="50">
        <v>0.66510000000000002</v>
      </c>
      <c r="P87" s="50">
        <v>0.56059999999999999</v>
      </c>
      <c r="Q87" s="50">
        <v>0.46350000000000002</v>
      </c>
      <c r="R87" s="50">
        <v>0.37859999999999999</v>
      </c>
      <c r="S87" s="50">
        <v>0.3155</v>
      </c>
      <c r="T87" s="50">
        <v>0.2717</v>
      </c>
      <c r="U87" s="50">
        <v>0.21909999999999999</v>
      </c>
      <c r="V87" s="50">
        <v>0.1525</v>
      </c>
      <c r="W87" s="50">
        <v>8.9899999999999994E-2</v>
      </c>
      <c r="X87" s="50">
        <v>3.7199999999999997E-2</v>
      </c>
    </row>
    <row r="88" spans="1:24" x14ac:dyDescent="0.2">
      <c r="A88" s="34">
        <v>100</v>
      </c>
      <c r="B88" s="50">
        <v>2.1145999999999998</v>
      </c>
      <c r="C88" s="50">
        <v>2.0259</v>
      </c>
      <c r="D88" s="50">
        <v>1.9311</v>
      </c>
      <c r="E88" s="50">
        <v>1.8334999999999999</v>
      </c>
      <c r="F88" s="50">
        <v>1.7331000000000001</v>
      </c>
      <c r="G88" s="50">
        <v>1.6297999999999999</v>
      </c>
      <c r="H88" s="50">
        <v>1.5235000000000001</v>
      </c>
      <c r="I88" s="50">
        <v>1.4140999999999999</v>
      </c>
      <c r="J88" s="50">
        <v>1.3016000000000001</v>
      </c>
      <c r="K88" s="50">
        <v>1.1866000000000001</v>
      </c>
      <c r="L88" s="50">
        <v>1.0696000000000001</v>
      </c>
      <c r="M88" s="50">
        <v>0.95109999999999995</v>
      </c>
      <c r="N88" s="50">
        <v>0.83240000000000003</v>
      </c>
      <c r="O88" s="50">
        <v>0.71540000000000004</v>
      </c>
      <c r="P88" s="50">
        <v>0.60289999999999999</v>
      </c>
      <c r="Q88" s="50">
        <v>0.49819999999999998</v>
      </c>
      <c r="R88" s="50">
        <v>0.40649999999999997</v>
      </c>
      <c r="S88" s="50">
        <v>0.33850000000000002</v>
      </c>
      <c r="T88" s="50">
        <v>0.29199999999999998</v>
      </c>
      <c r="U88" s="50">
        <v>0.23580000000000001</v>
      </c>
      <c r="V88" s="50">
        <v>0.1641</v>
      </c>
      <c r="W88" s="50">
        <v>9.6600000000000005E-2</v>
      </c>
      <c r="X88" s="50">
        <v>3.9800000000000002E-2</v>
      </c>
    </row>
    <row r="89" spans="1:24" x14ac:dyDescent="0.2">
      <c r="A89" s="34">
        <v>101</v>
      </c>
      <c r="B89" s="50">
        <v>2.2456</v>
      </c>
      <c r="C89" s="50">
        <v>2.1524000000000001</v>
      </c>
      <c r="D89" s="50">
        <v>2.0525000000000002</v>
      </c>
      <c r="E89" s="50">
        <v>1.9497</v>
      </c>
      <c r="F89" s="50">
        <v>1.8439000000000001</v>
      </c>
      <c r="G89" s="50">
        <v>1.7351000000000001</v>
      </c>
      <c r="H89" s="50">
        <v>1.623</v>
      </c>
      <c r="I89" s="50">
        <v>1.5077</v>
      </c>
      <c r="J89" s="50">
        <v>1.3891</v>
      </c>
      <c r="K89" s="50">
        <v>1.2672000000000001</v>
      </c>
      <c r="L89" s="50">
        <v>1.1429</v>
      </c>
      <c r="M89" s="50">
        <v>1.0172000000000001</v>
      </c>
      <c r="N89" s="50">
        <v>0.89090000000000003</v>
      </c>
      <c r="O89" s="50">
        <v>0.76570000000000005</v>
      </c>
      <c r="P89" s="50">
        <v>0.64480000000000004</v>
      </c>
      <c r="Q89" s="50">
        <v>0.53220000000000001</v>
      </c>
      <c r="R89" s="50">
        <v>0.43359999999999999</v>
      </c>
      <c r="S89" s="50">
        <v>0.36080000000000001</v>
      </c>
      <c r="T89" s="50">
        <v>0.3115</v>
      </c>
      <c r="U89" s="50">
        <v>0.25180000000000002</v>
      </c>
      <c r="V89" s="50">
        <v>0.17499999999999999</v>
      </c>
      <c r="W89" s="50">
        <v>0.1027</v>
      </c>
      <c r="X89" s="50">
        <v>4.2099999999999999E-2</v>
      </c>
    </row>
    <row r="90" spans="1:24" x14ac:dyDescent="0.2">
      <c r="A90" s="34">
        <v>102</v>
      </c>
      <c r="B90" s="50">
        <v>2.3885000000000001</v>
      </c>
      <c r="C90" s="50">
        <v>2.2902</v>
      </c>
      <c r="D90" s="50">
        <v>2.1848000000000001</v>
      </c>
      <c r="E90" s="50">
        <v>2.0762999999999998</v>
      </c>
      <c r="F90" s="50">
        <v>1.9646999999999999</v>
      </c>
      <c r="G90" s="50">
        <v>1.8496999999999999</v>
      </c>
      <c r="H90" s="50">
        <v>1.7315</v>
      </c>
      <c r="I90" s="50">
        <v>1.6097999999999999</v>
      </c>
      <c r="J90" s="50">
        <v>1.4844999999999999</v>
      </c>
      <c r="K90" s="50">
        <v>1.3555999999999999</v>
      </c>
      <c r="L90" s="50">
        <v>1.2234</v>
      </c>
      <c r="M90" s="50">
        <v>1.0891999999999999</v>
      </c>
      <c r="N90" s="50">
        <v>0.9546</v>
      </c>
      <c r="O90" s="50">
        <v>0.82089999999999996</v>
      </c>
      <c r="P90" s="50">
        <v>0.69079999999999997</v>
      </c>
      <c r="Q90" s="50">
        <v>0.56920000000000004</v>
      </c>
      <c r="R90" s="50">
        <v>0.46289999999999998</v>
      </c>
      <c r="S90" s="50">
        <v>0.38490000000000002</v>
      </c>
      <c r="T90" s="50">
        <v>0.33289999999999997</v>
      </c>
      <c r="U90" s="50">
        <v>0.26929999999999998</v>
      </c>
      <c r="V90" s="50">
        <v>0.1867</v>
      </c>
      <c r="W90" s="50">
        <v>0.10920000000000001</v>
      </c>
      <c r="X90" s="50">
        <v>4.4499999999999998E-2</v>
      </c>
    </row>
    <row r="91" spans="1:24" x14ac:dyDescent="0.2">
      <c r="A91" s="34">
        <v>103</v>
      </c>
      <c r="B91" s="50">
        <v>2.5478000000000001</v>
      </c>
      <c r="C91" s="50">
        <v>2.4441000000000002</v>
      </c>
      <c r="D91" s="50">
        <v>2.3325</v>
      </c>
      <c r="E91" s="50">
        <v>2.2176</v>
      </c>
      <c r="F91" s="50">
        <v>2.0994000000000002</v>
      </c>
      <c r="G91" s="50">
        <v>1.9778</v>
      </c>
      <c r="H91" s="50">
        <v>1.8526</v>
      </c>
      <c r="I91" s="50">
        <v>1.7237</v>
      </c>
      <c r="J91" s="50">
        <v>1.5911</v>
      </c>
      <c r="K91" s="50">
        <v>1.4545999999999999</v>
      </c>
      <c r="L91" s="50">
        <v>1.3142</v>
      </c>
      <c r="M91" s="50">
        <v>1.1702999999999999</v>
      </c>
      <c r="N91" s="50">
        <v>1.0256000000000001</v>
      </c>
      <c r="O91" s="50">
        <v>0.88229999999999997</v>
      </c>
      <c r="P91" s="50">
        <v>0.74260000000000004</v>
      </c>
      <c r="Q91" s="50">
        <v>0.61080000000000001</v>
      </c>
      <c r="R91" s="50">
        <v>0.49519999999999997</v>
      </c>
      <c r="S91" s="50">
        <v>0.4113</v>
      </c>
      <c r="T91" s="50">
        <v>0.35659999999999997</v>
      </c>
      <c r="U91" s="50">
        <v>0.28910000000000002</v>
      </c>
      <c r="V91" s="50">
        <v>0.20019999999999999</v>
      </c>
      <c r="W91" s="50">
        <v>0.1166</v>
      </c>
      <c r="X91" s="50">
        <v>4.7199999999999999E-2</v>
      </c>
    </row>
    <row r="92" spans="1:24" x14ac:dyDescent="0.2">
      <c r="A92" s="34">
        <v>104</v>
      </c>
      <c r="B92" s="50">
        <v>2.7248999999999999</v>
      </c>
      <c r="C92" s="50">
        <v>2.6151</v>
      </c>
      <c r="D92" s="50">
        <v>2.4965999999999999</v>
      </c>
      <c r="E92" s="50">
        <v>2.3746999999999998</v>
      </c>
      <c r="F92" s="50">
        <v>2.2492000000000001</v>
      </c>
      <c r="G92" s="50">
        <v>2.12</v>
      </c>
      <c r="H92" s="50">
        <v>1.9871000000000001</v>
      </c>
      <c r="I92" s="50">
        <v>1.8503000000000001</v>
      </c>
      <c r="J92" s="50">
        <v>1.7095</v>
      </c>
      <c r="K92" s="50">
        <v>1.5646</v>
      </c>
      <c r="L92" s="50">
        <v>1.4155</v>
      </c>
      <c r="M92" s="50">
        <v>1.2621</v>
      </c>
      <c r="N92" s="50">
        <v>1.1052999999999999</v>
      </c>
      <c r="O92" s="50">
        <v>0.94979999999999998</v>
      </c>
      <c r="P92" s="50">
        <v>0.79930000000000001</v>
      </c>
      <c r="Q92" s="50">
        <v>0.65720000000000001</v>
      </c>
      <c r="R92" s="50">
        <v>0.53120000000000001</v>
      </c>
      <c r="S92" s="50">
        <v>0.43930000000000002</v>
      </c>
      <c r="T92" s="50">
        <v>0.38150000000000001</v>
      </c>
      <c r="U92" s="50">
        <v>0.31040000000000001</v>
      </c>
      <c r="V92" s="50">
        <v>0.21490000000000001</v>
      </c>
      <c r="W92" s="50">
        <v>0.12479999999999999</v>
      </c>
      <c r="X92" s="50">
        <v>5.0099999999999999E-2</v>
      </c>
    </row>
    <row r="93" spans="1:24" x14ac:dyDescent="0.2">
      <c r="A93" s="34">
        <v>105</v>
      </c>
      <c r="B93" s="50">
        <v>2.9226999999999999</v>
      </c>
      <c r="C93" s="50">
        <v>2.8060999999999998</v>
      </c>
      <c r="D93" s="50">
        <v>2.6798999999999999</v>
      </c>
      <c r="E93" s="50">
        <v>2.5501</v>
      </c>
      <c r="F93" s="50">
        <v>2.4163999999999999</v>
      </c>
      <c r="G93" s="50">
        <v>2.2789000000000001</v>
      </c>
      <c r="H93" s="50">
        <v>2.1373000000000002</v>
      </c>
      <c r="I93" s="50">
        <v>1.9917</v>
      </c>
      <c r="J93" s="50">
        <v>1.8418000000000001</v>
      </c>
      <c r="K93" s="50">
        <v>1.6875</v>
      </c>
      <c r="L93" s="50">
        <v>1.5286999999999999</v>
      </c>
      <c r="M93" s="50">
        <v>1.3653</v>
      </c>
      <c r="N93" s="50">
        <v>1.1972</v>
      </c>
      <c r="O93" s="50">
        <v>1.0262</v>
      </c>
      <c r="P93" s="50">
        <v>0.86060000000000003</v>
      </c>
      <c r="Q93" s="50">
        <v>0.70679999999999998</v>
      </c>
      <c r="R93" s="50">
        <v>0.5706</v>
      </c>
      <c r="S93" s="50">
        <v>0.47</v>
      </c>
      <c r="T93" s="50">
        <v>0.40579999999999999</v>
      </c>
      <c r="U93" s="50">
        <v>0.33079999999999998</v>
      </c>
      <c r="V93" s="50">
        <v>0.22950000000000001</v>
      </c>
      <c r="W93" s="50">
        <v>0.1331</v>
      </c>
      <c r="X93" s="50">
        <v>5.3100000000000001E-2</v>
      </c>
    </row>
    <row r="94" spans="1:24" x14ac:dyDescent="0.2">
      <c r="A94" s="34">
        <v>106</v>
      </c>
      <c r="B94" s="50">
        <v>3.1640000000000001</v>
      </c>
      <c r="C94" s="50">
        <v>3.0392999999999999</v>
      </c>
      <c r="D94" s="50">
        <v>2.9037000000000002</v>
      </c>
      <c r="E94" s="50">
        <v>2.7642000000000002</v>
      </c>
      <c r="F94" s="50">
        <v>2.6206</v>
      </c>
      <c r="G94" s="50">
        <v>2.4729000000000001</v>
      </c>
      <c r="H94" s="50">
        <v>2.3208000000000002</v>
      </c>
      <c r="I94" s="50">
        <v>2.1642999999999999</v>
      </c>
      <c r="J94" s="50">
        <v>2.0032000000000001</v>
      </c>
      <c r="K94" s="50">
        <v>1.8374999999999999</v>
      </c>
      <c r="L94" s="50">
        <v>1.6669</v>
      </c>
      <c r="M94" s="50">
        <v>1.4914000000000001</v>
      </c>
      <c r="N94" s="50">
        <v>1.3107</v>
      </c>
      <c r="O94" s="50">
        <v>1.1248</v>
      </c>
      <c r="P94" s="50">
        <v>0.93730000000000002</v>
      </c>
      <c r="Q94" s="50">
        <v>0.76370000000000005</v>
      </c>
      <c r="R94" s="50">
        <v>0.61509999999999998</v>
      </c>
      <c r="S94" s="50">
        <v>0.50700000000000001</v>
      </c>
      <c r="T94" s="50">
        <v>0.43580000000000002</v>
      </c>
      <c r="U94" s="50">
        <v>0.34870000000000001</v>
      </c>
      <c r="V94" s="50">
        <v>0.24110000000000001</v>
      </c>
      <c r="W94" s="50">
        <v>0.1404</v>
      </c>
      <c r="X94" s="50">
        <v>5.5800000000000002E-2</v>
      </c>
    </row>
    <row r="95" spans="1:24" x14ac:dyDescent="0.2">
      <c r="A95" s="34">
        <v>107</v>
      </c>
      <c r="B95" s="50">
        <v>3.5310999999999999</v>
      </c>
      <c r="C95" s="50">
        <v>3.3940999999999999</v>
      </c>
      <c r="D95" s="50">
        <v>3.2443</v>
      </c>
      <c r="E95" s="50">
        <v>3.0901000000000001</v>
      </c>
      <c r="F95" s="50">
        <v>2.9314</v>
      </c>
      <c r="G95" s="50">
        <v>2.7681</v>
      </c>
      <c r="H95" s="50">
        <v>2.6</v>
      </c>
      <c r="I95" s="50">
        <v>2.427</v>
      </c>
      <c r="J95" s="50">
        <v>2.2490000000000001</v>
      </c>
      <c r="K95" s="50">
        <v>2.0657999999999999</v>
      </c>
      <c r="L95" s="50">
        <v>1.8772</v>
      </c>
      <c r="M95" s="50">
        <v>1.6832</v>
      </c>
      <c r="N95" s="50">
        <v>1.4835</v>
      </c>
      <c r="O95" s="50">
        <v>1.278</v>
      </c>
      <c r="P95" s="50">
        <v>1.0665</v>
      </c>
      <c r="Q95" s="50">
        <v>0.85670000000000002</v>
      </c>
      <c r="R95" s="50">
        <v>0.67900000000000005</v>
      </c>
      <c r="S95" s="50">
        <v>0.56000000000000005</v>
      </c>
      <c r="T95" s="50">
        <v>0.48620000000000002</v>
      </c>
      <c r="U95" s="50">
        <v>0.38369999999999999</v>
      </c>
      <c r="V95" s="50">
        <v>0.2495</v>
      </c>
      <c r="W95" s="50">
        <v>0.1419</v>
      </c>
      <c r="X95" s="50">
        <v>5.6399999999999999E-2</v>
      </c>
    </row>
    <row r="96" spans="1:24" x14ac:dyDescent="0.2">
      <c r="A96" s="34">
        <v>108</v>
      </c>
      <c r="B96" s="50">
        <v>4.4752000000000001</v>
      </c>
      <c r="C96" s="50">
        <v>4.3075999999999999</v>
      </c>
      <c r="D96" s="50">
        <v>4.1210000000000004</v>
      </c>
      <c r="E96" s="50">
        <v>3.9289999999999998</v>
      </c>
      <c r="F96" s="50">
        <v>3.7313000000000001</v>
      </c>
      <c r="G96" s="50">
        <v>3.5278999999999998</v>
      </c>
      <c r="H96" s="50">
        <v>3.3186</v>
      </c>
      <c r="I96" s="50">
        <v>3.1032000000000002</v>
      </c>
      <c r="J96" s="50">
        <v>2.8816000000000002</v>
      </c>
      <c r="K96" s="50">
        <v>2.6534</v>
      </c>
      <c r="L96" s="50">
        <v>2.4186000000000001</v>
      </c>
      <c r="M96" s="50">
        <v>2.177</v>
      </c>
      <c r="N96" s="50">
        <v>1.9283999999999999</v>
      </c>
      <c r="O96" s="50">
        <v>1.6725000000000001</v>
      </c>
      <c r="P96" s="50">
        <v>1.4091</v>
      </c>
      <c r="Q96" s="50">
        <v>1.1380999999999999</v>
      </c>
      <c r="R96" s="50">
        <v>0.87860000000000005</v>
      </c>
      <c r="S96" s="50">
        <v>0.70930000000000004</v>
      </c>
      <c r="T96" s="50">
        <v>0.63070000000000004</v>
      </c>
      <c r="U96" s="50">
        <v>0.51519999999999999</v>
      </c>
      <c r="V96" s="50">
        <v>0.3271</v>
      </c>
      <c r="W96" s="50">
        <v>0.158</v>
      </c>
      <c r="X96" s="50">
        <v>5.6399999999999999E-2</v>
      </c>
    </row>
    <row r="97" spans="1:24" x14ac:dyDescent="0.2">
      <c r="A97" s="34">
        <v>109</v>
      </c>
      <c r="B97" s="50">
        <v>8.9779999999999998</v>
      </c>
      <c r="C97" s="50">
        <v>8.6694999999999993</v>
      </c>
      <c r="D97" s="50">
        <v>8.3073999999999995</v>
      </c>
      <c r="E97" s="50">
        <v>7.9347000000000003</v>
      </c>
      <c r="F97" s="50">
        <v>7.5511999999999997</v>
      </c>
      <c r="G97" s="50">
        <v>7.1566000000000001</v>
      </c>
      <c r="H97" s="50">
        <v>6.7504</v>
      </c>
      <c r="I97" s="50">
        <v>6.3323999999999998</v>
      </c>
      <c r="J97" s="50">
        <v>5.9021999999999997</v>
      </c>
      <c r="K97" s="50">
        <v>5.4595000000000002</v>
      </c>
      <c r="L97" s="50">
        <v>5.0038999999999998</v>
      </c>
      <c r="M97" s="50">
        <v>4.5350000000000001</v>
      </c>
      <c r="N97" s="50">
        <v>4.0523999999999996</v>
      </c>
      <c r="O97" s="50">
        <v>3.5558999999999998</v>
      </c>
      <c r="P97" s="50">
        <v>3.0448</v>
      </c>
      <c r="Q97" s="50">
        <v>2.5188999999999999</v>
      </c>
      <c r="R97" s="50">
        <v>1.9776</v>
      </c>
      <c r="S97" s="50">
        <v>1.5363</v>
      </c>
      <c r="T97" s="50">
        <v>1.3674999999999999</v>
      </c>
      <c r="U97" s="50">
        <v>1.2162999999999999</v>
      </c>
      <c r="V97" s="50">
        <v>0.85340000000000005</v>
      </c>
      <c r="W97" s="50">
        <v>0.45850000000000002</v>
      </c>
      <c r="X97" s="50">
        <v>0.14399999999999999</v>
      </c>
    </row>
  </sheetData>
  <pageMargins left="0.75" right="0.75" top="0.48" bottom="0.44" header="0.45" footer="0.5"/>
  <pageSetup scale="81" orientation="landscape" horizontalDpi="300" r:id="rId1"/>
  <headerFooter alignWithMargins="0">
    <oddFooter>&amp;R&amp;"Times New Roman,Bold"&amp;P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BR71"/>
  <sheetViews>
    <sheetView zoomScale="75" workbookViewId="0">
      <pane xSplit="1" ySplit="2" topLeftCell="J17" activePane="bottomRight" state="frozen"/>
      <selection activeCell="K17" sqref="K17"/>
      <selection pane="topRight" activeCell="K17" sqref="K17"/>
      <selection pane="bottomLeft" activeCell="K17" sqref="K17"/>
      <selection pane="bottomRight"/>
    </sheetView>
  </sheetViews>
  <sheetFormatPr defaultRowHeight="12.75" x14ac:dyDescent="0.2"/>
  <sheetData>
    <row r="1" spans="1:70" x14ac:dyDescent="0.2">
      <c r="A1" s="35" t="s">
        <v>30</v>
      </c>
      <c r="B1" s="32"/>
      <c r="C1" s="32"/>
      <c r="D1" s="32"/>
      <c r="E1" s="32"/>
      <c r="F1" s="32"/>
      <c r="G1" s="32"/>
      <c r="H1" s="32"/>
      <c r="I1" s="32" t="s">
        <v>27</v>
      </c>
      <c r="J1" s="32"/>
      <c r="K1" s="32"/>
      <c r="L1" s="32"/>
      <c r="M1" s="32"/>
      <c r="N1" s="32"/>
    </row>
    <row r="2" spans="1:70" x14ac:dyDescent="0.2">
      <c r="A2" s="35" t="s">
        <v>31</v>
      </c>
      <c r="B2">
        <v>16</v>
      </c>
      <c r="C2">
        <v>17</v>
      </c>
      <c r="D2">
        <v>18</v>
      </c>
      <c r="E2">
        <v>19</v>
      </c>
      <c r="F2">
        <v>20</v>
      </c>
      <c r="G2">
        <v>21</v>
      </c>
      <c r="H2">
        <v>22</v>
      </c>
      <c r="I2">
        <v>23</v>
      </c>
      <c r="J2">
        <v>24</v>
      </c>
      <c r="K2">
        <v>25</v>
      </c>
      <c r="L2">
        <v>26</v>
      </c>
      <c r="M2">
        <v>27</v>
      </c>
      <c r="N2">
        <v>28</v>
      </c>
      <c r="O2">
        <v>29</v>
      </c>
      <c r="P2">
        <v>30</v>
      </c>
      <c r="Q2">
        <v>31</v>
      </c>
      <c r="R2">
        <v>32</v>
      </c>
      <c r="S2">
        <v>33</v>
      </c>
      <c r="T2">
        <v>34</v>
      </c>
      <c r="U2">
        <v>35</v>
      </c>
      <c r="V2">
        <v>36</v>
      </c>
      <c r="W2">
        <v>37</v>
      </c>
      <c r="X2">
        <v>38</v>
      </c>
      <c r="Y2">
        <v>39</v>
      </c>
      <c r="Z2">
        <v>40</v>
      </c>
      <c r="AA2">
        <v>41</v>
      </c>
      <c r="AB2">
        <v>42</v>
      </c>
      <c r="AC2">
        <v>43</v>
      </c>
      <c r="AD2">
        <v>44</v>
      </c>
      <c r="AE2">
        <v>45</v>
      </c>
      <c r="AF2">
        <v>46</v>
      </c>
      <c r="AG2">
        <v>47</v>
      </c>
      <c r="AH2">
        <v>48</v>
      </c>
      <c r="AI2">
        <v>49</v>
      </c>
      <c r="AJ2">
        <v>50</v>
      </c>
      <c r="AK2">
        <v>51</v>
      </c>
      <c r="AL2">
        <v>52</v>
      </c>
      <c r="AM2">
        <v>53</v>
      </c>
      <c r="AN2">
        <v>54</v>
      </c>
      <c r="AO2">
        <v>55</v>
      </c>
      <c r="AP2">
        <v>56</v>
      </c>
      <c r="AQ2">
        <v>57</v>
      </c>
      <c r="AR2">
        <v>58</v>
      </c>
      <c r="AS2">
        <v>59</v>
      </c>
      <c r="AT2">
        <v>60</v>
      </c>
      <c r="AU2">
        <v>61</v>
      </c>
      <c r="AV2">
        <v>62</v>
      </c>
      <c r="AW2">
        <v>63</v>
      </c>
      <c r="AX2">
        <v>64</v>
      </c>
      <c r="AY2">
        <v>65</v>
      </c>
      <c r="AZ2">
        <v>66</v>
      </c>
      <c r="BA2">
        <v>67</v>
      </c>
      <c r="BB2">
        <v>68</v>
      </c>
      <c r="BC2">
        <v>69</v>
      </c>
      <c r="BD2">
        <v>70</v>
      </c>
      <c r="BE2">
        <v>71</v>
      </c>
      <c r="BF2">
        <v>72</v>
      </c>
      <c r="BG2">
        <v>73</v>
      </c>
      <c r="BH2">
        <v>74</v>
      </c>
      <c r="BI2">
        <v>75</v>
      </c>
      <c r="BJ2">
        <v>76</v>
      </c>
      <c r="BK2">
        <v>77</v>
      </c>
      <c r="BL2">
        <v>78</v>
      </c>
      <c r="BM2">
        <v>79</v>
      </c>
      <c r="BN2">
        <v>80</v>
      </c>
      <c r="BO2">
        <v>81</v>
      </c>
      <c r="BP2">
        <v>82</v>
      </c>
      <c r="BQ2">
        <v>83</v>
      </c>
      <c r="BR2">
        <v>84</v>
      </c>
    </row>
    <row r="3" spans="1:70" x14ac:dyDescent="0.2">
      <c r="A3">
        <v>16</v>
      </c>
      <c r="B3" s="31">
        <v>1.0000000000000001E-5</v>
      </c>
      <c r="C3" s="31">
        <v>1.0000000000000001E-5</v>
      </c>
      <c r="D3" s="31">
        <v>1.0000000000000001E-5</v>
      </c>
      <c r="E3" s="31">
        <v>1.0000000000000001E-5</v>
      </c>
      <c r="F3" s="31">
        <v>1.0000000000000001E-5</v>
      </c>
      <c r="G3" s="31">
        <v>1.0000000000000001E-5</v>
      </c>
      <c r="H3" s="31">
        <v>1.0000000000000001E-5</v>
      </c>
      <c r="I3" s="31">
        <v>1.0000000000000001E-5</v>
      </c>
      <c r="J3" s="31">
        <v>1.0000000000000001E-5</v>
      </c>
      <c r="K3" s="31">
        <v>1.0000000000000001E-5</v>
      </c>
      <c r="L3" s="31">
        <v>1.0000000000000001E-5</v>
      </c>
      <c r="M3" s="31">
        <v>1.0000000000000001E-5</v>
      </c>
      <c r="N3" s="31">
        <v>1.0000000000000001E-5</v>
      </c>
      <c r="O3" s="31">
        <v>1.0000000000000001E-5</v>
      </c>
      <c r="P3" s="31">
        <v>1.0000000000000001E-5</v>
      </c>
      <c r="Q3" s="31">
        <v>1.0000000000000001E-5</v>
      </c>
      <c r="R3" s="31">
        <v>1.0000000000000001E-5</v>
      </c>
      <c r="S3" s="31">
        <v>1.0000000000000001E-5</v>
      </c>
      <c r="T3" s="31">
        <v>1.0000000000000001E-5</v>
      </c>
      <c r="U3" s="31">
        <v>1.0000000000000001E-5</v>
      </c>
      <c r="V3" s="31">
        <v>1.0000000000000001E-5</v>
      </c>
      <c r="W3" s="31">
        <v>1.0000000000000001E-5</v>
      </c>
      <c r="X3" s="31">
        <v>1.0000000000000001E-5</v>
      </c>
      <c r="Y3" s="31">
        <v>1.0000000000000001E-5</v>
      </c>
      <c r="Z3" s="31">
        <v>1.0000000000000001E-5</v>
      </c>
      <c r="AA3" s="31">
        <v>1.0000000000000001E-5</v>
      </c>
      <c r="AB3" s="31">
        <v>1.0000000000000001E-5</v>
      </c>
      <c r="AC3" s="31">
        <v>2.0000000000000002E-5</v>
      </c>
      <c r="AD3" s="31">
        <v>2.0000000000000002E-5</v>
      </c>
      <c r="AE3" s="31">
        <v>2.0000000000000002E-5</v>
      </c>
      <c r="AF3" s="31">
        <v>3.0000000000000001E-5</v>
      </c>
      <c r="AG3" s="31">
        <v>3.0000000000000001E-5</v>
      </c>
      <c r="AH3" s="31">
        <v>4.0000000000000003E-5</v>
      </c>
      <c r="AI3" s="31">
        <v>4.0000000000000003E-5</v>
      </c>
      <c r="AJ3" s="31">
        <v>5.0000000000000002E-5</v>
      </c>
      <c r="AK3" s="31">
        <v>6.0000000000000002E-5</v>
      </c>
      <c r="AL3" s="31">
        <v>6.0000000000000002E-5</v>
      </c>
      <c r="AM3" s="31">
        <v>6.9999999999999994E-5</v>
      </c>
      <c r="AN3" s="31">
        <v>8.0000000000000007E-5</v>
      </c>
      <c r="AO3" s="31">
        <v>9.0000000000000006E-5</v>
      </c>
      <c r="AP3" s="31">
        <v>1E-4</v>
      </c>
      <c r="AQ3" s="31">
        <v>1.1E-4</v>
      </c>
      <c r="AR3" s="31">
        <v>1.2E-4</v>
      </c>
      <c r="AS3" s="31">
        <v>1.3999999999999999E-4</v>
      </c>
      <c r="AT3" s="31">
        <v>1.4999999999999999E-4</v>
      </c>
      <c r="AU3" s="31">
        <v>1.7000000000000001E-4</v>
      </c>
      <c r="AV3" s="31">
        <v>1.8000000000000001E-4</v>
      </c>
      <c r="AW3" s="31">
        <v>2.0000000000000001E-4</v>
      </c>
      <c r="AX3" s="31">
        <v>2.2000000000000001E-4</v>
      </c>
      <c r="AY3" s="31">
        <v>2.4000000000000001E-4</v>
      </c>
      <c r="AZ3" s="31">
        <v>2.7E-4</v>
      </c>
      <c r="BA3" s="31">
        <v>2.9E-4</v>
      </c>
      <c r="BB3" s="31">
        <v>3.2000000000000003E-4</v>
      </c>
      <c r="BC3" s="31">
        <v>3.6000000000000002E-4</v>
      </c>
      <c r="BD3" s="31">
        <v>3.8999999999999999E-4</v>
      </c>
      <c r="BE3" s="31">
        <v>4.4000000000000002E-4</v>
      </c>
      <c r="BF3" s="31">
        <v>4.8000000000000001E-4</v>
      </c>
      <c r="BG3" s="31">
        <v>5.2999999999999998E-4</v>
      </c>
      <c r="BH3" s="31">
        <v>5.8E-4</v>
      </c>
      <c r="BI3" s="31">
        <v>6.4000000000000005E-4</v>
      </c>
      <c r="BJ3" s="31">
        <v>6.9999999999999999E-4</v>
      </c>
      <c r="BK3" s="31">
        <v>7.6999999999999996E-4</v>
      </c>
      <c r="BL3" s="31">
        <v>8.4000000000000003E-4</v>
      </c>
      <c r="BM3" s="31">
        <v>9.2000000000000003E-4</v>
      </c>
      <c r="BN3" s="31">
        <v>9.8999999999999999E-4</v>
      </c>
      <c r="BO3" s="31">
        <v>1.07E-3</v>
      </c>
      <c r="BP3" s="31">
        <v>1.15E-3</v>
      </c>
      <c r="BQ3" s="31">
        <v>1.24E-3</v>
      </c>
      <c r="BR3" s="31">
        <v>1.32E-3</v>
      </c>
    </row>
    <row r="4" spans="1:70" x14ac:dyDescent="0.2">
      <c r="A4">
        <v>17</v>
      </c>
      <c r="B4" s="31">
        <v>1.0000000000000001E-5</v>
      </c>
      <c r="C4" s="31">
        <v>1.0000000000000001E-5</v>
      </c>
      <c r="D4" s="31">
        <v>1.0000000000000001E-5</v>
      </c>
      <c r="E4" s="31">
        <v>1.0000000000000001E-5</v>
      </c>
      <c r="F4" s="31">
        <v>1.0000000000000001E-5</v>
      </c>
      <c r="G4" s="31">
        <v>1.0000000000000001E-5</v>
      </c>
      <c r="H4" s="31">
        <v>1.0000000000000001E-5</v>
      </c>
      <c r="I4" s="31">
        <v>1.0000000000000001E-5</v>
      </c>
      <c r="J4" s="31">
        <v>1.0000000000000001E-5</v>
      </c>
      <c r="K4" s="31">
        <v>1.0000000000000001E-5</v>
      </c>
      <c r="L4" s="31">
        <v>1.0000000000000001E-5</v>
      </c>
      <c r="M4" s="31">
        <v>1.0000000000000001E-5</v>
      </c>
      <c r="N4" s="31">
        <v>1.0000000000000001E-5</v>
      </c>
      <c r="O4" s="31">
        <v>1.0000000000000001E-5</v>
      </c>
      <c r="P4" s="31">
        <v>1.0000000000000001E-5</v>
      </c>
      <c r="Q4" s="31">
        <v>1.0000000000000001E-5</v>
      </c>
      <c r="R4" s="31">
        <v>1.0000000000000001E-5</v>
      </c>
      <c r="S4" s="31">
        <v>1.0000000000000001E-5</v>
      </c>
      <c r="T4" s="31">
        <v>1.0000000000000001E-5</v>
      </c>
      <c r="U4" s="31">
        <v>1.0000000000000001E-5</v>
      </c>
      <c r="V4" s="31">
        <v>1.0000000000000001E-5</v>
      </c>
      <c r="W4" s="31">
        <v>1.0000000000000001E-5</v>
      </c>
      <c r="X4" s="31">
        <v>1.0000000000000001E-5</v>
      </c>
      <c r="Y4" s="31">
        <v>1.0000000000000001E-5</v>
      </c>
      <c r="Z4" s="31">
        <v>1.0000000000000001E-5</v>
      </c>
      <c r="AA4" s="31">
        <v>1.0000000000000001E-5</v>
      </c>
      <c r="AB4" s="31">
        <v>1.0000000000000001E-5</v>
      </c>
      <c r="AC4" s="31">
        <v>2.0000000000000002E-5</v>
      </c>
      <c r="AD4" s="31">
        <v>2.0000000000000002E-5</v>
      </c>
      <c r="AE4" s="31">
        <v>2.0000000000000002E-5</v>
      </c>
      <c r="AF4" s="31">
        <v>3.0000000000000001E-5</v>
      </c>
      <c r="AG4" s="31">
        <v>3.0000000000000001E-5</v>
      </c>
      <c r="AH4" s="31">
        <v>4.0000000000000003E-5</v>
      </c>
      <c r="AI4" s="31">
        <v>4.0000000000000003E-5</v>
      </c>
      <c r="AJ4" s="31">
        <v>5.0000000000000002E-5</v>
      </c>
      <c r="AK4" s="31">
        <v>6.0000000000000002E-5</v>
      </c>
      <c r="AL4" s="31">
        <v>6.0000000000000002E-5</v>
      </c>
      <c r="AM4" s="31">
        <v>6.9999999999999994E-5</v>
      </c>
      <c r="AN4" s="31">
        <v>8.0000000000000007E-5</v>
      </c>
      <c r="AO4" s="31">
        <v>9.0000000000000006E-5</v>
      </c>
      <c r="AP4" s="31">
        <v>1E-4</v>
      </c>
      <c r="AQ4" s="31">
        <v>1.1E-4</v>
      </c>
      <c r="AR4" s="31">
        <v>1.2E-4</v>
      </c>
      <c r="AS4" s="31">
        <v>1.3999999999999999E-4</v>
      </c>
      <c r="AT4" s="31">
        <v>1.4999999999999999E-4</v>
      </c>
      <c r="AU4" s="31">
        <v>1.7000000000000001E-4</v>
      </c>
      <c r="AV4" s="31">
        <v>1.8000000000000001E-4</v>
      </c>
      <c r="AW4" s="31">
        <v>2.0000000000000001E-4</v>
      </c>
      <c r="AX4" s="31">
        <v>2.2000000000000001E-4</v>
      </c>
      <c r="AY4" s="31">
        <v>2.4000000000000001E-4</v>
      </c>
      <c r="AZ4" s="31">
        <v>2.7E-4</v>
      </c>
      <c r="BA4" s="31">
        <v>2.9E-4</v>
      </c>
      <c r="BB4" s="31">
        <v>3.2000000000000003E-4</v>
      </c>
      <c r="BC4" s="31">
        <v>3.6000000000000002E-4</v>
      </c>
      <c r="BD4" s="31">
        <v>3.8999999999999999E-4</v>
      </c>
      <c r="BE4" s="31">
        <v>4.2999999999999999E-4</v>
      </c>
      <c r="BF4" s="31">
        <v>4.8000000000000001E-4</v>
      </c>
      <c r="BG4" s="31">
        <v>5.2999999999999998E-4</v>
      </c>
      <c r="BH4" s="31">
        <v>5.8E-4</v>
      </c>
      <c r="BI4" s="31">
        <v>6.4000000000000005E-4</v>
      </c>
      <c r="BJ4" s="31">
        <v>6.9999999999999999E-4</v>
      </c>
      <c r="BK4" s="31">
        <v>7.6999999999999996E-4</v>
      </c>
      <c r="BL4" s="31">
        <v>8.4000000000000003E-4</v>
      </c>
      <c r="BM4" s="31">
        <v>9.2000000000000003E-4</v>
      </c>
      <c r="BN4" s="31">
        <v>9.8999999999999999E-4</v>
      </c>
      <c r="BO4" s="31">
        <v>1.07E-3</v>
      </c>
      <c r="BP4" s="31">
        <v>1.15E-3</v>
      </c>
      <c r="BQ4" s="31">
        <v>1.24E-3</v>
      </c>
      <c r="BR4" s="31">
        <v>1.32E-3</v>
      </c>
    </row>
    <row r="5" spans="1:70" x14ac:dyDescent="0.2">
      <c r="A5">
        <v>18</v>
      </c>
      <c r="B5" s="31">
        <v>1.0000000000000001E-5</v>
      </c>
      <c r="C5" s="31">
        <v>1.0000000000000001E-5</v>
      </c>
      <c r="D5" s="31">
        <v>1.0000000000000001E-5</v>
      </c>
      <c r="E5" s="31">
        <v>1.0000000000000001E-5</v>
      </c>
      <c r="F5" s="31">
        <v>1.0000000000000001E-5</v>
      </c>
      <c r="G5" s="31">
        <v>1.0000000000000001E-5</v>
      </c>
      <c r="H5" s="31">
        <v>1.0000000000000001E-5</v>
      </c>
      <c r="I5" s="31">
        <v>1.0000000000000001E-5</v>
      </c>
      <c r="J5" s="31">
        <v>1.0000000000000001E-5</v>
      </c>
      <c r="K5" s="31">
        <v>1.0000000000000001E-5</v>
      </c>
      <c r="L5" s="31">
        <v>1.0000000000000001E-5</v>
      </c>
      <c r="M5" s="31">
        <v>1.0000000000000001E-5</v>
      </c>
      <c r="N5" s="31">
        <v>1.0000000000000001E-5</v>
      </c>
      <c r="O5" s="31">
        <v>1.0000000000000001E-5</v>
      </c>
      <c r="P5" s="31">
        <v>1.0000000000000001E-5</v>
      </c>
      <c r="Q5" s="31">
        <v>1.0000000000000001E-5</v>
      </c>
      <c r="R5" s="31">
        <v>1.0000000000000001E-5</v>
      </c>
      <c r="S5" s="31">
        <v>1.0000000000000001E-5</v>
      </c>
      <c r="T5" s="31">
        <v>1.0000000000000001E-5</v>
      </c>
      <c r="U5" s="31">
        <v>1.0000000000000001E-5</v>
      </c>
      <c r="V5" s="31">
        <v>1.0000000000000001E-5</v>
      </c>
      <c r="W5" s="31">
        <v>1.0000000000000001E-5</v>
      </c>
      <c r="X5" s="31">
        <v>1.0000000000000001E-5</v>
      </c>
      <c r="Y5" s="31">
        <v>1.0000000000000001E-5</v>
      </c>
      <c r="Z5" s="31">
        <v>1.0000000000000001E-5</v>
      </c>
      <c r="AA5" s="31">
        <v>1.0000000000000001E-5</v>
      </c>
      <c r="AB5" s="31">
        <v>1.0000000000000001E-5</v>
      </c>
      <c r="AC5" s="31">
        <v>2.0000000000000002E-5</v>
      </c>
      <c r="AD5" s="31">
        <v>2.0000000000000002E-5</v>
      </c>
      <c r="AE5" s="31">
        <v>2.0000000000000002E-5</v>
      </c>
      <c r="AF5" s="31">
        <v>3.0000000000000001E-5</v>
      </c>
      <c r="AG5" s="31">
        <v>3.0000000000000001E-5</v>
      </c>
      <c r="AH5" s="31">
        <v>4.0000000000000003E-5</v>
      </c>
      <c r="AI5" s="31">
        <v>4.0000000000000003E-5</v>
      </c>
      <c r="AJ5" s="31">
        <v>5.0000000000000002E-5</v>
      </c>
      <c r="AK5" s="31">
        <v>6.0000000000000002E-5</v>
      </c>
      <c r="AL5" s="31">
        <v>6.0000000000000002E-5</v>
      </c>
      <c r="AM5" s="31">
        <v>6.9999999999999994E-5</v>
      </c>
      <c r="AN5" s="31">
        <v>8.0000000000000007E-5</v>
      </c>
      <c r="AO5" s="31">
        <v>9.0000000000000006E-5</v>
      </c>
      <c r="AP5" s="31">
        <v>1E-4</v>
      </c>
      <c r="AQ5" s="31">
        <v>1.1E-4</v>
      </c>
      <c r="AR5" s="31">
        <v>1.2E-4</v>
      </c>
      <c r="AS5" s="31">
        <v>1.3999999999999999E-4</v>
      </c>
      <c r="AT5" s="31">
        <v>1.4999999999999999E-4</v>
      </c>
      <c r="AU5" s="31">
        <v>1.6000000000000001E-4</v>
      </c>
      <c r="AV5" s="31">
        <v>1.8000000000000001E-4</v>
      </c>
      <c r="AW5" s="31">
        <v>2.0000000000000001E-4</v>
      </c>
      <c r="AX5" s="31">
        <v>2.2000000000000001E-4</v>
      </c>
      <c r="AY5" s="31">
        <v>2.4000000000000001E-4</v>
      </c>
      <c r="AZ5" s="31">
        <v>2.7E-4</v>
      </c>
      <c r="BA5" s="31">
        <v>2.9E-4</v>
      </c>
      <c r="BB5" s="31">
        <v>3.2000000000000003E-4</v>
      </c>
      <c r="BC5" s="31">
        <v>3.6000000000000002E-4</v>
      </c>
      <c r="BD5" s="31">
        <v>3.8999999999999999E-4</v>
      </c>
      <c r="BE5" s="31">
        <v>4.2999999999999999E-4</v>
      </c>
      <c r="BF5" s="31">
        <v>4.8000000000000001E-4</v>
      </c>
      <c r="BG5" s="31">
        <v>5.2999999999999998E-4</v>
      </c>
      <c r="BH5" s="31">
        <v>5.8E-4</v>
      </c>
      <c r="BI5" s="31">
        <v>6.4000000000000005E-4</v>
      </c>
      <c r="BJ5" s="31">
        <v>6.9999999999999999E-4</v>
      </c>
      <c r="BK5" s="31">
        <v>7.6999999999999996E-4</v>
      </c>
      <c r="BL5" s="31">
        <v>8.4000000000000003E-4</v>
      </c>
      <c r="BM5" s="31">
        <v>9.1E-4</v>
      </c>
      <c r="BN5" s="31">
        <v>9.8999999999999999E-4</v>
      </c>
      <c r="BO5" s="31">
        <v>1.07E-3</v>
      </c>
      <c r="BP5" s="31">
        <v>1.15E-3</v>
      </c>
      <c r="BQ5" s="31">
        <v>1.24E-3</v>
      </c>
      <c r="BR5" s="31">
        <v>1.32E-3</v>
      </c>
    </row>
    <row r="6" spans="1:70" x14ac:dyDescent="0.2">
      <c r="A6">
        <v>19</v>
      </c>
      <c r="B6" s="31">
        <v>1.0000000000000001E-5</v>
      </c>
      <c r="C6" s="31">
        <v>1.0000000000000001E-5</v>
      </c>
      <c r="D6" s="31">
        <v>1.0000000000000001E-5</v>
      </c>
      <c r="E6" s="31">
        <v>1.0000000000000001E-5</v>
      </c>
      <c r="F6" s="31">
        <v>1.0000000000000001E-5</v>
      </c>
      <c r="G6" s="31">
        <v>1.0000000000000001E-5</v>
      </c>
      <c r="H6" s="31">
        <v>1.0000000000000001E-5</v>
      </c>
      <c r="I6" s="31">
        <v>1.0000000000000001E-5</v>
      </c>
      <c r="J6" s="31">
        <v>1.0000000000000001E-5</v>
      </c>
      <c r="K6" s="31">
        <v>1.0000000000000001E-5</v>
      </c>
      <c r="L6" s="31">
        <v>1.0000000000000001E-5</v>
      </c>
      <c r="M6" s="31">
        <v>1.0000000000000001E-5</v>
      </c>
      <c r="N6" s="31">
        <v>1.0000000000000001E-5</v>
      </c>
      <c r="O6" s="31">
        <v>1.0000000000000001E-5</v>
      </c>
      <c r="P6" s="31">
        <v>1.0000000000000001E-5</v>
      </c>
      <c r="Q6" s="31">
        <v>1.0000000000000001E-5</v>
      </c>
      <c r="R6" s="31">
        <v>1.0000000000000001E-5</v>
      </c>
      <c r="S6" s="31">
        <v>1.0000000000000001E-5</v>
      </c>
      <c r="T6" s="31">
        <v>1.0000000000000001E-5</v>
      </c>
      <c r="U6" s="31">
        <v>1.0000000000000001E-5</v>
      </c>
      <c r="V6" s="31">
        <v>1.0000000000000001E-5</v>
      </c>
      <c r="W6" s="31">
        <v>1.0000000000000001E-5</v>
      </c>
      <c r="X6" s="31">
        <v>1.0000000000000001E-5</v>
      </c>
      <c r="Y6" s="31">
        <v>1.0000000000000001E-5</v>
      </c>
      <c r="Z6" s="31">
        <v>1.0000000000000001E-5</v>
      </c>
      <c r="AA6" s="31">
        <v>1.0000000000000001E-5</v>
      </c>
      <c r="AB6" s="31">
        <v>1.0000000000000001E-5</v>
      </c>
      <c r="AC6" s="31">
        <v>2.0000000000000002E-5</v>
      </c>
      <c r="AD6" s="31">
        <v>2.0000000000000002E-5</v>
      </c>
      <c r="AE6" s="31">
        <v>2.0000000000000002E-5</v>
      </c>
      <c r="AF6" s="31">
        <v>3.0000000000000001E-5</v>
      </c>
      <c r="AG6" s="31">
        <v>3.0000000000000001E-5</v>
      </c>
      <c r="AH6" s="31">
        <v>4.0000000000000003E-5</v>
      </c>
      <c r="AI6" s="31">
        <v>4.0000000000000003E-5</v>
      </c>
      <c r="AJ6" s="31">
        <v>5.0000000000000002E-5</v>
      </c>
      <c r="AK6" s="31">
        <v>6.0000000000000002E-5</v>
      </c>
      <c r="AL6" s="31">
        <v>6.0000000000000002E-5</v>
      </c>
      <c r="AM6" s="31">
        <v>6.9999999999999994E-5</v>
      </c>
      <c r="AN6" s="31">
        <v>8.0000000000000007E-5</v>
      </c>
      <c r="AO6" s="31">
        <v>9.0000000000000006E-5</v>
      </c>
      <c r="AP6" s="31">
        <v>1E-4</v>
      </c>
      <c r="AQ6" s="31">
        <v>1.1E-4</v>
      </c>
      <c r="AR6" s="31">
        <v>1.2E-4</v>
      </c>
      <c r="AS6" s="31">
        <v>1.3999999999999999E-4</v>
      </c>
      <c r="AT6" s="31">
        <v>1.4999999999999999E-4</v>
      </c>
      <c r="AU6" s="31">
        <v>1.6000000000000001E-4</v>
      </c>
      <c r="AV6" s="31">
        <v>1.8000000000000001E-4</v>
      </c>
      <c r="AW6" s="31">
        <v>2.0000000000000001E-4</v>
      </c>
      <c r="AX6" s="31">
        <v>2.2000000000000001E-4</v>
      </c>
      <c r="AY6" s="31">
        <v>2.4000000000000001E-4</v>
      </c>
      <c r="AZ6" s="31">
        <v>2.7E-4</v>
      </c>
      <c r="BA6" s="31">
        <v>2.9E-4</v>
      </c>
      <c r="BB6" s="31">
        <v>3.2000000000000003E-4</v>
      </c>
      <c r="BC6" s="31">
        <v>3.6000000000000002E-4</v>
      </c>
      <c r="BD6" s="31">
        <v>3.8999999999999999E-4</v>
      </c>
      <c r="BE6" s="31">
        <v>4.2999999999999999E-4</v>
      </c>
      <c r="BF6" s="31">
        <v>4.8000000000000001E-4</v>
      </c>
      <c r="BG6" s="31">
        <v>5.2999999999999998E-4</v>
      </c>
      <c r="BH6" s="31">
        <v>5.8E-4</v>
      </c>
      <c r="BI6" s="31">
        <v>6.4000000000000005E-4</v>
      </c>
      <c r="BJ6" s="31">
        <v>6.9999999999999999E-4</v>
      </c>
      <c r="BK6" s="31">
        <v>7.6999999999999996E-4</v>
      </c>
      <c r="BL6" s="31">
        <v>8.4000000000000003E-4</v>
      </c>
      <c r="BM6" s="31">
        <v>9.1E-4</v>
      </c>
      <c r="BN6" s="31">
        <v>9.8999999999999999E-4</v>
      </c>
      <c r="BO6" s="31">
        <v>1.07E-3</v>
      </c>
      <c r="BP6" s="31">
        <v>1.15E-3</v>
      </c>
      <c r="BQ6" s="31">
        <v>1.23E-3</v>
      </c>
      <c r="BR6" s="31">
        <v>1.32E-3</v>
      </c>
    </row>
    <row r="7" spans="1:70" x14ac:dyDescent="0.2">
      <c r="A7">
        <v>20</v>
      </c>
      <c r="B7" s="31">
        <v>1.0000000000000001E-5</v>
      </c>
      <c r="C7" s="31">
        <v>1.0000000000000001E-5</v>
      </c>
      <c r="D7" s="31">
        <v>1.0000000000000001E-5</v>
      </c>
      <c r="E7" s="31">
        <v>1.0000000000000001E-5</v>
      </c>
      <c r="F7" s="31">
        <v>1.0000000000000001E-5</v>
      </c>
      <c r="G7" s="31">
        <v>1.0000000000000001E-5</v>
      </c>
      <c r="H7" s="31">
        <v>1.0000000000000001E-5</v>
      </c>
      <c r="I7" s="31">
        <v>1.0000000000000001E-5</v>
      </c>
      <c r="J7" s="31">
        <v>1.0000000000000001E-5</v>
      </c>
      <c r="K7" s="31">
        <v>1.0000000000000001E-5</v>
      </c>
      <c r="L7" s="31">
        <v>1.0000000000000001E-5</v>
      </c>
      <c r="M7" s="31">
        <v>1.0000000000000001E-5</v>
      </c>
      <c r="N7" s="31">
        <v>1.0000000000000001E-5</v>
      </c>
      <c r="O7" s="31">
        <v>1.0000000000000001E-5</v>
      </c>
      <c r="P7" s="31">
        <v>1.0000000000000001E-5</v>
      </c>
      <c r="Q7" s="31">
        <v>1.0000000000000001E-5</v>
      </c>
      <c r="R7" s="31">
        <v>1.0000000000000001E-5</v>
      </c>
      <c r="S7" s="31">
        <v>1.0000000000000001E-5</v>
      </c>
      <c r="T7" s="31">
        <v>1.0000000000000001E-5</v>
      </c>
      <c r="U7" s="31">
        <v>1.0000000000000001E-5</v>
      </c>
      <c r="V7" s="31">
        <v>1.0000000000000001E-5</v>
      </c>
      <c r="W7" s="31">
        <v>1.0000000000000001E-5</v>
      </c>
      <c r="X7" s="31">
        <v>1.0000000000000001E-5</v>
      </c>
      <c r="Y7" s="31">
        <v>1.0000000000000001E-5</v>
      </c>
      <c r="Z7" s="31">
        <v>1.0000000000000001E-5</v>
      </c>
      <c r="AA7" s="31">
        <v>1.0000000000000001E-5</v>
      </c>
      <c r="AB7" s="31">
        <v>1.0000000000000001E-5</v>
      </c>
      <c r="AC7" s="31">
        <v>2.0000000000000002E-5</v>
      </c>
      <c r="AD7" s="31">
        <v>2.0000000000000002E-5</v>
      </c>
      <c r="AE7" s="31">
        <v>2.0000000000000002E-5</v>
      </c>
      <c r="AF7" s="31">
        <v>3.0000000000000001E-5</v>
      </c>
      <c r="AG7" s="31">
        <v>3.0000000000000001E-5</v>
      </c>
      <c r="AH7" s="31">
        <v>4.0000000000000003E-5</v>
      </c>
      <c r="AI7" s="31">
        <v>4.0000000000000003E-5</v>
      </c>
      <c r="AJ7" s="31">
        <v>5.0000000000000002E-5</v>
      </c>
      <c r="AK7" s="31">
        <v>6.0000000000000002E-5</v>
      </c>
      <c r="AL7" s="31">
        <v>6.0000000000000002E-5</v>
      </c>
      <c r="AM7" s="31">
        <v>6.9999999999999994E-5</v>
      </c>
      <c r="AN7" s="31">
        <v>8.0000000000000007E-5</v>
      </c>
      <c r="AO7" s="31">
        <v>9.0000000000000006E-5</v>
      </c>
      <c r="AP7" s="31">
        <v>1E-4</v>
      </c>
      <c r="AQ7" s="31">
        <v>1.1E-4</v>
      </c>
      <c r="AR7" s="31">
        <v>1.2E-4</v>
      </c>
      <c r="AS7" s="31">
        <v>1.3999999999999999E-4</v>
      </c>
      <c r="AT7" s="31">
        <v>1.4999999999999999E-4</v>
      </c>
      <c r="AU7" s="31">
        <v>1.6000000000000001E-4</v>
      </c>
      <c r="AV7" s="31">
        <v>1.8000000000000001E-4</v>
      </c>
      <c r="AW7" s="31">
        <v>2.0000000000000001E-4</v>
      </c>
      <c r="AX7" s="31">
        <v>2.2000000000000001E-4</v>
      </c>
      <c r="AY7" s="31">
        <v>2.4000000000000001E-4</v>
      </c>
      <c r="AZ7" s="31">
        <v>2.7E-4</v>
      </c>
      <c r="BA7" s="31">
        <v>2.9E-4</v>
      </c>
      <c r="BB7" s="31">
        <v>3.2000000000000003E-4</v>
      </c>
      <c r="BC7" s="31">
        <v>3.6000000000000002E-4</v>
      </c>
      <c r="BD7" s="31">
        <v>3.8999999999999999E-4</v>
      </c>
      <c r="BE7" s="31">
        <v>4.2999999999999999E-4</v>
      </c>
      <c r="BF7" s="31">
        <v>4.8000000000000001E-4</v>
      </c>
      <c r="BG7" s="31">
        <v>5.2999999999999998E-4</v>
      </c>
      <c r="BH7" s="31">
        <v>5.8E-4</v>
      </c>
      <c r="BI7" s="31">
        <v>6.4000000000000005E-4</v>
      </c>
      <c r="BJ7" s="31">
        <v>6.9999999999999999E-4</v>
      </c>
      <c r="BK7" s="31">
        <v>7.6999999999999996E-4</v>
      </c>
      <c r="BL7" s="31">
        <v>8.4000000000000003E-4</v>
      </c>
      <c r="BM7" s="31">
        <v>9.1E-4</v>
      </c>
      <c r="BN7" s="31">
        <v>9.8999999999999999E-4</v>
      </c>
      <c r="BO7" s="31">
        <v>1.07E-3</v>
      </c>
      <c r="BP7" s="31">
        <v>1.15E-3</v>
      </c>
      <c r="BQ7" s="31">
        <v>1.23E-3</v>
      </c>
      <c r="BR7" s="31">
        <v>1.32E-3</v>
      </c>
    </row>
    <row r="8" spans="1:70" x14ac:dyDescent="0.2">
      <c r="A8">
        <v>21</v>
      </c>
      <c r="B8" s="31">
        <v>1.0000000000000001E-5</v>
      </c>
      <c r="C8" s="31">
        <v>1.0000000000000001E-5</v>
      </c>
      <c r="D8" s="31">
        <v>1.0000000000000001E-5</v>
      </c>
      <c r="E8" s="31">
        <v>1.0000000000000001E-5</v>
      </c>
      <c r="F8" s="31">
        <v>1.0000000000000001E-5</v>
      </c>
      <c r="G8" s="31">
        <v>1.0000000000000001E-5</v>
      </c>
      <c r="H8" s="31">
        <v>1.0000000000000001E-5</v>
      </c>
      <c r="I8" s="31">
        <v>1.0000000000000001E-5</v>
      </c>
      <c r="J8" s="31">
        <v>1.0000000000000001E-5</v>
      </c>
      <c r="K8" s="31">
        <v>1.0000000000000001E-5</v>
      </c>
      <c r="L8" s="31">
        <v>1.0000000000000001E-5</v>
      </c>
      <c r="M8" s="31">
        <v>1.0000000000000001E-5</v>
      </c>
      <c r="N8" s="31">
        <v>1.0000000000000001E-5</v>
      </c>
      <c r="O8" s="31">
        <v>1.0000000000000001E-5</v>
      </c>
      <c r="P8" s="31">
        <v>1.0000000000000001E-5</v>
      </c>
      <c r="Q8" s="31">
        <v>1.0000000000000001E-5</v>
      </c>
      <c r="R8" s="31">
        <v>1.0000000000000001E-5</v>
      </c>
      <c r="S8" s="31">
        <v>1.0000000000000001E-5</v>
      </c>
      <c r="T8" s="31">
        <v>1.0000000000000001E-5</v>
      </c>
      <c r="U8" s="31">
        <v>1.0000000000000001E-5</v>
      </c>
      <c r="V8" s="31">
        <v>1.0000000000000001E-5</v>
      </c>
      <c r="W8" s="31">
        <v>1.0000000000000001E-5</v>
      </c>
      <c r="X8" s="31">
        <v>1.0000000000000001E-5</v>
      </c>
      <c r="Y8" s="31">
        <v>1.0000000000000001E-5</v>
      </c>
      <c r="Z8" s="31">
        <v>1.0000000000000001E-5</v>
      </c>
      <c r="AA8" s="31">
        <v>1.0000000000000001E-5</v>
      </c>
      <c r="AB8" s="31">
        <v>1.0000000000000001E-5</v>
      </c>
      <c r="AC8" s="31">
        <v>2.0000000000000002E-5</v>
      </c>
      <c r="AD8" s="31">
        <v>2.0000000000000002E-5</v>
      </c>
      <c r="AE8" s="31">
        <v>2.0000000000000002E-5</v>
      </c>
      <c r="AF8" s="31">
        <v>3.0000000000000001E-5</v>
      </c>
      <c r="AG8" s="31">
        <v>3.0000000000000001E-5</v>
      </c>
      <c r="AH8" s="31">
        <v>4.0000000000000003E-5</v>
      </c>
      <c r="AI8" s="31">
        <v>4.0000000000000003E-5</v>
      </c>
      <c r="AJ8" s="31">
        <v>5.0000000000000002E-5</v>
      </c>
      <c r="AK8" s="31">
        <v>6.0000000000000002E-5</v>
      </c>
      <c r="AL8" s="31">
        <v>6.0000000000000002E-5</v>
      </c>
      <c r="AM8" s="31">
        <v>6.9999999999999994E-5</v>
      </c>
      <c r="AN8" s="31">
        <v>8.0000000000000007E-5</v>
      </c>
      <c r="AO8" s="31">
        <v>9.0000000000000006E-5</v>
      </c>
      <c r="AP8" s="31">
        <v>1E-4</v>
      </c>
      <c r="AQ8" s="31">
        <v>1.1E-4</v>
      </c>
      <c r="AR8" s="31">
        <v>1.2E-4</v>
      </c>
      <c r="AS8" s="31">
        <v>1.2999999999999999E-4</v>
      </c>
      <c r="AT8" s="31">
        <v>1.4999999999999999E-4</v>
      </c>
      <c r="AU8" s="31">
        <v>1.6000000000000001E-4</v>
      </c>
      <c r="AV8" s="31">
        <v>1.8000000000000001E-4</v>
      </c>
      <c r="AW8" s="31">
        <v>2.0000000000000001E-4</v>
      </c>
      <c r="AX8" s="31">
        <v>2.2000000000000001E-4</v>
      </c>
      <c r="AY8" s="31">
        <v>2.4000000000000001E-4</v>
      </c>
      <c r="AZ8" s="31">
        <v>2.5999999999999998E-4</v>
      </c>
      <c r="BA8" s="31">
        <v>2.9E-4</v>
      </c>
      <c r="BB8" s="31">
        <v>3.2000000000000003E-4</v>
      </c>
      <c r="BC8" s="31">
        <v>3.5E-4</v>
      </c>
      <c r="BD8" s="31">
        <v>3.8999999999999999E-4</v>
      </c>
      <c r="BE8" s="31">
        <v>4.2999999999999999E-4</v>
      </c>
      <c r="BF8" s="31">
        <v>4.8000000000000001E-4</v>
      </c>
      <c r="BG8" s="31">
        <v>5.1999999999999995E-4</v>
      </c>
      <c r="BH8" s="31">
        <v>5.8E-4</v>
      </c>
      <c r="BI8" s="31">
        <v>6.4000000000000005E-4</v>
      </c>
      <c r="BJ8" s="31">
        <v>6.9999999999999999E-4</v>
      </c>
      <c r="BK8" s="31">
        <v>7.6000000000000004E-4</v>
      </c>
      <c r="BL8" s="31">
        <v>8.4000000000000003E-4</v>
      </c>
      <c r="BM8" s="31">
        <v>9.1E-4</v>
      </c>
      <c r="BN8" s="31">
        <v>9.8999999999999999E-4</v>
      </c>
      <c r="BO8" s="31">
        <v>1.07E-3</v>
      </c>
      <c r="BP8" s="31">
        <v>1.15E-3</v>
      </c>
      <c r="BQ8" s="31">
        <v>1.23E-3</v>
      </c>
      <c r="BR8" s="31">
        <v>1.31E-3</v>
      </c>
    </row>
    <row r="9" spans="1:70" x14ac:dyDescent="0.2">
      <c r="A9">
        <v>22</v>
      </c>
      <c r="B9" s="31">
        <v>1.0000000000000001E-5</v>
      </c>
      <c r="C9" s="31">
        <v>1.0000000000000001E-5</v>
      </c>
      <c r="D9" s="31">
        <v>1.0000000000000001E-5</v>
      </c>
      <c r="E9" s="31">
        <v>1.0000000000000001E-5</v>
      </c>
      <c r="F9" s="31">
        <v>1.0000000000000001E-5</v>
      </c>
      <c r="G9" s="31">
        <v>1.0000000000000001E-5</v>
      </c>
      <c r="H9" s="31">
        <v>1.0000000000000001E-5</v>
      </c>
      <c r="I9" s="31">
        <v>1.0000000000000001E-5</v>
      </c>
      <c r="J9" s="31">
        <v>1.0000000000000001E-5</v>
      </c>
      <c r="K9" s="31">
        <v>1.0000000000000001E-5</v>
      </c>
      <c r="L9" s="31">
        <v>1.0000000000000001E-5</v>
      </c>
      <c r="M9" s="31">
        <v>1.0000000000000001E-5</v>
      </c>
      <c r="N9" s="31">
        <v>1.0000000000000001E-5</v>
      </c>
      <c r="O9" s="31">
        <v>1.0000000000000001E-5</v>
      </c>
      <c r="P9" s="31">
        <v>1.0000000000000001E-5</v>
      </c>
      <c r="Q9" s="31">
        <v>1.0000000000000001E-5</v>
      </c>
      <c r="R9" s="31">
        <v>1.0000000000000001E-5</v>
      </c>
      <c r="S9" s="31">
        <v>1.0000000000000001E-5</v>
      </c>
      <c r="T9" s="31">
        <v>1.0000000000000001E-5</v>
      </c>
      <c r="U9" s="31">
        <v>1.0000000000000001E-5</v>
      </c>
      <c r="V9" s="31">
        <v>1.0000000000000001E-5</v>
      </c>
      <c r="W9" s="31">
        <v>1.0000000000000001E-5</v>
      </c>
      <c r="X9" s="31">
        <v>1.0000000000000001E-5</v>
      </c>
      <c r="Y9" s="31">
        <v>1.0000000000000001E-5</v>
      </c>
      <c r="Z9" s="31">
        <v>1.0000000000000001E-5</v>
      </c>
      <c r="AA9" s="31">
        <v>1.0000000000000001E-5</v>
      </c>
      <c r="AB9" s="31">
        <v>1.0000000000000001E-5</v>
      </c>
      <c r="AC9" s="31">
        <v>2.0000000000000002E-5</v>
      </c>
      <c r="AD9" s="31">
        <v>2.0000000000000002E-5</v>
      </c>
      <c r="AE9" s="31">
        <v>2.0000000000000002E-5</v>
      </c>
      <c r="AF9" s="31">
        <v>3.0000000000000001E-5</v>
      </c>
      <c r="AG9" s="31">
        <v>3.0000000000000001E-5</v>
      </c>
      <c r="AH9" s="31">
        <v>4.0000000000000003E-5</v>
      </c>
      <c r="AI9" s="31">
        <v>4.0000000000000003E-5</v>
      </c>
      <c r="AJ9" s="31">
        <v>5.0000000000000002E-5</v>
      </c>
      <c r="AK9" s="31">
        <v>6.0000000000000002E-5</v>
      </c>
      <c r="AL9" s="31">
        <v>6.0000000000000002E-5</v>
      </c>
      <c r="AM9" s="31">
        <v>6.9999999999999994E-5</v>
      </c>
      <c r="AN9" s="31">
        <v>8.0000000000000007E-5</v>
      </c>
      <c r="AO9" s="31">
        <v>9.0000000000000006E-5</v>
      </c>
      <c r="AP9" s="31">
        <v>1E-4</v>
      </c>
      <c r="AQ9" s="31">
        <v>1.1E-4</v>
      </c>
      <c r="AR9" s="31">
        <v>1.2E-4</v>
      </c>
      <c r="AS9" s="31">
        <v>1.2999999999999999E-4</v>
      </c>
      <c r="AT9" s="31">
        <v>1.4999999999999999E-4</v>
      </c>
      <c r="AU9" s="31">
        <v>1.6000000000000001E-4</v>
      </c>
      <c r="AV9" s="31">
        <v>1.8000000000000001E-4</v>
      </c>
      <c r="AW9" s="31">
        <v>2.0000000000000001E-4</v>
      </c>
      <c r="AX9" s="31">
        <v>2.2000000000000001E-4</v>
      </c>
      <c r="AY9" s="31">
        <v>2.4000000000000001E-4</v>
      </c>
      <c r="AZ9" s="31">
        <v>2.5999999999999998E-4</v>
      </c>
      <c r="BA9" s="31">
        <v>2.9E-4</v>
      </c>
      <c r="BB9" s="31">
        <v>3.2000000000000003E-4</v>
      </c>
      <c r="BC9" s="31">
        <v>3.5E-4</v>
      </c>
      <c r="BD9" s="31">
        <v>3.8999999999999999E-4</v>
      </c>
      <c r="BE9" s="31">
        <v>4.2999999999999999E-4</v>
      </c>
      <c r="BF9" s="31">
        <v>4.6999999999999999E-4</v>
      </c>
      <c r="BG9" s="31">
        <v>5.1999999999999995E-4</v>
      </c>
      <c r="BH9" s="31">
        <v>5.8E-4</v>
      </c>
      <c r="BI9" s="31">
        <v>6.3000000000000003E-4</v>
      </c>
      <c r="BJ9" s="31">
        <v>6.9999999999999999E-4</v>
      </c>
      <c r="BK9" s="31">
        <v>7.6000000000000004E-4</v>
      </c>
      <c r="BL9" s="31">
        <v>8.3000000000000001E-4</v>
      </c>
      <c r="BM9" s="31">
        <v>9.1E-4</v>
      </c>
      <c r="BN9" s="31">
        <v>9.7999999999999997E-4</v>
      </c>
      <c r="BO9" s="31">
        <v>1.06E-3</v>
      </c>
      <c r="BP9" s="31">
        <v>1.14E-3</v>
      </c>
      <c r="BQ9" s="31">
        <v>1.23E-3</v>
      </c>
      <c r="BR9" s="31">
        <v>1.31E-3</v>
      </c>
    </row>
    <row r="10" spans="1:70" x14ac:dyDescent="0.2">
      <c r="A10">
        <v>23</v>
      </c>
      <c r="B10" s="31">
        <v>1.0000000000000001E-5</v>
      </c>
      <c r="C10" s="31">
        <v>1.0000000000000001E-5</v>
      </c>
      <c r="D10" s="31">
        <v>1.0000000000000001E-5</v>
      </c>
      <c r="E10" s="31">
        <v>1.0000000000000001E-5</v>
      </c>
      <c r="F10" s="31">
        <v>1.0000000000000001E-5</v>
      </c>
      <c r="G10" s="31">
        <v>1.0000000000000001E-5</v>
      </c>
      <c r="H10" s="31">
        <v>1.0000000000000001E-5</v>
      </c>
      <c r="I10" s="31">
        <v>1.0000000000000001E-5</v>
      </c>
      <c r="J10" s="31">
        <v>1.0000000000000001E-5</v>
      </c>
      <c r="K10" s="31">
        <v>1.0000000000000001E-5</v>
      </c>
      <c r="L10" s="31">
        <v>1.0000000000000001E-5</v>
      </c>
      <c r="M10" s="31">
        <v>1.0000000000000001E-5</v>
      </c>
      <c r="N10" s="31">
        <v>1.0000000000000001E-5</v>
      </c>
      <c r="O10" s="31">
        <v>1.0000000000000001E-5</v>
      </c>
      <c r="P10" s="31">
        <v>1.0000000000000001E-5</v>
      </c>
      <c r="Q10" s="31">
        <v>1.0000000000000001E-5</v>
      </c>
      <c r="R10" s="31">
        <v>1.0000000000000001E-5</v>
      </c>
      <c r="S10" s="31">
        <v>1.0000000000000001E-5</v>
      </c>
      <c r="T10" s="31">
        <v>1.0000000000000001E-5</v>
      </c>
      <c r="U10" s="31">
        <v>1.0000000000000001E-5</v>
      </c>
      <c r="V10" s="31">
        <v>1.0000000000000001E-5</v>
      </c>
      <c r="W10" s="31">
        <v>1.0000000000000001E-5</v>
      </c>
      <c r="X10" s="31">
        <v>1.0000000000000001E-5</v>
      </c>
      <c r="Y10" s="31">
        <v>1.0000000000000001E-5</v>
      </c>
      <c r="Z10" s="31">
        <v>1.0000000000000001E-5</v>
      </c>
      <c r="AA10" s="31">
        <v>1.0000000000000001E-5</v>
      </c>
      <c r="AB10" s="31">
        <v>1.0000000000000001E-5</v>
      </c>
      <c r="AC10" s="31">
        <v>2.0000000000000002E-5</v>
      </c>
      <c r="AD10" s="31">
        <v>2.0000000000000002E-5</v>
      </c>
      <c r="AE10" s="31">
        <v>2.0000000000000002E-5</v>
      </c>
      <c r="AF10" s="31">
        <v>3.0000000000000001E-5</v>
      </c>
      <c r="AG10" s="31">
        <v>3.0000000000000001E-5</v>
      </c>
      <c r="AH10" s="31">
        <v>4.0000000000000003E-5</v>
      </c>
      <c r="AI10" s="31">
        <v>4.0000000000000003E-5</v>
      </c>
      <c r="AJ10" s="31">
        <v>5.0000000000000002E-5</v>
      </c>
      <c r="AK10" s="31">
        <v>5.0000000000000002E-5</v>
      </c>
      <c r="AL10" s="31">
        <v>6.0000000000000002E-5</v>
      </c>
      <c r="AM10" s="31">
        <v>6.9999999999999994E-5</v>
      </c>
      <c r="AN10" s="31">
        <v>8.0000000000000007E-5</v>
      </c>
      <c r="AO10" s="31">
        <v>9.0000000000000006E-5</v>
      </c>
      <c r="AP10" s="31">
        <v>1E-4</v>
      </c>
      <c r="AQ10" s="31">
        <v>1.1E-4</v>
      </c>
      <c r="AR10" s="31">
        <v>1.2E-4</v>
      </c>
      <c r="AS10" s="31">
        <v>1.2999999999999999E-4</v>
      </c>
      <c r="AT10" s="31">
        <v>1.4999999999999999E-4</v>
      </c>
      <c r="AU10" s="31">
        <v>1.6000000000000001E-4</v>
      </c>
      <c r="AV10" s="31">
        <v>1.8000000000000001E-4</v>
      </c>
      <c r="AW10" s="31">
        <v>2.0000000000000001E-4</v>
      </c>
      <c r="AX10" s="31">
        <v>2.2000000000000001E-4</v>
      </c>
      <c r="AY10" s="31">
        <v>2.4000000000000001E-4</v>
      </c>
      <c r="AZ10" s="31">
        <v>2.5999999999999998E-4</v>
      </c>
      <c r="BA10" s="31">
        <v>2.9E-4</v>
      </c>
      <c r="BB10" s="31">
        <v>3.2000000000000003E-4</v>
      </c>
      <c r="BC10" s="31">
        <v>3.5E-4</v>
      </c>
      <c r="BD10" s="31">
        <v>3.8999999999999999E-4</v>
      </c>
      <c r="BE10" s="31">
        <v>4.2999999999999999E-4</v>
      </c>
      <c r="BF10" s="31">
        <v>4.6999999999999999E-4</v>
      </c>
      <c r="BG10" s="31">
        <v>5.1999999999999995E-4</v>
      </c>
      <c r="BH10" s="31">
        <v>5.6999999999999998E-4</v>
      </c>
      <c r="BI10" s="31">
        <v>6.3000000000000003E-4</v>
      </c>
      <c r="BJ10" s="31">
        <v>6.8999999999999997E-4</v>
      </c>
      <c r="BK10" s="31">
        <v>7.6000000000000004E-4</v>
      </c>
      <c r="BL10" s="31">
        <v>8.3000000000000001E-4</v>
      </c>
      <c r="BM10" s="31">
        <v>8.9999999999999998E-4</v>
      </c>
      <c r="BN10" s="31">
        <v>9.7999999999999997E-4</v>
      </c>
      <c r="BO10" s="31">
        <v>1.06E-3</v>
      </c>
      <c r="BP10" s="31">
        <v>1.14E-3</v>
      </c>
      <c r="BQ10" s="31">
        <v>1.2199999999999999E-3</v>
      </c>
      <c r="BR10" s="31">
        <v>1.2999999999999999E-3</v>
      </c>
    </row>
    <row r="11" spans="1:70" x14ac:dyDescent="0.2">
      <c r="A11">
        <v>24</v>
      </c>
      <c r="B11" s="31">
        <v>1.0000000000000001E-5</v>
      </c>
      <c r="C11" s="31">
        <v>1.0000000000000001E-5</v>
      </c>
      <c r="D11" s="31">
        <v>1.0000000000000001E-5</v>
      </c>
      <c r="E11" s="31">
        <v>1.0000000000000001E-5</v>
      </c>
      <c r="F11" s="31">
        <v>1.0000000000000001E-5</v>
      </c>
      <c r="G11" s="31">
        <v>1.0000000000000001E-5</v>
      </c>
      <c r="H11" s="31">
        <v>1.0000000000000001E-5</v>
      </c>
      <c r="I11" s="31">
        <v>1.0000000000000001E-5</v>
      </c>
      <c r="J11" s="31">
        <v>1.0000000000000001E-5</v>
      </c>
      <c r="K11" s="31">
        <v>1.0000000000000001E-5</v>
      </c>
      <c r="L11" s="31">
        <v>1.0000000000000001E-5</v>
      </c>
      <c r="M11" s="31">
        <v>1.0000000000000001E-5</v>
      </c>
      <c r="N11" s="31">
        <v>1.0000000000000001E-5</v>
      </c>
      <c r="O11" s="31">
        <v>1.0000000000000001E-5</v>
      </c>
      <c r="P11" s="31">
        <v>1.0000000000000001E-5</v>
      </c>
      <c r="Q11" s="31">
        <v>1.0000000000000001E-5</v>
      </c>
      <c r="R11" s="31">
        <v>1.0000000000000001E-5</v>
      </c>
      <c r="S11" s="31">
        <v>1.0000000000000001E-5</v>
      </c>
      <c r="T11" s="31">
        <v>1.0000000000000001E-5</v>
      </c>
      <c r="U11" s="31">
        <v>1.0000000000000001E-5</v>
      </c>
      <c r="V11" s="31">
        <v>1.0000000000000001E-5</v>
      </c>
      <c r="W11" s="31">
        <v>1.0000000000000001E-5</v>
      </c>
      <c r="X11" s="31">
        <v>1.0000000000000001E-5</v>
      </c>
      <c r="Y11" s="31">
        <v>1.0000000000000001E-5</v>
      </c>
      <c r="Z11" s="31">
        <v>1.0000000000000001E-5</v>
      </c>
      <c r="AA11" s="31">
        <v>1.0000000000000001E-5</v>
      </c>
      <c r="AB11" s="31">
        <v>1.0000000000000001E-5</v>
      </c>
      <c r="AC11" s="31">
        <v>2.0000000000000002E-5</v>
      </c>
      <c r="AD11" s="31">
        <v>2.0000000000000002E-5</v>
      </c>
      <c r="AE11" s="31">
        <v>2.0000000000000002E-5</v>
      </c>
      <c r="AF11" s="31">
        <v>3.0000000000000001E-5</v>
      </c>
      <c r="AG11" s="31">
        <v>3.0000000000000001E-5</v>
      </c>
      <c r="AH11" s="31">
        <v>4.0000000000000003E-5</v>
      </c>
      <c r="AI11" s="31">
        <v>4.0000000000000003E-5</v>
      </c>
      <c r="AJ11" s="31">
        <v>5.0000000000000002E-5</v>
      </c>
      <c r="AK11" s="31">
        <v>5.0000000000000002E-5</v>
      </c>
      <c r="AL11" s="31">
        <v>6.0000000000000002E-5</v>
      </c>
      <c r="AM11" s="31">
        <v>6.9999999999999994E-5</v>
      </c>
      <c r="AN11" s="31">
        <v>8.0000000000000007E-5</v>
      </c>
      <c r="AO11" s="31">
        <v>9.0000000000000006E-5</v>
      </c>
      <c r="AP11" s="31">
        <v>1E-4</v>
      </c>
      <c r="AQ11" s="31">
        <v>1.1E-4</v>
      </c>
      <c r="AR11" s="31">
        <v>1.2E-4</v>
      </c>
      <c r="AS11" s="31">
        <v>1.2999999999999999E-4</v>
      </c>
      <c r="AT11" s="31">
        <v>1.4999999999999999E-4</v>
      </c>
      <c r="AU11" s="31">
        <v>1.6000000000000001E-4</v>
      </c>
      <c r="AV11" s="31">
        <v>1.8000000000000001E-4</v>
      </c>
      <c r="AW11" s="31">
        <v>2.0000000000000001E-4</v>
      </c>
      <c r="AX11" s="31">
        <v>2.2000000000000001E-4</v>
      </c>
      <c r="AY11" s="31">
        <v>2.4000000000000001E-4</v>
      </c>
      <c r="AZ11" s="31">
        <v>2.5999999999999998E-4</v>
      </c>
      <c r="BA11" s="31">
        <v>2.9E-4</v>
      </c>
      <c r="BB11" s="31">
        <v>3.2000000000000003E-4</v>
      </c>
      <c r="BC11" s="31">
        <v>3.5E-4</v>
      </c>
      <c r="BD11" s="31">
        <v>3.8999999999999999E-4</v>
      </c>
      <c r="BE11" s="31">
        <v>4.2999999999999999E-4</v>
      </c>
      <c r="BF11" s="31">
        <v>4.6999999999999999E-4</v>
      </c>
      <c r="BG11" s="31">
        <v>5.1999999999999995E-4</v>
      </c>
      <c r="BH11" s="31">
        <v>5.6999999999999998E-4</v>
      </c>
      <c r="BI11" s="31">
        <v>6.3000000000000003E-4</v>
      </c>
      <c r="BJ11" s="31">
        <v>6.8999999999999997E-4</v>
      </c>
      <c r="BK11" s="31">
        <v>7.6000000000000004E-4</v>
      </c>
      <c r="BL11" s="31">
        <v>8.3000000000000001E-4</v>
      </c>
      <c r="BM11" s="31">
        <v>8.9999999999999998E-4</v>
      </c>
      <c r="BN11" s="31">
        <v>9.7999999999999997E-4</v>
      </c>
      <c r="BO11" s="31">
        <v>1.0499999999999999E-3</v>
      </c>
      <c r="BP11" s="31">
        <v>1.1299999999999999E-3</v>
      </c>
      <c r="BQ11" s="31">
        <v>1.2199999999999999E-3</v>
      </c>
      <c r="BR11" s="31">
        <v>1.2999999999999999E-3</v>
      </c>
    </row>
    <row r="12" spans="1:70" x14ac:dyDescent="0.2">
      <c r="A12">
        <v>25</v>
      </c>
      <c r="B12" s="31">
        <v>1.0000000000000001E-5</v>
      </c>
      <c r="C12" s="31">
        <v>1.0000000000000001E-5</v>
      </c>
      <c r="D12" s="31">
        <v>1.0000000000000001E-5</v>
      </c>
      <c r="E12" s="31">
        <v>1.0000000000000001E-5</v>
      </c>
      <c r="F12" s="31">
        <v>1.0000000000000001E-5</v>
      </c>
      <c r="G12" s="31">
        <v>1.0000000000000001E-5</v>
      </c>
      <c r="H12" s="31">
        <v>1.0000000000000001E-5</v>
      </c>
      <c r="I12" s="31">
        <v>1.0000000000000001E-5</v>
      </c>
      <c r="J12" s="31">
        <v>1.0000000000000001E-5</v>
      </c>
      <c r="K12" s="31">
        <v>1.0000000000000001E-5</v>
      </c>
      <c r="L12" s="31">
        <v>1.0000000000000001E-5</v>
      </c>
      <c r="M12" s="31">
        <v>1.0000000000000001E-5</v>
      </c>
      <c r="N12" s="31">
        <v>1.0000000000000001E-5</v>
      </c>
      <c r="O12" s="31">
        <v>1.0000000000000001E-5</v>
      </c>
      <c r="P12" s="31">
        <v>1.0000000000000001E-5</v>
      </c>
      <c r="Q12" s="31">
        <v>1.0000000000000001E-5</v>
      </c>
      <c r="R12" s="31">
        <v>1.0000000000000001E-5</v>
      </c>
      <c r="S12" s="31">
        <v>1.0000000000000001E-5</v>
      </c>
      <c r="T12" s="31">
        <v>1.0000000000000001E-5</v>
      </c>
      <c r="U12" s="31">
        <v>1.0000000000000001E-5</v>
      </c>
      <c r="V12" s="31">
        <v>1.0000000000000001E-5</v>
      </c>
      <c r="W12" s="31">
        <v>1.0000000000000001E-5</v>
      </c>
      <c r="X12" s="31">
        <v>1.0000000000000001E-5</v>
      </c>
      <c r="Y12" s="31">
        <v>1.0000000000000001E-5</v>
      </c>
      <c r="Z12" s="31">
        <v>1.0000000000000001E-5</v>
      </c>
      <c r="AA12" s="31">
        <v>1.0000000000000001E-5</v>
      </c>
      <c r="AB12" s="31">
        <v>1.0000000000000001E-5</v>
      </c>
      <c r="AC12" s="31">
        <v>2.0000000000000002E-5</v>
      </c>
      <c r="AD12" s="31">
        <v>2.0000000000000002E-5</v>
      </c>
      <c r="AE12" s="31">
        <v>2.0000000000000002E-5</v>
      </c>
      <c r="AF12" s="31">
        <v>3.0000000000000001E-5</v>
      </c>
      <c r="AG12" s="31">
        <v>3.0000000000000001E-5</v>
      </c>
      <c r="AH12" s="31">
        <v>4.0000000000000003E-5</v>
      </c>
      <c r="AI12" s="31">
        <v>4.0000000000000003E-5</v>
      </c>
      <c r="AJ12" s="31">
        <v>5.0000000000000002E-5</v>
      </c>
      <c r="AK12" s="31">
        <v>5.0000000000000002E-5</v>
      </c>
      <c r="AL12" s="31">
        <v>6.0000000000000002E-5</v>
      </c>
      <c r="AM12" s="31">
        <v>6.9999999999999994E-5</v>
      </c>
      <c r="AN12" s="31">
        <v>8.0000000000000007E-5</v>
      </c>
      <c r="AO12" s="31">
        <v>9.0000000000000006E-5</v>
      </c>
      <c r="AP12" s="31">
        <v>1E-4</v>
      </c>
      <c r="AQ12" s="31">
        <v>1.1E-4</v>
      </c>
      <c r="AR12" s="31">
        <v>1.2E-4</v>
      </c>
      <c r="AS12" s="31">
        <v>1.2999999999999999E-4</v>
      </c>
      <c r="AT12" s="31">
        <v>1.4999999999999999E-4</v>
      </c>
      <c r="AU12" s="31">
        <v>1.6000000000000001E-4</v>
      </c>
      <c r="AV12" s="31">
        <v>1.8000000000000001E-4</v>
      </c>
      <c r="AW12" s="31">
        <v>2.0000000000000001E-4</v>
      </c>
      <c r="AX12" s="31">
        <v>2.2000000000000001E-4</v>
      </c>
      <c r="AY12" s="31">
        <v>2.4000000000000001E-4</v>
      </c>
      <c r="AZ12" s="31">
        <v>2.5999999999999998E-4</v>
      </c>
      <c r="BA12" s="31">
        <v>2.9E-4</v>
      </c>
      <c r="BB12" s="31">
        <v>3.2000000000000003E-4</v>
      </c>
      <c r="BC12" s="31">
        <v>3.5E-4</v>
      </c>
      <c r="BD12" s="31">
        <v>3.8999999999999999E-4</v>
      </c>
      <c r="BE12" s="31">
        <v>4.2999999999999999E-4</v>
      </c>
      <c r="BF12" s="31">
        <v>4.6999999999999999E-4</v>
      </c>
      <c r="BG12" s="31">
        <v>5.1999999999999995E-4</v>
      </c>
      <c r="BH12" s="31">
        <v>5.6999999999999998E-4</v>
      </c>
      <c r="BI12" s="31">
        <v>6.3000000000000003E-4</v>
      </c>
      <c r="BJ12" s="31">
        <v>6.8999999999999997E-4</v>
      </c>
      <c r="BK12" s="31">
        <v>7.5000000000000002E-4</v>
      </c>
      <c r="BL12" s="31">
        <v>8.1999999999999998E-4</v>
      </c>
      <c r="BM12" s="31">
        <v>8.9999999999999998E-4</v>
      </c>
      <c r="BN12" s="31">
        <v>9.7000000000000005E-4</v>
      </c>
      <c r="BO12" s="31">
        <v>1.0499999999999999E-3</v>
      </c>
      <c r="BP12" s="31">
        <v>1.1299999999999999E-3</v>
      </c>
      <c r="BQ12" s="31">
        <v>1.2099999999999999E-3</v>
      </c>
      <c r="BR12" s="31">
        <v>1.2899999999999999E-3</v>
      </c>
    </row>
    <row r="13" spans="1:70" x14ac:dyDescent="0.2">
      <c r="A13">
        <v>26</v>
      </c>
      <c r="B13" s="31">
        <v>1.0000000000000001E-5</v>
      </c>
      <c r="C13" s="31">
        <v>1.0000000000000001E-5</v>
      </c>
      <c r="D13" s="31">
        <v>1.0000000000000001E-5</v>
      </c>
      <c r="E13" s="31">
        <v>1.0000000000000001E-5</v>
      </c>
      <c r="F13" s="31">
        <v>1.0000000000000001E-5</v>
      </c>
      <c r="G13" s="31">
        <v>1.0000000000000001E-5</v>
      </c>
      <c r="H13" s="31">
        <v>1.0000000000000001E-5</v>
      </c>
      <c r="I13" s="31">
        <v>1.0000000000000001E-5</v>
      </c>
      <c r="J13" s="31">
        <v>1.0000000000000001E-5</v>
      </c>
      <c r="K13" s="31">
        <v>1.0000000000000001E-5</v>
      </c>
      <c r="L13" s="31">
        <v>1.0000000000000001E-5</v>
      </c>
      <c r="M13" s="31">
        <v>1.0000000000000001E-5</v>
      </c>
      <c r="N13" s="31">
        <v>1.0000000000000001E-5</v>
      </c>
      <c r="O13" s="31">
        <v>1.0000000000000001E-5</v>
      </c>
      <c r="P13" s="31">
        <v>1.0000000000000001E-5</v>
      </c>
      <c r="Q13" s="31">
        <v>1.0000000000000001E-5</v>
      </c>
      <c r="R13" s="31">
        <v>1.0000000000000001E-5</v>
      </c>
      <c r="S13" s="31">
        <v>1.0000000000000001E-5</v>
      </c>
      <c r="T13" s="31">
        <v>1.0000000000000001E-5</v>
      </c>
      <c r="U13" s="31">
        <v>1.0000000000000001E-5</v>
      </c>
      <c r="V13" s="31">
        <v>1.0000000000000001E-5</v>
      </c>
      <c r="W13" s="31">
        <v>1.0000000000000001E-5</v>
      </c>
      <c r="X13" s="31">
        <v>1.0000000000000001E-5</v>
      </c>
      <c r="Y13" s="31">
        <v>1.0000000000000001E-5</v>
      </c>
      <c r="Z13" s="31">
        <v>1.0000000000000001E-5</v>
      </c>
      <c r="AA13" s="31">
        <v>1.0000000000000001E-5</v>
      </c>
      <c r="AB13" s="31">
        <v>1.0000000000000001E-5</v>
      </c>
      <c r="AC13" s="31">
        <v>2.0000000000000002E-5</v>
      </c>
      <c r="AD13" s="31">
        <v>2.0000000000000002E-5</v>
      </c>
      <c r="AE13" s="31">
        <v>2.0000000000000002E-5</v>
      </c>
      <c r="AF13" s="31">
        <v>3.0000000000000001E-5</v>
      </c>
      <c r="AG13" s="31">
        <v>3.0000000000000001E-5</v>
      </c>
      <c r="AH13" s="31">
        <v>4.0000000000000003E-5</v>
      </c>
      <c r="AI13" s="31">
        <v>4.0000000000000003E-5</v>
      </c>
      <c r="AJ13" s="31">
        <v>5.0000000000000002E-5</v>
      </c>
      <c r="AK13" s="31">
        <v>5.0000000000000002E-5</v>
      </c>
      <c r="AL13" s="31">
        <v>6.0000000000000002E-5</v>
      </c>
      <c r="AM13" s="31">
        <v>6.9999999999999994E-5</v>
      </c>
      <c r="AN13" s="31">
        <v>8.0000000000000007E-5</v>
      </c>
      <c r="AO13" s="31">
        <v>9.0000000000000006E-5</v>
      </c>
      <c r="AP13" s="31">
        <v>1E-4</v>
      </c>
      <c r="AQ13" s="31">
        <v>1.1E-4</v>
      </c>
      <c r="AR13" s="31">
        <v>1.2E-4</v>
      </c>
      <c r="AS13" s="31">
        <v>1.2999999999999999E-4</v>
      </c>
      <c r="AT13" s="31">
        <v>1.4999999999999999E-4</v>
      </c>
      <c r="AU13" s="31">
        <v>1.6000000000000001E-4</v>
      </c>
      <c r="AV13" s="31">
        <v>1.8000000000000001E-4</v>
      </c>
      <c r="AW13" s="31">
        <v>2.0000000000000001E-4</v>
      </c>
      <c r="AX13" s="31">
        <v>2.2000000000000001E-4</v>
      </c>
      <c r="AY13" s="31">
        <v>2.4000000000000001E-4</v>
      </c>
      <c r="AZ13" s="31">
        <v>2.5999999999999998E-4</v>
      </c>
      <c r="BA13" s="31">
        <v>2.9E-4</v>
      </c>
      <c r="BB13" s="31">
        <v>3.2000000000000003E-4</v>
      </c>
      <c r="BC13" s="31">
        <v>3.5E-4</v>
      </c>
      <c r="BD13" s="31">
        <v>3.8999999999999999E-4</v>
      </c>
      <c r="BE13" s="31">
        <v>4.2999999999999999E-4</v>
      </c>
      <c r="BF13" s="31">
        <v>4.6999999999999999E-4</v>
      </c>
      <c r="BG13" s="31">
        <v>5.1999999999999995E-4</v>
      </c>
      <c r="BH13" s="31">
        <v>5.6999999999999998E-4</v>
      </c>
      <c r="BI13" s="31">
        <v>6.3000000000000003E-4</v>
      </c>
      <c r="BJ13" s="31">
        <v>6.8999999999999997E-4</v>
      </c>
      <c r="BK13" s="31">
        <v>7.5000000000000002E-4</v>
      </c>
      <c r="BL13" s="31">
        <v>8.1999999999999998E-4</v>
      </c>
      <c r="BM13" s="31">
        <v>8.8999999999999995E-4</v>
      </c>
      <c r="BN13" s="31">
        <v>9.7000000000000005E-4</v>
      </c>
      <c r="BO13" s="31">
        <v>1.0499999999999999E-3</v>
      </c>
      <c r="BP13" s="31">
        <v>1.1199999999999999E-3</v>
      </c>
      <c r="BQ13" s="31">
        <v>1.1999999999999999E-3</v>
      </c>
      <c r="BR13" s="31">
        <v>1.2800000000000001E-3</v>
      </c>
    </row>
    <row r="14" spans="1:70" x14ac:dyDescent="0.2">
      <c r="A14">
        <v>27</v>
      </c>
      <c r="B14" s="31">
        <v>1.0000000000000001E-5</v>
      </c>
      <c r="C14" s="31">
        <v>1.0000000000000001E-5</v>
      </c>
      <c r="D14" s="31">
        <v>1.0000000000000001E-5</v>
      </c>
      <c r="E14" s="31">
        <v>1.0000000000000001E-5</v>
      </c>
      <c r="F14" s="31">
        <v>1.0000000000000001E-5</v>
      </c>
      <c r="G14" s="31">
        <v>1.0000000000000001E-5</v>
      </c>
      <c r="H14" s="31">
        <v>1.0000000000000001E-5</v>
      </c>
      <c r="I14" s="31">
        <v>1.0000000000000001E-5</v>
      </c>
      <c r="J14" s="31">
        <v>1.0000000000000001E-5</v>
      </c>
      <c r="K14" s="31">
        <v>1.0000000000000001E-5</v>
      </c>
      <c r="L14" s="31">
        <v>1.0000000000000001E-5</v>
      </c>
      <c r="M14" s="31">
        <v>1.0000000000000001E-5</v>
      </c>
      <c r="N14" s="31">
        <v>1.0000000000000001E-5</v>
      </c>
      <c r="O14" s="31">
        <v>1.0000000000000001E-5</v>
      </c>
      <c r="P14" s="31">
        <v>1.0000000000000001E-5</v>
      </c>
      <c r="Q14" s="31">
        <v>1.0000000000000001E-5</v>
      </c>
      <c r="R14" s="31">
        <v>1.0000000000000001E-5</v>
      </c>
      <c r="S14" s="31">
        <v>1.0000000000000001E-5</v>
      </c>
      <c r="T14" s="31">
        <v>1.0000000000000001E-5</v>
      </c>
      <c r="U14" s="31">
        <v>1.0000000000000001E-5</v>
      </c>
      <c r="V14" s="31">
        <v>1.0000000000000001E-5</v>
      </c>
      <c r="W14" s="31">
        <v>1.0000000000000001E-5</v>
      </c>
      <c r="X14" s="31">
        <v>1.0000000000000001E-5</v>
      </c>
      <c r="Y14" s="31">
        <v>1.0000000000000001E-5</v>
      </c>
      <c r="Z14" s="31">
        <v>1.0000000000000001E-5</v>
      </c>
      <c r="AA14" s="31">
        <v>1.0000000000000001E-5</v>
      </c>
      <c r="AB14" s="31">
        <v>1.0000000000000001E-5</v>
      </c>
      <c r="AC14" s="31">
        <v>2.0000000000000002E-5</v>
      </c>
      <c r="AD14" s="31">
        <v>2.0000000000000002E-5</v>
      </c>
      <c r="AE14" s="31">
        <v>2.0000000000000002E-5</v>
      </c>
      <c r="AF14" s="31">
        <v>3.0000000000000001E-5</v>
      </c>
      <c r="AG14" s="31">
        <v>3.0000000000000001E-5</v>
      </c>
      <c r="AH14" s="31">
        <v>4.0000000000000003E-5</v>
      </c>
      <c r="AI14" s="31">
        <v>4.0000000000000003E-5</v>
      </c>
      <c r="AJ14" s="31">
        <v>5.0000000000000002E-5</v>
      </c>
      <c r="AK14" s="31">
        <v>6.0000000000000002E-5</v>
      </c>
      <c r="AL14" s="31">
        <v>6.0000000000000002E-5</v>
      </c>
      <c r="AM14" s="31">
        <v>6.9999999999999994E-5</v>
      </c>
      <c r="AN14" s="31">
        <v>8.0000000000000007E-5</v>
      </c>
      <c r="AO14" s="31">
        <v>9.0000000000000006E-5</v>
      </c>
      <c r="AP14" s="31">
        <v>1E-4</v>
      </c>
      <c r="AQ14" s="31">
        <v>1.1E-4</v>
      </c>
      <c r="AR14" s="31">
        <v>1.2E-4</v>
      </c>
      <c r="AS14" s="31">
        <v>1.2999999999999999E-4</v>
      </c>
      <c r="AT14" s="31">
        <v>1.4999999999999999E-4</v>
      </c>
      <c r="AU14" s="31">
        <v>1.6000000000000001E-4</v>
      </c>
      <c r="AV14" s="31">
        <v>1.8000000000000001E-4</v>
      </c>
      <c r="AW14" s="31">
        <v>2.0000000000000001E-4</v>
      </c>
      <c r="AX14" s="31">
        <v>2.2000000000000001E-4</v>
      </c>
      <c r="AY14" s="31">
        <v>2.4000000000000001E-4</v>
      </c>
      <c r="AZ14" s="31">
        <v>2.5999999999999998E-4</v>
      </c>
      <c r="BA14" s="31">
        <v>2.9E-4</v>
      </c>
      <c r="BB14" s="31">
        <v>3.2000000000000003E-4</v>
      </c>
      <c r="BC14" s="31">
        <v>3.5E-4</v>
      </c>
      <c r="BD14" s="31">
        <v>3.8999999999999999E-4</v>
      </c>
      <c r="BE14" s="31">
        <v>4.2999999999999999E-4</v>
      </c>
      <c r="BF14" s="31">
        <v>4.6999999999999999E-4</v>
      </c>
      <c r="BG14" s="31">
        <v>5.1999999999999995E-4</v>
      </c>
      <c r="BH14" s="31">
        <v>5.6999999999999998E-4</v>
      </c>
      <c r="BI14" s="31">
        <v>6.3000000000000003E-4</v>
      </c>
      <c r="BJ14" s="31">
        <v>6.8999999999999997E-4</v>
      </c>
      <c r="BK14" s="31">
        <v>7.5000000000000002E-4</v>
      </c>
      <c r="BL14" s="31">
        <v>8.1999999999999998E-4</v>
      </c>
      <c r="BM14" s="31">
        <v>8.8999999999999995E-4</v>
      </c>
      <c r="BN14" s="31">
        <v>9.7000000000000005E-4</v>
      </c>
      <c r="BO14" s="31">
        <v>1.0399999999999999E-3</v>
      </c>
      <c r="BP14" s="31">
        <v>1.1199999999999999E-3</v>
      </c>
      <c r="BQ14" s="31">
        <v>1.1999999999999999E-3</v>
      </c>
      <c r="BR14" s="31">
        <v>1.2800000000000001E-3</v>
      </c>
    </row>
    <row r="15" spans="1:70" x14ac:dyDescent="0.2">
      <c r="A15">
        <v>28</v>
      </c>
      <c r="B15" s="31">
        <v>1.0000000000000001E-5</v>
      </c>
      <c r="C15" s="31">
        <v>1.0000000000000001E-5</v>
      </c>
      <c r="D15" s="31">
        <v>1.0000000000000001E-5</v>
      </c>
      <c r="E15" s="31">
        <v>1.0000000000000001E-5</v>
      </c>
      <c r="F15" s="31">
        <v>1.0000000000000001E-5</v>
      </c>
      <c r="G15" s="31">
        <v>1.0000000000000001E-5</v>
      </c>
      <c r="H15" s="31">
        <v>1.0000000000000001E-5</v>
      </c>
      <c r="I15" s="31">
        <v>1.0000000000000001E-5</v>
      </c>
      <c r="J15" s="31">
        <v>1.0000000000000001E-5</v>
      </c>
      <c r="K15" s="31">
        <v>1.0000000000000001E-5</v>
      </c>
      <c r="L15" s="31">
        <v>1.0000000000000001E-5</v>
      </c>
      <c r="M15" s="31">
        <v>1.0000000000000001E-5</v>
      </c>
      <c r="N15" s="31">
        <v>1.0000000000000001E-5</v>
      </c>
      <c r="O15" s="31">
        <v>1.0000000000000001E-5</v>
      </c>
      <c r="P15" s="31">
        <v>1.0000000000000001E-5</v>
      </c>
      <c r="Q15" s="31">
        <v>1.0000000000000001E-5</v>
      </c>
      <c r="R15" s="31">
        <v>1.0000000000000001E-5</v>
      </c>
      <c r="S15" s="31">
        <v>1.0000000000000001E-5</v>
      </c>
      <c r="T15" s="31">
        <v>1.0000000000000001E-5</v>
      </c>
      <c r="U15" s="31">
        <v>1.0000000000000001E-5</v>
      </c>
      <c r="V15" s="31">
        <v>1.0000000000000001E-5</v>
      </c>
      <c r="W15" s="31">
        <v>1.0000000000000001E-5</v>
      </c>
      <c r="X15" s="31">
        <v>1.0000000000000001E-5</v>
      </c>
      <c r="Y15" s="31">
        <v>1.0000000000000001E-5</v>
      </c>
      <c r="Z15" s="31">
        <v>1.0000000000000001E-5</v>
      </c>
      <c r="AA15" s="31">
        <v>1.0000000000000001E-5</v>
      </c>
      <c r="AB15" s="31">
        <v>1.0000000000000001E-5</v>
      </c>
      <c r="AC15" s="31">
        <v>2.0000000000000002E-5</v>
      </c>
      <c r="AD15" s="31">
        <v>2.0000000000000002E-5</v>
      </c>
      <c r="AE15" s="31">
        <v>2.0000000000000002E-5</v>
      </c>
      <c r="AF15" s="31">
        <v>3.0000000000000001E-5</v>
      </c>
      <c r="AG15" s="31">
        <v>3.0000000000000001E-5</v>
      </c>
      <c r="AH15" s="31">
        <v>4.0000000000000003E-5</v>
      </c>
      <c r="AI15" s="31">
        <v>4.0000000000000003E-5</v>
      </c>
      <c r="AJ15" s="31">
        <v>5.0000000000000002E-5</v>
      </c>
      <c r="AK15" s="31">
        <v>6.0000000000000002E-5</v>
      </c>
      <c r="AL15" s="31">
        <v>6.0000000000000002E-5</v>
      </c>
      <c r="AM15" s="31">
        <v>6.9999999999999994E-5</v>
      </c>
      <c r="AN15" s="31">
        <v>8.0000000000000007E-5</v>
      </c>
      <c r="AO15" s="31">
        <v>9.0000000000000006E-5</v>
      </c>
      <c r="AP15" s="31">
        <v>1E-4</v>
      </c>
      <c r="AQ15" s="31">
        <v>1.1E-4</v>
      </c>
      <c r="AR15" s="31">
        <v>1.2E-4</v>
      </c>
      <c r="AS15" s="31">
        <v>1.3999999999999999E-4</v>
      </c>
      <c r="AT15" s="31">
        <v>1.4999999999999999E-4</v>
      </c>
      <c r="AU15" s="31">
        <v>1.6000000000000001E-4</v>
      </c>
      <c r="AV15" s="31">
        <v>1.8000000000000001E-4</v>
      </c>
      <c r="AW15" s="31">
        <v>2.0000000000000001E-4</v>
      </c>
      <c r="AX15" s="31">
        <v>2.2000000000000001E-4</v>
      </c>
      <c r="AY15" s="31">
        <v>2.4000000000000001E-4</v>
      </c>
      <c r="AZ15" s="31">
        <v>2.7E-4</v>
      </c>
      <c r="BA15" s="31">
        <v>2.9E-4</v>
      </c>
      <c r="BB15" s="31">
        <v>3.2000000000000003E-4</v>
      </c>
      <c r="BC15" s="31">
        <v>3.5E-4</v>
      </c>
      <c r="BD15" s="31">
        <v>3.8999999999999999E-4</v>
      </c>
      <c r="BE15" s="31">
        <v>4.2999999999999999E-4</v>
      </c>
      <c r="BF15" s="31">
        <v>4.6999999999999999E-4</v>
      </c>
      <c r="BG15" s="31">
        <v>5.1999999999999995E-4</v>
      </c>
      <c r="BH15" s="31">
        <v>5.6999999999999998E-4</v>
      </c>
      <c r="BI15" s="31">
        <v>6.3000000000000003E-4</v>
      </c>
      <c r="BJ15" s="31">
        <v>6.8999999999999997E-4</v>
      </c>
      <c r="BK15" s="31">
        <v>7.5000000000000002E-4</v>
      </c>
      <c r="BL15" s="31">
        <v>8.1999999999999998E-4</v>
      </c>
      <c r="BM15" s="31">
        <v>8.8999999999999995E-4</v>
      </c>
      <c r="BN15" s="31">
        <v>9.6000000000000002E-4</v>
      </c>
      <c r="BO15" s="31">
        <v>1.0399999999999999E-3</v>
      </c>
      <c r="BP15" s="31">
        <v>1.1100000000000001E-3</v>
      </c>
      <c r="BQ15" s="31">
        <v>1.1900000000000001E-3</v>
      </c>
      <c r="BR15" s="31">
        <v>1.2700000000000001E-3</v>
      </c>
    </row>
    <row r="16" spans="1:70" x14ac:dyDescent="0.2">
      <c r="A16">
        <v>29</v>
      </c>
      <c r="B16" s="31">
        <v>1.0000000000000001E-5</v>
      </c>
      <c r="C16" s="31">
        <v>1.0000000000000001E-5</v>
      </c>
      <c r="D16" s="31">
        <v>1.0000000000000001E-5</v>
      </c>
      <c r="E16" s="31">
        <v>1.0000000000000001E-5</v>
      </c>
      <c r="F16" s="31">
        <v>1.0000000000000001E-5</v>
      </c>
      <c r="G16" s="31">
        <v>1.0000000000000001E-5</v>
      </c>
      <c r="H16" s="31">
        <v>1.0000000000000001E-5</v>
      </c>
      <c r="I16" s="31">
        <v>1.0000000000000001E-5</v>
      </c>
      <c r="J16" s="31">
        <v>1.0000000000000001E-5</v>
      </c>
      <c r="K16" s="31">
        <v>1.0000000000000001E-5</v>
      </c>
      <c r="L16" s="31">
        <v>1.0000000000000001E-5</v>
      </c>
      <c r="M16" s="31">
        <v>1.0000000000000001E-5</v>
      </c>
      <c r="N16" s="31">
        <v>1.0000000000000001E-5</v>
      </c>
      <c r="O16" s="31">
        <v>1.0000000000000001E-5</v>
      </c>
      <c r="P16" s="31">
        <v>1.0000000000000001E-5</v>
      </c>
      <c r="Q16" s="31">
        <v>1.0000000000000001E-5</v>
      </c>
      <c r="R16" s="31">
        <v>1.0000000000000001E-5</v>
      </c>
      <c r="S16" s="31">
        <v>1.0000000000000001E-5</v>
      </c>
      <c r="T16" s="31">
        <v>1.0000000000000001E-5</v>
      </c>
      <c r="U16" s="31">
        <v>1.0000000000000001E-5</v>
      </c>
      <c r="V16" s="31">
        <v>1.0000000000000001E-5</v>
      </c>
      <c r="W16" s="31">
        <v>1.0000000000000001E-5</v>
      </c>
      <c r="X16" s="31">
        <v>1.0000000000000001E-5</v>
      </c>
      <c r="Y16" s="31">
        <v>1.0000000000000001E-5</v>
      </c>
      <c r="Z16" s="31">
        <v>1.0000000000000001E-5</v>
      </c>
      <c r="AA16" s="31">
        <v>1.0000000000000001E-5</v>
      </c>
      <c r="AB16" s="31">
        <v>1.0000000000000001E-5</v>
      </c>
      <c r="AC16" s="31">
        <v>2.0000000000000002E-5</v>
      </c>
      <c r="AD16" s="31">
        <v>2.0000000000000002E-5</v>
      </c>
      <c r="AE16" s="31">
        <v>2.0000000000000002E-5</v>
      </c>
      <c r="AF16" s="31">
        <v>3.0000000000000001E-5</v>
      </c>
      <c r="AG16" s="31">
        <v>3.0000000000000001E-5</v>
      </c>
      <c r="AH16" s="31">
        <v>4.0000000000000003E-5</v>
      </c>
      <c r="AI16" s="31">
        <v>4.0000000000000003E-5</v>
      </c>
      <c r="AJ16" s="31">
        <v>5.0000000000000002E-5</v>
      </c>
      <c r="AK16" s="31">
        <v>6.0000000000000002E-5</v>
      </c>
      <c r="AL16" s="31">
        <v>6.0000000000000002E-5</v>
      </c>
      <c r="AM16" s="31">
        <v>6.9999999999999994E-5</v>
      </c>
      <c r="AN16" s="31">
        <v>8.0000000000000007E-5</v>
      </c>
      <c r="AO16" s="31">
        <v>9.0000000000000006E-5</v>
      </c>
      <c r="AP16" s="31">
        <v>1E-4</v>
      </c>
      <c r="AQ16" s="31">
        <v>1.1E-4</v>
      </c>
      <c r="AR16" s="31">
        <v>1.2E-4</v>
      </c>
      <c r="AS16" s="31">
        <v>1.3999999999999999E-4</v>
      </c>
      <c r="AT16" s="31">
        <v>1.4999999999999999E-4</v>
      </c>
      <c r="AU16" s="31">
        <v>1.7000000000000001E-4</v>
      </c>
      <c r="AV16" s="31">
        <v>1.8000000000000001E-4</v>
      </c>
      <c r="AW16" s="31">
        <v>2.0000000000000001E-4</v>
      </c>
      <c r="AX16" s="31">
        <v>2.2000000000000001E-4</v>
      </c>
      <c r="AY16" s="31">
        <v>2.4000000000000001E-4</v>
      </c>
      <c r="AZ16" s="31">
        <v>2.7E-4</v>
      </c>
      <c r="BA16" s="31">
        <v>2.9E-4</v>
      </c>
      <c r="BB16" s="31">
        <v>3.2000000000000003E-4</v>
      </c>
      <c r="BC16" s="31">
        <v>3.6000000000000002E-4</v>
      </c>
      <c r="BD16" s="31">
        <v>3.8999999999999999E-4</v>
      </c>
      <c r="BE16" s="31">
        <v>4.2999999999999999E-4</v>
      </c>
      <c r="BF16" s="31">
        <v>4.8000000000000001E-4</v>
      </c>
      <c r="BG16" s="31">
        <v>5.2999999999999998E-4</v>
      </c>
      <c r="BH16" s="31">
        <v>5.8E-4</v>
      </c>
      <c r="BI16" s="31">
        <v>6.3000000000000003E-4</v>
      </c>
      <c r="BJ16" s="31">
        <v>6.8999999999999997E-4</v>
      </c>
      <c r="BK16" s="31">
        <v>7.6000000000000004E-4</v>
      </c>
      <c r="BL16" s="31">
        <v>8.1999999999999998E-4</v>
      </c>
      <c r="BM16" s="31">
        <v>8.8999999999999995E-4</v>
      </c>
      <c r="BN16" s="31">
        <v>9.7000000000000005E-4</v>
      </c>
      <c r="BO16" s="31">
        <v>1.0399999999999999E-3</v>
      </c>
      <c r="BP16" s="31">
        <v>1.1100000000000001E-3</v>
      </c>
      <c r="BQ16" s="31">
        <v>1.1900000000000001E-3</v>
      </c>
      <c r="BR16" s="31">
        <v>1.2600000000000001E-3</v>
      </c>
    </row>
    <row r="17" spans="1:70" x14ac:dyDescent="0.2">
      <c r="A17">
        <v>30</v>
      </c>
      <c r="B17" s="31">
        <v>1.0000000000000001E-5</v>
      </c>
      <c r="C17" s="31">
        <v>1.0000000000000001E-5</v>
      </c>
      <c r="D17" s="31">
        <v>1.0000000000000001E-5</v>
      </c>
      <c r="E17" s="31">
        <v>1.0000000000000001E-5</v>
      </c>
      <c r="F17" s="31">
        <v>1.0000000000000001E-5</v>
      </c>
      <c r="G17" s="31">
        <v>1.0000000000000001E-5</v>
      </c>
      <c r="H17" s="31">
        <v>1.0000000000000001E-5</v>
      </c>
      <c r="I17" s="31">
        <v>1.0000000000000001E-5</v>
      </c>
      <c r="J17" s="31">
        <v>1.0000000000000001E-5</v>
      </c>
      <c r="K17" s="31">
        <v>1.0000000000000001E-5</v>
      </c>
      <c r="L17" s="31">
        <v>1.0000000000000001E-5</v>
      </c>
      <c r="M17" s="31">
        <v>1.0000000000000001E-5</v>
      </c>
      <c r="N17" s="31">
        <v>1.0000000000000001E-5</v>
      </c>
      <c r="O17" s="31">
        <v>1.0000000000000001E-5</v>
      </c>
      <c r="P17" s="31">
        <v>1.0000000000000001E-5</v>
      </c>
      <c r="Q17" s="31">
        <v>1.0000000000000001E-5</v>
      </c>
      <c r="R17" s="31">
        <v>1.0000000000000001E-5</v>
      </c>
      <c r="S17" s="31">
        <v>1.0000000000000001E-5</v>
      </c>
      <c r="T17" s="31">
        <v>1.0000000000000001E-5</v>
      </c>
      <c r="U17" s="31">
        <v>1.0000000000000001E-5</v>
      </c>
      <c r="V17" s="31">
        <v>1.0000000000000001E-5</v>
      </c>
      <c r="W17" s="31">
        <v>1.0000000000000001E-5</v>
      </c>
      <c r="X17" s="31">
        <v>1.0000000000000001E-5</v>
      </c>
      <c r="Y17" s="31">
        <v>1.0000000000000001E-5</v>
      </c>
      <c r="Z17" s="31">
        <v>1.0000000000000001E-5</v>
      </c>
      <c r="AA17" s="31">
        <v>1.0000000000000001E-5</v>
      </c>
      <c r="AB17" s="31">
        <v>1.0000000000000001E-5</v>
      </c>
      <c r="AC17" s="31">
        <v>2.0000000000000002E-5</v>
      </c>
      <c r="AD17" s="31">
        <v>2.0000000000000002E-5</v>
      </c>
      <c r="AE17" s="31">
        <v>2.0000000000000002E-5</v>
      </c>
      <c r="AF17" s="31">
        <v>3.0000000000000001E-5</v>
      </c>
      <c r="AG17" s="31">
        <v>3.0000000000000001E-5</v>
      </c>
      <c r="AH17" s="31">
        <v>4.0000000000000003E-5</v>
      </c>
      <c r="AI17" s="31">
        <v>4.0000000000000003E-5</v>
      </c>
      <c r="AJ17" s="31">
        <v>5.0000000000000002E-5</v>
      </c>
      <c r="AK17" s="31">
        <v>6.0000000000000002E-5</v>
      </c>
      <c r="AL17" s="31">
        <v>6.9999999999999994E-5</v>
      </c>
      <c r="AM17" s="31">
        <v>6.9999999999999994E-5</v>
      </c>
      <c r="AN17" s="31">
        <v>8.0000000000000007E-5</v>
      </c>
      <c r="AO17" s="31">
        <v>9.0000000000000006E-5</v>
      </c>
      <c r="AP17" s="31">
        <v>1E-4</v>
      </c>
      <c r="AQ17" s="31">
        <v>1.1E-4</v>
      </c>
      <c r="AR17" s="31">
        <v>1.2999999999999999E-4</v>
      </c>
      <c r="AS17" s="31">
        <v>1.3999999999999999E-4</v>
      </c>
      <c r="AT17" s="31">
        <v>1.4999999999999999E-4</v>
      </c>
      <c r="AU17" s="31">
        <v>1.7000000000000001E-4</v>
      </c>
      <c r="AV17" s="31">
        <v>1.9000000000000001E-4</v>
      </c>
      <c r="AW17" s="31">
        <v>2.0000000000000001E-4</v>
      </c>
      <c r="AX17" s="31">
        <v>2.2000000000000001E-4</v>
      </c>
      <c r="AY17" s="31">
        <v>2.5000000000000001E-4</v>
      </c>
      <c r="AZ17" s="31">
        <v>2.7E-4</v>
      </c>
      <c r="BA17" s="31">
        <v>2.9999999999999997E-4</v>
      </c>
      <c r="BB17" s="31">
        <v>3.3E-4</v>
      </c>
      <c r="BC17" s="31">
        <v>3.6000000000000002E-4</v>
      </c>
      <c r="BD17" s="31">
        <v>4.0000000000000002E-4</v>
      </c>
      <c r="BE17" s="31">
        <v>4.4000000000000002E-4</v>
      </c>
      <c r="BF17" s="31">
        <v>4.8000000000000001E-4</v>
      </c>
      <c r="BG17" s="31">
        <v>5.2999999999999998E-4</v>
      </c>
      <c r="BH17" s="31">
        <v>5.9000000000000003E-4</v>
      </c>
      <c r="BI17" s="31">
        <v>6.4000000000000005E-4</v>
      </c>
      <c r="BJ17" s="31">
        <v>6.9999999999999999E-4</v>
      </c>
      <c r="BK17" s="31">
        <v>7.6999999999999996E-4</v>
      </c>
      <c r="BL17" s="31">
        <v>8.3000000000000001E-4</v>
      </c>
      <c r="BM17" s="31">
        <v>8.9999999999999998E-4</v>
      </c>
      <c r="BN17" s="31">
        <v>9.7000000000000005E-4</v>
      </c>
      <c r="BO17" s="31">
        <v>1.0399999999999999E-3</v>
      </c>
      <c r="BP17" s="31">
        <v>1.1100000000000001E-3</v>
      </c>
      <c r="BQ17" s="31">
        <v>1.1900000000000001E-3</v>
      </c>
      <c r="BR17" s="31">
        <v>1.2600000000000001E-3</v>
      </c>
    </row>
    <row r="18" spans="1:70" x14ac:dyDescent="0.2">
      <c r="A18">
        <v>31</v>
      </c>
      <c r="B18" s="31">
        <v>1.0000000000000001E-5</v>
      </c>
      <c r="C18" s="31">
        <v>1.0000000000000001E-5</v>
      </c>
      <c r="D18" s="31">
        <v>1.0000000000000001E-5</v>
      </c>
      <c r="E18" s="31">
        <v>1.0000000000000001E-5</v>
      </c>
      <c r="F18" s="31">
        <v>1.0000000000000001E-5</v>
      </c>
      <c r="G18" s="31">
        <v>1.0000000000000001E-5</v>
      </c>
      <c r="H18" s="31">
        <v>1.0000000000000001E-5</v>
      </c>
      <c r="I18" s="31">
        <v>1.0000000000000001E-5</v>
      </c>
      <c r="J18" s="31">
        <v>1.0000000000000001E-5</v>
      </c>
      <c r="K18" s="31">
        <v>1.0000000000000001E-5</v>
      </c>
      <c r="L18" s="31">
        <v>1.0000000000000001E-5</v>
      </c>
      <c r="M18" s="31">
        <v>1.0000000000000001E-5</v>
      </c>
      <c r="N18" s="31">
        <v>1.0000000000000001E-5</v>
      </c>
      <c r="O18" s="31">
        <v>1.0000000000000001E-5</v>
      </c>
      <c r="P18" s="31">
        <v>1.0000000000000001E-5</v>
      </c>
      <c r="Q18" s="31">
        <v>1.0000000000000001E-5</v>
      </c>
      <c r="R18" s="31">
        <v>1.0000000000000001E-5</v>
      </c>
      <c r="S18" s="31">
        <v>1.0000000000000001E-5</v>
      </c>
      <c r="T18" s="31">
        <v>1.0000000000000001E-5</v>
      </c>
      <c r="U18" s="31">
        <v>1.0000000000000001E-5</v>
      </c>
      <c r="V18" s="31">
        <v>1.0000000000000001E-5</v>
      </c>
      <c r="W18" s="31">
        <v>1.0000000000000001E-5</v>
      </c>
      <c r="X18" s="31">
        <v>1.0000000000000001E-5</v>
      </c>
      <c r="Y18" s="31">
        <v>1.0000000000000001E-5</v>
      </c>
      <c r="Z18" s="31">
        <v>1.0000000000000001E-5</v>
      </c>
      <c r="AA18" s="31">
        <v>1.0000000000000001E-5</v>
      </c>
      <c r="AB18" s="31">
        <v>2.0000000000000002E-5</v>
      </c>
      <c r="AC18" s="31">
        <v>2.0000000000000002E-5</v>
      </c>
      <c r="AD18" s="31">
        <v>2.0000000000000002E-5</v>
      </c>
      <c r="AE18" s="31">
        <v>3.0000000000000001E-5</v>
      </c>
      <c r="AF18" s="31">
        <v>3.0000000000000001E-5</v>
      </c>
      <c r="AG18" s="31">
        <v>3.0000000000000001E-5</v>
      </c>
      <c r="AH18" s="31">
        <v>4.0000000000000003E-5</v>
      </c>
      <c r="AI18" s="31">
        <v>5.0000000000000002E-5</v>
      </c>
      <c r="AJ18" s="31">
        <v>5.0000000000000002E-5</v>
      </c>
      <c r="AK18" s="31">
        <v>6.0000000000000002E-5</v>
      </c>
      <c r="AL18" s="31">
        <v>6.9999999999999994E-5</v>
      </c>
      <c r="AM18" s="31">
        <v>8.0000000000000007E-5</v>
      </c>
      <c r="AN18" s="31">
        <v>9.0000000000000006E-5</v>
      </c>
      <c r="AO18" s="31">
        <v>1E-4</v>
      </c>
      <c r="AP18" s="31">
        <v>1.1E-4</v>
      </c>
      <c r="AQ18" s="31">
        <v>1.2E-4</v>
      </c>
      <c r="AR18" s="31">
        <v>1.2999999999999999E-4</v>
      </c>
      <c r="AS18" s="31">
        <v>1.3999999999999999E-4</v>
      </c>
      <c r="AT18" s="31">
        <v>1.6000000000000001E-4</v>
      </c>
      <c r="AU18" s="31">
        <v>1.7000000000000001E-4</v>
      </c>
      <c r="AV18" s="31">
        <v>1.9000000000000001E-4</v>
      </c>
      <c r="AW18" s="31">
        <v>2.1000000000000001E-4</v>
      </c>
      <c r="AX18" s="31">
        <v>2.3000000000000001E-4</v>
      </c>
      <c r="AY18" s="31">
        <v>2.5999999999999998E-4</v>
      </c>
      <c r="AZ18" s="31">
        <v>2.7999999999999998E-4</v>
      </c>
      <c r="BA18" s="31">
        <v>3.1E-4</v>
      </c>
      <c r="BB18" s="31">
        <v>3.4000000000000002E-4</v>
      </c>
      <c r="BC18" s="31">
        <v>3.8000000000000002E-4</v>
      </c>
      <c r="BD18" s="31">
        <v>4.0999999999999999E-4</v>
      </c>
      <c r="BE18" s="31">
        <v>4.6000000000000001E-4</v>
      </c>
      <c r="BF18" s="31">
        <v>5.0000000000000001E-4</v>
      </c>
      <c r="BG18" s="31">
        <v>5.5000000000000003E-4</v>
      </c>
      <c r="BH18" s="31">
        <v>5.9999999999999995E-4</v>
      </c>
      <c r="BI18" s="31">
        <v>6.6E-4</v>
      </c>
      <c r="BJ18" s="31">
        <v>7.2000000000000005E-4</v>
      </c>
      <c r="BK18" s="31">
        <v>7.9000000000000001E-4</v>
      </c>
      <c r="BL18" s="31">
        <v>8.4999999999999995E-4</v>
      </c>
      <c r="BM18" s="31">
        <v>9.2000000000000003E-4</v>
      </c>
      <c r="BN18" s="31">
        <v>9.8999999999999999E-4</v>
      </c>
      <c r="BO18" s="31">
        <v>1.07E-3</v>
      </c>
      <c r="BP18" s="31">
        <v>1.14E-3</v>
      </c>
      <c r="BQ18" s="31">
        <v>1.2099999999999999E-3</v>
      </c>
      <c r="BR18" s="31">
        <v>1.2800000000000001E-3</v>
      </c>
    </row>
    <row r="19" spans="1:70" x14ac:dyDescent="0.2">
      <c r="A19">
        <v>32</v>
      </c>
      <c r="B19" s="31">
        <v>1.0000000000000001E-5</v>
      </c>
      <c r="C19" s="31">
        <v>1.0000000000000001E-5</v>
      </c>
      <c r="D19" s="31">
        <v>1.0000000000000001E-5</v>
      </c>
      <c r="E19" s="31">
        <v>1.0000000000000001E-5</v>
      </c>
      <c r="F19" s="31">
        <v>1.0000000000000001E-5</v>
      </c>
      <c r="G19" s="31">
        <v>1.0000000000000001E-5</v>
      </c>
      <c r="H19" s="31">
        <v>1.0000000000000001E-5</v>
      </c>
      <c r="I19" s="31">
        <v>1.0000000000000001E-5</v>
      </c>
      <c r="J19" s="31">
        <v>1.0000000000000001E-5</v>
      </c>
      <c r="K19" s="31">
        <v>1.0000000000000001E-5</v>
      </c>
      <c r="L19" s="31">
        <v>1.0000000000000001E-5</v>
      </c>
      <c r="M19" s="31">
        <v>1.0000000000000001E-5</v>
      </c>
      <c r="N19" s="31">
        <v>1.0000000000000001E-5</v>
      </c>
      <c r="O19" s="31">
        <v>1.0000000000000001E-5</v>
      </c>
      <c r="P19" s="31">
        <v>1.0000000000000001E-5</v>
      </c>
      <c r="Q19" s="31">
        <v>1.0000000000000001E-5</v>
      </c>
      <c r="R19" s="31">
        <v>1.0000000000000001E-5</v>
      </c>
      <c r="S19" s="31">
        <v>1.0000000000000001E-5</v>
      </c>
      <c r="T19" s="31">
        <v>1.0000000000000001E-5</v>
      </c>
      <c r="U19" s="31">
        <v>1.0000000000000001E-5</v>
      </c>
      <c r="V19" s="31">
        <v>1.0000000000000001E-5</v>
      </c>
      <c r="W19" s="31">
        <v>1.0000000000000001E-5</v>
      </c>
      <c r="X19" s="31">
        <v>1.0000000000000001E-5</v>
      </c>
      <c r="Y19" s="31">
        <v>1.0000000000000001E-5</v>
      </c>
      <c r="Z19" s="31">
        <v>1.0000000000000001E-5</v>
      </c>
      <c r="AA19" s="31">
        <v>1.0000000000000001E-5</v>
      </c>
      <c r="AB19" s="31">
        <v>2.0000000000000002E-5</v>
      </c>
      <c r="AC19" s="31">
        <v>2.0000000000000002E-5</v>
      </c>
      <c r="AD19" s="31">
        <v>2.0000000000000002E-5</v>
      </c>
      <c r="AE19" s="31">
        <v>3.0000000000000001E-5</v>
      </c>
      <c r="AF19" s="31">
        <v>3.0000000000000001E-5</v>
      </c>
      <c r="AG19" s="31">
        <v>4.0000000000000003E-5</v>
      </c>
      <c r="AH19" s="31">
        <v>4.0000000000000003E-5</v>
      </c>
      <c r="AI19" s="31">
        <v>5.0000000000000002E-5</v>
      </c>
      <c r="AJ19" s="31">
        <v>5.0000000000000002E-5</v>
      </c>
      <c r="AK19" s="31">
        <v>6.0000000000000002E-5</v>
      </c>
      <c r="AL19" s="31">
        <v>6.9999999999999994E-5</v>
      </c>
      <c r="AM19" s="31">
        <v>8.0000000000000007E-5</v>
      </c>
      <c r="AN19" s="31">
        <v>9.0000000000000006E-5</v>
      </c>
      <c r="AO19" s="31">
        <v>1E-4</v>
      </c>
      <c r="AP19" s="31">
        <v>1.1E-4</v>
      </c>
      <c r="AQ19" s="31">
        <v>1.2E-4</v>
      </c>
      <c r="AR19" s="31">
        <v>1.3999999999999999E-4</v>
      </c>
      <c r="AS19" s="31">
        <v>1.4999999999999999E-4</v>
      </c>
      <c r="AT19" s="31">
        <v>1.6000000000000001E-4</v>
      </c>
      <c r="AU19" s="31">
        <v>1.8000000000000001E-4</v>
      </c>
      <c r="AV19" s="31">
        <v>2.0000000000000001E-4</v>
      </c>
      <c r="AW19" s="31">
        <v>2.2000000000000001E-4</v>
      </c>
      <c r="AX19" s="31">
        <v>2.4000000000000001E-4</v>
      </c>
      <c r="AY19" s="31">
        <v>2.7E-4</v>
      </c>
      <c r="AZ19" s="31">
        <v>2.9E-4</v>
      </c>
      <c r="BA19" s="31">
        <v>3.2000000000000003E-4</v>
      </c>
      <c r="BB19" s="31">
        <v>3.6000000000000002E-4</v>
      </c>
      <c r="BC19" s="31">
        <v>3.8999999999999999E-4</v>
      </c>
      <c r="BD19" s="31">
        <v>4.2999999999999999E-4</v>
      </c>
      <c r="BE19" s="31">
        <v>4.6999999999999999E-4</v>
      </c>
      <c r="BF19" s="31">
        <v>5.1999999999999995E-4</v>
      </c>
      <c r="BG19" s="31">
        <v>5.6999999999999998E-4</v>
      </c>
      <c r="BH19" s="31">
        <v>6.3000000000000003E-4</v>
      </c>
      <c r="BI19" s="31">
        <v>6.8999999999999997E-4</v>
      </c>
      <c r="BJ19" s="31">
        <v>7.5000000000000002E-4</v>
      </c>
      <c r="BK19" s="31">
        <v>8.1999999999999998E-4</v>
      </c>
      <c r="BL19" s="31">
        <v>8.8000000000000003E-4</v>
      </c>
      <c r="BM19" s="31">
        <v>9.6000000000000002E-4</v>
      </c>
      <c r="BN19" s="31">
        <v>1.0300000000000001E-3</v>
      </c>
      <c r="BO19" s="31">
        <v>1.1000000000000001E-3</v>
      </c>
      <c r="BP19" s="31">
        <v>1.17E-3</v>
      </c>
      <c r="BQ19" s="31">
        <v>1.24E-3</v>
      </c>
      <c r="BR19" s="31">
        <v>1.31E-3</v>
      </c>
    </row>
    <row r="20" spans="1:70" x14ac:dyDescent="0.2">
      <c r="A20">
        <v>33</v>
      </c>
      <c r="B20" s="31">
        <v>1.0000000000000001E-5</v>
      </c>
      <c r="C20" s="31">
        <v>1.0000000000000001E-5</v>
      </c>
      <c r="D20" s="31">
        <v>1.0000000000000001E-5</v>
      </c>
      <c r="E20" s="31">
        <v>1.0000000000000001E-5</v>
      </c>
      <c r="F20" s="31">
        <v>1.0000000000000001E-5</v>
      </c>
      <c r="G20" s="31">
        <v>1.0000000000000001E-5</v>
      </c>
      <c r="H20" s="31">
        <v>1.0000000000000001E-5</v>
      </c>
      <c r="I20" s="31">
        <v>1.0000000000000001E-5</v>
      </c>
      <c r="J20" s="31">
        <v>1.0000000000000001E-5</v>
      </c>
      <c r="K20" s="31">
        <v>1.0000000000000001E-5</v>
      </c>
      <c r="L20" s="31">
        <v>1.0000000000000001E-5</v>
      </c>
      <c r="M20" s="31">
        <v>1.0000000000000001E-5</v>
      </c>
      <c r="N20" s="31">
        <v>1.0000000000000001E-5</v>
      </c>
      <c r="O20" s="31">
        <v>1.0000000000000001E-5</v>
      </c>
      <c r="P20" s="31">
        <v>1.0000000000000001E-5</v>
      </c>
      <c r="Q20" s="31">
        <v>1.0000000000000001E-5</v>
      </c>
      <c r="R20" s="31">
        <v>1.0000000000000001E-5</v>
      </c>
      <c r="S20" s="31">
        <v>1.0000000000000001E-5</v>
      </c>
      <c r="T20" s="31">
        <v>1.0000000000000001E-5</v>
      </c>
      <c r="U20" s="31">
        <v>1.0000000000000001E-5</v>
      </c>
      <c r="V20" s="31">
        <v>1.0000000000000001E-5</v>
      </c>
      <c r="W20" s="31">
        <v>1.0000000000000001E-5</v>
      </c>
      <c r="X20" s="31">
        <v>1.0000000000000001E-5</v>
      </c>
      <c r="Y20" s="31">
        <v>1.0000000000000001E-5</v>
      </c>
      <c r="Z20" s="31">
        <v>1.0000000000000001E-5</v>
      </c>
      <c r="AA20" s="31">
        <v>1.0000000000000001E-5</v>
      </c>
      <c r="AB20" s="31">
        <v>2.0000000000000002E-5</v>
      </c>
      <c r="AC20" s="31">
        <v>2.0000000000000002E-5</v>
      </c>
      <c r="AD20" s="31">
        <v>2.0000000000000002E-5</v>
      </c>
      <c r="AE20" s="31">
        <v>3.0000000000000001E-5</v>
      </c>
      <c r="AF20" s="31">
        <v>3.0000000000000001E-5</v>
      </c>
      <c r="AG20" s="31">
        <v>4.0000000000000003E-5</v>
      </c>
      <c r="AH20" s="31">
        <v>4.0000000000000003E-5</v>
      </c>
      <c r="AI20" s="31">
        <v>5.0000000000000002E-5</v>
      </c>
      <c r="AJ20" s="31">
        <v>6.0000000000000002E-5</v>
      </c>
      <c r="AK20" s="31">
        <v>6.9999999999999994E-5</v>
      </c>
      <c r="AL20" s="31">
        <v>6.9999999999999994E-5</v>
      </c>
      <c r="AM20" s="31">
        <v>8.0000000000000007E-5</v>
      </c>
      <c r="AN20" s="31">
        <v>9.0000000000000006E-5</v>
      </c>
      <c r="AO20" s="31">
        <v>1.1E-4</v>
      </c>
      <c r="AP20" s="31">
        <v>1.2E-4</v>
      </c>
      <c r="AQ20" s="31">
        <v>1.2999999999999999E-4</v>
      </c>
      <c r="AR20" s="31">
        <v>1.3999999999999999E-4</v>
      </c>
      <c r="AS20" s="31">
        <v>1.6000000000000001E-4</v>
      </c>
      <c r="AT20" s="31">
        <v>1.7000000000000001E-4</v>
      </c>
      <c r="AU20" s="31">
        <v>1.9000000000000001E-4</v>
      </c>
      <c r="AV20" s="31">
        <v>2.1000000000000001E-4</v>
      </c>
      <c r="AW20" s="31">
        <v>2.3000000000000001E-4</v>
      </c>
      <c r="AX20" s="31">
        <v>2.5000000000000001E-4</v>
      </c>
      <c r="AY20" s="31">
        <v>2.7999999999999998E-4</v>
      </c>
      <c r="AZ20" s="31">
        <v>3.1E-4</v>
      </c>
      <c r="BA20" s="31">
        <v>3.4000000000000002E-4</v>
      </c>
      <c r="BB20" s="31">
        <v>3.6999999999999999E-4</v>
      </c>
      <c r="BC20" s="31">
        <v>4.0999999999999999E-4</v>
      </c>
      <c r="BD20" s="31">
        <v>4.4999999999999999E-4</v>
      </c>
      <c r="BE20" s="31">
        <v>5.0000000000000001E-4</v>
      </c>
      <c r="BF20" s="31">
        <v>5.5000000000000003E-4</v>
      </c>
      <c r="BG20" s="31">
        <v>5.9999999999999995E-4</v>
      </c>
      <c r="BH20" s="31">
        <v>6.6E-4</v>
      </c>
      <c r="BI20" s="31">
        <v>7.2000000000000005E-4</v>
      </c>
      <c r="BJ20" s="31">
        <v>7.9000000000000001E-4</v>
      </c>
      <c r="BK20" s="31">
        <v>8.4999999999999995E-4</v>
      </c>
      <c r="BL20" s="31">
        <v>9.2000000000000003E-4</v>
      </c>
      <c r="BM20" s="31">
        <v>1E-3</v>
      </c>
      <c r="BN20" s="31">
        <v>1.07E-3</v>
      </c>
      <c r="BO20" s="31">
        <v>1.14E-3</v>
      </c>
      <c r="BP20" s="31">
        <v>1.2199999999999999E-3</v>
      </c>
      <c r="BQ20" s="31">
        <v>1.2899999999999999E-3</v>
      </c>
      <c r="BR20" s="31">
        <v>1.3600000000000001E-3</v>
      </c>
    </row>
    <row r="21" spans="1:70" x14ac:dyDescent="0.2">
      <c r="A21">
        <v>34</v>
      </c>
      <c r="B21" s="31">
        <v>1.0000000000000001E-5</v>
      </c>
      <c r="C21" s="31">
        <v>1.0000000000000001E-5</v>
      </c>
      <c r="D21" s="31">
        <v>1.0000000000000001E-5</v>
      </c>
      <c r="E21" s="31">
        <v>1.0000000000000001E-5</v>
      </c>
      <c r="F21" s="31">
        <v>1.0000000000000001E-5</v>
      </c>
      <c r="G21" s="31">
        <v>1.0000000000000001E-5</v>
      </c>
      <c r="H21" s="31">
        <v>1.0000000000000001E-5</v>
      </c>
      <c r="I21" s="31">
        <v>1.0000000000000001E-5</v>
      </c>
      <c r="J21" s="31">
        <v>1.0000000000000001E-5</v>
      </c>
      <c r="K21" s="31">
        <v>1.0000000000000001E-5</v>
      </c>
      <c r="L21" s="31">
        <v>1.0000000000000001E-5</v>
      </c>
      <c r="M21" s="31">
        <v>1.0000000000000001E-5</v>
      </c>
      <c r="N21" s="31">
        <v>1.0000000000000001E-5</v>
      </c>
      <c r="O21" s="31">
        <v>1.0000000000000001E-5</v>
      </c>
      <c r="P21" s="31">
        <v>1.0000000000000001E-5</v>
      </c>
      <c r="Q21" s="31">
        <v>1.0000000000000001E-5</v>
      </c>
      <c r="R21" s="31">
        <v>1.0000000000000001E-5</v>
      </c>
      <c r="S21" s="31">
        <v>1.0000000000000001E-5</v>
      </c>
      <c r="T21" s="31">
        <v>1.0000000000000001E-5</v>
      </c>
      <c r="U21" s="31">
        <v>1.0000000000000001E-5</v>
      </c>
      <c r="V21" s="31">
        <v>1.0000000000000001E-5</v>
      </c>
      <c r="W21" s="31">
        <v>1.0000000000000001E-5</v>
      </c>
      <c r="X21" s="31">
        <v>1.0000000000000001E-5</v>
      </c>
      <c r="Y21" s="31">
        <v>1.0000000000000001E-5</v>
      </c>
      <c r="Z21" s="31">
        <v>1.0000000000000001E-5</v>
      </c>
      <c r="AA21" s="31">
        <v>2.0000000000000002E-5</v>
      </c>
      <c r="AB21" s="31">
        <v>2.0000000000000002E-5</v>
      </c>
      <c r="AC21" s="31">
        <v>2.0000000000000002E-5</v>
      </c>
      <c r="AD21" s="31">
        <v>3.0000000000000001E-5</v>
      </c>
      <c r="AE21" s="31">
        <v>3.0000000000000001E-5</v>
      </c>
      <c r="AF21" s="31">
        <v>4.0000000000000003E-5</v>
      </c>
      <c r="AG21" s="31">
        <v>4.0000000000000003E-5</v>
      </c>
      <c r="AH21" s="31">
        <v>5.0000000000000002E-5</v>
      </c>
      <c r="AI21" s="31">
        <v>5.0000000000000002E-5</v>
      </c>
      <c r="AJ21" s="31">
        <v>6.0000000000000002E-5</v>
      </c>
      <c r="AK21" s="31">
        <v>6.9999999999999994E-5</v>
      </c>
      <c r="AL21" s="31">
        <v>8.0000000000000007E-5</v>
      </c>
      <c r="AM21" s="31">
        <v>9.0000000000000006E-5</v>
      </c>
      <c r="AN21" s="31">
        <v>1E-4</v>
      </c>
      <c r="AO21" s="31">
        <v>1.1E-4</v>
      </c>
      <c r="AP21" s="31">
        <v>1.2E-4</v>
      </c>
      <c r="AQ21" s="31">
        <v>1.3999999999999999E-4</v>
      </c>
      <c r="AR21" s="31">
        <v>1.4999999999999999E-4</v>
      </c>
      <c r="AS21" s="31">
        <v>1.7000000000000001E-4</v>
      </c>
      <c r="AT21" s="31">
        <v>1.8000000000000001E-4</v>
      </c>
      <c r="AU21" s="31">
        <v>2.0000000000000001E-4</v>
      </c>
      <c r="AV21" s="31">
        <v>2.2000000000000001E-4</v>
      </c>
      <c r="AW21" s="31">
        <v>2.5000000000000001E-4</v>
      </c>
      <c r="AX21" s="31">
        <v>2.7E-4</v>
      </c>
      <c r="AY21" s="31">
        <v>2.9999999999999997E-4</v>
      </c>
      <c r="AZ21" s="31">
        <v>3.3E-4</v>
      </c>
      <c r="BA21" s="31">
        <v>3.6000000000000002E-4</v>
      </c>
      <c r="BB21" s="31">
        <v>4.0000000000000002E-4</v>
      </c>
      <c r="BC21" s="31">
        <v>4.4000000000000002E-4</v>
      </c>
      <c r="BD21" s="31">
        <v>4.8000000000000001E-4</v>
      </c>
      <c r="BE21" s="31">
        <v>5.2999999999999998E-4</v>
      </c>
      <c r="BF21" s="31">
        <v>5.8E-4</v>
      </c>
      <c r="BG21" s="31">
        <v>6.4000000000000005E-4</v>
      </c>
      <c r="BH21" s="31">
        <v>6.9999999999999999E-4</v>
      </c>
      <c r="BI21" s="31">
        <v>7.6000000000000004E-4</v>
      </c>
      <c r="BJ21" s="31">
        <v>8.3000000000000001E-4</v>
      </c>
      <c r="BK21" s="31">
        <v>8.9999999999999998E-4</v>
      </c>
      <c r="BL21" s="31">
        <v>9.7999999999999997E-4</v>
      </c>
      <c r="BM21" s="31">
        <v>1.0499999999999999E-3</v>
      </c>
      <c r="BN21" s="31">
        <v>1.1299999999999999E-3</v>
      </c>
      <c r="BO21" s="31">
        <v>1.1999999999999999E-3</v>
      </c>
      <c r="BP21" s="31">
        <v>1.2700000000000001E-3</v>
      </c>
      <c r="BQ21" s="31">
        <v>1.3500000000000001E-3</v>
      </c>
      <c r="BR21" s="31">
        <v>1.42E-3</v>
      </c>
    </row>
    <row r="22" spans="1:70" x14ac:dyDescent="0.2">
      <c r="A22">
        <v>35</v>
      </c>
      <c r="B22" s="31">
        <v>1.0000000000000001E-5</v>
      </c>
      <c r="C22" s="31">
        <v>1.0000000000000001E-5</v>
      </c>
      <c r="D22" s="31">
        <v>1.0000000000000001E-5</v>
      </c>
      <c r="E22" s="31">
        <v>1.0000000000000001E-5</v>
      </c>
      <c r="F22" s="31">
        <v>1.0000000000000001E-5</v>
      </c>
      <c r="G22" s="31">
        <v>1.0000000000000001E-5</v>
      </c>
      <c r="H22" s="31">
        <v>1.0000000000000001E-5</v>
      </c>
      <c r="I22" s="31">
        <v>1.0000000000000001E-5</v>
      </c>
      <c r="J22" s="31">
        <v>1.0000000000000001E-5</v>
      </c>
      <c r="K22" s="31">
        <v>1.0000000000000001E-5</v>
      </c>
      <c r="L22" s="31">
        <v>1.0000000000000001E-5</v>
      </c>
      <c r="M22" s="31">
        <v>1.0000000000000001E-5</v>
      </c>
      <c r="N22" s="31">
        <v>1.0000000000000001E-5</v>
      </c>
      <c r="O22" s="31">
        <v>1.0000000000000001E-5</v>
      </c>
      <c r="P22" s="31">
        <v>1.0000000000000001E-5</v>
      </c>
      <c r="Q22" s="31">
        <v>1.0000000000000001E-5</v>
      </c>
      <c r="R22" s="31">
        <v>1.0000000000000001E-5</v>
      </c>
      <c r="S22" s="31">
        <v>1.0000000000000001E-5</v>
      </c>
      <c r="T22" s="31">
        <v>1.0000000000000001E-5</v>
      </c>
      <c r="U22" s="31">
        <v>1.0000000000000001E-5</v>
      </c>
      <c r="V22" s="31">
        <v>1.0000000000000001E-5</v>
      </c>
      <c r="W22" s="31">
        <v>1.0000000000000001E-5</v>
      </c>
      <c r="X22" s="31">
        <v>1.0000000000000001E-5</v>
      </c>
      <c r="Y22" s="31">
        <v>1.0000000000000001E-5</v>
      </c>
      <c r="Z22" s="31">
        <v>1.0000000000000001E-5</v>
      </c>
      <c r="AA22" s="31">
        <v>2.0000000000000002E-5</v>
      </c>
      <c r="AB22" s="31">
        <v>2.0000000000000002E-5</v>
      </c>
      <c r="AC22" s="31">
        <v>2.0000000000000002E-5</v>
      </c>
      <c r="AD22" s="31">
        <v>3.0000000000000001E-5</v>
      </c>
      <c r="AE22" s="31">
        <v>3.0000000000000001E-5</v>
      </c>
      <c r="AF22" s="31">
        <v>4.0000000000000003E-5</v>
      </c>
      <c r="AG22" s="31">
        <v>4.0000000000000003E-5</v>
      </c>
      <c r="AH22" s="31">
        <v>5.0000000000000002E-5</v>
      </c>
      <c r="AI22" s="31">
        <v>6.0000000000000002E-5</v>
      </c>
      <c r="AJ22" s="31">
        <v>6.9999999999999994E-5</v>
      </c>
      <c r="AK22" s="31">
        <v>8.0000000000000007E-5</v>
      </c>
      <c r="AL22" s="31">
        <v>9.0000000000000006E-5</v>
      </c>
      <c r="AM22" s="31">
        <v>1E-4</v>
      </c>
      <c r="AN22" s="31">
        <v>1.1E-4</v>
      </c>
      <c r="AO22" s="31">
        <v>1.2E-4</v>
      </c>
      <c r="AP22" s="31">
        <v>1.2999999999999999E-4</v>
      </c>
      <c r="AQ22" s="31">
        <v>1.4999999999999999E-4</v>
      </c>
      <c r="AR22" s="31">
        <v>1.6000000000000001E-4</v>
      </c>
      <c r="AS22" s="31">
        <v>1.8000000000000001E-4</v>
      </c>
      <c r="AT22" s="31">
        <v>2.0000000000000001E-4</v>
      </c>
      <c r="AU22" s="31">
        <v>2.2000000000000001E-4</v>
      </c>
      <c r="AV22" s="31">
        <v>2.4000000000000001E-4</v>
      </c>
      <c r="AW22" s="31">
        <v>2.5999999999999998E-4</v>
      </c>
      <c r="AX22" s="31">
        <v>2.9E-4</v>
      </c>
      <c r="AY22" s="31">
        <v>3.2000000000000003E-4</v>
      </c>
      <c r="AZ22" s="31">
        <v>3.5E-4</v>
      </c>
      <c r="BA22" s="31">
        <v>3.8999999999999999E-4</v>
      </c>
      <c r="BB22" s="31">
        <v>4.2999999999999999E-4</v>
      </c>
      <c r="BC22" s="31">
        <v>4.6999999999999999E-4</v>
      </c>
      <c r="BD22" s="31">
        <v>5.1000000000000004E-4</v>
      </c>
      <c r="BE22" s="31">
        <v>5.6999999999999998E-4</v>
      </c>
      <c r="BF22" s="31">
        <v>6.2E-4</v>
      </c>
      <c r="BG22" s="31">
        <v>6.8000000000000005E-4</v>
      </c>
      <c r="BH22" s="31">
        <v>7.5000000000000002E-4</v>
      </c>
      <c r="BI22" s="31">
        <v>8.1999999999999998E-4</v>
      </c>
      <c r="BJ22" s="31">
        <v>8.8999999999999995E-4</v>
      </c>
      <c r="BK22" s="31">
        <v>9.6000000000000002E-4</v>
      </c>
      <c r="BL22" s="31">
        <v>1.0399999999999999E-3</v>
      </c>
      <c r="BM22" s="31">
        <v>1.1199999999999999E-3</v>
      </c>
      <c r="BN22" s="31">
        <v>1.1999999999999999E-3</v>
      </c>
      <c r="BO22" s="31">
        <v>1.2800000000000001E-3</v>
      </c>
      <c r="BP22" s="31">
        <v>1.3500000000000001E-3</v>
      </c>
      <c r="BQ22" s="31">
        <v>1.4300000000000001E-3</v>
      </c>
      <c r="BR22" s="31">
        <v>1.5E-3</v>
      </c>
    </row>
    <row r="23" spans="1:70" x14ac:dyDescent="0.2">
      <c r="A23">
        <v>36</v>
      </c>
      <c r="B23" s="31">
        <v>1.0000000000000001E-5</v>
      </c>
      <c r="C23" s="31">
        <v>1.0000000000000001E-5</v>
      </c>
      <c r="D23" s="31">
        <v>1.0000000000000001E-5</v>
      </c>
      <c r="E23" s="31">
        <v>1.0000000000000001E-5</v>
      </c>
      <c r="F23" s="31">
        <v>1.0000000000000001E-5</v>
      </c>
      <c r="G23" s="31">
        <v>1.0000000000000001E-5</v>
      </c>
      <c r="H23" s="31">
        <v>1.0000000000000001E-5</v>
      </c>
      <c r="I23" s="31">
        <v>1.0000000000000001E-5</v>
      </c>
      <c r="J23" s="31">
        <v>1.0000000000000001E-5</v>
      </c>
      <c r="K23" s="31">
        <v>1.0000000000000001E-5</v>
      </c>
      <c r="L23" s="31">
        <v>1.0000000000000001E-5</v>
      </c>
      <c r="M23" s="31">
        <v>1.0000000000000001E-5</v>
      </c>
      <c r="N23" s="31">
        <v>1.0000000000000001E-5</v>
      </c>
      <c r="O23" s="31">
        <v>1.0000000000000001E-5</v>
      </c>
      <c r="P23" s="31">
        <v>1.0000000000000001E-5</v>
      </c>
      <c r="Q23" s="31">
        <v>1.0000000000000001E-5</v>
      </c>
      <c r="R23" s="31">
        <v>1.0000000000000001E-5</v>
      </c>
      <c r="S23" s="31">
        <v>1.0000000000000001E-5</v>
      </c>
      <c r="T23" s="31">
        <v>1.0000000000000001E-5</v>
      </c>
      <c r="U23" s="31">
        <v>1.0000000000000001E-5</v>
      </c>
      <c r="V23" s="31">
        <v>1.0000000000000001E-5</v>
      </c>
      <c r="W23" s="31">
        <v>1.0000000000000001E-5</v>
      </c>
      <c r="X23" s="31">
        <v>1.0000000000000001E-5</v>
      </c>
      <c r="Y23" s="31">
        <v>1.0000000000000001E-5</v>
      </c>
      <c r="Z23" s="31">
        <v>2.0000000000000002E-5</v>
      </c>
      <c r="AA23" s="31">
        <v>2.0000000000000002E-5</v>
      </c>
      <c r="AB23" s="31">
        <v>2.0000000000000002E-5</v>
      </c>
      <c r="AC23" s="31">
        <v>3.0000000000000001E-5</v>
      </c>
      <c r="AD23" s="31">
        <v>3.0000000000000001E-5</v>
      </c>
      <c r="AE23" s="31">
        <v>4.0000000000000003E-5</v>
      </c>
      <c r="AF23" s="31">
        <v>4.0000000000000003E-5</v>
      </c>
      <c r="AG23" s="31">
        <v>5.0000000000000002E-5</v>
      </c>
      <c r="AH23" s="31">
        <v>6.0000000000000002E-5</v>
      </c>
      <c r="AI23" s="31">
        <v>6.0000000000000002E-5</v>
      </c>
      <c r="AJ23" s="31">
        <v>6.9999999999999994E-5</v>
      </c>
      <c r="AK23" s="31">
        <v>8.0000000000000007E-5</v>
      </c>
      <c r="AL23" s="31">
        <v>9.0000000000000006E-5</v>
      </c>
      <c r="AM23" s="31">
        <v>1E-4</v>
      </c>
      <c r="AN23" s="31">
        <v>1.2E-4</v>
      </c>
      <c r="AO23" s="31">
        <v>1.2999999999999999E-4</v>
      </c>
      <c r="AP23" s="31">
        <v>1.3999999999999999E-4</v>
      </c>
      <c r="AQ23" s="31">
        <v>1.6000000000000001E-4</v>
      </c>
      <c r="AR23" s="31">
        <v>1.8000000000000001E-4</v>
      </c>
      <c r="AS23" s="31">
        <v>1.9000000000000001E-4</v>
      </c>
      <c r="AT23" s="31">
        <v>2.1000000000000001E-4</v>
      </c>
      <c r="AU23" s="31">
        <v>2.4000000000000001E-4</v>
      </c>
      <c r="AV23" s="31">
        <v>2.5999999999999998E-4</v>
      </c>
      <c r="AW23" s="31">
        <v>2.7999999999999998E-4</v>
      </c>
      <c r="AX23" s="31">
        <v>3.1E-4</v>
      </c>
      <c r="AY23" s="31">
        <v>3.5E-4</v>
      </c>
      <c r="AZ23" s="31">
        <v>3.8000000000000002E-4</v>
      </c>
      <c r="BA23" s="31">
        <v>4.2000000000000002E-4</v>
      </c>
      <c r="BB23" s="31">
        <v>4.6000000000000001E-4</v>
      </c>
      <c r="BC23" s="31">
        <v>5.1000000000000004E-4</v>
      </c>
      <c r="BD23" s="31">
        <v>5.5999999999999995E-4</v>
      </c>
      <c r="BE23" s="31">
        <v>6.0999999999999997E-4</v>
      </c>
      <c r="BF23" s="31">
        <v>6.7000000000000002E-4</v>
      </c>
      <c r="BG23" s="31">
        <v>7.3999999999999999E-4</v>
      </c>
      <c r="BH23" s="31">
        <v>8.0999999999999996E-4</v>
      </c>
      <c r="BI23" s="31">
        <v>8.8000000000000003E-4</v>
      </c>
      <c r="BJ23" s="31">
        <v>9.6000000000000002E-4</v>
      </c>
      <c r="BK23" s="31">
        <v>1.0399999999999999E-3</v>
      </c>
      <c r="BL23" s="31">
        <v>1.1199999999999999E-3</v>
      </c>
      <c r="BM23" s="31">
        <v>1.2099999999999999E-3</v>
      </c>
      <c r="BN23" s="31">
        <v>1.2899999999999999E-3</v>
      </c>
      <c r="BO23" s="31">
        <v>1.3699999999999999E-3</v>
      </c>
      <c r="BP23" s="31">
        <v>1.4499999999999999E-3</v>
      </c>
      <c r="BQ23" s="31">
        <v>1.5299999999999999E-3</v>
      </c>
      <c r="BR23" s="31">
        <v>1.6000000000000001E-3</v>
      </c>
    </row>
    <row r="24" spans="1:70" x14ac:dyDescent="0.2">
      <c r="A24">
        <v>37</v>
      </c>
      <c r="B24" s="31">
        <v>1.0000000000000001E-5</v>
      </c>
      <c r="C24" s="31">
        <v>1.0000000000000001E-5</v>
      </c>
      <c r="D24" s="31">
        <v>1.0000000000000001E-5</v>
      </c>
      <c r="E24" s="31">
        <v>1.0000000000000001E-5</v>
      </c>
      <c r="F24" s="31">
        <v>1.0000000000000001E-5</v>
      </c>
      <c r="G24" s="31">
        <v>1.0000000000000001E-5</v>
      </c>
      <c r="H24" s="31">
        <v>1.0000000000000001E-5</v>
      </c>
      <c r="I24" s="31">
        <v>1.0000000000000001E-5</v>
      </c>
      <c r="J24" s="31">
        <v>1.0000000000000001E-5</v>
      </c>
      <c r="K24" s="31">
        <v>1.0000000000000001E-5</v>
      </c>
      <c r="L24" s="31">
        <v>1.0000000000000001E-5</v>
      </c>
      <c r="M24" s="31">
        <v>1.0000000000000001E-5</v>
      </c>
      <c r="N24" s="31">
        <v>1.0000000000000001E-5</v>
      </c>
      <c r="O24" s="31">
        <v>1.0000000000000001E-5</v>
      </c>
      <c r="P24" s="31">
        <v>1.0000000000000001E-5</v>
      </c>
      <c r="Q24" s="31">
        <v>1.0000000000000001E-5</v>
      </c>
      <c r="R24" s="31">
        <v>1.0000000000000001E-5</v>
      </c>
      <c r="S24" s="31">
        <v>1.0000000000000001E-5</v>
      </c>
      <c r="T24" s="31">
        <v>1.0000000000000001E-5</v>
      </c>
      <c r="U24" s="31">
        <v>1.0000000000000001E-5</v>
      </c>
      <c r="V24" s="31">
        <v>1.0000000000000001E-5</v>
      </c>
      <c r="W24" s="31">
        <v>1.0000000000000001E-5</v>
      </c>
      <c r="X24" s="31">
        <v>1.0000000000000001E-5</v>
      </c>
      <c r="Y24" s="31">
        <v>1.0000000000000001E-5</v>
      </c>
      <c r="Z24" s="31">
        <v>2.0000000000000002E-5</v>
      </c>
      <c r="AA24" s="31">
        <v>2.0000000000000002E-5</v>
      </c>
      <c r="AB24" s="31">
        <v>2.0000000000000002E-5</v>
      </c>
      <c r="AC24" s="31">
        <v>3.0000000000000001E-5</v>
      </c>
      <c r="AD24" s="31">
        <v>3.0000000000000001E-5</v>
      </c>
      <c r="AE24" s="31">
        <v>4.0000000000000003E-5</v>
      </c>
      <c r="AF24" s="31">
        <v>5.0000000000000002E-5</v>
      </c>
      <c r="AG24" s="31">
        <v>5.0000000000000002E-5</v>
      </c>
      <c r="AH24" s="31">
        <v>6.0000000000000002E-5</v>
      </c>
      <c r="AI24" s="31">
        <v>6.9999999999999994E-5</v>
      </c>
      <c r="AJ24" s="31">
        <v>8.0000000000000007E-5</v>
      </c>
      <c r="AK24" s="31">
        <v>9.0000000000000006E-5</v>
      </c>
      <c r="AL24" s="31">
        <v>1E-4</v>
      </c>
      <c r="AM24" s="31">
        <v>1.1E-4</v>
      </c>
      <c r="AN24" s="31">
        <v>1.2999999999999999E-4</v>
      </c>
      <c r="AO24" s="31">
        <v>1.3999999999999999E-4</v>
      </c>
      <c r="AP24" s="31">
        <v>1.6000000000000001E-4</v>
      </c>
      <c r="AQ24" s="31">
        <v>1.7000000000000001E-4</v>
      </c>
      <c r="AR24" s="31">
        <v>1.9000000000000001E-4</v>
      </c>
      <c r="AS24" s="31">
        <v>2.1000000000000001E-4</v>
      </c>
      <c r="AT24" s="31">
        <v>2.3000000000000001E-4</v>
      </c>
      <c r="AU24" s="31">
        <v>2.5999999999999998E-4</v>
      </c>
      <c r="AV24" s="31">
        <v>2.7999999999999998E-4</v>
      </c>
      <c r="AW24" s="31">
        <v>3.1E-4</v>
      </c>
      <c r="AX24" s="31">
        <v>3.4000000000000002E-4</v>
      </c>
      <c r="AY24" s="31">
        <v>3.8000000000000002E-4</v>
      </c>
      <c r="AZ24" s="31">
        <v>4.2000000000000002E-4</v>
      </c>
      <c r="BA24" s="31">
        <v>4.6000000000000001E-4</v>
      </c>
      <c r="BB24" s="31">
        <v>5.0000000000000001E-4</v>
      </c>
      <c r="BC24" s="31">
        <v>5.5000000000000003E-4</v>
      </c>
      <c r="BD24" s="31">
        <v>6.0999999999999997E-4</v>
      </c>
      <c r="BE24" s="31">
        <v>6.7000000000000002E-4</v>
      </c>
      <c r="BF24" s="31">
        <v>7.3999999999999999E-4</v>
      </c>
      <c r="BG24" s="31">
        <v>8.0999999999999996E-4</v>
      </c>
      <c r="BH24" s="31">
        <v>8.8000000000000003E-4</v>
      </c>
      <c r="BI24" s="31">
        <v>9.6000000000000002E-4</v>
      </c>
      <c r="BJ24" s="31">
        <v>1.0499999999999999E-3</v>
      </c>
      <c r="BK24" s="31">
        <v>1.1299999999999999E-3</v>
      </c>
      <c r="BL24" s="31">
        <v>1.2199999999999999E-3</v>
      </c>
      <c r="BM24" s="31">
        <v>1.31E-3</v>
      </c>
      <c r="BN24" s="31">
        <v>1.4E-3</v>
      </c>
      <c r="BO24" s="31">
        <v>1.49E-3</v>
      </c>
      <c r="BP24" s="31">
        <v>1.57E-3</v>
      </c>
      <c r="BQ24" s="31">
        <v>1.66E-3</v>
      </c>
      <c r="BR24" s="31">
        <v>1.73E-3</v>
      </c>
    </row>
    <row r="25" spans="1:70" x14ac:dyDescent="0.2">
      <c r="A25">
        <v>38</v>
      </c>
      <c r="B25" s="31">
        <v>1.0000000000000001E-5</v>
      </c>
      <c r="C25" s="31">
        <v>1.0000000000000001E-5</v>
      </c>
      <c r="D25" s="31">
        <v>1.0000000000000001E-5</v>
      </c>
      <c r="E25" s="31">
        <v>1.0000000000000001E-5</v>
      </c>
      <c r="F25" s="31">
        <v>1.0000000000000001E-5</v>
      </c>
      <c r="G25" s="31">
        <v>1.0000000000000001E-5</v>
      </c>
      <c r="H25" s="31">
        <v>1.0000000000000001E-5</v>
      </c>
      <c r="I25" s="31">
        <v>1.0000000000000001E-5</v>
      </c>
      <c r="J25" s="31">
        <v>1.0000000000000001E-5</v>
      </c>
      <c r="K25" s="31">
        <v>1.0000000000000001E-5</v>
      </c>
      <c r="L25" s="31">
        <v>1.0000000000000001E-5</v>
      </c>
      <c r="M25" s="31">
        <v>1.0000000000000001E-5</v>
      </c>
      <c r="N25" s="31">
        <v>1.0000000000000001E-5</v>
      </c>
      <c r="O25" s="31">
        <v>1.0000000000000001E-5</v>
      </c>
      <c r="P25" s="31">
        <v>1.0000000000000001E-5</v>
      </c>
      <c r="Q25" s="31">
        <v>1.0000000000000001E-5</v>
      </c>
      <c r="R25" s="31">
        <v>1.0000000000000001E-5</v>
      </c>
      <c r="S25" s="31">
        <v>1.0000000000000001E-5</v>
      </c>
      <c r="T25" s="31">
        <v>1.0000000000000001E-5</v>
      </c>
      <c r="U25" s="31">
        <v>1.0000000000000001E-5</v>
      </c>
      <c r="V25" s="31">
        <v>1.0000000000000001E-5</v>
      </c>
      <c r="W25" s="31">
        <v>1.0000000000000001E-5</v>
      </c>
      <c r="X25" s="31">
        <v>1.0000000000000001E-5</v>
      </c>
      <c r="Y25" s="31">
        <v>2.0000000000000002E-5</v>
      </c>
      <c r="Z25" s="31">
        <v>2.0000000000000002E-5</v>
      </c>
      <c r="AA25" s="31">
        <v>2.0000000000000002E-5</v>
      </c>
      <c r="AB25" s="31">
        <v>3.0000000000000001E-5</v>
      </c>
      <c r="AC25" s="31">
        <v>3.0000000000000001E-5</v>
      </c>
      <c r="AD25" s="31">
        <v>4.0000000000000003E-5</v>
      </c>
      <c r="AE25" s="31">
        <v>4.0000000000000003E-5</v>
      </c>
      <c r="AF25" s="31">
        <v>5.0000000000000002E-5</v>
      </c>
      <c r="AG25" s="31">
        <v>6.0000000000000002E-5</v>
      </c>
      <c r="AH25" s="31">
        <v>6.9999999999999994E-5</v>
      </c>
      <c r="AI25" s="31">
        <v>8.0000000000000007E-5</v>
      </c>
      <c r="AJ25" s="31">
        <v>9.0000000000000006E-5</v>
      </c>
      <c r="AK25" s="31">
        <v>1E-4</v>
      </c>
      <c r="AL25" s="31">
        <v>1.1E-4</v>
      </c>
      <c r="AM25" s="31">
        <v>1.2999999999999999E-4</v>
      </c>
      <c r="AN25" s="31">
        <v>1.3999999999999999E-4</v>
      </c>
      <c r="AO25" s="31">
        <v>1.6000000000000001E-4</v>
      </c>
      <c r="AP25" s="31">
        <v>1.7000000000000001E-4</v>
      </c>
      <c r="AQ25" s="31">
        <v>1.9000000000000001E-4</v>
      </c>
      <c r="AR25" s="31">
        <v>2.1000000000000001E-4</v>
      </c>
      <c r="AS25" s="31">
        <v>2.3000000000000001E-4</v>
      </c>
      <c r="AT25" s="31">
        <v>2.5999999999999998E-4</v>
      </c>
      <c r="AU25" s="31">
        <v>2.7999999999999998E-4</v>
      </c>
      <c r="AV25" s="31">
        <v>3.1E-4</v>
      </c>
      <c r="AW25" s="31">
        <v>3.4000000000000002E-4</v>
      </c>
      <c r="AX25" s="31">
        <v>3.8000000000000002E-4</v>
      </c>
      <c r="AY25" s="31">
        <v>4.2000000000000002E-4</v>
      </c>
      <c r="AZ25" s="31">
        <v>4.6000000000000001E-4</v>
      </c>
      <c r="BA25" s="31">
        <v>5.0000000000000001E-4</v>
      </c>
      <c r="BB25" s="31">
        <v>5.5999999999999995E-4</v>
      </c>
      <c r="BC25" s="31">
        <v>6.0999999999999997E-4</v>
      </c>
      <c r="BD25" s="31">
        <v>6.7000000000000002E-4</v>
      </c>
      <c r="BE25" s="31">
        <v>7.3999999999999999E-4</v>
      </c>
      <c r="BF25" s="31">
        <v>8.0999999999999996E-4</v>
      </c>
      <c r="BG25" s="31">
        <v>8.8999999999999995E-4</v>
      </c>
      <c r="BH25" s="31">
        <v>9.7000000000000005E-4</v>
      </c>
      <c r="BI25" s="31">
        <v>1.06E-3</v>
      </c>
      <c r="BJ25" s="31">
        <v>1.15E-3</v>
      </c>
      <c r="BK25" s="31">
        <v>1.25E-3</v>
      </c>
      <c r="BL25" s="31">
        <v>1.3500000000000001E-3</v>
      </c>
      <c r="BM25" s="31">
        <v>1.4499999999999999E-3</v>
      </c>
      <c r="BN25" s="31">
        <v>1.5399999999999999E-3</v>
      </c>
      <c r="BO25" s="31">
        <v>1.64E-3</v>
      </c>
      <c r="BP25" s="31">
        <v>1.73E-3</v>
      </c>
      <c r="BQ25" s="31">
        <v>1.82E-3</v>
      </c>
      <c r="BR25" s="31">
        <v>1.91E-3</v>
      </c>
    </row>
    <row r="26" spans="1:70" x14ac:dyDescent="0.2">
      <c r="A26">
        <v>39</v>
      </c>
      <c r="B26" s="31">
        <v>1.0000000000000001E-5</v>
      </c>
      <c r="C26" s="31">
        <v>1.0000000000000001E-5</v>
      </c>
      <c r="D26" s="31">
        <v>1.0000000000000001E-5</v>
      </c>
      <c r="E26" s="31">
        <v>1.0000000000000001E-5</v>
      </c>
      <c r="F26" s="31">
        <v>1.0000000000000001E-5</v>
      </c>
      <c r="G26" s="31">
        <v>1.0000000000000001E-5</v>
      </c>
      <c r="H26" s="31">
        <v>1.0000000000000001E-5</v>
      </c>
      <c r="I26" s="31">
        <v>1.0000000000000001E-5</v>
      </c>
      <c r="J26" s="31">
        <v>1.0000000000000001E-5</v>
      </c>
      <c r="K26" s="31">
        <v>1.0000000000000001E-5</v>
      </c>
      <c r="L26" s="31">
        <v>1.0000000000000001E-5</v>
      </c>
      <c r="M26" s="31">
        <v>1.0000000000000001E-5</v>
      </c>
      <c r="N26" s="31">
        <v>1.0000000000000001E-5</v>
      </c>
      <c r="O26" s="31">
        <v>1.0000000000000001E-5</v>
      </c>
      <c r="P26" s="31">
        <v>1.0000000000000001E-5</v>
      </c>
      <c r="Q26" s="31">
        <v>1.0000000000000001E-5</v>
      </c>
      <c r="R26" s="31">
        <v>1.0000000000000001E-5</v>
      </c>
      <c r="S26" s="31">
        <v>1.0000000000000001E-5</v>
      </c>
      <c r="T26" s="31">
        <v>1.0000000000000001E-5</v>
      </c>
      <c r="U26" s="31">
        <v>1.0000000000000001E-5</v>
      </c>
      <c r="V26" s="31">
        <v>1.0000000000000001E-5</v>
      </c>
      <c r="W26" s="31">
        <v>1.0000000000000001E-5</v>
      </c>
      <c r="X26" s="31">
        <v>1.0000000000000001E-5</v>
      </c>
      <c r="Y26" s="31">
        <v>2.0000000000000002E-5</v>
      </c>
      <c r="Z26" s="31">
        <v>2.0000000000000002E-5</v>
      </c>
      <c r="AA26" s="31">
        <v>2.0000000000000002E-5</v>
      </c>
      <c r="AB26" s="31">
        <v>3.0000000000000001E-5</v>
      </c>
      <c r="AC26" s="31">
        <v>3.0000000000000001E-5</v>
      </c>
      <c r="AD26" s="31">
        <v>4.0000000000000003E-5</v>
      </c>
      <c r="AE26" s="31">
        <v>4.0000000000000003E-5</v>
      </c>
      <c r="AF26" s="31">
        <v>5.0000000000000002E-5</v>
      </c>
      <c r="AG26" s="31">
        <v>6.0000000000000002E-5</v>
      </c>
      <c r="AH26" s="31">
        <v>6.9999999999999994E-5</v>
      </c>
      <c r="AI26" s="31">
        <v>8.0000000000000007E-5</v>
      </c>
      <c r="AJ26" s="31">
        <v>9.0000000000000006E-5</v>
      </c>
      <c r="AK26" s="31">
        <v>1E-4</v>
      </c>
      <c r="AL26" s="31">
        <v>1.2E-4</v>
      </c>
      <c r="AM26" s="31">
        <v>1.2999999999999999E-4</v>
      </c>
      <c r="AN26" s="31">
        <v>1.4999999999999999E-4</v>
      </c>
      <c r="AO26" s="31">
        <v>1.6000000000000001E-4</v>
      </c>
      <c r="AP26" s="31">
        <v>1.8000000000000001E-4</v>
      </c>
      <c r="AQ26" s="31">
        <v>2.0000000000000001E-4</v>
      </c>
      <c r="AR26" s="31">
        <v>2.2000000000000001E-4</v>
      </c>
      <c r="AS26" s="31">
        <v>2.4000000000000001E-4</v>
      </c>
      <c r="AT26" s="31">
        <v>2.7E-4</v>
      </c>
      <c r="AU26" s="31">
        <v>2.9999999999999997E-4</v>
      </c>
      <c r="AV26" s="31">
        <v>3.2000000000000003E-4</v>
      </c>
      <c r="AW26" s="31">
        <v>3.6000000000000002E-4</v>
      </c>
      <c r="AX26" s="31">
        <v>3.8999999999999999E-4</v>
      </c>
      <c r="AY26" s="31">
        <v>4.2999999999999999E-4</v>
      </c>
      <c r="AZ26" s="31">
        <v>4.8000000000000001E-4</v>
      </c>
      <c r="BA26" s="31">
        <v>5.2999999999999998E-4</v>
      </c>
      <c r="BB26" s="31">
        <v>5.8E-4</v>
      </c>
      <c r="BC26" s="31">
        <v>6.4000000000000005E-4</v>
      </c>
      <c r="BD26" s="31">
        <v>6.9999999999999999E-4</v>
      </c>
      <c r="BE26" s="31">
        <v>7.6999999999999996E-4</v>
      </c>
      <c r="BF26" s="31">
        <v>8.4000000000000003E-4</v>
      </c>
      <c r="BG26" s="31">
        <v>9.2000000000000003E-4</v>
      </c>
      <c r="BH26" s="31">
        <v>1.01E-3</v>
      </c>
      <c r="BI26" s="31">
        <v>1.1000000000000001E-3</v>
      </c>
      <c r="BJ26" s="31">
        <v>1.1999999999999999E-3</v>
      </c>
      <c r="BK26" s="31">
        <v>1.2999999999999999E-3</v>
      </c>
      <c r="BL26" s="31">
        <v>1.4E-3</v>
      </c>
      <c r="BM26" s="31">
        <v>1.5E-3</v>
      </c>
      <c r="BN26" s="31">
        <v>1.6000000000000001E-3</v>
      </c>
      <c r="BO26" s="31">
        <v>1.6999999999999999E-3</v>
      </c>
      <c r="BP26" s="31">
        <v>1.8E-3</v>
      </c>
      <c r="BQ26" s="31">
        <v>1.89E-3</v>
      </c>
      <c r="BR26" s="31">
        <v>1.98E-3</v>
      </c>
    </row>
    <row r="27" spans="1:70" x14ac:dyDescent="0.2">
      <c r="A27">
        <v>40</v>
      </c>
      <c r="B27" s="31">
        <v>1.0000000000000001E-5</v>
      </c>
      <c r="C27" s="31">
        <v>1.0000000000000001E-5</v>
      </c>
      <c r="D27" s="31">
        <v>1.0000000000000001E-5</v>
      </c>
      <c r="E27" s="31">
        <v>1.0000000000000001E-5</v>
      </c>
      <c r="F27" s="31">
        <v>1.0000000000000001E-5</v>
      </c>
      <c r="G27" s="31">
        <v>1.0000000000000001E-5</v>
      </c>
      <c r="H27" s="31">
        <v>1.0000000000000001E-5</v>
      </c>
      <c r="I27" s="31">
        <v>1.0000000000000001E-5</v>
      </c>
      <c r="J27" s="31">
        <v>1.0000000000000001E-5</v>
      </c>
      <c r="K27" s="31">
        <v>1.0000000000000001E-5</v>
      </c>
      <c r="L27" s="31">
        <v>1.0000000000000001E-5</v>
      </c>
      <c r="M27" s="31">
        <v>1.0000000000000001E-5</v>
      </c>
      <c r="N27" s="31">
        <v>1.0000000000000001E-5</v>
      </c>
      <c r="O27" s="31">
        <v>1.0000000000000001E-5</v>
      </c>
      <c r="P27" s="31">
        <v>1.0000000000000001E-5</v>
      </c>
      <c r="Q27" s="31">
        <v>1.0000000000000001E-5</v>
      </c>
      <c r="R27" s="31">
        <v>1.0000000000000001E-5</v>
      </c>
      <c r="S27" s="31">
        <v>1.0000000000000001E-5</v>
      </c>
      <c r="T27" s="31">
        <v>1.0000000000000001E-5</v>
      </c>
      <c r="U27" s="31">
        <v>1.0000000000000001E-5</v>
      </c>
      <c r="V27" s="31">
        <v>1.0000000000000001E-5</v>
      </c>
      <c r="W27" s="31">
        <v>1.0000000000000001E-5</v>
      </c>
      <c r="X27" s="31">
        <v>2.0000000000000002E-5</v>
      </c>
      <c r="Y27" s="31">
        <v>2.0000000000000002E-5</v>
      </c>
      <c r="Z27" s="31">
        <v>2.0000000000000002E-5</v>
      </c>
      <c r="AA27" s="31">
        <v>3.0000000000000001E-5</v>
      </c>
      <c r="AB27" s="31">
        <v>3.0000000000000001E-5</v>
      </c>
      <c r="AC27" s="31">
        <v>4.0000000000000003E-5</v>
      </c>
      <c r="AD27" s="31">
        <v>4.0000000000000003E-5</v>
      </c>
      <c r="AE27" s="31">
        <v>5.0000000000000002E-5</v>
      </c>
      <c r="AF27" s="31">
        <v>6.0000000000000002E-5</v>
      </c>
      <c r="AG27" s="31">
        <v>6.9999999999999994E-5</v>
      </c>
      <c r="AH27" s="31">
        <v>8.0000000000000007E-5</v>
      </c>
      <c r="AI27" s="31">
        <v>9.0000000000000006E-5</v>
      </c>
      <c r="AJ27" s="31">
        <v>1.1E-4</v>
      </c>
      <c r="AK27" s="31">
        <v>1.2E-4</v>
      </c>
      <c r="AL27" s="31">
        <v>1.3999999999999999E-4</v>
      </c>
      <c r="AM27" s="31">
        <v>1.4999999999999999E-4</v>
      </c>
      <c r="AN27" s="31">
        <v>1.7000000000000001E-4</v>
      </c>
      <c r="AO27" s="31">
        <v>1.9000000000000001E-4</v>
      </c>
      <c r="AP27" s="31">
        <v>2.1000000000000001E-4</v>
      </c>
      <c r="AQ27" s="31">
        <v>2.3000000000000001E-4</v>
      </c>
      <c r="AR27" s="31">
        <v>2.5999999999999998E-4</v>
      </c>
      <c r="AS27" s="31">
        <v>2.7999999999999998E-4</v>
      </c>
      <c r="AT27" s="31">
        <v>3.1E-4</v>
      </c>
      <c r="AU27" s="31">
        <v>3.4000000000000002E-4</v>
      </c>
      <c r="AV27" s="31">
        <v>3.8000000000000002E-4</v>
      </c>
      <c r="AW27" s="31">
        <v>4.0999999999999999E-4</v>
      </c>
      <c r="AX27" s="31">
        <v>4.6000000000000001E-4</v>
      </c>
      <c r="AY27" s="31">
        <v>5.0000000000000001E-4</v>
      </c>
      <c r="AZ27" s="31">
        <v>5.5000000000000003E-4</v>
      </c>
      <c r="BA27" s="31">
        <v>6.0999999999999997E-4</v>
      </c>
      <c r="BB27" s="31">
        <v>6.7000000000000002E-4</v>
      </c>
      <c r="BC27" s="31">
        <v>7.3999999999999999E-4</v>
      </c>
      <c r="BD27" s="31">
        <v>8.0999999999999996E-4</v>
      </c>
      <c r="BE27" s="31">
        <v>8.8999999999999995E-4</v>
      </c>
      <c r="BF27" s="31">
        <v>9.7999999999999997E-4</v>
      </c>
      <c r="BG27" s="31">
        <v>1.07E-3</v>
      </c>
      <c r="BH27" s="31">
        <v>1.17E-3</v>
      </c>
      <c r="BI27" s="31">
        <v>1.2700000000000001E-3</v>
      </c>
      <c r="BJ27" s="31">
        <v>1.39E-3</v>
      </c>
      <c r="BK27" s="31">
        <v>1.5E-3</v>
      </c>
      <c r="BL27" s="31">
        <v>1.6199999999999999E-3</v>
      </c>
      <c r="BM27" s="31">
        <v>1.74E-3</v>
      </c>
      <c r="BN27" s="31">
        <v>1.8500000000000001E-3</v>
      </c>
      <c r="BO27" s="31">
        <v>1.97E-3</v>
      </c>
      <c r="BP27" s="31">
        <v>2.0799999999999998E-3</v>
      </c>
      <c r="BQ27" s="31">
        <v>2.1900000000000001E-3</v>
      </c>
      <c r="BR27" s="31">
        <v>2.2899999999999999E-3</v>
      </c>
    </row>
    <row r="28" spans="1:70" x14ac:dyDescent="0.2">
      <c r="A28">
        <v>41</v>
      </c>
      <c r="B28" s="31">
        <v>1.0000000000000001E-5</v>
      </c>
      <c r="C28" s="31">
        <v>1.0000000000000001E-5</v>
      </c>
      <c r="D28" s="31">
        <v>1.0000000000000001E-5</v>
      </c>
      <c r="E28" s="31">
        <v>1.0000000000000001E-5</v>
      </c>
      <c r="F28" s="31">
        <v>1.0000000000000001E-5</v>
      </c>
      <c r="G28" s="31">
        <v>1.0000000000000001E-5</v>
      </c>
      <c r="H28" s="31">
        <v>1.0000000000000001E-5</v>
      </c>
      <c r="I28" s="31">
        <v>1.0000000000000001E-5</v>
      </c>
      <c r="J28" s="31">
        <v>1.0000000000000001E-5</v>
      </c>
      <c r="K28" s="31">
        <v>1.0000000000000001E-5</v>
      </c>
      <c r="L28" s="31">
        <v>1.0000000000000001E-5</v>
      </c>
      <c r="M28" s="31">
        <v>1.0000000000000001E-5</v>
      </c>
      <c r="N28" s="31">
        <v>1.0000000000000001E-5</v>
      </c>
      <c r="O28" s="31">
        <v>1.0000000000000001E-5</v>
      </c>
      <c r="P28" s="31">
        <v>1.0000000000000001E-5</v>
      </c>
      <c r="Q28" s="31">
        <v>1.0000000000000001E-5</v>
      </c>
      <c r="R28" s="31">
        <v>1.0000000000000001E-5</v>
      </c>
      <c r="S28" s="31">
        <v>1.0000000000000001E-5</v>
      </c>
      <c r="T28" s="31">
        <v>1.0000000000000001E-5</v>
      </c>
      <c r="U28" s="31">
        <v>1.0000000000000001E-5</v>
      </c>
      <c r="V28" s="31">
        <v>1.0000000000000001E-5</v>
      </c>
      <c r="W28" s="31">
        <v>2.0000000000000002E-5</v>
      </c>
      <c r="X28" s="31">
        <v>2.0000000000000002E-5</v>
      </c>
      <c r="Y28" s="31">
        <v>2.0000000000000002E-5</v>
      </c>
      <c r="Z28" s="31">
        <v>2.0000000000000002E-5</v>
      </c>
      <c r="AA28" s="31">
        <v>3.0000000000000001E-5</v>
      </c>
      <c r="AB28" s="31">
        <v>3.0000000000000001E-5</v>
      </c>
      <c r="AC28" s="31">
        <v>4.0000000000000003E-5</v>
      </c>
      <c r="AD28" s="31">
        <v>5.0000000000000002E-5</v>
      </c>
      <c r="AE28" s="31">
        <v>5.0000000000000002E-5</v>
      </c>
      <c r="AF28" s="31">
        <v>6.0000000000000002E-5</v>
      </c>
      <c r="AG28" s="31">
        <v>6.9999999999999994E-5</v>
      </c>
      <c r="AH28" s="31">
        <v>8.0000000000000007E-5</v>
      </c>
      <c r="AI28" s="31">
        <v>1E-4</v>
      </c>
      <c r="AJ28" s="31">
        <v>1.1E-4</v>
      </c>
      <c r="AK28" s="31">
        <v>1.2E-4</v>
      </c>
      <c r="AL28" s="31">
        <v>1.3999999999999999E-4</v>
      </c>
      <c r="AM28" s="31">
        <v>1.6000000000000001E-4</v>
      </c>
      <c r="AN28" s="31">
        <v>1.7000000000000001E-4</v>
      </c>
      <c r="AO28" s="31">
        <v>1.9000000000000001E-4</v>
      </c>
      <c r="AP28" s="31">
        <v>2.2000000000000001E-4</v>
      </c>
      <c r="AQ28" s="31">
        <v>2.4000000000000001E-4</v>
      </c>
      <c r="AR28" s="31">
        <v>2.5999999999999998E-4</v>
      </c>
      <c r="AS28" s="31">
        <v>2.9E-4</v>
      </c>
      <c r="AT28" s="31">
        <v>3.2000000000000003E-4</v>
      </c>
      <c r="AU28" s="31">
        <v>3.5E-4</v>
      </c>
      <c r="AV28" s="31">
        <v>3.8999999999999999E-4</v>
      </c>
      <c r="AW28" s="31">
        <v>4.2000000000000002E-4</v>
      </c>
      <c r="AX28" s="31">
        <v>4.6999999999999999E-4</v>
      </c>
      <c r="AY28" s="31">
        <v>5.1999999999999995E-4</v>
      </c>
      <c r="AZ28" s="31">
        <v>5.6999999999999998E-4</v>
      </c>
      <c r="BA28" s="31">
        <v>6.2E-4</v>
      </c>
      <c r="BB28" s="31">
        <v>6.8999999999999997E-4</v>
      </c>
      <c r="BC28" s="31">
        <v>7.6000000000000004E-4</v>
      </c>
      <c r="BD28" s="31">
        <v>8.3000000000000001E-4</v>
      </c>
      <c r="BE28" s="31">
        <v>9.1E-4</v>
      </c>
      <c r="BF28" s="31">
        <v>1E-3</v>
      </c>
      <c r="BG28" s="31">
        <v>1.1000000000000001E-3</v>
      </c>
      <c r="BH28" s="31">
        <v>1.1999999999999999E-3</v>
      </c>
      <c r="BI28" s="31">
        <v>1.31E-3</v>
      </c>
      <c r="BJ28" s="31">
        <v>1.42E-3</v>
      </c>
      <c r="BK28" s="31">
        <v>1.5299999999999999E-3</v>
      </c>
      <c r="BL28" s="31">
        <v>1.65E-3</v>
      </c>
      <c r="BM28" s="31">
        <v>1.7700000000000001E-3</v>
      </c>
      <c r="BN28" s="31">
        <v>1.89E-3</v>
      </c>
      <c r="BO28" s="31">
        <v>2E-3</v>
      </c>
      <c r="BP28" s="31">
        <v>2.1099999999999999E-3</v>
      </c>
      <c r="BQ28" s="31">
        <v>2.2200000000000002E-3</v>
      </c>
      <c r="BR28" s="31">
        <v>2.32E-3</v>
      </c>
    </row>
    <row r="29" spans="1:70" x14ac:dyDescent="0.2">
      <c r="A29">
        <v>42</v>
      </c>
      <c r="B29" s="31">
        <v>1.0000000000000001E-5</v>
      </c>
      <c r="C29" s="31">
        <v>1.0000000000000001E-5</v>
      </c>
      <c r="D29" s="31">
        <v>1.0000000000000001E-5</v>
      </c>
      <c r="E29" s="31">
        <v>1.0000000000000001E-5</v>
      </c>
      <c r="F29" s="31">
        <v>1.0000000000000001E-5</v>
      </c>
      <c r="G29" s="31">
        <v>1.0000000000000001E-5</v>
      </c>
      <c r="H29" s="31">
        <v>1.0000000000000001E-5</v>
      </c>
      <c r="I29" s="31">
        <v>1.0000000000000001E-5</v>
      </c>
      <c r="J29" s="31">
        <v>1.0000000000000001E-5</v>
      </c>
      <c r="K29" s="31">
        <v>1.0000000000000001E-5</v>
      </c>
      <c r="L29" s="31">
        <v>1.0000000000000001E-5</v>
      </c>
      <c r="M29" s="31">
        <v>1.0000000000000001E-5</v>
      </c>
      <c r="N29" s="31">
        <v>1.0000000000000001E-5</v>
      </c>
      <c r="O29" s="31">
        <v>1.0000000000000001E-5</v>
      </c>
      <c r="P29" s="31">
        <v>1.0000000000000001E-5</v>
      </c>
      <c r="Q29" s="31">
        <v>1.0000000000000001E-5</v>
      </c>
      <c r="R29" s="31">
        <v>1.0000000000000001E-5</v>
      </c>
      <c r="S29" s="31">
        <v>1.0000000000000001E-5</v>
      </c>
      <c r="T29" s="31">
        <v>1.0000000000000001E-5</v>
      </c>
      <c r="U29" s="31">
        <v>1.0000000000000001E-5</v>
      </c>
      <c r="V29" s="31">
        <v>1.0000000000000001E-5</v>
      </c>
      <c r="W29" s="31">
        <v>2.0000000000000002E-5</v>
      </c>
      <c r="X29" s="31">
        <v>2.0000000000000002E-5</v>
      </c>
      <c r="Y29" s="31">
        <v>2.0000000000000002E-5</v>
      </c>
      <c r="Z29" s="31">
        <v>2.0000000000000002E-5</v>
      </c>
      <c r="AA29" s="31">
        <v>3.0000000000000001E-5</v>
      </c>
      <c r="AB29" s="31">
        <v>3.0000000000000001E-5</v>
      </c>
      <c r="AC29" s="31">
        <v>4.0000000000000003E-5</v>
      </c>
      <c r="AD29" s="31">
        <v>5.0000000000000002E-5</v>
      </c>
      <c r="AE29" s="31">
        <v>6.0000000000000002E-5</v>
      </c>
      <c r="AF29" s="31">
        <v>6.9999999999999994E-5</v>
      </c>
      <c r="AG29" s="31">
        <v>8.0000000000000007E-5</v>
      </c>
      <c r="AH29" s="31">
        <v>9.0000000000000006E-5</v>
      </c>
      <c r="AI29" s="31">
        <v>1E-4</v>
      </c>
      <c r="AJ29" s="31">
        <v>1.1E-4</v>
      </c>
      <c r="AK29" s="31">
        <v>1.2999999999999999E-4</v>
      </c>
      <c r="AL29" s="31">
        <v>1.4999999999999999E-4</v>
      </c>
      <c r="AM29" s="31">
        <v>1.6000000000000001E-4</v>
      </c>
      <c r="AN29" s="31">
        <v>1.8000000000000001E-4</v>
      </c>
      <c r="AO29" s="31">
        <v>2.0000000000000001E-4</v>
      </c>
      <c r="AP29" s="31">
        <v>2.3000000000000001E-4</v>
      </c>
      <c r="AQ29" s="31">
        <v>2.5000000000000001E-4</v>
      </c>
      <c r="AR29" s="31">
        <v>2.7999999999999998E-4</v>
      </c>
      <c r="AS29" s="31">
        <v>2.9999999999999997E-4</v>
      </c>
      <c r="AT29" s="31">
        <v>3.3E-4</v>
      </c>
      <c r="AU29" s="31">
        <v>3.6999999999999999E-4</v>
      </c>
      <c r="AV29" s="31">
        <v>4.0000000000000002E-4</v>
      </c>
      <c r="AW29" s="31">
        <v>4.4999999999999999E-4</v>
      </c>
      <c r="AX29" s="31">
        <v>4.8999999999999998E-4</v>
      </c>
      <c r="AY29" s="31">
        <v>5.4000000000000001E-4</v>
      </c>
      <c r="AZ29" s="31">
        <v>5.9000000000000003E-4</v>
      </c>
      <c r="BA29" s="31">
        <v>6.4999999999999997E-4</v>
      </c>
      <c r="BB29" s="31">
        <v>7.2000000000000005E-4</v>
      </c>
      <c r="BC29" s="31">
        <v>7.9000000000000001E-4</v>
      </c>
      <c r="BD29" s="31">
        <v>8.7000000000000001E-4</v>
      </c>
      <c r="BE29" s="31">
        <v>9.6000000000000002E-4</v>
      </c>
      <c r="BF29" s="31">
        <v>1.0499999999999999E-3</v>
      </c>
      <c r="BG29" s="31">
        <v>1.15E-3</v>
      </c>
      <c r="BH29" s="31">
        <v>1.25E-3</v>
      </c>
      <c r="BI29" s="31">
        <v>1.3699999999999999E-3</v>
      </c>
      <c r="BJ29" s="31">
        <v>1.48E-3</v>
      </c>
      <c r="BK29" s="31">
        <v>1.6100000000000001E-3</v>
      </c>
      <c r="BL29" s="31">
        <v>1.73E-3</v>
      </c>
      <c r="BM29" s="31">
        <v>1.8500000000000001E-3</v>
      </c>
      <c r="BN29" s="31">
        <v>1.97E-3</v>
      </c>
      <c r="BO29" s="31">
        <v>2.0899999999999998E-3</v>
      </c>
      <c r="BP29" s="31">
        <v>2.2100000000000002E-3</v>
      </c>
      <c r="BQ29" s="31">
        <v>2.32E-3</v>
      </c>
      <c r="BR29" s="31">
        <v>2.4299999999999999E-3</v>
      </c>
    </row>
    <row r="30" spans="1:70" x14ac:dyDescent="0.2">
      <c r="A30">
        <v>43</v>
      </c>
      <c r="B30" s="31">
        <v>1.0000000000000001E-5</v>
      </c>
      <c r="C30" s="31">
        <v>1.0000000000000001E-5</v>
      </c>
      <c r="D30" s="31">
        <v>1.0000000000000001E-5</v>
      </c>
      <c r="E30" s="31">
        <v>1.0000000000000001E-5</v>
      </c>
      <c r="F30" s="31">
        <v>1.0000000000000001E-5</v>
      </c>
      <c r="G30" s="31">
        <v>1.0000000000000001E-5</v>
      </c>
      <c r="H30" s="31">
        <v>1.0000000000000001E-5</v>
      </c>
      <c r="I30" s="31">
        <v>1.0000000000000001E-5</v>
      </c>
      <c r="J30" s="31">
        <v>1.0000000000000001E-5</v>
      </c>
      <c r="K30" s="31">
        <v>1.0000000000000001E-5</v>
      </c>
      <c r="L30" s="31">
        <v>1.0000000000000001E-5</v>
      </c>
      <c r="M30" s="31">
        <v>1.0000000000000001E-5</v>
      </c>
      <c r="N30" s="31">
        <v>1.0000000000000001E-5</v>
      </c>
      <c r="O30" s="31">
        <v>1.0000000000000001E-5</v>
      </c>
      <c r="P30" s="31">
        <v>1.0000000000000001E-5</v>
      </c>
      <c r="Q30" s="31">
        <v>1.0000000000000001E-5</v>
      </c>
      <c r="R30" s="31">
        <v>1.0000000000000001E-5</v>
      </c>
      <c r="S30" s="31">
        <v>1.0000000000000001E-5</v>
      </c>
      <c r="T30" s="31">
        <v>1.0000000000000001E-5</v>
      </c>
      <c r="U30" s="31">
        <v>1.0000000000000001E-5</v>
      </c>
      <c r="V30" s="31">
        <v>2.0000000000000002E-5</v>
      </c>
      <c r="W30" s="31">
        <v>2.0000000000000002E-5</v>
      </c>
      <c r="X30" s="31">
        <v>2.0000000000000002E-5</v>
      </c>
      <c r="Y30" s="31">
        <v>2.0000000000000002E-5</v>
      </c>
      <c r="Z30" s="31">
        <v>3.0000000000000001E-5</v>
      </c>
      <c r="AA30" s="31">
        <v>3.0000000000000001E-5</v>
      </c>
      <c r="AB30" s="31">
        <v>4.0000000000000003E-5</v>
      </c>
      <c r="AC30" s="31">
        <v>4.0000000000000003E-5</v>
      </c>
      <c r="AD30" s="31">
        <v>5.0000000000000002E-5</v>
      </c>
      <c r="AE30" s="31">
        <v>6.0000000000000002E-5</v>
      </c>
      <c r="AF30" s="31">
        <v>6.9999999999999994E-5</v>
      </c>
      <c r="AG30" s="31">
        <v>8.0000000000000007E-5</v>
      </c>
      <c r="AH30" s="31">
        <v>9.0000000000000006E-5</v>
      </c>
      <c r="AI30" s="31">
        <v>1.1E-4</v>
      </c>
      <c r="AJ30" s="31">
        <v>1.2E-4</v>
      </c>
      <c r="AK30" s="31">
        <v>1.3999999999999999E-4</v>
      </c>
      <c r="AL30" s="31">
        <v>1.6000000000000001E-4</v>
      </c>
      <c r="AM30" s="31">
        <v>1.8000000000000001E-4</v>
      </c>
      <c r="AN30" s="31">
        <v>2.0000000000000001E-4</v>
      </c>
      <c r="AO30" s="31">
        <v>2.2000000000000001E-4</v>
      </c>
      <c r="AP30" s="31">
        <v>2.4000000000000001E-4</v>
      </c>
      <c r="AQ30" s="31">
        <v>2.7E-4</v>
      </c>
      <c r="AR30" s="31">
        <v>2.9999999999999997E-4</v>
      </c>
      <c r="AS30" s="31">
        <v>3.3E-4</v>
      </c>
      <c r="AT30" s="31">
        <v>3.6000000000000002E-4</v>
      </c>
      <c r="AU30" s="31">
        <v>4.0000000000000002E-4</v>
      </c>
      <c r="AV30" s="31">
        <v>4.4000000000000002E-4</v>
      </c>
      <c r="AW30" s="31">
        <v>4.8000000000000001E-4</v>
      </c>
      <c r="AX30" s="31">
        <v>5.2999999999999998E-4</v>
      </c>
      <c r="AY30" s="31">
        <v>5.8E-4</v>
      </c>
      <c r="AZ30" s="31">
        <v>6.4000000000000005E-4</v>
      </c>
      <c r="BA30" s="31">
        <v>6.9999999999999999E-4</v>
      </c>
      <c r="BB30" s="31">
        <v>7.7999999999999999E-4</v>
      </c>
      <c r="BC30" s="31">
        <v>8.4999999999999995E-4</v>
      </c>
      <c r="BD30" s="31">
        <v>9.3999999999999997E-4</v>
      </c>
      <c r="BE30" s="31">
        <v>1.0300000000000001E-3</v>
      </c>
      <c r="BF30" s="31">
        <v>1.1299999999999999E-3</v>
      </c>
      <c r="BG30" s="31">
        <v>1.24E-3</v>
      </c>
      <c r="BH30" s="31">
        <v>1.3500000000000001E-3</v>
      </c>
      <c r="BI30" s="31">
        <v>1.47E-3</v>
      </c>
      <c r="BJ30" s="31">
        <v>1.6000000000000001E-3</v>
      </c>
      <c r="BK30" s="31">
        <v>1.72E-3</v>
      </c>
      <c r="BL30" s="31">
        <v>1.8500000000000001E-3</v>
      </c>
      <c r="BM30" s="31">
        <v>1.98E-3</v>
      </c>
      <c r="BN30" s="31">
        <v>2.1099999999999999E-3</v>
      </c>
      <c r="BO30" s="31">
        <v>2.2399999999999998E-3</v>
      </c>
      <c r="BP30" s="31">
        <v>2.3600000000000001E-3</v>
      </c>
      <c r="BQ30" s="31">
        <v>2.47E-3</v>
      </c>
      <c r="BR30" s="31">
        <v>2.5799999999999998E-3</v>
      </c>
    </row>
    <row r="31" spans="1:70" x14ac:dyDescent="0.2">
      <c r="A31">
        <v>44</v>
      </c>
      <c r="B31" s="31">
        <v>1.0000000000000001E-5</v>
      </c>
      <c r="C31" s="31">
        <v>1.0000000000000001E-5</v>
      </c>
      <c r="D31" s="31">
        <v>1.0000000000000001E-5</v>
      </c>
      <c r="E31" s="31">
        <v>1.0000000000000001E-5</v>
      </c>
      <c r="F31" s="31">
        <v>1.0000000000000001E-5</v>
      </c>
      <c r="G31" s="31">
        <v>1.0000000000000001E-5</v>
      </c>
      <c r="H31" s="31">
        <v>1.0000000000000001E-5</v>
      </c>
      <c r="I31" s="31">
        <v>1.0000000000000001E-5</v>
      </c>
      <c r="J31" s="31">
        <v>1.0000000000000001E-5</v>
      </c>
      <c r="K31" s="31">
        <v>1.0000000000000001E-5</v>
      </c>
      <c r="L31" s="31">
        <v>1.0000000000000001E-5</v>
      </c>
      <c r="M31" s="31">
        <v>1.0000000000000001E-5</v>
      </c>
      <c r="N31" s="31">
        <v>1.0000000000000001E-5</v>
      </c>
      <c r="O31" s="31">
        <v>1.0000000000000001E-5</v>
      </c>
      <c r="P31" s="31">
        <v>1.0000000000000001E-5</v>
      </c>
      <c r="Q31" s="31">
        <v>1.0000000000000001E-5</v>
      </c>
      <c r="R31" s="31">
        <v>1.0000000000000001E-5</v>
      </c>
      <c r="S31" s="31">
        <v>1.0000000000000001E-5</v>
      </c>
      <c r="T31" s="31">
        <v>1.0000000000000001E-5</v>
      </c>
      <c r="U31" s="31">
        <v>2.0000000000000002E-5</v>
      </c>
      <c r="V31" s="31">
        <v>2.0000000000000002E-5</v>
      </c>
      <c r="W31" s="31">
        <v>2.0000000000000002E-5</v>
      </c>
      <c r="X31" s="31">
        <v>2.0000000000000002E-5</v>
      </c>
      <c r="Y31" s="31">
        <v>3.0000000000000001E-5</v>
      </c>
      <c r="Z31" s="31">
        <v>3.0000000000000001E-5</v>
      </c>
      <c r="AA31" s="31">
        <v>4.0000000000000003E-5</v>
      </c>
      <c r="AB31" s="31">
        <v>4.0000000000000003E-5</v>
      </c>
      <c r="AC31" s="31">
        <v>5.0000000000000002E-5</v>
      </c>
      <c r="AD31" s="31">
        <v>6.0000000000000002E-5</v>
      </c>
      <c r="AE31" s="31">
        <v>6.9999999999999994E-5</v>
      </c>
      <c r="AF31" s="31">
        <v>8.0000000000000007E-5</v>
      </c>
      <c r="AG31" s="31">
        <v>9.0000000000000006E-5</v>
      </c>
      <c r="AH31" s="31">
        <v>1.1E-4</v>
      </c>
      <c r="AI31" s="31">
        <v>1.2E-4</v>
      </c>
      <c r="AJ31" s="31">
        <v>1.3999999999999999E-4</v>
      </c>
      <c r="AK31" s="31">
        <v>1.6000000000000001E-4</v>
      </c>
      <c r="AL31" s="31">
        <v>1.8000000000000001E-4</v>
      </c>
      <c r="AM31" s="31">
        <v>2.0000000000000001E-4</v>
      </c>
      <c r="AN31" s="31">
        <v>2.2000000000000001E-4</v>
      </c>
      <c r="AO31" s="31">
        <v>2.5000000000000001E-4</v>
      </c>
      <c r="AP31" s="31">
        <v>2.7E-4</v>
      </c>
      <c r="AQ31" s="31">
        <v>2.9999999999999997E-4</v>
      </c>
      <c r="AR31" s="31">
        <v>3.3E-4</v>
      </c>
      <c r="AS31" s="31">
        <v>3.6999999999999999E-4</v>
      </c>
      <c r="AT31" s="31">
        <v>4.0000000000000002E-4</v>
      </c>
      <c r="AU31" s="31">
        <v>4.4000000000000002E-4</v>
      </c>
      <c r="AV31" s="31">
        <v>4.8999999999999998E-4</v>
      </c>
      <c r="AW31" s="31">
        <v>5.4000000000000001E-4</v>
      </c>
      <c r="AX31" s="31">
        <v>5.9000000000000003E-4</v>
      </c>
      <c r="AY31" s="31">
        <v>6.4999999999999997E-4</v>
      </c>
      <c r="AZ31" s="31">
        <v>7.2000000000000005E-4</v>
      </c>
      <c r="BA31" s="31">
        <v>7.9000000000000001E-4</v>
      </c>
      <c r="BB31" s="31">
        <v>8.7000000000000001E-4</v>
      </c>
      <c r="BC31" s="31">
        <v>9.6000000000000002E-4</v>
      </c>
      <c r="BD31" s="31">
        <v>1.0499999999999999E-3</v>
      </c>
      <c r="BE31" s="31">
        <v>1.15E-3</v>
      </c>
      <c r="BF31" s="31">
        <v>1.2700000000000001E-3</v>
      </c>
      <c r="BG31" s="31">
        <v>1.39E-3</v>
      </c>
      <c r="BH31" s="31">
        <v>1.5100000000000001E-3</v>
      </c>
      <c r="BI31" s="31">
        <v>1.65E-3</v>
      </c>
      <c r="BJ31" s="31">
        <v>1.7899999999999999E-3</v>
      </c>
      <c r="BK31" s="31">
        <v>1.9300000000000001E-3</v>
      </c>
      <c r="BL31" s="31">
        <v>2.0699999999999998E-3</v>
      </c>
      <c r="BM31" s="31">
        <v>2.2200000000000002E-3</v>
      </c>
      <c r="BN31" s="31">
        <v>2.3600000000000001E-3</v>
      </c>
      <c r="BO31" s="31">
        <v>2.49E-3</v>
      </c>
      <c r="BP31" s="31">
        <v>2.6199999999999999E-3</v>
      </c>
      <c r="BQ31" s="31">
        <v>2.7499999999999998E-3</v>
      </c>
      <c r="BR31" s="31">
        <v>2.8700000000000002E-3</v>
      </c>
    </row>
    <row r="32" spans="1:70" x14ac:dyDescent="0.2">
      <c r="A32">
        <v>45</v>
      </c>
      <c r="B32" s="31">
        <v>1.0000000000000001E-5</v>
      </c>
      <c r="C32" s="31">
        <v>1.0000000000000001E-5</v>
      </c>
      <c r="D32" s="31">
        <v>1.0000000000000001E-5</v>
      </c>
      <c r="E32" s="31">
        <v>1.0000000000000001E-5</v>
      </c>
      <c r="F32" s="31">
        <v>1.0000000000000001E-5</v>
      </c>
      <c r="G32" s="31">
        <v>1.0000000000000001E-5</v>
      </c>
      <c r="H32" s="31">
        <v>1.0000000000000001E-5</v>
      </c>
      <c r="I32" s="31">
        <v>1.0000000000000001E-5</v>
      </c>
      <c r="J32" s="31">
        <v>1.0000000000000001E-5</v>
      </c>
      <c r="K32" s="31">
        <v>1.0000000000000001E-5</v>
      </c>
      <c r="L32" s="31">
        <v>1.0000000000000001E-5</v>
      </c>
      <c r="M32" s="31">
        <v>1.0000000000000001E-5</v>
      </c>
      <c r="N32" s="31">
        <v>1.0000000000000001E-5</v>
      </c>
      <c r="O32" s="31">
        <v>1.0000000000000001E-5</v>
      </c>
      <c r="P32" s="31">
        <v>1.0000000000000001E-5</v>
      </c>
      <c r="Q32" s="31">
        <v>1.0000000000000001E-5</v>
      </c>
      <c r="R32" s="31">
        <v>1.0000000000000001E-5</v>
      </c>
      <c r="S32" s="31">
        <v>1.0000000000000001E-5</v>
      </c>
      <c r="T32" s="31">
        <v>2.0000000000000002E-5</v>
      </c>
      <c r="U32" s="31">
        <v>2.0000000000000002E-5</v>
      </c>
      <c r="V32" s="31">
        <v>2.0000000000000002E-5</v>
      </c>
      <c r="W32" s="31">
        <v>2.0000000000000002E-5</v>
      </c>
      <c r="X32" s="31">
        <v>3.0000000000000001E-5</v>
      </c>
      <c r="Y32" s="31">
        <v>3.0000000000000001E-5</v>
      </c>
      <c r="Z32" s="31">
        <v>3.0000000000000001E-5</v>
      </c>
      <c r="AA32" s="31">
        <v>4.0000000000000003E-5</v>
      </c>
      <c r="AB32" s="31">
        <v>5.0000000000000002E-5</v>
      </c>
      <c r="AC32" s="31">
        <v>6.0000000000000002E-5</v>
      </c>
      <c r="AD32" s="31">
        <v>6.9999999999999994E-5</v>
      </c>
      <c r="AE32" s="31">
        <v>8.0000000000000007E-5</v>
      </c>
      <c r="AF32" s="31">
        <v>9.0000000000000006E-5</v>
      </c>
      <c r="AG32" s="31">
        <v>1E-4</v>
      </c>
      <c r="AH32" s="31">
        <v>1.2E-4</v>
      </c>
      <c r="AI32" s="31">
        <v>1.3999999999999999E-4</v>
      </c>
      <c r="AJ32" s="31">
        <v>1.6000000000000001E-4</v>
      </c>
      <c r="AK32" s="31">
        <v>1.8000000000000001E-4</v>
      </c>
      <c r="AL32" s="31">
        <v>2.0000000000000001E-4</v>
      </c>
      <c r="AM32" s="31">
        <v>2.3000000000000001E-4</v>
      </c>
      <c r="AN32" s="31">
        <v>2.5000000000000001E-4</v>
      </c>
      <c r="AO32" s="31">
        <v>2.7999999999999998E-4</v>
      </c>
      <c r="AP32" s="31">
        <v>3.1E-4</v>
      </c>
      <c r="AQ32" s="31">
        <v>3.4000000000000002E-4</v>
      </c>
      <c r="AR32" s="31">
        <v>3.8000000000000002E-4</v>
      </c>
      <c r="AS32" s="31">
        <v>4.2000000000000002E-4</v>
      </c>
      <c r="AT32" s="31">
        <v>4.6000000000000001E-4</v>
      </c>
      <c r="AU32" s="31">
        <v>5.0000000000000001E-4</v>
      </c>
      <c r="AV32" s="31">
        <v>5.5999999999999995E-4</v>
      </c>
      <c r="AW32" s="31">
        <v>6.0999999999999997E-4</v>
      </c>
      <c r="AX32" s="31">
        <v>6.7000000000000002E-4</v>
      </c>
      <c r="AY32" s="31">
        <v>7.3999999999999999E-4</v>
      </c>
      <c r="AZ32" s="31">
        <v>8.1999999999999998E-4</v>
      </c>
      <c r="BA32" s="31">
        <v>8.9999999999999998E-4</v>
      </c>
      <c r="BB32" s="31">
        <v>9.8999999999999999E-4</v>
      </c>
      <c r="BC32" s="31">
        <v>1.09E-3</v>
      </c>
      <c r="BD32" s="31">
        <v>1.1999999999999999E-3</v>
      </c>
      <c r="BE32" s="31">
        <v>1.31E-3</v>
      </c>
      <c r="BF32" s="31">
        <v>1.4400000000000001E-3</v>
      </c>
      <c r="BG32" s="31">
        <v>1.58E-3</v>
      </c>
      <c r="BH32" s="31">
        <v>1.72E-3</v>
      </c>
      <c r="BI32" s="31">
        <v>1.8799999999999999E-3</v>
      </c>
      <c r="BJ32" s="31">
        <v>2.0400000000000001E-3</v>
      </c>
      <c r="BK32" s="31">
        <v>2.2000000000000001E-3</v>
      </c>
      <c r="BL32" s="31">
        <v>2.3600000000000001E-3</v>
      </c>
      <c r="BM32" s="31">
        <v>2.5200000000000001E-3</v>
      </c>
      <c r="BN32" s="31">
        <v>2.6800000000000001E-3</v>
      </c>
      <c r="BO32" s="31">
        <v>2.8400000000000001E-3</v>
      </c>
      <c r="BP32" s="31">
        <v>2.98E-3</v>
      </c>
      <c r="BQ32" s="31">
        <v>3.1199999999999999E-3</v>
      </c>
      <c r="BR32" s="31">
        <v>3.2499999999999999E-3</v>
      </c>
    </row>
    <row r="33" spans="1:70" x14ac:dyDescent="0.2">
      <c r="A33">
        <v>46</v>
      </c>
      <c r="B33" s="31">
        <v>1.0000000000000001E-5</v>
      </c>
      <c r="C33" s="31">
        <v>1.0000000000000001E-5</v>
      </c>
      <c r="D33" s="31">
        <v>1.0000000000000001E-5</v>
      </c>
      <c r="E33" s="31">
        <v>1.0000000000000001E-5</v>
      </c>
      <c r="F33" s="31">
        <v>1.0000000000000001E-5</v>
      </c>
      <c r="G33" s="31">
        <v>1.0000000000000001E-5</v>
      </c>
      <c r="H33" s="31">
        <v>1.0000000000000001E-5</v>
      </c>
      <c r="I33" s="31">
        <v>1.0000000000000001E-5</v>
      </c>
      <c r="J33" s="31">
        <v>1.0000000000000001E-5</v>
      </c>
      <c r="K33" s="31">
        <v>1.0000000000000001E-5</v>
      </c>
      <c r="L33" s="31">
        <v>1.0000000000000001E-5</v>
      </c>
      <c r="M33" s="31">
        <v>1.0000000000000001E-5</v>
      </c>
      <c r="N33" s="31">
        <v>1.0000000000000001E-5</v>
      </c>
      <c r="O33" s="31">
        <v>1.0000000000000001E-5</v>
      </c>
      <c r="P33" s="31">
        <v>1.0000000000000001E-5</v>
      </c>
      <c r="Q33" s="31">
        <v>1.0000000000000001E-5</v>
      </c>
      <c r="R33" s="31">
        <v>2.0000000000000002E-5</v>
      </c>
      <c r="S33" s="31">
        <v>2.0000000000000002E-5</v>
      </c>
      <c r="T33" s="31">
        <v>2.0000000000000002E-5</v>
      </c>
      <c r="U33" s="31">
        <v>2.0000000000000002E-5</v>
      </c>
      <c r="V33" s="31">
        <v>2.0000000000000002E-5</v>
      </c>
      <c r="W33" s="31">
        <v>2.0000000000000002E-5</v>
      </c>
      <c r="X33" s="31">
        <v>3.0000000000000001E-5</v>
      </c>
      <c r="Y33" s="31">
        <v>3.0000000000000001E-5</v>
      </c>
      <c r="Z33" s="31">
        <v>4.0000000000000003E-5</v>
      </c>
      <c r="AA33" s="31">
        <v>4.0000000000000003E-5</v>
      </c>
      <c r="AB33" s="31">
        <v>5.0000000000000002E-5</v>
      </c>
      <c r="AC33" s="31">
        <v>6.0000000000000002E-5</v>
      </c>
      <c r="AD33" s="31">
        <v>6.9999999999999994E-5</v>
      </c>
      <c r="AE33" s="31">
        <v>9.0000000000000006E-5</v>
      </c>
      <c r="AF33" s="31">
        <v>1E-4</v>
      </c>
      <c r="AG33" s="31">
        <v>1.2E-4</v>
      </c>
      <c r="AH33" s="31">
        <v>1.2999999999999999E-4</v>
      </c>
      <c r="AI33" s="31">
        <v>1.4999999999999999E-4</v>
      </c>
      <c r="AJ33" s="31">
        <v>1.8000000000000001E-4</v>
      </c>
      <c r="AK33" s="31">
        <v>2.0000000000000001E-4</v>
      </c>
      <c r="AL33" s="31">
        <v>2.2000000000000001E-4</v>
      </c>
      <c r="AM33" s="31">
        <v>2.5000000000000001E-4</v>
      </c>
      <c r="AN33" s="31">
        <v>2.7999999999999998E-4</v>
      </c>
      <c r="AO33" s="31">
        <v>3.1E-4</v>
      </c>
      <c r="AP33" s="31">
        <v>3.5E-4</v>
      </c>
      <c r="AQ33" s="31">
        <v>3.8000000000000002E-4</v>
      </c>
      <c r="AR33" s="31">
        <v>4.2000000000000002E-4</v>
      </c>
      <c r="AS33" s="31">
        <v>4.6000000000000001E-4</v>
      </c>
      <c r="AT33" s="31">
        <v>5.1000000000000004E-4</v>
      </c>
      <c r="AU33" s="31">
        <v>5.5999999999999995E-4</v>
      </c>
      <c r="AV33" s="31">
        <v>6.2E-4</v>
      </c>
      <c r="AW33" s="31">
        <v>6.8000000000000005E-4</v>
      </c>
      <c r="AX33" s="31">
        <v>7.5000000000000002E-4</v>
      </c>
      <c r="AY33" s="31">
        <v>8.3000000000000001E-4</v>
      </c>
      <c r="AZ33" s="31">
        <v>9.1E-4</v>
      </c>
      <c r="BA33" s="31">
        <v>1E-3</v>
      </c>
      <c r="BB33" s="31">
        <v>1.1000000000000001E-3</v>
      </c>
      <c r="BC33" s="31">
        <v>1.2099999999999999E-3</v>
      </c>
      <c r="BD33" s="31">
        <v>1.33E-3</v>
      </c>
      <c r="BE33" s="31">
        <v>1.4599999999999999E-3</v>
      </c>
      <c r="BF33" s="31">
        <v>1.6100000000000001E-3</v>
      </c>
      <c r="BG33" s="31">
        <v>1.7600000000000001E-3</v>
      </c>
      <c r="BH33" s="31">
        <v>1.92E-3</v>
      </c>
      <c r="BI33" s="31">
        <v>2.0899999999999998E-3</v>
      </c>
      <c r="BJ33" s="31">
        <v>2.2699999999999999E-3</v>
      </c>
      <c r="BK33" s="31">
        <v>2.4499999999999999E-3</v>
      </c>
      <c r="BL33" s="31">
        <v>2.64E-3</v>
      </c>
      <c r="BM33" s="31">
        <v>2.82E-3</v>
      </c>
      <c r="BN33" s="31">
        <v>3.0000000000000001E-3</v>
      </c>
      <c r="BO33" s="31">
        <v>3.1700000000000001E-3</v>
      </c>
      <c r="BP33" s="31">
        <v>3.3300000000000001E-3</v>
      </c>
      <c r="BQ33" s="31">
        <v>3.49E-3</v>
      </c>
      <c r="BR33" s="31">
        <v>3.63E-3</v>
      </c>
    </row>
    <row r="34" spans="1:70" x14ac:dyDescent="0.2">
      <c r="A34">
        <v>47</v>
      </c>
      <c r="B34" s="31">
        <v>1.0000000000000001E-5</v>
      </c>
      <c r="C34" s="31">
        <v>1.0000000000000001E-5</v>
      </c>
      <c r="D34" s="31">
        <v>1.0000000000000001E-5</v>
      </c>
      <c r="E34" s="31">
        <v>1.0000000000000001E-5</v>
      </c>
      <c r="F34" s="31">
        <v>1.0000000000000001E-5</v>
      </c>
      <c r="G34" s="31">
        <v>1.0000000000000001E-5</v>
      </c>
      <c r="H34" s="31">
        <v>1.0000000000000001E-5</v>
      </c>
      <c r="I34" s="31">
        <v>1.0000000000000001E-5</v>
      </c>
      <c r="J34" s="31">
        <v>1.0000000000000001E-5</v>
      </c>
      <c r="K34" s="31">
        <v>1.0000000000000001E-5</v>
      </c>
      <c r="L34" s="31">
        <v>1.0000000000000001E-5</v>
      </c>
      <c r="M34" s="31">
        <v>1.0000000000000001E-5</v>
      </c>
      <c r="N34" s="31">
        <v>1.0000000000000001E-5</v>
      </c>
      <c r="O34" s="31">
        <v>1.0000000000000001E-5</v>
      </c>
      <c r="P34" s="31">
        <v>2.0000000000000002E-5</v>
      </c>
      <c r="Q34" s="31">
        <v>2.0000000000000002E-5</v>
      </c>
      <c r="R34" s="31">
        <v>2.0000000000000002E-5</v>
      </c>
      <c r="S34" s="31">
        <v>2.0000000000000002E-5</v>
      </c>
      <c r="T34" s="31">
        <v>2.0000000000000002E-5</v>
      </c>
      <c r="U34" s="31">
        <v>2.0000000000000002E-5</v>
      </c>
      <c r="V34" s="31">
        <v>2.0000000000000002E-5</v>
      </c>
      <c r="W34" s="31">
        <v>3.0000000000000001E-5</v>
      </c>
      <c r="X34" s="31">
        <v>3.0000000000000001E-5</v>
      </c>
      <c r="Y34" s="31">
        <v>4.0000000000000003E-5</v>
      </c>
      <c r="Z34" s="31">
        <v>4.0000000000000003E-5</v>
      </c>
      <c r="AA34" s="31">
        <v>5.0000000000000002E-5</v>
      </c>
      <c r="AB34" s="31">
        <v>6.0000000000000002E-5</v>
      </c>
      <c r="AC34" s="31">
        <v>6.9999999999999994E-5</v>
      </c>
      <c r="AD34" s="31">
        <v>8.0000000000000007E-5</v>
      </c>
      <c r="AE34" s="31">
        <v>1E-4</v>
      </c>
      <c r="AF34" s="31">
        <v>1.1E-4</v>
      </c>
      <c r="AG34" s="31">
        <v>1.2999999999999999E-4</v>
      </c>
      <c r="AH34" s="31">
        <v>1.4999999999999999E-4</v>
      </c>
      <c r="AI34" s="31">
        <v>1.7000000000000001E-4</v>
      </c>
      <c r="AJ34" s="31">
        <v>2.0000000000000001E-4</v>
      </c>
      <c r="AK34" s="31">
        <v>2.2000000000000001E-4</v>
      </c>
      <c r="AL34" s="31">
        <v>2.5000000000000001E-4</v>
      </c>
      <c r="AM34" s="31">
        <v>2.7999999999999998E-4</v>
      </c>
      <c r="AN34" s="31">
        <v>3.1E-4</v>
      </c>
      <c r="AO34" s="31">
        <v>3.5E-4</v>
      </c>
      <c r="AP34" s="31">
        <v>3.8000000000000002E-4</v>
      </c>
      <c r="AQ34" s="31">
        <v>4.2000000000000002E-4</v>
      </c>
      <c r="AR34" s="31">
        <v>4.6999999999999999E-4</v>
      </c>
      <c r="AS34" s="31">
        <v>5.1999999999999995E-4</v>
      </c>
      <c r="AT34" s="31">
        <v>5.6999999999999998E-4</v>
      </c>
      <c r="AU34" s="31">
        <v>6.2E-4</v>
      </c>
      <c r="AV34" s="31">
        <v>6.8999999999999997E-4</v>
      </c>
      <c r="AW34" s="31">
        <v>7.6000000000000004E-4</v>
      </c>
      <c r="AX34" s="31">
        <v>8.3000000000000001E-4</v>
      </c>
      <c r="AY34" s="31">
        <v>9.2000000000000003E-4</v>
      </c>
      <c r="AZ34" s="31">
        <v>1.01E-3</v>
      </c>
      <c r="BA34" s="31">
        <v>1.1100000000000001E-3</v>
      </c>
      <c r="BB34" s="31">
        <v>1.23E-3</v>
      </c>
      <c r="BC34" s="31">
        <v>1.3500000000000001E-3</v>
      </c>
      <c r="BD34" s="31">
        <v>1.48E-3</v>
      </c>
      <c r="BE34" s="31">
        <v>1.6299999999999999E-3</v>
      </c>
      <c r="BF34" s="31">
        <v>1.7899999999999999E-3</v>
      </c>
      <c r="BG34" s="31">
        <v>1.9599999999999999E-3</v>
      </c>
      <c r="BH34" s="31">
        <v>2.14E-3</v>
      </c>
      <c r="BI34" s="31">
        <v>2.33E-3</v>
      </c>
      <c r="BJ34" s="31">
        <v>2.5300000000000001E-3</v>
      </c>
      <c r="BK34" s="31">
        <v>2.7299999999999998E-3</v>
      </c>
      <c r="BL34" s="31">
        <v>2.9299999999999999E-3</v>
      </c>
      <c r="BM34" s="31">
        <v>3.13E-3</v>
      </c>
      <c r="BN34" s="31">
        <v>3.3300000000000001E-3</v>
      </c>
      <c r="BO34" s="31">
        <v>3.5200000000000001E-3</v>
      </c>
      <c r="BP34" s="31">
        <v>3.7000000000000002E-3</v>
      </c>
      <c r="BQ34" s="31">
        <v>3.8700000000000002E-3</v>
      </c>
      <c r="BR34" s="31">
        <v>4.0200000000000001E-3</v>
      </c>
    </row>
    <row r="35" spans="1:70" x14ac:dyDescent="0.2">
      <c r="A35">
        <v>48</v>
      </c>
      <c r="B35" s="31">
        <v>1.0000000000000001E-5</v>
      </c>
      <c r="C35" s="31">
        <v>1.0000000000000001E-5</v>
      </c>
      <c r="D35" s="31">
        <v>1.0000000000000001E-5</v>
      </c>
      <c r="E35" s="31">
        <v>1.0000000000000001E-5</v>
      </c>
      <c r="F35" s="31">
        <v>1.0000000000000001E-5</v>
      </c>
      <c r="G35" s="31">
        <v>1.0000000000000001E-5</v>
      </c>
      <c r="H35" s="31">
        <v>1.0000000000000001E-5</v>
      </c>
      <c r="I35" s="31">
        <v>1.0000000000000001E-5</v>
      </c>
      <c r="J35" s="31">
        <v>1.0000000000000001E-5</v>
      </c>
      <c r="K35" s="31">
        <v>1.0000000000000001E-5</v>
      </c>
      <c r="L35" s="31">
        <v>1.0000000000000001E-5</v>
      </c>
      <c r="M35" s="31">
        <v>1.0000000000000001E-5</v>
      </c>
      <c r="N35" s="31">
        <v>1.0000000000000001E-5</v>
      </c>
      <c r="O35" s="31">
        <v>2.0000000000000002E-5</v>
      </c>
      <c r="P35" s="31">
        <v>2.0000000000000002E-5</v>
      </c>
      <c r="Q35" s="31">
        <v>2.0000000000000002E-5</v>
      </c>
      <c r="R35" s="31">
        <v>2.0000000000000002E-5</v>
      </c>
      <c r="S35" s="31">
        <v>2.0000000000000002E-5</v>
      </c>
      <c r="T35" s="31">
        <v>2.0000000000000002E-5</v>
      </c>
      <c r="U35" s="31">
        <v>2.0000000000000002E-5</v>
      </c>
      <c r="V35" s="31">
        <v>3.0000000000000001E-5</v>
      </c>
      <c r="W35" s="31">
        <v>3.0000000000000001E-5</v>
      </c>
      <c r="X35" s="31">
        <v>3.0000000000000001E-5</v>
      </c>
      <c r="Y35" s="31">
        <v>4.0000000000000003E-5</v>
      </c>
      <c r="Z35" s="31">
        <v>5.0000000000000002E-5</v>
      </c>
      <c r="AA35" s="31">
        <v>5.0000000000000002E-5</v>
      </c>
      <c r="AB35" s="31">
        <v>6.0000000000000002E-5</v>
      </c>
      <c r="AC35" s="31">
        <v>8.0000000000000007E-5</v>
      </c>
      <c r="AD35" s="31">
        <v>9.0000000000000006E-5</v>
      </c>
      <c r="AE35" s="31">
        <v>1.1E-4</v>
      </c>
      <c r="AF35" s="31">
        <v>1.2E-4</v>
      </c>
      <c r="AG35" s="31">
        <v>1.3999999999999999E-4</v>
      </c>
      <c r="AH35" s="31">
        <v>1.6000000000000001E-4</v>
      </c>
      <c r="AI35" s="31">
        <v>1.9000000000000001E-4</v>
      </c>
      <c r="AJ35" s="31">
        <v>2.1000000000000001E-4</v>
      </c>
      <c r="AK35" s="31">
        <v>2.4000000000000001E-4</v>
      </c>
      <c r="AL35" s="31">
        <v>2.7E-4</v>
      </c>
      <c r="AM35" s="31">
        <v>3.1E-4</v>
      </c>
      <c r="AN35" s="31">
        <v>3.4000000000000002E-4</v>
      </c>
      <c r="AO35" s="31">
        <v>3.8000000000000002E-4</v>
      </c>
      <c r="AP35" s="31">
        <v>4.2000000000000002E-4</v>
      </c>
      <c r="AQ35" s="31">
        <v>4.6000000000000001E-4</v>
      </c>
      <c r="AR35" s="31">
        <v>5.1000000000000004E-4</v>
      </c>
      <c r="AS35" s="31">
        <v>5.5999999999999995E-4</v>
      </c>
      <c r="AT35" s="31">
        <v>6.2E-4</v>
      </c>
      <c r="AU35" s="31">
        <v>6.8000000000000005E-4</v>
      </c>
      <c r="AV35" s="31">
        <v>7.5000000000000002E-4</v>
      </c>
      <c r="AW35" s="31">
        <v>8.3000000000000001E-4</v>
      </c>
      <c r="AX35" s="31">
        <v>9.1E-4</v>
      </c>
      <c r="AY35" s="31">
        <v>1E-3</v>
      </c>
      <c r="AZ35" s="31">
        <v>1.1100000000000001E-3</v>
      </c>
      <c r="BA35" s="31">
        <v>1.2199999999999999E-3</v>
      </c>
      <c r="BB35" s="31">
        <v>1.34E-3</v>
      </c>
      <c r="BC35" s="31">
        <v>1.48E-3</v>
      </c>
      <c r="BD35" s="31">
        <v>1.6199999999999999E-3</v>
      </c>
      <c r="BE35" s="31">
        <v>1.7799999999999999E-3</v>
      </c>
      <c r="BF35" s="31">
        <v>1.9499999999999999E-3</v>
      </c>
      <c r="BG35" s="31">
        <v>2.14E-3</v>
      </c>
      <c r="BH35" s="31">
        <v>2.3400000000000001E-3</v>
      </c>
      <c r="BI35" s="31">
        <v>2.5500000000000002E-3</v>
      </c>
      <c r="BJ35" s="31">
        <v>2.7699999999999999E-3</v>
      </c>
      <c r="BK35" s="31">
        <v>2.99E-3</v>
      </c>
      <c r="BL35" s="31">
        <v>3.2100000000000002E-3</v>
      </c>
      <c r="BM35" s="31">
        <v>3.4299999999999999E-3</v>
      </c>
      <c r="BN35" s="31">
        <v>3.65E-3</v>
      </c>
      <c r="BO35" s="31">
        <v>3.8500000000000001E-3</v>
      </c>
      <c r="BP35" s="31">
        <v>4.0499999999999998E-3</v>
      </c>
      <c r="BQ35" s="31">
        <v>4.2300000000000003E-3</v>
      </c>
      <c r="BR35" s="31">
        <v>4.4000000000000003E-3</v>
      </c>
    </row>
    <row r="36" spans="1:70" x14ac:dyDescent="0.2">
      <c r="A36">
        <v>49</v>
      </c>
      <c r="B36" s="31">
        <v>1.0000000000000001E-5</v>
      </c>
      <c r="C36" s="31">
        <v>1.0000000000000001E-5</v>
      </c>
      <c r="D36" s="31">
        <v>1.0000000000000001E-5</v>
      </c>
      <c r="E36" s="31">
        <v>1.0000000000000001E-5</v>
      </c>
      <c r="F36" s="31">
        <v>1.0000000000000001E-5</v>
      </c>
      <c r="G36" s="31">
        <v>1.0000000000000001E-5</v>
      </c>
      <c r="H36" s="31">
        <v>1.0000000000000001E-5</v>
      </c>
      <c r="I36" s="31">
        <v>1.0000000000000001E-5</v>
      </c>
      <c r="J36" s="31">
        <v>1.0000000000000001E-5</v>
      </c>
      <c r="K36" s="31">
        <v>1.0000000000000001E-5</v>
      </c>
      <c r="L36" s="31">
        <v>1.0000000000000001E-5</v>
      </c>
      <c r="M36" s="31">
        <v>2.0000000000000002E-5</v>
      </c>
      <c r="N36" s="31">
        <v>2.0000000000000002E-5</v>
      </c>
      <c r="O36" s="31">
        <v>2.0000000000000002E-5</v>
      </c>
      <c r="P36" s="31">
        <v>2.0000000000000002E-5</v>
      </c>
      <c r="Q36" s="31">
        <v>2.0000000000000002E-5</v>
      </c>
      <c r="R36" s="31">
        <v>2.0000000000000002E-5</v>
      </c>
      <c r="S36" s="31">
        <v>2.0000000000000002E-5</v>
      </c>
      <c r="T36" s="31">
        <v>2.0000000000000002E-5</v>
      </c>
      <c r="U36" s="31">
        <v>3.0000000000000001E-5</v>
      </c>
      <c r="V36" s="31">
        <v>3.0000000000000001E-5</v>
      </c>
      <c r="W36" s="31">
        <v>3.0000000000000001E-5</v>
      </c>
      <c r="X36" s="31">
        <v>4.0000000000000003E-5</v>
      </c>
      <c r="Y36" s="31">
        <v>4.0000000000000003E-5</v>
      </c>
      <c r="Z36" s="31">
        <v>5.0000000000000002E-5</v>
      </c>
      <c r="AA36" s="31">
        <v>6.0000000000000002E-5</v>
      </c>
      <c r="AB36" s="31">
        <v>6.9999999999999994E-5</v>
      </c>
      <c r="AC36" s="31">
        <v>8.0000000000000007E-5</v>
      </c>
      <c r="AD36" s="31">
        <v>1E-4</v>
      </c>
      <c r="AE36" s="31">
        <v>1.2E-4</v>
      </c>
      <c r="AF36" s="31">
        <v>1.2999999999999999E-4</v>
      </c>
      <c r="AG36" s="31">
        <v>1.6000000000000001E-4</v>
      </c>
      <c r="AH36" s="31">
        <v>1.8000000000000001E-4</v>
      </c>
      <c r="AI36" s="31">
        <v>2.1000000000000001E-4</v>
      </c>
      <c r="AJ36" s="31">
        <v>2.3000000000000001E-4</v>
      </c>
      <c r="AK36" s="31">
        <v>2.5999999999999998E-4</v>
      </c>
      <c r="AL36" s="31">
        <v>2.9999999999999997E-4</v>
      </c>
      <c r="AM36" s="31">
        <v>3.3E-4</v>
      </c>
      <c r="AN36" s="31">
        <v>3.6999999999999999E-4</v>
      </c>
      <c r="AO36" s="31">
        <v>4.0999999999999999E-4</v>
      </c>
      <c r="AP36" s="31">
        <v>4.6000000000000001E-4</v>
      </c>
      <c r="AQ36" s="31">
        <v>5.1000000000000004E-4</v>
      </c>
      <c r="AR36" s="31">
        <v>5.5999999999999995E-4</v>
      </c>
      <c r="AS36" s="31">
        <v>6.2E-4</v>
      </c>
      <c r="AT36" s="31">
        <v>6.8000000000000005E-4</v>
      </c>
      <c r="AU36" s="31">
        <v>7.5000000000000002E-4</v>
      </c>
      <c r="AV36" s="31">
        <v>8.1999999999999998E-4</v>
      </c>
      <c r="AW36" s="31">
        <v>9.1E-4</v>
      </c>
      <c r="AX36" s="31">
        <v>1E-3</v>
      </c>
      <c r="AY36" s="31">
        <v>1.1000000000000001E-3</v>
      </c>
      <c r="AZ36" s="31">
        <v>1.2099999999999999E-3</v>
      </c>
      <c r="BA36" s="31">
        <v>1.33E-3</v>
      </c>
      <c r="BB36" s="31">
        <v>1.47E-3</v>
      </c>
      <c r="BC36" s="31">
        <v>1.6100000000000001E-3</v>
      </c>
      <c r="BD36" s="31">
        <v>1.7799999999999999E-3</v>
      </c>
      <c r="BE36" s="31">
        <v>1.9499999999999999E-3</v>
      </c>
      <c r="BF36" s="31">
        <v>2.14E-3</v>
      </c>
      <c r="BG36" s="31">
        <v>2.3500000000000001E-3</v>
      </c>
      <c r="BH36" s="31">
        <v>2.5600000000000002E-3</v>
      </c>
      <c r="BI36" s="31">
        <v>2.7899999999999999E-3</v>
      </c>
      <c r="BJ36" s="31">
        <v>3.0300000000000001E-3</v>
      </c>
      <c r="BK36" s="31">
        <v>3.2799999999999999E-3</v>
      </c>
      <c r="BL36" s="31">
        <v>3.5200000000000001E-3</v>
      </c>
      <c r="BM36" s="31">
        <v>3.7699999999999999E-3</v>
      </c>
      <c r="BN36" s="31">
        <v>4.0000000000000001E-3</v>
      </c>
      <c r="BO36" s="31">
        <v>4.2300000000000003E-3</v>
      </c>
      <c r="BP36" s="31">
        <v>4.45E-3</v>
      </c>
      <c r="BQ36" s="31">
        <v>4.6600000000000001E-3</v>
      </c>
      <c r="BR36" s="31">
        <v>4.8399999999999997E-3</v>
      </c>
    </row>
    <row r="37" spans="1:70" x14ac:dyDescent="0.2">
      <c r="A37">
        <v>50</v>
      </c>
      <c r="B37" s="31">
        <v>1.0000000000000001E-5</v>
      </c>
      <c r="C37" s="31">
        <v>1.0000000000000001E-5</v>
      </c>
      <c r="D37" s="31">
        <v>1.0000000000000001E-5</v>
      </c>
      <c r="E37" s="31">
        <v>1.0000000000000001E-5</v>
      </c>
      <c r="F37" s="31">
        <v>1.0000000000000001E-5</v>
      </c>
      <c r="G37" s="31">
        <v>1.0000000000000001E-5</v>
      </c>
      <c r="H37" s="31">
        <v>1.0000000000000001E-5</v>
      </c>
      <c r="I37" s="31">
        <v>1.0000000000000001E-5</v>
      </c>
      <c r="J37" s="31">
        <v>2.0000000000000002E-5</v>
      </c>
      <c r="K37" s="31">
        <v>2.0000000000000002E-5</v>
      </c>
      <c r="L37" s="31">
        <v>2.0000000000000002E-5</v>
      </c>
      <c r="M37" s="31">
        <v>2.0000000000000002E-5</v>
      </c>
      <c r="N37" s="31">
        <v>2.0000000000000002E-5</v>
      </c>
      <c r="O37" s="31">
        <v>2.0000000000000002E-5</v>
      </c>
      <c r="P37" s="31">
        <v>2.0000000000000002E-5</v>
      </c>
      <c r="Q37" s="31">
        <v>2.0000000000000002E-5</v>
      </c>
      <c r="R37" s="31">
        <v>2.0000000000000002E-5</v>
      </c>
      <c r="S37" s="31">
        <v>3.0000000000000001E-5</v>
      </c>
      <c r="T37" s="31">
        <v>3.0000000000000001E-5</v>
      </c>
      <c r="U37" s="31">
        <v>3.0000000000000001E-5</v>
      </c>
      <c r="V37" s="31">
        <v>3.0000000000000001E-5</v>
      </c>
      <c r="W37" s="31">
        <v>4.0000000000000003E-5</v>
      </c>
      <c r="X37" s="31">
        <v>4.0000000000000003E-5</v>
      </c>
      <c r="Y37" s="31">
        <v>5.0000000000000002E-5</v>
      </c>
      <c r="Z37" s="31">
        <v>6.0000000000000002E-5</v>
      </c>
      <c r="AA37" s="31">
        <v>6.9999999999999994E-5</v>
      </c>
      <c r="AB37" s="31">
        <v>8.0000000000000007E-5</v>
      </c>
      <c r="AC37" s="31">
        <v>1E-4</v>
      </c>
      <c r="AD37" s="31">
        <v>1.1E-4</v>
      </c>
      <c r="AE37" s="31">
        <v>1.2999999999999999E-4</v>
      </c>
      <c r="AF37" s="31">
        <v>1.6000000000000001E-4</v>
      </c>
      <c r="AG37" s="31">
        <v>1.8000000000000001E-4</v>
      </c>
      <c r="AH37" s="31">
        <v>2.1000000000000001E-4</v>
      </c>
      <c r="AI37" s="31">
        <v>2.4000000000000001E-4</v>
      </c>
      <c r="AJ37" s="31">
        <v>2.7E-4</v>
      </c>
      <c r="AK37" s="31">
        <v>3.1E-4</v>
      </c>
      <c r="AL37" s="31">
        <v>3.5E-4</v>
      </c>
      <c r="AM37" s="31">
        <v>3.8999999999999999E-4</v>
      </c>
      <c r="AN37" s="31">
        <v>4.4000000000000002E-4</v>
      </c>
      <c r="AO37" s="31">
        <v>4.8999999999999998E-4</v>
      </c>
      <c r="AP37" s="31">
        <v>5.4000000000000001E-4</v>
      </c>
      <c r="AQ37" s="31">
        <v>5.9999999999999995E-4</v>
      </c>
      <c r="AR37" s="31">
        <v>6.6E-4</v>
      </c>
      <c r="AS37" s="31">
        <v>7.2000000000000005E-4</v>
      </c>
      <c r="AT37" s="31">
        <v>8.0000000000000004E-4</v>
      </c>
      <c r="AU37" s="31">
        <v>8.8000000000000003E-4</v>
      </c>
      <c r="AV37" s="31">
        <v>9.6000000000000002E-4</v>
      </c>
      <c r="AW37" s="31">
        <v>1.06E-3</v>
      </c>
      <c r="AX37" s="31">
        <v>1.17E-3</v>
      </c>
      <c r="AY37" s="31">
        <v>1.2899999999999999E-3</v>
      </c>
      <c r="AZ37" s="31">
        <v>1.42E-3</v>
      </c>
      <c r="BA37" s="31">
        <v>1.56E-3</v>
      </c>
      <c r="BB37" s="31">
        <v>1.72E-3</v>
      </c>
      <c r="BC37" s="31">
        <v>1.89E-3</v>
      </c>
      <c r="BD37" s="31">
        <v>2.0799999999999998E-3</v>
      </c>
      <c r="BE37" s="31">
        <v>2.2899999999999999E-3</v>
      </c>
      <c r="BF37" s="31">
        <v>2.5100000000000001E-3</v>
      </c>
      <c r="BG37" s="31">
        <v>2.7499999999999998E-3</v>
      </c>
      <c r="BH37" s="31">
        <v>3.0100000000000001E-3</v>
      </c>
      <c r="BI37" s="31">
        <v>3.2799999999999999E-3</v>
      </c>
      <c r="BJ37" s="31">
        <v>3.5599999999999998E-3</v>
      </c>
      <c r="BK37" s="31">
        <v>3.8400000000000001E-3</v>
      </c>
      <c r="BL37" s="31">
        <v>4.1399999999999996E-3</v>
      </c>
      <c r="BM37" s="31">
        <v>4.4200000000000003E-3</v>
      </c>
      <c r="BN37" s="31">
        <v>4.7099999999999998E-3</v>
      </c>
      <c r="BO37" s="31">
        <v>4.9800000000000001E-3</v>
      </c>
      <c r="BP37" s="31">
        <v>5.2399999999999999E-3</v>
      </c>
      <c r="BQ37" s="31">
        <v>5.4799999999999996E-3</v>
      </c>
      <c r="BR37" s="31">
        <v>5.7099999999999998E-3</v>
      </c>
    </row>
    <row r="38" spans="1:70" x14ac:dyDescent="0.2">
      <c r="A38">
        <v>51</v>
      </c>
      <c r="B38" s="31">
        <v>1.0000000000000001E-5</v>
      </c>
      <c r="C38" s="31">
        <v>1.0000000000000001E-5</v>
      </c>
      <c r="D38" s="31">
        <v>1.0000000000000001E-5</v>
      </c>
      <c r="E38" s="31">
        <v>1.0000000000000001E-5</v>
      </c>
      <c r="F38" s="31">
        <v>1.0000000000000001E-5</v>
      </c>
      <c r="G38" s="31">
        <v>1.0000000000000001E-5</v>
      </c>
      <c r="H38" s="31">
        <v>2.0000000000000002E-5</v>
      </c>
      <c r="I38" s="31">
        <v>2.0000000000000002E-5</v>
      </c>
      <c r="J38" s="31">
        <v>2.0000000000000002E-5</v>
      </c>
      <c r="K38" s="31">
        <v>2.0000000000000002E-5</v>
      </c>
      <c r="L38" s="31">
        <v>2.0000000000000002E-5</v>
      </c>
      <c r="M38" s="31">
        <v>2.0000000000000002E-5</v>
      </c>
      <c r="N38" s="31">
        <v>2.0000000000000002E-5</v>
      </c>
      <c r="O38" s="31">
        <v>2.0000000000000002E-5</v>
      </c>
      <c r="P38" s="31">
        <v>2.0000000000000002E-5</v>
      </c>
      <c r="Q38" s="31">
        <v>3.0000000000000001E-5</v>
      </c>
      <c r="R38" s="31">
        <v>3.0000000000000001E-5</v>
      </c>
      <c r="S38" s="31">
        <v>3.0000000000000001E-5</v>
      </c>
      <c r="T38" s="31">
        <v>3.0000000000000001E-5</v>
      </c>
      <c r="U38" s="31">
        <v>3.0000000000000001E-5</v>
      </c>
      <c r="V38" s="31">
        <v>4.0000000000000003E-5</v>
      </c>
      <c r="W38" s="31">
        <v>4.0000000000000003E-5</v>
      </c>
      <c r="X38" s="31">
        <v>5.0000000000000002E-5</v>
      </c>
      <c r="Y38" s="31">
        <v>6.0000000000000002E-5</v>
      </c>
      <c r="Z38" s="31">
        <v>6.9999999999999994E-5</v>
      </c>
      <c r="AA38" s="31">
        <v>8.0000000000000007E-5</v>
      </c>
      <c r="AB38" s="31">
        <v>9.0000000000000006E-5</v>
      </c>
      <c r="AC38" s="31">
        <v>1.1E-4</v>
      </c>
      <c r="AD38" s="31">
        <v>1.2999999999999999E-4</v>
      </c>
      <c r="AE38" s="31">
        <v>1.4999999999999999E-4</v>
      </c>
      <c r="AF38" s="31">
        <v>1.8000000000000001E-4</v>
      </c>
      <c r="AG38" s="31">
        <v>2.1000000000000001E-4</v>
      </c>
      <c r="AH38" s="31">
        <v>2.4000000000000001E-4</v>
      </c>
      <c r="AI38" s="31">
        <v>2.7E-4</v>
      </c>
      <c r="AJ38" s="31">
        <v>3.1E-4</v>
      </c>
      <c r="AK38" s="31">
        <v>3.5E-4</v>
      </c>
      <c r="AL38" s="31">
        <v>3.8999999999999999E-4</v>
      </c>
      <c r="AM38" s="31">
        <v>4.4000000000000002E-4</v>
      </c>
      <c r="AN38" s="31">
        <v>4.8999999999999998E-4</v>
      </c>
      <c r="AO38" s="31">
        <v>5.5000000000000003E-4</v>
      </c>
      <c r="AP38" s="31">
        <v>6.0999999999999997E-4</v>
      </c>
      <c r="AQ38" s="31">
        <v>6.7000000000000002E-4</v>
      </c>
      <c r="AR38" s="31">
        <v>7.3999999999999999E-4</v>
      </c>
      <c r="AS38" s="31">
        <v>8.0999999999999996E-4</v>
      </c>
      <c r="AT38" s="31">
        <v>8.9999999999999998E-4</v>
      </c>
      <c r="AU38" s="31">
        <v>9.8999999999999999E-4</v>
      </c>
      <c r="AV38" s="31">
        <v>1.09E-3</v>
      </c>
      <c r="AW38" s="31">
        <v>1.1900000000000001E-3</v>
      </c>
      <c r="AX38" s="31">
        <v>1.32E-3</v>
      </c>
      <c r="AY38" s="31">
        <v>1.4499999999999999E-3</v>
      </c>
      <c r="AZ38" s="31">
        <v>1.6000000000000001E-3</v>
      </c>
      <c r="BA38" s="31">
        <v>1.7600000000000001E-3</v>
      </c>
      <c r="BB38" s="31">
        <v>1.9400000000000001E-3</v>
      </c>
      <c r="BC38" s="31">
        <v>2.1299999999999999E-3</v>
      </c>
      <c r="BD38" s="31">
        <v>2.3400000000000001E-3</v>
      </c>
      <c r="BE38" s="31">
        <v>2.5699999999999998E-3</v>
      </c>
      <c r="BF38" s="31">
        <v>2.82E-3</v>
      </c>
      <c r="BG38" s="31">
        <v>3.0999999999999999E-3</v>
      </c>
      <c r="BH38" s="31">
        <v>3.3800000000000002E-3</v>
      </c>
      <c r="BI38" s="31">
        <v>3.6900000000000001E-3</v>
      </c>
      <c r="BJ38" s="31">
        <v>4.0000000000000001E-3</v>
      </c>
      <c r="BK38" s="31">
        <v>4.3299999999999996E-3</v>
      </c>
      <c r="BL38" s="31">
        <v>4.6600000000000001E-3</v>
      </c>
      <c r="BM38" s="31">
        <v>4.9800000000000001E-3</v>
      </c>
      <c r="BN38" s="31">
        <v>5.3E-3</v>
      </c>
      <c r="BO38" s="31">
        <v>5.6100000000000004E-3</v>
      </c>
      <c r="BP38" s="31">
        <v>5.9100000000000003E-3</v>
      </c>
      <c r="BQ38" s="31">
        <v>6.1799999999999997E-3</v>
      </c>
      <c r="BR38" s="31">
        <v>6.4400000000000004E-3</v>
      </c>
    </row>
    <row r="39" spans="1:70" x14ac:dyDescent="0.2">
      <c r="A39">
        <v>52</v>
      </c>
      <c r="B39" s="31">
        <v>1.0000000000000001E-5</v>
      </c>
      <c r="C39" s="31">
        <v>1.0000000000000001E-5</v>
      </c>
      <c r="D39" s="31">
        <v>1.0000000000000001E-5</v>
      </c>
      <c r="E39" s="31">
        <v>1.0000000000000001E-5</v>
      </c>
      <c r="F39" s="31">
        <v>2.0000000000000002E-5</v>
      </c>
      <c r="G39" s="31">
        <v>2.0000000000000002E-5</v>
      </c>
      <c r="H39" s="31">
        <v>2.0000000000000002E-5</v>
      </c>
      <c r="I39" s="31">
        <v>2.0000000000000002E-5</v>
      </c>
      <c r="J39" s="31">
        <v>2.0000000000000002E-5</v>
      </c>
      <c r="K39" s="31">
        <v>2.0000000000000002E-5</v>
      </c>
      <c r="L39" s="31">
        <v>2.0000000000000002E-5</v>
      </c>
      <c r="M39" s="31">
        <v>2.0000000000000002E-5</v>
      </c>
      <c r="N39" s="31">
        <v>2.0000000000000002E-5</v>
      </c>
      <c r="O39" s="31">
        <v>3.0000000000000001E-5</v>
      </c>
      <c r="P39" s="31">
        <v>3.0000000000000001E-5</v>
      </c>
      <c r="Q39" s="31">
        <v>3.0000000000000001E-5</v>
      </c>
      <c r="R39" s="31">
        <v>3.0000000000000001E-5</v>
      </c>
      <c r="S39" s="31">
        <v>3.0000000000000001E-5</v>
      </c>
      <c r="T39" s="31">
        <v>4.0000000000000003E-5</v>
      </c>
      <c r="U39" s="31">
        <v>4.0000000000000003E-5</v>
      </c>
      <c r="V39" s="31">
        <v>4.0000000000000003E-5</v>
      </c>
      <c r="W39" s="31">
        <v>5.0000000000000002E-5</v>
      </c>
      <c r="X39" s="31">
        <v>5.0000000000000002E-5</v>
      </c>
      <c r="Y39" s="31">
        <v>6.0000000000000002E-5</v>
      </c>
      <c r="Z39" s="31">
        <v>6.9999999999999994E-5</v>
      </c>
      <c r="AA39" s="31">
        <v>9.0000000000000006E-5</v>
      </c>
      <c r="AB39" s="31">
        <v>1E-4</v>
      </c>
      <c r="AC39" s="31">
        <v>1.2E-4</v>
      </c>
      <c r="AD39" s="31">
        <v>1.3999999999999999E-4</v>
      </c>
      <c r="AE39" s="31">
        <v>1.7000000000000001E-4</v>
      </c>
      <c r="AF39" s="31">
        <v>2.0000000000000001E-4</v>
      </c>
      <c r="AG39" s="31">
        <v>2.3000000000000001E-4</v>
      </c>
      <c r="AH39" s="31">
        <v>2.5999999999999998E-4</v>
      </c>
      <c r="AI39" s="31">
        <v>2.9999999999999997E-4</v>
      </c>
      <c r="AJ39" s="31">
        <v>3.4000000000000002E-4</v>
      </c>
      <c r="AK39" s="31">
        <v>3.8999999999999999E-4</v>
      </c>
      <c r="AL39" s="31">
        <v>4.2999999999999999E-4</v>
      </c>
      <c r="AM39" s="31">
        <v>4.8999999999999998E-4</v>
      </c>
      <c r="AN39" s="31">
        <v>5.4000000000000001E-4</v>
      </c>
      <c r="AO39" s="31">
        <v>6.0999999999999997E-4</v>
      </c>
      <c r="AP39" s="31">
        <v>6.7000000000000002E-4</v>
      </c>
      <c r="AQ39" s="31">
        <v>7.3999999999999999E-4</v>
      </c>
      <c r="AR39" s="31">
        <v>8.1999999999999998E-4</v>
      </c>
      <c r="AS39" s="31">
        <v>8.9999999999999998E-4</v>
      </c>
      <c r="AT39" s="31">
        <v>9.8999999999999999E-4</v>
      </c>
      <c r="AU39" s="31">
        <v>1.09E-3</v>
      </c>
      <c r="AV39" s="31">
        <v>1.1999999999999999E-3</v>
      </c>
      <c r="AW39" s="31">
        <v>1.32E-3</v>
      </c>
      <c r="AX39" s="31">
        <v>1.4599999999999999E-3</v>
      </c>
      <c r="AY39" s="31">
        <v>1.6000000000000001E-3</v>
      </c>
      <c r="AZ39" s="31">
        <v>1.7700000000000001E-3</v>
      </c>
      <c r="BA39" s="31">
        <v>1.9400000000000001E-3</v>
      </c>
      <c r="BB39" s="31">
        <v>2.14E-3</v>
      </c>
      <c r="BC39" s="31">
        <v>2.3500000000000001E-3</v>
      </c>
      <c r="BD39" s="31">
        <v>2.5899999999999999E-3</v>
      </c>
      <c r="BE39" s="31">
        <v>2.8500000000000001E-3</v>
      </c>
      <c r="BF39" s="31">
        <v>3.1199999999999999E-3</v>
      </c>
      <c r="BG39" s="31">
        <v>3.4199999999999999E-3</v>
      </c>
      <c r="BH39" s="31">
        <v>3.7399999999999998E-3</v>
      </c>
      <c r="BI39" s="31">
        <v>4.0800000000000003E-3</v>
      </c>
      <c r="BJ39" s="31">
        <v>4.4299999999999999E-3</v>
      </c>
      <c r="BK39" s="31">
        <v>4.79E-3</v>
      </c>
      <c r="BL39" s="31">
        <v>5.1500000000000001E-3</v>
      </c>
      <c r="BM39" s="31">
        <v>5.5100000000000001E-3</v>
      </c>
      <c r="BN39" s="31">
        <v>5.8700000000000002E-3</v>
      </c>
      <c r="BO39" s="31">
        <v>6.2199999999999998E-3</v>
      </c>
      <c r="BP39" s="31">
        <v>6.5399999999999998E-3</v>
      </c>
      <c r="BQ39" s="31">
        <v>6.8500000000000002E-3</v>
      </c>
      <c r="BR39" s="31">
        <v>7.1399999999999996E-3</v>
      </c>
    </row>
    <row r="40" spans="1:70" x14ac:dyDescent="0.2">
      <c r="A40">
        <v>53</v>
      </c>
      <c r="B40" s="31">
        <v>2.0000000000000002E-5</v>
      </c>
      <c r="C40" s="31">
        <v>2.0000000000000002E-5</v>
      </c>
      <c r="D40" s="31">
        <v>2.0000000000000002E-5</v>
      </c>
      <c r="E40" s="31">
        <v>2.0000000000000002E-5</v>
      </c>
      <c r="F40" s="31">
        <v>2.0000000000000002E-5</v>
      </c>
      <c r="G40" s="31">
        <v>2.0000000000000002E-5</v>
      </c>
      <c r="H40" s="31">
        <v>2.0000000000000002E-5</v>
      </c>
      <c r="I40" s="31">
        <v>2.0000000000000002E-5</v>
      </c>
      <c r="J40" s="31">
        <v>2.0000000000000002E-5</v>
      </c>
      <c r="K40" s="31">
        <v>3.0000000000000001E-5</v>
      </c>
      <c r="L40" s="31">
        <v>3.0000000000000001E-5</v>
      </c>
      <c r="M40" s="31">
        <v>3.0000000000000001E-5</v>
      </c>
      <c r="N40" s="31">
        <v>3.0000000000000001E-5</v>
      </c>
      <c r="O40" s="31">
        <v>3.0000000000000001E-5</v>
      </c>
      <c r="P40" s="31">
        <v>3.0000000000000001E-5</v>
      </c>
      <c r="Q40" s="31">
        <v>4.0000000000000003E-5</v>
      </c>
      <c r="R40" s="31">
        <v>4.0000000000000003E-5</v>
      </c>
      <c r="S40" s="31">
        <v>4.0000000000000003E-5</v>
      </c>
      <c r="T40" s="31">
        <v>4.0000000000000003E-5</v>
      </c>
      <c r="U40" s="31">
        <v>5.0000000000000002E-5</v>
      </c>
      <c r="V40" s="31">
        <v>5.0000000000000002E-5</v>
      </c>
      <c r="W40" s="31">
        <v>6.0000000000000002E-5</v>
      </c>
      <c r="X40" s="31">
        <v>6.9999999999999994E-5</v>
      </c>
      <c r="Y40" s="31">
        <v>8.0000000000000007E-5</v>
      </c>
      <c r="Z40" s="31">
        <v>9.0000000000000006E-5</v>
      </c>
      <c r="AA40" s="31">
        <v>1.1E-4</v>
      </c>
      <c r="AB40" s="31">
        <v>1.2999999999999999E-4</v>
      </c>
      <c r="AC40" s="31">
        <v>1.4999999999999999E-4</v>
      </c>
      <c r="AD40" s="31">
        <v>1.8000000000000001E-4</v>
      </c>
      <c r="AE40" s="31">
        <v>2.1000000000000001E-4</v>
      </c>
      <c r="AF40" s="31">
        <v>2.5000000000000001E-4</v>
      </c>
      <c r="AG40" s="31">
        <v>2.7999999999999998E-4</v>
      </c>
      <c r="AH40" s="31">
        <v>3.3E-4</v>
      </c>
      <c r="AI40" s="31">
        <v>3.8000000000000002E-4</v>
      </c>
      <c r="AJ40" s="31">
        <v>4.2999999999999999E-4</v>
      </c>
      <c r="AK40" s="31">
        <v>4.8999999999999998E-4</v>
      </c>
      <c r="AL40" s="31">
        <v>5.5000000000000003E-4</v>
      </c>
      <c r="AM40" s="31">
        <v>6.0999999999999997E-4</v>
      </c>
      <c r="AN40" s="31">
        <v>6.8999999999999997E-4</v>
      </c>
      <c r="AO40" s="31">
        <v>7.6000000000000004E-4</v>
      </c>
      <c r="AP40" s="31">
        <v>8.4000000000000003E-4</v>
      </c>
      <c r="AQ40" s="31">
        <v>9.3000000000000005E-4</v>
      </c>
      <c r="AR40" s="31">
        <v>1.0300000000000001E-3</v>
      </c>
      <c r="AS40" s="31">
        <v>1.1299999999999999E-3</v>
      </c>
      <c r="AT40" s="31">
        <v>1.25E-3</v>
      </c>
      <c r="AU40" s="31">
        <v>1.3699999999999999E-3</v>
      </c>
      <c r="AV40" s="31">
        <v>1.5100000000000001E-3</v>
      </c>
      <c r="AW40" s="31">
        <v>1.66E-3</v>
      </c>
      <c r="AX40" s="31">
        <v>1.83E-3</v>
      </c>
      <c r="AY40" s="31">
        <v>2.0200000000000001E-3</v>
      </c>
      <c r="AZ40" s="31">
        <v>2.2200000000000002E-3</v>
      </c>
      <c r="BA40" s="31">
        <v>2.4399999999999999E-3</v>
      </c>
      <c r="BB40" s="31">
        <v>2.6900000000000001E-3</v>
      </c>
      <c r="BC40" s="31">
        <v>2.96E-3</v>
      </c>
      <c r="BD40" s="31">
        <v>3.2599999999999999E-3</v>
      </c>
      <c r="BE40" s="31">
        <v>3.5799999999999998E-3</v>
      </c>
      <c r="BF40" s="31">
        <v>3.9199999999999999E-3</v>
      </c>
      <c r="BG40" s="31">
        <v>4.3E-3</v>
      </c>
      <c r="BH40" s="31">
        <v>4.7000000000000002E-3</v>
      </c>
      <c r="BI40" s="31">
        <v>5.1200000000000004E-3</v>
      </c>
      <c r="BJ40" s="31">
        <v>5.5700000000000003E-3</v>
      </c>
      <c r="BK40" s="31">
        <v>6.0200000000000002E-3</v>
      </c>
      <c r="BL40" s="31">
        <v>6.4799999999999996E-3</v>
      </c>
      <c r="BM40" s="31">
        <v>6.94E-3</v>
      </c>
      <c r="BN40" s="31">
        <v>7.3899999999999999E-3</v>
      </c>
      <c r="BO40" s="31">
        <v>7.8300000000000002E-3</v>
      </c>
      <c r="BP40" s="31">
        <v>8.2500000000000004E-3</v>
      </c>
      <c r="BQ40" s="31">
        <v>8.6499999999999997E-3</v>
      </c>
      <c r="BR40" s="31">
        <v>9.0200000000000002E-3</v>
      </c>
    </row>
    <row r="41" spans="1:70" x14ac:dyDescent="0.2">
      <c r="A41">
        <v>54</v>
      </c>
      <c r="B41" s="31">
        <v>2.0000000000000002E-5</v>
      </c>
      <c r="C41" s="31">
        <v>2.0000000000000002E-5</v>
      </c>
      <c r="D41" s="31">
        <v>2.0000000000000002E-5</v>
      </c>
      <c r="E41" s="31">
        <v>2.0000000000000002E-5</v>
      </c>
      <c r="F41" s="31">
        <v>2.0000000000000002E-5</v>
      </c>
      <c r="G41" s="31">
        <v>2.0000000000000002E-5</v>
      </c>
      <c r="H41" s="31">
        <v>2.0000000000000002E-5</v>
      </c>
      <c r="I41" s="31">
        <v>2.0000000000000002E-5</v>
      </c>
      <c r="J41" s="31">
        <v>3.0000000000000001E-5</v>
      </c>
      <c r="K41" s="31">
        <v>3.0000000000000001E-5</v>
      </c>
      <c r="L41" s="31">
        <v>3.0000000000000001E-5</v>
      </c>
      <c r="M41" s="31">
        <v>3.0000000000000001E-5</v>
      </c>
      <c r="N41" s="31">
        <v>3.0000000000000001E-5</v>
      </c>
      <c r="O41" s="31">
        <v>4.0000000000000003E-5</v>
      </c>
      <c r="P41" s="31">
        <v>4.0000000000000003E-5</v>
      </c>
      <c r="Q41" s="31">
        <v>4.0000000000000003E-5</v>
      </c>
      <c r="R41" s="31">
        <v>4.0000000000000003E-5</v>
      </c>
      <c r="S41" s="31">
        <v>5.0000000000000002E-5</v>
      </c>
      <c r="T41" s="31">
        <v>5.0000000000000002E-5</v>
      </c>
      <c r="U41" s="31">
        <v>5.0000000000000002E-5</v>
      </c>
      <c r="V41" s="31">
        <v>6.0000000000000002E-5</v>
      </c>
      <c r="W41" s="31">
        <v>6.9999999999999994E-5</v>
      </c>
      <c r="X41" s="31">
        <v>8.0000000000000007E-5</v>
      </c>
      <c r="Y41" s="31">
        <v>9.0000000000000006E-5</v>
      </c>
      <c r="Z41" s="31">
        <v>1E-4</v>
      </c>
      <c r="AA41" s="31">
        <v>1.2E-4</v>
      </c>
      <c r="AB41" s="31">
        <v>1.3999999999999999E-4</v>
      </c>
      <c r="AC41" s="31">
        <v>1.7000000000000001E-4</v>
      </c>
      <c r="AD41" s="31">
        <v>2.0000000000000001E-4</v>
      </c>
      <c r="AE41" s="31">
        <v>2.3000000000000001E-4</v>
      </c>
      <c r="AF41" s="31">
        <v>2.7E-4</v>
      </c>
      <c r="AG41" s="31">
        <v>3.1E-4</v>
      </c>
      <c r="AH41" s="31">
        <v>3.6000000000000002E-4</v>
      </c>
      <c r="AI41" s="31">
        <v>4.2000000000000002E-4</v>
      </c>
      <c r="AJ41" s="31">
        <v>4.6999999999999999E-4</v>
      </c>
      <c r="AK41" s="31">
        <v>5.4000000000000001E-4</v>
      </c>
      <c r="AL41" s="31">
        <v>5.9999999999999995E-4</v>
      </c>
      <c r="AM41" s="31">
        <v>6.8000000000000005E-4</v>
      </c>
      <c r="AN41" s="31">
        <v>7.6000000000000004E-4</v>
      </c>
      <c r="AO41" s="31">
        <v>8.4000000000000003E-4</v>
      </c>
      <c r="AP41" s="31">
        <v>9.3000000000000005E-4</v>
      </c>
      <c r="AQ41" s="31">
        <v>1.0300000000000001E-3</v>
      </c>
      <c r="AR41" s="31">
        <v>1.14E-3</v>
      </c>
      <c r="AS41" s="31">
        <v>1.25E-3</v>
      </c>
      <c r="AT41" s="31">
        <v>1.3799999999999999E-3</v>
      </c>
      <c r="AU41" s="31">
        <v>1.5200000000000001E-3</v>
      </c>
      <c r="AV41" s="31">
        <v>1.67E-3</v>
      </c>
      <c r="AW41" s="31">
        <v>1.8400000000000001E-3</v>
      </c>
      <c r="AX41" s="31">
        <v>2.0200000000000001E-3</v>
      </c>
      <c r="AY41" s="31">
        <v>2.2300000000000002E-3</v>
      </c>
      <c r="AZ41" s="31">
        <v>2.4499999999999999E-3</v>
      </c>
      <c r="BA41" s="31">
        <v>2.7000000000000001E-3</v>
      </c>
      <c r="BB41" s="31">
        <v>2.97E-3</v>
      </c>
      <c r="BC41" s="31">
        <v>3.2699999999999999E-3</v>
      </c>
      <c r="BD41" s="31">
        <v>3.5999999999999999E-3</v>
      </c>
      <c r="BE41" s="31">
        <v>3.9500000000000004E-3</v>
      </c>
      <c r="BF41" s="31">
        <v>4.3299999999999996E-3</v>
      </c>
      <c r="BG41" s="31">
        <v>4.7499999999999999E-3</v>
      </c>
      <c r="BH41" s="31">
        <v>5.1900000000000002E-3</v>
      </c>
      <c r="BI41" s="31">
        <v>5.6600000000000001E-3</v>
      </c>
      <c r="BJ41" s="31">
        <v>6.1500000000000001E-3</v>
      </c>
      <c r="BK41" s="31">
        <v>6.6499999999999997E-3</v>
      </c>
      <c r="BL41" s="31">
        <v>7.1599999999999997E-3</v>
      </c>
      <c r="BM41" s="31">
        <v>7.6600000000000001E-3</v>
      </c>
      <c r="BN41" s="31">
        <v>8.1600000000000006E-3</v>
      </c>
      <c r="BO41" s="31">
        <v>8.6499999999999997E-3</v>
      </c>
      <c r="BP41" s="31">
        <v>9.1199999999999996E-3</v>
      </c>
      <c r="BQ41" s="31">
        <v>9.5600000000000008E-3</v>
      </c>
      <c r="BR41" s="31">
        <v>9.9699999999999997E-3</v>
      </c>
    </row>
    <row r="42" spans="1:70" x14ac:dyDescent="0.2">
      <c r="A42">
        <v>55</v>
      </c>
      <c r="B42" s="31">
        <v>2.0000000000000002E-5</v>
      </c>
      <c r="C42" s="31">
        <v>2.0000000000000002E-5</v>
      </c>
      <c r="D42" s="31">
        <v>2.0000000000000002E-5</v>
      </c>
      <c r="E42" s="31">
        <v>2.0000000000000002E-5</v>
      </c>
      <c r="F42" s="31">
        <v>2.0000000000000002E-5</v>
      </c>
      <c r="G42" s="31">
        <v>3.0000000000000001E-5</v>
      </c>
      <c r="H42" s="31">
        <v>3.0000000000000001E-5</v>
      </c>
      <c r="I42" s="31">
        <v>3.0000000000000001E-5</v>
      </c>
      <c r="J42" s="31">
        <v>3.0000000000000001E-5</v>
      </c>
      <c r="K42" s="31">
        <v>3.0000000000000001E-5</v>
      </c>
      <c r="L42" s="31">
        <v>3.0000000000000001E-5</v>
      </c>
      <c r="M42" s="31">
        <v>4.0000000000000003E-5</v>
      </c>
      <c r="N42" s="31">
        <v>4.0000000000000003E-5</v>
      </c>
      <c r="O42" s="31">
        <v>4.0000000000000003E-5</v>
      </c>
      <c r="P42" s="31">
        <v>4.0000000000000003E-5</v>
      </c>
      <c r="Q42" s="31">
        <v>5.0000000000000002E-5</v>
      </c>
      <c r="R42" s="31">
        <v>5.0000000000000002E-5</v>
      </c>
      <c r="S42" s="31">
        <v>5.0000000000000002E-5</v>
      </c>
      <c r="T42" s="31">
        <v>6.0000000000000002E-5</v>
      </c>
      <c r="U42" s="31">
        <v>6.0000000000000002E-5</v>
      </c>
      <c r="V42" s="31">
        <v>6.9999999999999994E-5</v>
      </c>
      <c r="W42" s="31">
        <v>8.0000000000000007E-5</v>
      </c>
      <c r="X42" s="31">
        <v>9.0000000000000006E-5</v>
      </c>
      <c r="Y42" s="31">
        <v>1E-4</v>
      </c>
      <c r="Z42" s="31">
        <v>1.2E-4</v>
      </c>
      <c r="AA42" s="31">
        <v>1.3999999999999999E-4</v>
      </c>
      <c r="AB42" s="31">
        <v>1.6000000000000001E-4</v>
      </c>
      <c r="AC42" s="31">
        <v>1.9000000000000001E-4</v>
      </c>
      <c r="AD42" s="31">
        <v>2.2000000000000001E-4</v>
      </c>
      <c r="AE42" s="31">
        <v>2.5999999999999998E-4</v>
      </c>
      <c r="AF42" s="31">
        <v>3.1E-4</v>
      </c>
      <c r="AG42" s="31">
        <v>3.6000000000000002E-4</v>
      </c>
      <c r="AH42" s="31">
        <v>4.0999999999999999E-4</v>
      </c>
      <c r="AI42" s="31">
        <v>4.6999999999999999E-4</v>
      </c>
      <c r="AJ42" s="31">
        <v>5.4000000000000001E-4</v>
      </c>
      <c r="AK42" s="31">
        <v>6.0999999999999997E-4</v>
      </c>
      <c r="AL42" s="31">
        <v>6.8999999999999997E-4</v>
      </c>
      <c r="AM42" s="31">
        <v>7.6999999999999996E-4</v>
      </c>
      <c r="AN42" s="31">
        <v>8.5999999999999998E-4</v>
      </c>
      <c r="AO42" s="31">
        <v>9.6000000000000002E-4</v>
      </c>
      <c r="AP42" s="31">
        <v>1.06E-3</v>
      </c>
      <c r="AQ42" s="31">
        <v>1.17E-3</v>
      </c>
      <c r="AR42" s="31">
        <v>1.2899999999999999E-3</v>
      </c>
      <c r="AS42" s="31">
        <v>1.42E-3</v>
      </c>
      <c r="AT42" s="31">
        <v>1.57E-3</v>
      </c>
      <c r="AU42" s="31">
        <v>1.73E-3</v>
      </c>
      <c r="AV42" s="31">
        <v>1.9E-3</v>
      </c>
      <c r="AW42" s="31">
        <v>2.0899999999999998E-3</v>
      </c>
      <c r="AX42" s="31">
        <v>2.3E-3</v>
      </c>
      <c r="AY42" s="31">
        <v>2.5300000000000001E-3</v>
      </c>
      <c r="AZ42" s="31">
        <v>2.7899999999999999E-3</v>
      </c>
      <c r="BA42" s="31">
        <v>3.0699999999999998E-3</v>
      </c>
      <c r="BB42" s="31">
        <v>3.3800000000000002E-3</v>
      </c>
      <c r="BC42" s="31">
        <v>3.7200000000000002E-3</v>
      </c>
      <c r="BD42" s="31">
        <v>4.0899999999999999E-3</v>
      </c>
      <c r="BE42" s="31">
        <v>4.4900000000000001E-3</v>
      </c>
      <c r="BF42" s="31">
        <v>4.9300000000000004E-3</v>
      </c>
      <c r="BG42" s="31">
        <v>5.4000000000000003E-3</v>
      </c>
      <c r="BH42" s="31">
        <v>5.8999999999999999E-3</v>
      </c>
      <c r="BI42" s="31">
        <v>6.43E-3</v>
      </c>
      <c r="BJ42" s="31">
        <v>6.9899999999999997E-3</v>
      </c>
      <c r="BK42" s="31">
        <v>7.5599999999999999E-3</v>
      </c>
      <c r="BL42" s="31">
        <v>8.1399999999999997E-3</v>
      </c>
      <c r="BM42" s="31">
        <v>8.7200000000000003E-3</v>
      </c>
      <c r="BN42" s="31">
        <v>9.2899999999999996E-3</v>
      </c>
      <c r="BO42" s="31">
        <v>9.8499999999999994E-3</v>
      </c>
      <c r="BP42" s="31">
        <v>1.038E-2</v>
      </c>
      <c r="BQ42" s="31">
        <v>1.089E-2</v>
      </c>
      <c r="BR42" s="31">
        <v>1.136E-2</v>
      </c>
    </row>
    <row r="43" spans="1:70" x14ac:dyDescent="0.2">
      <c r="A43">
        <v>56</v>
      </c>
      <c r="B43" s="31">
        <v>2.0000000000000002E-5</v>
      </c>
      <c r="C43" s="31">
        <v>2.0000000000000002E-5</v>
      </c>
      <c r="D43" s="31">
        <v>2.0000000000000002E-5</v>
      </c>
      <c r="E43" s="31">
        <v>3.0000000000000001E-5</v>
      </c>
      <c r="F43" s="31">
        <v>3.0000000000000001E-5</v>
      </c>
      <c r="G43" s="31">
        <v>3.0000000000000001E-5</v>
      </c>
      <c r="H43" s="31">
        <v>3.0000000000000001E-5</v>
      </c>
      <c r="I43" s="31">
        <v>3.0000000000000001E-5</v>
      </c>
      <c r="J43" s="31">
        <v>3.0000000000000001E-5</v>
      </c>
      <c r="K43" s="31">
        <v>4.0000000000000003E-5</v>
      </c>
      <c r="L43" s="31">
        <v>4.0000000000000003E-5</v>
      </c>
      <c r="M43" s="31">
        <v>4.0000000000000003E-5</v>
      </c>
      <c r="N43" s="31">
        <v>4.0000000000000003E-5</v>
      </c>
      <c r="O43" s="31">
        <v>4.0000000000000003E-5</v>
      </c>
      <c r="P43" s="31">
        <v>5.0000000000000002E-5</v>
      </c>
      <c r="Q43" s="31">
        <v>5.0000000000000002E-5</v>
      </c>
      <c r="R43" s="31">
        <v>5.0000000000000002E-5</v>
      </c>
      <c r="S43" s="31">
        <v>6.0000000000000002E-5</v>
      </c>
      <c r="T43" s="31">
        <v>6.0000000000000002E-5</v>
      </c>
      <c r="U43" s="31">
        <v>6.9999999999999994E-5</v>
      </c>
      <c r="V43" s="31">
        <v>8.0000000000000007E-5</v>
      </c>
      <c r="W43" s="31">
        <v>8.0000000000000007E-5</v>
      </c>
      <c r="X43" s="31">
        <v>1E-4</v>
      </c>
      <c r="Y43" s="31">
        <v>1.1E-4</v>
      </c>
      <c r="Z43" s="31">
        <v>1.2999999999999999E-4</v>
      </c>
      <c r="AA43" s="31">
        <v>1.4999999999999999E-4</v>
      </c>
      <c r="AB43" s="31">
        <v>1.8000000000000001E-4</v>
      </c>
      <c r="AC43" s="31">
        <v>2.1000000000000001E-4</v>
      </c>
      <c r="AD43" s="31">
        <v>2.5000000000000001E-4</v>
      </c>
      <c r="AE43" s="31">
        <v>2.9999999999999997E-4</v>
      </c>
      <c r="AF43" s="31">
        <v>3.5E-4</v>
      </c>
      <c r="AG43" s="31">
        <v>4.0000000000000002E-4</v>
      </c>
      <c r="AH43" s="31">
        <v>4.6000000000000001E-4</v>
      </c>
      <c r="AI43" s="31">
        <v>5.2999999999999998E-4</v>
      </c>
      <c r="AJ43" s="31">
        <v>5.9999999999999995E-4</v>
      </c>
      <c r="AK43" s="31">
        <v>6.8999999999999997E-4</v>
      </c>
      <c r="AL43" s="31">
        <v>7.6999999999999996E-4</v>
      </c>
      <c r="AM43" s="31">
        <v>8.7000000000000001E-4</v>
      </c>
      <c r="AN43" s="31">
        <v>9.7000000000000005E-4</v>
      </c>
      <c r="AO43" s="31">
        <v>1.08E-3</v>
      </c>
      <c r="AP43" s="31">
        <v>1.1900000000000001E-3</v>
      </c>
      <c r="AQ43" s="31">
        <v>1.32E-3</v>
      </c>
      <c r="AR43" s="31">
        <v>1.4599999999999999E-3</v>
      </c>
      <c r="AS43" s="31">
        <v>1.6000000000000001E-3</v>
      </c>
      <c r="AT43" s="31">
        <v>1.7600000000000001E-3</v>
      </c>
      <c r="AU43" s="31">
        <v>1.9400000000000001E-3</v>
      </c>
      <c r="AV43" s="31">
        <v>2.1299999999999999E-3</v>
      </c>
      <c r="AW43" s="31">
        <v>2.3500000000000001E-3</v>
      </c>
      <c r="AX43" s="31">
        <v>2.5899999999999999E-3</v>
      </c>
      <c r="AY43" s="31">
        <v>2.8500000000000001E-3</v>
      </c>
      <c r="AZ43" s="31">
        <v>3.13E-3</v>
      </c>
      <c r="BA43" s="31">
        <v>3.4499999999999999E-3</v>
      </c>
      <c r="BB43" s="31">
        <v>3.8E-3</v>
      </c>
      <c r="BC43" s="31">
        <v>4.1799999999999997E-3</v>
      </c>
      <c r="BD43" s="31">
        <v>4.5900000000000003E-3</v>
      </c>
      <c r="BE43" s="31">
        <v>5.0400000000000002E-3</v>
      </c>
      <c r="BF43" s="31">
        <v>5.5300000000000002E-3</v>
      </c>
      <c r="BG43" s="31">
        <v>6.0600000000000003E-3</v>
      </c>
      <c r="BH43" s="31">
        <v>6.62E-3</v>
      </c>
      <c r="BI43" s="31">
        <v>7.2199999999999999E-3</v>
      </c>
      <c r="BJ43" s="31">
        <v>7.8399999999999997E-3</v>
      </c>
      <c r="BK43" s="31">
        <v>8.4799999999999997E-3</v>
      </c>
      <c r="BL43" s="31">
        <v>9.1299999999999992E-3</v>
      </c>
      <c r="BM43" s="31">
        <v>9.7800000000000005E-3</v>
      </c>
      <c r="BN43" s="31">
        <v>1.043E-2</v>
      </c>
      <c r="BO43" s="31">
        <v>1.1050000000000001E-2</v>
      </c>
      <c r="BP43" s="31">
        <v>1.1650000000000001E-2</v>
      </c>
      <c r="BQ43" s="31">
        <v>1.223E-2</v>
      </c>
      <c r="BR43" s="31">
        <v>1.2760000000000001E-2</v>
      </c>
    </row>
    <row r="44" spans="1:70" x14ac:dyDescent="0.2">
      <c r="A44">
        <v>57</v>
      </c>
      <c r="B44" s="31">
        <v>3.0000000000000001E-5</v>
      </c>
      <c r="C44" s="31">
        <v>3.0000000000000001E-5</v>
      </c>
      <c r="D44" s="31">
        <v>3.0000000000000001E-5</v>
      </c>
      <c r="E44" s="31">
        <v>3.0000000000000001E-5</v>
      </c>
      <c r="F44" s="31">
        <v>3.0000000000000001E-5</v>
      </c>
      <c r="G44" s="31">
        <v>3.0000000000000001E-5</v>
      </c>
      <c r="H44" s="31">
        <v>3.0000000000000001E-5</v>
      </c>
      <c r="I44" s="31">
        <v>4.0000000000000003E-5</v>
      </c>
      <c r="J44" s="31">
        <v>4.0000000000000003E-5</v>
      </c>
      <c r="K44" s="31">
        <v>4.0000000000000003E-5</v>
      </c>
      <c r="L44" s="31">
        <v>4.0000000000000003E-5</v>
      </c>
      <c r="M44" s="31">
        <v>5.0000000000000002E-5</v>
      </c>
      <c r="N44" s="31">
        <v>5.0000000000000002E-5</v>
      </c>
      <c r="O44" s="31">
        <v>5.0000000000000002E-5</v>
      </c>
      <c r="P44" s="31">
        <v>5.0000000000000002E-5</v>
      </c>
      <c r="Q44" s="31">
        <v>6.0000000000000002E-5</v>
      </c>
      <c r="R44" s="31">
        <v>6.0000000000000002E-5</v>
      </c>
      <c r="S44" s="31">
        <v>6.9999999999999994E-5</v>
      </c>
      <c r="T44" s="31">
        <v>6.9999999999999994E-5</v>
      </c>
      <c r="U44" s="31">
        <v>8.0000000000000007E-5</v>
      </c>
      <c r="V44" s="31">
        <v>8.0000000000000007E-5</v>
      </c>
      <c r="W44" s="31">
        <v>1E-4</v>
      </c>
      <c r="X44" s="31">
        <v>1.1E-4</v>
      </c>
      <c r="Y44" s="31">
        <v>1.2E-4</v>
      </c>
      <c r="Z44" s="31">
        <v>1.4999999999999999E-4</v>
      </c>
      <c r="AA44" s="31">
        <v>1.7000000000000001E-4</v>
      </c>
      <c r="AB44" s="31">
        <v>2.0000000000000001E-4</v>
      </c>
      <c r="AC44" s="31">
        <v>2.4000000000000001E-4</v>
      </c>
      <c r="AD44" s="31">
        <v>2.7999999999999998E-4</v>
      </c>
      <c r="AE44" s="31">
        <v>3.3E-4</v>
      </c>
      <c r="AF44" s="31">
        <v>3.8999999999999999E-4</v>
      </c>
      <c r="AG44" s="31">
        <v>4.4999999999999999E-4</v>
      </c>
      <c r="AH44" s="31">
        <v>5.1999999999999995E-4</v>
      </c>
      <c r="AI44" s="31">
        <v>5.9999999999999995E-4</v>
      </c>
      <c r="AJ44" s="31">
        <v>6.8000000000000005E-4</v>
      </c>
      <c r="AK44" s="31">
        <v>7.6999999999999996E-4</v>
      </c>
      <c r="AL44" s="31">
        <v>8.7000000000000001E-4</v>
      </c>
      <c r="AM44" s="31">
        <v>9.7000000000000005E-4</v>
      </c>
      <c r="AN44" s="31">
        <v>1.09E-3</v>
      </c>
      <c r="AO44" s="31">
        <v>1.2099999999999999E-3</v>
      </c>
      <c r="AP44" s="31">
        <v>1.34E-3</v>
      </c>
      <c r="AQ44" s="31">
        <v>1.48E-3</v>
      </c>
      <c r="AR44" s="31">
        <v>1.64E-3</v>
      </c>
      <c r="AS44" s="31">
        <v>1.8E-3</v>
      </c>
      <c r="AT44" s="31">
        <v>1.98E-3</v>
      </c>
      <c r="AU44" s="31">
        <v>2.1800000000000001E-3</v>
      </c>
      <c r="AV44" s="31">
        <v>2.3999999999999998E-3</v>
      </c>
      <c r="AW44" s="31">
        <v>2.64E-3</v>
      </c>
      <c r="AX44" s="31">
        <v>2.9099999999999998E-3</v>
      </c>
      <c r="AY44" s="31">
        <v>3.2000000000000002E-3</v>
      </c>
      <c r="AZ44" s="31">
        <v>3.5200000000000001E-3</v>
      </c>
      <c r="BA44" s="31">
        <v>3.8800000000000002E-3</v>
      </c>
      <c r="BB44" s="31">
        <v>4.2599999999999999E-3</v>
      </c>
      <c r="BC44" s="31">
        <v>4.6899999999999997E-3</v>
      </c>
      <c r="BD44" s="31">
        <v>5.1599999999999997E-3</v>
      </c>
      <c r="BE44" s="31">
        <v>5.6600000000000001E-3</v>
      </c>
      <c r="BF44" s="31">
        <v>6.2100000000000002E-3</v>
      </c>
      <c r="BG44" s="31">
        <v>6.7999999999999996E-3</v>
      </c>
      <c r="BH44" s="31">
        <v>7.4400000000000004E-3</v>
      </c>
      <c r="BI44" s="31">
        <v>8.0999999999999996E-3</v>
      </c>
      <c r="BJ44" s="31">
        <v>8.8000000000000005E-3</v>
      </c>
      <c r="BK44" s="31">
        <v>9.5200000000000007E-3</v>
      </c>
      <c r="BL44" s="31">
        <v>1.025E-2</v>
      </c>
      <c r="BM44" s="31">
        <v>1.098E-2</v>
      </c>
      <c r="BN44" s="31">
        <v>1.17E-2</v>
      </c>
      <c r="BO44" s="31">
        <v>1.24E-2</v>
      </c>
      <c r="BP44" s="31">
        <v>1.308E-2</v>
      </c>
      <c r="BQ44" s="31">
        <v>1.372E-2</v>
      </c>
      <c r="BR44" s="31">
        <v>1.4319999999999999E-2</v>
      </c>
    </row>
    <row r="45" spans="1:70" x14ac:dyDescent="0.2">
      <c r="A45">
        <v>58</v>
      </c>
      <c r="B45" s="31">
        <v>3.0000000000000001E-5</v>
      </c>
      <c r="C45" s="31">
        <v>3.0000000000000001E-5</v>
      </c>
      <c r="D45" s="31">
        <v>3.0000000000000001E-5</v>
      </c>
      <c r="E45" s="31">
        <v>3.0000000000000001E-5</v>
      </c>
      <c r="F45" s="31">
        <v>3.0000000000000001E-5</v>
      </c>
      <c r="G45" s="31">
        <v>4.0000000000000003E-5</v>
      </c>
      <c r="H45" s="31">
        <v>4.0000000000000003E-5</v>
      </c>
      <c r="I45" s="31">
        <v>4.0000000000000003E-5</v>
      </c>
      <c r="J45" s="31">
        <v>4.0000000000000003E-5</v>
      </c>
      <c r="K45" s="31">
        <v>5.0000000000000002E-5</v>
      </c>
      <c r="L45" s="31">
        <v>5.0000000000000002E-5</v>
      </c>
      <c r="M45" s="31">
        <v>5.0000000000000002E-5</v>
      </c>
      <c r="N45" s="31">
        <v>5.0000000000000002E-5</v>
      </c>
      <c r="O45" s="31">
        <v>6.0000000000000002E-5</v>
      </c>
      <c r="P45" s="31">
        <v>6.0000000000000002E-5</v>
      </c>
      <c r="Q45" s="31">
        <v>6.0000000000000002E-5</v>
      </c>
      <c r="R45" s="31">
        <v>6.9999999999999994E-5</v>
      </c>
      <c r="S45" s="31">
        <v>6.9999999999999994E-5</v>
      </c>
      <c r="T45" s="31">
        <v>8.0000000000000007E-5</v>
      </c>
      <c r="U45" s="31">
        <v>9.0000000000000006E-5</v>
      </c>
      <c r="V45" s="31">
        <v>1E-4</v>
      </c>
      <c r="W45" s="31">
        <v>1.1E-4</v>
      </c>
      <c r="X45" s="31">
        <v>1.2E-4</v>
      </c>
      <c r="Y45" s="31">
        <v>1.3999999999999999E-4</v>
      </c>
      <c r="Z45" s="31">
        <v>1.6000000000000001E-4</v>
      </c>
      <c r="AA45" s="31">
        <v>1.9000000000000001E-4</v>
      </c>
      <c r="AB45" s="31">
        <v>2.3000000000000001E-4</v>
      </c>
      <c r="AC45" s="31">
        <v>2.7E-4</v>
      </c>
      <c r="AD45" s="31">
        <v>3.2000000000000003E-4</v>
      </c>
      <c r="AE45" s="31">
        <v>3.6999999999999999E-4</v>
      </c>
      <c r="AF45" s="31">
        <v>4.4000000000000002E-4</v>
      </c>
      <c r="AG45" s="31">
        <v>5.1000000000000004E-4</v>
      </c>
      <c r="AH45" s="31">
        <v>5.8E-4</v>
      </c>
      <c r="AI45" s="31">
        <v>6.7000000000000002E-4</v>
      </c>
      <c r="AJ45" s="31">
        <v>7.6000000000000004E-4</v>
      </c>
      <c r="AK45" s="31">
        <v>8.7000000000000001E-4</v>
      </c>
      <c r="AL45" s="31">
        <v>9.7999999999999997E-4</v>
      </c>
      <c r="AM45" s="31">
        <v>1.1000000000000001E-3</v>
      </c>
      <c r="AN45" s="31">
        <v>1.2199999999999999E-3</v>
      </c>
      <c r="AO45" s="31">
        <v>1.3600000000000001E-3</v>
      </c>
      <c r="AP45" s="31">
        <v>1.5100000000000001E-3</v>
      </c>
      <c r="AQ45" s="31">
        <v>1.67E-3</v>
      </c>
      <c r="AR45" s="31">
        <v>1.8400000000000001E-3</v>
      </c>
      <c r="AS45" s="31">
        <v>2.0300000000000001E-3</v>
      </c>
      <c r="AT45" s="31">
        <v>2.2300000000000002E-3</v>
      </c>
      <c r="AU45" s="31">
        <v>2.4499999999999999E-3</v>
      </c>
      <c r="AV45" s="31">
        <v>2.7000000000000001E-3</v>
      </c>
      <c r="AW45" s="31">
        <v>2.97E-3</v>
      </c>
      <c r="AX45" s="31">
        <v>3.2699999999999999E-3</v>
      </c>
      <c r="AY45" s="31">
        <v>3.5899999999999999E-3</v>
      </c>
      <c r="AZ45" s="31">
        <v>3.96E-3</v>
      </c>
      <c r="BA45" s="31">
        <v>4.3499999999999997E-3</v>
      </c>
      <c r="BB45" s="31">
        <v>4.79E-3</v>
      </c>
      <c r="BC45" s="31">
        <v>5.2700000000000004E-3</v>
      </c>
      <c r="BD45" s="31">
        <v>5.79E-3</v>
      </c>
      <c r="BE45" s="31">
        <v>6.3600000000000002E-3</v>
      </c>
      <c r="BF45" s="31">
        <v>6.9699999999999996E-3</v>
      </c>
      <c r="BG45" s="31">
        <v>7.6400000000000001E-3</v>
      </c>
      <c r="BH45" s="31">
        <v>8.3400000000000002E-3</v>
      </c>
      <c r="BI45" s="31">
        <v>9.0900000000000009E-3</v>
      </c>
      <c r="BJ45" s="31">
        <v>9.8700000000000003E-3</v>
      </c>
      <c r="BK45" s="31">
        <v>1.068E-2</v>
      </c>
      <c r="BL45" s="31">
        <v>1.149E-2</v>
      </c>
      <c r="BM45" s="31">
        <v>1.231E-2</v>
      </c>
      <c r="BN45" s="31">
        <v>1.312E-2</v>
      </c>
      <c r="BO45" s="31">
        <v>1.3899999999999999E-2</v>
      </c>
      <c r="BP45" s="31">
        <v>1.4659999999999999E-2</v>
      </c>
      <c r="BQ45" s="31">
        <v>1.538E-2</v>
      </c>
      <c r="BR45" s="31">
        <v>1.6060000000000001E-2</v>
      </c>
    </row>
    <row r="46" spans="1:70" x14ac:dyDescent="0.2">
      <c r="A46">
        <v>59</v>
      </c>
      <c r="B46" s="31">
        <v>3.0000000000000001E-5</v>
      </c>
      <c r="C46" s="31">
        <v>3.0000000000000001E-5</v>
      </c>
      <c r="D46" s="31">
        <v>3.0000000000000001E-5</v>
      </c>
      <c r="E46" s="31">
        <v>3.0000000000000001E-5</v>
      </c>
      <c r="F46" s="31">
        <v>3.0000000000000001E-5</v>
      </c>
      <c r="G46" s="31">
        <v>3.0000000000000001E-5</v>
      </c>
      <c r="H46" s="31">
        <v>3.0000000000000001E-5</v>
      </c>
      <c r="I46" s="31">
        <v>4.0000000000000003E-5</v>
      </c>
      <c r="J46" s="31">
        <v>4.0000000000000003E-5</v>
      </c>
      <c r="K46" s="31">
        <v>4.0000000000000003E-5</v>
      </c>
      <c r="L46" s="31">
        <v>4.0000000000000003E-5</v>
      </c>
      <c r="M46" s="31">
        <v>5.0000000000000002E-5</v>
      </c>
      <c r="N46" s="31">
        <v>5.0000000000000002E-5</v>
      </c>
      <c r="O46" s="31">
        <v>5.0000000000000002E-5</v>
      </c>
      <c r="P46" s="31">
        <v>5.0000000000000002E-5</v>
      </c>
      <c r="Q46" s="31">
        <v>6.0000000000000002E-5</v>
      </c>
      <c r="R46" s="31">
        <v>6.0000000000000002E-5</v>
      </c>
      <c r="S46" s="31">
        <v>6.9999999999999994E-5</v>
      </c>
      <c r="T46" s="31">
        <v>6.9999999999999994E-5</v>
      </c>
      <c r="U46" s="31">
        <v>8.0000000000000007E-5</v>
      </c>
      <c r="V46" s="31">
        <v>9.0000000000000006E-5</v>
      </c>
      <c r="W46" s="31">
        <v>1E-4</v>
      </c>
      <c r="X46" s="31">
        <v>1.1E-4</v>
      </c>
      <c r="Y46" s="31">
        <v>1.2999999999999999E-4</v>
      </c>
      <c r="Z46" s="31">
        <v>1.4999999999999999E-4</v>
      </c>
      <c r="AA46" s="31">
        <v>1.7000000000000001E-4</v>
      </c>
      <c r="AB46" s="31">
        <v>2.1000000000000001E-4</v>
      </c>
      <c r="AC46" s="31">
        <v>2.4000000000000001E-4</v>
      </c>
      <c r="AD46" s="31">
        <v>2.9E-4</v>
      </c>
      <c r="AE46" s="31">
        <v>3.4000000000000002E-4</v>
      </c>
      <c r="AF46" s="31">
        <v>3.8999999999999999E-4</v>
      </c>
      <c r="AG46" s="31">
        <v>4.6000000000000001E-4</v>
      </c>
      <c r="AH46" s="31">
        <v>5.2999999999999998E-4</v>
      </c>
      <c r="AI46" s="31">
        <v>5.9999999999999995E-4</v>
      </c>
      <c r="AJ46" s="31">
        <v>6.8999999999999997E-4</v>
      </c>
      <c r="AK46" s="31">
        <v>7.7999999999999999E-4</v>
      </c>
      <c r="AL46" s="31">
        <v>8.8000000000000003E-4</v>
      </c>
      <c r="AM46" s="31">
        <v>9.8999999999999999E-4</v>
      </c>
      <c r="AN46" s="31">
        <v>1.1000000000000001E-3</v>
      </c>
      <c r="AO46" s="31">
        <v>1.23E-3</v>
      </c>
      <c r="AP46" s="31">
        <v>1.3600000000000001E-3</v>
      </c>
      <c r="AQ46" s="31">
        <v>1.5E-3</v>
      </c>
      <c r="AR46" s="31">
        <v>1.66E-3</v>
      </c>
      <c r="AS46" s="31">
        <v>1.82E-3</v>
      </c>
      <c r="AT46" s="31">
        <v>2.0100000000000001E-3</v>
      </c>
      <c r="AU46" s="31">
        <v>2.2100000000000002E-3</v>
      </c>
      <c r="AV46" s="31">
        <v>2.4299999999999999E-3</v>
      </c>
      <c r="AW46" s="31">
        <v>2.6700000000000001E-3</v>
      </c>
      <c r="AX46" s="31">
        <v>2.9399999999999999E-3</v>
      </c>
      <c r="AY46" s="31">
        <v>3.2399999999999998E-3</v>
      </c>
      <c r="AZ46" s="31">
        <v>3.5699999999999998E-3</v>
      </c>
      <c r="BA46" s="31">
        <v>3.9199999999999999E-3</v>
      </c>
      <c r="BB46" s="31">
        <v>4.3200000000000001E-3</v>
      </c>
      <c r="BC46" s="31">
        <v>4.7499999999999999E-3</v>
      </c>
      <c r="BD46" s="31">
        <v>5.2199999999999998E-3</v>
      </c>
      <c r="BE46" s="31">
        <v>5.7299999999999999E-3</v>
      </c>
      <c r="BF46" s="31">
        <v>6.2899999999999996E-3</v>
      </c>
      <c r="BG46" s="31">
        <v>6.8900000000000003E-3</v>
      </c>
      <c r="BH46" s="31">
        <v>7.5199999999999998E-3</v>
      </c>
      <c r="BI46" s="31">
        <v>8.2000000000000007E-3</v>
      </c>
      <c r="BJ46" s="31">
        <v>8.8999999999999999E-3</v>
      </c>
      <c r="BK46" s="31">
        <v>9.6200000000000001E-3</v>
      </c>
      <c r="BL46" s="31">
        <v>1.035E-2</v>
      </c>
      <c r="BM46" s="31">
        <v>1.108E-2</v>
      </c>
      <c r="BN46" s="31">
        <v>1.18E-2</v>
      </c>
      <c r="BO46" s="31">
        <v>1.2500000000000001E-2</v>
      </c>
      <c r="BP46" s="31">
        <v>1.3169999999999999E-2</v>
      </c>
      <c r="BQ46" s="31">
        <v>1.3809999999999999E-2</v>
      </c>
      <c r="BR46" s="31">
        <v>1.4420000000000001E-2</v>
      </c>
    </row>
    <row r="47" spans="1:70" x14ac:dyDescent="0.2">
      <c r="A47">
        <v>60</v>
      </c>
      <c r="B47" s="31">
        <v>3.0000000000000001E-5</v>
      </c>
      <c r="C47" s="31">
        <v>3.0000000000000001E-5</v>
      </c>
      <c r="D47" s="31">
        <v>3.0000000000000001E-5</v>
      </c>
      <c r="E47" s="31">
        <v>3.0000000000000001E-5</v>
      </c>
      <c r="F47" s="31">
        <v>3.0000000000000001E-5</v>
      </c>
      <c r="G47" s="31">
        <v>3.0000000000000001E-5</v>
      </c>
      <c r="H47" s="31">
        <v>4.0000000000000003E-5</v>
      </c>
      <c r="I47" s="31">
        <v>4.0000000000000003E-5</v>
      </c>
      <c r="J47" s="31">
        <v>4.0000000000000003E-5</v>
      </c>
      <c r="K47" s="31">
        <v>4.0000000000000003E-5</v>
      </c>
      <c r="L47" s="31">
        <v>4.0000000000000003E-5</v>
      </c>
      <c r="M47" s="31">
        <v>5.0000000000000002E-5</v>
      </c>
      <c r="N47" s="31">
        <v>5.0000000000000002E-5</v>
      </c>
      <c r="O47" s="31">
        <v>5.0000000000000002E-5</v>
      </c>
      <c r="P47" s="31">
        <v>6.0000000000000002E-5</v>
      </c>
      <c r="Q47" s="31">
        <v>6.0000000000000002E-5</v>
      </c>
      <c r="R47" s="31">
        <v>6.0000000000000002E-5</v>
      </c>
      <c r="S47" s="31">
        <v>6.9999999999999994E-5</v>
      </c>
      <c r="T47" s="31">
        <v>6.9999999999999994E-5</v>
      </c>
      <c r="U47" s="31">
        <v>8.0000000000000007E-5</v>
      </c>
      <c r="V47" s="31">
        <v>9.0000000000000006E-5</v>
      </c>
      <c r="W47" s="31">
        <v>1E-4</v>
      </c>
      <c r="X47" s="31">
        <v>1.1E-4</v>
      </c>
      <c r="Y47" s="31">
        <v>1.2999999999999999E-4</v>
      </c>
      <c r="Z47" s="31">
        <v>1.6000000000000001E-4</v>
      </c>
      <c r="AA47" s="31">
        <v>1.8000000000000001E-4</v>
      </c>
      <c r="AB47" s="31">
        <v>2.2000000000000001E-4</v>
      </c>
      <c r="AC47" s="31">
        <v>2.5999999999999998E-4</v>
      </c>
      <c r="AD47" s="31">
        <v>2.9999999999999997E-4</v>
      </c>
      <c r="AE47" s="31">
        <v>3.5E-4</v>
      </c>
      <c r="AF47" s="31">
        <v>4.0999999999999999E-4</v>
      </c>
      <c r="AG47" s="31">
        <v>4.8000000000000001E-4</v>
      </c>
      <c r="AH47" s="31">
        <v>5.5000000000000003E-4</v>
      </c>
      <c r="AI47" s="31">
        <v>6.3000000000000003E-4</v>
      </c>
      <c r="AJ47" s="31">
        <v>7.2000000000000005E-4</v>
      </c>
      <c r="AK47" s="31">
        <v>8.1999999999999998E-4</v>
      </c>
      <c r="AL47" s="31">
        <v>9.2000000000000003E-4</v>
      </c>
      <c r="AM47" s="31">
        <v>1.0300000000000001E-3</v>
      </c>
      <c r="AN47" s="31">
        <v>1.15E-3</v>
      </c>
      <c r="AO47" s="31">
        <v>1.2800000000000001E-3</v>
      </c>
      <c r="AP47" s="31">
        <v>1.42E-3</v>
      </c>
      <c r="AQ47" s="31">
        <v>1.57E-3</v>
      </c>
      <c r="AR47" s="31">
        <v>1.73E-3</v>
      </c>
      <c r="AS47" s="31">
        <v>1.9E-3</v>
      </c>
      <c r="AT47" s="31">
        <v>2.0899999999999998E-3</v>
      </c>
      <c r="AU47" s="31">
        <v>2.3E-3</v>
      </c>
      <c r="AV47" s="31">
        <v>2.5400000000000002E-3</v>
      </c>
      <c r="AW47" s="31">
        <v>2.7899999999999999E-3</v>
      </c>
      <c r="AX47" s="31">
        <v>3.0699999999999998E-3</v>
      </c>
      <c r="AY47" s="31">
        <v>3.3800000000000002E-3</v>
      </c>
      <c r="AZ47" s="31">
        <v>3.7200000000000002E-3</v>
      </c>
      <c r="BA47" s="31">
        <v>4.1000000000000003E-3</v>
      </c>
      <c r="BB47" s="31">
        <v>4.5100000000000001E-3</v>
      </c>
      <c r="BC47" s="31">
        <v>4.9500000000000004E-3</v>
      </c>
      <c r="BD47" s="31">
        <v>5.4400000000000004E-3</v>
      </c>
      <c r="BE47" s="31">
        <v>5.9699999999999996E-3</v>
      </c>
      <c r="BF47" s="31">
        <v>6.5500000000000003E-3</v>
      </c>
      <c r="BG47" s="31">
        <v>7.1700000000000002E-3</v>
      </c>
      <c r="BH47" s="31">
        <v>7.8300000000000002E-3</v>
      </c>
      <c r="BI47" s="31">
        <v>8.5199999999999998E-3</v>
      </c>
      <c r="BJ47" s="31">
        <v>9.2399999999999999E-3</v>
      </c>
      <c r="BK47" s="31">
        <v>9.9799999999999993E-3</v>
      </c>
      <c r="BL47" s="31">
        <v>1.073E-2</v>
      </c>
      <c r="BM47" s="31">
        <v>1.1469999999999999E-2</v>
      </c>
      <c r="BN47" s="31">
        <v>1.2200000000000001E-2</v>
      </c>
      <c r="BO47" s="31">
        <v>1.291E-2</v>
      </c>
      <c r="BP47" s="31">
        <v>1.359E-2</v>
      </c>
      <c r="BQ47" s="31">
        <v>1.423E-2</v>
      </c>
      <c r="BR47" s="31">
        <v>1.4829999999999999E-2</v>
      </c>
    </row>
    <row r="48" spans="1:70" x14ac:dyDescent="0.2">
      <c r="A48">
        <v>61</v>
      </c>
      <c r="B48" s="31">
        <v>3.0000000000000001E-5</v>
      </c>
      <c r="C48" s="31">
        <v>3.0000000000000001E-5</v>
      </c>
      <c r="D48" s="31">
        <v>3.0000000000000001E-5</v>
      </c>
      <c r="E48" s="31">
        <v>4.0000000000000003E-5</v>
      </c>
      <c r="F48" s="31">
        <v>4.0000000000000003E-5</v>
      </c>
      <c r="G48" s="31">
        <v>4.0000000000000003E-5</v>
      </c>
      <c r="H48" s="31">
        <v>4.0000000000000003E-5</v>
      </c>
      <c r="I48" s="31">
        <v>4.0000000000000003E-5</v>
      </c>
      <c r="J48" s="31">
        <v>5.0000000000000002E-5</v>
      </c>
      <c r="K48" s="31">
        <v>5.0000000000000002E-5</v>
      </c>
      <c r="L48" s="31">
        <v>5.0000000000000002E-5</v>
      </c>
      <c r="M48" s="31">
        <v>5.0000000000000002E-5</v>
      </c>
      <c r="N48" s="31">
        <v>6.0000000000000002E-5</v>
      </c>
      <c r="O48" s="31">
        <v>6.0000000000000002E-5</v>
      </c>
      <c r="P48" s="31">
        <v>6.0000000000000002E-5</v>
      </c>
      <c r="Q48" s="31">
        <v>6.9999999999999994E-5</v>
      </c>
      <c r="R48" s="31">
        <v>6.9999999999999994E-5</v>
      </c>
      <c r="S48" s="31">
        <v>8.0000000000000007E-5</v>
      </c>
      <c r="T48" s="31">
        <v>9.0000000000000006E-5</v>
      </c>
      <c r="U48" s="31">
        <v>9.0000000000000006E-5</v>
      </c>
      <c r="V48" s="31">
        <v>1E-4</v>
      </c>
      <c r="W48" s="31">
        <v>1.2E-4</v>
      </c>
      <c r="X48" s="31">
        <v>1.2999999999999999E-4</v>
      </c>
      <c r="Y48" s="31">
        <v>1.4999999999999999E-4</v>
      </c>
      <c r="Z48" s="31">
        <v>1.8000000000000001E-4</v>
      </c>
      <c r="AA48" s="31">
        <v>2.1000000000000001E-4</v>
      </c>
      <c r="AB48" s="31">
        <v>2.5000000000000001E-4</v>
      </c>
      <c r="AC48" s="31">
        <v>2.9E-4</v>
      </c>
      <c r="AD48" s="31">
        <v>3.5E-4</v>
      </c>
      <c r="AE48" s="31">
        <v>4.0999999999999999E-4</v>
      </c>
      <c r="AF48" s="31">
        <v>4.6999999999999999E-4</v>
      </c>
      <c r="AG48" s="31">
        <v>5.5000000000000003E-4</v>
      </c>
      <c r="AH48" s="31">
        <v>6.3000000000000003E-4</v>
      </c>
      <c r="AI48" s="31">
        <v>7.2999999999999996E-4</v>
      </c>
      <c r="AJ48" s="31">
        <v>8.3000000000000001E-4</v>
      </c>
      <c r="AK48" s="31">
        <v>9.3999999999999997E-4</v>
      </c>
      <c r="AL48" s="31">
        <v>1.06E-3</v>
      </c>
      <c r="AM48" s="31">
        <v>1.1800000000000001E-3</v>
      </c>
      <c r="AN48" s="31">
        <v>1.32E-3</v>
      </c>
      <c r="AO48" s="31">
        <v>1.47E-3</v>
      </c>
      <c r="AP48" s="31">
        <v>1.6299999999999999E-3</v>
      </c>
      <c r="AQ48" s="31">
        <v>1.8E-3</v>
      </c>
      <c r="AR48" s="31">
        <v>1.99E-3</v>
      </c>
      <c r="AS48" s="31">
        <v>2.1900000000000001E-3</v>
      </c>
      <c r="AT48" s="31">
        <v>2.3999999999999998E-3</v>
      </c>
      <c r="AU48" s="31">
        <v>2.65E-3</v>
      </c>
      <c r="AV48" s="31">
        <v>2.9099999999999998E-3</v>
      </c>
      <c r="AW48" s="31">
        <v>3.2000000000000002E-3</v>
      </c>
      <c r="AX48" s="31">
        <v>3.5300000000000002E-3</v>
      </c>
      <c r="AY48" s="31">
        <v>3.8800000000000002E-3</v>
      </c>
      <c r="AZ48" s="31">
        <v>4.2700000000000004E-3</v>
      </c>
      <c r="BA48" s="31">
        <v>4.7000000000000002E-3</v>
      </c>
      <c r="BB48" s="31">
        <v>5.1700000000000001E-3</v>
      </c>
      <c r="BC48" s="31">
        <v>5.6800000000000002E-3</v>
      </c>
      <c r="BD48" s="31">
        <v>6.2399999999999999E-3</v>
      </c>
      <c r="BE48" s="31">
        <v>6.8500000000000002E-3</v>
      </c>
      <c r="BF48" s="31">
        <v>7.5100000000000002E-3</v>
      </c>
      <c r="BG48" s="31">
        <v>8.2199999999999999E-3</v>
      </c>
      <c r="BH48" s="31">
        <v>8.9800000000000001E-3</v>
      </c>
      <c r="BI48" s="31">
        <v>9.7800000000000005E-3</v>
      </c>
      <c r="BJ48" s="31">
        <v>1.061E-2</v>
      </c>
      <c r="BK48" s="31">
        <v>1.146E-2</v>
      </c>
      <c r="BL48" s="31">
        <v>1.2319999999999999E-2</v>
      </c>
      <c r="BM48" s="31">
        <v>1.3180000000000001E-2</v>
      </c>
      <c r="BN48" s="31">
        <v>1.4019999999999999E-2</v>
      </c>
      <c r="BO48" s="31">
        <v>1.4829999999999999E-2</v>
      </c>
      <c r="BP48" s="31">
        <v>1.562E-2</v>
      </c>
      <c r="BQ48" s="31">
        <v>1.636E-2</v>
      </c>
      <c r="BR48" s="31">
        <v>1.7049999999999999E-2</v>
      </c>
    </row>
    <row r="49" spans="1:70" x14ac:dyDescent="0.2">
      <c r="A49">
        <v>62</v>
      </c>
      <c r="B49" s="31">
        <v>4.0000000000000003E-5</v>
      </c>
      <c r="C49" s="31">
        <v>4.0000000000000003E-5</v>
      </c>
      <c r="D49" s="31">
        <v>4.0000000000000003E-5</v>
      </c>
      <c r="E49" s="31">
        <v>4.0000000000000003E-5</v>
      </c>
      <c r="F49" s="31">
        <v>4.0000000000000003E-5</v>
      </c>
      <c r="G49" s="31">
        <v>4.0000000000000003E-5</v>
      </c>
      <c r="H49" s="31">
        <v>5.0000000000000002E-5</v>
      </c>
      <c r="I49" s="31">
        <v>5.0000000000000002E-5</v>
      </c>
      <c r="J49" s="31">
        <v>5.0000000000000002E-5</v>
      </c>
      <c r="K49" s="31">
        <v>6.0000000000000002E-5</v>
      </c>
      <c r="L49" s="31">
        <v>6.0000000000000002E-5</v>
      </c>
      <c r="M49" s="31">
        <v>6.0000000000000002E-5</v>
      </c>
      <c r="N49" s="31">
        <v>6.9999999999999994E-5</v>
      </c>
      <c r="O49" s="31">
        <v>6.9999999999999994E-5</v>
      </c>
      <c r="P49" s="31">
        <v>6.9999999999999994E-5</v>
      </c>
      <c r="Q49" s="31">
        <v>8.0000000000000007E-5</v>
      </c>
      <c r="R49" s="31">
        <v>8.0000000000000007E-5</v>
      </c>
      <c r="S49" s="31">
        <v>9.0000000000000006E-5</v>
      </c>
      <c r="T49" s="31">
        <v>1E-4</v>
      </c>
      <c r="U49" s="31">
        <v>1.1E-4</v>
      </c>
      <c r="V49" s="31">
        <v>1.2E-4</v>
      </c>
      <c r="W49" s="31">
        <v>1.2999999999999999E-4</v>
      </c>
      <c r="X49" s="31">
        <v>1.4999999999999999E-4</v>
      </c>
      <c r="Y49" s="31">
        <v>1.7000000000000001E-4</v>
      </c>
      <c r="Z49" s="31">
        <v>2.0000000000000001E-4</v>
      </c>
      <c r="AA49" s="31">
        <v>2.4000000000000001E-4</v>
      </c>
      <c r="AB49" s="31">
        <v>2.7999999999999998E-4</v>
      </c>
      <c r="AC49" s="31">
        <v>3.3E-4</v>
      </c>
      <c r="AD49" s="31">
        <v>3.8999999999999999E-4</v>
      </c>
      <c r="AE49" s="31">
        <v>4.6000000000000001E-4</v>
      </c>
      <c r="AF49" s="31">
        <v>5.4000000000000001E-4</v>
      </c>
      <c r="AG49" s="31">
        <v>6.2E-4</v>
      </c>
      <c r="AH49" s="31">
        <v>7.2000000000000005E-4</v>
      </c>
      <c r="AI49" s="31">
        <v>8.3000000000000001E-4</v>
      </c>
      <c r="AJ49" s="31">
        <v>9.3999999999999997E-4</v>
      </c>
      <c r="AK49" s="31">
        <v>1.07E-3</v>
      </c>
      <c r="AL49" s="31">
        <v>1.1999999999999999E-3</v>
      </c>
      <c r="AM49" s="31">
        <v>1.3500000000000001E-3</v>
      </c>
      <c r="AN49" s="31">
        <v>1.5100000000000001E-3</v>
      </c>
      <c r="AO49" s="31">
        <v>1.67E-3</v>
      </c>
      <c r="AP49" s="31">
        <v>1.8500000000000001E-3</v>
      </c>
      <c r="AQ49" s="31">
        <v>2.0500000000000002E-3</v>
      </c>
      <c r="AR49" s="31">
        <v>2.2599999999999999E-3</v>
      </c>
      <c r="AS49" s="31">
        <v>2.49E-3</v>
      </c>
      <c r="AT49" s="31">
        <v>2.7399999999999998E-3</v>
      </c>
      <c r="AU49" s="31">
        <v>3.0100000000000001E-3</v>
      </c>
      <c r="AV49" s="31">
        <v>3.31E-3</v>
      </c>
      <c r="AW49" s="31">
        <v>3.64E-3</v>
      </c>
      <c r="AX49" s="31">
        <v>4.0099999999999997E-3</v>
      </c>
      <c r="AY49" s="31">
        <v>4.4099999999999999E-3</v>
      </c>
      <c r="AZ49" s="31">
        <v>4.8599999999999997E-3</v>
      </c>
      <c r="BA49" s="31">
        <v>5.3400000000000001E-3</v>
      </c>
      <c r="BB49" s="31">
        <v>5.8799999999999998E-3</v>
      </c>
      <c r="BC49" s="31">
        <v>6.4599999999999996E-3</v>
      </c>
      <c r="BD49" s="31">
        <v>7.1000000000000004E-3</v>
      </c>
      <c r="BE49" s="31">
        <v>7.79E-3</v>
      </c>
      <c r="BF49" s="31">
        <v>8.5299999999999994E-3</v>
      </c>
      <c r="BG49" s="31">
        <v>9.3399999999999993E-3</v>
      </c>
      <c r="BH49" s="31">
        <v>1.0200000000000001E-2</v>
      </c>
      <c r="BI49" s="31">
        <v>1.11E-2</v>
      </c>
      <c r="BJ49" s="31">
        <v>1.204E-2</v>
      </c>
      <c r="BK49" s="31">
        <v>1.2999999999999999E-2</v>
      </c>
      <c r="BL49" s="31">
        <v>1.397E-2</v>
      </c>
      <c r="BM49" s="31">
        <v>1.494E-2</v>
      </c>
      <c r="BN49" s="31">
        <v>1.5890000000000001E-2</v>
      </c>
      <c r="BO49" s="31">
        <v>1.6809999999999999E-2</v>
      </c>
      <c r="BP49" s="31">
        <v>1.7690000000000001E-2</v>
      </c>
      <c r="BQ49" s="31">
        <v>1.8519999999999998E-2</v>
      </c>
      <c r="BR49" s="31">
        <v>1.9310000000000001E-2</v>
      </c>
    </row>
    <row r="50" spans="1:70" x14ac:dyDescent="0.2">
      <c r="A50">
        <v>63</v>
      </c>
      <c r="B50" s="31">
        <v>4.0000000000000003E-5</v>
      </c>
      <c r="C50" s="31">
        <v>4.0000000000000003E-5</v>
      </c>
      <c r="D50" s="31">
        <v>4.0000000000000003E-5</v>
      </c>
      <c r="E50" s="31">
        <v>5.0000000000000002E-5</v>
      </c>
      <c r="F50" s="31">
        <v>5.0000000000000002E-5</v>
      </c>
      <c r="G50" s="31">
        <v>5.0000000000000002E-5</v>
      </c>
      <c r="H50" s="31">
        <v>5.0000000000000002E-5</v>
      </c>
      <c r="I50" s="31">
        <v>6.0000000000000002E-5</v>
      </c>
      <c r="J50" s="31">
        <v>6.0000000000000002E-5</v>
      </c>
      <c r="K50" s="31">
        <v>6.0000000000000002E-5</v>
      </c>
      <c r="L50" s="31">
        <v>6.9999999999999994E-5</v>
      </c>
      <c r="M50" s="31">
        <v>6.9999999999999994E-5</v>
      </c>
      <c r="N50" s="31">
        <v>6.9999999999999994E-5</v>
      </c>
      <c r="O50" s="31">
        <v>8.0000000000000007E-5</v>
      </c>
      <c r="P50" s="31">
        <v>8.0000000000000007E-5</v>
      </c>
      <c r="Q50" s="31">
        <v>9.0000000000000006E-5</v>
      </c>
      <c r="R50" s="31">
        <v>1E-4</v>
      </c>
      <c r="S50" s="31">
        <v>1E-4</v>
      </c>
      <c r="T50" s="31">
        <v>1.1E-4</v>
      </c>
      <c r="U50" s="31">
        <v>1.2E-4</v>
      </c>
      <c r="V50" s="31">
        <v>1.2999999999999999E-4</v>
      </c>
      <c r="W50" s="31">
        <v>1.4999999999999999E-4</v>
      </c>
      <c r="X50" s="31">
        <v>1.7000000000000001E-4</v>
      </c>
      <c r="Y50" s="31">
        <v>2.0000000000000001E-4</v>
      </c>
      <c r="Z50" s="31">
        <v>2.3000000000000001E-4</v>
      </c>
      <c r="AA50" s="31">
        <v>2.7E-4</v>
      </c>
      <c r="AB50" s="31">
        <v>3.2000000000000003E-4</v>
      </c>
      <c r="AC50" s="31">
        <v>3.8000000000000002E-4</v>
      </c>
      <c r="AD50" s="31">
        <v>4.4999999999999999E-4</v>
      </c>
      <c r="AE50" s="31">
        <v>5.2999999999999998E-4</v>
      </c>
      <c r="AF50" s="31">
        <v>6.0999999999999997E-4</v>
      </c>
      <c r="AG50" s="31">
        <v>7.1000000000000002E-4</v>
      </c>
      <c r="AH50" s="31">
        <v>8.1999999999999998E-4</v>
      </c>
      <c r="AI50" s="31">
        <v>9.3999999999999997E-4</v>
      </c>
      <c r="AJ50" s="31">
        <v>1.07E-3</v>
      </c>
      <c r="AK50" s="31">
        <v>1.2099999999999999E-3</v>
      </c>
      <c r="AL50" s="31">
        <v>1.3699999999999999E-3</v>
      </c>
      <c r="AM50" s="31">
        <v>1.5399999999999999E-3</v>
      </c>
      <c r="AN50" s="31">
        <v>1.72E-3</v>
      </c>
      <c r="AO50" s="31">
        <v>1.91E-3</v>
      </c>
      <c r="AP50" s="31">
        <v>2.1099999999999999E-3</v>
      </c>
      <c r="AQ50" s="31">
        <v>2.33E-3</v>
      </c>
      <c r="AR50" s="31">
        <v>2.5699999999999998E-3</v>
      </c>
      <c r="AS50" s="31">
        <v>2.8300000000000001E-3</v>
      </c>
      <c r="AT50" s="31">
        <v>3.1199999999999999E-3</v>
      </c>
      <c r="AU50" s="31">
        <v>3.4299999999999999E-3</v>
      </c>
      <c r="AV50" s="31">
        <v>3.7699999999999999E-3</v>
      </c>
      <c r="AW50" s="31">
        <v>4.15E-3</v>
      </c>
      <c r="AX50" s="31">
        <v>4.5700000000000003E-3</v>
      </c>
      <c r="AY50" s="31">
        <v>5.0200000000000002E-3</v>
      </c>
      <c r="AZ50" s="31">
        <v>5.5300000000000002E-3</v>
      </c>
      <c r="BA50" s="31">
        <v>6.0800000000000003E-3</v>
      </c>
      <c r="BB50" s="31">
        <v>6.6899999999999998E-3</v>
      </c>
      <c r="BC50" s="31">
        <v>7.3499999999999998E-3</v>
      </c>
      <c r="BD50" s="31">
        <v>8.0700000000000008E-3</v>
      </c>
      <c r="BE50" s="31">
        <v>8.8599999999999998E-3</v>
      </c>
      <c r="BF50" s="31">
        <v>9.7000000000000003E-3</v>
      </c>
      <c r="BG50" s="31">
        <v>1.0619999999999999E-2</v>
      </c>
      <c r="BH50" s="31">
        <v>1.159E-2</v>
      </c>
      <c r="BI50" s="31">
        <v>1.261E-2</v>
      </c>
      <c r="BJ50" s="31">
        <v>1.367E-2</v>
      </c>
      <c r="BK50" s="31">
        <v>1.4760000000000001E-2</v>
      </c>
      <c r="BL50" s="31">
        <v>1.5859999999999999E-2</v>
      </c>
      <c r="BM50" s="31">
        <v>1.695E-2</v>
      </c>
      <c r="BN50" s="31">
        <v>1.8030000000000001E-2</v>
      </c>
      <c r="BO50" s="31">
        <v>1.907E-2</v>
      </c>
      <c r="BP50" s="31">
        <v>2.0060000000000001E-2</v>
      </c>
      <c r="BQ50" s="31">
        <v>2.1000000000000001E-2</v>
      </c>
      <c r="BR50" s="31">
        <v>2.188E-2</v>
      </c>
    </row>
    <row r="51" spans="1:70" x14ac:dyDescent="0.2">
      <c r="A51">
        <v>64</v>
      </c>
      <c r="B51" s="31">
        <v>5.0000000000000002E-5</v>
      </c>
      <c r="C51" s="31">
        <v>5.0000000000000002E-5</v>
      </c>
      <c r="D51" s="31">
        <v>5.0000000000000002E-5</v>
      </c>
      <c r="E51" s="31">
        <v>5.0000000000000002E-5</v>
      </c>
      <c r="F51" s="31">
        <v>5.0000000000000002E-5</v>
      </c>
      <c r="G51" s="31">
        <v>6.0000000000000002E-5</v>
      </c>
      <c r="H51" s="31">
        <v>6.0000000000000002E-5</v>
      </c>
      <c r="I51" s="31">
        <v>6.0000000000000002E-5</v>
      </c>
      <c r="J51" s="31">
        <v>6.9999999999999994E-5</v>
      </c>
      <c r="K51" s="31">
        <v>6.9999999999999994E-5</v>
      </c>
      <c r="L51" s="31">
        <v>8.0000000000000007E-5</v>
      </c>
      <c r="M51" s="31">
        <v>8.0000000000000007E-5</v>
      </c>
      <c r="N51" s="31">
        <v>9.0000000000000006E-5</v>
      </c>
      <c r="O51" s="31">
        <v>9.0000000000000006E-5</v>
      </c>
      <c r="P51" s="31">
        <v>1E-4</v>
      </c>
      <c r="Q51" s="31">
        <v>1E-4</v>
      </c>
      <c r="R51" s="31">
        <v>1.1E-4</v>
      </c>
      <c r="S51" s="31">
        <v>1.2E-4</v>
      </c>
      <c r="T51" s="31">
        <v>1.2999999999999999E-4</v>
      </c>
      <c r="U51" s="31">
        <v>1.3999999999999999E-4</v>
      </c>
      <c r="V51" s="31">
        <v>1.4999999999999999E-4</v>
      </c>
      <c r="W51" s="31">
        <v>1.7000000000000001E-4</v>
      </c>
      <c r="X51" s="31">
        <v>1.9000000000000001E-4</v>
      </c>
      <c r="Y51" s="31">
        <v>2.2000000000000001E-4</v>
      </c>
      <c r="Z51" s="31">
        <v>2.5999999999999998E-4</v>
      </c>
      <c r="AA51" s="31">
        <v>3.1E-4</v>
      </c>
      <c r="AB51" s="31">
        <v>3.6999999999999999E-4</v>
      </c>
      <c r="AC51" s="31">
        <v>4.2999999999999999E-4</v>
      </c>
      <c r="AD51" s="31">
        <v>5.1000000000000004E-4</v>
      </c>
      <c r="AE51" s="31">
        <v>5.9999999999999995E-4</v>
      </c>
      <c r="AF51" s="31">
        <v>6.9999999999999999E-4</v>
      </c>
      <c r="AG51" s="31">
        <v>8.0999999999999996E-4</v>
      </c>
      <c r="AH51" s="31">
        <v>9.3000000000000005E-4</v>
      </c>
      <c r="AI51" s="31">
        <v>1.07E-3</v>
      </c>
      <c r="AJ51" s="31">
        <v>1.2199999999999999E-3</v>
      </c>
      <c r="AK51" s="31">
        <v>1.3799999999999999E-3</v>
      </c>
      <c r="AL51" s="31">
        <v>1.56E-3</v>
      </c>
      <c r="AM51" s="31">
        <v>1.75E-3</v>
      </c>
      <c r="AN51" s="31">
        <v>1.9599999999999999E-3</v>
      </c>
      <c r="AO51" s="31">
        <v>2.1700000000000001E-3</v>
      </c>
      <c r="AP51" s="31">
        <v>2.4099999999999998E-3</v>
      </c>
      <c r="AQ51" s="31">
        <v>2.66E-3</v>
      </c>
      <c r="AR51" s="31">
        <v>2.9299999999999999E-3</v>
      </c>
      <c r="AS51" s="31">
        <v>3.2299999999999998E-3</v>
      </c>
      <c r="AT51" s="31">
        <v>3.5500000000000002E-3</v>
      </c>
      <c r="AU51" s="31">
        <v>3.9100000000000003E-3</v>
      </c>
      <c r="AV51" s="31">
        <v>4.3E-3</v>
      </c>
      <c r="AW51" s="31">
        <v>4.7299999999999998E-3</v>
      </c>
      <c r="AX51" s="31">
        <v>5.1999999999999998E-3</v>
      </c>
      <c r="AY51" s="31">
        <v>5.7200000000000003E-3</v>
      </c>
      <c r="AZ51" s="31">
        <v>6.3E-3</v>
      </c>
      <c r="BA51" s="31">
        <v>6.9199999999999999E-3</v>
      </c>
      <c r="BB51" s="31">
        <v>7.6099999999999996E-3</v>
      </c>
      <c r="BC51" s="31">
        <v>8.3599999999999994E-3</v>
      </c>
      <c r="BD51" s="31">
        <v>9.1800000000000007E-3</v>
      </c>
      <c r="BE51" s="31">
        <v>1.0070000000000001E-2</v>
      </c>
      <c r="BF51" s="31">
        <v>1.1039999999999999E-2</v>
      </c>
      <c r="BG51" s="31">
        <v>1.2070000000000001E-2</v>
      </c>
      <c r="BH51" s="31">
        <v>1.3169999999999999E-2</v>
      </c>
      <c r="BI51" s="31">
        <v>1.4330000000000001E-2</v>
      </c>
      <c r="BJ51" s="31">
        <v>1.553E-2</v>
      </c>
      <c r="BK51" s="31">
        <v>1.6760000000000001E-2</v>
      </c>
      <c r="BL51" s="31">
        <v>1.8010000000000002E-2</v>
      </c>
      <c r="BM51" s="31">
        <v>1.924E-2</v>
      </c>
      <c r="BN51" s="31">
        <v>2.0459999999999999E-2</v>
      </c>
      <c r="BO51" s="31">
        <v>2.163E-2</v>
      </c>
      <c r="BP51" s="31">
        <v>2.2759999999999999E-2</v>
      </c>
      <c r="BQ51" s="31">
        <v>2.3820000000000001E-2</v>
      </c>
      <c r="BR51" s="31">
        <v>2.4809999999999999E-2</v>
      </c>
    </row>
    <row r="52" spans="1:70" x14ac:dyDescent="0.2">
      <c r="A52">
        <v>65</v>
      </c>
      <c r="B52" s="31">
        <v>5.0000000000000002E-5</v>
      </c>
      <c r="C52" s="31">
        <v>5.0000000000000002E-5</v>
      </c>
      <c r="D52" s="31">
        <v>6.0000000000000002E-5</v>
      </c>
      <c r="E52" s="31">
        <v>6.0000000000000002E-5</v>
      </c>
      <c r="F52" s="31">
        <v>6.0000000000000002E-5</v>
      </c>
      <c r="G52" s="31">
        <v>6.9999999999999994E-5</v>
      </c>
      <c r="H52" s="31">
        <v>6.9999999999999994E-5</v>
      </c>
      <c r="I52" s="31">
        <v>6.9999999999999994E-5</v>
      </c>
      <c r="J52" s="31">
        <v>8.0000000000000007E-5</v>
      </c>
      <c r="K52" s="31">
        <v>8.0000000000000007E-5</v>
      </c>
      <c r="L52" s="31">
        <v>9.0000000000000006E-5</v>
      </c>
      <c r="M52" s="31">
        <v>9.0000000000000006E-5</v>
      </c>
      <c r="N52" s="31">
        <v>1E-4</v>
      </c>
      <c r="O52" s="31">
        <v>1E-4</v>
      </c>
      <c r="P52" s="31">
        <v>1.1E-4</v>
      </c>
      <c r="Q52" s="31">
        <v>1.2E-4</v>
      </c>
      <c r="R52" s="31">
        <v>1.2E-4</v>
      </c>
      <c r="S52" s="31">
        <v>1.2999999999999999E-4</v>
      </c>
      <c r="T52" s="31">
        <v>1.3999999999999999E-4</v>
      </c>
      <c r="U52" s="31">
        <v>1.6000000000000001E-4</v>
      </c>
      <c r="V52" s="31">
        <v>1.7000000000000001E-4</v>
      </c>
      <c r="W52" s="31">
        <v>2.0000000000000001E-4</v>
      </c>
      <c r="X52" s="31">
        <v>2.2000000000000001E-4</v>
      </c>
      <c r="Y52" s="31">
        <v>2.5999999999999998E-4</v>
      </c>
      <c r="Z52" s="31">
        <v>2.9999999999999997E-4</v>
      </c>
      <c r="AA52" s="31">
        <v>3.5E-4</v>
      </c>
      <c r="AB52" s="31">
        <v>4.2000000000000002E-4</v>
      </c>
      <c r="AC52" s="31">
        <v>4.8999999999999998E-4</v>
      </c>
      <c r="AD52" s="31">
        <v>5.8E-4</v>
      </c>
      <c r="AE52" s="31">
        <v>6.8000000000000005E-4</v>
      </c>
      <c r="AF52" s="31">
        <v>8.0000000000000004E-4</v>
      </c>
      <c r="AG52" s="31">
        <v>9.2000000000000003E-4</v>
      </c>
      <c r="AH52" s="31">
        <v>1.07E-3</v>
      </c>
      <c r="AI52" s="31">
        <v>1.2199999999999999E-3</v>
      </c>
      <c r="AJ52" s="31">
        <v>1.39E-3</v>
      </c>
      <c r="AK52" s="31">
        <v>1.58E-3</v>
      </c>
      <c r="AL52" s="31">
        <v>1.7799999999999999E-3</v>
      </c>
      <c r="AM52" s="31">
        <v>2E-3</v>
      </c>
      <c r="AN52" s="31">
        <v>2.2300000000000002E-3</v>
      </c>
      <c r="AO52" s="31">
        <v>2.48E-3</v>
      </c>
      <c r="AP52" s="31">
        <v>2.7499999999999998E-3</v>
      </c>
      <c r="AQ52" s="31">
        <v>3.0300000000000001E-3</v>
      </c>
      <c r="AR52" s="31">
        <v>3.3400000000000001E-3</v>
      </c>
      <c r="AS52" s="31">
        <v>3.6800000000000001E-3</v>
      </c>
      <c r="AT52" s="31">
        <v>4.0499999999999998E-3</v>
      </c>
      <c r="AU52" s="31">
        <v>4.45E-3</v>
      </c>
      <c r="AV52" s="31">
        <v>4.8999999999999998E-3</v>
      </c>
      <c r="AW52" s="31">
        <v>5.3899999999999998E-3</v>
      </c>
      <c r="AX52" s="31">
        <v>5.9199999999999999E-3</v>
      </c>
      <c r="AY52" s="31">
        <v>6.5199999999999998E-3</v>
      </c>
      <c r="AZ52" s="31">
        <v>7.1700000000000002E-3</v>
      </c>
      <c r="BA52" s="31">
        <v>7.8799999999999999E-3</v>
      </c>
      <c r="BB52" s="31">
        <v>8.6599999999999993E-3</v>
      </c>
      <c r="BC52" s="31">
        <v>9.5200000000000007E-3</v>
      </c>
      <c r="BD52" s="31">
        <v>1.0449999999999999E-2</v>
      </c>
      <c r="BE52" s="31">
        <v>1.146E-2</v>
      </c>
      <c r="BF52" s="31">
        <v>1.255E-2</v>
      </c>
      <c r="BG52" s="31">
        <v>1.372E-2</v>
      </c>
      <c r="BH52" s="31">
        <v>1.4970000000000001E-2</v>
      </c>
      <c r="BI52" s="31">
        <v>1.6279999999999999E-2</v>
      </c>
      <c r="BJ52" s="31">
        <v>1.7639999999999999E-2</v>
      </c>
      <c r="BK52" s="31">
        <v>1.9029999999999998E-2</v>
      </c>
      <c r="BL52" s="31">
        <v>2.044E-2</v>
      </c>
      <c r="BM52" s="31">
        <v>2.1839999999999998E-2</v>
      </c>
      <c r="BN52" s="31">
        <v>2.3210000000000001E-2</v>
      </c>
      <c r="BO52" s="31">
        <v>2.453E-2</v>
      </c>
      <c r="BP52" s="31">
        <v>2.58E-2</v>
      </c>
      <c r="BQ52" s="31">
        <v>2.7E-2</v>
      </c>
      <c r="BR52" s="31">
        <v>2.8119999999999999E-2</v>
      </c>
    </row>
    <row r="53" spans="1:70" x14ac:dyDescent="0.2">
      <c r="A53">
        <v>66</v>
      </c>
      <c r="B53" s="31">
        <v>6.0000000000000002E-5</v>
      </c>
      <c r="C53" s="31">
        <v>6.0000000000000002E-5</v>
      </c>
      <c r="D53" s="31">
        <v>6.0000000000000002E-5</v>
      </c>
      <c r="E53" s="31">
        <v>6.9999999999999994E-5</v>
      </c>
      <c r="F53" s="31">
        <v>6.9999999999999994E-5</v>
      </c>
      <c r="G53" s="31">
        <v>8.0000000000000007E-5</v>
      </c>
      <c r="H53" s="31">
        <v>8.0000000000000007E-5</v>
      </c>
      <c r="I53" s="31">
        <v>8.0000000000000007E-5</v>
      </c>
      <c r="J53" s="31">
        <v>9.0000000000000006E-5</v>
      </c>
      <c r="K53" s="31">
        <v>9.0000000000000006E-5</v>
      </c>
      <c r="L53" s="31">
        <v>1E-4</v>
      </c>
      <c r="M53" s="31">
        <v>1.1E-4</v>
      </c>
      <c r="N53" s="31">
        <v>1.1E-4</v>
      </c>
      <c r="O53" s="31">
        <v>1.2E-4</v>
      </c>
      <c r="P53" s="31">
        <v>1.2999999999999999E-4</v>
      </c>
      <c r="Q53" s="31">
        <v>1.2999999999999999E-4</v>
      </c>
      <c r="R53" s="31">
        <v>1.3999999999999999E-4</v>
      </c>
      <c r="S53" s="31">
        <v>1.4999999999999999E-4</v>
      </c>
      <c r="T53" s="31">
        <v>1.6000000000000001E-4</v>
      </c>
      <c r="U53" s="31">
        <v>1.8000000000000001E-4</v>
      </c>
      <c r="V53" s="31">
        <v>2.0000000000000001E-4</v>
      </c>
      <c r="W53" s="31">
        <v>2.2000000000000001E-4</v>
      </c>
      <c r="X53" s="31">
        <v>2.5000000000000001E-4</v>
      </c>
      <c r="Y53" s="31">
        <v>2.9E-4</v>
      </c>
      <c r="Z53" s="31">
        <v>3.4000000000000002E-4</v>
      </c>
      <c r="AA53" s="31">
        <v>4.0000000000000002E-4</v>
      </c>
      <c r="AB53" s="31">
        <v>4.6999999999999999E-4</v>
      </c>
      <c r="AC53" s="31">
        <v>5.5999999999999995E-4</v>
      </c>
      <c r="AD53" s="31">
        <v>6.6E-4</v>
      </c>
      <c r="AE53" s="31">
        <v>7.7999999999999999E-4</v>
      </c>
      <c r="AF53" s="31">
        <v>9.1E-4</v>
      </c>
      <c r="AG53" s="31">
        <v>1.0499999999999999E-3</v>
      </c>
      <c r="AH53" s="31">
        <v>1.2099999999999999E-3</v>
      </c>
      <c r="AI53" s="31">
        <v>1.39E-3</v>
      </c>
      <c r="AJ53" s="31">
        <v>1.5900000000000001E-3</v>
      </c>
      <c r="AK53" s="31">
        <v>1.8E-3</v>
      </c>
      <c r="AL53" s="31">
        <v>2.0300000000000001E-3</v>
      </c>
      <c r="AM53" s="31">
        <v>2.2699999999999999E-3</v>
      </c>
      <c r="AN53" s="31">
        <v>2.5400000000000002E-3</v>
      </c>
      <c r="AO53" s="31">
        <v>2.8300000000000001E-3</v>
      </c>
      <c r="AP53" s="31">
        <v>3.13E-3</v>
      </c>
      <c r="AQ53" s="31">
        <v>3.46E-3</v>
      </c>
      <c r="AR53" s="31">
        <v>3.81E-3</v>
      </c>
      <c r="AS53" s="31">
        <v>4.1999999999999997E-3</v>
      </c>
      <c r="AT53" s="31">
        <v>4.6100000000000004E-3</v>
      </c>
      <c r="AU53" s="31">
        <v>5.0699999999999999E-3</v>
      </c>
      <c r="AV53" s="31">
        <v>5.5799999999999999E-3</v>
      </c>
      <c r="AW53" s="31">
        <v>6.1399999999999996E-3</v>
      </c>
      <c r="AX53" s="31">
        <v>6.7499999999999999E-3</v>
      </c>
      <c r="AY53" s="31">
        <v>7.4200000000000004E-3</v>
      </c>
      <c r="AZ53" s="31">
        <v>8.1600000000000006E-3</v>
      </c>
      <c r="BA53" s="31">
        <v>8.9700000000000005E-3</v>
      </c>
      <c r="BB53" s="31">
        <v>9.8600000000000007E-3</v>
      </c>
      <c r="BC53" s="31">
        <v>1.0829999999999999E-2</v>
      </c>
      <c r="BD53" s="31">
        <v>1.188E-2</v>
      </c>
      <c r="BE53" s="31">
        <v>1.303E-2</v>
      </c>
      <c r="BF53" s="31">
        <v>1.426E-2</v>
      </c>
      <c r="BG53" s="31">
        <v>1.559E-2</v>
      </c>
      <c r="BH53" s="31">
        <v>1.7000000000000001E-2</v>
      </c>
      <c r="BI53" s="31">
        <v>1.8489999999999999E-2</v>
      </c>
      <c r="BJ53" s="31">
        <v>2.002E-2</v>
      </c>
      <c r="BK53" s="31">
        <v>2.1600000000000001E-2</v>
      </c>
      <c r="BL53" s="31">
        <v>2.3189999999999999E-2</v>
      </c>
      <c r="BM53" s="31">
        <v>2.4760000000000001E-2</v>
      </c>
      <c r="BN53" s="31">
        <v>2.631E-2</v>
      </c>
      <c r="BO53" s="31">
        <v>2.7810000000000001E-2</v>
      </c>
      <c r="BP53" s="31">
        <v>2.9229999999999999E-2</v>
      </c>
      <c r="BQ53" s="31">
        <v>3.058E-2</v>
      </c>
      <c r="BR53" s="31">
        <v>3.184E-2</v>
      </c>
    </row>
    <row r="54" spans="1:70" x14ac:dyDescent="0.2">
      <c r="A54">
        <v>67</v>
      </c>
      <c r="B54" s="31">
        <v>6.9999999999999994E-5</v>
      </c>
      <c r="C54" s="31">
        <v>6.9999999999999994E-5</v>
      </c>
      <c r="D54" s="31">
        <v>6.9999999999999994E-5</v>
      </c>
      <c r="E54" s="31">
        <v>8.0000000000000007E-5</v>
      </c>
      <c r="F54" s="31">
        <v>8.0000000000000007E-5</v>
      </c>
      <c r="G54" s="31">
        <v>9.0000000000000006E-5</v>
      </c>
      <c r="H54" s="31">
        <v>9.0000000000000006E-5</v>
      </c>
      <c r="I54" s="31">
        <v>1E-4</v>
      </c>
      <c r="J54" s="31">
        <v>1E-4</v>
      </c>
      <c r="K54" s="31">
        <v>1.1E-4</v>
      </c>
      <c r="L54" s="31">
        <v>1.1E-4</v>
      </c>
      <c r="M54" s="31">
        <v>1.2E-4</v>
      </c>
      <c r="N54" s="31">
        <v>1.2999999999999999E-4</v>
      </c>
      <c r="O54" s="31">
        <v>1.3999999999999999E-4</v>
      </c>
      <c r="P54" s="31">
        <v>1.3999999999999999E-4</v>
      </c>
      <c r="Q54" s="31">
        <v>1.4999999999999999E-4</v>
      </c>
      <c r="R54" s="31">
        <v>1.6000000000000001E-4</v>
      </c>
      <c r="S54" s="31">
        <v>1.7000000000000001E-4</v>
      </c>
      <c r="T54" s="31">
        <v>1.9000000000000001E-4</v>
      </c>
      <c r="U54" s="31">
        <v>2.1000000000000001E-4</v>
      </c>
      <c r="V54" s="31">
        <v>2.3000000000000001E-4</v>
      </c>
      <c r="W54" s="31">
        <v>2.5000000000000001E-4</v>
      </c>
      <c r="X54" s="31">
        <v>2.9E-4</v>
      </c>
      <c r="Y54" s="31">
        <v>3.3E-4</v>
      </c>
      <c r="Z54" s="31">
        <v>3.8999999999999999E-4</v>
      </c>
      <c r="AA54" s="31">
        <v>4.6000000000000001E-4</v>
      </c>
      <c r="AB54" s="31">
        <v>5.4000000000000001E-4</v>
      </c>
      <c r="AC54" s="31">
        <v>6.4000000000000005E-4</v>
      </c>
      <c r="AD54" s="31">
        <v>7.5000000000000002E-4</v>
      </c>
      <c r="AE54" s="31">
        <v>8.8000000000000003E-4</v>
      </c>
      <c r="AF54" s="31">
        <v>1.0300000000000001E-3</v>
      </c>
      <c r="AG54" s="31">
        <v>1.1999999999999999E-3</v>
      </c>
      <c r="AH54" s="31">
        <v>1.3799999999999999E-3</v>
      </c>
      <c r="AI54" s="31">
        <v>1.5900000000000001E-3</v>
      </c>
      <c r="AJ54" s="31">
        <v>1.81E-3</v>
      </c>
      <c r="AK54" s="31">
        <v>2.0500000000000002E-3</v>
      </c>
      <c r="AL54" s="31">
        <v>2.31E-3</v>
      </c>
      <c r="AM54" s="31">
        <v>2.5899999999999999E-3</v>
      </c>
      <c r="AN54" s="31">
        <v>2.8999999999999998E-3</v>
      </c>
      <c r="AO54" s="31">
        <v>3.2200000000000002E-3</v>
      </c>
      <c r="AP54" s="31">
        <v>3.5699999999999998E-3</v>
      </c>
      <c r="AQ54" s="31">
        <v>3.9399999999999999E-3</v>
      </c>
      <c r="AR54" s="31">
        <v>4.3499999999999997E-3</v>
      </c>
      <c r="AS54" s="31">
        <v>4.7800000000000004E-3</v>
      </c>
      <c r="AT54" s="31">
        <v>5.2599999999999999E-3</v>
      </c>
      <c r="AU54" s="31">
        <v>5.7800000000000004E-3</v>
      </c>
      <c r="AV54" s="31">
        <v>6.3600000000000002E-3</v>
      </c>
      <c r="AW54" s="31">
        <v>6.9899999999999997E-3</v>
      </c>
      <c r="AX54" s="31">
        <v>7.6899999999999998E-3</v>
      </c>
      <c r="AY54" s="31">
        <v>8.4499999999999992E-3</v>
      </c>
      <c r="AZ54" s="31">
        <v>9.2899999999999996E-3</v>
      </c>
      <c r="BA54" s="31">
        <v>1.021E-2</v>
      </c>
      <c r="BB54" s="31">
        <v>1.1220000000000001E-2</v>
      </c>
      <c r="BC54" s="31">
        <v>1.2319999999999999E-2</v>
      </c>
      <c r="BD54" s="31">
        <v>1.3520000000000001E-2</v>
      </c>
      <c r="BE54" s="31">
        <v>1.482E-2</v>
      </c>
      <c r="BF54" s="31">
        <v>1.6219999999999998E-2</v>
      </c>
      <c r="BG54" s="31">
        <v>1.772E-2</v>
      </c>
      <c r="BH54" s="31">
        <v>1.932E-2</v>
      </c>
      <c r="BI54" s="31">
        <v>2.0990000000000002E-2</v>
      </c>
      <c r="BJ54" s="31">
        <v>2.273E-2</v>
      </c>
      <c r="BK54" s="31">
        <v>2.4510000000000001E-2</v>
      </c>
      <c r="BL54" s="31">
        <v>2.631E-2</v>
      </c>
      <c r="BM54" s="31">
        <v>2.809E-2</v>
      </c>
      <c r="BN54" s="31">
        <v>2.9839999999999998E-2</v>
      </c>
      <c r="BO54" s="31">
        <v>3.1519999999999999E-2</v>
      </c>
      <c r="BP54" s="31">
        <v>3.313E-2</v>
      </c>
      <c r="BQ54" s="31">
        <v>3.465E-2</v>
      </c>
      <c r="BR54" s="31">
        <v>3.6060000000000002E-2</v>
      </c>
    </row>
    <row r="55" spans="1:70" x14ac:dyDescent="0.2">
      <c r="A55">
        <v>68</v>
      </c>
      <c r="B55" s="31">
        <v>8.0000000000000007E-5</v>
      </c>
      <c r="C55" s="31">
        <v>8.0000000000000007E-5</v>
      </c>
      <c r="D55" s="31">
        <v>8.0000000000000007E-5</v>
      </c>
      <c r="E55" s="31">
        <v>9.0000000000000006E-5</v>
      </c>
      <c r="F55" s="31">
        <v>9.0000000000000006E-5</v>
      </c>
      <c r="G55" s="31">
        <v>1E-4</v>
      </c>
      <c r="H55" s="31">
        <v>1E-4</v>
      </c>
      <c r="I55" s="31">
        <v>1.1E-4</v>
      </c>
      <c r="J55" s="31">
        <v>1.2E-4</v>
      </c>
      <c r="K55" s="31">
        <v>1.2E-4</v>
      </c>
      <c r="L55" s="31">
        <v>1.2999999999999999E-4</v>
      </c>
      <c r="M55" s="31">
        <v>1.3999999999999999E-4</v>
      </c>
      <c r="N55" s="31">
        <v>1.4999999999999999E-4</v>
      </c>
      <c r="O55" s="31">
        <v>1.4999999999999999E-4</v>
      </c>
      <c r="P55" s="31">
        <v>1.6000000000000001E-4</v>
      </c>
      <c r="Q55" s="31">
        <v>1.7000000000000001E-4</v>
      </c>
      <c r="R55" s="31">
        <v>1.9000000000000001E-4</v>
      </c>
      <c r="S55" s="31">
        <v>2.0000000000000001E-4</v>
      </c>
      <c r="T55" s="31">
        <v>2.2000000000000001E-4</v>
      </c>
      <c r="U55" s="31">
        <v>2.3000000000000001E-4</v>
      </c>
      <c r="V55" s="31">
        <v>2.5999999999999998E-4</v>
      </c>
      <c r="W55" s="31">
        <v>2.9E-4</v>
      </c>
      <c r="X55" s="31">
        <v>3.3E-4</v>
      </c>
      <c r="Y55" s="31">
        <v>3.8000000000000002E-4</v>
      </c>
      <c r="Z55" s="31">
        <v>4.4000000000000002E-4</v>
      </c>
      <c r="AA55" s="31">
        <v>5.1999999999999995E-4</v>
      </c>
      <c r="AB55" s="31">
        <v>6.2E-4</v>
      </c>
      <c r="AC55" s="31">
        <v>7.2999999999999996E-4</v>
      </c>
      <c r="AD55" s="31">
        <v>8.5999999999999998E-4</v>
      </c>
      <c r="AE55" s="31">
        <v>1.01E-3</v>
      </c>
      <c r="AF55" s="31">
        <v>1.1800000000000001E-3</v>
      </c>
      <c r="AG55" s="31">
        <v>1.3699999999999999E-3</v>
      </c>
      <c r="AH55" s="31">
        <v>1.58E-3</v>
      </c>
      <c r="AI55" s="31">
        <v>1.81E-3</v>
      </c>
      <c r="AJ55" s="31">
        <v>2.0600000000000002E-3</v>
      </c>
      <c r="AK55" s="31">
        <v>2.3400000000000001E-3</v>
      </c>
      <c r="AL55" s="31">
        <v>2.64E-3</v>
      </c>
      <c r="AM55" s="31">
        <v>2.96E-3</v>
      </c>
      <c r="AN55" s="31">
        <v>3.31E-3</v>
      </c>
      <c r="AO55" s="31">
        <v>3.6800000000000001E-3</v>
      </c>
      <c r="AP55" s="31">
        <v>4.0699999999999998E-3</v>
      </c>
      <c r="AQ55" s="31">
        <v>4.4999999999999997E-3</v>
      </c>
      <c r="AR55" s="31">
        <v>4.96E-3</v>
      </c>
      <c r="AS55" s="31">
        <v>5.4599999999999996E-3</v>
      </c>
      <c r="AT55" s="31">
        <v>6.0000000000000001E-3</v>
      </c>
      <c r="AU55" s="31">
        <v>6.6E-3</v>
      </c>
      <c r="AV55" s="31">
        <v>7.2500000000000004E-3</v>
      </c>
      <c r="AW55" s="31">
        <v>7.9699999999999997E-3</v>
      </c>
      <c r="AX55" s="31">
        <v>8.7600000000000004E-3</v>
      </c>
      <c r="AY55" s="31">
        <v>9.6299999999999997E-3</v>
      </c>
      <c r="AZ55" s="31">
        <v>1.059E-2</v>
      </c>
      <c r="BA55" s="31">
        <v>1.1639999999999999E-2</v>
      </c>
      <c r="BB55" s="31">
        <v>1.278E-2</v>
      </c>
      <c r="BC55" s="31">
        <v>1.4030000000000001E-2</v>
      </c>
      <c r="BD55" s="31">
        <v>1.5389999999999999E-2</v>
      </c>
      <c r="BE55" s="31">
        <v>1.686E-2</v>
      </c>
      <c r="BF55" s="31">
        <v>1.8450000000000001E-2</v>
      </c>
      <c r="BG55" s="31">
        <v>2.0150000000000001E-2</v>
      </c>
      <c r="BH55" s="31">
        <v>2.196E-2</v>
      </c>
      <c r="BI55" s="31">
        <v>2.3859999999999999E-2</v>
      </c>
      <c r="BJ55" s="31">
        <v>2.5819999999999999E-2</v>
      </c>
      <c r="BK55" s="31">
        <v>2.784E-2</v>
      </c>
      <c r="BL55" s="31">
        <v>2.9870000000000001E-2</v>
      </c>
      <c r="BM55" s="31">
        <v>3.1879999999999999E-2</v>
      </c>
      <c r="BN55" s="31">
        <v>3.3849999999999998E-2</v>
      </c>
      <c r="BO55" s="31">
        <v>3.5749999999999997E-2</v>
      </c>
      <c r="BP55" s="31">
        <v>3.7569999999999999E-2</v>
      </c>
      <c r="BQ55" s="31">
        <v>3.9280000000000002E-2</v>
      </c>
      <c r="BR55" s="31">
        <v>4.0869999999999997E-2</v>
      </c>
    </row>
    <row r="56" spans="1:70" x14ac:dyDescent="0.2">
      <c r="A56">
        <v>69</v>
      </c>
      <c r="B56" s="31">
        <v>9.0000000000000006E-5</v>
      </c>
      <c r="C56" s="31">
        <v>9.0000000000000006E-5</v>
      </c>
      <c r="D56" s="31">
        <v>1E-4</v>
      </c>
      <c r="E56" s="31">
        <v>1E-4</v>
      </c>
      <c r="F56" s="31">
        <v>1.1E-4</v>
      </c>
      <c r="G56" s="31">
        <v>1.1E-4</v>
      </c>
      <c r="H56" s="31">
        <v>1.2E-4</v>
      </c>
      <c r="I56" s="31">
        <v>1.2999999999999999E-4</v>
      </c>
      <c r="J56" s="31">
        <v>1.2999999999999999E-4</v>
      </c>
      <c r="K56" s="31">
        <v>1.3999999999999999E-4</v>
      </c>
      <c r="L56" s="31">
        <v>1.4999999999999999E-4</v>
      </c>
      <c r="M56" s="31">
        <v>1.6000000000000001E-4</v>
      </c>
      <c r="N56" s="31">
        <v>1.7000000000000001E-4</v>
      </c>
      <c r="O56" s="31">
        <v>1.8000000000000001E-4</v>
      </c>
      <c r="P56" s="31">
        <v>1.9000000000000001E-4</v>
      </c>
      <c r="Q56" s="31">
        <v>2.0000000000000001E-4</v>
      </c>
      <c r="R56" s="31">
        <v>2.1000000000000001E-4</v>
      </c>
      <c r="S56" s="31">
        <v>2.3000000000000001E-4</v>
      </c>
      <c r="T56" s="31">
        <v>2.5000000000000001E-4</v>
      </c>
      <c r="U56" s="31">
        <v>2.7E-4</v>
      </c>
      <c r="V56" s="31">
        <v>2.9999999999999997E-4</v>
      </c>
      <c r="W56" s="31">
        <v>3.3E-4</v>
      </c>
      <c r="X56" s="31">
        <v>3.8000000000000002E-4</v>
      </c>
      <c r="Y56" s="31">
        <v>4.2999999999999999E-4</v>
      </c>
      <c r="Z56" s="31">
        <v>5.0000000000000001E-4</v>
      </c>
      <c r="AA56" s="31">
        <v>5.9000000000000003E-4</v>
      </c>
      <c r="AB56" s="31">
        <v>6.9999999999999999E-4</v>
      </c>
      <c r="AC56" s="31">
        <v>8.3000000000000001E-4</v>
      </c>
      <c r="AD56" s="31">
        <v>9.7999999999999997E-4</v>
      </c>
      <c r="AE56" s="31">
        <v>1.15E-3</v>
      </c>
      <c r="AF56" s="31">
        <v>1.34E-3</v>
      </c>
      <c r="AG56" s="31">
        <v>1.56E-3</v>
      </c>
      <c r="AH56" s="31">
        <v>1.8E-3</v>
      </c>
      <c r="AI56" s="31">
        <v>2.0600000000000002E-3</v>
      </c>
      <c r="AJ56" s="31">
        <v>2.3500000000000001E-3</v>
      </c>
      <c r="AK56" s="31">
        <v>2.6700000000000001E-3</v>
      </c>
      <c r="AL56" s="31">
        <v>3.0100000000000001E-3</v>
      </c>
      <c r="AM56" s="31">
        <v>3.3800000000000002E-3</v>
      </c>
      <c r="AN56" s="31">
        <v>3.7699999999999999E-3</v>
      </c>
      <c r="AO56" s="31">
        <v>4.1999999999999997E-3</v>
      </c>
      <c r="AP56" s="31">
        <v>4.6499999999999996E-3</v>
      </c>
      <c r="AQ56" s="31">
        <v>5.1399999999999996E-3</v>
      </c>
      <c r="AR56" s="31">
        <v>5.6600000000000001E-3</v>
      </c>
      <c r="AS56" s="31">
        <v>6.2300000000000003E-3</v>
      </c>
      <c r="AT56" s="31">
        <v>6.8500000000000002E-3</v>
      </c>
      <c r="AU56" s="31">
        <v>7.5300000000000002E-3</v>
      </c>
      <c r="AV56" s="31">
        <v>8.2699999999999996E-3</v>
      </c>
      <c r="AW56" s="31">
        <v>9.0900000000000009E-3</v>
      </c>
      <c r="AX56" s="31">
        <v>9.9900000000000006E-3</v>
      </c>
      <c r="AY56" s="31">
        <v>1.098E-2</v>
      </c>
      <c r="AZ56" s="31">
        <v>1.2070000000000001E-2</v>
      </c>
      <c r="BA56" s="31">
        <v>1.3259999999999999E-2</v>
      </c>
      <c r="BB56" s="31">
        <v>1.456E-2</v>
      </c>
      <c r="BC56" s="31">
        <v>1.5970000000000002E-2</v>
      </c>
      <c r="BD56" s="31">
        <v>1.7510000000000001E-2</v>
      </c>
      <c r="BE56" s="31">
        <v>1.9179999999999999E-2</v>
      </c>
      <c r="BF56" s="31">
        <v>2.0979999999999999E-2</v>
      </c>
      <c r="BG56" s="31">
        <v>2.291E-2</v>
      </c>
      <c r="BH56" s="31">
        <v>2.496E-2</v>
      </c>
      <c r="BI56" s="31">
        <v>2.7109999999999999E-2</v>
      </c>
      <c r="BJ56" s="31">
        <v>2.9329999999999998E-2</v>
      </c>
      <c r="BK56" s="31">
        <v>3.1609999999999999E-2</v>
      </c>
      <c r="BL56" s="31">
        <v>3.39E-2</v>
      </c>
      <c r="BM56" s="31">
        <v>3.6179999999999997E-2</v>
      </c>
      <c r="BN56" s="31">
        <v>3.841E-2</v>
      </c>
      <c r="BO56" s="31">
        <v>4.0550000000000003E-2</v>
      </c>
      <c r="BP56" s="31">
        <v>4.2599999999999999E-2</v>
      </c>
      <c r="BQ56" s="31">
        <v>4.453E-2</v>
      </c>
      <c r="BR56" s="31">
        <v>4.6330000000000003E-2</v>
      </c>
    </row>
    <row r="57" spans="1:70" x14ac:dyDescent="0.2">
      <c r="A57">
        <v>70</v>
      </c>
      <c r="B57" s="31">
        <v>1E-4</v>
      </c>
      <c r="C57" s="31">
        <v>1.1E-4</v>
      </c>
      <c r="D57" s="31">
        <v>1.1E-4</v>
      </c>
      <c r="E57" s="31">
        <v>1.2E-4</v>
      </c>
      <c r="F57" s="31">
        <v>1.2E-4</v>
      </c>
      <c r="G57" s="31">
        <v>1.2999999999999999E-4</v>
      </c>
      <c r="H57" s="31">
        <v>1.3999999999999999E-4</v>
      </c>
      <c r="I57" s="31">
        <v>1.3999999999999999E-4</v>
      </c>
      <c r="J57" s="31">
        <v>1.4999999999999999E-4</v>
      </c>
      <c r="K57" s="31">
        <v>1.6000000000000001E-4</v>
      </c>
      <c r="L57" s="31">
        <v>1.7000000000000001E-4</v>
      </c>
      <c r="M57" s="31">
        <v>1.8000000000000001E-4</v>
      </c>
      <c r="N57" s="31">
        <v>1.9000000000000001E-4</v>
      </c>
      <c r="O57" s="31">
        <v>2.0000000000000001E-4</v>
      </c>
      <c r="P57" s="31">
        <v>2.2000000000000001E-4</v>
      </c>
      <c r="Q57" s="31">
        <v>2.3000000000000001E-4</v>
      </c>
      <c r="R57" s="31">
        <v>2.4000000000000001E-4</v>
      </c>
      <c r="S57" s="31">
        <v>2.5999999999999998E-4</v>
      </c>
      <c r="T57" s="31">
        <v>2.7999999999999998E-4</v>
      </c>
      <c r="U57" s="31">
        <v>3.1E-4</v>
      </c>
      <c r="V57" s="31">
        <v>3.4000000000000002E-4</v>
      </c>
      <c r="W57" s="31">
        <v>3.8000000000000002E-4</v>
      </c>
      <c r="X57" s="31">
        <v>4.2999999999999999E-4</v>
      </c>
      <c r="Y57" s="31">
        <v>4.8999999999999998E-4</v>
      </c>
      <c r="Z57" s="31">
        <v>5.6999999999999998E-4</v>
      </c>
      <c r="AA57" s="31">
        <v>6.8000000000000005E-4</v>
      </c>
      <c r="AB57" s="31">
        <v>8.0000000000000004E-4</v>
      </c>
      <c r="AC57" s="31">
        <v>9.3999999999999997E-4</v>
      </c>
      <c r="AD57" s="31">
        <v>1.1100000000000001E-3</v>
      </c>
      <c r="AE57" s="31">
        <v>1.31E-3</v>
      </c>
      <c r="AF57" s="31">
        <v>1.5299999999999999E-3</v>
      </c>
      <c r="AG57" s="31">
        <v>1.7799999999999999E-3</v>
      </c>
      <c r="AH57" s="31">
        <v>2.0500000000000002E-3</v>
      </c>
      <c r="AI57" s="31">
        <v>2.3500000000000001E-3</v>
      </c>
      <c r="AJ57" s="31">
        <v>2.6900000000000001E-3</v>
      </c>
      <c r="AK57" s="31">
        <v>3.0500000000000002E-3</v>
      </c>
      <c r="AL57" s="31">
        <v>3.4399999999999999E-3</v>
      </c>
      <c r="AM57" s="31">
        <v>3.8600000000000001E-3</v>
      </c>
      <c r="AN57" s="31">
        <v>4.3099999999999996E-3</v>
      </c>
      <c r="AO57" s="31">
        <v>4.79E-3</v>
      </c>
      <c r="AP57" s="31">
        <v>5.3099999999999996E-3</v>
      </c>
      <c r="AQ57" s="31">
        <v>5.8599999999999998E-3</v>
      </c>
      <c r="AR57" s="31">
        <v>6.4599999999999996E-3</v>
      </c>
      <c r="AS57" s="31">
        <v>7.11E-3</v>
      </c>
      <c r="AT57" s="31">
        <v>7.8100000000000001E-3</v>
      </c>
      <c r="AU57" s="31">
        <v>8.5900000000000004E-3</v>
      </c>
      <c r="AV57" s="31">
        <v>9.4400000000000005E-3</v>
      </c>
      <c r="AW57" s="31">
        <v>1.0370000000000001E-2</v>
      </c>
      <c r="AX57" s="31">
        <v>1.1390000000000001E-2</v>
      </c>
      <c r="AY57" s="31">
        <v>1.252E-2</v>
      </c>
      <c r="AZ57" s="31">
        <v>1.375E-2</v>
      </c>
      <c r="BA57" s="31">
        <v>1.5100000000000001E-2</v>
      </c>
      <c r="BB57" s="31">
        <v>1.6580000000000001E-2</v>
      </c>
      <c r="BC57" s="31">
        <v>1.8190000000000001E-2</v>
      </c>
      <c r="BD57" s="31">
        <v>1.993E-2</v>
      </c>
      <c r="BE57" s="31">
        <v>2.1829999999999999E-2</v>
      </c>
      <c r="BF57" s="31">
        <v>2.3859999999999999E-2</v>
      </c>
      <c r="BG57" s="31">
        <v>2.605E-2</v>
      </c>
      <c r="BH57" s="31">
        <v>2.8369999999999999E-2</v>
      </c>
      <c r="BI57" s="31">
        <v>3.0800000000000001E-2</v>
      </c>
      <c r="BJ57" s="31">
        <v>3.3309999999999999E-2</v>
      </c>
      <c r="BK57" s="31">
        <v>3.5889999999999998E-2</v>
      </c>
      <c r="BL57" s="31">
        <v>3.848E-2</v>
      </c>
      <c r="BM57" s="31">
        <v>4.1059999999999999E-2</v>
      </c>
      <c r="BN57" s="31">
        <v>4.3569999999999998E-2</v>
      </c>
      <c r="BO57" s="31">
        <v>4.5999999999999999E-2</v>
      </c>
      <c r="BP57" s="31">
        <v>4.8309999999999999E-2</v>
      </c>
      <c r="BQ57" s="31">
        <v>5.049E-2</v>
      </c>
      <c r="BR57" s="31">
        <v>5.2519999999999997E-2</v>
      </c>
    </row>
    <row r="58" spans="1:70" x14ac:dyDescent="0.2">
      <c r="A58">
        <v>71</v>
      </c>
      <c r="B58" s="31">
        <v>1.2E-4</v>
      </c>
      <c r="C58" s="31">
        <v>1.2E-4</v>
      </c>
      <c r="D58" s="31">
        <v>1.2999999999999999E-4</v>
      </c>
      <c r="E58" s="31">
        <v>1.2999999999999999E-4</v>
      </c>
      <c r="F58" s="31">
        <v>1.3999999999999999E-4</v>
      </c>
      <c r="G58" s="31">
        <v>1.4999999999999999E-4</v>
      </c>
      <c r="H58" s="31">
        <v>1.6000000000000001E-4</v>
      </c>
      <c r="I58" s="31">
        <v>1.6000000000000001E-4</v>
      </c>
      <c r="J58" s="31">
        <v>1.7000000000000001E-4</v>
      </c>
      <c r="K58" s="31">
        <v>1.8000000000000001E-4</v>
      </c>
      <c r="L58" s="31">
        <v>2.0000000000000001E-4</v>
      </c>
      <c r="M58" s="31">
        <v>2.1000000000000001E-4</v>
      </c>
      <c r="N58" s="31">
        <v>2.2000000000000001E-4</v>
      </c>
      <c r="O58" s="31">
        <v>2.3000000000000001E-4</v>
      </c>
      <c r="P58" s="31">
        <v>2.5000000000000001E-4</v>
      </c>
      <c r="Q58" s="31">
        <v>2.5999999999999998E-4</v>
      </c>
      <c r="R58" s="31">
        <v>2.7999999999999998E-4</v>
      </c>
      <c r="S58" s="31">
        <v>2.9999999999999997E-4</v>
      </c>
      <c r="T58" s="31">
        <v>3.2000000000000003E-4</v>
      </c>
      <c r="U58" s="31">
        <v>3.5E-4</v>
      </c>
      <c r="V58" s="31">
        <v>3.8999999999999999E-4</v>
      </c>
      <c r="W58" s="31">
        <v>4.2999999999999999E-4</v>
      </c>
      <c r="X58" s="31">
        <v>4.8999999999999998E-4</v>
      </c>
      <c r="Y58" s="31">
        <v>5.5999999999999995E-4</v>
      </c>
      <c r="Z58" s="31">
        <v>6.4999999999999997E-4</v>
      </c>
      <c r="AA58" s="31">
        <v>7.6999999999999996E-4</v>
      </c>
      <c r="AB58" s="31">
        <v>9.1E-4</v>
      </c>
      <c r="AC58" s="31">
        <v>1.07E-3</v>
      </c>
      <c r="AD58" s="31">
        <v>1.2700000000000001E-3</v>
      </c>
      <c r="AE58" s="31">
        <v>1.49E-3</v>
      </c>
      <c r="AF58" s="31">
        <v>1.74E-3</v>
      </c>
      <c r="AG58" s="31">
        <v>2.0200000000000001E-3</v>
      </c>
      <c r="AH58" s="31">
        <v>2.3400000000000001E-3</v>
      </c>
      <c r="AI58" s="31">
        <v>2.6800000000000001E-3</v>
      </c>
      <c r="AJ58" s="31">
        <v>3.0599999999999998E-3</v>
      </c>
      <c r="AK58" s="31">
        <v>3.47E-3</v>
      </c>
      <c r="AL58" s="31">
        <v>3.9199999999999999E-3</v>
      </c>
      <c r="AM58" s="31">
        <v>4.4000000000000003E-3</v>
      </c>
      <c r="AN58" s="31">
        <v>4.9199999999999999E-3</v>
      </c>
      <c r="AO58" s="31">
        <v>5.47E-3</v>
      </c>
      <c r="AP58" s="31">
        <v>6.0600000000000003E-3</v>
      </c>
      <c r="AQ58" s="31">
        <v>6.6899999999999998E-3</v>
      </c>
      <c r="AR58" s="31">
        <v>7.3800000000000003E-3</v>
      </c>
      <c r="AS58" s="31">
        <v>8.1099999999999992E-3</v>
      </c>
      <c r="AT58" s="31">
        <v>8.9200000000000008E-3</v>
      </c>
      <c r="AU58" s="31">
        <v>9.7999999999999997E-3</v>
      </c>
      <c r="AV58" s="31">
        <v>1.076E-2</v>
      </c>
      <c r="AW58" s="31">
        <v>1.1820000000000001E-2</v>
      </c>
      <c r="AX58" s="31">
        <v>1.299E-2</v>
      </c>
      <c r="AY58" s="31">
        <v>1.427E-2</v>
      </c>
      <c r="AZ58" s="31">
        <v>1.567E-2</v>
      </c>
      <c r="BA58" s="31">
        <v>1.72E-2</v>
      </c>
      <c r="BB58" s="31">
        <v>1.8880000000000001E-2</v>
      </c>
      <c r="BC58" s="31">
        <v>2.07E-2</v>
      </c>
      <c r="BD58" s="31">
        <v>2.2679999999999999E-2</v>
      </c>
      <c r="BE58" s="31">
        <v>2.4830000000000001E-2</v>
      </c>
      <c r="BF58" s="31">
        <v>2.7140000000000001E-2</v>
      </c>
      <c r="BG58" s="31">
        <v>2.9610000000000001E-2</v>
      </c>
      <c r="BH58" s="31">
        <v>3.2230000000000002E-2</v>
      </c>
      <c r="BI58" s="31">
        <v>3.4979999999999997E-2</v>
      </c>
      <c r="BJ58" s="31">
        <v>3.7830000000000003E-2</v>
      </c>
      <c r="BK58" s="31">
        <v>4.0739999999999998E-2</v>
      </c>
      <c r="BL58" s="31">
        <v>4.367E-2</v>
      </c>
      <c r="BM58" s="31">
        <v>4.6580000000000003E-2</v>
      </c>
      <c r="BN58" s="31">
        <v>4.9430000000000002E-2</v>
      </c>
      <c r="BO58" s="31">
        <v>5.2170000000000001E-2</v>
      </c>
      <c r="BP58" s="31">
        <v>5.4789999999999998E-2</v>
      </c>
      <c r="BQ58" s="31">
        <v>5.7250000000000002E-2</v>
      </c>
      <c r="BR58" s="31">
        <v>5.953E-2</v>
      </c>
    </row>
    <row r="59" spans="1:70" x14ac:dyDescent="0.2">
      <c r="A59">
        <v>72</v>
      </c>
      <c r="B59" s="31">
        <v>1.2999999999999999E-4</v>
      </c>
      <c r="C59" s="31">
        <v>1.3999999999999999E-4</v>
      </c>
      <c r="D59" s="31">
        <v>1.4999999999999999E-4</v>
      </c>
      <c r="E59" s="31">
        <v>1.4999999999999999E-4</v>
      </c>
      <c r="F59" s="31">
        <v>1.6000000000000001E-4</v>
      </c>
      <c r="G59" s="31">
        <v>1.7000000000000001E-4</v>
      </c>
      <c r="H59" s="31">
        <v>1.8000000000000001E-4</v>
      </c>
      <c r="I59" s="31">
        <v>1.9000000000000001E-4</v>
      </c>
      <c r="J59" s="31">
        <v>2.0000000000000001E-4</v>
      </c>
      <c r="K59" s="31">
        <v>2.1000000000000001E-4</v>
      </c>
      <c r="L59" s="31">
        <v>2.2000000000000001E-4</v>
      </c>
      <c r="M59" s="31">
        <v>2.4000000000000001E-4</v>
      </c>
      <c r="N59" s="31">
        <v>2.5000000000000001E-4</v>
      </c>
      <c r="O59" s="31">
        <v>2.7E-4</v>
      </c>
      <c r="P59" s="31">
        <v>2.7999999999999998E-4</v>
      </c>
      <c r="Q59" s="31">
        <v>2.9999999999999997E-4</v>
      </c>
      <c r="R59" s="31">
        <v>3.2000000000000003E-4</v>
      </c>
      <c r="S59" s="31">
        <v>3.4000000000000002E-4</v>
      </c>
      <c r="T59" s="31">
        <v>3.6999999999999999E-4</v>
      </c>
      <c r="U59" s="31">
        <v>4.0000000000000002E-4</v>
      </c>
      <c r="V59" s="31">
        <v>4.4000000000000002E-4</v>
      </c>
      <c r="W59" s="31">
        <v>4.8999999999999998E-4</v>
      </c>
      <c r="X59" s="31">
        <v>5.5999999999999995E-4</v>
      </c>
      <c r="Y59" s="31">
        <v>6.4000000000000005E-4</v>
      </c>
      <c r="Z59" s="31">
        <v>7.5000000000000002E-4</v>
      </c>
      <c r="AA59" s="31">
        <v>8.8000000000000003E-4</v>
      </c>
      <c r="AB59" s="31">
        <v>1.0300000000000001E-3</v>
      </c>
      <c r="AC59" s="31">
        <v>1.2199999999999999E-3</v>
      </c>
      <c r="AD59" s="31">
        <v>1.4400000000000001E-3</v>
      </c>
      <c r="AE59" s="31">
        <v>1.6900000000000001E-3</v>
      </c>
      <c r="AF59" s="31">
        <v>1.98E-3</v>
      </c>
      <c r="AG59" s="31">
        <v>2.3E-3</v>
      </c>
      <c r="AH59" s="31">
        <v>2.66E-3</v>
      </c>
      <c r="AI59" s="31">
        <v>3.0599999999999998E-3</v>
      </c>
      <c r="AJ59" s="31">
        <v>3.49E-3</v>
      </c>
      <c r="AK59" s="31">
        <v>3.96E-3</v>
      </c>
      <c r="AL59" s="31">
        <v>4.47E-3</v>
      </c>
      <c r="AM59" s="31">
        <v>5.0200000000000002E-3</v>
      </c>
      <c r="AN59" s="31">
        <v>5.6100000000000004E-3</v>
      </c>
      <c r="AO59" s="31">
        <v>6.2500000000000003E-3</v>
      </c>
      <c r="AP59" s="31">
        <v>6.9199999999999999E-3</v>
      </c>
      <c r="AQ59" s="31">
        <v>7.6400000000000001E-3</v>
      </c>
      <c r="AR59" s="31">
        <v>8.4200000000000004E-3</v>
      </c>
      <c r="AS59" s="31">
        <v>9.2599999999999991E-3</v>
      </c>
      <c r="AT59" s="31">
        <v>1.018E-2</v>
      </c>
      <c r="AU59" s="31">
        <v>1.1180000000000001E-2</v>
      </c>
      <c r="AV59" s="31">
        <v>1.2279999999999999E-2</v>
      </c>
      <c r="AW59" s="31">
        <v>1.3480000000000001E-2</v>
      </c>
      <c r="AX59" s="31">
        <v>1.481E-2</v>
      </c>
      <c r="AY59" s="31">
        <v>1.626E-2</v>
      </c>
      <c r="AZ59" s="31">
        <v>1.7860000000000001E-2</v>
      </c>
      <c r="BA59" s="31">
        <v>1.9599999999999999E-2</v>
      </c>
      <c r="BB59" s="31">
        <v>2.1499999999999998E-2</v>
      </c>
      <c r="BC59" s="31">
        <v>2.3570000000000001E-2</v>
      </c>
      <c r="BD59" s="31">
        <v>2.581E-2</v>
      </c>
      <c r="BE59" s="31">
        <v>2.8240000000000001E-2</v>
      </c>
      <c r="BF59" s="31">
        <v>3.0849999999999999E-2</v>
      </c>
      <c r="BG59" s="31">
        <v>3.3649999999999999E-2</v>
      </c>
      <c r="BH59" s="31">
        <v>3.662E-2</v>
      </c>
      <c r="BI59" s="31">
        <v>3.9730000000000001E-2</v>
      </c>
      <c r="BJ59" s="31">
        <v>4.2950000000000002E-2</v>
      </c>
      <c r="BK59" s="31">
        <v>4.6249999999999999E-2</v>
      </c>
      <c r="BL59" s="31">
        <v>4.956E-2</v>
      </c>
      <c r="BM59" s="31">
        <v>5.2850000000000001E-2</v>
      </c>
      <c r="BN59" s="31">
        <v>5.6070000000000002E-2</v>
      </c>
      <c r="BO59" s="31">
        <v>5.9180000000000003E-2</v>
      </c>
      <c r="BP59" s="31">
        <v>6.2140000000000001E-2</v>
      </c>
      <c r="BQ59" s="31">
        <v>6.4920000000000005E-2</v>
      </c>
      <c r="BR59" s="31">
        <v>6.7510000000000001E-2</v>
      </c>
    </row>
    <row r="60" spans="1:70" x14ac:dyDescent="0.2">
      <c r="A60">
        <v>73</v>
      </c>
      <c r="B60" s="31">
        <v>1.4999999999999999E-4</v>
      </c>
      <c r="C60" s="31">
        <v>1.6000000000000001E-4</v>
      </c>
      <c r="D60" s="31">
        <v>1.7000000000000001E-4</v>
      </c>
      <c r="E60" s="31">
        <v>1.8000000000000001E-4</v>
      </c>
      <c r="F60" s="31">
        <v>1.8000000000000001E-4</v>
      </c>
      <c r="G60" s="31">
        <v>1.9000000000000001E-4</v>
      </c>
      <c r="H60" s="31">
        <v>2.0000000000000001E-4</v>
      </c>
      <c r="I60" s="31">
        <v>2.2000000000000001E-4</v>
      </c>
      <c r="J60" s="31">
        <v>2.3000000000000001E-4</v>
      </c>
      <c r="K60" s="31">
        <v>2.4000000000000001E-4</v>
      </c>
      <c r="L60" s="31">
        <v>2.5999999999999998E-4</v>
      </c>
      <c r="M60" s="31">
        <v>2.7E-4</v>
      </c>
      <c r="N60" s="31">
        <v>2.9E-4</v>
      </c>
      <c r="O60" s="31">
        <v>3.1E-4</v>
      </c>
      <c r="P60" s="31">
        <v>3.2000000000000003E-4</v>
      </c>
      <c r="Q60" s="31">
        <v>3.4000000000000002E-4</v>
      </c>
      <c r="R60" s="31">
        <v>3.6999999999999999E-4</v>
      </c>
      <c r="S60" s="31">
        <v>3.8999999999999999E-4</v>
      </c>
      <c r="T60" s="31">
        <v>4.2000000000000002E-4</v>
      </c>
      <c r="U60" s="31">
        <v>4.6000000000000001E-4</v>
      </c>
      <c r="V60" s="31">
        <v>5.0000000000000001E-4</v>
      </c>
      <c r="W60" s="31">
        <v>5.5999999999999995E-4</v>
      </c>
      <c r="X60" s="31">
        <v>6.4000000000000005E-4</v>
      </c>
      <c r="Y60" s="31">
        <v>7.2999999999999996E-4</v>
      </c>
      <c r="Z60" s="31">
        <v>8.4999999999999995E-4</v>
      </c>
      <c r="AA60" s="31">
        <v>9.8999999999999999E-4</v>
      </c>
      <c r="AB60" s="31">
        <v>1.17E-3</v>
      </c>
      <c r="AC60" s="31">
        <v>1.39E-3</v>
      </c>
      <c r="AD60" s="31">
        <v>1.64E-3</v>
      </c>
      <c r="AE60" s="31">
        <v>1.9300000000000001E-3</v>
      </c>
      <c r="AF60" s="31">
        <v>2.2499999999999998E-3</v>
      </c>
      <c r="AG60" s="31">
        <v>2.6199999999999999E-3</v>
      </c>
      <c r="AH60" s="31">
        <v>3.0300000000000001E-3</v>
      </c>
      <c r="AI60" s="31">
        <v>3.48E-3</v>
      </c>
      <c r="AJ60" s="31">
        <v>3.98E-3</v>
      </c>
      <c r="AK60" s="31">
        <v>4.5199999999999997E-3</v>
      </c>
      <c r="AL60" s="31">
        <v>5.1000000000000004E-3</v>
      </c>
      <c r="AM60" s="31">
        <v>5.7299999999999999E-3</v>
      </c>
      <c r="AN60" s="31">
        <v>6.4000000000000003E-3</v>
      </c>
      <c r="AO60" s="31">
        <v>7.1300000000000001E-3</v>
      </c>
      <c r="AP60" s="31">
        <v>7.9000000000000008E-3</v>
      </c>
      <c r="AQ60" s="31">
        <v>8.7200000000000003E-3</v>
      </c>
      <c r="AR60" s="31">
        <v>9.6100000000000005E-3</v>
      </c>
      <c r="AS60" s="31">
        <v>1.057E-2</v>
      </c>
      <c r="AT60" s="31">
        <v>1.1610000000000001E-2</v>
      </c>
      <c r="AU60" s="31">
        <v>1.2749999999999999E-2</v>
      </c>
      <c r="AV60" s="31">
        <v>1.4E-2</v>
      </c>
      <c r="AW60" s="31">
        <v>1.537E-2</v>
      </c>
      <c r="AX60" s="31">
        <v>1.687E-2</v>
      </c>
      <c r="AY60" s="31">
        <v>1.8530000000000001E-2</v>
      </c>
      <c r="AZ60" s="31">
        <v>2.0330000000000001E-2</v>
      </c>
      <c r="BA60" s="31">
        <v>2.231E-2</v>
      </c>
      <c r="BB60" s="31">
        <v>2.4459999999999999E-2</v>
      </c>
      <c r="BC60" s="31">
        <v>2.681E-2</v>
      </c>
      <c r="BD60" s="31">
        <v>2.9350000000000001E-2</v>
      </c>
      <c r="BE60" s="31">
        <v>3.2099999999999997E-2</v>
      </c>
      <c r="BF60" s="31">
        <v>3.5049999999999998E-2</v>
      </c>
      <c r="BG60" s="31">
        <v>3.8219999999999997E-2</v>
      </c>
      <c r="BH60" s="31">
        <v>4.1570000000000003E-2</v>
      </c>
      <c r="BI60" s="31">
        <v>4.5089999999999998E-2</v>
      </c>
      <c r="BJ60" s="31">
        <v>4.8730000000000002E-2</v>
      </c>
      <c r="BK60" s="31">
        <v>5.2449999999999997E-2</v>
      </c>
      <c r="BL60" s="31">
        <v>5.62E-2</v>
      </c>
      <c r="BM60" s="31">
        <v>5.9920000000000001E-2</v>
      </c>
      <c r="BN60" s="31">
        <v>6.3560000000000005E-2</v>
      </c>
      <c r="BO60" s="31">
        <v>6.7080000000000001E-2</v>
      </c>
      <c r="BP60" s="31">
        <v>7.0419999999999996E-2</v>
      </c>
      <c r="BQ60" s="31">
        <v>7.3580000000000007E-2</v>
      </c>
      <c r="BR60" s="31">
        <v>7.6509999999999995E-2</v>
      </c>
    </row>
    <row r="61" spans="1:70" x14ac:dyDescent="0.2">
      <c r="A61">
        <v>74</v>
      </c>
      <c r="B61" s="31">
        <v>1.8000000000000001E-4</v>
      </c>
      <c r="C61" s="31">
        <v>1.8000000000000001E-4</v>
      </c>
      <c r="D61" s="31">
        <v>1.9000000000000001E-4</v>
      </c>
      <c r="E61" s="31">
        <v>2.0000000000000001E-4</v>
      </c>
      <c r="F61" s="31">
        <v>2.1000000000000001E-4</v>
      </c>
      <c r="G61" s="31">
        <v>2.2000000000000001E-4</v>
      </c>
      <c r="H61" s="31">
        <v>2.3000000000000001E-4</v>
      </c>
      <c r="I61" s="31">
        <v>2.5000000000000001E-4</v>
      </c>
      <c r="J61" s="31">
        <v>2.5999999999999998E-4</v>
      </c>
      <c r="K61" s="31">
        <v>2.7999999999999998E-4</v>
      </c>
      <c r="L61" s="31">
        <v>2.9E-4</v>
      </c>
      <c r="M61" s="31">
        <v>3.1E-4</v>
      </c>
      <c r="N61" s="31">
        <v>3.3E-4</v>
      </c>
      <c r="O61" s="31">
        <v>3.5E-4</v>
      </c>
      <c r="P61" s="31">
        <v>3.6999999999999999E-4</v>
      </c>
      <c r="Q61" s="31">
        <v>3.8999999999999999E-4</v>
      </c>
      <c r="R61" s="31">
        <v>4.2000000000000002E-4</v>
      </c>
      <c r="S61" s="31">
        <v>4.4999999999999999E-4</v>
      </c>
      <c r="T61" s="31">
        <v>4.8000000000000001E-4</v>
      </c>
      <c r="U61" s="31">
        <v>5.2999999999999998E-4</v>
      </c>
      <c r="V61" s="31">
        <v>5.8E-4</v>
      </c>
      <c r="W61" s="31">
        <v>6.4000000000000005E-4</v>
      </c>
      <c r="X61" s="31">
        <v>7.2000000000000005E-4</v>
      </c>
      <c r="Y61" s="31">
        <v>8.3000000000000001E-4</v>
      </c>
      <c r="Z61" s="31">
        <v>9.6000000000000002E-4</v>
      </c>
      <c r="AA61" s="31">
        <v>1.1299999999999999E-3</v>
      </c>
      <c r="AB61" s="31">
        <v>1.33E-3</v>
      </c>
      <c r="AC61" s="31">
        <v>1.57E-3</v>
      </c>
      <c r="AD61" s="31">
        <v>1.8600000000000001E-3</v>
      </c>
      <c r="AE61" s="31">
        <v>2.1900000000000001E-3</v>
      </c>
      <c r="AF61" s="31">
        <v>2.5600000000000002E-3</v>
      </c>
      <c r="AG61" s="31">
        <v>2.98E-3</v>
      </c>
      <c r="AH61" s="31">
        <v>3.4499999999999999E-3</v>
      </c>
      <c r="AI61" s="31">
        <v>3.96E-3</v>
      </c>
      <c r="AJ61" s="31">
        <v>4.5300000000000002E-3</v>
      </c>
      <c r="AK61" s="31">
        <v>5.1399999999999996E-3</v>
      </c>
      <c r="AL61" s="31">
        <v>5.8100000000000001E-3</v>
      </c>
      <c r="AM61" s="31">
        <v>6.5300000000000002E-3</v>
      </c>
      <c r="AN61" s="31">
        <v>7.3000000000000001E-3</v>
      </c>
      <c r="AO61" s="31">
        <v>8.1200000000000005E-3</v>
      </c>
      <c r="AP61" s="31">
        <v>8.9999999999999993E-3</v>
      </c>
      <c r="AQ61" s="31">
        <v>9.9399999999999992E-3</v>
      </c>
      <c r="AR61" s="31">
        <v>1.095E-2</v>
      </c>
      <c r="AS61" s="31">
        <v>1.205E-2</v>
      </c>
      <c r="AT61" s="31">
        <v>1.323E-2</v>
      </c>
      <c r="AU61" s="31">
        <v>1.453E-2</v>
      </c>
      <c r="AV61" s="31">
        <v>1.5949999999999999E-2</v>
      </c>
      <c r="AW61" s="31">
        <v>1.7500000000000002E-2</v>
      </c>
      <c r="AX61" s="31">
        <v>1.9210000000000001E-2</v>
      </c>
      <c r="AY61" s="31">
        <v>2.1080000000000002E-2</v>
      </c>
      <c r="AZ61" s="31">
        <v>2.3130000000000001E-2</v>
      </c>
      <c r="BA61" s="31">
        <v>2.537E-2</v>
      </c>
      <c r="BB61" s="31">
        <v>2.7810000000000001E-2</v>
      </c>
      <c r="BC61" s="31">
        <v>3.0460000000000001E-2</v>
      </c>
      <c r="BD61" s="31">
        <v>3.3340000000000002E-2</v>
      </c>
      <c r="BE61" s="31">
        <v>3.6450000000000003E-2</v>
      </c>
      <c r="BF61" s="31">
        <v>3.9789999999999999E-2</v>
      </c>
      <c r="BG61" s="31">
        <v>4.3360000000000003E-2</v>
      </c>
      <c r="BH61" s="31">
        <v>4.7149999999999997E-2</v>
      </c>
      <c r="BI61" s="31">
        <v>5.1119999999999999E-2</v>
      </c>
      <c r="BJ61" s="31">
        <v>5.5230000000000001E-2</v>
      </c>
      <c r="BK61" s="31">
        <v>5.9429999999999997E-2</v>
      </c>
      <c r="BL61" s="31">
        <v>6.3670000000000004E-2</v>
      </c>
      <c r="BM61" s="31">
        <v>6.787E-2</v>
      </c>
      <c r="BN61" s="31">
        <v>7.1989999999999998E-2</v>
      </c>
      <c r="BO61" s="31">
        <v>7.596E-2</v>
      </c>
      <c r="BP61" s="31">
        <v>7.9750000000000001E-2</v>
      </c>
      <c r="BQ61" s="31">
        <v>8.3320000000000005E-2</v>
      </c>
      <c r="BR61" s="31">
        <v>8.6650000000000005E-2</v>
      </c>
    </row>
    <row r="62" spans="1:70" x14ac:dyDescent="0.2">
      <c r="A62">
        <v>75</v>
      </c>
      <c r="B62" s="31">
        <v>2.0000000000000001E-4</v>
      </c>
      <c r="C62" s="31">
        <v>2.1000000000000001E-4</v>
      </c>
      <c r="D62" s="31">
        <v>2.2000000000000001E-4</v>
      </c>
      <c r="E62" s="31">
        <v>2.3000000000000001E-4</v>
      </c>
      <c r="F62" s="31">
        <v>2.4000000000000001E-4</v>
      </c>
      <c r="G62" s="31">
        <v>2.5999999999999998E-4</v>
      </c>
      <c r="H62" s="31">
        <v>2.7E-4</v>
      </c>
      <c r="I62" s="31">
        <v>2.7999999999999998E-4</v>
      </c>
      <c r="J62" s="31">
        <v>2.9999999999999997E-4</v>
      </c>
      <c r="K62" s="31">
        <v>3.2000000000000003E-4</v>
      </c>
      <c r="L62" s="31">
        <v>3.4000000000000002E-4</v>
      </c>
      <c r="M62" s="31">
        <v>3.6000000000000002E-4</v>
      </c>
      <c r="N62" s="31">
        <v>3.8000000000000002E-4</v>
      </c>
      <c r="O62" s="31">
        <v>4.0000000000000002E-4</v>
      </c>
      <c r="P62" s="31">
        <v>4.2999999999999999E-4</v>
      </c>
      <c r="Q62" s="31">
        <v>4.4999999999999999E-4</v>
      </c>
      <c r="R62" s="31">
        <v>4.8000000000000001E-4</v>
      </c>
      <c r="S62" s="31">
        <v>5.1999999999999995E-4</v>
      </c>
      <c r="T62" s="31">
        <v>5.5000000000000003E-4</v>
      </c>
      <c r="U62" s="31">
        <v>5.9999999999999995E-4</v>
      </c>
      <c r="V62" s="31">
        <v>6.6E-4</v>
      </c>
      <c r="W62" s="31">
        <v>7.2999999999999996E-4</v>
      </c>
      <c r="X62" s="31">
        <v>8.3000000000000001E-4</v>
      </c>
      <c r="Y62" s="31">
        <v>9.3999999999999997E-4</v>
      </c>
      <c r="Z62" s="31">
        <v>1.09E-3</v>
      </c>
      <c r="AA62" s="31">
        <v>1.2800000000000001E-3</v>
      </c>
      <c r="AB62" s="31">
        <v>1.5100000000000001E-3</v>
      </c>
      <c r="AC62" s="31">
        <v>1.7799999999999999E-3</v>
      </c>
      <c r="AD62" s="31">
        <v>2.1099999999999999E-3</v>
      </c>
      <c r="AE62" s="31">
        <v>2.48E-3</v>
      </c>
      <c r="AF62" s="31">
        <v>2.8999999999999998E-3</v>
      </c>
      <c r="AG62" s="31">
        <v>3.3800000000000002E-3</v>
      </c>
      <c r="AH62" s="31">
        <v>3.9100000000000003E-3</v>
      </c>
      <c r="AI62" s="31">
        <v>4.4999999999999997E-3</v>
      </c>
      <c r="AJ62" s="31">
        <v>5.1500000000000001E-3</v>
      </c>
      <c r="AK62" s="31">
        <v>5.8500000000000002E-3</v>
      </c>
      <c r="AL62" s="31">
        <v>6.6100000000000004E-3</v>
      </c>
      <c r="AM62" s="31">
        <v>7.43E-3</v>
      </c>
      <c r="AN62" s="31">
        <v>8.3099999999999997E-3</v>
      </c>
      <c r="AO62" s="31">
        <v>9.2499999999999995E-3</v>
      </c>
      <c r="AP62" s="31">
        <v>1.026E-2</v>
      </c>
      <c r="AQ62" s="31">
        <v>1.133E-2</v>
      </c>
      <c r="AR62" s="31">
        <v>1.248E-2</v>
      </c>
      <c r="AS62" s="31">
        <v>1.372E-2</v>
      </c>
      <c r="AT62" s="31">
        <v>1.507E-2</v>
      </c>
      <c r="AU62" s="31">
        <v>1.6539999999999999E-2</v>
      </c>
      <c r="AV62" s="31">
        <v>1.8149999999999999E-2</v>
      </c>
      <c r="AW62" s="31">
        <v>1.992E-2</v>
      </c>
      <c r="AX62" s="31">
        <v>2.1850000000000001E-2</v>
      </c>
      <c r="AY62" s="31">
        <v>2.3980000000000001E-2</v>
      </c>
      <c r="AZ62" s="31">
        <v>2.63E-2</v>
      </c>
      <c r="BA62" s="31">
        <v>2.8830000000000001E-2</v>
      </c>
      <c r="BB62" s="31">
        <v>3.159E-2</v>
      </c>
      <c r="BC62" s="31">
        <v>3.4590000000000003E-2</v>
      </c>
      <c r="BD62" s="31">
        <v>3.7839999999999999E-2</v>
      </c>
      <c r="BE62" s="31">
        <v>4.1349999999999998E-2</v>
      </c>
      <c r="BF62" s="31">
        <v>4.512E-2</v>
      </c>
      <c r="BG62" s="31">
        <v>4.9160000000000002E-2</v>
      </c>
      <c r="BH62" s="31">
        <v>5.3429999999999998E-2</v>
      </c>
      <c r="BI62" s="31">
        <v>5.7910000000000003E-2</v>
      </c>
      <c r="BJ62" s="31">
        <v>6.2549999999999994E-2</v>
      </c>
      <c r="BK62" s="31">
        <v>6.7290000000000003E-2</v>
      </c>
      <c r="BL62" s="31">
        <v>7.2069999999999995E-2</v>
      </c>
      <c r="BM62" s="31">
        <v>7.6819999999999999E-2</v>
      </c>
      <c r="BN62" s="31">
        <v>8.1470000000000001E-2</v>
      </c>
      <c r="BO62" s="31">
        <v>8.5970000000000005E-2</v>
      </c>
      <c r="BP62" s="31">
        <v>9.0260000000000007E-2</v>
      </c>
      <c r="BQ62" s="31">
        <v>9.4299999999999995E-2</v>
      </c>
      <c r="BR62" s="31">
        <v>9.8070000000000004E-2</v>
      </c>
    </row>
    <row r="63" spans="1:70" x14ac:dyDescent="0.2">
      <c r="A63">
        <v>76</v>
      </c>
      <c r="B63" s="31">
        <v>2.3000000000000001E-4</v>
      </c>
      <c r="C63" s="31">
        <v>2.4000000000000001E-4</v>
      </c>
      <c r="D63" s="31">
        <v>2.5000000000000001E-4</v>
      </c>
      <c r="E63" s="31">
        <v>2.7E-4</v>
      </c>
      <c r="F63" s="31">
        <v>2.7999999999999998E-4</v>
      </c>
      <c r="G63" s="31">
        <v>2.9E-4</v>
      </c>
      <c r="H63" s="31">
        <v>3.1E-4</v>
      </c>
      <c r="I63" s="31">
        <v>3.3E-4</v>
      </c>
      <c r="J63" s="31">
        <v>3.4000000000000002E-4</v>
      </c>
      <c r="K63" s="31">
        <v>3.6999999999999999E-4</v>
      </c>
      <c r="L63" s="31">
        <v>3.8999999999999999E-4</v>
      </c>
      <c r="M63" s="31">
        <v>4.0999999999999999E-4</v>
      </c>
      <c r="N63" s="31">
        <v>4.2999999999999999E-4</v>
      </c>
      <c r="O63" s="31">
        <v>4.6000000000000001E-4</v>
      </c>
      <c r="P63" s="31">
        <v>4.8999999999999998E-4</v>
      </c>
      <c r="Q63" s="31">
        <v>5.1999999999999995E-4</v>
      </c>
      <c r="R63" s="31">
        <v>5.5000000000000003E-4</v>
      </c>
      <c r="S63" s="31">
        <v>5.9000000000000003E-4</v>
      </c>
      <c r="T63" s="31">
        <v>6.3000000000000003E-4</v>
      </c>
      <c r="U63" s="31">
        <v>6.8999999999999997E-4</v>
      </c>
      <c r="V63" s="31">
        <v>7.5000000000000002E-4</v>
      </c>
      <c r="W63" s="31">
        <v>8.4000000000000003E-4</v>
      </c>
      <c r="X63" s="31">
        <v>9.3999999999999997E-4</v>
      </c>
      <c r="Y63" s="31">
        <v>1.07E-3</v>
      </c>
      <c r="Z63" s="31">
        <v>1.24E-3</v>
      </c>
      <c r="AA63" s="31">
        <v>1.4499999999999999E-3</v>
      </c>
      <c r="AB63" s="31">
        <v>1.7099999999999999E-3</v>
      </c>
      <c r="AC63" s="31">
        <v>2.0200000000000001E-3</v>
      </c>
      <c r="AD63" s="31">
        <v>2.3800000000000002E-3</v>
      </c>
      <c r="AE63" s="31">
        <v>2.81E-3</v>
      </c>
      <c r="AF63" s="31">
        <v>3.29E-3</v>
      </c>
      <c r="AG63" s="31">
        <v>3.8300000000000001E-3</v>
      </c>
      <c r="AH63" s="31">
        <v>4.4400000000000004E-3</v>
      </c>
      <c r="AI63" s="31">
        <v>5.11E-3</v>
      </c>
      <c r="AJ63" s="31">
        <v>5.8500000000000002E-3</v>
      </c>
      <c r="AK63" s="31">
        <v>6.6499999999999997E-3</v>
      </c>
      <c r="AL63" s="31">
        <v>7.5199999999999998E-3</v>
      </c>
      <c r="AM63" s="31">
        <v>8.4600000000000005E-3</v>
      </c>
      <c r="AN63" s="31">
        <v>9.4599999999999997E-3</v>
      </c>
      <c r="AO63" s="31">
        <v>1.0529999999999999E-2</v>
      </c>
      <c r="AP63" s="31">
        <v>1.1679999999999999E-2</v>
      </c>
      <c r="AQ63" s="31">
        <v>1.29E-2</v>
      </c>
      <c r="AR63" s="31">
        <v>1.4200000000000001E-2</v>
      </c>
      <c r="AS63" s="31">
        <v>1.562E-2</v>
      </c>
      <c r="AT63" s="31">
        <v>1.7149999999999999E-2</v>
      </c>
      <c r="AU63" s="31">
        <v>1.882E-2</v>
      </c>
      <c r="AV63" s="31">
        <v>2.0650000000000002E-2</v>
      </c>
      <c r="AW63" s="31">
        <v>2.265E-2</v>
      </c>
      <c r="AX63" s="31">
        <v>2.4840000000000001E-2</v>
      </c>
      <c r="AY63" s="31">
        <v>2.724E-2</v>
      </c>
      <c r="AZ63" s="31">
        <v>2.9870000000000001E-2</v>
      </c>
      <c r="BA63" s="31">
        <v>3.2730000000000002E-2</v>
      </c>
      <c r="BB63" s="31">
        <v>3.585E-2</v>
      </c>
      <c r="BC63" s="31">
        <v>3.9239999999999997E-2</v>
      </c>
      <c r="BD63" s="31">
        <v>4.2909999999999997E-2</v>
      </c>
      <c r="BE63" s="31">
        <v>4.6870000000000002E-2</v>
      </c>
      <c r="BF63" s="31">
        <v>5.1130000000000002E-2</v>
      </c>
      <c r="BG63" s="31">
        <v>5.568E-2</v>
      </c>
      <c r="BH63" s="31">
        <v>6.0499999999999998E-2</v>
      </c>
      <c r="BI63" s="31">
        <v>6.5540000000000001E-2</v>
      </c>
      <c r="BJ63" s="31">
        <v>7.0779999999999996E-2</v>
      </c>
      <c r="BK63" s="31">
        <v>7.6130000000000003E-2</v>
      </c>
      <c r="BL63" s="31">
        <v>8.1519999999999995E-2</v>
      </c>
      <c r="BM63" s="31">
        <v>8.6889999999999995E-2</v>
      </c>
      <c r="BN63" s="31">
        <v>9.2149999999999996E-2</v>
      </c>
      <c r="BO63" s="31">
        <v>9.7239999999999993E-2</v>
      </c>
      <c r="BP63" s="31">
        <v>0.1021</v>
      </c>
      <c r="BQ63" s="31">
        <v>0.10668999999999999</v>
      </c>
      <c r="BR63" s="31">
        <v>0.11097</v>
      </c>
    </row>
    <row r="64" spans="1:70" x14ac:dyDescent="0.2">
      <c r="A64">
        <v>77</v>
      </c>
      <c r="B64" s="31">
        <v>2.7E-4</v>
      </c>
      <c r="C64" s="31">
        <v>2.7999999999999998E-4</v>
      </c>
      <c r="D64" s="31">
        <v>2.9E-4</v>
      </c>
      <c r="E64" s="31">
        <v>2.9999999999999997E-4</v>
      </c>
      <c r="F64" s="31">
        <v>3.2000000000000003E-4</v>
      </c>
      <c r="G64" s="31">
        <v>3.4000000000000002E-4</v>
      </c>
      <c r="H64" s="31">
        <v>3.5E-4</v>
      </c>
      <c r="I64" s="31">
        <v>3.6999999999999999E-4</v>
      </c>
      <c r="J64" s="31">
        <v>3.8999999999999999E-4</v>
      </c>
      <c r="K64" s="31">
        <v>4.2000000000000002E-4</v>
      </c>
      <c r="L64" s="31">
        <v>4.4000000000000002E-4</v>
      </c>
      <c r="M64" s="31">
        <v>4.6999999999999999E-4</v>
      </c>
      <c r="N64" s="31">
        <v>5.0000000000000001E-4</v>
      </c>
      <c r="O64" s="31">
        <v>5.2999999999999998E-4</v>
      </c>
      <c r="P64" s="31">
        <v>5.5999999999999995E-4</v>
      </c>
      <c r="Q64" s="31">
        <v>5.9000000000000003E-4</v>
      </c>
      <c r="R64" s="31">
        <v>6.3000000000000003E-4</v>
      </c>
      <c r="S64" s="31">
        <v>6.8000000000000005E-4</v>
      </c>
      <c r="T64" s="31">
        <v>7.2999999999999996E-4</v>
      </c>
      <c r="U64" s="31">
        <v>7.7999999999999999E-4</v>
      </c>
      <c r="V64" s="31">
        <v>8.5999999999999998E-4</v>
      </c>
      <c r="W64" s="31">
        <v>9.5E-4</v>
      </c>
      <c r="X64" s="31">
        <v>1.07E-3</v>
      </c>
      <c r="Y64" s="31">
        <v>1.2199999999999999E-3</v>
      </c>
      <c r="Z64" s="31">
        <v>1.41E-3</v>
      </c>
      <c r="AA64" s="31">
        <v>1.64E-3</v>
      </c>
      <c r="AB64" s="31">
        <v>1.9300000000000001E-3</v>
      </c>
      <c r="AC64" s="31">
        <v>2.2799999999999999E-3</v>
      </c>
      <c r="AD64" s="31">
        <v>2.6900000000000001E-3</v>
      </c>
      <c r="AE64" s="31">
        <v>3.1700000000000001E-3</v>
      </c>
      <c r="AF64" s="31">
        <v>3.7200000000000002E-3</v>
      </c>
      <c r="AG64" s="31">
        <v>4.3400000000000001E-3</v>
      </c>
      <c r="AH64" s="31">
        <v>5.0299999999999997E-3</v>
      </c>
      <c r="AI64" s="31">
        <v>5.79E-3</v>
      </c>
      <c r="AJ64" s="31">
        <v>6.6299999999999996E-3</v>
      </c>
      <c r="AK64" s="31">
        <v>7.5500000000000003E-3</v>
      </c>
      <c r="AL64" s="31">
        <v>8.5400000000000007E-3</v>
      </c>
      <c r="AM64" s="31">
        <v>9.6100000000000005E-3</v>
      </c>
      <c r="AN64" s="31">
        <v>1.0749999999999999E-2</v>
      </c>
      <c r="AO64" s="31">
        <v>1.197E-2</v>
      </c>
      <c r="AP64" s="31">
        <v>1.3270000000000001E-2</v>
      </c>
      <c r="AQ64" s="31">
        <v>1.4659999999999999E-2</v>
      </c>
      <c r="AR64" s="31">
        <v>1.6150000000000001E-2</v>
      </c>
      <c r="AS64" s="31">
        <v>1.7749999999999998E-2</v>
      </c>
      <c r="AT64" s="31">
        <v>1.949E-2</v>
      </c>
      <c r="AU64" s="31">
        <v>2.1389999999999999E-2</v>
      </c>
      <c r="AV64" s="31">
        <v>2.3460000000000002E-2</v>
      </c>
      <c r="AW64" s="31">
        <v>2.5729999999999999E-2</v>
      </c>
      <c r="AX64" s="31">
        <v>2.8209999999999999E-2</v>
      </c>
      <c r="AY64" s="31">
        <v>3.092E-2</v>
      </c>
      <c r="AZ64" s="31">
        <v>3.3890000000000003E-2</v>
      </c>
      <c r="BA64" s="31">
        <v>3.712E-2</v>
      </c>
      <c r="BB64" s="31">
        <v>4.0640000000000003E-2</v>
      </c>
      <c r="BC64" s="31">
        <v>4.4470000000000003E-2</v>
      </c>
      <c r="BD64" s="31">
        <v>4.8599999999999997E-2</v>
      </c>
      <c r="BE64" s="31">
        <v>5.3069999999999999E-2</v>
      </c>
      <c r="BF64" s="31">
        <v>5.7860000000000002E-2</v>
      </c>
      <c r="BG64" s="31">
        <v>6.2990000000000004E-2</v>
      </c>
      <c r="BH64" s="31">
        <v>6.8409999999999999E-2</v>
      </c>
      <c r="BI64" s="31">
        <v>7.4099999999999999E-2</v>
      </c>
      <c r="BJ64" s="31">
        <v>7.9990000000000006E-2</v>
      </c>
      <c r="BK64" s="31">
        <v>8.6029999999999995E-2</v>
      </c>
      <c r="BL64" s="31">
        <v>9.2109999999999997E-2</v>
      </c>
      <c r="BM64" s="31">
        <v>9.8169999999999993E-2</v>
      </c>
      <c r="BN64" s="31">
        <v>0.10410999999999999</v>
      </c>
      <c r="BO64" s="31">
        <v>0.10987</v>
      </c>
      <c r="BP64" s="31">
        <v>0.11538</v>
      </c>
      <c r="BQ64" s="31">
        <v>0.12059</v>
      </c>
      <c r="BR64" s="31">
        <v>0.12545000000000001</v>
      </c>
    </row>
    <row r="65" spans="1:70" x14ac:dyDescent="0.2">
      <c r="A65">
        <v>78</v>
      </c>
      <c r="B65" s="31">
        <v>3.1E-4</v>
      </c>
      <c r="C65" s="31">
        <v>3.2000000000000003E-4</v>
      </c>
      <c r="D65" s="31">
        <v>3.3E-4</v>
      </c>
      <c r="E65" s="31">
        <v>3.5E-4</v>
      </c>
      <c r="F65" s="31">
        <v>3.6000000000000002E-4</v>
      </c>
      <c r="G65" s="31">
        <v>3.8000000000000002E-4</v>
      </c>
      <c r="H65" s="31">
        <v>4.0000000000000002E-4</v>
      </c>
      <c r="I65" s="31">
        <v>4.2999999999999999E-4</v>
      </c>
      <c r="J65" s="31">
        <v>4.4999999999999999E-4</v>
      </c>
      <c r="K65" s="31">
        <v>4.8000000000000001E-4</v>
      </c>
      <c r="L65" s="31">
        <v>5.1000000000000004E-4</v>
      </c>
      <c r="M65" s="31">
        <v>5.4000000000000001E-4</v>
      </c>
      <c r="N65" s="31">
        <v>5.6999999999999998E-4</v>
      </c>
      <c r="O65" s="31">
        <v>5.9999999999999995E-4</v>
      </c>
      <c r="P65" s="31">
        <v>6.4000000000000005E-4</v>
      </c>
      <c r="Q65" s="31">
        <v>6.8000000000000005E-4</v>
      </c>
      <c r="R65" s="31">
        <v>7.2000000000000005E-4</v>
      </c>
      <c r="S65" s="31">
        <v>7.6999999999999996E-4</v>
      </c>
      <c r="T65" s="31">
        <v>8.3000000000000001E-4</v>
      </c>
      <c r="U65" s="31">
        <v>8.9999999999999998E-4</v>
      </c>
      <c r="V65" s="31">
        <v>9.7999999999999997E-4</v>
      </c>
      <c r="W65" s="31">
        <v>1.08E-3</v>
      </c>
      <c r="X65" s="31">
        <v>1.2099999999999999E-3</v>
      </c>
      <c r="Y65" s="31">
        <v>1.3799999999999999E-3</v>
      </c>
      <c r="Z65" s="31">
        <v>1.5900000000000001E-3</v>
      </c>
      <c r="AA65" s="31">
        <v>1.8600000000000001E-3</v>
      </c>
      <c r="AB65" s="31">
        <v>2.1800000000000001E-3</v>
      </c>
      <c r="AC65" s="31">
        <v>2.5699999999999998E-3</v>
      </c>
      <c r="AD65" s="31">
        <v>3.0400000000000002E-3</v>
      </c>
      <c r="AE65" s="31">
        <v>3.5799999999999998E-3</v>
      </c>
      <c r="AF65" s="31">
        <v>4.1999999999999997E-3</v>
      </c>
      <c r="AG65" s="31">
        <v>4.8999999999999998E-3</v>
      </c>
      <c r="AH65" s="31">
        <v>5.6800000000000002E-3</v>
      </c>
      <c r="AI65" s="31">
        <v>6.5500000000000003E-3</v>
      </c>
      <c r="AJ65" s="31">
        <v>7.5100000000000002E-3</v>
      </c>
      <c r="AK65" s="31">
        <v>8.5500000000000003E-3</v>
      </c>
      <c r="AL65" s="31">
        <v>9.6799999999999994E-3</v>
      </c>
      <c r="AM65" s="31">
        <v>1.089E-2</v>
      </c>
      <c r="AN65" s="31">
        <v>1.2200000000000001E-2</v>
      </c>
      <c r="AO65" s="31">
        <v>1.359E-2</v>
      </c>
      <c r="AP65" s="31">
        <v>1.507E-2</v>
      </c>
      <c r="AQ65" s="31">
        <v>1.6639999999999999E-2</v>
      </c>
      <c r="AR65" s="31">
        <v>1.8329999999999999E-2</v>
      </c>
      <c r="AS65" s="31">
        <v>2.0150000000000001E-2</v>
      </c>
      <c r="AT65" s="31">
        <v>2.2120000000000001E-2</v>
      </c>
      <c r="AU65" s="31">
        <v>2.427E-2</v>
      </c>
      <c r="AV65" s="31">
        <v>2.6610000000000002E-2</v>
      </c>
      <c r="AW65" s="31">
        <v>2.9170000000000001E-2</v>
      </c>
      <c r="AX65" s="31">
        <v>3.1969999999999998E-2</v>
      </c>
      <c r="AY65" s="31">
        <v>3.5040000000000002E-2</v>
      </c>
      <c r="AZ65" s="31">
        <v>3.8390000000000001E-2</v>
      </c>
      <c r="BA65" s="31">
        <v>4.2029999999999998E-2</v>
      </c>
      <c r="BB65" s="31">
        <v>4.5999999999999999E-2</v>
      </c>
      <c r="BC65" s="31">
        <v>5.0299999999999997E-2</v>
      </c>
      <c r="BD65" s="31">
        <v>5.4960000000000002E-2</v>
      </c>
      <c r="BE65" s="31">
        <v>5.9990000000000002E-2</v>
      </c>
      <c r="BF65" s="31">
        <v>6.5379999999999994E-2</v>
      </c>
      <c r="BG65" s="31">
        <v>7.1139999999999995E-2</v>
      </c>
      <c r="BH65" s="31">
        <v>7.7249999999999999E-2</v>
      </c>
      <c r="BI65" s="31">
        <v>8.3640000000000006E-2</v>
      </c>
      <c r="BJ65" s="31">
        <v>9.0270000000000003E-2</v>
      </c>
      <c r="BK65" s="31">
        <v>9.7059999999999994E-2</v>
      </c>
      <c r="BL65" s="31">
        <v>0.10392</v>
      </c>
      <c r="BM65" s="31">
        <v>0.11075</v>
      </c>
      <c r="BN65" s="31">
        <v>0.11745999999999999</v>
      </c>
      <c r="BO65" s="31">
        <v>0.12397</v>
      </c>
      <c r="BP65" s="31">
        <v>0.13020999999999999</v>
      </c>
      <c r="BQ65" s="31">
        <v>0.13611000000000001</v>
      </c>
      <c r="BR65" s="31">
        <v>0.14165</v>
      </c>
    </row>
    <row r="66" spans="1:70" x14ac:dyDescent="0.2">
      <c r="A66">
        <v>79</v>
      </c>
      <c r="B66" s="31">
        <v>3.5E-4</v>
      </c>
      <c r="C66" s="31">
        <v>3.6999999999999999E-4</v>
      </c>
      <c r="D66" s="31">
        <v>3.8000000000000002E-4</v>
      </c>
      <c r="E66" s="31">
        <v>4.0000000000000002E-4</v>
      </c>
      <c r="F66" s="31">
        <v>4.2000000000000002E-4</v>
      </c>
      <c r="G66" s="31">
        <v>4.4000000000000002E-4</v>
      </c>
      <c r="H66" s="31">
        <v>4.6000000000000001E-4</v>
      </c>
      <c r="I66" s="31">
        <v>4.8999999999999998E-4</v>
      </c>
      <c r="J66" s="31">
        <v>5.1999999999999995E-4</v>
      </c>
      <c r="K66" s="31">
        <v>5.5000000000000003E-4</v>
      </c>
      <c r="L66" s="31">
        <v>5.8E-4</v>
      </c>
      <c r="M66" s="31">
        <v>6.0999999999999997E-4</v>
      </c>
      <c r="N66" s="31">
        <v>6.4999999999999997E-4</v>
      </c>
      <c r="O66" s="31">
        <v>6.8999999999999997E-4</v>
      </c>
      <c r="P66" s="31">
        <v>7.2999999999999996E-4</v>
      </c>
      <c r="Q66" s="31">
        <v>7.7999999999999999E-4</v>
      </c>
      <c r="R66" s="31">
        <v>8.1999999999999998E-4</v>
      </c>
      <c r="S66" s="31">
        <v>8.8000000000000003E-4</v>
      </c>
      <c r="T66" s="31">
        <v>9.3999999999999997E-4</v>
      </c>
      <c r="U66" s="31">
        <v>1.0200000000000001E-3</v>
      </c>
      <c r="V66" s="31">
        <v>1.1100000000000001E-3</v>
      </c>
      <c r="W66" s="31">
        <v>1.23E-3</v>
      </c>
      <c r="X66" s="31">
        <v>1.3799999999999999E-3</v>
      </c>
      <c r="Y66" s="31">
        <v>1.56E-3</v>
      </c>
      <c r="Z66" s="31">
        <v>1.8E-3</v>
      </c>
      <c r="AA66" s="31">
        <v>2.0899999999999998E-3</v>
      </c>
      <c r="AB66" s="31">
        <v>2.4599999999999999E-3</v>
      </c>
      <c r="AC66" s="31">
        <v>2.8999999999999998E-3</v>
      </c>
      <c r="AD66" s="31">
        <v>3.4199999999999999E-3</v>
      </c>
      <c r="AE66" s="31">
        <v>4.0200000000000001E-3</v>
      </c>
      <c r="AF66" s="31">
        <v>4.7200000000000002E-3</v>
      </c>
      <c r="AG66" s="31">
        <v>5.5199999999999997E-3</v>
      </c>
      <c r="AH66" s="31">
        <v>6.4099999999999999E-3</v>
      </c>
      <c r="AI66" s="31">
        <v>7.3899999999999999E-3</v>
      </c>
      <c r="AJ66" s="31">
        <v>8.4799999999999997E-3</v>
      </c>
      <c r="AK66" s="31">
        <v>9.6600000000000002E-3</v>
      </c>
      <c r="AL66" s="31">
        <v>1.095E-2</v>
      </c>
      <c r="AM66" s="31">
        <v>1.2330000000000001E-2</v>
      </c>
      <c r="AN66" s="31">
        <v>1.3809999999999999E-2</v>
      </c>
      <c r="AO66" s="31">
        <v>1.54E-2</v>
      </c>
      <c r="AP66" s="31">
        <v>1.7069999999999998E-2</v>
      </c>
      <c r="AQ66" s="31">
        <v>1.8859999999999998E-2</v>
      </c>
      <c r="AR66" s="31">
        <v>2.078E-2</v>
      </c>
      <c r="AS66" s="31">
        <v>2.2839999999999999E-2</v>
      </c>
      <c r="AT66" s="31">
        <v>2.5069999999999999E-2</v>
      </c>
      <c r="AU66" s="31">
        <v>2.7490000000000001E-2</v>
      </c>
      <c r="AV66" s="31">
        <v>3.014E-2</v>
      </c>
      <c r="AW66" s="31">
        <v>3.3029999999999997E-2</v>
      </c>
      <c r="AX66" s="31">
        <v>3.619E-2</v>
      </c>
      <c r="AY66" s="31">
        <v>3.9640000000000002E-2</v>
      </c>
      <c r="AZ66" s="31">
        <v>4.3409999999999997E-2</v>
      </c>
      <c r="BA66" s="31">
        <v>4.7509999999999997E-2</v>
      </c>
      <c r="BB66" s="31">
        <v>5.1970000000000002E-2</v>
      </c>
      <c r="BC66" s="31">
        <v>5.6820000000000002E-2</v>
      </c>
      <c r="BD66" s="31">
        <v>6.2050000000000001E-2</v>
      </c>
      <c r="BE66" s="31">
        <v>6.7699999999999996E-2</v>
      </c>
      <c r="BF66" s="31">
        <v>7.3760000000000006E-2</v>
      </c>
      <c r="BG66" s="31">
        <v>8.0229999999999996E-2</v>
      </c>
      <c r="BH66" s="31">
        <v>8.7080000000000005E-2</v>
      </c>
      <c r="BI66" s="31">
        <v>9.4259999999999997E-2</v>
      </c>
      <c r="BJ66" s="31">
        <v>0.10170999999999999</v>
      </c>
      <c r="BK66" s="31">
        <v>0.10935</v>
      </c>
      <c r="BL66" s="31">
        <v>0.11706</v>
      </c>
      <c r="BM66" s="31">
        <v>0.12475</v>
      </c>
      <c r="BN66" s="31">
        <v>0.13231999999999999</v>
      </c>
      <c r="BO66" s="31">
        <v>0.13968</v>
      </c>
      <c r="BP66" s="31">
        <v>0.14674000000000001</v>
      </c>
      <c r="BQ66" s="31">
        <v>0.15343999999999999</v>
      </c>
      <c r="BR66" s="31">
        <v>0.15972</v>
      </c>
    </row>
    <row r="67" spans="1:70" x14ac:dyDescent="0.2">
      <c r="A67">
        <v>80</v>
      </c>
      <c r="B67" s="31">
        <v>4.0000000000000002E-4</v>
      </c>
      <c r="C67" s="31">
        <v>4.2000000000000002E-4</v>
      </c>
      <c r="D67" s="31">
        <v>4.4000000000000002E-4</v>
      </c>
      <c r="E67" s="31">
        <v>4.4999999999999999E-4</v>
      </c>
      <c r="F67" s="31">
        <v>4.8000000000000001E-4</v>
      </c>
      <c r="G67" s="31">
        <v>5.0000000000000001E-4</v>
      </c>
      <c r="H67" s="31">
        <v>5.2999999999999998E-4</v>
      </c>
      <c r="I67" s="31">
        <v>5.5999999999999995E-4</v>
      </c>
      <c r="J67" s="31">
        <v>5.9000000000000003E-4</v>
      </c>
      <c r="K67" s="31">
        <v>6.2E-4</v>
      </c>
      <c r="L67" s="31">
        <v>6.6E-4</v>
      </c>
      <c r="M67" s="31">
        <v>6.9999999999999999E-4</v>
      </c>
      <c r="N67" s="31">
        <v>7.3999999999999999E-4</v>
      </c>
      <c r="O67" s="31">
        <v>7.9000000000000001E-4</v>
      </c>
      <c r="P67" s="31">
        <v>8.3000000000000001E-4</v>
      </c>
      <c r="Q67" s="31">
        <v>8.8000000000000003E-4</v>
      </c>
      <c r="R67" s="31">
        <v>9.3999999999999997E-4</v>
      </c>
      <c r="S67" s="31">
        <v>1E-3</v>
      </c>
      <c r="T67" s="31">
        <v>1.08E-3</v>
      </c>
      <c r="U67" s="31">
        <v>1.16E-3</v>
      </c>
      <c r="V67" s="31">
        <v>1.2700000000000001E-3</v>
      </c>
      <c r="W67" s="31">
        <v>1.4E-3</v>
      </c>
      <c r="X67" s="31">
        <v>1.56E-3</v>
      </c>
      <c r="Y67" s="31">
        <v>1.7700000000000001E-3</v>
      </c>
      <c r="Z67" s="31">
        <v>2.0300000000000001E-3</v>
      </c>
      <c r="AA67" s="31">
        <v>2.3600000000000001E-3</v>
      </c>
      <c r="AB67" s="31">
        <v>2.7599999999999999E-3</v>
      </c>
      <c r="AC67" s="31">
        <v>3.2499999999999999E-3</v>
      </c>
      <c r="AD67" s="31">
        <v>3.8400000000000001E-3</v>
      </c>
      <c r="AE67" s="31">
        <v>4.5199999999999997E-3</v>
      </c>
      <c r="AF67" s="31">
        <v>5.3099999999999996E-3</v>
      </c>
      <c r="AG67" s="31">
        <v>6.1999999999999998E-3</v>
      </c>
      <c r="AH67" s="31">
        <v>7.2100000000000003E-3</v>
      </c>
      <c r="AI67" s="31">
        <v>8.3199999999999993E-3</v>
      </c>
      <c r="AJ67" s="31">
        <v>9.5600000000000008E-3</v>
      </c>
      <c r="AK67" s="31">
        <v>1.09E-2</v>
      </c>
      <c r="AL67" s="31">
        <v>1.2359999999999999E-2</v>
      </c>
      <c r="AM67" s="31">
        <v>1.393E-2</v>
      </c>
      <c r="AN67" s="31">
        <v>1.5610000000000001E-2</v>
      </c>
      <c r="AO67" s="31">
        <v>1.7409999999999998E-2</v>
      </c>
      <c r="AP67" s="31">
        <v>1.9310000000000001E-2</v>
      </c>
      <c r="AQ67" s="31">
        <v>2.1340000000000001E-2</v>
      </c>
      <c r="AR67" s="31">
        <v>2.35E-2</v>
      </c>
      <c r="AS67" s="31">
        <v>2.5829999999999999E-2</v>
      </c>
      <c r="AT67" s="31">
        <v>2.835E-2</v>
      </c>
      <c r="AU67" s="31">
        <v>3.109E-2</v>
      </c>
      <c r="AV67" s="31">
        <v>3.4070000000000003E-2</v>
      </c>
      <c r="AW67" s="31">
        <v>3.7330000000000002E-2</v>
      </c>
      <c r="AX67" s="31">
        <v>4.088E-2</v>
      </c>
      <c r="AY67" s="31">
        <v>4.4769999999999997E-2</v>
      </c>
      <c r="AZ67" s="31">
        <v>4.9000000000000002E-2</v>
      </c>
      <c r="BA67" s="31">
        <v>5.3609999999999998E-2</v>
      </c>
      <c r="BB67" s="31">
        <v>5.8619999999999998E-2</v>
      </c>
      <c r="BC67" s="31">
        <v>6.4060000000000006E-2</v>
      </c>
      <c r="BD67" s="31">
        <v>6.9940000000000002E-2</v>
      </c>
      <c r="BE67" s="31">
        <v>7.6270000000000004E-2</v>
      </c>
      <c r="BF67" s="31">
        <v>8.3059999999999995E-2</v>
      </c>
      <c r="BG67" s="31">
        <v>9.0319999999999998E-2</v>
      </c>
      <c r="BH67" s="31">
        <v>9.8000000000000004E-2</v>
      </c>
      <c r="BI67" s="31">
        <v>0.10605000000000001</v>
      </c>
      <c r="BJ67" s="31">
        <v>0.11441</v>
      </c>
      <c r="BK67" s="31">
        <v>0.12298000000000001</v>
      </c>
      <c r="BL67" s="31">
        <v>0.13164999999999999</v>
      </c>
      <c r="BM67" s="31">
        <v>0.14030999999999999</v>
      </c>
      <c r="BN67" s="31">
        <v>0.14884</v>
      </c>
      <c r="BO67" s="31">
        <v>0.15714</v>
      </c>
      <c r="BP67" s="31">
        <v>0.16511999999999999</v>
      </c>
      <c r="BQ67" s="31">
        <v>0.17271</v>
      </c>
      <c r="BR67" s="31">
        <v>0.17985000000000001</v>
      </c>
    </row>
    <row r="68" spans="1:70" x14ac:dyDescent="0.2">
      <c r="A68">
        <v>81</v>
      </c>
      <c r="B68" s="31">
        <v>4.6000000000000001E-4</v>
      </c>
      <c r="C68" s="31">
        <v>4.8000000000000001E-4</v>
      </c>
      <c r="D68" s="31">
        <v>5.0000000000000001E-4</v>
      </c>
      <c r="E68" s="31">
        <v>5.1999999999999995E-4</v>
      </c>
      <c r="F68" s="31">
        <v>5.4000000000000001E-4</v>
      </c>
      <c r="G68" s="31">
        <v>5.6999999999999998E-4</v>
      </c>
      <c r="H68" s="31">
        <v>5.9999999999999995E-4</v>
      </c>
      <c r="I68" s="31">
        <v>6.3000000000000003E-4</v>
      </c>
      <c r="J68" s="31">
        <v>6.7000000000000002E-4</v>
      </c>
      <c r="K68" s="31">
        <v>7.1000000000000002E-4</v>
      </c>
      <c r="L68" s="31">
        <v>7.5000000000000002E-4</v>
      </c>
      <c r="M68" s="31">
        <v>8.0000000000000004E-4</v>
      </c>
      <c r="N68" s="31">
        <v>8.4000000000000003E-4</v>
      </c>
      <c r="O68" s="31">
        <v>8.8999999999999995E-4</v>
      </c>
      <c r="P68" s="31">
        <v>9.5E-4</v>
      </c>
      <c r="Q68" s="31">
        <v>1.01E-3</v>
      </c>
      <c r="R68" s="31">
        <v>1.07E-3</v>
      </c>
      <c r="S68" s="31">
        <v>1.14E-3</v>
      </c>
      <c r="T68" s="31">
        <v>1.2199999999999999E-3</v>
      </c>
      <c r="U68" s="31">
        <v>1.32E-3</v>
      </c>
      <c r="V68" s="31">
        <v>1.4400000000000001E-3</v>
      </c>
      <c r="W68" s="31">
        <v>1.58E-3</v>
      </c>
      <c r="X68" s="31">
        <v>1.7600000000000001E-3</v>
      </c>
      <c r="Y68" s="31">
        <v>1.99E-3</v>
      </c>
      <c r="Z68" s="31">
        <v>2.2799999999999999E-3</v>
      </c>
      <c r="AA68" s="31">
        <v>2.65E-3</v>
      </c>
      <c r="AB68" s="31">
        <v>3.0999999999999999E-3</v>
      </c>
      <c r="AC68" s="31">
        <v>3.64E-3</v>
      </c>
      <c r="AD68" s="31">
        <v>4.3E-3</v>
      </c>
      <c r="AE68" s="31">
        <v>5.0600000000000003E-3</v>
      </c>
      <c r="AF68" s="31">
        <v>5.94E-3</v>
      </c>
      <c r="AG68" s="31">
        <v>6.9499999999999996E-3</v>
      </c>
      <c r="AH68" s="31">
        <v>8.09E-3</v>
      </c>
      <c r="AI68" s="31">
        <v>9.3500000000000007E-3</v>
      </c>
      <c r="AJ68" s="31">
        <v>1.074E-2</v>
      </c>
      <c r="AK68" s="31">
        <v>1.227E-2</v>
      </c>
      <c r="AL68" s="31">
        <v>1.392E-2</v>
      </c>
      <c r="AM68" s="31">
        <v>1.5699999999999999E-2</v>
      </c>
      <c r="AN68" s="31">
        <v>1.7610000000000001E-2</v>
      </c>
      <c r="AO68" s="31">
        <v>1.9640000000000001E-2</v>
      </c>
      <c r="AP68" s="31">
        <v>2.18E-2</v>
      </c>
      <c r="AQ68" s="31">
        <v>2.4080000000000001E-2</v>
      </c>
      <c r="AR68" s="31">
        <v>2.6530000000000001E-2</v>
      </c>
      <c r="AS68" s="31">
        <v>2.9159999999999998E-2</v>
      </c>
      <c r="AT68" s="31">
        <v>3.2000000000000001E-2</v>
      </c>
      <c r="AU68" s="31">
        <v>3.508E-2</v>
      </c>
      <c r="AV68" s="31">
        <v>3.8440000000000002E-2</v>
      </c>
      <c r="AW68" s="31">
        <v>4.2099999999999999E-2</v>
      </c>
      <c r="AX68" s="31">
        <v>4.6100000000000002E-2</v>
      </c>
      <c r="AY68" s="31">
        <v>5.0459999999999998E-2</v>
      </c>
      <c r="AZ68" s="31">
        <v>5.5210000000000002E-2</v>
      </c>
      <c r="BA68" s="31">
        <v>6.0380000000000003E-2</v>
      </c>
      <c r="BB68" s="31">
        <v>6.6000000000000003E-2</v>
      </c>
      <c r="BC68" s="31">
        <v>7.2080000000000005E-2</v>
      </c>
      <c r="BD68" s="31">
        <v>7.8659999999999994E-2</v>
      </c>
      <c r="BE68" s="31">
        <v>8.5750000000000007E-2</v>
      </c>
      <c r="BF68" s="31">
        <v>9.3359999999999999E-2</v>
      </c>
      <c r="BG68" s="31">
        <v>0.10148</v>
      </c>
      <c r="BH68" s="31">
        <v>0.11008</v>
      </c>
      <c r="BI68" s="31">
        <v>0.11909</v>
      </c>
      <c r="BJ68" s="31">
        <v>0.12845999999999999</v>
      </c>
      <c r="BK68" s="31">
        <v>0.13805999999999999</v>
      </c>
      <c r="BL68" s="31">
        <v>0.14779</v>
      </c>
      <c r="BM68" s="31">
        <v>0.15751000000000001</v>
      </c>
      <c r="BN68" s="31">
        <v>0.16711000000000001</v>
      </c>
      <c r="BO68" s="31">
        <v>0.17646000000000001</v>
      </c>
      <c r="BP68" s="31">
        <v>0.18548000000000001</v>
      </c>
      <c r="BQ68" s="31">
        <v>0.19406999999999999</v>
      </c>
      <c r="BR68" s="31">
        <v>0.20218</v>
      </c>
    </row>
    <row r="69" spans="1:70" x14ac:dyDescent="0.2">
      <c r="A69">
        <v>82</v>
      </c>
      <c r="B69" s="31">
        <v>5.2999999999999998E-4</v>
      </c>
      <c r="C69" s="31">
        <v>5.4000000000000001E-4</v>
      </c>
      <c r="D69" s="31">
        <v>5.6999999999999998E-4</v>
      </c>
      <c r="E69" s="31">
        <v>5.9000000000000003E-4</v>
      </c>
      <c r="F69" s="31">
        <v>6.2E-4</v>
      </c>
      <c r="G69" s="31">
        <v>6.4999999999999997E-4</v>
      </c>
      <c r="H69" s="31">
        <v>6.8000000000000005E-4</v>
      </c>
      <c r="I69" s="31">
        <v>7.2000000000000005E-4</v>
      </c>
      <c r="J69" s="31">
        <v>7.6000000000000004E-4</v>
      </c>
      <c r="K69" s="31">
        <v>8.0999999999999996E-4</v>
      </c>
      <c r="L69" s="31">
        <v>8.4999999999999995E-4</v>
      </c>
      <c r="M69" s="31">
        <v>9.1E-4</v>
      </c>
      <c r="N69" s="31">
        <v>9.6000000000000002E-4</v>
      </c>
      <c r="O69" s="31">
        <v>1.0200000000000001E-3</v>
      </c>
      <c r="P69" s="31">
        <v>1.08E-3</v>
      </c>
      <c r="Q69" s="31">
        <v>1.14E-3</v>
      </c>
      <c r="R69" s="31">
        <v>1.2099999999999999E-3</v>
      </c>
      <c r="S69" s="31">
        <v>1.2999999999999999E-3</v>
      </c>
      <c r="T69" s="31">
        <v>1.39E-3</v>
      </c>
      <c r="U69" s="31">
        <v>1.49E-3</v>
      </c>
      <c r="V69" s="31">
        <v>1.6199999999999999E-3</v>
      </c>
      <c r="W69" s="31">
        <v>1.7899999999999999E-3</v>
      </c>
      <c r="X69" s="31">
        <v>1.99E-3</v>
      </c>
      <c r="Y69" s="31">
        <v>2.2399999999999998E-3</v>
      </c>
      <c r="Z69" s="31">
        <v>2.5600000000000002E-3</v>
      </c>
      <c r="AA69" s="31">
        <v>2.97E-3</v>
      </c>
      <c r="AB69" s="31">
        <v>3.47E-3</v>
      </c>
      <c r="AC69" s="31">
        <v>4.0800000000000003E-3</v>
      </c>
      <c r="AD69" s="31">
        <v>4.7999999999999996E-3</v>
      </c>
      <c r="AE69" s="31">
        <v>5.6499999999999996E-3</v>
      </c>
      <c r="AF69" s="31">
        <v>6.6400000000000001E-3</v>
      </c>
      <c r="AG69" s="31">
        <v>7.77E-3</v>
      </c>
      <c r="AH69" s="31">
        <v>9.0500000000000008E-3</v>
      </c>
      <c r="AI69" s="31">
        <v>1.048E-2</v>
      </c>
      <c r="AJ69" s="31">
        <v>1.205E-2</v>
      </c>
      <c r="AK69" s="31">
        <v>1.3769999999999999E-2</v>
      </c>
      <c r="AL69" s="31">
        <v>1.5640000000000001E-2</v>
      </c>
      <c r="AM69" s="31">
        <v>1.7659999999999999E-2</v>
      </c>
      <c r="AN69" s="31">
        <v>1.9820000000000001E-2</v>
      </c>
      <c r="AO69" s="31">
        <v>2.2110000000000001E-2</v>
      </c>
      <c r="AP69" s="31">
        <v>2.4549999999999999E-2</v>
      </c>
      <c r="AQ69" s="31">
        <v>2.7130000000000001E-2</v>
      </c>
      <c r="AR69" s="31">
        <v>2.988E-2</v>
      </c>
      <c r="AS69" s="31">
        <v>3.2840000000000001E-2</v>
      </c>
      <c r="AT69" s="31">
        <v>3.6040000000000003E-2</v>
      </c>
      <c r="AU69" s="31">
        <v>3.9510000000000003E-2</v>
      </c>
      <c r="AV69" s="31">
        <v>4.3279999999999999E-2</v>
      </c>
      <c r="AW69" s="31">
        <v>4.7390000000000002E-2</v>
      </c>
      <c r="AX69" s="31">
        <v>5.1869999999999999E-2</v>
      </c>
      <c r="AY69" s="31">
        <v>5.6750000000000002E-2</v>
      </c>
      <c r="AZ69" s="31">
        <v>6.2080000000000003E-2</v>
      </c>
      <c r="BA69" s="31">
        <v>6.7860000000000004E-2</v>
      </c>
      <c r="BB69" s="31">
        <v>7.4139999999999998E-2</v>
      </c>
      <c r="BC69" s="31">
        <v>8.0949999999999994E-2</v>
      </c>
      <c r="BD69" s="31">
        <v>8.831E-2</v>
      </c>
      <c r="BE69" s="31">
        <v>9.622E-2</v>
      </c>
      <c r="BF69" s="31">
        <v>0.10471999999999999</v>
      </c>
      <c r="BG69" s="31">
        <v>0.1138</v>
      </c>
      <c r="BH69" s="31">
        <v>0.1234</v>
      </c>
      <c r="BI69" s="31">
        <v>0.13347999999999999</v>
      </c>
      <c r="BJ69" s="31">
        <v>0.14394999999999999</v>
      </c>
      <c r="BK69" s="31">
        <v>0.1547</v>
      </c>
      <c r="BL69" s="31">
        <v>0.16558999999999999</v>
      </c>
      <c r="BM69" s="31">
        <v>0.17649999999999999</v>
      </c>
      <c r="BN69" s="31">
        <v>0.18728</v>
      </c>
      <c r="BO69" s="31">
        <v>0.19781000000000001</v>
      </c>
      <c r="BP69" s="31">
        <v>0.20798</v>
      </c>
      <c r="BQ69" s="31">
        <v>0.2177</v>
      </c>
      <c r="BR69" s="31">
        <v>0.22689000000000001</v>
      </c>
    </row>
    <row r="70" spans="1:70" x14ac:dyDescent="0.2">
      <c r="A70">
        <v>83</v>
      </c>
      <c r="B70" s="31">
        <v>5.9999999999999995E-4</v>
      </c>
      <c r="C70" s="31">
        <v>6.2E-4</v>
      </c>
      <c r="D70" s="31">
        <v>6.4000000000000005E-4</v>
      </c>
      <c r="E70" s="31">
        <v>6.7000000000000002E-4</v>
      </c>
      <c r="F70" s="31">
        <v>6.9999999999999999E-4</v>
      </c>
      <c r="G70" s="31">
        <v>7.2999999999999996E-4</v>
      </c>
      <c r="H70" s="31">
        <v>7.6999999999999996E-4</v>
      </c>
      <c r="I70" s="31">
        <v>8.1999999999999998E-4</v>
      </c>
      <c r="J70" s="31">
        <v>8.5999999999999998E-4</v>
      </c>
      <c r="K70" s="31">
        <v>9.1E-4</v>
      </c>
      <c r="L70" s="31">
        <v>9.7000000000000005E-4</v>
      </c>
      <c r="M70" s="31">
        <v>1.0300000000000001E-3</v>
      </c>
      <c r="N70" s="31">
        <v>1.09E-3</v>
      </c>
      <c r="O70" s="31">
        <v>1.15E-3</v>
      </c>
      <c r="P70" s="31">
        <v>1.2199999999999999E-3</v>
      </c>
      <c r="Q70" s="31">
        <v>1.2999999999999999E-3</v>
      </c>
      <c r="R70" s="31">
        <v>1.3799999999999999E-3</v>
      </c>
      <c r="S70" s="31">
        <v>1.47E-3</v>
      </c>
      <c r="T70" s="31">
        <v>1.57E-3</v>
      </c>
      <c r="U70" s="31">
        <v>1.6900000000000001E-3</v>
      </c>
      <c r="V70" s="31">
        <v>1.8400000000000001E-3</v>
      </c>
      <c r="W70" s="31">
        <v>2.0200000000000001E-3</v>
      </c>
      <c r="X70" s="31">
        <v>2.2399999999999998E-3</v>
      </c>
      <c r="Y70" s="31">
        <v>2.5200000000000001E-3</v>
      </c>
      <c r="Z70" s="31">
        <v>2.8800000000000002E-3</v>
      </c>
      <c r="AA70" s="31">
        <v>3.32E-3</v>
      </c>
      <c r="AB70" s="31">
        <v>3.8800000000000002E-3</v>
      </c>
      <c r="AC70" s="31">
        <v>4.5500000000000002E-3</v>
      </c>
      <c r="AD70" s="31">
        <v>5.3499999999999997E-3</v>
      </c>
      <c r="AE70" s="31">
        <v>6.3E-3</v>
      </c>
      <c r="AF70" s="31">
        <v>7.4099999999999999E-3</v>
      </c>
      <c r="AG70" s="31">
        <v>8.6700000000000006E-3</v>
      </c>
      <c r="AH70" s="31">
        <v>1.01E-2</v>
      </c>
      <c r="AI70" s="31">
        <v>1.171E-2</v>
      </c>
      <c r="AJ70" s="31">
        <v>1.3480000000000001E-2</v>
      </c>
      <c r="AK70" s="31">
        <v>1.542E-2</v>
      </c>
      <c r="AL70" s="31">
        <v>1.753E-2</v>
      </c>
      <c r="AM70" s="31">
        <v>1.9810000000000001E-2</v>
      </c>
      <c r="AN70" s="31">
        <v>2.2249999999999999E-2</v>
      </c>
      <c r="AO70" s="31">
        <v>2.4840000000000001E-2</v>
      </c>
      <c r="AP70" s="31">
        <v>2.758E-2</v>
      </c>
      <c r="AQ70" s="31">
        <v>3.049E-2</v>
      </c>
      <c r="AR70" s="31">
        <v>3.3590000000000002E-2</v>
      </c>
      <c r="AS70" s="31">
        <v>3.6920000000000001E-2</v>
      </c>
      <c r="AT70" s="31">
        <v>4.0509999999999997E-2</v>
      </c>
      <c r="AU70" s="31">
        <v>4.4400000000000002E-2</v>
      </c>
      <c r="AV70" s="31">
        <v>4.863E-2</v>
      </c>
      <c r="AW70" s="31">
        <v>5.323E-2</v>
      </c>
      <c r="AX70" s="31">
        <v>5.8250000000000003E-2</v>
      </c>
      <c r="AY70" s="31">
        <v>6.3710000000000003E-2</v>
      </c>
      <c r="AZ70" s="31">
        <v>6.966E-2</v>
      </c>
      <c r="BA70" s="31">
        <v>7.6119999999999993E-2</v>
      </c>
      <c r="BB70" s="31">
        <v>8.3129999999999996E-2</v>
      </c>
      <c r="BC70" s="31">
        <v>9.0730000000000005E-2</v>
      </c>
      <c r="BD70" s="31">
        <v>9.894E-2</v>
      </c>
      <c r="BE70" s="31">
        <v>0.10777</v>
      </c>
      <c r="BF70" s="31">
        <v>0.11724999999999999</v>
      </c>
      <c r="BG70" s="31">
        <v>0.12737000000000001</v>
      </c>
      <c r="BH70" s="31">
        <v>0.13808999999999999</v>
      </c>
      <c r="BI70" s="31">
        <v>0.14932999999999999</v>
      </c>
      <c r="BJ70" s="31">
        <v>0.16102</v>
      </c>
      <c r="BK70" s="31">
        <v>0.17302999999999999</v>
      </c>
      <c r="BL70" s="31">
        <v>0.18521000000000001</v>
      </c>
      <c r="BM70" s="31">
        <v>0.19742999999999999</v>
      </c>
      <c r="BN70" s="31">
        <v>0.20952000000000001</v>
      </c>
      <c r="BO70" s="31">
        <v>0.22136</v>
      </c>
      <c r="BP70" s="31">
        <v>0.23282</v>
      </c>
      <c r="BQ70" s="31">
        <v>0.24379999999999999</v>
      </c>
      <c r="BR70" s="31">
        <v>0.25420999999999999</v>
      </c>
    </row>
    <row r="71" spans="1:70" x14ac:dyDescent="0.2">
      <c r="A71">
        <v>84</v>
      </c>
      <c r="B71" s="31">
        <v>6.8000000000000005E-4</v>
      </c>
      <c r="C71" s="31">
        <v>6.9999999999999999E-4</v>
      </c>
      <c r="D71" s="31">
        <v>7.2999999999999996E-4</v>
      </c>
      <c r="E71" s="31">
        <v>7.6000000000000004E-4</v>
      </c>
      <c r="F71" s="31">
        <v>7.9000000000000001E-4</v>
      </c>
      <c r="G71" s="31">
        <v>8.3000000000000001E-4</v>
      </c>
      <c r="H71" s="31">
        <v>8.8000000000000003E-4</v>
      </c>
      <c r="I71" s="31">
        <v>9.2000000000000003E-4</v>
      </c>
      <c r="J71" s="31">
        <v>9.7999999999999997E-4</v>
      </c>
      <c r="K71" s="31">
        <v>1.0300000000000001E-3</v>
      </c>
      <c r="L71" s="31">
        <v>1.1000000000000001E-3</v>
      </c>
      <c r="M71" s="31">
        <v>1.16E-3</v>
      </c>
      <c r="N71" s="31">
        <v>1.23E-3</v>
      </c>
      <c r="O71" s="31">
        <v>1.31E-3</v>
      </c>
      <c r="P71" s="31">
        <v>1.3799999999999999E-3</v>
      </c>
      <c r="Q71" s="31">
        <v>1.47E-3</v>
      </c>
      <c r="R71" s="31">
        <v>1.56E-3</v>
      </c>
      <c r="S71" s="31">
        <v>1.66E-3</v>
      </c>
      <c r="T71" s="31">
        <v>1.7799999999999999E-3</v>
      </c>
      <c r="U71" s="31">
        <v>1.91E-3</v>
      </c>
      <c r="V71" s="31">
        <v>2.0699999999999998E-3</v>
      </c>
      <c r="W71" s="31">
        <v>2.2699999999999999E-3</v>
      </c>
      <c r="X71" s="31">
        <v>2.5200000000000001E-3</v>
      </c>
      <c r="Y71" s="31">
        <v>2.8300000000000001E-3</v>
      </c>
      <c r="Z71" s="31">
        <v>3.2200000000000002E-3</v>
      </c>
      <c r="AA71" s="31">
        <v>3.7100000000000002E-3</v>
      </c>
      <c r="AB71" s="31">
        <v>4.3200000000000001E-3</v>
      </c>
      <c r="AC71" s="31">
        <v>5.0699999999999999E-3</v>
      </c>
      <c r="AD71" s="31">
        <v>5.96E-3</v>
      </c>
      <c r="AE71" s="31">
        <v>7.0099999999999997E-3</v>
      </c>
      <c r="AF71" s="31">
        <v>8.2400000000000008E-3</v>
      </c>
      <c r="AG71" s="31">
        <v>9.6500000000000006E-3</v>
      </c>
      <c r="AH71" s="31">
        <v>1.1259999999999999E-2</v>
      </c>
      <c r="AI71" s="31">
        <v>1.3050000000000001E-2</v>
      </c>
      <c r="AJ71" s="31">
        <v>1.504E-2</v>
      </c>
      <c r="AK71" s="31">
        <v>1.7229999999999999E-2</v>
      </c>
      <c r="AL71" s="31">
        <v>1.9609999999999999E-2</v>
      </c>
      <c r="AM71" s="31">
        <v>2.2179999999999998E-2</v>
      </c>
      <c r="AN71" s="31">
        <v>2.4930000000000001E-2</v>
      </c>
      <c r="AO71" s="31">
        <v>2.785E-2</v>
      </c>
      <c r="AP71" s="31">
        <v>3.0939999999999999E-2</v>
      </c>
      <c r="AQ71" s="31">
        <v>3.4200000000000001E-2</v>
      </c>
      <c r="AR71" s="31">
        <v>3.7679999999999998E-2</v>
      </c>
      <c r="AS71" s="31">
        <v>4.1419999999999998E-2</v>
      </c>
      <c r="AT71" s="31">
        <v>4.5440000000000001E-2</v>
      </c>
      <c r="AU71" s="31">
        <v>4.9799999999999997E-2</v>
      </c>
      <c r="AV71" s="31">
        <v>5.4539999999999998E-2</v>
      </c>
      <c r="AW71" s="31">
        <v>5.9679999999999997E-2</v>
      </c>
      <c r="AX71" s="31">
        <v>6.5290000000000001E-2</v>
      </c>
      <c r="AY71" s="31">
        <v>7.1389999999999995E-2</v>
      </c>
      <c r="AZ71" s="31">
        <v>7.8030000000000002E-2</v>
      </c>
      <c r="BA71" s="31">
        <v>8.5239999999999996E-2</v>
      </c>
      <c r="BB71" s="31">
        <v>9.3060000000000004E-2</v>
      </c>
      <c r="BC71" s="31">
        <v>0.10152</v>
      </c>
      <c r="BD71" s="31">
        <v>0.11065999999999999</v>
      </c>
      <c r="BE71" s="31">
        <v>0.1205</v>
      </c>
      <c r="BF71" s="31">
        <v>0.13105</v>
      </c>
      <c r="BG71" s="31">
        <v>0.14232</v>
      </c>
      <c r="BH71" s="31">
        <v>0.15426000000000001</v>
      </c>
      <c r="BI71" s="31">
        <v>0.1668</v>
      </c>
      <c r="BJ71" s="31">
        <v>0.17982999999999999</v>
      </c>
      <c r="BK71" s="31">
        <v>0.19323000000000001</v>
      </c>
      <c r="BL71" s="31">
        <v>0.20684</v>
      </c>
      <c r="BM71" s="31">
        <v>0.2205</v>
      </c>
      <c r="BN71" s="31">
        <v>0.23405000000000001</v>
      </c>
      <c r="BO71" s="31">
        <v>0.24734</v>
      </c>
      <c r="BP71" s="31">
        <v>0.26024000000000003</v>
      </c>
      <c r="BQ71" s="31">
        <v>0.27262999999999998</v>
      </c>
      <c r="BR71" s="31">
        <v>0.28441</v>
      </c>
    </row>
  </sheetData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BR71"/>
  <sheetViews>
    <sheetView zoomScale="75" workbookViewId="0">
      <pane xSplit="1" ySplit="2" topLeftCell="B3" activePane="bottomRight" state="frozen"/>
      <selection activeCell="K17" sqref="K17"/>
      <selection pane="topRight" activeCell="K17" sqref="K17"/>
      <selection pane="bottomLeft" activeCell="K17" sqref="K17"/>
      <selection pane="bottomRight" activeCell="K17" sqref="K17"/>
    </sheetView>
  </sheetViews>
  <sheetFormatPr defaultRowHeight="12.75" x14ac:dyDescent="0.2"/>
  <sheetData>
    <row r="1" spans="1:70" x14ac:dyDescent="0.2">
      <c r="A1" s="35" t="s">
        <v>30</v>
      </c>
      <c r="B1" s="32"/>
      <c r="C1" s="32"/>
      <c r="D1" s="32"/>
      <c r="E1" s="32"/>
      <c r="F1" s="32"/>
      <c r="G1" s="32"/>
      <c r="H1" s="32"/>
      <c r="I1" s="32" t="s">
        <v>27</v>
      </c>
      <c r="J1" s="32"/>
      <c r="K1" s="32"/>
      <c r="L1" s="32"/>
      <c r="M1" s="32"/>
      <c r="N1" s="32"/>
    </row>
    <row r="2" spans="1:70" x14ac:dyDescent="0.2">
      <c r="A2" s="35" t="s">
        <v>31</v>
      </c>
      <c r="B2">
        <v>16</v>
      </c>
      <c r="C2">
        <v>17</v>
      </c>
      <c r="D2">
        <v>18</v>
      </c>
      <c r="E2">
        <v>19</v>
      </c>
      <c r="F2">
        <v>20</v>
      </c>
      <c r="G2">
        <v>21</v>
      </c>
      <c r="H2">
        <v>22</v>
      </c>
      <c r="I2">
        <v>23</v>
      </c>
      <c r="J2">
        <v>24</v>
      </c>
      <c r="K2">
        <v>25</v>
      </c>
      <c r="L2">
        <v>26</v>
      </c>
      <c r="M2">
        <v>27</v>
      </c>
      <c r="N2">
        <v>28</v>
      </c>
      <c r="O2">
        <v>29</v>
      </c>
      <c r="P2">
        <v>30</v>
      </c>
      <c r="Q2">
        <v>31</v>
      </c>
      <c r="R2">
        <v>32</v>
      </c>
      <c r="S2">
        <v>33</v>
      </c>
      <c r="T2">
        <v>34</v>
      </c>
      <c r="U2">
        <v>35</v>
      </c>
      <c r="V2">
        <v>36</v>
      </c>
      <c r="W2">
        <v>37</v>
      </c>
      <c r="X2">
        <v>38</v>
      </c>
      <c r="Y2">
        <v>39</v>
      </c>
      <c r="Z2">
        <v>40</v>
      </c>
      <c r="AA2">
        <v>41</v>
      </c>
      <c r="AB2">
        <v>42</v>
      </c>
      <c r="AC2">
        <v>43</v>
      </c>
      <c r="AD2">
        <v>44</v>
      </c>
      <c r="AE2">
        <v>45</v>
      </c>
      <c r="AF2">
        <v>46</v>
      </c>
      <c r="AG2">
        <v>47</v>
      </c>
      <c r="AH2">
        <v>48</v>
      </c>
      <c r="AI2">
        <v>49</v>
      </c>
      <c r="AJ2">
        <v>50</v>
      </c>
      <c r="AK2">
        <v>51</v>
      </c>
      <c r="AL2">
        <v>52</v>
      </c>
      <c r="AM2">
        <v>53</v>
      </c>
      <c r="AN2">
        <v>54</v>
      </c>
      <c r="AO2">
        <v>55</v>
      </c>
      <c r="AP2">
        <v>56</v>
      </c>
      <c r="AQ2">
        <v>57</v>
      </c>
      <c r="AR2">
        <v>58</v>
      </c>
      <c r="AS2">
        <v>59</v>
      </c>
      <c r="AT2">
        <v>60</v>
      </c>
      <c r="AU2">
        <v>61</v>
      </c>
      <c r="AV2">
        <v>62</v>
      </c>
      <c r="AW2">
        <v>63</v>
      </c>
      <c r="AX2">
        <v>64</v>
      </c>
      <c r="AY2">
        <v>65</v>
      </c>
      <c r="AZ2">
        <v>66</v>
      </c>
      <c r="BA2">
        <v>67</v>
      </c>
      <c r="BB2">
        <v>68</v>
      </c>
      <c r="BC2">
        <v>69</v>
      </c>
      <c r="BD2">
        <v>70</v>
      </c>
      <c r="BE2">
        <v>71</v>
      </c>
      <c r="BF2">
        <v>72</v>
      </c>
      <c r="BG2">
        <v>73</v>
      </c>
      <c r="BH2">
        <v>74</v>
      </c>
      <c r="BI2">
        <v>75</v>
      </c>
      <c r="BJ2">
        <v>76</v>
      </c>
      <c r="BK2">
        <v>77</v>
      </c>
      <c r="BL2">
        <v>78</v>
      </c>
      <c r="BM2">
        <v>79</v>
      </c>
      <c r="BN2">
        <v>80</v>
      </c>
      <c r="BO2">
        <v>81</v>
      </c>
      <c r="BP2">
        <v>82</v>
      </c>
      <c r="BQ2">
        <v>83</v>
      </c>
      <c r="BR2">
        <v>84</v>
      </c>
    </row>
    <row r="3" spans="1:70" x14ac:dyDescent="0.2">
      <c r="A3">
        <v>16</v>
      </c>
      <c r="B3" s="31">
        <v>1.0000000000000001E-5</v>
      </c>
      <c r="C3" s="31">
        <v>1.0000000000000001E-5</v>
      </c>
      <c r="D3" s="31">
        <v>1.0000000000000001E-5</v>
      </c>
      <c r="E3" s="31">
        <v>1.0000000000000001E-5</v>
      </c>
      <c r="F3" s="31">
        <v>1.0000000000000001E-5</v>
      </c>
      <c r="G3" s="31">
        <v>1.0000000000000001E-5</v>
      </c>
      <c r="H3" s="31">
        <v>1.0000000000000001E-5</v>
      </c>
      <c r="I3" s="31">
        <v>1.0000000000000001E-5</v>
      </c>
      <c r="J3" s="31">
        <v>1.0000000000000001E-5</v>
      </c>
      <c r="K3" s="31">
        <v>1.0000000000000001E-5</v>
      </c>
      <c r="L3" s="31">
        <v>1.0000000000000001E-5</v>
      </c>
      <c r="M3" s="31">
        <v>1.0000000000000001E-5</v>
      </c>
      <c r="N3" s="31">
        <v>1.0000000000000001E-5</v>
      </c>
      <c r="O3" s="31">
        <v>1.0000000000000001E-5</v>
      </c>
      <c r="P3" s="31">
        <v>1.0000000000000001E-5</v>
      </c>
      <c r="Q3" s="31">
        <v>1.0000000000000001E-5</v>
      </c>
      <c r="R3" s="31">
        <v>1.0000000000000001E-5</v>
      </c>
      <c r="S3" s="31">
        <v>1.0000000000000001E-5</v>
      </c>
      <c r="T3" s="31">
        <v>1.0000000000000001E-5</v>
      </c>
      <c r="U3" s="31">
        <v>1.0000000000000001E-5</v>
      </c>
      <c r="V3" s="31">
        <v>1.0000000000000001E-5</v>
      </c>
      <c r="W3" s="31">
        <v>1.0000000000000001E-5</v>
      </c>
      <c r="X3" s="31">
        <v>1.0000000000000001E-5</v>
      </c>
      <c r="Y3" s="31">
        <v>1.0000000000000001E-5</v>
      </c>
      <c r="Z3" s="31">
        <v>1.0000000000000001E-5</v>
      </c>
      <c r="AA3" s="31">
        <v>1.0000000000000001E-5</v>
      </c>
      <c r="AB3" s="31">
        <v>1.0000000000000001E-5</v>
      </c>
      <c r="AC3" s="31">
        <v>1.0000000000000001E-5</v>
      </c>
      <c r="AD3" s="31">
        <v>2.0000000000000002E-5</v>
      </c>
      <c r="AE3" s="31">
        <v>2.0000000000000002E-5</v>
      </c>
      <c r="AF3" s="31">
        <v>2.0000000000000002E-5</v>
      </c>
      <c r="AG3" s="31">
        <v>3.0000000000000001E-5</v>
      </c>
      <c r="AH3" s="31">
        <v>3.0000000000000001E-5</v>
      </c>
      <c r="AI3" s="31">
        <v>4.0000000000000003E-5</v>
      </c>
      <c r="AJ3" s="31">
        <v>4.0000000000000003E-5</v>
      </c>
      <c r="AK3" s="31">
        <v>5.0000000000000002E-5</v>
      </c>
      <c r="AL3" s="31">
        <v>6.0000000000000002E-5</v>
      </c>
      <c r="AM3" s="31">
        <v>6.0000000000000002E-5</v>
      </c>
      <c r="AN3" s="31">
        <v>6.9999999999999994E-5</v>
      </c>
      <c r="AO3" s="31">
        <v>8.0000000000000007E-5</v>
      </c>
      <c r="AP3" s="31">
        <v>9.0000000000000006E-5</v>
      </c>
      <c r="AQ3" s="31">
        <v>1E-4</v>
      </c>
      <c r="AR3" s="31">
        <v>1.1E-4</v>
      </c>
      <c r="AS3" s="31">
        <v>1.2E-4</v>
      </c>
      <c r="AT3" s="31">
        <v>1.2999999999999999E-4</v>
      </c>
      <c r="AU3" s="31">
        <v>1.4999999999999999E-4</v>
      </c>
      <c r="AV3" s="31">
        <v>1.6000000000000001E-4</v>
      </c>
      <c r="AW3" s="31">
        <v>1.8000000000000001E-4</v>
      </c>
      <c r="AX3" s="31">
        <v>1.9000000000000001E-4</v>
      </c>
      <c r="AY3" s="31">
        <v>2.1000000000000001E-4</v>
      </c>
      <c r="AZ3" s="31">
        <v>2.4000000000000001E-4</v>
      </c>
      <c r="BA3" s="31">
        <v>2.5999999999999998E-4</v>
      </c>
      <c r="BB3" s="31">
        <v>2.9E-4</v>
      </c>
      <c r="BC3" s="31">
        <v>3.2000000000000003E-4</v>
      </c>
      <c r="BD3" s="31">
        <v>3.5E-4</v>
      </c>
      <c r="BE3" s="31">
        <v>3.8000000000000002E-4</v>
      </c>
      <c r="BF3" s="31">
        <v>4.2000000000000002E-4</v>
      </c>
      <c r="BG3" s="31">
        <v>4.6999999999999999E-4</v>
      </c>
      <c r="BH3" s="31">
        <v>5.1000000000000004E-4</v>
      </c>
      <c r="BI3" s="31">
        <v>5.6999999999999998E-4</v>
      </c>
      <c r="BJ3" s="31">
        <v>6.2E-4</v>
      </c>
      <c r="BK3" s="31">
        <v>6.8999999999999997E-4</v>
      </c>
      <c r="BL3" s="31">
        <v>7.5000000000000002E-4</v>
      </c>
      <c r="BM3" s="31">
        <v>8.1999999999999998E-4</v>
      </c>
      <c r="BN3" s="31">
        <v>8.8999999999999995E-4</v>
      </c>
      <c r="BO3" s="31">
        <v>9.7000000000000005E-4</v>
      </c>
      <c r="BP3" s="31">
        <v>1.0499999999999999E-3</v>
      </c>
      <c r="BQ3" s="31">
        <v>1.1299999999999999E-3</v>
      </c>
      <c r="BR3" s="31">
        <v>1.2099999999999999E-3</v>
      </c>
    </row>
    <row r="4" spans="1:70" x14ac:dyDescent="0.2">
      <c r="A4">
        <v>17</v>
      </c>
      <c r="B4" s="31">
        <v>1.0000000000000001E-5</v>
      </c>
      <c r="C4" s="31">
        <v>1.0000000000000001E-5</v>
      </c>
      <c r="D4" s="31">
        <v>1.0000000000000001E-5</v>
      </c>
      <c r="E4" s="31">
        <v>1.0000000000000001E-5</v>
      </c>
      <c r="F4" s="31">
        <v>1.0000000000000001E-5</v>
      </c>
      <c r="G4" s="31">
        <v>1.0000000000000001E-5</v>
      </c>
      <c r="H4" s="31">
        <v>1.0000000000000001E-5</v>
      </c>
      <c r="I4" s="31">
        <v>1.0000000000000001E-5</v>
      </c>
      <c r="J4" s="31">
        <v>1.0000000000000001E-5</v>
      </c>
      <c r="K4" s="31">
        <v>1.0000000000000001E-5</v>
      </c>
      <c r="L4" s="31">
        <v>1.0000000000000001E-5</v>
      </c>
      <c r="M4" s="31">
        <v>1.0000000000000001E-5</v>
      </c>
      <c r="N4" s="31">
        <v>1.0000000000000001E-5</v>
      </c>
      <c r="O4" s="31">
        <v>1.0000000000000001E-5</v>
      </c>
      <c r="P4" s="31">
        <v>1.0000000000000001E-5</v>
      </c>
      <c r="Q4" s="31">
        <v>1.0000000000000001E-5</v>
      </c>
      <c r="R4" s="31">
        <v>1.0000000000000001E-5</v>
      </c>
      <c r="S4" s="31">
        <v>1.0000000000000001E-5</v>
      </c>
      <c r="T4" s="31">
        <v>1.0000000000000001E-5</v>
      </c>
      <c r="U4" s="31">
        <v>1.0000000000000001E-5</v>
      </c>
      <c r="V4" s="31">
        <v>1.0000000000000001E-5</v>
      </c>
      <c r="W4" s="31">
        <v>1.0000000000000001E-5</v>
      </c>
      <c r="X4" s="31">
        <v>1.0000000000000001E-5</v>
      </c>
      <c r="Y4" s="31">
        <v>1.0000000000000001E-5</v>
      </c>
      <c r="Z4" s="31">
        <v>1.0000000000000001E-5</v>
      </c>
      <c r="AA4" s="31">
        <v>1.0000000000000001E-5</v>
      </c>
      <c r="AB4" s="31">
        <v>1.0000000000000001E-5</v>
      </c>
      <c r="AC4" s="31">
        <v>1.0000000000000001E-5</v>
      </c>
      <c r="AD4" s="31">
        <v>2.0000000000000002E-5</v>
      </c>
      <c r="AE4" s="31">
        <v>2.0000000000000002E-5</v>
      </c>
      <c r="AF4" s="31">
        <v>2.0000000000000002E-5</v>
      </c>
      <c r="AG4" s="31">
        <v>3.0000000000000001E-5</v>
      </c>
      <c r="AH4" s="31">
        <v>3.0000000000000001E-5</v>
      </c>
      <c r="AI4" s="31">
        <v>4.0000000000000003E-5</v>
      </c>
      <c r="AJ4" s="31">
        <v>4.0000000000000003E-5</v>
      </c>
      <c r="AK4" s="31">
        <v>5.0000000000000002E-5</v>
      </c>
      <c r="AL4" s="31">
        <v>6.0000000000000002E-5</v>
      </c>
      <c r="AM4" s="31">
        <v>6.0000000000000002E-5</v>
      </c>
      <c r="AN4" s="31">
        <v>6.9999999999999994E-5</v>
      </c>
      <c r="AO4" s="31">
        <v>8.0000000000000007E-5</v>
      </c>
      <c r="AP4" s="31">
        <v>9.0000000000000006E-5</v>
      </c>
      <c r="AQ4" s="31">
        <v>1E-4</v>
      </c>
      <c r="AR4" s="31">
        <v>1.1E-4</v>
      </c>
      <c r="AS4" s="31">
        <v>1.2E-4</v>
      </c>
      <c r="AT4" s="31">
        <v>1.2999999999999999E-4</v>
      </c>
      <c r="AU4" s="31">
        <v>1.4999999999999999E-4</v>
      </c>
      <c r="AV4" s="31">
        <v>1.6000000000000001E-4</v>
      </c>
      <c r="AW4" s="31">
        <v>1.8000000000000001E-4</v>
      </c>
      <c r="AX4" s="31">
        <v>1.9000000000000001E-4</v>
      </c>
      <c r="AY4" s="31">
        <v>2.1000000000000001E-4</v>
      </c>
      <c r="AZ4" s="31">
        <v>2.4000000000000001E-4</v>
      </c>
      <c r="BA4" s="31">
        <v>2.5999999999999998E-4</v>
      </c>
      <c r="BB4" s="31">
        <v>2.9E-4</v>
      </c>
      <c r="BC4" s="31">
        <v>3.1E-4</v>
      </c>
      <c r="BD4" s="31">
        <v>3.5E-4</v>
      </c>
      <c r="BE4" s="31">
        <v>3.8000000000000002E-4</v>
      </c>
      <c r="BF4" s="31">
        <v>4.2000000000000002E-4</v>
      </c>
      <c r="BG4" s="31">
        <v>4.6999999999999999E-4</v>
      </c>
      <c r="BH4" s="31">
        <v>5.1000000000000004E-4</v>
      </c>
      <c r="BI4" s="31">
        <v>5.6999999999999998E-4</v>
      </c>
      <c r="BJ4" s="31">
        <v>6.2E-4</v>
      </c>
      <c r="BK4" s="31">
        <v>6.8999999999999997E-4</v>
      </c>
      <c r="BL4" s="31">
        <v>7.5000000000000002E-4</v>
      </c>
      <c r="BM4" s="31">
        <v>8.1999999999999998E-4</v>
      </c>
      <c r="BN4" s="31">
        <v>8.8999999999999995E-4</v>
      </c>
      <c r="BO4" s="31">
        <v>9.7000000000000005E-4</v>
      </c>
      <c r="BP4" s="31">
        <v>1.0499999999999999E-3</v>
      </c>
      <c r="BQ4" s="31">
        <v>1.1299999999999999E-3</v>
      </c>
      <c r="BR4" s="31">
        <v>1.2099999999999999E-3</v>
      </c>
    </row>
    <row r="5" spans="1:70" x14ac:dyDescent="0.2">
      <c r="A5">
        <v>18</v>
      </c>
      <c r="B5" s="31">
        <v>1.0000000000000001E-5</v>
      </c>
      <c r="C5" s="31">
        <v>1.0000000000000001E-5</v>
      </c>
      <c r="D5" s="31">
        <v>1.0000000000000001E-5</v>
      </c>
      <c r="E5" s="31">
        <v>1.0000000000000001E-5</v>
      </c>
      <c r="F5" s="31">
        <v>1.0000000000000001E-5</v>
      </c>
      <c r="G5" s="31">
        <v>1.0000000000000001E-5</v>
      </c>
      <c r="H5" s="31">
        <v>1.0000000000000001E-5</v>
      </c>
      <c r="I5" s="31">
        <v>1.0000000000000001E-5</v>
      </c>
      <c r="J5" s="31">
        <v>1.0000000000000001E-5</v>
      </c>
      <c r="K5" s="31">
        <v>1.0000000000000001E-5</v>
      </c>
      <c r="L5" s="31">
        <v>1.0000000000000001E-5</v>
      </c>
      <c r="M5" s="31">
        <v>1.0000000000000001E-5</v>
      </c>
      <c r="N5" s="31">
        <v>1.0000000000000001E-5</v>
      </c>
      <c r="O5" s="31">
        <v>1.0000000000000001E-5</v>
      </c>
      <c r="P5" s="31">
        <v>1.0000000000000001E-5</v>
      </c>
      <c r="Q5" s="31">
        <v>1.0000000000000001E-5</v>
      </c>
      <c r="R5" s="31">
        <v>1.0000000000000001E-5</v>
      </c>
      <c r="S5" s="31">
        <v>1.0000000000000001E-5</v>
      </c>
      <c r="T5" s="31">
        <v>1.0000000000000001E-5</v>
      </c>
      <c r="U5" s="31">
        <v>1.0000000000000001E-5</v>
      </c>
      <c r="V5" s="31">
        <v>1.0000000000000001E-5</v>
      </c>
      <c r="W5" s="31">
        <v>1.0000000000000001E-5</v>
      </c>
      <c r="X5" s="31">
        <v>1.0000000000000001E-5</v>
      </c>
      <c r="Y5" s="31">
        <v>1.0000000000000001E-5</v>
      </c>
      <c r="Z5" s="31">
        <v>1.0000000000000001E-5</v>
      </c>
      <c r="AA5" s="31">
        <v>1.0000000000000001E-5</v>
      </c>
      <c r="AB5" s="31">
        <v>1.0000000000000001E-5</v>
      </c>
      <c r="AC5" s="31">
        <v>1.0000000000000001E-5</v>
      </c>
      <c r="AD5" s="31">
        <v>2.0000000000000002E-5</v>
      </c>
      <c r="AE5" s="31">
        <v>2.0000000000000002E-5</v>
      </c>
      <c r="AF5" s="31">
        <v>2.0000000000000002E-5</v>
      </c>
      <c r="AG5" s="31">
        <v>3.0000000000000001E-5</v>
      </c>
      <c r="AH5" s="31">
        <v>3.0000000000000001E-5</v>
      </c>
      <c r="AI5" s="31">
        <v>4.0000000000000003E-5</v>
      </c>
      <c r="AJ5" s="31">
        <v>4.0000000000000003E-5</v>
      </c>
      <c r="AK5" s="31">
        <v>5.0000000000000002E-5</v>
      </c>
      <c r="AL5" s="31">
        <v>6.0000000000000002E-5</v>
      </c>
      <c r="AM5" s="31">
        <v>6.0000000000000002E-5</v>
      </c>
      <c r="AN5" s="31">
        <v>6.9999999999999994E-5</v>
      </c>
      <c r="AO5" s="31">
        <v>8.0000000000000007E-5</v>
      </c>
      <c r="AP5" s="31">
        <v>9.0000000000000006E-5</v>
      </c>
      <c r="AQ5" s="31">
        <v>1E-4</v>
      </c>
      <c r="AR5" s="31">
        <v>1.1E-4</v>
      </c>
      <c r="AS5" s="31">
        <v>1.2E-4</v>
      </c>
      <c r="AT5" s="31">
        <v>1.2999999999999999E-4</v>
      </c>
      <c r="AU5" s="31">
        <v>1.4999999999999999E-4</v>
      </c>
      <c r="AV5" s="31">
        <v>1.6000000000000001E-4</v>
      </c>
      <c r="AW5" s="31">
        <v>1.8000000000000001E-4</v>
      </c>
      <c r="AX5" s="31">
        <v>1.9000000000000001E-4</v>
      </c>
      <c r="AY5" s="31">
        <v>2.1000000000000001E-4</v>
      </c>
      <c r="AZ5" s="31">
        <v>2.3000000000000001E-4</v>
      </c>
      <c r="BA5" s="31">
        <v>2.5999999999999998E-4</v>
      </c>
      <c r="BB5" s="31">
        <v>2.9E-4</v>
      </c>
      <c r="BC5" s="31">
        <v>3.1E-4</v>
      </c>
      <c r="BD5" s="31">
        <v>3.5E-4</v>
      </c>
      <c r="BE5" s="31">
        <v>3.8000000000000002E-4</v>
      </c>
      <c r="BF5" s="31">
        <v>4.2000000000000002E-4</v>
      </c>
      <c r="BG5" s="31">
        <v>4.6999999999999999E-4</v>
      </c>
      <c r="BH5" s="31">
        <v>5.1000000000000004E-4</v>
      </c>
      <c r="BI5" s="31">
        <v>5.6999999999999998E-4</v>
      </c>
      <c r="BJ5" s="31">
        <v>6.2E-4</v>
      </c>
      <c r="BK5" s="31">
        <v>6.8999999999999997E-4</v>
      </c>
      <c r="BL5" s="31">
        <v>7.5000000000000002E-4</v>
      </c>
      <c r="BM5" s="31">
        <v>8.1999999999999998E-4</v>
      </c>
      <c r="BN5" s="31">
        <v>8.8999999999999995E-4</v>
      </c>
      <c r="BO5" s="31">
        <v>9.7000000000000005E-4</v>
      </c>
      <c r="BP5" s="31">
        <v>1.0499999999999999E-3</v>
      </c>
      <c r="BQ5" s="31">
        <v>1.1299999999999999E-3</v>
      </c>
      <c r="BR5" s="31">
        <v>1.2099999999999999E-3</v>
      </c>
    </row>
    <row r="6" spans="1:70" x14ac:dyDescent="0.2">
      <c r="A6">
        <v>19</v>
      </c>
      <c r="B6" s="31">
        <v>1.0000000000000001E-5</v>
      </c>
      <c r="C6" s="31">
        <v>1.0000000000000001E-5</v>
      </c>
      <c r="D6" s="31">
        <v>1.0000000000000001E-5</v>
      </c>
      <c r="E6" s="31">
        <v>1.0000000000000001E-5</v>
      </c>
      <c r="F6" s="31">
        <v>1.0000000000000001E-5</v>
      </c>
      <c r="G6" s="31">
        <v>1.0000000000000001E-5</v>
      </c>
      <c r="H6" s="31">
        <v>1.0000000000000001E-5</v>
      </c>
      <c r="I6" s="31">
        <v>1.0000000000000001E-5</v>
      </c>
      <c r="J6" s="31">
        <v>1.0000000000000001E-5</v>
      </c>
      <c r="K6" s="31">
        <v>1.0000000000000001E-5</v>
      </c>
      <c r="L6" s="31">
        <v>1.0000000000000001E-5</v>
      </c>
      <c r="M6" s="31">
        <v>1.0000000000000001E-5</v>
      </c>
      <c r="N6" s="31">
        <v>1.0000000000000001E-5</v>
      </c>
      <c r="O6" s="31">
        <v>1.0000000000000001E-5</v>
      </c>
      <c r="P6" s="31">
        <v>1.0000000000000001E-5</v>
      </c>
      <c r="Q6" s="31">
        <v>1.0000000000000001E-5</v>
      </c>
      <c r="R6" s="31">
        <v>1.0000000000000001E-5</v>
      </c>
      <c r="S6" s="31">
        <v>1.0000000000000001E-5</v>
      </c>
      <c r="T6" s="31">
        <v>1.0000000000000001E-5</v>
      </c>
      <c r="U6" s="31">
        <v>1.0000000000000001E-5</v>
      </c>
      <c r="V6" s="31">
        <v>1.0000000000000001E-5</v>
      </c>
      <c r="W6" s="31">
        <v>1.0000000000000001E-5</v>
      </c>
      <c r="X6" s="31">
        <v>1.0000000000000001E-5</v>
      </c>
      <c r="Y6" s="31">
        <v>1.0000000000000001E-5</v>
      </c>
      <c r="Z6" s="31">
        <v>1.0000000000000001E-5</v>
      </c>
      <c r="AA6" s="31">
        <v>1.0000000000000001E-5</v>
      </c>
      <c r="AB6" s="31">
        <v>1.0000000000000001E-5</v>
      </c>
      <c r="AC6" s="31">
        <v>1.0000000000000001E-5</v>
      </c>
      <c r="AD6" s="31">
        <v>2.0000000000000002E-5</v>
      </c>
      <c r="AE6" s="31">
        <v>2.0000000000000002E-5</v>
      </c>
      <c r="AF6" s="31">
        <v>2.0000000000000002E-5</v>
      </c>
      <c r="AG6" s="31">
        <v>3.0000000000000001E-5</v>
      </c>
      <c r="AH6" s="31">
        <v>3.0000000000000001E-5</v>
      </c>
      <c r="AI6" s="31">
        <v>4.0000000000000003E-5</v>
      </c>
      <c r="AJ6" s="31">
        <v>4.0000000000000003E-5</v>
      </c>
      <c r="AK6" s="31">
        <v>5.0000000000000002E-5</v>
      </c>
      <c r="AL6" s="31">
        <v>6.0000000000000002E-5</v>
      </c>
      <c r="AM6" s="31">
        <v>6.0000000000000002E-5</v>
      </c>
      <c r="AN6" s="31">
        <v>6.9999999999999994E-5</v>
      </c>
      <c r="AO6" s="31">
        <v>8.0000000000000007E-5</v>
      </c>
      <c r="AP6" s="31">
        <v>9.0000000000000006E-5</v>
      </c>
      <c r="AQ6" s="31">
        <v>1E-4</v>
      </c>
      <c r="AR6" s="31">
        <v>1.1E-4</v>
      </c>
      <c r="AS6" s="31">
        <v>1.2E-4</v>
      </c>
      <c r="AT6" s="31">
        <v>1.2999999999999999E-4</v>
      </c>
      <c r="AU6" s="31">
        <v>1.4999999999999999E-4</v>
      </c>
      <c r="AV6" s="31">
        <v>1.6000000000000001E-4</v>
      </c>
      <c r="AW6" s="31">
        <v>1.8000000000000001E-4</v>
      </c>
      <c r="AX6" s="31">
        <v>1.9000000000000001E-4</v>
      </c>
      <c r="AY6" s="31">
        <v>2.1000000000000001E-4</v>
      </c>
      <c r="AZ6" s="31">
        <v>2.3000000000000001E-4</v>
      </c>
      <c r="BA6" s="31">
        <v>2.5999999999999998E-4</v>
      </c>
      <c r="BB6" s="31">
        <v>2.7999999999999998E-4</v>
      </c>
      <c r="BC6" s="31">
        <v>3.1E-4</v>
      </c>
      <c r="BD6" s="31">
        <v>3.5E-4</v>
      </c>
      <c r="BE6" s="31">
        <v>3.8000000000000002E-4</v>
      </c>
      <c r="BF6" s="31">
        <v>4.2000000000000002E-4</v>
      </c>
      <c r="BG6" s="31">
        <v>4.6000000000000001E-4</v>
      </c>
      <c r="BH6" s="31">
        <v>5.1000000000000004E-4</v>
      </c>
      <c r="BI6" s="31">
        <v>5.6999999999999998E-4</v>
      </c>
      <c r="BJ6" s="31">
        <v>6.2E-4</v>
      </c>
      <c r="BK6" s="31">
        <v>6.8000000000000005E-4</v>
      </c>
      <c r="BL6" s="31">
        <v>7.5000000000000002E-4</v>
      </c>
      <c r="BM6" s="31">
        <v>8.1999999999999998E-4</v>
      </c>
      <c r="BN6" s="31">
        <v>8.8999999999999995E-4</v>
      </c>
      <c r="BO6" s="31">
        <v>9.7000000000000005E-4</v>
      </c>
      <c r="BP6" s="31">
        <v>1.0499999999999999E-3</v>
      </c>
      <c r="BQ6" s="31">
        <v>1.1299999999999999E-3</v>
      </c>
      <c r="BR6" s="31">
        <v>1.2099999999999999E-3</v>
      </c>
    </row>
    <row r="7" spans="1:70" x14ac:dyDescent="0.2">
      <c r="A7">
        <v>20</v>
      </c>
      <c r="B7" s="31">
        <v>1.0000000000000001E-5</v>
      </c>
      <c r="C7" s="31">
        <v>1.0000000000000001E-5</v>
      </c>
      <c r="D7" s="31">
        <v>1.0000000000000001E-5</v>
      </c>
      <c r="E7" s="31">
        <v>1.0000000000000001E-5</v>
      </c>
      <c r="F7" s="31">
        <v>1.0000000000000001E-5</v>
      </c>
      <c r="G7" s="31">
        <v>1.0000000000000001E-5</v>
      </c>
      <c r="H7" s="31">
        <v>1.0000000000000001E-5</v>
      </c>
      <c r="I7" s="31">
        <v>1.0000000000000001E-5</v>
      </c>
      <c r="J7" s="31">
        <v>1.0000000000000001E-5</v>
      </c>
      <c r="K7" s="31">
        <v>1.0000000000000001E-5</v>
      </c>
      <c r="L7" s="31">
        <v>1.0000000000000001E-5</v>
      </c>
      <c r="M7" s="31">
        <v>1.0000000000000001E-5</v>
      </c>
      <c r="N7" s="31">
        <v>1.0000000000000001E-5</v>
      </c>
      <c r="O7" s="31">
        <v>1.0000000000000001E-5</v>
      </c>
      <c r="P7" s="31">
        <v>1.0000000000000001E-5</v>
      </c>
      <c r="Q7" s="31">
        <v>1.0000000000000001E-5</v>
      </c>
      <c r="R7" s="31">
        <v>1.0000000000000001E-5</v>
      </c>
      <c r="S7" s="31">
        <v>1.0000000000000001E-5</v>
      </c>
      <c r="T7" s="31">
        <v>1.0000000000000001E-5</v>
      </c>
      <c r="U7" s="31">
        <v>1.0000000000000001E-5</v>
      </c>
      <c r="V7" s="31">
        <v>1.0000000000000001E-5</v>
      </c>
      <c r="W7" s="31">
        <v>1.0000000000000001E-5</v>
      </c>
      <c r="X7" s="31">
        <v>1.0000000000000001E-5</v>
      </c>
      <c r="Y7" s="31">
        <v>1.0000000000000001E-5</v>
      </c>
      <c r="Z7" s="31">
        <v>1.0000000000000001E-5</v>
      </c>
      <c r="AA7" s="31">
        <v>1.0000000000000001E-5</v>
      </c>
      <c r="AB7" s="31">
        <v>1.0000000000000001E-5</v>
      </c>
      <c r="AC7" s="31">
        <v>1.0000000000000001E-5</v>
      </c>
      <c r="AD7" s="31">
        <v>2.0000000000000002E-5</v>
      </c>
      <c r="AE7" s="31">
        <v>2.0000000000000002E-5</v>
      </c>
      <c r="AF7" s="31">
        <v>2.0000000000000002E-5</v>
      </c>
      <c r="AG7" s="31">
        <v>3.0000000000000001E-5</v>
      </c>
      <c r="AH7" s="31">
        <v>3.0000000000000001E-5</v>
      </c>
      <c r="AI7" s="31">
        <v>4.0000000000000003E-5</v>
      </c>
      <c r="AJ7" s="31">
        <v>4.0000000000000003E-5</v>
      </c>
      <c r="AK7" s="31">
        <v>5.0000000000000002E-5</v>
      </c>
      <c r="AL7" s="31">
        <v>6.0000000000000002E-5</v>
      </c>
      <c r="AM7" s="31">
        <v>6.0000000000000002E-5</v>
      </c>
      <c r="AN7" s="31">
        <v>6.9999999999999994E-5</v>
      </c>
      <c r="AO7" s="31">
        <v>8.0000000000000007E-5</v>
      </c>
      <c r="AP7" s="31">
        <v>9.0000000000000006E-5</v>
      </c>
      <c r="AQ7" s="31">
        <v>1E-4</v>
      </c>
      <c r="AR7" s="31">
        <v>1.1E-4</v>
      </c>
      <c r="AS7" s="31">
        <v>1.2E-4</v>
      </c>
      <c r="AT7" s="31">
        <v>1.2999999999999999E-4</v>
      </c>
      <c r="AU7" s="31">
        <v>1.3999999999999999E-4</v>
      </c>
      <c r="AV7" s="31">
        <v>1.6000000000000001E-4</v>
      </c>
      <c r="AW7" s="31">
        <v>1.8000000000000001E-4</v>
      </c>
      <c r="AX7" s="31">
        <v>1.9000000000000001E-4</v>
      </c>
      <c r="AY7" s="31">
        <v>2.1000000000000001E-4</v>
      </c>
      <c r="AZ7" s="31">
        <v>2.3000000000000001E-4</v>
      </c>
      <c r="BA7" s="31">
        <v>2.5999999999999998E-4</v>
      </c>
      <c r="BB7" s="31">
        <v>2.7999999999999998E-4</v>
      </c>
      <c r="BC7" s="31">
        <v>3.1E-4</v>
      </c>
      <c r="BD7" s="31">
        <v>3.5E-4</v>
      </c>
      <c r="BE7" s="31">
        <v>3.8000000000000002E-4</v>
      </c>
      <c r="BF7" s="31">
        <v>4.2000000000000002E-4</v>
      </c>
      <c r="BG7" s="31">
        <v>4.6000000000000001E-4</v>
      </c>
      <c r="BH7" s="31">
        <v>5.1000000000000004E-4</v>
      </c>
      <c r="BI7" s="31">
        <v>5.5999999999999995E-4</v>
      </c>
      <c r="BJ7" s="31">
        <v>6.2E-4</v>
      </c>
      <c r="BK7" s="31">
        <v>6.8000000000000005E-4</v>
      </c>
      <c r="BL7" s="31">
        <v>7.5000000000000002E-4</v>
      </c>
      <c r="BM7" s="31">
        <v>8.1999999999999998E-4</v>
      </c>
      <c r="BN7" s="31">
        <v>8.8999999999999995E-4</v>
      </c>
      <c r="BO7" s="31">
        <v>9.7000000000000005E-4</v>
      </c>
      <c r="BP7" s="31">
        <v>1.0399999999999999E-3</v>
      </c>
      <c r="BQ7" s="31">
        <v>1.1199999999999999E-3</v>
      </c>
      <c r="BR7" s="31">
        <v>1.2099999999999999E-3</v>
      </c>
    </row>
    <row r="8" spans="1:70" x14ac:dyDescent="0.2">
      <c r="A8">
        <v>21</v>
      </c>
      <c r="B8" s="31">
        <v>1.0000000000000001E-5</v>
      </c>
      <c r="C8" s="31">
        <v>1.0000000000000001E-5</v>
      </c>
      <c r="D8" s="31">
        <v>1.0000000000000001E-5</v>
      </c>
      <c r="E8" s="31">
        <v>1.0000000000000001E-5</v>
      </c>
      <c r="F8" s="31">
        <v>1.0000000000000001E-5</v>
      </c>
      <c r="G8" s="31">
        <v>1.0000000000000001E-5</v>
      </c>
      <c r="H8" s="31">
        <v>1.0000000000000001E-5</v>
      </c>
      <c r="I8" s="31">
        <v>1.0000000000000001E-5</v>
      </c>
      <c r="J8" s="31">
        <v>1.0000000000000001E-5</v>
      </c>
      <c r="K8" s="31">
        <v>1.0000000000000001E-5</v>
      </c>
      <c r="L8" s="31">
        <v>1.0000000000000001E-5</v>
      </c>
      <c r="M8" s="31">
        <v>1.0000000000000001E-5</v>
      </c>
      <c r="N8" s="31">
        <v>1.0000000000000001E-5</v>
      </c>
      <c r="O8" s="31">
        <v>1.0000000000000001E-5</v>
      </c>
      <c r="P8" s="31">
        <v>1.0000000000000001E-5</v>
      </c>
      <c r="Q8" s="31">
        <v>1.0000000000000001E-5</v>
      </c>
      <c r="R8" s="31">
        <v>1.0000000000000001E-5</v>
      </c>
      <c r="S8" s="31">
        <v>1.0000000000000001E-5</v>
      </c>
      <c r="T8" s="31">
        <v>1.0000000000000001E-5</v>
      </c>
      <c r="U8" s="31">
        <v>1.0000000000000001E-5</v>
      </c>
      <c r="V8" s="31">
        <v>1.0000000000000001E-5</v>
      </c>
      <c r="W8" s="31">
        <v>1.0000000000000001E-5</v>
      </c>
      <c r="X8" s="31">
        <v>1.0000000000000001E-5</v>
      </c>
      <c r="Y8" s="31">
        <v>1.0000000000000001E-5</v>
      </c>
      <c r="Z8" s="31">
        <v>1.0000000000000001E-5</v>
      </c>
      <c r="AA8" s="31">
        <v>1.0000000000000001E-5</v>
      </c>
      <c r="AB8" s="31">
        <v>1.0000000000000001E-5</v>
      </c>
      <c r="AC8" s="31">
        <v>1.0000000000000001E-5</v>
      </c>
      <c r="AD8" s="31">
        <v>2.0000000000000002E-5</v>
      </c>
      <c r="AE8" s="31">
        <v>2.0000000000000002E-5</v>
      </c>
      <c r="AF8" s="31">
        <v>2.0000000000000002E-5</v>
      </c>
      <c r="AG8" s="31">
        <v>3.0000000000000001E-5</v>
      </c>
      <c r="AH8" s="31">
        <v>3.0000000000000001E-5</v>
      </c>
      <c r="AI8" s="31">
        <v>4.0000000000000003E-5</v>
      </c>
      <c r="AJ8" s="31">
        <v>4.0000000000000003E-5</v>
      </c>
      <c r="AK8" s="31">
        <v>5.0000000000000002E-5</v>
      </c>
      <c r="AL8" s="31">
        <v>5.0000000000000002E-5</v>
      </c>
      <c r="AM8" s="31">
        <v>6.0000000000000002E-5</v>
      </c>
      <c r="AN8" s="31">
        <v>6.9999999999999994E-5</v>
      </c>
      <c r="AO8" s="31">
        <v>8.0000000000000007E-5</v>
      </c>
      <c r="AP8" s="31">
        <v>9.0000000000000006E-5</v>
      </c>
      <c r="AQ8" s="31">
        <v>1E-4</v>
      </c>
      <c r="AR8" s="31">
        <v>1.1E-4</v>
      </c>
      <c r="AS8" s="31">
        <v>1.2E-4</v>
      </c>
      <c r="AT8" s="31">
        <v>1.2999999999999999E-4</v>
      </c>
      <c r="AU8" s="31">
        <v>1.3999999999999999E-4</v>
      </c>
      <c r="AV8" s="31">
        <v>1.6000000000000001E-4</v>
      </c>
      <c r="AW8" s="31">
        <v>1.7000000000000001E-4</v>
      </c>
      <c r="AX8" s="31">
        <v>1.9000000000000001E-4</v>
      </c>
      <c r="AY8" s="31">
        <v>2.1000000000000001E-4</v>
      </c>
      <c r="AZ8" s="31">
        <v>2.3000000000000001E-4</v>
      </c>
      <c r="BA8" s="31">
        <v>2.5999999999999998E-4</v>
      </c>
      <c r="BB8" s="31">
        <v>2.7999999999999998E-4</v>
      </c>
      <c r="BC8" s="31">
        <v>3.1E-4</v>
      </c>
      <c r="BD8" s="31">
        <v>3.4000000000000002E-4</v>
      </c>
      <c r="BE8" s="31">
        <v>3.8000000000000002E-4</v>
      </c>
      <c r="BF8" s="31">
        <v>4.2000000000000002E-4</v>
      </c>
      <c r="BG8" s="31">
        <v>4.6000000000000001E-4</v>
      </c>
      <c r="BH8" s="31">
        <v>5.1000000000000004E-4</v>
      </c>
      <c r="BI8" s="31">
        <v>5.5999999999999995E-4</v>
      </c>
      <c r="BJ8" s="31">
        <v>6.2E-4</v>
      </c>
      <c r="BK8" s="31">
        <v>6.8000000000000005E-4</v>
      </c>
      <c r="BL8" s="31">
        <v>7.5000000000000002E-4</v>
      </c>
      <c r="BM8" s="31">
        <v>8.1999999999999998E-4</v>
      </c>
      <c r="BN8" s="31">
        <v>8.8999999999999995E-4</v>
      </c>
      <c r="BO8" s="31">
        <v>9.6000000000000002E-4</v>
      </c>
      <c r="BP8" s="31">
        <v>1.0399999999999999E-3</v>
      </c>
      <c r="BQ8" s="31">
        <v>1.1199999999999999E-3</v>
      </c>
      <c r="BR8" s="31">
        <v>1.1999999999999999E-3</v>
      </c>
    </row>
    <row r="9" spans="1:70" x14ac:dyDescent="0.2">
      <c r="A9">
        <v>22</v>
      </c>
      <c r="B9" s="31">
        <v>1.0000000000000001E-5</v>
      </c>
      <c r="C9" s="31">
        <v>1.0000000000000001E-5</v>
      </c>
      <c r="D9" s="31">
        <v>1.0000000000000001E-5</v>
      </c>
      <c r="E9" s="31">
        <v>1.0000000000000001E-5</v>
      </c>
      <c r="F9" s="31">
        <v>1.0000000000000001E-5</v>
      </c>
      <c r="G9" s="31">
        <v>1.0000000000000001E-5</v>
      </c>
      <c r="H9" s="31">
        <v>1.0000000000000001E-5</v>
      </c>
      <c r="I9" s="31">
        <v>1.0000000000000001E-5</v>
      </c>
      <c r="J9" s="31">
        <v>1.0000000000000001E-5</v>
      </c>
      <c r="K9" s="31">
        <v>1.0000000000000001E-5</v>
      </c>
      <c r="L9" s="31">
        <v>1.0000000000000001E-5</v>
      </c>
      <c r="M9" s="31">
        <v>1.0000000000000001E-5</v>
      </c>
      <c r="N9" s="31">
        <v>1.0000000000000001E-5</v>
      </c>
      <c r="O9" s="31">
        <v>1.0000000000000001E-5</v>
      </c>
      <c r="P9" s="31">
        <v>1.0000000000000001E-5</v>
      </c>
      <c r="Q9" s="31">
        <v>1.0000000000000001E-5</v>
      </c>
      <c r="R9" s="31">
        <v>1.0000000000000001E-5</v>
      </c>
      <c r="S9" s="31">
        <v>1.0000000000000001E-5</v>
      </c>
      <c r="T9" s="31">
        <v>1.0000000000000001E-5</v>
      </c>
      <c r="U9" s="31">
        <v>1.0000000000000001E-5</v>
      </c>
      <c r="V9" s="31">
        <v>1.0000000000000001E-5</v>
      </c>
      <c r="W9" s="31">
        <v>1.0000000000000001E-5</v>
      </c>
      <c r="X9" s="31">
        <v>1.0000000000000001E-5</v>
      </c>
      <c r="Y9" s="31">
        <v>1.0000000000000001E-5</v>
      </c>
      <c r="Z9" s="31">
        <v>1.0000000000000001E-5</v>
      </c>
      <c r="AA9" s="31">
        <v>1.0000000000000001E-5</v>
      </c>
      <c r="AB9" s="31">
        <v>1.0000000000000001E-5</v>
      </c>
      <c r="AC9" s="31">
        <v>1.0000000000000001E-5</v>
      </c>
      <c r="AD9" s="31">
        <v>2.0000000000000002E-5</v>
      </c>
      <c r="AE9" s="31">
        <v>2.0000000000000002E-5</v>
      </c>
      <c r="AF9" s="31">
        <v>2.0000000000000002E-5</v>
      </c>
      <c r="AG9" s="31">
        <v>3.0000000000000001E-5</v>
      </c>
      <c r="AH9" s="31">
        <v>3.0000000000000001E-5</v>
      </c>
      <c r="AI9" s="31">
        <v>4.0000000000000003E-5</v>
      </c>
      <c r="AJ9" s="31">
        <v>4.0000000000000003E-5</v>
      </c>
      <c r="AK9" s="31">
        <v>5.0000000000000002E-5</v>
      </c>
      <c r="AL9" s="31">
        <v>5.0000000000000002E-5</v>
      </c>
      <c r="AM9" s="31">
        <v>6.0000000000000002E-5</v>
      </c>
      <c r="AN9" s="31">
        <v>6.9999999999999994E-5</v>
      </c>
      <c r="AO9" s="31">
        <v>8.0000000000000007E-5</v>
      </c>
      <c r="AP9" s="31">
        <v>9.0000000000000006E-5</v>
      </c>
      <c r="AQ9" s="31">
        <v>1E-4</v>
      </c>
      <c r="AR9" s="31">
        <v>1.1E-4</v>
      </c>
      <c r="AS9" s="31">
        <v>1.2E-4</v>
      </c>
      <c r="AT9" s="31">
        <v>1.2999999999999999E-4</v>
      </c>
      <c r="AU9" s="31">
        <v>1.3999999999999999E-4</v>
      </c>
      <c r="AV9" s="31">
        <v>1.6000000000000001E-4</v>
      </c>
      <c r="AW9" s="31">
        <v>1.7000000000000001E-4</v>
      </c>
      <c r="AX9" s="31">
        <v>1.9000000000000001E-4</v>
      </c>
      <c r="AY9" s="31">
        <v>2.1000000000000001E-4</v>
      </c>
      <c r="AZ9" s="31">
        <v>2.3000000000000001E-4</v>
      </c>
      <c r="BA9" s="31">
        <v>2.5999999999999998E-4</v>
      </c>
      <c r="BB9" s="31">
        <v>2.7999999999999998E-4</v>
      </c>
      <c r="BC9" s="31">
        <v>3.1E-4</v>
      </c>
      <c r="BD9" s="31">
        <v>3.4000000000000002E-4</v>
      </c>
      <c r="BE9" s="31">
        <v>3.8000000000000002E-4</v>
      </c>
      <c r="BF9" s="31">
        <v>4.2000000000000002E-4</v>
      </c>
      <c r="BG9" s="31">
        <v>4.6000000000000001E-4</v>
      </c>
      <c r="BH9" s="31">
        <v>5.1000000000000004E-4</v>
      </c>
      <c r="BI9" s="31">
        <v>5.5999999999999995E-4</v>
      </c>
      <c r="BJ9" s="31">
        <v>6.2E-4</v>
      </c>
      <c r="BK9" s="31">
        <v>6.8000000000000005E-4</v>
      </c>
      <c r="BL9" s="31">
        <v>7.3999999999999999E-4</v>
      </c>
      <c r="BM9" s="31">
        <v>8.0999999999999996E-4</v>
      </c>
      <c r="BN9" s="31">
        <v>8.8999999999999995E-4</v>
      </c>
      <c r="BO9" s="31">
        <v>9.6000000000000002E-4</v>
      </c>
      <c r="BP9" s="31">
        <v>1.0399999999999999E-3</v>
      </c>
      <c r="BQ9" s="31">
        <v>1.1199999999999999E-3</v>
      </c>
      <c r="BR9" s="31">
        <v>1.1999999999999999E-3</v>
      </c>
    </row>
    <row r="10" spans="1:70" x14ac:dyDescent="0.2">
      <c r="A10">
        <v>23</v>
      </c>
      <c r="B10" s="31">
        <v>1.0000000000000001E-5</v>
      </c>
      <c r="C10" s="31">
        <v>1.0000000000000001E-5</v>
      </c>
      <c r="D10" s="31">
        <v>1.0000000000000001E-5</v>
      </c>
      <c r="E10" s="31">
        <v>1.0000000000000001E-5</v>
      </c>
      <c r="F10" s="31">
        <v>1.0000000000000001E-5</v>
      </c>
      <c r="G10" s="31">
        <v>1.0000000000000001E-5</v>
      </c>
      <c r="H10" s="31">
        <v>1.0000000000000001E-5</v>
      </c>
      <c r="I10" s="31">
        <v>1.0000000000000001E-5</v>
      </c>
      <c r="J10" s="31">
        <v>1.0000000000000001E-5</v>
      </c>
      <c r="K10" s="31">
        <v>1.0000000000000001E-5</v>
      </c>
      <c r="L10" s="31">
        <v>1.0000000000000001E-5</v>
      </c>
      <c r="M10" s="31">
        <v>1.0000000000000001E-5</v>
      </c>
      <c r="N10" s="31">
        <v>1.0000000000000001E-5</v>
      </c>
      <c r="O10" s="31">
        <v>1.0000000000000001E-5</v>
      </c>
      <c r="P10" s="31">
        <v>1.0000000000000001E-5</v>
      </c>
      <c r="Q10" s="31">
        <v>1.0000000000000001E-5</v>
      </c>
      <c r="R10" s="31">
        <v>1.0000000000000001E-5</v>
      </c>
      <c r="S10" s="31">
        <v>1.0000000000000001E-5</v>
      </c>
      <c r="T10" s="31">
        <v>1.0000000000000001E-5</v>
      </c>
      <c r="U10" s="31">
        <v>1.0000000000000001E-5</v>
      </c>
      <c r="V10" s="31">
        <v>1.0000000000000001E-5</v>
      </c>
      <c r="W10" s="31">
        <v>1.0000000000000001E-5</v>
      </c>
      <c r="X10" s="31">
        <v>1.0000000000000001E-5</v>
      </c>
      <c r="Y10" s="31">
        <v>1.0000000000000001E-5</v>
      </c>
      <c r="Z10" s="31">
        <v>1.0000000000000001E-5</v>
      </c>
      <c r="AA10" s="31">
        <v>1.0000000000000001E-5</v>
      </c>
      <c r="AB10" s="31">
        <v>1.0000000000000001E-5</v>
      </c>
      <c r="AC10" s="31">
        <v>1.0000000000000001E-5</v>
      </c>
      <c r="AD10" s="31">
        <v>2.0000000000000002E-5</v>
      </c>
      <c r="AE10" s="31">
        <v>2.0000000000000002E-5</v>
      </c>
      <c r="AF10" s="31">
        <v>2.0000000000000002E-5</v>
      </c>
      <c r="AG10" s="31">
        <v>3.0000000000000001E-5</v>
      </c>
      <c r="AH10" s="31">
        <v>3.0000000000000001E-5</v>
      </c>
      <c r="AI10" s="31">
        <v>4.0000000000000003E-5</v>
      </c>
      <c r="AJ10" s="31">
        <v>4.0000000000000003E-5</v>
      </c>
      <c r="AK10" s="31">
        <v>5.0000000000000002E-5</v>
      </c>
      <c r="AL10" s="31">
        <v>5.0000000000000002E-5</v>
      </c>
      <c r="AM10" s="31">
        <v>6.0000000000000002E-5</v>
      </c>
      <c r="AN10" s="31">
        <v>6.9999999999999994E-5</v>
      </c>
      <c r="AO10" s="31">
        <v>8.0000000000000007E-5</v>
      </c>
      <c r="AP10" s="31">
        <v>9.0000000000000006E-5</v>
      </c>
      <c r="AQ10" s="31">
        <v>1E-4</v>
      </c>
      <c r="AR10" s="31">
        <v>1.1E-4</v>
      </c>
      <c r="AS10" s="31">
        <v>1.2E-4</v>
      </c>
      <c r="AT10" s="31">
        <v>1.2999999999999999E-4</v>
      </c>
      <c r="AU10" s="31">
        <v>1.3999999999999999E-4</v>
      </c>
      <c r="AV10" s="31">
        <v>1.6000000000000001E-4</v>
      </c>
      <c r="AW10" s="31">
        <v>1.7000000000000001E-4</v>
      </c>
      <c r="AX10" s="31">
        <v>1.9000000000000001E-4</v>
      </c>
      <c r="AY10" s="31">
        <v>2.1000000000000001E-4</v>
      </c>
      <c r="AZ10" s="31">
        <v>2.3000000000000001E-4</v>
      </c>
      <c r="BA10" s="31">
        <v>2.5999999999999998E-4</v>
      </c>
      <c r="BB10" s="31">
        <v>2.7999999999999998E-4</v>
      </c>
      <c r="BC10" s="31">
        <v>3.1E-4</v>
      </c>
      <c r="BD10" s="31">
        <v>3.4000000000000002E-4</v>
      </c>
      <c r="BE10" s="31">
        <v>3.8000000000000002E-4</v>
      </c>
      <c r="BF10" s="31">
        <v>4.2000000000000002E-4</v>
      </c>
      <c r="BG10" s="31">
        <v>4.6000000000000001E-4</v>
      </c>
      <c r="BH10" s="31">
        <v>5.1000000000000004E-4</v>
      </c>
      <c r="BI10" s="31">
        <v>5.5999999999999995E-4</v>
      </c>
      <c r="BJ10" s="31">
        <v>6.2E-4</v>
      </c>
      <c r="BK10" s="31">
        <v>6.8000000000000005E-4</v>
      </c>
      <c r="BL10" s="31">
        <v>7.3999999999999999E-4</v>
      </c>
      <c r="BM10" s="31">
        <v>8.0999999999999996E-4</v>
      </c>
      <c r="BN10" s="31">
        <v>8.8000000000000003E-4</v>
      </c>
      <c r="BO10" s="31">
        <v>9.6000000000000002E-4</v>
      </c>
      <c r="BP10" s="31">
        <v>1.0399999999999999E-3</v>
      </c>
      <c r="BQ10" s="31">
        <v>1.1100000000000001E-3</v>
      </c>
      <c r="BR10" s="31">
        <v>1.1999999999999999E-3</v>
      </c>
    </row>
    <row r="11" spans="1:70" x14ac:dyDescent="0.2">
      <c r="A11">
        <v>24</v>
      </c>
      <c r="B11" s="31">
        <v>1.0000000000000001E-5</v>
      </c>
      <c r="C11" s="31">
        <v>1.0000000000000001E-5</v>
      </c>
      <c r="D11" s="31">
        <v>1.0000000000000001E-5</v>
      </c>
      <c r="E11" s="31">
        <v>1.0000000000000001E-5</v>
      </c>
      <c r="F11" s="31">
        <v>1.0000000000000001E-5</v>
      </c>
      <c r="G11" s="31">
        <v>1.0000000000000001E-5</v>
      </c>
      <c r="H11" s="31">
        <v>1.0000000000000001E-5</v>
      </c>
      <c r="I11" s="31">
        <v>1.0000000000000001E-5</v>
      </c>
      <c r="J11" s="31">
        <v>1.0000000000000001E-5</v>
      </c>
      <c r="K11" s="31">
        <v>1.0000000000000001E-5</v>
      </c>
      <c r="L11" s="31">
        <v>1.0000000000000001E-5</v>
      </c>
      <c r="M11" s="31">
        <v>1.0000000000000001E-5</v>
      </c>
      <c r="N11" s="31">
        <v>1.0000000000000001E-5</v>
      </c>
      <c r="O11" s="31">
        <v>1.0000000000000001E-5</v>
      </c>
      <c r="P11" s="31">
        <v>1.0000000000000001E-5</v>
      </c>
      <c r="Q11" s="31">
        <v>1.0000000000000001E-5</v>
      </c>
      <c r="R11" s="31">
        <v>1.0000000000000001E-5</v>
      </c>
      <c r="S11" s="31">
        <v>1.0000000000000001E-5</v>
      </c>
      <c r="T11" s="31">
        <v>1.0000000000000001E-5</v>
      </c>
      <c r="U11" s="31">
        <v>1.0000000000000001E-5</v>
      </c>
      <c r="V11" s="31">
        <v>1.0000000000000001E-5</v>
      </c>
      <c r="W11" s="31">
        <v>1.0000000000000001E-5</v>
      </c>
      <c r="X11" s="31">
        <v>1.0000000000000001E-5</v>
      </c>
      <c r="Y11" s="31">
        <v>1.0000000000000001E-5</v>
      </c>
      <c r="Z11" s="31">
        <v>1.0000000000000001E-5</v>
      </c>
      <c r="AA11" s="31">
        <v>1.0000000000000001E-5</v>
      </c>
      <c r="AB11" s="31">
        <v>1.0000000000000001E-5</v>
      </c>
      <c r="AC11" s="31">
        <v>1.0000000000000001E-5</v>
      </c>
      <c r="AD11" s="31">
        <v>2.0000000000000002E-5</v>
      </c>
      <c r="AE11" s="31">
        <v>2.0000000000000002E-5</v>
      </c>
      <c r="AF11" s="31">
        <v>2.0000000000000002E-5</v>
      </c>
      <c r="AG11" s="31">
        <v>3.0000000000000001E-5</v>
      </c>
      <c r="AH11" s="31">
        <v>3.0000000000000001E-5</v>
      </c>
      <c r="AI11" s="31">
        <v>4.0000000000000003E-5</v>
      </c>
      <c r="AJ11" s="31">
        <v>4.0000000000000003E-5</v>
      </c>
      <c r="AK11" s="31">
        <v>5.0000000000000002E-5</v>
      </c>
      <c r="AL11" s="31">
        <v>5.0000000000000002E-5</v>
      </c>
      <c r="AM11" s="31">
        <v>6.0000000000000002E-5</v>
      </c>
      <c r="AN11" s="31">
        <v>6.9999999999999994E-5</v>
      </c>
      <c r="AO11" s="31">
        <v>8.0000000000000007E-5</v>
      </c>
      <c r="AP11" s="31">
        <v>9.0000000000000006E-5</v>
      </c>
      <c r="AQ11" s="31">
        <v>1E-4</v>
      </c>
      <c r="AR11" s="31">
        <v>1.1E-4</v>
      </c>
      <c r="AS11" s="31">
        <v>1.2E-4</v>
      </c>
      <c r="AT11" s="31">
        <v>1.2999999999999999E-4</v>
      </c>
      <c r="AU11" s="31">
        <v>1.3999999999999999E-4</v>
      </c>
      <c r="AV11" s="31">
        <v>1.6000000000000001E-4</v>
      </c>
      <c r="AW11" s="31">
        <v>1.7000000000000001E-4</v>
      </c>
      <c r="AX11" s="31">
        <v>1.9000000000000001E-4</v>
      </c>
      <c r="AY11" s="31">
        <v>2.1000000000000001E-4</v>
      </c>
      <c r="AZ11" s="31">
        <v>2.3000000000000001E-4</v>
      </c>
      <c r="BA11" s="31">
        <v>2.5000000000000001E-4</v>
      </c>
      <c r="BB11" s="31">
        <v>2.7999999999999998E-4</v>
      </c>
      <c r="BC11" s="31">
        <v>3.1E-4</v>
      </c>
      <c r="BD11" s="31">
        <v>3.4000000000000002E-4</v>
      </c>
      <c r="BE11" s="31">
        <v>3.8000000000000002E-4</v>
      </c>
      <c r="BF11" s="31">
        <v>4.0999999999999999E-4</v>
      </c>
      <c r="BG11" s="31">
        <v>4.6000000000000001E-4</v>
      </c>
      <c r="BH11" s="31">
        <v>5.1000000000000004E-4</v>
      </c>
      <c r="BI11" s="31">
        <v>5.5999999999999995E-4</v>
      </c>
      <c r="BJ11" s="31">
        <v>6.0999999999999997E-4</v>
      </c>
      <c r="BK11" s="31">
        <v>6.7000000000000002E-4</v>
      </c>
      <c r="BL11" s="31">
        <v>7.3999999999999999E-4</v>
      </c>
      <c r="BM11" s="31">
        <v>8.0999999999999996E-4</v>
      </c>
      <c r="BN11" s="31">
        <v>8.8000000000000003E-4</v>
      </c>
      <c r="BO11" s="31">
        <v>9.5E-4</v>
      </c>
      <c r="BP11" s="31">
        <v>1.0300000000000001E-3</v>
      </c>
      <c r="BQ11" s="31">
        <v>1.1100000000000001E-3</v>
      </c>
      <c r="BR11" s="31">
        <v>1.1900000000000001E-3</v>
      </c>
    </row>
    <row r="12" spans="1:70" x14ac:dyDescent="0.2">
      <c r="A12">
        <v>25</v>
      </c>
      <c r="B12" s="31">
        <v>1.0000000000000001E-5</v>
      </c>
      <c r="C12" s="31">
        <v>1.0000000000000001E-5</v>
      </c>
      <c r="D12" s="31">
        <v>1.0000000000000001E-5</v>
      </c>
      <c r="E12" s="31">
        <v>1.0000000000000001E-5</v>
      </c>
      <c r="F12" s="31">
        <v>1.0000000000000001E-5</v>
      </c>
      <c r="G12" s="31">
        <v>1.0000000000000001E-5</v>
      </c>
      <c r="H12" s="31">
        <v>1.0000000000000001E-5</v>
      </c>
      <c r="I12" s="31">
        <v>1.0000000000000001E-5</v>
      </c>
      <c r="J12" s="31">
        <v>1.0000000000000001E-5</v>
      </c>
      <c r="K12" s="31">
        <v>1.0000000000000001E-5</v>
      </c>
      <c r="L12" s="31">
        <v>1.0000000000000001E-5</v>
      </c>
      <c r="M12" s="31">
        <v>1.0000000000000001E-5</v>
      </c>
      <c r="N12" s="31">
        <v>1.0000000000000001E-5</v>
      </c>
      <c r="O12" s="31">
        <v>1.0000000000000001E-5</v>
      </c>
      <c r="P12" s="31">
        <v>1.0000000000000001E-5</v>
      </c>
      <c r="Q12" s="31">
        <v>1.0000000000000001E-5</v>
      </c>
      <c r="R12" s="31">
        <v>1.0000000000000001E-5</v>
      </c>
      <c r="S12" s="31">
        <v>1.0000000000000001E-5</v>
      </c>
      <c r="T12" s="31">
        <v>1.0000000000000001E-5</v>
      </c>
      <c r="U12" s="31">
        <v>1.0000000000000001E-5</v>
      </c>
      <c r="V12" s="31">
        <v>1.0000000000000001E-5</v>
      </c>
      <c r="W12" s="31">
        <v>1.0000000000000001E-5</v>
      </c>
      <c r="X12" s="31">
        <v>1.0000000000000001E-5</v>
      </c>
      <c r="Y12" s="31">
        <v>1.0000000000000001E-5</v>
      </c>
      <c r="Z12" s="31">
        <v>1.0000000000000001E-5</v>
      </c>
      <c r="AA12" s="31">
        <v>1.0000000000000001E-5</v>
      </c>
      <c r="AB12" s="31">
        <v>1.0000000000000001E-5</v>
      </c>
      <c r="AC12" s="31">
        <v>1.0000000000000001E-5</v>
      </c>
      <c r="AD12" s="31">
        <v>2.0000000000000002E-5</v>
      </c>
      <c r="AE12" s="31">
        <v>2.0000000000000002E-5</v>
      </c>
      <c r="AF12" s="31">
        <v>2.0000000000000002E-5</v>
      </c>
      <c r="AG12" s="31">
        <v>3.0000000000000001E-5</v>
      </c>
      <c r="AH12" s="31">
        <v>3.0000000000000001E-5</v>
      </c>
      <c r="AI12" s="31">
        <v>4.0000000000000003E-5</v>
      </c>
      <c r="AJ12" s="31">
        <v>4.0000000000000003E-5</v>
      </c>
      <c r="AK12" s="31">
        <v>5.0000000000000002E-5</v>
      </c>
      <c r="AL12" s="31">
        <v>5.0000000000000002E-5</v>
      </c>
      <c r="AM12" s="31">
        <v>6.0000000000000002E-5</v>
      </c>
      <c r="AN12" s="31">
        <v>6.9999999999999994E-5</v>
      </c>
      <c r="AO12" s="31">
        <v>8.0000000000000007E-5</v>
      </c>
      <c r="AP12" s="31">
        <v>9.0000000000000006E-5</v>
      </c>
      <c r="AQ12" s="31">
        <v>1E-4</v>
      </c>
      <c r="AR12" s="31">
        <v>1.1E-4</v>
      </c>
      <c r="AS12" s="31">
        <v>1.2E-4</v>
      </c>
      <c r="AT12" s="31">
        <v>1.2999999999999999E-4</v>
      </c>
      <c r="AU12" s="31">
        <v>1.3999999999999999E-4</v>
      </c>
      <c r="AV12" s="31">
        <v>1.6000000000000001E-4</v>
      </c>
      <c r="AW12" s="31">
        <v>1.7000000000000001E-4</v>
      </c>
      <c r="AX12" s="31">
        <v>1.9000000000000001E-4</v>
      </c>
      <c r="AY12" s="31">
        <v>2.1000000000000001E-4</v>
      </c>
      <c r="AZ12" s="31">
        <v>2.3000000000000001E-4</v>
      </c>
      <c r="BA12" s="31">
        <v>2.5000000000000001E-4</v>
      </c>
      <c r="BB12" s="31">
        <v>2.7999999999999998E-4</v>
      </c>
      <c r="BC12" s="31">
        <v>3.1E-4</v>
      </c>
      <c r="BD12" s="31">
        <v>3.4000000000000002E-4</v>
      </c>
      <c r="BE12" s="31">
        <v>3.8000000000000002E-4</v>
      </c>
      <c r="BF12" s="31">
        <v>4.0999999999999999E-4</v>
      </c>
      <c r="BG12" s="31">
        <v>4.6000000000000001E-4</v>
      </c>
      <c r="BH12" s="31">
        <v>5.0000000000000001E-4</v>
      </c>
      <c r="BI12" s="31">
        <v>5.5000000000000003E-4</v>
      </c>
      <c r="BJ12" s="31">
        <v>6.0999999999999997E-4</v>
      </c>
      <c r="BK12" s="31">
        <v>6.7000000000000002E-4</v>
      </c>
      <c r="BL12" s="31">
        <v>7.3999999999999999E-4</v>
      </c>
      <c r="BM12" s="31">
        <v>8.0000000000000004E-4</v>
      </c>
      <c r="BN12" s="31">
        <v>8.7000000000000001E-4</v>
      </c>
      <c r="BO12" s="31">
        <v>9.5E-4</v>
      </c>
      <c r="BP12" s="31">
        <v>1.0300000000000001E-3</v>
      </c>
      <c r="BQ12" s="31">
        <v>1.1000000000000001E-3</v>
      </c>
      <c r="BR12" s="31">
        <v>1.1800000000000001E-3</v>
      </c>
    </row>
    <row r="13" spans="1:70" x14ac:dyDescent="0.2">
      <c r="A13">
        <v>26</v>
      </c>
      <c r="B13" s="31">
        <v>1.0000000000000001E-5</v>
      </c>
      <c r="C13" s="31">
        <v>1.0000000000000001E-5</v>
      </c>
      <c r="D13" s="31">
        <v>1.0000000000000001E-5</v>
      </c>
      <c r="E13" s="31">
        <v>1.0000000000000001E-5</v>
      </c>
      <c r="F13" s="31">
        <v>1.0000000000000001E-5</v>
      </c>
      <c r="G13" s="31">
        <v>1.0000000000000001E-5</v>
      </c>
      <c r="H13" s="31">
        <v>1.0000000000000001E-5</v>
      </c>
      <c r="I13" s="31">
        <v>1.0000000000000001E-5</v>
      </c>
      <c r="J13" s="31">
        <v>1.0000000000000001E-5</v>
      </c>
      <c r="K13" s="31">
        <v>1.0000000000000001E-5</v>
      </c>
      <c r="L13" s="31">
        <v>1.0000000000000001E-5</v>
      </c>
      <c r="M13" s="31">
        <v>1.0000000000000001E-5</v>
      </c>
      <c r="N13" s="31">
        <v>1.0000000000000001E-5</v>
      </c>
      <c r="O13" s="31">
        <v>1.0000000000000001E-5</v>
      </c>
      <c r="P13" s="31">
        <v>1.0000000000000001E-5</v>
      </c>
      <c r="Q13" s="31">
        <v>1.0000000000000001E-5</v>
      </c>
      <c r="R13" s="31">
        <v>1.0000000000000001E-5</v>
      </c>
      <c r="S13" s="31">
        <v>1.0000000000000001E-5</v>
      </c>
      <c r="T13" s="31">
        <v>1.0000000000000001E-5</v>
      </c>
      <c r="U13" s="31">
        <v>1.0000000000000001E-5</v>
      </c>
      <c r="V13" s="31">
        <v>1.0000000000000001E-5</v>
      </c>
      <c r="W13" s="31">
        <v>1.0000000000000001E-5</v>
      </c>
      <c r="X13" s="31">
        <v>1.0000000000000001E-5</v>
      </c>
      <c r="Y13" s="31">
        <v>1.0000000000000001E-5</v>
      </c>
      <c r="Z13" s="31">
        <v>1.0000000000000001E-5</v>
      </c>
      <c r="AA13" s="31">
        <v>1.0000000000000001E-5</v>
      </c>
      <c r="AB13" s="31">
        <v>1.0000000000000001E-5</v>
      </c>
      <c r="AC13" s="31">
        <v>1.0000000000000001E-5</v>
      </c>
      <c r="AD13" s="31">
        <v>2.0000000000000002E-5</v>
      </c>
      <c r="AE13" s="31">
        <v>2.0000000000000002E-5</v>
      </c>
      <c r="AF13" s="31">
        <v>2.0000000000000002E-5</v>
      </c>
      <c r="AG13" s="31">
        <v>3.0000000000000001E-5</v>
      </c>
      <c r="AH13" s="31">
        <v>3.0000000000000001E-5</v>
      </c>
      <c r="AI13" s="31">
        <v>4.0000000000000003E-5</v>
      </c>
      <c r="AJ13" s="31">
        <v>4.0000000000000003E-5</v>
      </c>
      <c r="AK13" s="31">
        <v>5.0000000000000002E-5</v>
      </c>
      <c r="AL13" s="31">
        <v>5.0000000000000002E-5</v>
      </c>
      <c r="AM13" s="31">
        <v>6.0000000000000002E-5</v>
      </c>
      <c r="AN13" s="31">
        <v>6.9999999999999994E-5</v>
      </c>
      <c r="AO13" s="31">
        <v>8.0000000000000007E-5</v>
      </c>
      <c r="AP13" s="31">
        <v>9.0000000000000006E-5</v>
      </c>
      <c r="AQ13" s="31">
        <v>1E-4</v>
      </c>
      <c r="AR13" s="31">
        <v>1.1E-4</v>
      </c>
      <c r="AS13" s="31">
        <v>1.2E-4</v>
      </c>
      <c r="AT13" s="31">
        <v>1.2999999999999999E-4</v>
      </c>
      <c r="AU13" s="31">
        <v>1.3999999999999999E-4</v>
      </c>
      <c r="AV13" s="31">
        <v>1.6000000000000001E-4</v>
      </c>
      <c r="AW13" s="31">
        <v>1.7000000000000001E-4</v>
      </c>
      <c r="AX13" s="31">
        <v>1.9000000000000001E-4</v>
      </c>
      <c r="AY13" s="31">
        <v>2.1000000000000001E-4</v>
      </c>
      <c r="AZ13" s="31">
        <v>2.3000000000000001E-4</v>
      </c>
      <c r="BA13" s="31">
        <v>2.5000000000000001E-4</v>
      </c>
      <c r="BB13" s="31">
        <v>2.7999999999999998E-4</v>
      </c>
      <c r="BC13" s="31">
        <v>3.1E-4</v>
      </c>
      <c r="BD13" s="31">
        <v>3.4000000000000002E-4</v>
      </c>
      <c r="BE13" s="31">
        <v>3.6999999999999999E-4</v>
      </c>
      <c r="BF13" s="31">
        <v>4.0999999999999999E-4</v>
      </c>
      <c r="BG13" s="31">
        <v>4.6000000000000001E-4</v>
      </c>
      <c r="BH13" s="31">
        <v>5.0000000000000001E-4</v>
      </c>
      <c r="BI13" s="31">
        <v>5.5000000000000003E-4</v>
      </c>
      <c r="BJ13" s="31">
        <v>6.0999999999999997E-4</v>
      </c>
      <c r="BK13" s="31">
        <v>6.7000000000000002E-4</v>
      </c>
      <c r="BL13" s="31">
        <v>7.2999999999999996E-4</v>
      </c>
      <c r="BM13" s="31">
        <v>8.0000000000000004E-4</v>
      </c>
      <c r="BN13" s="31">
        <v>8.7000000000000001E-4</v>
      </c>
      <c r="BO13" s="31">
        <v>9.3999999999999997E-4</v>
      </c>
      <c r="BP13" s="31">
        <v>1.0200000000000001E-3</v>
      </c>
      <c r="BQ13" s="31">
        <v>1.1000000000000001E-3</v>
      </c>
      <c r="BR13" s="31">
        <v>1.1800000000000001E-3</v>
      </c>
    </row>
    <row r="14" spans="1:70" x14ac:dyDescent="0.2">
      <c r="A14">
        <v>27</v>
      </c>
      <c r="B14" s="31">
        <v>1.0000000000000001E-5</v>
      </c>
      <c r="C14" s="31">
        <v>1.0000000000000001E-5</v>
      </c>
      <c r="D14" s="31">
        <v>1.0000000000000001E-5</v>
      </c>
      <c r="E14" s="31">
        <v>1.0000000000000001E-5</v>
      </c>
      <c r="F14" s="31">
        <v>1.0000000000000001E-5</v>
      </c>
      <c r="G14" s="31">
        <v>1.0000000000000001E-5</v>
      </c>
      <c r="H14" s="31">
        <v>1.0000000000000001E-5</v>
      </c>
      <c r="I14" s="31">
        <v>1.0000000000000001E-5</v>
      </c>
      <c r="J14" s="31">
        <v>1.0000000000000001E-5</v>
      </c>
      <c r="K14" s="31">
        <v>1.0000000000000001E-5</v>
      </c>
      <c r="L14" s="31">
        <v>1.0000000000000001E-5</v>
      </c>
      <c r="M14" s="31">
        <v>1.0000000000000001E-5</v>
      </c>
      <c r="N14" s="31">
        <v>1.0000000000000001E-5</v>
      </c>
      <c r="O14" s="31">
        <v>1.0000000000000001E-5</v>
      </c>
      <c r="P14" s="31">
        <v>1.0000000000000001E-5</v>
      </c>
      <c r="Q14" s="31">
        <v>1.0000000000000001E-5</v>
      </c>
      <c r="R14" s="31">
        <v>1.0000000000000001E-5</v>
      </c>
      <c r="S14" s="31">
        <v>1.0000000000000001E-5</v>
      </c>
      <c r="T14" s="31">
        <v>1.0000000000000001E-5</v>
      </c>
      <c r="U14" s="31">
        <v>1.0000000000000001E-5</v>
      </c>
      <c r="V14" s="31">
        <v>1.0000000000000001E-5</v>
      </c>
      <c r="W14" s="31">
        <v>1.0000000000000001E-5</v>
      </c>
      <c r="X14" s="31">
        <v>1.0000000000000001E-5</v>
      </c>
      <c r="Y14" s="31">
        <v>1.0000000000000001E-5</v>
      </c>
      <c r="Z14" s="31">
        <v>1.0000000000000001E-5</v>
      </c>
      <c r="AA14" s="31">
        <v>1.0000000000000001E-5</v>
      </c>
      <c r="AB14" s="31">
        <v>1.0000000000000001E-5</v>
      </c>
      <c r="AC14" s="31">
        <v>1.0000000000000001E-5</v>
      </c>
      <c r="AD14" s="31">
        <v>2.0000000000000002E-5</v>
      </c>
      <c r="AE14" s="31">
        <v>2.0000000000000002E-5</v>
      </c>
      <c r="AF14" s="31">
        <v>2.0000000000000002E-5</v>
      </c>
      <c r="AG14" s="31">
        <v>3.0000000000000001E-5</v>
      </c>
      <c r="AH14" s="31">
        <v>3.0000000000000001E-5</v>
      </c>
      <c r="AI14" s="31">
        <v>4.0000000000000003E-5</v>
      </c>
      <c r="AJ14" s="31">
        <v>4.0000000000000003E-5</v>
      </c>
      <c r="AK14" s="31">
        <v>5.0000000000000002E-5</v>
      </c>
      <c r="AL14" s="31">
        <v>5.0000000000000002E-5</v>
      </c>
      <c r="AM14" s="31">
        <v>6.0000000000000002E-5</v>
      </c>
      <c r="AN14" s="31">
        <v>6.9999999999999994E-5</v>
      </c>
      <c r="AO14" s="31">
        <v>8.0000000000000007E-5</v>
      </c>
      <c r="AP14" s="31">
        <v>9.0000000000000006E-5</v>
      </c>
      <c r="AQ14" s="31">
        <v>1E-4</v>
      </c>
      <c r="AR14" s="31">
        <v>1.1E-4</v>
      </c>
      <c r="AS14" s="31">
        <v>1.2E-4</v>
      </c>
      <c r="AT14" s="31">
        <v>1.2999999999999999E-4</v>
      </c>
      <c r="AU14" s="31">
        <v>1.3999999999999999E-4</v>
      </c>
      <c r="AV14" s="31">
        <v>1.6000000000000001E-4</v>
      </c>
      <c r="AW14" s="31">
        <v>1.7000000000000001E-4</v>
      </c>
      <c r="AX14" s="31">
        <v>1.9000000000000001E-4</v>
      </c>
      <c r="AY14" s="31">
        <v>2.1000000000000001E-4</v>
      </c>
      <c r="AZ14" s="31">
        <v>2.3000000000000001E-4</v>
      </c>
      <c r="BA14" s="31">
        <v>2.5000000000000001E-4</v>
      </c>
      <c r="BB14" s="31">
        <v>2.7999999999999998E-4</v>
      </c>
      <c r="BC14" s="31">
        <v>3.1E-4</v>
      </c>
      <c r="BD14" s="31">
        <v>3.4000000000000002E-4</v>
      </c>
      <c r="BE14" s="31">
        <v>3.6999999999999999E-4</v>
      </c>
      <c r="BF14" s="31">
        <v>4.0999999999999999E-4</v>
      </c>
      <c r="BG14" s="31">
        <v>4.6000000000000001E-4</v>
      </c>
      <c r="BH14" s="31">
        <v>5.0000000000000001E-4</v>
      </c>
      <c r="BI14" s="31">
        <v>5.5000000000000003E-4</v>
      </c>
      <c r="BJ14" s="31">
        <v>6.0999999999999997E-4</v>
      </c>
      <c r="BK14" s="31">
        <v>6.7000000000000002E-4</v>
      </c>
      <c r="BL14" s="31">
        <v>7.2999999999999996E-4</v>
      </c>
      <c r="BM14" s="31">
        <v>8.0000000000000004E-4</v>
      </c>
      <c r="BN14" s="31">
        <v>8.7000000000000001E-4</v>
      </c>
      <c r="BO14" s="31">
        <v>9.3999999999999997E-4</v>
      </c>
      <c r="BP14" s="31">
        <v>1.01E-3</v>
      </c>
      <c r="BQ14" s="31">
        <v>1.09E-3</v>
      </c>
      <c r="BR14" s="31">
        <v>1.17E-3</v>
      </c>
    </row>
    <row r="15" spans="1:70" x14ac:dyDescent="0.2">
      <c r="A15">
        <v>28</v>
      </c>
      <c r="B15" s="31">
        <v>1.0000000000000001E-5</v>
      </c>
      <c r="C15" s="31">
        <v>1.0000000000000001E-5</v>
      </c>
      <c r="D15" s="31">
        <v>1.0000000000000001E-5</v>
      </c>
      <c r="E15" s="31">
        <v>1.0000000000000001E-5</v>
      </c>
      <c r="F15" s="31">
        <v>1.0000000000000001E-5</v>
      </c>
      <c r="G15" s="31">
        <v>1.0000000000000001E-5</v>
      </c>
      <c r="H15" s="31">
        <v>1.0000000000000001E-5</v>
      </c>
      <c r="I15" s="31">
        <v>1.0000000000000001E-5</v>
      </c>
      <c r="J15" s="31">
        <v>1.0000000000000001E-5</v>
      </c>
      <c r="K15" s="31">
        <v>1.0000000000000001E-5</v>
      </c>
      <c r="L15" s="31">
        <v>1.0000000000000001E-5</v>
      </c>
      <c r="M15" s="31">
        <v>1.0000000000000001E-5</v>
      </c>
      <c r="N15" s="31">
        <v>1.0000000000000001E-5</v>
      </c>
      <c r="O15" s="31">
        <v>1.0000000000000001E-5</v>
      </c>
      <c r="P15" s="31">
        <v>1.0000000000000001E-5</v>
      </c>
      <c r="Q15" s="31">
        <v>1.0000000000000001E-5</v>
      </c>
      <c r="R15" s="31">
        <v>1.0000000000000001E-5</v>
      </c>
      <c r="S15" s="31">
        <v>1.0000000000000001E-5</v>
      </c>
      <c r="T15" s="31">
        <v>1.0000000000000001E-5</v>
      </c>
      <c r="U15" s="31">
        <v>1.0000000000000001E-5</v>
      </c>
      <c r="V15" s="31">
        <v>1.0000000000000001E-5</v>
      </c>
      <c r="W15" s="31">
        <v>1.0000000000000001E-5</v>
      </c>
      <c r="X15" s="31">
        <v>1.0000000000000001E-5</v>
      </c>
      <c r="Y15" s="31">
        <v>1.0000000000000001E-5</v>
      </c>
      <c r="Z15" s="31">
        <v>1.0000000000000001E-5</v>
      </c>
      <c r="AA15" s="31">
        <v>1.0000000000000001E-5</v>
      </c>
      <c r="AB15" s="31">
        <v>1.0000000000000001E-5</v>
      </c>
      <c r="AC15" s="31">
        <v>1.0000000000000001E-5</v>
      </c>
      <c r="AD15" s="31">
        <v>2.0000000000000002E-5</v>
      </c>
      <c r="AE15" s="31">
        <v>2.0000000000000002E-5</v>
      </c>
      <c r="AF15" s="31">
        <v>2.0000000000000002E-5</v>
      </c>
      <c r="AG15" s="31">
        <v>3.0000000000000001E-5</v>
      </c>
      <c r="AH15" s="31">
        <v>3.0000000000000001E-5</v>
      </c>
      <c r="AI15" s="31">
        <v>4.0000000000000003E-5</v>
      </c>
      <c r="AJ15" s="31">
        <v>4.0000000000000003E-5</v>
      </c>
      <c r="AK15" s="31">
        <v>5.0000000000000002E-5</v>
      </c>
      <c r="AL15" s="31">
        <v>5.0000000000000002E-5</v>
      </c>
      <c r="AM15" s="31">
        <v>6.0000000000000002E-5</v>
      </c>
      <c r="AN15" s="31">
        <v>6.9999999999999994E-5</v>
      </c>
      <c r="AO15" s="31">
        <v>8.0000000000000007E-5</v>
      </c>
      <c r="AP15" s="31">
        <v>9.0000000000000006E-5</v>
      </c>
      <c r="AQ15" s="31">
        <v>1E-4</v>
      </c>
      <c r="AR15" s="31">
        <v>1.1E-4</v>
      </c>
      <c r="AS15" s="31">
        <v>1.2E-4</v>
      </c>
      <c r="AT15" s="31">
        <v>1.2999999999999999E-4</v>
      </c>
      <c r="AU15" s="31">
        <v>1.3999999999999999E-4</v>
      </c>
      <c r="AV15" s="31">
        <v>1.6000000000000001E-4</v>
      </c>
      <c r="AW15" s="31">
        <v>1.7000000000000001E-4</v>
      </c>
      <c r="AX15" s="31">
        <v>1.9000000000000001E-4</v>
      </c>
      <c r="AY15" s="31">
        <v>2.1000000000000001E-4</v>
      </c>
      <c r="AZ15" s="31">
        <v>2.3000000000000001E-4</v>
      </c>
      <c r="BA15" s="31">
        <v>2.5000000000000001E-4</v>
      </c>
      <c r="BB15" s="31">
        <v>2.7999999999999998E-4</v>
      </c>
      <c r="BC15" s="31">
        <v>3.1E-4</v>
      </c>
      <c r="BD15" s="31">
        <v>3.4000000000000002E-4</v>
      </c>
      <c r="BE15" s="31">
        <v>3.8000000000000002E-4</v>
      </c>
      <c r="BF15" s="31">
        <v>4.0999999999999999E-4</v>
      </c>
      <c r="BG15" s="31">
        <v>4.6000000000000001E-4</v>
      </c>
      <c r="BH15" s="31">
        <v>5.0000000000000001E-4</v>
      </c>
      <c r="BI15" s="31">
        <v>5.5000000000000003E-4</v>
      </c>
      <c r="BJ15" s="31">
        <v>6.0999999999999997E-4</v>
      </c>
      <c r="BK15" s="31">
        <v>6.7000000000000002E-4</v>
      </c>
      <c r="BL15" s="31">
        <v>7.2999999999999996E-4</v>
      </c>
      <c r="BM15" s="31">
        <v>8.0000000000000004E-4</v>
      </c>
      <c r="BN15" s="31">
        <v>8.5999999999999998E-4</v>
      </c>
      <c r="BO15" s="31">
        <v>9.3999999999999997E-4</v>
      </c>
      <c r="BP15" s="31">
        <v>1.01E-3</v>
      </c>
      <c r="BQ15" s="31">
        <v>1.08E-3</v>
      </c>
      <c r="BR15" s="31">
        <v>1.16E-3</v>
      </c>
    </row>
    <row r="16" spans="1:70" x14ac:dyDescent="0.2">
      <c r="A16">
        <v>29</v>
      </c>
      <c r="B16" s="31">
        <v>1.0000000000000001E-5</v>
      </c>
      <c r="C16" s="31">
        <v>1.0000000000000001E-5</v>
      </c>
      <c r="D16" s="31">
        <v>1.0000000000000001E-5</v>
      </c>
      <c r="E16" s="31">
        <v>1.0000000000000001E-5</v>
      </c>
      <c r="F16" s="31">
        <v>1.0000000000000001E-5</v>
      </c>
      <c r="G16" s="31">
        <v>1.0000000000000001E-5</v>
      </c>
      <c r="H16" s="31">
        <v>1.0000000000000001E-5</v>
      </c>
      <c r="I16" s="31">
        <v>1.0000000000000001E-5</v>
      </c>
      <c r="J16" s="31">
        <v>1.0000000000000001E-5</v>
      </c>
      <c r="K16" s="31">
        <v>1.0000000000000001E-5</v>
      </c>
      <c r="L16" s="31">
        <v>1.0000000000000001E-5</v>
      </c>
      <c r="M16" s="31">
        <v>1.0000000000000001E-5</v>
      </c>
      <c r="N16" s="31">
        <v>1.0000000000000001E-5</v>
      </c>
      <c r="O16" s="31">
        <v>1.0000000000000001E-5</v>
      </c>
      <c r="P16" s="31">
        <v>1.0000000000000001E-5</v>
      </c>
      <c r="Q16" s="31">
        <v>1.0000000000000001E-5</v>
      </c>
      <c r="R16" s="31">
        <v>1.0000000000000001E-5</v>
      </c>
      <c r="S16" s="31">
        <v>1.0000000000000001E-5</v>
      </c>
      <c r="T16" s="31">
        <v>1.0000000000000001E-5</v>
      </c>
      <c r="U16" s="31">
        <v>1.0000000000000001E-5</v>
      </c>
      <c r="V16" s="31">
        <v>1.0000000000000001E-5</v>
      </c>
      <c r="W16" s="31">
        <v>1.0000000000000001E-5</v>
      </c>
      <c r="X16" s="31">
        <v>1.0000000000000001E-5</v>
      </c>
      <c r="Y16" s="31">
        <v>1.0000000000000001E-5</v>
      </c>
      <c r="Z16" s="31">
        <v>1.0000000000000001E-5</v>
      </c>
      <c r="AA16" s="31">
        <v>1.0000000000000001E-5</v>
      </c>
      <c r="AB16" s="31">
        <v>1.0000000000000001E-5</v>
      </c>
      <c r="AC16" s="31">
        <v>1.0000000000000001E-5</v>
      </c>
      <c r="AD16" s="31">
        <v>2.0000000000000002E-5</v>
      </c>
      <c r="AE16" s="31">
        <v>2.0000000000000002E-5</v>
      </c>
      <c r="AF16" s="31">
        <v>2.0000000000000002E-5</v>
      </c>
      <c r="AG16" s="31">
        <v>3.0000000000000001E-5</v>
      </c>
      <c r="AH16" s="31">
        <v>3.0000000000000001E-5</v>
      </c>
      <c r="AI16" s="31">
        <v>4.0000000000000003E-5</v>
      </c>
      <c r="AJ16" s="31">
        <v>4.0000000000000003E-5</v>
      </c>
      <c r="AK16" s="31">
        <v>5.0000000000000002E-5</v>
      </c>
      <c r="AL16" s="31">
        <v>6.0000000000000002E-5</v>
      </c>
      <c r="AM16" s="31">
        <v>6.0000000000000002E-5</v>
      </c>
      <c r="AN16" s="31">
        <v>6.9999999999999994E-5</v>
      </c>
      <c r="AO16" s="31">
        <v>8.0000000000000007E-5</v>
      </c>
      <c r="AP16" s="31">
        <v>9.0000000000000006E-5</v>
      </c>
      <c r="AQ16" s="31">
        <v>1E-4</v>
      </c>
      <c r="AR16" s="31">
        <v>1.1E-4</v>
      </c>
      <c r="AS16" s="31">
        <v>1.2E-4</v>
      </c>
      <c r="AT16" s="31">
        <v>1.2999999999999999E-4</v>
      </c>
      <c r="AU16" s="31">
        <v>1.3999999999999999E-4</v>
      </c>
      <c r="AV16" s="31">
        <v>1.6000000000000001E-4</v>
      </c>
      <c r="AW16" s="31">
        <v>1.7000000000000001E-4</v>
      </c>
      <c r="AX16" s="31">
        <v>1.9000000000000001E-4</v>
      </c>
      <c r="AY16" s="31">
        <v>2.1000000000000001E-4</v>
      </c>
      <c r="AZ16" s="31">
        <v>2.3000000000000001E-4</v>
      </c>
      <c r="BA16" s="31">
        <v>2.5999999999999998E-4</v>
      </c>
      <c r="BB16" s="31">
        <v>2.7999999999999998E-4</v>
      </c>
      <c r="BC16" s="31">
        <v>3.1E-4</v>
      </c>
      <c r="BD16" s="31">
        <v>3.4000000000000002E-4</v>
      </c>
      <c r="BE16" s="31">
        <v>3.8000000000000002E-4</v>
      </c>
      <c r="BF16" s="31">
        <v>4.2000000000000002E-4</v>
      </c>
      <c r="BG16" s="31">
        <v>4.6000000000000001E-4</v>
      </c>
      <c r="BH16" s="31">
        <v>5.1000000000000004E-4</v>
      </c>
      <c r="BI16" s="31">
        <v>5.5999999999999995E-4</v>
      </c>
      <c r="BJ16" s="31">
        <v>6.0999999999999997E-4</v>
      </c>
      <c r="BK16" s="31">
        <v>6.7000000000000002E-4</v>
      </c>
      <c r="BL16" s="31">
        <v>7.2999999999999996E-4</v>
      </c>
      <c r="BM16" s="31">
        <v>8.0000000000000004E-4</v>
      </c>
      <c r="BN16" s="31">
        <v>8.5999999999999998E-4</v>
      </c>
      <c r="BO16" s="31">
        <v>9.3000000000000005E-4</v>
      </c>
      <c r="BP16" s="31">
        <v>1.01E-3</v>
      </c>
      <c r="BQ16" s="31">
        <v>1.08E-3</v>
      </c>
      <c r="BR16" s="31">
        <v>1.15E-3</v>
      </c>
    </row>
    <row r="17" spans="1:70" x14ac:dyDescent="0.2">
      <c r="A17">
        <v>30</v>
      </c>
      <c r="B17" s="31">
        <v>1.0000000000000001E-5</v>
      </c>
      <c r="C17" s="31">
        <v>1.0000000000000001E-5</v>
      </c>
      <c r="D17" s="31">
        <v>1.0000000000000001E-5</v>
      </c>
      <c r="E17" s="31">
        <v>1.0000000000000001E-5</v>
      </c>
      <c r="F17" s="31">
        <v>1.0000000000000001E-5</v>
      </c>
      <c r="G17" s="31">
        <v>1.0000000000000001E-5</v>
      </c>
      <c r="H17" s="31">
        <v>1.0000000000000001E-5</v>
      </c>
      <c r="I17" s="31">
        <v>1.0000000000000001E-5</v>
      </c>
      <c r="J17" s="31">
        <v>1.0000000000000001E-5</v>
      </c>
      <c r="K17" s="31">
        <v>1.0000000000000001E-5</v>
      </c>
      <c r="L17" s="31">
        <v>1.0000000000000001E-5</v>
      </c>
      <c r="M17" s="31">
        <v>1.0000000000000001E-5</v>
      </c>
      <c r="N17" s="31">
        <v>1.0000000000000001E-5</v>
      </c>
      <c r="O17" s="31">
        <v>1.0000000000000001E-5</v>
      </c>
      <c r="P17" s="31">
        <v>1.0000000000000001E-5</v>
      </c>
      <c r="Q17" s="31">
        <v>1.0000000000000001E-5</v>
      </c>
      <c r="R17" s="31">
        <v>1.0000000000000001E-5</v>
      </c>
      <c r="S17" s="31">
        <v>1.0000000000000001E-5</v>
      </c>
      <c r="T17" s="31">
        <v>1.0000000000000001E-5</v>
      </c>
      <c r="U17" s="31">
        <v>1.0000000000000001E-5</v>
      </c>
      <c r="V17" s="31">
        <v>1.0000000000000001E-5</v>
      </c>
      <c r="W17" s="31">
        <v>1.0000000000000001E-5</v>
      </c>
      <c r="X17" s="31">
        <v>1.0000000000000001E-5</v>
      </c>
      <c r="Y17" s="31">
        <v>1.0000000000000001E-5</v>
      </c>
      <c r="Z17" s="31">
        <v>1.0000000000000001E-5</v>
      </c>
      <c r="AA17" s="31">
        <v>1.0000000000000001E-5</v>
      </c>
      <c r="AB17" s="31">
        <v>1.0000000000000001E-5</v>
      </c>
      <c r="AC17" s="31">
        <v>1.0000000000000001E-5</v>
      </c>
      <c r="AD17" s="31">
        <v>2.0000000000000002E-5</v>
      </c>
      <c r="AE17" s="31">
        <v>2.0000000000000002E-5</v>
      </c>
      <c r="AF17" s="31">
        <v>2.0000000000000002E-5</v>
      </c>
      <c r="AG17" s="31">
        <v>3.0000000000000001E-5</v>
      </c>
      <c r="AH17" s="31">
        <v>3.0000000000000001E-5</v>
      </c>
      <c r="AI17" s="31">
        <v>4.0000000000000003E-5</v>
      </c>
      <c r="AJ17" s="31">
        <v>4.0000000000000003E-5</v>
      </c>
      <c r="AK17" s="31">
        <v>5.0000000000000002E-5</v>
      </c>
      <c r="AL17" s="31">
        <v>6.0000000000000002E-5</v>
      </c>
      <c r="AM17" s="31">
        <v>6.0000000000000002E-5</v>
      </c>
      <c r="AN17" s="31">
        <v>6.9999999999999994E-5</v>
      </c>
      <c r="AO17" s="31">
        <v>8.0000000000000007E-5</v>
      </c>
      <c r="AP17" s="31">
        <v>9.0000000000000006E-5</v>
      </c>
      <c r="AQ17" s="31">
        <v>1E-4</v>
      </c>
      <c r="AR17" s="31">
        <v>1.1E-4</v>
      </c>
      <c r="AS17" s="31">
        <v>1.2E-4</v>
      </c>
      <c r="AT17" s="31">
        <v>1.2999999999999999E-4</v>
      </c>
      <c r="AU17" s="31">
        <v>1.4999999999999999E-4</v>
      </c>
      <c r="AV17" s="31">
        <v>1.6000000000000001E-4</v>
      </c>
      <c r="AW17" s="31">
        <v>1.8000000000000001E-4</v>
      </c>
      <c r="AX17" s="31">
        <v>1.9000000000000001E-4</v>
      </c>
      <c r="AY17" s="31">
        <v>2.1000000000000001E-4</v>
      </c>
      <c r="AZ17" s="31">
        <v>2.4000000000000001E-4</v>
      </c>
      <c r="BA17" s="31">
        <v>2.5999999999999998E-4</v>
      </c>
      <c r="BB17" s="31">
        <v>2.9E-4</v>
      </c>
      <c r="BC17" s="31">
        <v>3.1E-4</v>
      </c>
      <c r="BD17" s="31">
        <v>3.5E-4</v>
      </c>
      <c r="BE17" s="31">
        <v>3.8000000000000002E-4</v>
      </c>
      <c r="BF17" s="31">
        <v>4.2000000000000002E-4</v>
      </c>
      <c r="BG17" s="31">
        <v>4.6000000000000001E-4</v>
      </c>
      <c r="BH17" s="31">
        <v>5.1000000000000004E-4</v>
      </c>
      <c r="BI17" s="31">
        <v>5.5999999999999995E-4</v>
      </c>
      <c r="BJ17" s="31">
        <v>6.2E-4</v>
      </c>
      <c r="BK17" s="31">
        <v>6.7000000000000002E-4</v>
      </c>
      <c r="BL17" s="31">
        <v>7.2999999999999996E-4</v>
      </c>
      <c r="BM17" s="31">
        <v>8.0000000000000004E-4</v>
      </c>
      <c r="BN17" s="31">
        <v>8.7000000000000001E-4</v>
      </c>
      <c r="BO17" s="31">
        <v>9.3999999999999997E-4</v>
      </c>
      <c r="BP17" s="31">
        <v>1.01E-3</v>
      </c>
      <c r="BQ17" s="31">
        <v>1.08E-3</v>
      </c>
      <c r="BR17" s="31">
        <v>1.15E-3</v>
      </c>
    </row>
    <row r="18" spans="1:70" x14ac:dyDescent="0.2">
      <c r="A18">
        <v>31</v>
      </c>
      <c r="B18" s="31">
        <v>1.0000000000000001E-5</v>
      </c>
      <c r="C18" s="31">
        <v>1.0000000000000001E-5</v>
      </c>
      <c r="D18" s="31">
        <v>1.0000000000000001E-5</v>
      </c>
      <c r="E18" s="31">
        <v>1.0000000000000001E-5</v>
      </c>
      <c r="F18" s="31">
        <v>1.0000000000000001E-5</v>
      </c>
      <c r="G18" s="31">
        <v>1.0000000000000001E-5</v>
      </c>
      <c r="H18" s="31">
        <v>1.0000000000000001E-5</v>
      </c>
      <c r="I18" s="31">
        <v>1.0000000000000001E-5</v>
      </c>
      <c r="J18" s="31">
        <v>1.0000000000000001E-5</v>
      </c>
      <c r="K18" s="31">
        <v>1.0000000000000001E-5</v>
      </c>
      <c r="L18" s="31">
        <v>1.0000000000000001E-5</v>
      </c>
      <c r="M18" s="31">
        <v>1.0000000000000001E-5</v>
      </c>
      <c r="N18" s="31">
        <v>1.0000000000000001E-5</v>
      </c>
      <c r="O18" s="31">
        <v>1.0000000000000001E-5</v>
      </c>
      <c r="P18" s="31">
        <v>1.0000000000000001E-5</v>
      </c>
      <c r="Q18" s="31">
        <v>1.0000000000000001E-5</v>
      </c>
      <c r="R18" s="31">
        <v>1.0000000000000001E-5</v>
      </c>
      <c r="S18" s="31">
        <v>1.0000000000000001E-5</v>
      </c>
      <c r="T18" s="31">
        <v>1.0000000000000001E-5</v>
      </c>
      <c r="U18" s="31">
        <v>1.0000000000000001E-5</v>
      </c>
      <c r="V18" s="31">
        <v>1.0000000000000001E-5</v>
      </c>
      <c r="W18" s="31">
        <v>1.0000000000000001E-5</v>
      </c>
      <c r="X18" s="31">
        <v>1.0000000000000001E-5</v>
      </c>
      <c r="Y18" s="31">
        <v>1.0000000000000001E-5</v>
      </c>
      <c r="Z18" s="31">
        <v>1.0000000000000001E-5</v>
      </c>
      <c r="AA18" s="31">
        <v>1.0000000000000001E-5</v>
      </c>
      <c r="AB18" s="31">
        <v>1.0000000000000001E-5</v>
      </c>
      <c r="AC18" s="31">
        <v>2.0000000000000002E-5</v>
      </c>
      <c r="AD18" s="31">
        <v>2.0000000000000002E-5</v>
      </c>
      <c r="AE18" s="31">
        <v>2.0000000000000002E-5</v>
      </c>
      <c r="AF18" s="31">
        <v>2.0000000000000002E-5</v>
      </c>
      <c r="AG18" s="31">
        <v>3.0000000000000001E-5</v>
      </c>
      <c r="AH18" s="31">
        <v>3.0000000000000001E-5</v>
      </c>
      <c r="AI18" s="31">
        <v>4.0000000000000003E-5</v>
      </c>
      <c r="AJ18" s="31">
        <v>4.0000000000000003E-5</v>
      </c>
      <c r="AK18" s="31">
        <v>5.0000000000000002E-5</v>
      </c>
      <c r="AL18" s="31">
        <v>6.0000000000000002E-5</v>
      </c>
      <c r="AM18" s="31">
        <v>6.9999999999999994E-5</v>
      </c>
      <c r="AN18" s="31">
        <v>6.9999999999999994E-5</v>
      </c>
      <c r="AO18" s="31">
        <v>8.0000000000000007E-5</v>
      </c>
      <c r="AP18" s="31">
        <v>9.0000000000000006E-5</v>
      </c>
      <c r="AQ18" s="31">
        <v>1E-4</v>
      </c>
      <c r="AR18" s="31">
        <v>1.1E-4</v>
      </c>
      <c r="AS18" s="31">
        <v>1.2E-4</v>
      </c>
      <c r="AT18" s="31">
        <v>1.3999999999999999E-4</v>
      </c>
      <c r="AU18" s="31">
        <v>1.4999999999999999E-4</v>
      </c>
      <c r="AV18" s="31">
        <v>1.7000000000000001E-4</v>
      </c>
      <c r="AW18" s="31">
        <v>1.8000000000000001E-4</v>
      </c>
      <c r="AX18" s="31">
        <v>2.0000000000000001E-4</v>
      </c>
      <c r="AY18" s="31">
        <v>2.2000000000000001E-4</v>
      </c>
      <c r="AZ18" s="31">
        <v>2.4000000000000001E-4</v>
      </c>
      <c r="BA18" s="31">
        <v>2.7E-4</v>
      </c>
      <c r="BB18" s="31">
        <v>2.9E-4</v>
      </c>
      <c r="BC18" s="31">
        <v>3.2000000000000003E-4</v>
      </c>
      <c r="BD18" s="31">
        <v>3.6000000000000002E-4</v>
      </c>
      <c r="BE18" s="31">
        <v>3.8999999999999999E-4</v>
      </c>
      <c r="BF18" s="31">
        <v>4.2999999999999999E-4</v>
      </c>
      <c r="BG18" s="31">
        <v>4.8000000000000001E-4</v>
      </c>
      <c r="BH18" s="31">
        <v>5.1999999999999995E-4</v>
      </c>
      <c r="BI18" s="31">
        <v>5.8E-4</v>
      </c>
      <c r="BJ18" s="31">
        <v>6.3000000000000003E-4</v>
      </c>
      <c r="BK18" s="31">
        <v>6.8999999999999997E-4</v>
      </c>
      <c r="BL18" s="31">
        <v>7.5000000000000002E-4</v>
      </c>
      <c r="BM18" s="31">
        <v>8.1999999999999998E-4</v>
      </c>
      <c r="BN18" s="31">
        <v>8.8999999999999995E-4</v>
      </c>
      <c r="BO18" s="31">
        <v>9.6000000000000002E-4</v>
      </c>
      <c r="BP18" s="31">
        <v>1.0300000000000001E-3</v>
      </c>
      <c r="BQ18" s="31">
        <v>1.1000000000000001E-3</v>
      </c>
      <c r="BR18" s="31">
        <v>1.17E-3</v>
      </c>
    </row>
    <row r="19" spans="1:70" x14ac:dyDescent="0.2">
      <c r="A19">
        <v>32</v>
      </c>
      <c r="B19" s="31">
        <v>1.0000000000000001E-5</v>
      </c>
      <c r="C19" s="31">
        <v>1.0000000000000001E-5</v>
      </c>
      <c r="D19" s="31">
        <v>1.0000000000000001E-5</v>
      </c>
      <c r="E19" s="31">
        <v>1.0000000000000001E-5</v>
      </c>
      <c r="F19" s="31">
        <v>1.0000000000000001E-5</v>
      </c>
      <c r="G19" s="31">
        <v>1.0000000000000001E-5</v>
      </c>
      <c r="H19" s="31">
        <v>1.0000000000000001E-5</v>
      </c>
      <c r="I19" s="31">
        <v>1.0000000000000001E-5</v>
      </c>
      <c r="J19" s="31">
        <v>1.0000000000000001E-5</v>
      </c>
      <c r="K19" s="31">
        <v>1.0000000000000001E-5</v>
      </c>
      <c r="L19" s="31">
        <v>1.0000000000000001E-5</v>
      </c>
      <c r="M19" s="31">
        <v>1.0000000000000001E-5</v>
      </c>
      <c r="N19" s="31">
        <v>1.0000000000000001E-5</v>
      </c>
      <c r="O19" s="31">
        <v>1.0000000000000001E-5</v>
      </c>
      <c r="P19" s="31">
        <v>1.0000000000000001E-5</v>
      </c>
      <c r="Q19" s="31">
        <v>1.0000000000000001E-5</v>
      </c>
      <c r="R19" s="31">
        <v>1.0000000000000001E-5</v>
      </c>
      <c r="S19" s="31">
        <v>1.0000000000000001E-5</v>
      </c>
      <c r="T19" s="31">
        <v>1.0000000000000001E-5</v>
      </c>
      <c r="U19" s="31">
        <v>1.0000000000000001E-5</v>
      </c>
      <c r="V19" s="31">
        <v>1.0000000000000001E-5</v>
      </c>
      <c r="W19" s="31">
        <v>1.0000000000000001E-5</v>
      </c>
      <c r="X19" s="31">
        <v>1.0000000000000001E-5</v>
      </c>
      <c r="Y19" s="31">
        <v>1.0000000000000001E-5</v>
      </c>
      <c r="Z19" s="31">
        <v>1.0000000000000001E-5</v>
      </c>
      <c r="AA19" s="31">
        <v>1.0000000000000001E-5</v>
      </c>
      <c r="AB19" s="31">
        <v>1.0000000000000001E-5</v>
      </c>
      <c r="AC19" s="31">
        <v>2.0000000000000002E-5</v>
      </c>
      <c r="AD19" s="31">
        <v>2.0000000000000002E-5</v>
      </c>
      <c r="AE19" s="31">
        <v>2.0000000000000002E-5</v>
      </c>
      <c r="AF19" s="31">
        <v>3.0000000000000001E-5</v>
      </c>
      <c r="AG19" s="31">
        <v>3.0000000000000001E-5</v>
      </c>
      <c r="AH19" s="31">
        <v>3.0000000000000001E-5</v>
      </c>
      <c r="AI19" s="31">
        <v>4.0000000000000003E-5</v>
      </c>
      <c r="AJ19" s="31">
        <v>5.0000000000000002E-5</v>
      </c>
      <c r="AK19" s="31">
        <v>5.0000000000000002E-5</v>
      </c>
      <c r="AL19" s="31">
        <v>6.0000000000000002E-5</v>
      </c>
      <c r="AM19" s="31">
        <v>6.9999999999999994E-5</v>
      </c>
      <c r="AN19" s="31">
        <v>8.0000000000000007E-5</v>
      </c>
      <c r="AO19" s="31">
        <v>9.0000000000000006E-5</v>
      </c>
      <c r="AP19" s="31">
        <v>1E-4</v>
      </c>
      <c r="AQ19" s="31">
        <v>1.1E-4</v>
      </c>
      <c r="AR19" s="31">
        <v>1.2E-4</v>
      </c>
      <c r="AS19" s="31">
        <v>1.2999999999999999E-4</v>
      </c>
      <c r="AT19" s="31">
        <v>1.3999999999999999E-4</v>
      </c>
      <c r="AU19" s="31">
        <v>1.6000000000000001E-4</v>
      </c>
      <c r="AV19" s="31">
        <v>1.7000000000000001E-4</v>
      </c>
      <c r="AW19" s="31">
        <v>1.9000000000000001E-4</v>
      </c>
      <c r="AX19" s="31">
        <v>2.1000000000000001E-4</v>
      </c>
      <c r="AY19" s="31">
        <v>2.3000000000000001E-4</v>
      </c>
      <c r="AZ19" s="31">
        <v>2.5000000000000001E-4</v>
      </c>
      <c r="BA19" s="31">
        <v>2.7999999999999998E-4</v>
      </c>
      <c r="BB19" s="31">
        <v>3.1E-4</v>
      </c>
      <c r="BC19" s="31">
        <v>3.4000000000000002E-4</v>
      </c>
      <c r="BD19" s="31">
        <v>3.6999999999999999E-4</v>
      </c>
      <c r="BE19" s="31">
        <v>4.0999999999999999E-4</v>
      </c>
      <c r="BF19" s="31">
        <v>4.4999999999999999E-4</v>
      </c>
      <c r="BG19" s="31">
        <v>4.8999999999999998E-4</v>
      </c>
      <c r="BH19" s="31">
        <v>5.4000000000000001E-4</v>
      </c>
      <c r="BI19" s="31">
        <v>5.9999999999999995E-4</v>
      </c>
      <c r="BJ19" s="31">
        <v>6.4999999999999997E-4</v>
      </c>
      <c r="BK19" s="31">
        <v>7.1000000000000002E-4</v>
      </c>
      <c r="BL19" s="31">
        <v>7.7999999999999999E-4</v>
      </c>
      <c r="BM19" s="31">
        <v>8.4999999999999995E-4</v>
      </c>
      <c r="BN19" s="31">
        <v>9.1E-4</v>
      </c>
      <c r="BO19" s="31">
        <v>9.7999999999999997E-4</v>
      </c>
      <c r="BP19" s="31">
        <v>1.0499999999999999E-3</v>
      </c>
      <c r="BQ19" s="31">
        <v>1.1199999999999999E-3</v>
      </c>
      <c r="BR19" s="31">
        <v>1.1999999999999999E-3</v>
      </c>
    </row>
    <row r="20" spans="1:70" x14ac:dyDescent="0.2">
      <c r="A20">
        <v>33</v>
      </c>
      <c r="B20" s="31">
        <v>1.0000000000000001E-5</v>
      </c>
      <c r="C20" s="31">
        <v>1.0000000000000001E-5</v>
      </c>
      <c r="D20" s="31">
        <v>1.0000000000000001E-5</v>
      </c>
      <c r="E20" s="31">
        <v>1.0000000000000001E-5</v>
      </c>
      <c r="F20" s="31">
        <v>1.0000000000000001E-5</v>
      </c>
      <c r="G20" s="31">
        <v>1.0000000000000001E-5</v>
      </c>
      <c r="H20" s="31">
        <v>1.0000000000000001E-5</v>
      </c>
      <c r="I20" s="31">
        <v>1.0000000000000001E-5</v>
      </c>
      <c r="J20" s="31">
        <v>1.0000000000000001E-5</v>
      </c>
      <c r="K20" s="31">
        <v>1.0000000000000001E-5</v>
      </c>
      <c r="L20" s="31">
        <v>1.0000000000000001E-5</v>
      </c>
      <c r="M20" s="31">
        <v>1.0000000000000001E-5</v>
      </c>
      <c r="N20" s="31">
        <v>1.0000000000000001E-5</v>
      </c>
      <c r="O20" s="31">
        <v>1.0000000000000001E-5</v>
      </c>
      <c r="P20" s="31">
        <v>1.0000000000000001E-5</v>
      </c>
      <c r="Q20" s="31">
        <v>1.0000000000000001E-5</v>
      </c>
      <c r="R20" s="31">
        <v>1.0000000000000001E-5</v>
      </c>
      <c r="S20" s="31">
        <v>1.0000000000000001E-5</v>
      </c>
      <c r="T20" s="31">
        <v>1.0000000000000001E-5</v>
      </c>
      <c r="U20" s="31">
        <v>1.0000000000000001E-5</v>
      </c>
      <c r="V20" s="31">
        <v>1.0000000000000001E-5</v>
      </c>
      <c r="W20" s="31">
        <v>1.0000000000000001E-5</v>
      </c>
      <c r="X20" s="31">
        <v>1.0000000000000001E-5</v>
      </c>
      <c r="Y20" s="31">
        <v>1.0000000000000001E-5</v>
      </c>
      <c r="Z20" s="31">
        <v>1.0000000000000001E-5</v>
      </c>
      <c r="AA20" s="31">
        <v>1.0000000000000001E-5</v>
      </c>
      <c r="AB20" s="31">
        <v>1.0000000000000001E-5</v>
      </c>
      <c r="AC20" s="31">
        <v>2.0000000000000002E-5</v>
      </c>
      <c r="AD20" s="31">
        <v>2.0000000000000002E-5</v>
      </c>
      <c r="AE20" s="31">
        <v>2.0000000000000002E-5</v>
      </c>
      <c r="AF20" s="31">
        <v>3.0000000000000001E-5</v>
      </c>
      <c r="AG20" s="31">
        <v>3.0000000000000001E-5</v>
      </c>
      <c r="AH20" s="31">
        <v>4.0000000000000003E-5</v>
      </c>
      <c r="AI20" s="31">
        <v>4.0000000000000003E-5</v>
      </c>
      <c r="AJ20" s="31">
        <v>5.0000000000000002E-5</v>
      </c>
      <c r="AK20" s="31">
        <v>6.0000000000000002E-5</v>
      </c>
      <c r="AL20" s="31">
        <v>6.0000000000000002E-5</v>
      </c>
      <c r="AM20" s="31">
        <v>6.9999999999999994E-5</v>
      </c>
      <c r="AN20" s="31">
        <v>8.0000000000000007E-5</v>
      </c>
      <c r="AO20" s="31">
        <v>9.0000000000000006E-5</v>
      </c>
      <c r="AP20" s="31">
        <v>1E-4</v>
      </c>
      <c r="AQ20" s="31">
        <v>1.1E-4</v>
      </c>
      <c r="AR20" s="31">
        <v>1.2E-4</v>
      </c>
      <c r="AS20" s="31">
        <v>1.3999999999999999E-4</v>
      </c>
      <c r="AT20" s="31">
        <v>1.4999999999999999E-4</v>
      </c>
      <c r="AU20" s="31">
        <v>1.6000000000000001E-4</v>
      </c>
      <c r="AV20" s="31">
        <v>1.8000000000000001E-4</v>
      </c>
      <c r="AW20" s="31">
        <v>2.0000000000000001E-4</v>
      </c>
      <c r="AX20" s="31">
        <v>2.2000000000000001E-4</v>
      </c>
      <c r="AY20" s="31">
        <v>2.4000000000000001E-4</v>
      </c>
      <c r="AZ20" s="31">
        <v>2.5999999999999998E-4</v>
      </c>
      <c r="BA20" s="31">
        <v>2.9E-4</v>
      </c>
      <c r="BB20" s="31">
        <v>3.2000000000000003E-4</v>
      </c>
      <c r="BC20" s="31">
        <v>3.5E-4</v>
      </c>
      <c r="BD20" s="31">
        <v>3.8999999999999999E-4</v>
      </c>
      <c r="BE20" s="31">
        <v>4.2999999999999999E-4</v>
      </c>
      <c r="BF20" s="31">
        <v>4.6999999999999999E-4</v>
      </c>
      <c r="BG20" s="31">
        <v>5.1999999999999995E-4</v>
      </c>
      <c r="BH20" s="31">
        <v>5.6999999999999998E-4</v>
      </c>
      <c r="BI20" s="31">
        <v>6.2E-4</v>
      </c>
      <c r="BJ20" s="31">
        <v>6.8000000000000005E-4</v>
      </c>
      <c r="BK20" s="31">
        <v>7.5000000000000002E-4</v>
      </c>
      <c r="BL20" s="31">
        <v>8.0999999999999996E-4</v>
      </c>
      <c r="BM20" s="31">
        <v>8.8000000000000003E-4</v>
      </c>
      <c r="BN20" s="31">
        <v>9.5E-4</v>
      </c>
      <c r="BO20" s="31">
        <v>1.0200000000000001E-3</v>
      </c>
      <c r="BP20" s="31">
        <v>1.09E-3</v>
      </c>
      <c r="BQ20" s="31">
        <v>1.16E-3</v>
      </c>
      <c r="BR20" s="31">
        <v>1.23E-3</v>
      </c>
    </row>
    <row r="21" spans="1:70" x14ac:dyDescent="0.2">
      <c r="A21">
        <v>34</v>
      </c>
      <c r="B21" s="31">
        <v>1.0000000000000001E-5</v>
      </c>
      <c r="C21" s="31">
        <v>1.0000000000000001E-5</v>
      </c>
      <c r="D21" s="31">
        <v>1.0000000000000001E-5</v>
      </c>
      <c r="E21" s="31">
        <v>1.0000000000000001E-5</v>
      </c>
      <c r="F21" s="31">
        <v>1.0000000000000001E-5</v>
      </c>
      <c r="G21" s="31">
        <v>1.0000000000000001E-5</v>
      </c>
      <c r="H21" s="31">
        <v>1.0000000000000001E-5</v>
      </c>
      <c r="I21" s="31">
        <v>1.0000000000000001E-5</v>
      </c>
      <c r="J21" s="31">
        <v>1.0000000000000001E-5</v>
      </c>
      <c r="K21" s="31">
        <v>1.0000000000000001E-5</v>
      </c>
      <c r="L21" s="31">
        <v>1.0000000000000001E-5</v>
      </c>
      <c r="M21" s="31">
        <v>1.0000000000000001E-5</v>
      </c>
      <c r="N21" s="31">
        <v>1.0000000000000001E-5</v>
      </c>
      <c r="O21" s="31">
        <v>1.0000000000000001E-5</v>
      </c>
      <c r="P21" s="31">
        <v>1.0000000000000001E-5</v>
      </c>
      <c r="Q21" s="31">
        <v>1.0000000000000001E-5</v>
      </c>
      <c r="R21" s="31">
        <v>1.0000000000000001E-5</v>
      </c>
      <c r="S21" s="31">
        <v>1.0000000000000001E-5</v>
      </c>
      <c r="T21" s="31">
        <v>1.0000000000000001E-5</v>
      </c>
      <c r="U21" s="31">
        <v>1.0000000000000001E-5</v>
      </c>
      <c r="V21" s="31">
        <v>1.0000000000000001E-5</v>
      </c>
      <c r="W21" s="31">
        <v>1.0000000000000001E-5</v>
      </c>
      <c r="X21" s="31">
        <v>1.0000000000000001E-5</v>
      </c>
      <c r="Y21" s="31">
        <v>1.0000000000000001E-5</v>
      </c>
      <c r="Z21" s="31">
        <v>1.0000000000000001E-5</v>
      </c>
      <c r="AA21" s="31">
        <v>1.0000000000000001E-5</v>
      </c>
      <c r="AB21" s="31">
        <v>1.0000000000000001E-5</v>
      </c>
      <c r="AC21" s="31">
        <v>2.0000000000000002E-5</v>
      </c>
      <c r="AD21" s="31">
        <v>2.0000000000000002E-5</v>
      </c>
      <c r="AE21" s="31">
        <v>2.0000000000000002E-5</v>
      </c>
      <c r="AF21" s="31">
        <v>3.0000000000000001E-5</v>
      </c>
      <c r="AG21" s="31">
        <v>3.0000000000000001E-5</v>
      </c>
      <c r="AH21" s="31">
        <v>4.0000000000000003E-5</v>
      </c>
      <c r="AI21" s="31">
        <v>5.0000000000000002E-5</v>
      </c>
      <c r="AJ21" s="31">
        <v>5.0000000000000002E-5</v>
      </c>
      <c r="AK21" s="31">
        <v>6.0000000000000002E-5</v>
      </c>
      <c r="AL21" s="31">
        <v>6.9999999999999994E-5</v>
      </c>
      <c r="AM21" s="31">
        <v>8.0000000000000007E-5</v>
      </c>
      <c r="AN21" s="31">
        <v>9.0000000000000006E-5</v>
      </c>
      <c r="AO21" s="31">
        <v>1E-4</v>
      </c>
      <c r="AP21" s="31">
        <v>1.1E-4</v>
      </c>
      <c r="AQ21" s="31">
        <v>1.2E-4</v>
      </c>
      <c r="AR21" s="31">
        <v>1.2999999999999999E-4</v>
      </c>
      <c r="AS21" s="31">
        <v>1.3999999999999999E-4</v>
      </c>
      <c r="AT21" s="31">
        <v>1.6000000000000001E-4</v>
      </c>
      <c r="AU21" s="31">
        <v>1.7000000000000001E-4</v>
      </c>
      <c r="AV21" s="31">
        <v>1.9000000000000001E-4</v>
      </c>
      <c r="AW21" s="31">
        <v>2.1000000000000001E-4</v>
      </c>
      <c r="AX21" s="31">
        <v>2.3000000000000001E-4</v>
      </c>
      <c r="AY21" s="31">
        <v>2.5000000000000001E-4</v>
      </c>
      <c r="AZ21" s="31">
        <v>2.7999999999999998E-4</v>
      </c>
      <c r="BA21" s="31">
        <v>3.1E-4</v>
      </c>
      <c r="BB21" s="31">
        <v>3.4000000000000002E-4</v>
      </c>
      <c r="BC21" s="31">
        <v>3.6999999999999999E-4</v>
      </c>
      <c r="BD21" s="31">
        <v>4.0999999999999999E-4</v>
      </c>
      <c r="BE21" s="31">
        <v>4.4999999999999999E-4</v>
      </c>
      <c r="BF21" s="31">
        <v>5.0000000000000001E-4</v>
      </c>
      <c r="BG21" s="31">
        <v>5.5000000000000003E-4</v>
      </c>
      <c r="BH21" s="31">
        <v>5.9999999999999995E-4</v>
      </c>
      <c r="BI21" s="31">
        <v>6.6E-4</v>
      </c>
      <c r="BJ21" s="31">
        <v>7.2000000000000005E-4</v>
      </c>
      <c r="BK21" s="31">
        <v>7.9000000000000001E-4</v>
      </c>
      <c r="BL21" s="31">
        <v>8.4999999999999995E-4</v>
      </c>
      <c r="BM21" s="31">
        <v>9.3000000000000005E-4</v>
      </c>
      <c r="BN21" s="31">
        <v>1E-3</v>
      </c>
      <c r="BO21" s="31">
        <v>1.07E-3</v>
      </c>
      <c r="BP21" s="31">
        <v>1.14E-3</v>
      </c>
      <c r="BQ21" s="31">
        <v>1.2099999999999999E-3</v>
      </c>
      <c r="BR21" s="31">
        <v>1.2899999999999999E-3</v>
      </c>
    </row>
    <row r="22" spans="1:70" x14ac:dyDescent="0.2">
      <c r="A22">
        <v>35</v>
      </c>
      <c r="B22" s="31">
        <v>1.0000000000000001E-5</v>
      </c>
      <c r="C22" s="31">
        <v>1.0000000000000001E-5</v>
      </c>
      <c r="D22" s="31">
        <v>1.0000000000000001E-5</v>
      </c>
      <c r="E22" s="31">
        <v>1.0000000000000001E-5</v>
      </c>
      <c r="F22" s="31">
        <v>1.0000000000000001E-5</v>
      </c>
      <c r="G22" s="31">
        <v>1.0000000000000001E-5</v>
      </c>
      <c r="H22" s="31">
        <v>1.0000000000000001E-5</v>
      </c>
      <c r="I22" s="31">
        <v>1.0000000000000001E-5</v>
      </c>
      <c r="J22" s="31">
        <v>1.0000000000000001E-5</v>
      </c>
      <c r="K22" s="31">
        <v>1.0000000000000001E-5</v>
      </c>
      <c r="L22" s="31">
        <v>1.0000000000000001E-5</v>
      </c>
      <c r="M22" s="31">
        <v>1.0000000000000001E-5</v>
      </c>
      <c r="N22" s="31">
        <v>1.0000000000000001E-5</v>
      </c>
      <c r="O22" s="31">
        <v>1.0000000000000001E-5</v>
      </c>
      <c r="P22" s="31">
        <v>1.0000000000000001E-5</v>
      </c>
      <c r="Q22" s="31">
        <v>1.0000000000000001E-5</v>
      </c>
      <c r="R22" s="31">
        <v>1.0000000000000001E-5</v>
      </c>
      <c r="S22" s="31">
        <v>1.0000000000000001E-5</v>
      </c>
      <c r="T22" s="31">
        <v>1.0000000000000001E-5</v>
      </c>
      <c r="U22" s="31">
        <v>1.0000000000000001E-5</v>
      </c>
      <c r="V22" s="31">
        <v>1.0000000000000001E-5</v>
      </c>
      <c r="W22" s="31">
        <v>1.0000000000000001E-5</v>
      </c>
      <c r="X22" s="31">
        <v>1.0000000000000001E-5</v>
      </c>
      <c r="Y22" s="31">
        <v>1.0000000000000001E-5</v>
      </c>
      <c r="Z22" s="31">
        <v>1.0000000000000001E-5</v>
      </c>
      <c r="AA22" s="31">
        <v>1.0000000000000001E-5</v>
      </c>
      <c r="AB22" s="31">
        <v>2.0000000000000002E-5</v>
      </c>
      <c r="AC22" s="31">
        <v>2.0000000000000002E-5</v>
      </c>
      <c r="AD22" s="31">
        <v>2.0000000000000002E-5</v>
      </c>
      <c r="AE22" s="31">
        <v>3.0000000000000001E-5</v>
      </c>
      <c r="AF22" s="31">
        <v>3.0000000000000001E-5</v>
      </c>
      <c r="AG22" s="31">
        <v>4.0000000000000003E-5</v>
      </c>
      <c r="AH22" s="31">
        <v>4.0000000000000003E-5</v>
      </c>
      <c r="AI22" s="31">
        <v>5.0000000000000002E-5</v>
      </c>
      <c r="AJ22" s="31">
        <v>6.0000000000000002E-5</v>
      </c>
      <c r="AK22" s="31">
        <v>6.0000000000000002E-5</v>
      </c>
      <c r="AL22" s="31">
        <v>6.9999999999999994E-5</v>
      </c>
      <c r="AM22" s="31">
        <v>8.0000000000000007E-5</v>
      </c>
      <c r="AN22" s="31">
        <v>9.0000000000000006E-5</v>
      </c>
      <c r="AO22" s="31">
        <v>1E-4</v>
      </c>
      <c r="AP22" s="31">
        <v>1.1E-4</v>
      </c>
      <c r="AQ22" s="31">
        <v>1.2999999999999999E-4</v>
      </c>
      <c r="AR22" s="31">
        <v>1.3999999999999999E-4</v>
      </c>
      <c r="AS22" s="31">
        <v>1.4999999999999999E-4</v>
      </c>
      <c r="AT22" s="31">
        <v>1.7000000000000001E-4</v>
      </c>
      <c r="AU22" s="31">
        <v>1.9000000000000001E-4</v>
      </c>
      <c r="AV22" s="31">
        <v>2.0000000000000001E-4</v>
      </c>
      <c r="AW22" s="31">
        <v>2.2000000000000001E-4</v>
      </c>
      <c r="AX22" s="31">
        <v>2.5000000000000001E-4</v>
      </c>
      <c r="AY22" s="31">
        <v>2.7E-4</v>
      </c>
      <c r="AZ22" s="31">
        <v>2.9999999999999997E-4</v>
      </c>
      <c r="BA22" s="31">
        <v>3.3E-4</v>
      </c>
      <c r="BB22" s="31">
        <v>3.6000000000000002E-4</v>
      </c>
      <c r="BC22" s="31">
        <v>4.0000000000000002E-4</v>
      </c>
      <c r="BD22" s="31">
        <v>4.4000000000000002E-4</v>
      </c>
      <c r="BE22" s="31">
        <v>4.8000000000000001E-4</v>
      </c>
      <c r="BF22" s="31">
        <v>5.2999999999999998E-4</v>
      </c>
      <c r="BG22" s="31">
        <v>5.8E-4</v>
      </c>
      <c r="BH22" s="31">
        <v>6.4000000000000005E-4</v>
      </c>
      <c r="BI22" s="31">
        <v>6.9999999999999999E-4</v>
      </c>
      <c r="BJ22" s="31">
        <v>7.6999999999999996E-4</v>
      </c>
      <c r="BK22" s="31">
        <v>8.4000000000000003E-4</v>
      </c>
      <c r="BL22" s="31">
        <v>9.1E-4</v>
      </c>
      <c r="BM22" s="31">
        <v>9.7999999999999997E-4</v>
      </c>
      <c r="BN22" s="31">
        <v>1.06E-3</v>
      </c>
      <c r="BO22" s="31">
        <v>1.1299999999999999E-3</v>
      </c>
      <c r="BP22" s="31">
        <v>1.2099999999999999E-3</v>
      </c>
      <c r="BQ22" s="31">
        <v>1.2800000000000001E-3</v>
      </c>
      <c r="BR22" s="31">
        <v>1.3600000000000001E-3</v>
      </c>
    </row>
    <row r="23" spans="1:70" x14ac:dyDescent="0.2">
      <c r="A23">
        <v>36</v>
      </c>
      <c r="B23" s="31">
        <v>1.0000000000000001E-5</v>
      </c>
      <c r="C23" s="31">
        <v>1.0000000000000001E-5</v>
      </c>
      <c r="D23" s="31">
        <v>1.0000000000000001E-5</v>
      </c>
      <c r="E23" s="31">
        <v>1.0000000000000001E-5</v>
      </c>
      <c r="F23" s="31">
        <v>1.0000000000000001E-5</v>
      </c>
      <c r="G23" s="31">
        <v>1.0000000000000001E-5</v>
      </c>
      <c r="H23" s="31">
        <v>1.0000000000000001E-5</v>
      </c>
      <c r="I23" s="31">
        <v>1.0000000000000001E-5</v>
      </c>
      <c r="J23" s="31">
        <v>1.0000000000000001E-5</v>
      </c>
      <c r="K23" s="31">
        <v>1.0000000000000001E-5</v>
      </c>
      <c r="L23" s="31">
        <v>1.0000000000000001E-5</v>
      </c>
      <c r="M23" s="31">
        <v>1.0000000000000001E-5</v>
      </c>
      <c r="N23" s="31">
        <v>1.0000000000000001E-5</v>
      </c>
      <c r="O23" s="31">
        <v>1.0000000000000001E-5</v>
      </c>
      <c r="P23" s="31">
        <v>1.0000000000000001E-5</v>
      </c>
      <c r="Q23" s="31">
        <v>1.0000000000000001E-5</v>
      </c>
      <c r="R23" s="31">
        <v>1.0000000000000001E-5</v>
      </c>
      <c r="S23" s="31">
        <v>1.0000000000000001E-5</v>
      </c>
      <c r="T23" s="31">
        <v>1.0000000000000001E-5</v>
      </c>
      <c r="U23" s="31">
        <v>1.0000000000000001E-5</v>
      </c>
      <c r="V23" s="31">
        <v>1.0000000000000001E-5</v>
      </c>
      <c r="W23" s="31">
        <v>1.0000000000000001E-5</v>
      </c>
      <c r="X23" s="31">
        <v>1.0000000000000001E-5</v>
      </c>
      <c r="Y23" s="31">
        <v>1.0000000000000001E-5</v>
      </c>
      <c r="Z23" s="31">
        <v>1.0000000000000001E-5</v>
      </c>
      <c r="AA23" s="31">
        <v>1.0000000000000001E-5</v>
      </c>
      <c r="AB23" s="31">
        <v>2.0000000000000002E-5</v>
      </c>
      <c r="AC23" s="31">
        <v>2.0000000000000002E-5</v>
      </c>
      <c r="AD23" s="31">
        <v>2.0000000000000002E-5</v>
      </c>
      <c r="AE23" s="31">
        <v>3.0000000000000001E-5</v>
      </c>
      <c r="AF23" s="31">
        <v>3.0000000000000001E-5</v>
      </c>
      <c r="AG23" s="31">
        <v>4.0000000000000003E-5</v>
      </c>
      <c r="AH23" s="31">
        <v>5.0000000000000002E-5</v>
      </c>
      <c r="AI23" s="31">
        <v>5.0000000000000002E-5</v>
      </c>
      <c r="AJ23" s="31">
        <v>6.0000000000000002E-5</v>
      </c>
      <c r="AK23" s="31">
        <v>6.9999999999999994E-5</v>
      </c>
      <c r="AL23" s="31">
        <v>8.0000000000000007E-5</v>
      </c>
      <c r="AM23" s="31">
        <v>9.0000000000000006E-5</v>
      </c>
      <c r="AN23" s="31">
        <v>1E-4</v>
      </c>
      <c r="AO23" s="31">
        <v>1.1E-4</v>
      </c>
      <c r="AP23" s="31">
        <v>1.2E-4</v>
      </c>
      <c r="AQ23" s="31">
        <v>1.3999999999999999E-4</v>
      </c>
      <c r="AR23" s="31">
        <v>1.4999999999999999E-4</v>
      </c>
      <c r="AS23" s="31">
        <v>1.7000000000000001E-4</v>
      </c>
      <c r="AT23" s="31">
        <v>1.8000000000000001E-4</v>
      </c>
      <c r="AU23" s="31">
        <v>2.0000000000000001E-4</v>
      </c>
      <c r="AV23" s="31">
        <v>2.2000000000000001E-4</v>
      </c>
      <c r="AW23" s="31">
        <v>2.4000000000000001E-4</v>
      </c>
      <c r="AX23" s="31">
        <v>2.7E-4</v>
      </c>
      <c r="AY23" s="31">
        <v>2.9E-4</v>
      </c>
      <c r="AZ23" s="31">
        <v>3.2000000000000003E-4</v>
      </c>
      <c r="BA23" s="31">
        <v>3.6000000000000002E-4</v>
      </c>
      <c r="BB23" s="31">
        <v>3.8999999999999999E-4</v>
      </c>
      <c r="BC23" s="31">
        <v>4.2999999999999999E-4</v>
      </c>
      <c r="BD23" s="31">
        <v>4.6999999999999999E-4</v>
      </c>
      <c r="BE23" s="31">
        <v>5.1999999999999995E-4</v>
      </c>
      <c r="BF23" s="31">
        <v>5.6999999999999998E-4</v>
      </c>
      <c r="BG23" s="31">
        <v>6.3000000000000003E-4</v>
      </c>
      <c r="BH23" s="31">
        <v>6.8999999999999997E-4</v>
      </c>
      <c r="BI23" s="31">
        <v>7.6000000000000004E-4</v>
      </c>
      <c r="BJ23" s="31">
        <v>8.3000000000000001E-4</v>
      </c>
      <c r="BK23" s="31">
        <v>8.9999999999999998E-4</v>
      </c>
      <c r="BL23" s="31">
        <v>9.7999999999999997E-4</v>
      </c>
      <c r="BM23" s="31">
        <v>1.06E-3</v>
      </c>
      <c r="BN23" s="31">
        <v>1.14E-3</v>
      </c>
      <c r="BO23" s="31">
        <v>1.2199999999999999E-3</v>
      </c>
      <c r="BP23" s="31">
        <v>1.2999999999999999E-3</v>
      </c>
      <c r="BQ23" s="31">
        <v>1.3699999999999999E-3</v>
      </c>
      <c r="BR23" s="31">
        <v>1.4499999999999999E-3</v>
      </c>
    </row>
    <row r="24" spans="1:70" x14ac:dyDescent="0.2">
      <c r="A24">
        <v>37</v>
      </c>
      <c r="B24" s="31">
        <v>1.0000000000000001E-5</v>
      </c>
      <c r="C24" s="31">
        <v>1.0000000000000001E-5</v>
      </c>
      <c r="D24" s="31">
        <v>1.0000000000000001E-5</v>
      </c>
      <c r="E24" s="31">
        <v>1.0000000000000001E-5</v>
      </c>
      <c r="F24" s="31">
        <v>1.0000000000000001E-5</v>
      </c>
      <c r="G24" s="31">
        <v>1.0000000000000001E-5</v>
      </c>
      <c r="H24" s="31">
        <v>1.0000000000000001E-5</v>
      </c>
      <c r="I24" s="31">
        <v>1.0000000000000001E-5</v>
      </c>
      <c r="J24" s="31">
        <v>1.0000000000000001E-5</v>
      </c>
      <c r="K24" s="31">
        <v>1.0000000000000001E-5</v>
      </c>
      <c r="L24" s="31">
        <v>1.0000000000000001E-5</v>
      </c>
      <c r="M24" s="31">
        <v>1.0000000000000001E-5</v>
      </c>
      <c r="N24" s="31">
        <v>1.0000000000000001E-5</v>
      </c>
      <c r="O24" s="31">
        <v>1.0000000000000001E-5</v>
      </c>
      <c r="P24" s="31">
        <v>1.0000000000000001E-5</v>
      </c>
      <c r="Q24" s="31">
        <v>1.0000000000000001E-5</v>
      </c>
      <c r="R24" s="31">
        <v>1.0000000000000001E-5</v>
      </c>
      <c r="S24" s="31">
        <v>1.0000000000000001E-5</v>
      </c>
      <c r="T24" s="31">
        <v>1.0000000000000001E-5</v>
      </c>
      <c r="U24" s="31">
        <v>1.0000000000000001E-5</v>
      </c>
      <c r="V24" s="31">
        <v>1.0000000000000001E-5</v>
      </c>
      <c r="W24" s="31">
        <v>1.0000000000000001E-5</v>
      </c>
      <c r="X24" s="31">
        <v>1.0000000000000001E-5</v>
      </c>
      <c r="Y24" s="31">
        <v>1.0000000000000001E-5</v>
      </c>
      <c r="Z24" s="31">
        <v>1.0000000000000001E-5</v>
      </c>
      <c r="AA24" s="31">
        <v>2.0000000000000002E-5</v>
      </c>
      <c r="AB24" s="31">
        <v>2.0000000000000002E-5</v>
      </c>
      <c r="AC24" s="31">
        <v>2.0000000000000002E-5</v>
      </c>
      <c r="AD24" s="31">
        <v>3.0000000000000001E-5</v>
      </c>
      <c r="AE24" s="31">
        <v>3.0000000000000001E-5</v>
      </c>
      <c r="AF24" s="31">
        <v>4.0000000000000003E-5</v>
      </c>
      <c r="AG24" s="31">
        <v>4.0000000000000003E-5</v>
      </c>
      <c r="AH24" s="31">
        <v>5.0000000000000002E-5</v>
      </c>
      <c r="AI24" s="31">
        <v>6.0000000000000002E-5</v>
      </c>
      <c r="AJ24" s="31">
        <v>6.9999999999999994E-5</v>
      </c>
      <c r="AK24" s="31">
        <v>8.0000000000000007E-5</v>
      </c>
      <c r="AL24" s="31">
        <v>9.0000000000000006E-5</v>
      </c>
      <c r="AM24" s="31">
        <v>1E-4</v>
      </c>
      <c r="AN24" s="31">
        <v>1.1E-4</v>
      </c>
      <c r="AO24" s="31">
        <v>1.2E-4</v>
      </c>
      <c r="AP24" s="31">
        <v>1.2999999999999999E-4</v>
      </c>
      <c r="AQ24" s="31">
        <v>1.4999999999999999E-4</v>
      </c>
      <c r="AR24" s="31">
        <v>1.6000000000000001E-4</v>
      </c>
      <c r="AS24" s="31">
        <v>1.8000000000000001E-4</v>
      </c>
      <c r="AT24" s="31">
        <v>2.0000000000000001E-4</v>
      </c>
      <c r="AU24" s="31">
        <v>2.2000000000000001E-4</v>
      </c>
      <c r="AV24" s="31">
        <v>2.4000000000000001E-4</v>
      </c>
      <c r="AW24" s="31">
        <v>2.5999999999999998E-4</v>
      </c>
      <c r="AX24" s="31">
        <v>2.9E-4</v>
      </c>
      <c r="AY24" s="31">
        <v>3.2000000000000003E-4</v>
      </c>
      <c r="AZ24" s="31">
        <v>3.5E-4</v>
      </c>
      <c r="BA24" s="31">
        <v>3.8999999999999999E-4</v>
      </c>
      <c r="BB24" s="31">
        <v>4.2999999999999999E-4</v>
      </c>
      <c r="BC24" s="31">
        <v>4.6999999999999999E-4</v>
      </c>
      <c r="BD24" s="31">
        <v>5.1999999999999995E-4</v>
      </c>
      <c r="BE24" s="31">
        <v>5.6999999999999998E-4</v>
      </c>
      <c r="BF24" s="31">
        <v>6.3000000000000003E-4</v>
      </c>
      <c r="BG24" s="31">
        <v>6.8999999999999997E-4</v>
      </c>
      <c r="BH24" s="31">
        <v>7.5000000000000002E-4</v>
      </c>
      <c r="BI24" s="31">
        <v>8.3000000000000001E-4</v>
      </c>
      <c r="BJ24" s="31">
        <v>8.9999999999999998E-4</v>
      </c>
      <c r="BK24" s="31">
        <v>9.7999999999999997E-4</v>
      </c>
      <c r="BL24" s="31">
        <v>1.07E-3</v>
      </c>
      <c r="BM24" s="31">
        <v>1.15E-3</v>
      </c>
      <c r="BN24" s="31">
        <v>1.24E-3</v>
      </c>
      <c r="BO24" s="31">
        <v>1.32E-3</v>
      </c>
      <c r="BP24" s="31">
        <v>1.41E-3</v>
      </c>
      <c r="BQ24" s="31">
        <v>1.49E-3</v>
      </c>
      <c r="BR24" s="31">
        <v>1.57E-3</v>
      </c>
    </row>
    <row r="25" spans="1:70" x14ac:dyDescent="0.2">
      <c r="A25">
        <v>38</v>
      </c>
      <c r="B25" s="31">
        <v>1.0000000000000001E-5</v>
      </c>
      <c r="C25" s="31">
        <v>1.0000000000000001E-5</v>
      </c>
      <c r="D25" s="31">
        <v>1.0000000000000001E-5</v>
      </c>
      <c r="E25" s="31">
        <v>1.0000000000000001E-5</v>
      </c>
      <c r="F25" s="31">
        <v>1.0000000000000001E-5</v>
      </c>
      <c r="G25" s="31">
        <v>1.0000000000000001E-5</v>
      </c>
      <c r="H25" s="31">
        <v>1.0000000000000001E-5</v>
      </c>
      <c r="I25" s="31">
        <v>1.0000000000000001E-5</v>
      </c>
      <c r="J25" s="31">
        <v>1.0000000000000001E-5</v>
      </c>
      <c r="K25" s="31">
        <v>1.0000000000000001E-5</v>
      </c>
      <c r="L25" s="31">
        <v>1.0000000000000001E-5</v>
      </c>
      <c r="M25" s="31">
        <v>1.0000000000000001E-5</v>
      </c>
      <c r="N25" s="31">
        <v>1.0000000000000001E-5</v>
      </c>
      <c r="O25" s="31">
        <v>1.0000000000000001E-5</v>
      </c>
      <c r="P25" s="31">
        <v>1.0000000000000001E-5</v>
      </c>
      <c r="Q25" s="31">
        <v>1.0000000000000001E-5</v>
      </c>
      <c r="R25" s="31">
        <v>1.0000000000000001E-5</v>
      </c>
      <c r="S25" s="31">
        <v>1.0000000000000001E-5</v>
      </c>
      <c r="T25" s="31">
        <v>1.0000000000000001E-5</v>
      </c>
      <c r="U25" s="31">
        <v>1.0000000000000001E-5</v>
      </c>
      <c r="V25" s="31">
        <v>1.0000000000000001E-5</v>
      </c>
      <c r="W25" s="31">
        <v>1.0000000000000001E-5</v>
      </c>
      <c r="X25" s="31">
        <v>1.0000000000000001E-5</v>
      </c>
      <c r="Y25" s="31">
        <v>1.0000000000000001E-5</v>
      </c>
      <c r="Z25" s="31">
        <v>2.0000000000000002E-5</v>
      </c>
      <c r="AA25" s="31">
        <v>2.0000000000000002E-5</v>
      </c>
      <c r="AB25" s="31">
        <v>2.0000000000000002E-5</v>
      </c>
      <c r="AC25" s="31">
        <v>2.0000000000000002E-5</v>
      </c>
      <c r="AD25" s="31">
        <v>3.0000000000000001E-5</v>
      </c>
      <c r="AE25" s="31">
        <v>3.0000000000000001E-5</v>
      </c>
      <c r="AF25" s="31">
        <v>4.0000000000000003E-5</v>
      </c>
      <c r="AG25" s="31">
        <v>5.0000000000000002E-5</v>
      </c>
      <c r="AH25" s="31">
        <v>6.0000000000000002E-5</v>
      </c>
      <c r="AI25" s="31">
        <v>6.0000000000000002E-5</v>
      </c>
      <c r="AJ25" s="31">
        <v>6.9999999999999994E-5</v>
      </c>
      <c r="AK25" s="31">
        <v>8.0000000000000007E-5</v>
      </c>
      <c r="AL25" s="31">
        <v>9.0000000000000006E-5</v>
      </c>
      <c r="AM25" s="31">
        <v>1.1E-4</v>
      </c>
      <c r="AN25" s="31">
        <v>1.2E-4</v>
      </c>
      <c r="AO25" s="31">
        <v>1.2999999999999999E-4</v>
      </c>
      <c r="AP25" s="31">
        <v>1.4999999999999999E-4</v>
      </c>
      <c r="AQ25" s="31">
        <v>1.6000000000000001E-4</v>
      </c>
      <c r="AR25" s="31">
        <v>1.8000000000000001E-4</v>
      </c>
      <c r="AS25" s="31">
        <v>2.0000000000000001E-4</v>
      </c>
      <c r="AT25" s="31">
        <v>2.2000000000000001E-4</v>
      </c>
      <c r="AU25" s="31">
        <v>2.4000000000000001E-4</v>
      </c>
      <c r="AV25" s="31">
        <v>2.5999999999999998E-4</v>
      </c>
      <c r="AW25" s="31">
        <v>2.9E-4</v>
      </c>
      <c r="AX25" s="31">
        <v>3.2000000000000003E-4</v>
      </c>
      <c r="AY25" s="31">
        <v>3.5E-4</v>
      </c>
      <c r="AZ25" s="31">
        <v>3.8999999999999999E-4</v>
      </c>
      <c r="BA25" s="31">
        <v>4.2999999999999999E-4</v>
      </c>
      <c r="BB25" s="31">
        <v>4.6999999999999999E-4</v>
      </c>
      <c r="BC25" s="31">
        <v>5.1999999999999995E-4</v>
      </c>
      <c r="BD25" s="31">
        <v>5.6999999999999998E-4</v>
      </c>
      <c r="BE25" s="31">
        <v>6.3000000000000003E-4</v>
      </c>
      <c r="BF25" s="31">
        <v>6.8999999999999997E-4</v>
      </c>
      <c r="BG25" s="31">
        <v>7.6000000000000004E-4</v>
      </c>
      <c r="BH25" s="31">
        <v>8.3000000000000001E-4</v>
      </c>
      <c r="BI25" s="31">
        <v>9.1E-4</v>
      </c>
      <c r="BJ25" s="31">
        <v>9.8999999999999999E-4</v>
      </c>
      <c r="BK25" s="31">
        <v>1.08E-3</v>
      </c>
      <c r="BL25" s="31">
        <v>1.17E-3</v>
      </c>
      <c r="BM25" s="31">
        <v>1.2700000000000001E-3</v>
      </c>
      <c r="BN25" s="31">
        <v>1.3600000000000001E-3</v>
      </c>
      <c r="BO25" s="31">
        <v>1.4499999999999999E-3</v>
      </c>
      <c r="BP25" s="31">
        <v>1.5499999999999999E-3</v>
      </c>
      <c r="BQ25" s="31">
        <v>1.64E-3</v>
      </c>
      <c r="BR25" s="31">
        <v>1.72E-3</v>
      </c>
    </row>
    <row r="26" spans="1:70" x14ac:dyDescent="0.2">
      <c r="A26">
        <v>39</v>
      </c>
      <c r="B26" s="31">
        <v>1.0000000000000001E-5</v>
      </c>
      <c r="C26" s="31">
        <v>1.0000000000000001E-5</v>
      </c>
      <c r="D26" s="31">
        <v>1.0000000000000001E-5</v>
      </c>
      <c r="E26" s="31">
        <v>1.0000000000000001E-5</v>
      </c>
      <c r="F26" s="31">
        <v>1.0000000000000001E-5</v>
      </c>
      <c r="G26" s="31">
        <v>1.0000000000000001E-5</v>
      </c>
      <c r="H26" s="31">
        <v>1.0000000000000001E-5</v>
      </c>
      <c r="I26" s="31">
        <v>1.0000000000000001E-5</v>
      </c>
      <c r="J26" s="31">
        <v>1.0000000000000001E-5</v>
      </c>
      <c r="K26" s="31">
        <v>1.0000000000000001E-5</v>
      </c>
      <c r="L26" s="31">
        <v>1.0000000000000001E-5</v>
      </c>
      <c r="M26" s="31">
        <v>1.0000000000000001E-5</v>
      </c>
      <c r="N26" s="31">
        <v>1.0000000000000001E-5</v>
      </c>
      <c r="O26" s="31">
        <v>1.0000000000000001E-5</v>
      </c>
      <c r="P26" s="31">
        <v>1.0000000000000001E-5</v>
      </c>
      <c r="Q26" s="31">
        <v>1.0000000000000001E-5</v>
      </c>
      <c r="R26" s="31">
        <v>1.0000000000000001E-5</v>
      </c>
      <c r="S26" s="31">
        <v>1.0000000000000001E-5</v>
      </c>
      <c r="T26" s="31">
        <v>1.0000000000000001E-5</v>
      </c>
      <c r="U26" s="31">
        <v>1.0000000000000001E-5</v>
      </c>
      <c r="V26" s="31">
        <v>1.0000000000000001E-5</v>
      </c>
      <c r="W26" s="31">
        <v>1.0000000000000001E-5</v>
      </c>
      <c r="X26" s="31">
        <v>1.0000000000000001E-5</v>
      </c>
      <c r="Y26" s="31">
        <v>1.0000000000000001E-5</v>
      </c>
      <c r="Z26" s="31">
        <v>2.0000000000000002E-5</v>
      </c>
      <c r="AA26" s="31">
        <v>2.0000000000000002E-5</v>
      </c>
      <c r="AB26" s="31">
        <v>2.0000000000000002E-5</v>
      </c>
      <c r="AC26" s="31">
        <v>3.0000000000000001E-5</v>
      </c>
      <c r="AD26" s="31">
        <v>3.0000000000000001E-5</v>
      </c>
      <c r="AE26" s="31">
        <v>4.0000000000000003E-5</v>
      </c>
      <c r="AF26" s="31">
        <v>4.0000000000000003E-5</v>
      </c>
      <c r="AG26" s="31">
        <v>5.0000000000000002E-5</v>
      </c>
      <c r="AH26" s="31">
        <v>6.0000000000000002E-5</v>
      </c>
      <c r="AI26" s="31">
        <v>6.9999999999999994E-5</v>
      </c>
      <c r="AJ26" s="31">
        <v>8.0000000000000007E-5</v>
      </c>
      <c r="AK26" s="31">
        <v>9.0000000000000006E-5</v>
      </c>
      <c r="AL26" s="31">
        <v>1E-4</v>
      </c>
      <c r="AM26" s="31">
        <v>1.1E-4</v>
      </c>
      <c r="AN26" s="31">
        <v>1.2E-4</v>
      </c>
      <c r="AO26" s="31">
        <v>1.3999999999999999E-4</v>
      </c>
      <c r="AP26" s="31">
        <v>1.4999999999999999E-4</v>
      </c>
      <c r="AQ26" s="31">
        <v>1.7000000000000001E-4</v>
      </c>
      <c r="AR26" s="31">
        <v>1.9000000000000001E-4</v>
      </c>
      <c r="AS26" s="31">
        <v>2.1000000000000001E-4</v>
      </c>
      <c r="AT26" s="31">
        <v>2.3000000000000001E-4</v>
      </c>
      <c r="AU26" s="31">
        <v>2.5000000000000001E-4</v>
      </c>
      <c r="AV26" s="31">
        <v>2.7999999999999998E-4</v>
      </c>
      <c r="AW26" s="31">
        <v>2.9999999999999997E-4</v>
      </c>
      <c r="AX26" s="31">
        <v>3.3E-4</v>
      </c>
      <c r="AY26" s="31">
        <v>3.6999999999999999E-4</v>
      </c>
      <c r="AZ26" s="31">
        <v>4.0000000000000002E-4</v>
      </c>
      <c r="BA26" s="31">
        <v>4.4000000000000002E-4</v>
      </c>
      <c r="BB26" s="31">
        <v>4.8999999999999998E-4</v>
      </c>
      <c r="BC26" s="31">
        <v>5.4000000000000001E-4</v>
      </c>
      <c r="BD26" s="31">
        <v>5.9000000000000003E-4</v>
      </c>
      <c r="BE26" s="31">
        <v>6.4999999999999997E-4</v>
      </c>
      <c r="BF26" s="31">
        <v>7.2000000000000005E-4</v>
      </c>
      <c r="BG26" s="31">
        <v>7.9000000000000001E-4</v>
      </c>
      <c r="BH26" s="31">
        <v>8.5999999999999998E-4</v>
      </c>
      <c r="BI26" s="31">
        <v>9.5E-4</v>
      </c>
      <c r="BJ26" s="31">
        <v>1.0300000000000001E-3</v>
      </c>
      <c r="BK26" s="31">
        <v>1.1299999999999999E-3</v>
      </c>
      <c r="BL26" s="31">
        <v>1.2199999999999999E-3</v>
      </c>
      <c r="BM26" s="31">
        <v>1.32E-3</v>
      </c>
      <c r="BN26" s="31">
        <v>1.41E-3</v>
      </c>
      <c r="BO26" s="31">
        <v>1.5100000000000001E-3</v>
      </c>
      <c r="BP26" s="31">
        <v>1.6100000000000001E-3</v>
      </c>
      <c r="BQ26" s="31">
        <v>1.6999999999999999E-3</v>
      </c>
      <c r="BR26" s="31">
        <v>1.7899999999999999E-3</v>
      </c>
    </row>
    <row r="27" spans="1:70" x14ac:dyDescent="0.2">
      <c r="A27">
        <v>40</v>
      </c>
      <c r="B27" s="31">
        <v>1.0000000000000001E-5</v>
      </c>
      <c r="C27" s="31">
        <v>1.0000000000000001E-5</v>
      </c>
      <c r="D27" s="31">
        <v>1.0000000000000001E-5</v>
      </c>
      <c r="E27" s="31">
        <v>1.0000000000000001E-5</v>
      </c>
      <c r="F27" s="31">
        <v>1.0000000000000001E-5</v>
      </c>
      <c r="G27" s="31">
        <v>1.0000000000000001E-5</v>
      </c>
      <c r="H27" s="31">
        <v>1.0000000000000001E-5</v>
      </c>
      <c r="I27" s="31">
        <v>1.0000000000000001E-5</v>
      </c>
      <c r="J27" s="31">
        <v>1.0000000000000001E-5</v>
      </c>
      <c r="K27" s="31">
        <v>1.0000000000000001E-5</v>
      </c>
      <c r="L27" s="31">
        <v>1.0000000000000001E-5</v>
      </c>
      <c r="M27" s="31">
        <v>1.0000000000000001E-5</v>
      </c>
      <c r="N27" s="31">
        <v>1.0000000000000001E-5</v>
      </c>
      <c r="O27" s="31">
        <v>1.0000000000000001E-5</v>
      </c>
      <c r="P27" s="31">
        <v>1.0000000000000001E-5</v>
      </c>
      <c r="Q27" s="31">
        <v>1.0000000000000001E-5</v>
      </c>
      <c r="R27" s="31">
        <v>1.0000000000000001E-5</v>
      </c>
      <c r="S27" s="31">
        <v>1.0000000000000001E-5</v>
      </c>
      <c r="T27" s="31">
        <v>1.0000000000000001E-5</v>
      </c>
      <c r="U27" s="31">
        <v>1.0000000000000001E-5</v>
      </c>
      <c r="V27" s="31">
        <v>1.0000000000000001E-5</v>
      </c>
      <c r="W27" s="31">
        <v>1.0000000000000001E-5</v>
      </c>
      <c r="X27" s="31">
        <v>1.0000000000000001E-5</v>
      </c>
      <c r="Y27" s="31">
        <v>2.0000000000000002E-5</v>
      </c>
      <c r="Z27" s="31">
        <v>2.0000000000000002E-5</v>
      </c>
      <c r="AA27" s="31">
        <v>2.0000000000000002E-5</v>
      </c>
      <c r="AB27" s="31">
        <v>3.0000000000000001E-5</v>
      </c>
      <c r="AC27" s="31">
        <v>3.0000000000000001E-5</v>
      </c>
      <c r="AD27" s="31">
        <v>4.0000000000000003E-5</v>
      </c>
      <c r="AE27" s="31">
        <v>4.0000000000000003E-5</v>
      </c>
      <c r="AF27" s="31">
        <v>5.0000000000000002E-5</v>
      </c>
      <c r="AG27" s="31">
        <v>6.0000000000000002E-5</v>
      </c>
      <c r="AH27" s="31">
        <v>6.9999999999999994E-5</v>
      </c>
      <c r="AI27" s="31">
        <v>8.0000000000000007E-5</v>
      </c>
      <c r="AJ27" s="31">
        <v>9.0000000000000006E-5</v>
      </c>
      <c r="AK27" s="31">
        <v>1E-4</v>
      </c>
      <c r="AL27" s="31">
        <v>1.1E-4</v>
      </c>
      <c r="AM27" s="31">
        <v>1.2999999999999999E-4</v>
      </c>
      <c r="AN27" s="31">
        <v>1.3999999999999999E-4</v>
      </c>
      <c r="AO27" s="31">
        <v>1.6000000000000001E-4</v>
      </c>
      <c r="AP27" s="31">
        <v>1.8000000000000001E-4</v>
      </c>
      <c r="AQ27" s="31">
        <v>2.0000000000000001E-4</v>
      </c>
      <c r="AR27" s="31">
        <v>2.2000000000000001E-4</v>
      </c>
      <c r="AS27" s="31">
        <v>2.4000000000000001E-4</v>
      </c>
      <c r="AT27" s="31">
        <v>2.5999999999999998E-4</v>
      </c>
      <c r="AU27" s="31">
        <v>2.9E-4</v>
      </c>
      <c r="AV27" s="31">
        <v>3.2000000000000003E-4</v>
      </c>
      <c r="AW27" s="31">
        <v>3.5E-4</v>
      </c>
      <c r="AX27" s="31">
        <v>3.8000000000000002E-4</v>
      </c>
      <c r="AY27" s="31">
        <v>4.2000000000000002E-4</v>
      </c>
      <c r="AZ27" s="31">
        <v>4.6000000000000001E-4</v>
      </c>
      <c r="BA27" s="31">
        <v>5.1000000000000004E-4</v>
      </c>
      <c r="BB27" s="31">
        <v>5.5999999999999995E-4</v>
      </c>
      <c r="BC27" s="31">
        <v>6.2E-4</v>
      </c>
      <c r="BD27" s="31">
        <v>6.8000000000000005E-4</v>
      </c>
      <c r="BE27" s="31">
        <v>7.5000000000000002E-4</v>
      </c>
      <c r="BF27" s="31">
        <v>8.3000000000000001E-4</v>
      </c>
      <c r="BG27" s="31">
        <v>9.1E-4</v>
      </c>
      <c r="BH27" s="31">
        <v>9.8999999999999999E-4</v>
      </c>
      <c r="BI27" s="31">
        <v>1.09E-3</v>
      </c>
      <c r="BJ27" s="31">
        <v>1.1900000000000001E-3</v>
      </c>
      <c r="BK27" s="31">
        <v>1.2899999999999999E-3</v>
      </c>
      <c r="BL27" s="31">
        <v>1.4E-3</v>
      </c>
      <c r="BM27" s="31">
        <v>1.5100000000000001E-3</v>
      </c>
      <c r="BN27" s="31">
        <v>1.6299999999999999E-3</v>
      </c>
      <c r="BO27" s="31">
        <v>1.74E-3</v>
      </c>
      <c r="BP27" s="31">
        <v>1.8500000000000001E-3</v>
      </c>
      <c r="BQ27" s="31">
        <v>1.9599999999999999E-3</v>
      </c>
      <c r="BR27" s="31">
        <v>2.0600000000000002E-3</v>
      </c>
    </row>
    <row r="28" spans="1:70" x14ac:dyDescent="0.2">
      <c r="A28">
        <v>41</v>
      </c>
      <c r="B28" s="31">
        <v>1.0000000000000001E-5</v>
      </c>
      <c r="C28" s="31">
        <v>1.0000000000000001E-5</v>
      </c>
      <c r="D28" s="31">
        <v>1.0000000000000001E-5</v>
      </c>
      <c r="E28" s="31">
        <v>1.0000000000000001E-5</v>
      </c>
      <c r="F28" s="31">
        <v>1.0000000000000001E-5</v>
      </c>
      <c r="G28" s="31">
        <v>1.0000000000000001E-5</v>
      </c>
      <c r="H28" s="31">
        <v>1.0000000000000001E-5</v>
      </c>
      <c r="I28" s="31">
        <v>1.0000000000000001E-5</v>
      </c>
      <c r="J28" s="31">
        <v>1.0000000000000001E-5</v>
      </c>
      <c r="K28" s="31">
        <v>1.0000000000000001E-5</v>
      </c>
      <c r="L28" s="31">
        <v>1.0000000000000001E-5</v>
      </c>
      <c r="M28" s="31">
        <v>1.0000000000000001E-5</v>
      </c>
      <c r="N28" s="31">
        <v>1.0000000000000001E-5</v>
      </c>
      <c r="O28" s="31">
        <v>1.0000000000000001E-5</v>
      </c>
      <c r="P28" s="31">
        <v>1.0000000000000001E-5</v>
      </c>
      <c r="Q28" s="31">
        <v>1.0000000000000001E-5</v>
      </c>
      <c r="R28" s="31">
        <v>1.0000000000000001E-5</v>
      </c>
      <c r="S28" s="31">
        <v>1.0000000000000001E-5</v>
      </c>
      <c r="T28" s="31">
        <v>1.0000000000000001E-5</v>
      </c>
      <c r="U28" s="31">
        <v>1.0000000000000001E-5</v>
      </c>
      <c r="V28" s="31">
        <v>1.0000000000000001E-5</v>
      </c>
      <c r="W28" s="31">
        <v>1.0000000000000001E-5</v>
      </c>
      <c r="X28" s="31">
        <v>1.0000000000000001E-5</v>
      </c>
      <c r="Y28" s="31">
        <v>2.0000000000000002E-5</v>
      </c>
      <c r="Z28" s="31">
        <v>2.0000000000000002E-5</v>
      </c>
      <c r="AA28" s="31">
        <v>2.0000000000000002E-5</v>
      </c>
      <c r="AB28" s="31">
        <v>3.0000000000000001E-5</v>
      </c>
      <c r="AC28" s="31">
        <v>3.0000000000000001E-5</v>
      </c>
      <c r="AD28" s="31">
        <v>4.0000000000000003E-5</v>
      </c>
      <c r="AE28" s="31">
        <v>4.0000000000000003E-5</v>
      </c>
      <c r="AF28" s="31">
        <v>5.0000000000000002E-5</v>
      </c>
      <c r="AG28" s="31">
        <v>6.0000000000000002E-5</v>
      </c>
      <c r="AH28" s="31">
        <v>6.9999999999999994E-5</v>
      </c>
      <c r="AI28" s="31">
        <v>8.0000000000000007E-5</v>
      </c>
      <c r="AJ28" s="31">
        <v>9.0000000000000006E-5</v>
      </c>
      <c r="AK28" s="31">
        <v>1E-4</v>
      </c>
      <c r="AL28" s="31">
        <v>1.1E-4</v>
      </c>
      <c r="AM28" s="31">
        <v>1.2999999999999999E-4</v>
      </c>
      <c r="AN28" s="31">
        <v>1.4999999999999999E-4</v>
      </c>
      <c r="AO28" s="31">
        <v>1.6000000000000001E-4</v>
      </c>
      <c r="AP28" s="31">
        <v>1.8000000000000001E-4</v>
      </c>
      <c r="AQ28" s="31">
        <v>2.0000000000000001E-4</v>
      </c>
      <c r="AR28" s="31">
        <v>2.2000000000000001E-4</v>
      </c>
      <c r="AS28" s="31">
        <v>2.4000000000000001E-4</v>
      </c>
      <c r="AT28" s="31">
        <v>2.7E-4</v>
      </c>
      <c r="AU28" s="31">
        <v>2.9E-4</v>
      </c>
      <c r="AV28" s="31">
        <v>3.2000000000000003E-4</v>
      </c>
      <c r="AW28" s="31">
        <v>3.5E-4</v>
      </c>
      <c r="AX28" s="31">
        <v>3.8999999999999999E-4</v>
      </c>
      <c r="AY28" s="31">
        <v>4.2999999999999999E-4</v>
      </c>
      <c r="AZ28" s="31">
        <v>4.6999999999999999E-4</v>
      </c>
      <c r="BA28" s="31">
        <v>5.1999999999999995E-4</v>
      </c>
      <c r="BB28" s="31">
        <v>5.6999999999999998E-4</v>
      </c>
      <c r="BC28" s="31">
        <v>6.3000000000000003E-4</v>
      </c>
      <c r="BD28" s="31">
        <v>6.8999999999999997E-4</v>
      </c>
      <c r="BE28" s="31">
        <v>7.6000000000000004E-4</v>
      </c>
      <c r="BF28" s="31">
        <v>8.4000000000000003E-4</v>
      </c>
      <c r="BG28" s="31">
        <v>9.2000000000000003E-4</v>
      </c>
      <c r="BH28" s="31">
        <v>1.01E-3</v>
      </c>
      <c r="BI28" s="31">
        <v>1.1000000000000001E-3</v>
      </c>
      <c r="BJ28" s="31">
        <v>1.1999999999999999E-3</v>
      </c>
      <c r="BK28" s="31">
        <v>1.31E-3</v>
      </c>
      <c r="BL28" s="31">
        <v>1.42E-3</v>
      </c>
      <c r="BM28" s="31">
        <v>1.5299999999999999E-3</v>
      </c>
      <c r="BN28" s="31">
        <v>1.64E-3</v>
      </c>
      <c r="BO28" s="31">
        <v>1.7600000000000001E-3</v>
      </c>
      <c r="BP28" s="31">
        <v>1.8699999999999999E-3</v>
      </c>
      <c r="BQ28" s="31">
        <v>1.98E-3</v>
      </c>
      <c r="BR28" s="31">
        <v>2.0799999999999998E-3</v>
      </c>
    </row>
    <row r="29" spans="1:70" x14ac:dyDescent="0.2">
      <c r="A29">
        <v>42</v>
      </c>
      <c r="B29" s="31">
        <v>1.0000000000000001E-5</v>
      </c>
      <c r="C29" s="31">
        <v>1.0000000000000001E-5</v>
      </c>
      <c r="D29" s="31">
        <v>1.0000000000000001E-5</v>
      </c>
      <c r="E29" s="31">
        <v>1.0000000000000001E-5</v>
      </c>
      <c r="F29" s="31">
        <v>1.0000000000000001E-5</v>
      </c>
      <c r="G29" s="31">
        <v>1.0000000000000001E-5</v>
      </c>
      <c r="H29" s="31">
        <v>1.0000000000000001E-5</v>
      </c>
      <c r="I29" s="31">
        <v>1.0000000000000001E-5</v>
      </c>
      <c r="J29" s="31">
        <v>1.0000000000000001E-5</v>
      </c>
      <c r="K29" s="31">
        <v>1.0000000000000001E-5</v>
      </c>
      <c r="L29" s="31">
        <v>1.0000000000000001E-5</v>
      </c>
      <c r="M29" s="31">
        <v>1.0000000000000001E-5</v>
      </c>
      <c r="N29" s="31">
        <v>1.0000000000000001E-5</v>
      </c>
      <c r="O29" s="31">
        <v>1.0000000000000001E-5</v>
      </c>
      <c r="P29" s="31">
        <v>1.0000000000000001E-5</v>
      </c>
      <c r="Q29" s="31">
        <v>1.0000000000000001E-5</v>
      </c>
      <c r="R29" s="31">
        <v>1.0000000000000001E-5</v>
      </c>
      <c r="S29" s="31">
        <v>1.0000000000000001E-5</v>
      </c>
      <c r="T29" s="31">
        <v>1.0000000000000001E-5</v>
      </c>
      <c r="U29" s="31">
        <v>1.0000000000000001E-5</v>
      </c>
      <c r="V29" s="31">
        <v>1.0000000000000001E-5</v>
      </c>
      <c r="W29" s="31">
        <v>1.0000000000000001E-5</v>
      </c>
      <c r="X29" s="31">
        <v>1.0000000000000001E-5</v>
      </c>
      <c r="Y29" s="31">
        <v>2.0000000000000002E-5</v>
      </c>
      <c r="Z29" s="31">
        <v>2.0000000000000002E-5</v>
      </c>
      <c r="AA29" s="31">
        <v>2.0000000000000002E-5</v>
      </c>
      <c r="AB29" s="31">
        <v>3.0000000000000001E-5</v>
      </c>
      <c r="AC29" s="31">
        <v>3.0000000000000001E-5</v>
      </c>
      <c r="AD29" s="31">
        <v>4.0000000000000003E-5</v>
      </c>
      <c r="AE29" s="31">
        <v>4.0000000000000003E-5</v>
      </c>
      <c r="AF29" s="31">
        <v>5.0000000000000002E-5</v>
      </c>
      <c r="AG29" s="31">
        <v>6.0000000000000002E-5</v>
      </c>
      <c r="AH29" s="31">
        <v>6.9999999999999994E-5</v>
      </c>
      <c r="AI29" s="31">
        <v>8.0000000000000007E-5</v>
      </c>
      <c r="AJ29" s="31">
        <v>9.0000000000000006E-5</v>
      </c>
      <c r="AK29" s="31">
        <v>1.1E-4</v>
      </c>
      <c r="AL29" s="31">
        <v>1.2E-4</v>
      </c>
      <c r="AM29" s="31">
        <v>1.3999999999999999E-4</v>
      </c>
      <c r="AN29" s="31">
        <v>1.4999999999999999E-4</v>
      </c>
      <c r="AO29" s="31">
        <v>1.7000000000000001E-4</v>
      </c>
      <c r="AP29" s="31">
        <v>1.9000000000000001E-4</v>
      </c>
      <c r="AQ29" s="31">
        <v>2.1000000000000001E-4</v>
      </c>
      <c r="AR29" s="31">
        <v>2.3000000000000001E-4</v>
      </c>
      <c r="AS29" s="31">
        <v>2.5000000000000001E-4</v>
      </c>
      <c r="AT29" s="31">
        <v>2.7999999999999998E-4</v>
      </c>
      <c r="AU29" s="31">
        <v>3.1E-4</v>
      </c>
      <c r="AV29" s="31">
        <v>3.4000000000000002E-4</v>
      </c>
      <c r="AW29" s="31">
        <v>3.6999999999999999E-4</v>
      </c>
      <c r="AX29" s="31">
        <v>4.0999999999999999E-4</v>
      </c>
      <c r="AY29" s="31">
        <v>4.4999999999999999E-4</v>
      </c>
      <c r="AZ29" s="31">
        <v>4.8999999999999998E-4</v>
      </c>
      <c r="BA29" s="31">
        <v>5.4000000000000001E-4</v>
      </c>
      <c r="BB29" s="31">
        <v>5.9999999999999995E-4</v>
      </c>
      <c r="BC29" s="31">
        <v>6.6E-4</v>
      </c>
      <c r="BD29" s="31">
        <v>7.2999999999999996E-4</v>
      </c>
      <c r="BE29" s="31">
        <v>8.0000000000000004E-4</v>
      </c>
      <c r="BF29" s="31">
        <v>8.8000000000000003E-4</v>
      </c>
      <c r="BG29" s="31">
        <v>9.6000000000000002E-4</v>
      </c>
      <c r="BH29" s="31">
        <v>1.06E-3</v>
      </c>
      <c r="BI29" s="31">
        <v>1.16E-3</v>
      </c>
      <c r="BJ29" s="31">
        <v>1.2600000000000001E-3</v>
      </c>
      <c r="BK29" s="31">
        <v>1.3699999999999999E-3</v>
      </c>
      <c r="BL29" s="31">
        <v>1.49E-3</v>
      </c>
      <c r="BM29" s="31">
        <v>1.6000000000000001E-3</v>
      </c>
      <c r="BN29" s="31">
        <v>1.72E-3</v>
      </c>
      <c r="BO29" s="31">
        <v>1.8400000000000001E-3</v>
      </c>
      <c r="BP29" s="31">
        <v>1.9499999999999999E-3</v>
      </c>
      <c r="BQ29" s="31">
        <v>2.0699999999999998E-3</v>
      </c>
      <c r="BR29" s="31">
        <v>2.1800000000000001E-3</v>
      </c>
    </row>
    <row r="30" spans="1:70" x14ac:dyDescent="0.2">
      <c r="A30">
        <v>43</v>
      </c>
      <c r="B30" s="31">
        <v>1.0000000000000001E-5</v>
      </c>
      <c r="C30" s="31">
        <v>1.0000000000000001E-5</v>
      </c>
      <c r="D30" s="31">
        <v>1.0000000000000001E-5</v>
      </c>
      <c r="E30" s="31">
        <v>1.0000000000000001E-5</v>
      </c>
      <c r="F30" s="31">
        <v>1.0000000000000001E-5</v>
      </c>
      <c r="G30" s="31">
        <v>1.0000000000000001E-5</v>
      </c>
      <c r="H30" s="31">
        <v>1.0000000000000001E-5</v>
      </c>
      <c r="I30" s="31">
        <v>1.0000000000000001E-5</v>
      </c>
      <c r="J30" s="31">
        <v>1.0000000000000001E-5</v>
      </c>
      <c r="K30" s="31">
        <v>1.0000000000000001E-5</v>
      </c>
      <c r="L30" s="31">
        <v>1.0000000000000001E-5</v>
      </c>
      <c r="M30" s="31">
        <v>1.0000000000000001E-5</v>
      </c>
      <c r="N30" s="31">
        <v>1.0000000000000001E-5</v>
      </c>
      <c r="O30" s="31">
        <v>1.0000000000000001E-5</v>
      </c>
      <c r="P30" s="31">
        <v>1.0000000000000001E-5</v>
      </c>
      <c r="Q30" s="31">
        <v>1.0000000000000001E-5</v>
      </c>
      <c r="R30" s="31">
        <v>1.0000000000000001E-5</v>
      </c>
      <c r="S30" s="31">
        <v>1.0000000000000001E-5</v>
      </c>
      <c r="T30" s="31">
        <v>1.0000000000000001E-5</v>
      </c>
      <c r="U30" s="31">
        <v>1.0000000000000001E-5</v>
      </c>
      <c r="V30" s="31">
        <v>1.0000000000000001E-5</v>
      </c>
      <c r="W30" s="31">
        <v>1.0000000000000001E-5</v>
      </c>
      <c r="X30" s="31">
        <v>2.0000000000000002E-5</v>
      </c>
      <c r="Y30" s="31">
        <v>2.0000000000000002E-5</v>
      </c>
      <c r="Z30" s="31">
        <v>2.0000000000000002E-5</v>
      </c>
      <c r="AA30" s="31">
        <v>2.0000000000000002E-5</v>
      </c>
      <c r="AB30" s="31">
        <v>3.0000000000000001E-5</v>
      </c>
      <c r="AC30" s="31">
        <v>3.0000000000000001E-5</v>
      </c>
      <c r="AD30" s="31">
        <v>4.0000000000000003E-5</v>
      </c>
      <c r="AE30" s="31">
        <v>5.0000000000000002E-5</v>
      </c>
      <c r="AF30" s="31">
        <v>6.0000000000000002E-5</v>
      </c>
      <c r="AG30" s="31">
        <v>6.9999999999999994E-5</v>
      </c>
      <c r="AH30" s="31">
        <v>8.0000000000000007E-5</v>
      </c>
      <c r="AI30" s="31">
        <v>9.0000000000000006E-5</v>
      </c>
      <c r="AJ30" s="31">
        <v>1E-4</v>
      </c>
      <c r="AK30" s="31">
        <v>1.1E-4</v>
      </c>
      <c r="AL30" s="31">
        <v>1.2999999999999999E-4</v>
      </c>
      <c r="AM30" s="31">
        <v>1.4999999999999999E-4</v>
      </c>
      <c r="AN30" s="31">
        <v>1.6000000000000001E-4</v>
      </c>
      <c r="AO30" s="31">
        <v>1.8000000000000001E-4</v>
      </c>
      <c r="AP30" s="31">
        <v>2.0000000000000001E-4</v>
      </c>
      <c r="AQ30" s="31">
        <v>2.2000000000000001E-4</v>
      </c>
      <c r="AR30" s="31">
        <v>2.5000000000000001E-4</v>
      </c>
      <c r="AS30" s="31">
        <v>2.7E-4</v>
      </c>
      <c r="AT30" s="31">
        <v>2.9999999999999997E-4</v>
      </c>
      <c r="AU30" s="31">
        <v>3.3E-4</v>
      </c>
      <c r="AV30" s="31">
        <v>3.6000000000000002E-4</v>
      </c>
      <c r="AW30" s="31">
        <v>4.0000000000000002E-4</v>
      </c>
      <c r="AX30" s="31">
        <v>4.4000000000000002E-4</v>
      </c>
      <c r="AY30" s="31">
        <v>4.8000000000000001E-4</v>
      </c>
      <c r="AZ30" s="31">
        <v>5.2999999999999998E-4</v>
      </c>
      <c r="BA30" s="31">
        <v>5.9000000000000003E-4</v>
      </c>
      <c r="BB30" s="31">
        <v>6.4999999999999997E-4</v>
      </c>
      <c r="BC30" s="31">
        <v>7.1000000000000002E-4</v>
      </c>
      <c r="BD30" s="31">
        <v>7.7999999999999999E-4</v>
      </c>
      <c r="BE30" s="31">
        <v>8.5999999999999998E-4</v>
      </c>
      <c r="BF30" s="31">
        <v>9.3999999999999997E-4</v>
      </c>
      <c r="BG30" s="31">
        <v>1.0399999999999999E-3</v>
      </c>
      <c r="BH30" s="31">
        <v>1.14E-3</v>
      </c>
      <c r="BI30" s="31">
        <v>1.24E-3</v>
      </c>
      <c r="BJ30" s="31">
        <v>1.3600000000000001E-3</v>
      </c>
      <c r="BK30" s="31">
        <v>1.47E-3</v>
      </c>
      <c r="BL30" s="31">
        <v>1.5900000000000001E-3</v>
      </c>
      <c r="BM30" s="31">
        <v>1.72E-3</v>
      </c>
      <c r="BN30" s="31">
        <v>1.8400000000000001E-3</v>
      </c>
      <c r="BO30" s="31">
        <v>1.9599999999999999E-3</v>
      </c>
      <c r="BP30" s="31">
        <v>2.0799999999999998E-3</v>
      </c>
      <c r="BQ30" s="31">
        <v>2.2000000000000001E-3</v>
      </c>
      <c r="BR30" s="31">
        <v>2.31E-3</v>
      </c>
    </row>
    <row r="31" spans="1:70" x14ac:dyDescent="0.2">
      <c r="A31">
        <v>44</v>
      </c>
      <c r="B31" s="31">
        <v>1.0000000000000001E-5</v>
      </c>
      <c r="C31" s="31">
        <v>1.0000000000000001E-5</v>
      </c>
      <c r="D31" s="31">
        <v>1.0000000000000001E-5</v>
      </c>
      <c r="E31" s="31">
        <v>1.0000000000000001E-5</v>
      </c>
      <c r="F31" s="31">
        <v>1.0000000000000001E-5</v>
      </c>
      <c r="G31" s="31">
        <v>1.0000000000000001E-5</v>
      </c>
      <c r="H31" s="31">
        <v>1.0000000000000001E-5</v>
      </c>
      <c r="I31" s="31">
        <v>1.0000000000000001E-5</v>
      </c>
      <c r="J31" s="31">
        <v>1.0000000000000001E-5</v>
      </c>
      <c r="K31" s="31">
        <v>1.0000000000000001E-5</v>
      </c>
      <c r="L31" s="31">
        <v>1.0000000000000001E-5</v>
      </c>
      <c r="M31" s="31">
        <v>1.0000000000000001E-5</v>
      </c>
      <c r="N31" s="31">
        <v>1.0000000000000001E-5</v>
      </c>
      <c r="O31" s="31">
        <v>1.0000000000000001E-5</v>
      </c>
      <c r="P31" s="31">
        <v>1.0000000000000001E-5</v>
      </c>
      <c r="Q31" s="31">
        <v>1.0000000000000001E-5</v>
      </c>
      <c r="R31" s="31">
        <v>1.0000000000000001E-5</v>
      </c>
      <c r="S31" s="31">
        <v>1.0000000000000001E-5</v>
      </c>
      <c r="T31" s="31">
        <v>1.0000000000000001E-5</v>
      </c>
      <c r="U31" s="31">
        <v>1.0000000000000001E-5</v>
      </c>
      <c r="V31" s="31">
        <v>1.0000000000000001E-5</v>
      </c>
      <c r="W31" s="31">
        <v>2.0000000000000002E-5</v>
      </c>
      <c r="X31" s="31">
        <v>2.0000000000000002E-5</v>
      </c>
      <c r="Y31" s="31">
        <v>2.0000000000000002E-5</v>
      </c>
      <c r="Z31" s="31">
        <v>2.0000000000000002E-5</v>
      </c>
      <c r="AA31" s="31">
        <v>3.0000000000000001E-5</v>
      </c>
      <c r="AB31" s="31">
        <v>3.0000000000000001E-5</v>
      </c>
      <c r="AC31" s="31">
        <v>4.0000000000000003E-5</v>
      </c>
      <c r="AD31" s="31">
        <v>5.0000000000000002E-5</v>
      </c>
      <c r="AE31" s="31">
        <v>5.0000000000000002E-5</v>
      </c>
      <c r="AF31" s="31">
        <v>6.0000000000000002E-5</v>
      </c>
      <c r="AG31" s="31">
        <v>6.9999999999999994E-5</v>
      </c>
      <c r="AH31" s="31">
        <v>9.0000000000000006E-5</v>
      </c>
      <c r="AI31" s="31">
        <v>1E-4</v>
      </c>
      <c r="AJ31" s="31">
        <v>1.1E-4</v>
      </c>
      <c r="AK31" s="31">
        <v>1.2999999999999999E-4</v>
      </c>
      <c r="AL31" s="31">
        <v>1.4999999999999999E-4</v>
      </c>
      <c r="AM31" s="31">
        <v>1.6000000000000001E-4</v>
      </c>
      <c r="AN31" s="31">
        <v>1.8000000000000001E-4</v>
      </c>
      <c r="AO31" s="31">
        <v>2.0000000000000001E-4</v>
      </c>
      <c r="AP31" s="31">
        <v>2.3000000000000001E-4</v>
      </c>
      <c r="AQ31" s="31">
        <v>2.5000000000000001E-4</v>
      </c>
      <c r="AR31" s="31">
        <v>2.7999999999999998E-4</v>
      </c>
      <c r="AS31" s="31">
        <v>3.1E-4</v>
      </c>
      <c r="AT31" s="31">
        <v>3.4000000000000002E-4</v>
      </c>
      <c r="AU31" s="31">
        <v>3.6999999999999999E-4</v>
      </c>
      <c r="AV31" s="31">
        <v>4.0999999999999999E-4</v>
      </c>
      <c r="AW31" s="31">
        <v>4.4999999999999999E-4</v>
      </c>
      <c r="AX31" s="31">
        <v>4.8999999999999998E-4</v>
      </c>
      <c r="AY31" s="31">
        <v>5.4000000000000001E-4</v>
      </c>
      <c r="AZ31" s="31">
        <v>5.9999999999999995E-4</v>
      </c>
      <c r="BA31" s="31">
        <v>6.6E-4</v>
      </c>
      <c r="BB31" s="31">
        <v>7.2000000000000005E-4</v>
      </c>
      <c r="BC31" s="31">
        <v>8.0000000000000004E-4</v>
      </c>
      <c r="BD31" s="31">
        <v>8.7000000000000001E-4</v>
      </c>
      <c r="BE31" s="31">
        <v>9.6000000000000002E-4</v>
      </c>
      <c r="BF31" s="31">
        <v>1.06E-3</v>
      </c>
      <c r="BG31" s="31">
        <v>1.16E-3</v>
      </c>
      <c r="BH31" s="31">
        <v>1.2700000000000001E-3</v>
      </c>
      <c r="BI31" s="31">
        <v>1.39E-3</v>
      </c>
      <c r="BJ31" s="31">
        <v>1.5100000000000001E-3</v>
      </c>
      <c r="BK31" s="31">
        <v>1.64E-3</v>
      </c>
      <c r="BL31" s="31">
        <v>1.7799999999999999E-3</v>
      </c>
      <c r="BM31" s="31">
        <v>1.91E-3</v>
      </c>
      <c r="BN31" s="31">
        <v>2.0500000000000002E-3</v>
      </c>
      <c r="BO31" s="31">
        <v>2.1800000000000001E-3</v>
      </c>
      <c r="BP31" s="31">
        <v>2.31E-3</v>
      </c>
      <c r="BQ31" s="31">
        <v>2.4399999999999999E-3</v>
      </c>
      <c r="BR31" s="31">
        <v>2.5600000000000002E-3</v>
      </c>
    </row>
    <row r="32" spans="1:70" x14ac:dyDescent="0.2">
      <c r="A32">
        <v>45</v>
      </c>
      <c r="B32" s="31">
        <v>1.0000000000000001E-5</v>
      </c>
      <c r="C32" s="31">
        <v>1.0000000000000001E-5</v>
      </c>
      <c r="D32" s="31">
        <v>1.0000000000000001E-5</v>
      </c>
      <c r="E32" s="31">
        <v>1.0000000000000001E-5</v>
      </c>
      <c r="F32" s="31">
        <v>1.0000000000000001E-5</v>
      </c>
      <c r="G32" s="31">
        <v>1.0000000000000001E-5</v>
      </c>
      <c r="H32" s="31">
        <v>1.0000000000000001E-5</v>
      </c>
      <c r="I32" s="31">
        <v>1.0000000000000001E-5</v>
      </c>
      <c r="J32" s="31">
        <v>1.0000000000000001E-5</v>
      </c>
      <c r="K32" s="31">
        <v>1.0000000000000001E-5</v>
      </c>
      <c r="L32" s="31">
        <v>1.0000000000000001E-5</v>
      </c>
      <c r="M32" s="31">
        <v>1.0000000000000001E-5</v>
      </c>
      <c r="N32" s="31">
        <v>1.0000000000000001E-5</v>
      </c>
      <c r="O32" s="31">
        <v>1.0000000000000001E-5</v>
      </c>
      <c r="P32" s="31">
        <v>1.0000000000000001E-5</v>
      </c>
      <c r="Q32" s="31">
        <v>1.0000000000000001E-5</v>
      </c>
      <c r="R32" s="31">
        <v>1.0000000000000001E-5</v>
      </c>
      <c r="S32" s="31">
        <v>1.0000000000000001E-5</v>
      </c>
      <c r="T32" s="31">
        <v>1.0000000000000001E-5</v>
      </c>
      <c r="U32" s="31">
        <v>1.0000000000000001E-5</v>
      </c>
      <c r="V32" s="31">
        <v>2.0000000000000002E-5</v>
      </c>
      <c r="W32" s="31">
        <v>2.0000000000000002E-5</v>
      </c>
      <c r="X32" s="31">
        <v>2.0000000000000002E-5</v>
      </c>
      <c r="Y32" s="31">
        <v>2.0000000000000002E-5</v>
      </c>
      <c r="Z32" s="31">
        <v>3.0000000000000001E-5</v>
      </c>
      <c r="AA32" s="31">
        <v>3.0000000000000001E-5</v>
      </c>
      <c r="AB32" s="31">
        <v>4.0000000000000003E-5</v>
      </c>
      <c r="AC32" s="31">
        <v>4.0000000000000003E-5</v>
      </c>
      <c r="AD32" s="31">
        <v>5.0000000000000002E-5</v>
      </c>
      <c r="AE32" s="31">
        <v>6.0000000000000002E-5</v>
      </c>
      <c r="AF32" s="31">
        <v>6.9999999999999994E-5</v>
      </c>
      <c r="AG32" s="31">
        <v>8.0000000000000007E-5</v>
      </c>
      <c r="AH32" s="31">
        <v>1E-4</v>
      </c>
      <c r="AI32" s="31">
        <v>1.1E-4</v>
      </c>
      <c r="AJ32" s="31">
        <v>1.2999999999999999E-4</v>
      </c>
      <c r="AK32" s="31">
        <v>1.4999999999999999E-4</v>
      </c>
      <c r="AL32" s="31">
        <v>1.7000000000000001E-4</v>
      </c>
      <c r="AM32" s="31">
        <v>1.9000000000000001E-4</v>
      </c>
      <c r="AN32" s="31">
        <v>2.1000000000000001E-4</v>
      </c>
      <c r="AO32" s="31">
        <v>2.3000000000000001E-4</v>
      </c>
      <c r="AP32" s="31">
        <v>2.5999999999999998E-4</v>
      </c>
      <c r="AQ32" s="31">
        <v>2.7999999999999998E-4</v>
      </c>
      <c r="AR32" s="31">
        <v>3.1E-4</v>
      </c>
      <c r="AS32" s="31">
        <v>3.5E-4</v>
      </c>
      <c r="AT32" s="31">
        <v>3.8000000000000002E-4</v>
      </c>
      <c r="AU32" s="31">
        <v>4.2000000000000002E-4</v>
      </c>
      <c r="AV32" s="31">
        <v>4.6000000000000001E-4</v>
      </c>
      <c r="AW32" s="31">
        <v>5.1000000000000004E-4</v>
      </c>
      <c r="AX32" s="31">
        <v>5.5999999999999995E-4</v>
      </c>
      <c r="AY32" s="31">
        <v>6.0999999999999997E-4</v>
      </c>
      <c r="AZ32" s="31">
        <v>6.8000000000000005E-4</v>
      </c>
      <c r="BA32" s="31">
        <v>7.5000000000000002E-4</v>
      </c>
      <c r="BB32" s="31">
        <v>8.1999999999999998E-4</v>
      </c>
      <c r="BC32" s="31">
        <v>8.9999999999999998E-4</v>
      </c>
      <c r="BD32" s="31">
        <v>9.8999999999999999E-4</v>
      </c>
      <c r="BE32" s="31">
        <v>1.09E-3</v>
      </c>
      <c r="BF32" s="31">
        <v>1.1999999999999999E-3</v>
      </c>
      <c r="BG32" s="31">
        <v>1.32E-3</v>
      </c>
      <c r="BH32" s="31">
        <v>1.4400000000000001E-3</v>
      </c>
      <c r="BI32" s="31">
        <v>1.58E-3</v>
      </c>
      <c r="BJ32" s="31">
        <v>1.72E-3</v>
      </c>
      <c r="BK32" s="31">
        <v>1.8699999999999999E-3</v>
      </c>
      <c r="BL32" s="31">
        <v>2.0200000000000001E-3</v>
      </c>
      <c r="BM32" s="31">
        <v>2.1700000000000001E-3</v>
      </c>
      <c r="BN32" s="31">
        <v>2.32E-3</v>
      </c>
      <c r="BO32" s="31">
        <v>2.47E-3</v>
      </c>
      <c r="BP32" s="31">
        <v>2.6199999999999999E-3</v>
      </c>
      <c r="BQ32" s="31">
        <v>2.7599999999999999E-3</v>
      </c>
      <c r="BR32" s="31">
        <v>2.8900000000000002E-3</v>
      </c>
    </row>
    <row r="33" spans="1:70" x14ac:dyDescent="0.2">
      <c r="A33">
        <v>46</v>
      </c>
      <c r="B33" s="31">
        <v>1.0000000000000001E-5</v>
      </c>
      <c r="C33" s="31">
        <v>1.0000000000000001E-5</v>
      </c>
      <c r="D33" s="31">
        <v>1.0000000000000001E-5</v>
      </c>
      <c r="E33" s="31">
        <v>1.0000000000000001E-5</v>
      </c>
      <c r="F33" s="31">
        <v>1.0000000000000001E-5</v>
      </c>
      <c r="G33" s="31">
        <v>1.0000000000000001E-5</v>
      </c>
      <c r="H33" s="31">
        <v>1.0000000000000001E-5</v>
      </c>
      <c r="I33" s="31">
        <v>1.0000000000000001E-5</v>
      </c>
      <c r="J33" s="31">
        <v>1.0000000000000001E-5</v>
      </c>
      <c r="K33" s="31">
        <v>1.0000000000000001E-5</v>
      </c>
      <c r="L33" s="31">
        <v>1.0000000000000001E-5</v>
      </c>
      <c r="M33" s="31">
        <v>1.0000000000000001E-5</v>
      </c>
      <c r="N33" s="31">
        <v>1.0000000000000001E-5</v>
      </c>
      <c r="O33" s="31">
        <v>1.0000000000000001E-5</v>
      </c>
      <c r="P33" s="31">
        <v>1.0000000000000001E-5</v>
      </c>
      <c r="Q33" s="31">
        <v>1.0000000000000001E-5</v>
      </c>
      <c r="R33" s="31">
        <v>1.0000000000000001E-5</v>
      </c>
      <c r="S33" s="31">
        <v>1.0000000000000001E-5</v>
      </c>
      <c r="T33" s="31">
        <v>2.0000000000000002E-5</v>
      </c>
      <c r="U33" s="31">
        <v>2.0000000000000002E-5</v>
      </c>
      <c r="V33" s="31">
        <v>2.0000000000000002E-5</v>
      </c>
      <c r="W33" s="31">
        <v>2.0000000000000002E-5</v>
      </c>
      <c r="X33" s="31">
        <v>2.0000000000000002E-5</v>
      </c>
      <c r="Y33" s="31">
        <v>3.0000000000000001E-5</v>
      </c>
      <c r="Z33" s="31">
        <v>3.0000000000000001E-5</v>
      </c>
      <c r="AA33" s="31">
        <v>4.0000000000000003E-5</v>
      </c>
      <c r="AB33" s="31">
        <v>4.0000000000000003E-5</v>
      </c>
      <c r="AC33" s="31">
        <v>5.0000000000000002E-5</v>
      </c>
      <c r="AD33" s="31">
        <v>6.0000000000000002E-5</v>
      </c>
      <c r="AE33" s="31">
        <v>6.9999999999999994E-5</v>
      </c>
      <c r="AF33" s="31">
        <v>8.0000000000000007E-5</v>
      </c>
      <c r="AG33" s="31">
        <v>9.0000000000000006E-5</v>
      </c>
      <c r="AH33" s="31">
        <v>1.1E-4</v>
      </c>
      <c r="AI33" s="31">
        <v>1.2999999999999999E-4</v>
      </c>
      <c r="AJ33" s="31">
        <v>1.3999999999999999E-4</v>
      </c>
      <c r="AK33" s="31">
        <v>1.6000000000000001E-4</v>
      </c>
      <c r="AL33" s="31">
        <v>1.8000000000000001E-4</v>
      </c>
      <c r="AM33" s="31">
        <v>2.1000000000000001E-4</v>
      </c>
      <c r="AN33" s="31">
        <v>2.3000000000000001E-4</v>
      </c>
      <c r="AO33" s="31">
        <v>2.5999999999999998E-4</v>
      </c>
      <c r="AP33" s="31">
        <v>2.9E-4</v>
      </c>
      <c r="AQ33" s="31">
        <v>3.2000000000000003E-4</v>
      </c>
      <c r="AR33" s="31">
        <v>3.5E-4</v>
      </c>
      <c r="AS33" s="31">
        <v>3.8999999999999999E-4</v>
      </c>
      <c r="AT33" s="31">
        <v>4.2999999999999999E-4</v>
      </c>
      <c r="AU33" s="31">
        <v>4.6999999999999999E-4</v>
      </c>
      <c r="AV33" s="31">
        <v>5.1000000000000004E-4</v>
      </c>
      <c r="AW33" s="31">
        <v>5.6999999999999998E-4</v>
      </c>
      <c r="AX33" s="31">
        <v>6.2E-4</v>
      </c>
      <c r="AY33" s="31">
        <v>6.8999999999999997E-4</v>
      </c>
      <c r="AZ33" s="31">
        <v>7.6000000000000004E-4</v>
      </c>
      <c r="BA33" s="31">
        <v>8.3000000000000001E-4</v>
      </c>
      <c r="BB33" s="31">
        <v>9.2000000000000003E-4</v>
      </c>
      <c r="BC33" s="31">
        <v>1.01E-3</v>
      </c>
      <c r="BD33" s="31">
        <v>1.1100000000000001E-3</v>
      </c>
      <c r="BE33" s="31">
        <v>1.2199999999999999E-3</v>
      </c>
      <c r="BF33" s="31">
        <v>1.34E-3</v>
      </c>
      <c r="BG33" s="31">
        <v>1.47E-3</v>
      </c>
      <c r="BH33" s="31">
        <v>1.6100000000000001E-3</v>
      </c>
      <c r="BI33" s="31">
        <v>1.7600000000000001E-3</v>
      </c>
      <c r="BJ33" s="31">
        <v>1.92E-3</v>
      </c>
      <c r="BK33" s="31">
        <v>2.0899999999999998E-3</v>
      </c>
      <c r="BL33" s="31">
        <v>2.2599999999999999E-3</v>
      </c>
      <c r="BM33" s="31">
        <v>2.4299999999999999E-3</v>
      </c>
      <c r="BN33" s="31">
        <v>2.5999999999999999E-3</v>
      </c>
      <c r="BO33" s="31">
        <v>2.7699999999999999E-3</v>
      </c>
      <c r="BP33" s="31">
        <v>2.9299999999999999E-3</v>
      </c>
      <c r="BQ33" s="31">
        <v>3.0899999999999999E-3</v>
      </c>
      <c r="BR33" s="31">
        <v>3.2399999999999998E-3</v>
      </c>
    </row>
    <row r="34" spans="1:70" x14ac:dyDescent="0.2">
      <c r="A34">
        <v>47</v>
      </c>
      <c r="B34" s="31">
        <v>1.0000000000000001E-5</v>
      </c>
      <c r="C34" s="31">
        <v>1.0000000000000001E-5</v>
      </c>
      <c r="D34" s="31">
        <v>1.0000000000000001E-5</v>
      </c>
      <c r="E34" s="31">
        <v>1.0000000000000001E-5</v>
      </c>
      <c r="F34" s="31">
        <v>1.0000000000000001E-5</v>
      </c>
      <c r="G34" s="31">
        <v>1.0000000000000001E-5</v>
      </c>
      <c r="H34" s="31">
        <v>1.0000000000000001E-5</v>
      </c>
      <c r="I34" s="31">
        <v>1.0000000000000001E-5</v>
      </c>
      <c r="J34" s="31">
        <v>1.0000000000000001E-5</v>
      </c>
      <c r="K34" s="31">
        <v>1.0000000000000001E-5</v>
      </c>
      <c r="L34" s="31">
        <v>1.0000000000000001E-5</v>
      </c>
      <c r="M34" s="31">
        <v>1.0000000000000001E-5</v>
      </c>
      <c r="N34" s="31">
        <v>1.0000000000000001E-5</v>
      </c>
      <c r="O34" s="31">
        <v>1.0000000000000001E-5</v>
      </c>
      <c r="P34" s="31">
        <v>1.0000000000000001E-5</v>
      </c>
      <c r="Q34" s="31">
        <v>1.0000000000000001E-5</v>
      </c>
      <c r="R34" s="31">
        <v>1.0000000000000001E-5</v>
      </c>
      <c r="S34" s="31">
        <v>2.0000000000000002E-5</v>
      </c>
      <c r="T34" s="31">
        <v>2.0000000000000002E-5</v>
      </c>
      <c r="U34" s="31">
        <v>2.0000000000000002E-5</v>
      </c>
      <c r="V34" s="31">
        <v>2.0000000000000002E-5</v>
      </c>
      <c r="W34" s="31">
        <v>2.0000000000000002E-5</v>
      </c>
      <c r="X34" s="31">
        <v>3.0000000000000001E-5</v>
      </c>
      <c r="Y34" s="31">
        <v>3.0000000000000001E-5</v>
      </c>
      <c r="Z34" s="31">
        <v>3.0000000000000001E-5</v>
      </c>
      <c r="AA34" s="31">
        <v>4.0000000000000003E-5</v>
      </c>
      <c r="AB34" s="31">
        <v>5.0000000000000002E-5</v>
      </c>
      <c r="AC34" s="31">
        <v>6.0000000000000002E-5</v>
      </c>
      <c r="AD34" s="31">
        <v>6.9999999999999994E-5</v>
      </c>
      <c r="AE34" s="31">
        <v>8.0000000000000007E-5</v>
      </c>
      <c r="AF34" s="31">
        <v>9.0000000000000006E-5</v>
      </c>
      <c r="AG34" s="31">
        <v>1.1E-4</v>
      </c>
      <c r="AH34" s="31">
        <v>1.2E-4</v>
      </c>
      <c r="AI34" s="31">
        <v>1.3999999999999999E-4</v>
      </c>
      <c r="AJ34" s="31">
        <v>1.6000000000000001E-4</v>
      </c>
      <c r="AK34" s="31">
        <v>1.8000000000000001E-4</v>
      </c>
      <c r="AL34" s="31">
        <v>2.1000000000000001E-4</v>
      </c>
      <c r="AM34" s="31">
        <v>2.3000000000000001E-4</v>
      </c>
      <c r="AN34" s="31">
        <v>2.5999999999999998E-4</v>
      </c>
      <c r="AO34" s="31">
        <v>2.9E-4</v>
      </c>
      <c r="AP34" s="31">
        <v>3.2000000000000003E-4</v>
      </c>
      <c r="AQ34" s="31">
        <v>3.5E-4</v>
      </c>
      <c r="AR34" s="31">
        <v>3.8999999999999999E-4</v>
      </c>
      <c r="AS34" s="31">
        <v>4.2999999999999999E-4</v>
      </c>
      <c r="AT34" s="31">
        <v>4.6999999999999999E-4</v>
      </c>
      <c r="AU34" s="31">
        <v>5.1999999999999995E-4</v>
      </c>
      <c r="AV34" s="31">
        <v>5.6999999999999998E-4</v>
      </c>
      <c r="AW34" s="31">
        <v>6.3000000000000003E-4</v>
      </c>
      <c r="AX34" s="31">
        <v>6.8999999999999997E-4</v>
      </c>
      <c r="AY34" s="31">
        <v>7.6000000000000004E-4</v>
      </c>
      <c r="AZ34" s="31">
        <v>8.4000000000000003E-4</v>
      </c>
      <c r="BA34" s="31">
        <v>9.3000000000000005E-4</v>
      </c>
      <c r="BB34" s="31">
        <v>1.0200000000000001E-3</v>
      </c>
      <c r="BC34" s="31">
        <v>1.1199999999999999E-3</v>
      </c>
      <c r="BD34" s="31">
        <v>1.24E-3</v>
      </c>
      <c r="BE34" s="31">
        <v>1.3600000000000001E-3</v>
      </c>
      <c r="BF34" s="31">
        <v>1.49E-3</v>
      </c>
      <c r="BG34" s="31">
        <v>1.64E-3</v>
      </c>
      <c r="BH34" s="31">
        <v>1.8E-3</v>
      </c>
      <c r="BI34" s="31">
        <v>1.9599999999999999E-3</v>
      </c>
      <c r="BJ34" s="31">
        <v>2.14E-3</v>
      </c>
      <c r="BK34" s="31">
        <v>2.32E-3</v>
      </c>
      <c r="BL34" s="31">
        <v>2.5100000000000001E-3</v>
      </c>
      <c r="BM34" s="31">
        <v>2.7000000000000001E-3</v>
      </c>
      <c r="BN34" s="31">
        <v>2.8900000000000002E-3</v>
      </c>
      <c r="BO34" s="31">
        <v>3.0799999999999998E-3</v>
      </c>
      <c r="BP34" s="31">
        <v>3.2499999999999999E-3</v>
      </c>
      <c r="BQ34" s="31">
        <v>3.4199999999999999E-3</v>
      </c>
      <c r="BR34" s="31">
        <v>3.5899999999999999E-3</v>
      </c>
    </row>
    <row r="35" spans="1:70" x14ac:dyDescent="0.2">
      <c r="A35">
        <v>48</v>
      </c>
      <c r="B35" s="31">
        <v>1.0000000000000001E-5</v>
      </c>
      <c r="C35" s="31">
        <v>1.0000000000000001E-5</v>
      </c>
      <c r="D35" s="31">
        <v>1.0000000000000001E-5</v>
      </c>
      <c r="E35" s="31">
        <v>1.0000000000000001E-5</v>
      </c>
      <c r="F35" s="31">
        <v>1.0000000000000001E-5</v>
      </c>
      <c r="G35" s="31">
        <v>1.0000000000000001E-5</v>
      </c>
      <c r="H35" s="31">
        <v>1.0000000000000001E-5</v>
      </c>
      <c r="I35" s="31">
        <v>1.0000000000000001E-5</v>
      </c>
      <c r="J35" s="31">
        <v>1.0000000000000001E-5</v>
      </c>
      <c r="K35" s="31">
        <v>1.0000000000000001E-5</v>
      </c>
      <c r="L35" s="31">
        <v>1.0000000000000001E-5</v>
      </c>
      <c r="M35" s="31">
        <v>1.0000000000000001E-5</v>
      </c>
      <c r="N35" s="31">
        <v>1.0000000000000001E-5</v>
      </c>
      <c r="O35" s="31">
        <v>1.0000000000000001E-5</v>
      </c>
      <c r="P35" s="31">
        <v>1.0000000000000001E-5</v>
      </c>
      <c r="Q35" s="31">
        <v>2.0000000000000002E-5</v>
      </c>
      <c r="R35" s="31">
        <v>2.0000000000000002E-5</v>
      </c>
      <c r="S35" s="31">
        <v>2.0000000000000002E-5</v>
      </c>
      <c r="T35" s="31">
        <v>2.0000000000000002E-5</v>
      </c>
      <c r="U35" s="31">
        <v>2.0000000000000002E-5</v>
      </c>
      <c r="V35" s="31">
        <v>2.0000000000000002E-5</v>
      </c>
      <c r="W35" s="31">
        <v>2.0000000000000002E-5</v>
      </c>
      <c r="X35" s="31">
        <v>3.0000000000000001E-5</v>
      </c>
      <c r="Y35" s="31">
        <v>3.0000000000000001E-5</v>
      </c>
      <c r="Z35" s="31">
        <v>4.0000000000000003E-5</v>
      </c>
      <c r="AA35" s="31">
        <v>4.0000000000000003E-5</v>
      </c>
      <c r="AB35" s="31">
        <v>5.0000000000000002E-5</v>
      </c>
      <c r="AC35" s="31">
        <v>6.0000000000000002E-5</v>
      </c>
      <c r="AD35" s="31">
        <v>6.9999999999999994E-5</v>
      </c>
      <c r="AE35" s="31">
        <v>8.0000000000000007E-5</v>
      </c>
      <c r="AF35" s="31">
        <v>1E-4</v>
      </c>
      <c r="AG35" s="31">
        <v>1.2E-4</v>
      </c>
      <c r="AH35" s="31">
        <v>1.2999999999999999E-4</v>
      </c>
      <c r="AI35" s="31">
        <v>1.4999999999999999E-4</v>
      </c>
      <c r="AJ35" s="31">
        <v>1.8000000000000001E-4</v>
      </c>
      <c r="AK35" s="31">
        <v>2.0000000000000001E-4</v>
      </c>
      <c r="AL35" s="31">
        <v>2.3000000000000001E-4</v>
      </c>
      <c r="AM35" s="31">
        <v>2.5000000000000001E-4</v>
      </c>
      <c r="AN35" s="31">
        <v>2.7999999999999998E-4</v>
      </c>
      <c r="AO35" s="31">
        <v>3.2000000000000003E-4</v>
      </c>
      <c r="AP35" s="31">
        <v>3.5E-4</v>
      </c>
      <c r="AQ35" s="31">
        <v>3.8999999999999999E-4</v>
      </c>
      <c r="AR35" s="31">
        <v>4.2999999999999999E-4</v>
      </c>
      <c r="AS35" s="31">
        <v>4.6999999999999999E-4</v>
      </c>
      <c r="AT35" s="31">
        <v>5.1999999999999995E-4</v>
      </c>
      <c r="AU35" s="31">
        <v>5.6999999999999998E-4</v>
      </c>
      <c r="AV35" s="31">
        <v>6.3000000000000003E-4</v>
      </c>
      <c r="AW35" s="31">
        <v>6.8999999999999997E-4</v>
      </c>
      <c r="AX35" s="31">
        <v>7.6000000000000004E-4</v>
      </c>
      <c r="AY35" s="31">
        <v>8.4000000000000003E-4</v>
      </c>
      <c r="AZ35" s="31">
        <v>9.2000000000000003E-4</v>
      </c>
      <c r="BA35" s="31">
        <v>1.01E-3</v>
      </c>
      <c r="BB35" s="31">
        <v>1.1199999999999999E-3</v>
      </c>
      <c r="BC35" s="31">
        <v>1.23E-3</v>
      </c>
      <c r="BD35" s="31">
        <v>1.3500000000000001E-3</v>
      </c>
      <c r="BE35" s="31">
        <v>1.49E-3</v>
      </c>
      <c r="BF35" s="31">
        <v>1.64E-3</v>
      </c>
      <c r="BG35" s="31">
        <v>1.8E-3</v>
      </c>
      <c r="BH35" s="31">
        <v>1.97E-3</v>
      </c>
      <c r="BI35" s="31">
        <v>2.15E-3</v>
      </c>
      <c r="BJ35" s="31">
        <v>2.3500000000000001E-3</v>
      </c>
      <c r="BK35" s="31">
        <v>2.5500000000000002E-3</v>
      </c>
      <c r="BL35" s="31">
        <v>2.7499999999999998E-3</v>
      </c>
      <c r="BM35" s="31">
        <v>2.96E-3</v>
      </c>
      <c r="BN35" s="31">
        <v>3.1700000000000001E-3</v>
      </c>
      <c r="BO35" s="31">
        <v>3.3700000000000002E-3</v>
      </c>
      <c r="BP35" s="31">
        <v>3.5699999999999998E-3</v>
      </c>
      <c r="BQ35" s="31">
        <v>3.7499999999999999E-3</v>
      </c>
      <c r="BR35" s="31">
        <v>3.9300000000000003E-3</v>
      </c>
    </row>
    <row r="36" spans="1:70" x14ac:dyDescent="0.2">
      <c r="A36">
        <v>49</v>
      </c>
      <c r="B36" s="31">
        <v>1.0000000000000001E-5</v>
      </c>
      <c r="C36" s="31">
        <v>1.0000000000000001E-5</v>
      </c>
      <c r="D36" s="31">
        <v>1.0000000000000001E-5</v>
      </c>
      <c r="E36" s="31">
        <v>1.0000000000000001E-5</v>
      </c>
      <c r="F36" s="31">
        <v>1.0000000000000001E-5</v>
      </c>
      <c r="G36" s="31">
        <v>1.0000000000000001E-5</v>
      </c>
      <c r="H36" s="31">
        <v>1.0000000000000001E-5</v>
      </c>
      <c r="I36" s="31">
        <v>1.0000000000000001E-5</v>
      </c>
      <c r="J36" s="31">
        <v>1.0000000000000001E-5</v>
      </c>
      <c r="K36" s="31">
        <v>1.0000000000000001E-5</v>
      </c>
      <c r="L36" s="31">
        <v>1.0000000000000001E-5</v>
      </c>
      <c r="M36" s="31">
        <v>1.0000000000000001E-5</v>
      </c>
      <c r="N36" s="31">
        <v>1.0000000000000001E-5</v>
      </c>
      <c r="O36" s="31">
        <v>1.0000000000000001E-5</v>
      </c>
      <c r="P36" s="31">
        <v>2.0000000000000002E-5</v>
      </c>
      <c r="Q36" s="31">
        <v>2.0000000000000002E-5</v>
      </c>
      <c r="R36" s="31">
        <v>2.0000000000000002E-5</v>
      </c>
      <c r="S36" s="31">
        <v>2.0000000000000002E-5</v>
      </c>
      <c r="T36" s="31">
        <v>2.0000000000000002E-5</v>
      </c>
      <c r="U36" s="31">
        <v>2.0000000000000002E-5</v>
      </c>
      <c r="V36" s="31">
        <v>2.0000000000000002E-5</v>
      </c>
      <c r="W36" s="31">
        <v>3.0000000000000001E-5</v>
      </c>
      <c r="X36" s="31">
        <v>3.0000000000000001E-5</v>
      </c>
      <c r="Y36" s="31">
        <v>3.0000000000000001E-5</v>
      </c>
      <c r="Z36" s="31">
        <v>4.0000000000000003E-5</v>
      </c>
      <c r="AA36" s="31">
        <v>5.0000000000000002E-5</v>
      </c>
      <c r="AB36" s="31">
        <v>6.0000000000000002E-5</v>
      </c>
      <c r="AC36" s="31">
        <v>6.9999999999999994E-5</v>
      </c>
      <c r="AD36" s="31">
        <v>8.0000000000000007E-5</v>
      </c>
      <c r="AE36" s="31">
        <v>9.0000000000000006E-5</v>
      </c>
      <c r="AF36" s="31">
        <v>1.1E-4</v>
      </c>
      <c r="AG36" s="31">
        <v>1.2999999999999999E-4</v>
      </c>
      <c r="AH36" s="31">
        <v>1.4999999999999999E-4</v>
      </c>
      <c r="AI36" s="31">
        <v>1.7000000000000001E-4</v>
      </c>
      <c r="AJ36" s="31">
        <v>1.9000000000000001E-4</v>
      </c>
      <c r="AK36" s="31">
        <v>2.2000000000000001E-4</v>
      </c>
      <c r="AL36" s="31">
        <v>2.5000000000000001E-4</v>
      </c>
      <c r="AM36" s="31">
        <v>2.7999999999999998E-4</v>
      </c>
      <c r="AN36" s="31">
        <v>3.1E-4</v>
      </c>
      <c r="AO36" s="31">
        <v>3.5E-4</v>
      </c>
      <c r="AP36" s="31">
        <v>3.8000000000000002E-4</v>
      </c>
      <c r="AQ36" s="31">
        <v>4.2999999999999999E-4</v>
      </c>
      <c r="AR36" s="31">
        <v>4.6999999999999999E-4</v>
      </c>
      <c r="AS36" s="31">
        <v>5.1999999999999995E-4</v>
      </c>
      <c r="AT36" s="31">
        <v>5.6999999999999998E-4</v>
      </c>
      <c r="AU36" s="31">
        <v>6.2E-4</v>
      </c>
      <c r="AV36" s="31">
        <v>6.8999999999999997E-4</v>
      </c>
      <c r="AW36" s="31">
        <v>7.6000000000000004E-4</v>
      </c>
      <c r="AX36" s="31">
        <v>8.3000000000000001E-4</v>
      </c>
      <c r="AY36" s="31">
        <v>9.2000000000000003E-4</v>
      </c>
      <c r="AZ36" s="31">
        <v>1.01E-3</v>
      </c>
      <c r="BA36" s="31">
        <v>1.1100000000000001E-3</v>
      </c>
      <c r="BB36" s="31">
        <v>1.2199999999999999E-3</v>
      </c>
      <c r="BC36" s="31">
        <v>1.3500000000000001E-3</v>
      </c>
      <c r="BD36" s="31">
        <v>1.48E-3</v>
      </c>
      <c r="BE36" s="31">
        <v>1.6299999999999999E-3</v>
      </c>
      <c r="BF36" s="31">
        <v>1.7899999999999999E-3</v>
      </c>
      <c r="BG36" s="31">
        <v>1.97E-3</v>
      </c>
      <c r="BH36" s="31">
        <v>2.16E-3</v>
      </c>
      <c r="BI36" s="31">
        <v>2.3600000000000001E-3</v>
      </c>
      <c r="BJ36" s="31">
        <v>2.5799999999999998E-3</v>
      </c>
      <c r="BK36" s="31">
        <v>2.8E-3</v>
      </c>
      <c r="BL36" s="31">
        <v>3.0300000000000001E-3</v>
      </c>
      <c r="BM36" s="31">
        <v>3.2599999999999999E-3</v>
      </c>
      <c r="BN36" s="31">
        <v>3.49E-3</v>
      </c>
      <c r="BO36" s="31">
        <v>3.7100000000000002E-3</v>
      </c>
      <c r="BP36" s="31">
        <v>3.9300000000000003E-3</v>
      </c>
      <c r="BQ36" s="31">
        <v>4.13E-3</v>
      </c>
      <c r="BR36" s="31">
        <v>4.3299999999999996E-3</v>
      </c>
    </row>
    <row r="37" spans="1:70" x14ac:dyDescent="0.2">
      <c r="A37">
        <v>50</v>
      </c>
      <c r="B37" s="31">
        <v>1.0000000000000001E-5</v>
      </c>
      <c r="C37" s="31">
        <v>1.0000000000000001E-5</v>
      </c>
      <c r="D37" s="31">
        <v>1.0000000000000001E-5</v>
      </c>
      <c r="E37" s="31">
        <v>1.0000000000000001E-5</v>
      </c>
      <c r="F37" s="31">
        <v>1.0000000000000001E-5</v>
      </c>
      <c r="G37" s="31">
        <v>1.0000000000000001E-5</v>
      </c>
      <c r="H37" s="31">
        <v>1.0000000000000001E-5</v>
      </c>
      <c r="I37" s="31">
        <v>1.0000000000000001E-5</v>
      </c>
      <c r="J37" s="31">
        <v>1.0000000000000001E-5</v>
      </c>
      <c r="K37" s="31">
        <v>1.0000000000000001E-5</v>
      </c>
      <c r="L37" s="31">
        <v>1.0000000000000001E-5</v>
      </c>
      <c r="M37" s="31">
        <v>2.0000000000000002E-5</v>
      </c>
      <c r="N37" s="31">
        <v>2.0000000000000002E-5</v>
      </c>
      <c r="O37" s="31">
        <v>2.0000000000000002E-5</v>
      </c>
      <c r="P37" s="31">
        <v>2.0000000000000002E-5</v>
      </c>
      <c r="Q37" s="31">
        <v>2.0000000000000002E-5</v>
      </c>
      <c r="R37" s="31">
        <v>2.0000000000000002E-5</v>
      </c>
      <c r="S37" s="31">
        <v>2.0000000000000002E-5</v>
      </c>
      <c r="T37" s="31">
        <v>2.0000000000000002E-5</v>
      </c>
      <c r="U37" s="31">
        <v>3.0000000000000001E-5</v>
      </c>
      <c r="V37" s="31">
        <v>3.0000000000000001E-5</v>
      </c>
      <c r="W37" s="31">
        <v>3.0000000000000001E-5</v>
      </c>
      <c r="X37" s="31">
        <v>4.0000000000000003E-5</v>
      </c>
      <c r="Y37" s="31">
        <v>4.0000000000000003E-5</v>
      </c>
      <c r="Z37" s="31">
        <v>5.0000000000000002E-5</v>
      </c>
      <c r="AA37" s="31">
        <v>6.0000000000000002E-5</v>
      </c>
      <c r="AB37" s="31">
        <v>6.9999999999999994E-5</v>
      </c>
      <c r="AC37" s="31">
        <v>8.0000000000000007E-5</v>
      </c>
      <c r="AD37" s="31">
        <v>9.0000000000000006E-5</v>
      </c>
      <c r="AE37" s="31">
        <v>1.1E-4</v>
      </c>
      <c r="AF37" s="31">
        <v>1.2999999999999999E-4</v>
      </c>
      <c r="AG37" s="31">
        <v>1.4999999999999999E-4</v>
      </c>
      <c r="AH37" s="31">
        <v>1.7000000000000001E-4</v>
      </c>
      <c r="AI37" s="31">
        <v>2.0000000000000001E-4</v>
      </c>
      <c r="AJ37" s="31">
        <v>2.3000000000000001E-4</v>
      </c>
      <c r="AK37" s="31">
        <v>2.5999999999999998E-4</v>
      </c>
      <c r="AL37" s="31">
        <v>2.9E-4</v>
      </c>
      <c r="AM37" s="31">
        <v>3.3E-4</v>
      </c>
      <c r="AN37" s="31">
        <v>3.6999999999999999E-4</v>
      </c>
      <c r="AO37" s="31">
        <v>4.0999999999999999E-4</v>
      </c>
      <c r="AP37" s="31">
        <v>4.4999999999999999E-4</v>
      </c>
      <c r="AQ37" s="31">
        <v>5.0000000000000001E-4</v>
      </c>
      <c r="AR37" s="31">
        <v>5.5000000000000003E-4</v>
      </c>
      <c r="AS37" s="31">
        <v>6.0999999999999997E-4</v>
      </c>
      <c r="AT37" s="31">
        <v>6.7000000000000002E-4</v>
      </c>
      <c r="AU37" s="31">
        <v>7.2999999999999996E-4</v>
      </c>
      <c r="AV37" s="31">
        <v>8.0999999999999996E-4</v>
      </c>
      <c r="AW37" s="31">
        <v>8.8999999999999995E-4</v>
      </c>
      <c r="AX37" s="31">
        <v>9.7999999999999997E-4</v>
      </c>
      <c r="AY37" s="31">
        <v>1.08E-3</v>
      </c>
      <c r="AZ37" s="31">
        <v>1.1900000000000001E-3</v>
      </c>
      <c r="BA37" s="31">
        <v>1.31E-3</v>
      </c>
      <c r="BB37" s="31">
        <v>1.4400000000000001E-3</v>
      </c>
      <c r="BC37" s="31">
        <v>1.58E-3</v>
      </c>
      <c r="BD37" s="31">
        <v>1.74E-3</v>
      </c>
      <c r="BE37" s="31">
        <v>1.92E-3</v>
      </c>
      <c r="BF37" s="31">
        <v>2.1099999999999999E-3</v>
      </c>
      <c r="BG37" s="31">
        <v>2.31E-3</v>
      </c>
      <c r="BH37" s="31">
        <v>2.5400000000000002E-3</v>
      </c>
      <c r="BI37" s="31">
        <v>2.7799999999999999E-3</v>
      </c>
      <c r="BJ37" s="31">
        <v>3.0300000000000001E-3</v>
      </c>
      <c r="BK37" s="31">
        <v>3.29E-3</v>
      </c>
      <c r="BL37" s="31">
        <v>3.5599999999999998E-3</v>
      </c>
      <c r="BM37" s="31">
        <v>3.8300000000000001E-3</v>
      </c>
      <c r="BN37" s="31">
        <v>4.1000000000000003E-3</v>
      </c>
      <c r="BO37" s="31">
        <v>4.3699999999999998E-3</v>
      </c>
      <c r="BP37" s="31">
        <v>4.6299999999999996E-3</v>
      </c>
      <c r="BQ37" s="31">
        <v>4.8700000000000002E-3</v>
      </c>
      <c r="BR37" s="31">
        <v>5.11E-3</v>
      </c>
    </row>
    <row r="38" spans="1:70" x14ac:dyDescent="0.2">
      <c r="A38">
        <v>51</v>
      </c>
      <c r="B38" s="31">
        <v>1.0000000000000001E-5</v>
      </c>
      <c r="C38" s="31">
        <v>1.0000000000000001E-5</v>
      </c>
      <c r="D38" s="31">
        <v>1.0000000000000001E-5</v>
      </c>
      <c r="E38" s="31">
        <v>1.0000000000000001E-5</v>
      </c>
      <c r="F38" s="31">
        <v>1.0000000000000001E-5</v>
      </c>
      <c r="G38" s="31">
        <v>1.0000000000000001E-5</v>
      </c>
      <c r="H38" s="31">
        <v>1.0000000000000001E-5</v>
      </c>
      <c r="I38" s="31">
        <v>1.0000000000000001E-5</v>
      </c>
      <c r="J38" s="31">
        <v>1.0000000000000001E-5</v>
      </c>
      <c r="K38" s="31">
        <v>2.0000000000000002E-5</v>
      </c>
      <c r="L38" s="31">
        <v>2.0000000000000002E-5</v>
      </c>
      <c r="M38" s="31">
        <v>2.0000000000000002E-5</v>
      </c>
      <c r="N38" s="31">
        <v>2.0000000000000002E-5</v>
      </c>
      <c r="O38" s="31">
        <v>2.0000000000000002E-5</v>
      </c>
      <c r="P38" s="31">
        <v>2.0000000000000002E-5</v>
      </c>
      <c r="Q38" s="31">
        <v>2.0000000000000002E-5</v>
      </c>
      <c r="R38" s="31">
        <v>2.0000000000000002E-5</v>
      </c>
      <c r="S38" s="31">
        <v>3.0000000000000001E-5</v>
      </c>
      <c r="T38" s="31">
        <v>3.0000000000000001E-5</v>
      </c>
      <c r="U38" s="31">
        <v>3.0000000000000001E-5</v>
      </c>
      <c r="V38" s="31">
        <v>3.0000000000000001E-5</v>
      </c>
      <c r="W38" s="31">
        <v>4.0000000000000003E-5</v>
      </c>
      <c r="X38" s="31">
        <v>4.0000000000000003E-5</v>
      </c>
      <c r="Y38" s="31">
        <v>5.0000000000000002E-5</v>
      </c>
      <c r="Z38" s="31">
        <v>5.0000000000000002E-5</v>
      </c>
      <c r="AA38" s="31">
        <v>6.0000000000000002E-5</v>
      </c>
      <c r="AB38" s="31">
        <v>6.9999999999999994E-5</v>
      </c>
      <c r="AC38" s="31">
        <v>9.0000000000000006E-5</v>
      </c>
      <c r="AD38" s="31">
        <v>1E-4</v>
      </c>
      <c r="AE38" s="31">
        <v>1.2E-4</v>
      </c>
      <c r="AF38" s="31">
        <v>1.3999999999999999E-4</v>
      </c>
      <c r="AG38" s="31">
        <v>1.7000000000000001E-4</v>
      </c>
      <c r="AH38" s="31">
        <v>1.9000000000000001E-4</v>
      </c>
      <c r="AI38" s="31">
        <v>2.2000000000000001E-4</v>
      </c>
      <c r="AJ38" s="31">
        <v>2.5000000000000001E-4</v>
      </c>
      <c r="AK38" s="31">
        <v>2.9E-4</v>
      </c>
      <c r="AL38" s="31">
        <v>3.3E-4</v>
      </c>
      <c r="AM38" s="31">
        <v>3.6999999999999999E-4</v>
      </c>
      <c r="AN38" s="31">
        <v>4.0999999999999999E-4</v>
      </c>
      <c r="AO38" s="31">
        <v>4.6000000000000001E-4</v>
      </c>
      <c r="AP38" s="31">
        <v>5.1000000000000004E-4</v>
      </c>
      <c r="AQ38" s="31">
        <v>5.5999999999999995E-4</v>
      </c>
      <c r="AR38" s="31">
        <v>6.2E-4</v>
      </c>
      <c r="AS38" s="31">
        <v>6.8000000000000005E-4</v>
      </c>
      <c r="AT38" s="31">
        <v>7.5000000000000002E-4</v>
      </c>
      <c r="AU38" s="31">
        <v>8.3000000000000001E-4</v>
      </c>
      <c r="AV38" s="31">
        <v>9.1E-4</v>
      </c>
      <c r="AW38" s="31">
        <v>1E-3</v>
      </c>
      <c r="AX38" s="31">
        <v>1.1000000000000001E-3</v>
      </c>
      <c r="AY38" s="31">
        <v>1.2099999999999999E-3</v>
      </c>
      <c r="AZ38" s="31">
        <v>1.34E-3</v>
      </c>
      <c r="BA38" s="31">
        <v>1.47E-3</v>
      </c>
      <c r="BB38" s="31">
        <v>1.6199999999999999E-3</v>
      </c>
      <c r="BC38" s="31">
        <v>1.7799999999999999E-3</v>
      </c>
      <c r="BD38" s="31">
        <v>1.9599999999999999E-3</v>
      </c>
      <c r="BE38" s="31">
        <v>2.16E-3</v>
      </c>
      <c r="BF38" s="31">
        <v>2.3700000000000001E-3</v>
      </c>
      <c r="BG38" s="31">
        <v>2.6099999999999999E-3</v>
      </c>
      <c r="BH38" s="31">
        <v>2.8600000000000001E-3</v>
      </c>
      <c r="BI38" s="31">
        <v>3.13E-3</v>
      </c>
      <c r="BJ38" s="31">
        <v>3.4099999999999998E-3</v>
      </c>
      <c r="BK38" s="31">
        <v>3.7100000000000002E-3</v>
      </c>
      <c r="BL38" s="31">
        <v>4.0099999999999997E-3</v>
      </c>
      <c r="BM38" s="31">
        <v>4.3200000000000001E-3</v>
      </c>
      <c r="BN38" s="31">
        <v>4.6299999999999996E-3</v>
      </c>
      <c r="BO38" s="31">
        <v>4.9300000000000004E-3</v>
      </c>
      <c r="BP38" s="31">
        <v>5.2199999999999998E-3</v>
      </c>
      <c r="BQ38" s="31">
        <v>5.4999999999999997E-3</v>
      </c>
      <c r="BR38" s="31">
        <v>5.77E-3</v>
      </c>
    </row>
    <row r="39" spans="1:70" x14ac:dyDescent="0.2">
      <c r="A39">
        <v>52</v>
      </c>
      <c r="B39" s="31">
        <v>1.0000000000000001E-5</v>
      </c>
      <c r="C39" s="31">
        <v>1.0000000000000001E-5</v>
      </c>
      <c r="D39" s="31">
        <v>1.0000000000000001E-5</v>
      </c>
      <c r="E39" s="31">
        <v>1.0000000000000001E-5</v>
      </c>
      <c r="F39" s="31">
        <v>1.0000000000000001E-5</v>
      </c>
      <c r="G39" s="31">
        <v>1.0000000000000001E-5</v>
      </c>
      <c r="H39" s="31">
        <v>1.0000000000000001E-5</v>
      </c>
      <c r="I39" s="31">
        <v>2.0000000000000002E-5</v>
      </c>
      <c r="J39" s="31">
        <v>2.0000000000000002E-5</v>
      </c>
      <c r="K39" s="31">
        <v>2.0000000000000002E-5</v>
      </c>
      <c r="L39" s="31">
        <v>2.0000000000000002E-5</v>
      </c>
      <c r="M39" s="31">
        <v>2.0000000000000002E-5</v>
      </c>
      <c r="N39" s="31">
        <v>2.0000000000000002E-5</v>
      </c>
      <c r="O39" s="31">
        <v>2.0000000000000002E-5</v>
      </c>
      <c r="P39" s="31">
        <v>2.0000000000000002E-5</v>
      </c>
      <c r="Q39" s="31">
        <v>2.0000000000000002E-5</v>
      </c>
      <c r="R39" s="31">
        <v>3.0000000000000001E-5</v>
      </c>
      <c r="S39" s="31">
        <v>3.0000000000000001E-5</v>
      </c>
      <c r="T39" s="31">
        <v>3.0000000000000001E-5</v>
      </c>
      <c r="U39" s="31">
        <v>3.0000000000000001E-5</v>
      </c>
      <c r="V39" s="31">
        <v>4.0000000000000003E-5</v>
      </c>
      <c r="W39" s="31">
        <v>4.0000000000000003E-5</v>
      </c>
      <c r="X39" s="31">
        <v>4.0000000000000003E-5</v>
      </c>
      <c r="Y39" s="31">
        <v>5.0000000000000002E-5</v>
      </c>
      <c r="Z39" s="31">
        <v>6.0000000000000002E-5</v>
      </c>
      <c r="AA39" s="31">
        <v>6.9999999999999994E-5</v>
      </c>
      <c r="AB39" s="31">
        <v>8.0000000000000007E-5</v>
      </c>
      <c r="AC39" s="31">
        <v>1E-4</v>
      </c>
      <c r="AD39" s="31">
        <v>1.1E-4</v>
      </c>
      <c r="AE39" s="31">
        <v>1.2999999999999999E-4</v>
      </c>
      <c r="AF39" s="31">
        <v>1.6000000000000001E-4</v>
      </c>
      <c r="AG39" s="31">
        <v>1.8000000000000001E-4</v>
      </c>
      <c r="AH39" s="31">
        <v>2.1000000000000001E-4</v>
      </c>
      <c r="AI39" s="31">
        <v>2.5000000000000001E-4</v>
      </c>
      <c r="AJ39" s="31">
        <v>2.7999999999999998E-4</v>
      </c>
      <c r="AK39" s="31">
        <v>3.2000000000000003E-4</v>
      </c>
      <c r="AL39" s="31">
        <v>3.6000000000000002E-4</v>
      </c>
      <c r="AM39" s="31">
        <v>4.0999999999999999E-4</v>
      </c>
      <c r="AN39" s="31">
        <v>4.6000000000000001E-4</v>
      </c>
      <c r="AO39" s="31">
        <v>5.1000000000000004E-4</v>
      </c>
      <c r="AP39" s="31">
        <v>5.5999999999999995E-4</v>
      </c>
      <c r="AQ39" s="31">
        <v>6.2E-4</v>
      </c>
      <c r="AR39" s="31">
        <v>6.8999999999999997E-4</v>
      </c>
      <c r="AS39" s="31">
        <v>7.6000000000000004E-4</v>
      </c>
      <c r="AT39" s="31">
        <v>8.3000000000000001E-4</v>
      </c>
      <c r="AU39" s="31">
        <v>9.1E-4</v>
      </c>
      <c r="AV39" s="31">
        <v>1.01E-3</v>
      </c>
      <c r="AW39" s="31">
        <v>1.1100000000000001E-3</v>
      </c>
      <c r="AX39" s="31">
        <v>1.2199999999999999E-3</v>
      </c>
      <c r="AY39" s="31">
        <v>1.34E-3</v>
      </c>
      <c r="AZ39" s="31">
        <v>1.48E-3</v>
      </c>
      <c r="BA39" s="31">
        <v>1.6299999999999999E-3</v>
      </c>
      <c r="BB39" s="31">
        <v>1.7899999999999999E-3</v>
      </c>
      <c r="BC39" s="31">
        <v>1.97E-3</v>
      </c>
      <c r="BD39" s="31">
        <v>2.1700000000000001E-3</v>
      </c>
      <c r="BE39" s="31">
        <v>2.3900000000000002E-3</v>
      </c>
      <c r="BF39" s="31">
        <v>2.63E-3</v>
      </c>
      <c r="BG39" s="31">
        <v>2.8800000000000002E-3</v>
      </c>
      <c r="BH39" s="31">
        <v>3.16E-3</v>
      </c>
      <c r="BI39" s="31">
        <v>3.46E-3</v>
      </c>
      <c r="BJ39" s="31">
        <v>3.7699999999999999E-3</v>
      </c>
      <c r="BK39" s="31">
        <v>4.1000000000000003E-3</v>
      </c>
      <c r="BL39" s="31">
        <v>4.4400000000000004E-3</v>
      </c>
      <c r="BM39" s="31">
        <v>4.7800000000000004E-3</v>
      </c>
      <c r="BN39" s="31">
        <v>5.13E-3</v>
      </c>
      <c r="BO39" s="31">
        <v>5.4599999999999996E-3</v>
      </c>
      <c r="BP39" s="31">
        <v>5.79E-3</v>
      </c>
      <c r="BQ39" s="31">
        <v>6.1000000000000004E-3</v>
      </c>
      <c r="BR39" s="31">
        <v>6.4000000000000003E-3</v>
      </c>
    </row>
    <row r="40" spans="1:70" x14ac:dyDescent="0.2">
      <c r="A40">
        <v>53</v>
      </c>
      <c r="B40" s="31">
        <v>1.0000000000000001E-5</v>
      </c>
      <c r="C40" s="31">
        <v>1.0000000000000001E-5</v>
      </c>
      <c r="D40" s="31">
        <v>2.0000000000000002E-5</v>
      </c>
      <c r="E40" s="31">
        <v>2.0000000000000002E-5</v>
      </c>
      <c r="F40" s="31">
        <v>2.0000000000000002E-5</v>
      </c>
      <c r="G40" s="31">
        <v>2.0000000000000002E-5</v>
      </c>
      <c r="H40" s="31">
        <v>2.0000000000000002E-5</v>
      </c>
      <c r="I40" s="31">
        <v>2.0000000000000002E-5</v>
      </c>
      <c r="J40" s="31">
        <v>2.0000000000000002E-5</v>
      </c>
      <c r="K40" s="31">
        <v>2.0000000000000002E-5</v>
      </c>
      <c r="L40" s="31">
        <v>2.0000000000000002E-5</v>
      </c>
      <c r="M40" s="31">
        <v>2.0000000000000002E-5</v>
      </c>
      <c r="N40" s="31">
        <v>3.0000000000000001E-5</v>
      </c>
      <c r="O40" s="31">
        <v>3.0000000000000001E-5</v>
      </c>
      <c r="P40" s="31">
        <v>3.0000000000000001E-5</v>
      </c>
      <c r="Q40" s="31">
        <v>3.0000000000000001E-5</v>
      </c>
      <c r="R40" s="31">
        <v>3.0000000000000001E-5</v>
      </c>
      <c r="S40" s="31">
        <v>4.0000000000000003E-5</v>
      </c>
      <c r="T40" s="31">
        <v>4.0000000000000003E-5</v>
      </c>
      <c r="U40" s="31">
        <v>4.0000000000000003E-5</v>
      </c>
      <c r="V40" s="31">
        <v>4.0000000000000003E-5</v>
      </c>
      <c r="W40" s="31">
        <v>5.0000000000000002E-5</v>
      </c>
      <c r="X40" s="31">
        <v>6.0000000000000002E-5</v>
      </c>
      <c r="Y40" s="31">
        <v>6.0000000000000002E-5</v>
      </c>
      <c r="Z40" s="31">
        <v>6.9999999999999994E-5</v>
      </c>
      <c r="AA40" s="31">
        <v>9.0000000000000006E-5</v>
      </c>
      <c r="AB40" s="31">
        <v>1E-4</v>
      </c>
      <c r="AC40" s="31">
        <v>1.2E-4</v>
      </c>
      <c r="AD40" s="31">
        <v>1.3999999999999999E-4</v>
      </c>
      <c r="AE40" s="31">
        <v>1.7000000000000001E-4</v>
      </c>
      <c r="AF40" s="31">
        <v>2.0000000000000001E-4</v>
      </c>
      <c r="AG40" s="31">
        <v>2.3000000000000001E-4</v>
      </c>
      <c r="AH40" s="31">
        <v>2.7E-4</v>
      </c>
      <c r="AI40" s="31">
        <v>3.1E-4</v>
      </c>
      <c r="AJ40" s="31">
        <v>3.5E-4</v>
      </c>
      <c r="AK40" s="31">
        <v>4.0000000000000002E-4</v>
      </c>
      <c r="AL40" s="31">
        <v>4.6000000000000001E-4</v>
      </c>
      <c r="AM40" s="31">
        <v>5.1000000000000004E-4</v>
      </c>
      <c r="AN40" s="31">
        <v>5.6999999999999998E-4</v>
      </c>
      <c r="AO40" s="31">
        <v>6.4000000000000005E-4</v>
      </c>
      <c r="AP40" s="31">
        <v>7.1000000000000002E-4</v>
      </c>
      <c r="AQ40" s="31">
        <v>7.7999999999999999E-4</v>
      </c>
      <c r="AR40" s="31">
        <v>8.7000000000000001E-4</v>
      </c>
      <c r="AS40" s="31">
        <v>9.5E-4</v>
      </c>
      <c r="AT40" s="31">
        <v>1.0499999999999999E-3</v>
      </c>
      <c r="AU40" s="31">
        <v>1.15E-3</v>
      </c>
      <c r="AV40" s="31">
        <v>1.2700000000000001E-3</v>
      </c>
      <c r="AW40" s="31">
        <v>1.4E-3</v>
      </c>
      <c r="AX40" s="31">
        <v>1.5399999999999999E-3</v>
      </c>
      <c r="AY40" s="31">
        <v>1.6900000000000001E-3</v>
      </c>
      <c r="AZ40" s="31">
        <v>1.8600000000000001E-3</v>
      </c>
      <c r="BA40" s="31">
        <v>2.0500000000000002E-3</v>
      </c>
      <c r="BB40" s="31">
        <v>2.2599999999999999E-3</v>
      </c>
      <c r="BC40" s="31">
        <v>2.48E-3</v>
      </c>
      <c r="BD40" s="31">
        <v>2.7299999999999998E-3</v>
      </c>
      <c r="BE40" s="31">
        <v>3.0100000000000001E-3</v>
      </c>
      <c r="BF40" s="31">
        <v>3.31E-3</v>
      </c>
      <c r="BG40" s="31">
        <v>3.63E-3</v>
      </c>
      <c r="BH40" s="31">
        <v>3.98E-3</v>
      </c>
      <c r="BI40" s="31">
        <v>4.3600000000000002E-3</v>
      </c>
      <c r="BJ40" s="31">
        <v>4.7499999999999999E-3</v>
      </c>
      <c r="BK40" s="31">
        <v>5.1700000000000001E-3</v>
      </c>
      <c r="BL40" s="31">
        <v>5.5900000000000004E-3</v>
      </c>
      <c r="BM40" s="31">
        <v>6.0299999999999998E-3</v>
      </c>
      <c r="BN40" s="31">
        <v>6.4599999999999996E-3</v>
      </c>
      <c r="BO40" s="31">
        <v>6.8900000000000003E-3</v>
      </c>
      <c r="BP40" s="31">
        <v>7.3099999999999997E-3</v>
      </c>
      <c r="BQ40" s="31">
        <v>7.7099999999999998E-3</v>
      </c>
      <c r="BR40" s="31">
        <v>8.09E-3</v>
      </c>
    </row>
    <row r="41" spans="1:70" x14ac:dyDescent="0.2">
      <c r="A41">
        <v>54</v>
      </c>
      <c r="B41" s="31">
        <v>2.0000000000000002E-5</v>
      </c>
      <c r="C41" s="31">
        <v>2.0000000000000002E-5</v>
      </c>
      <c r="D41" s="31">
        <v>2.0000000000000002E-5</v>
      </c>
      <c r="E41" s="31">
        <v>2.0000000000000002E-5</v>
      </c>
      <c r="F41" s="31">
        <v>2.0000000000000002E-5</v>
      </c>
      <c r="G41" s="31">
        <v>2.0000000000000002E-5</v>
      </c>
      <c r="H41" s="31">
        <v>2.0000000000000002E-5</v>
      </c>
      <c r="I41" s="31">
        <v>2.0000000000000002E-5</v>
      </c>
      <c r="J41" s="31">
        <v>2.0000000000000002E-5</v>
      </c>
      <c r="K41" s="31">
        <v>2.0000000000000002E-5</v>
      </c>
      <c r="L41" s="31">
        <v>3.0000000000000001E-5</v>
      </c>
      <c r="M41" s="31">
        <v>3.0000000000000001E-5</v>
      </c>
      <c r="N41" s="31">
        <v>3.0000000000000001E-5</v>
      </c>
      <c r="O41" s="31">
        <v>3.0000000000000001E-5</v>
      </c>
      <c r="P41" s="31">
        <v>3.0000000000000001E-5</v>
      </c>
      <c r="Q41" s="31">
        <v>3.0000000000000001E-5</v>
      </c>
      <c r="R41" s="31">
        <v>4.0000000000000003E-5</v>
      </c>
      <c r="S41" s="31">
        <v>4.0000000000000003E-5</v>
      </c>
      <c r="T41" s="31">
        <v>4.0000000000000003E-5</v>
      </c>
      <c r="U41" s="31">
        <v>5.0000000000000002E-5</v>
      </c>
      <c r="V41" s="31">
        <v>5.0000000000000002E-5</v>
      </c>
      <c r="W41" s="31">
        <v>5.0000000000000002E-5</v>
      </c>
      <c r="X41" s="31">
        <v>6.0000000000000002E-5</v>
      </c>
      <c r="Y41" s="31">
        <v>6.9999999999999994E-5</v>
      </c>
      <c r="Z41" s="31">
        <v>8.0000000000000007E-5</v>
      </c>
      <c r="AA41" s="31">
        <v>1E-4</v>
      </c>
      <c r="AB41" s="31">
        <v>1.1E-4</v>
      </c>
      <c r="AC41" s="31">
        <v>1.2999999999999999E-4</v>
      </c>
      <c r="AD41" s="31">
        <v>1.6000000000000001E-4</v>
      </c>
      <c r="AE41" s="31">
        <v>1.9000000000000001E-4</v>
      </c>
      <c r="AF41" s="31">
        <v>2.2000000000000001E-4</v>
      </c>
      <c r="AG41" s="31">
        <v>2.5999999999999998E-4</v>
      </c>
      <c r="AH41" s="31">
        <v>2.9999999999999997E-4</v>
      </c>
      <c r="AI41" s="31">
        <v>3.4000000000000002E-4</v>
      </c>
      <c r="AJ41" s="31">
        <v>3.8999999999999999E-4</v>
      </c>
      <c r="AK41" s="31">
        <v>4.4999999999999999E-4</v>
      </c>
      <c r="AL41" s="31">
        <v>5.0000000000000001E-4</v>
      </c>
      <c r="AM41" s="31">
        <v>5.6999999999999998E-4</v>
      </c>
      <c r="AN41" s="31">
        <v>6.3000000000000003E-4</v>
      </c>
      <c r="AO41" s="31">
        <v>7.1000000000000002E-4</v>
      </c>
      <c r="AP41" s="31">
        <v>7.7999999999999999E-4</v>
      </c>
      <c r="AQ41" s="31">
        <v>8.7000000000000001E-4</v>
      </c>
      <c r="AR41" s="31">
        <v>9.6000000000000002E-4</v>
      </c>
      <c r="AS41" s="31">
        <v>1.0499999999999999E-3</v>
      </c>
      <c r="AT41" s="31">
        <v>1.16E-3</v>
      </c>
      <c r="AU41" s="31">
        <v>1.2800000000000001E-3</v>
      </c>
      <c r="AV41" s="31">
        <v>1.4E-3</v>
      </c>
      <c r="AW41" s="31">
        <v>1.5399999999999999E-3</v>
      </c>
      <c r="AX41" s="31">
        <v>1.6999999999999999E-3</v>
      </c>
      <c r="AY41" s="31">
        <v>1.8699999999999999E-3</v>
      </c>
      <c r="AZ41" s="31">
        <v>2.0600000000000002E-3</v>
      </c>
      <c r="BA41" s="31">
        <v>2.2599999999999999E-3</v>
      </c>
      <c r="BB41" s="31">
        <v>2.49E-3</v>
      </c>
      <c r="BC41" s="31">
        <v>2.7399999999999998E-3</v>
      </c>
      <c r="BD41" s="31">
        <v>3.0200000000000001E-3</v>
      </c>
      <c r="BE41" s="31">
        <v>3.32E-3</v>
      </c>
      <c r="BF41" s="31">
        <v>3.65E-3</v>
      </c>
      <c r="BG41" s="31">
        <v>4.0099999999999997E-3</v>
      </c>
      <c r="BH41" s="31">
        <v>4.4000000000000003E-3</v>
      </c>
      <c r="BI41" s="31">
        <v>4.81E-3</v>
      </c>
      <c r="BJ41" s="31">
        <v>5.2500000000000003E-3</v>
      </c>
      <c r="BK41" s="31">
        <v>5.7099999999999998E-3</v>
      </c>
      <c r="BL41" s="31">
        <v>6.1799999999999997E-3</v>
      </c>
      <c r="BM41" s="31">
        <v>6.6600000000000001E-3</v>
      </c>
      <c r="BN41" s="31">
        <v>7.1399999999999996E-3</v>
      </c>
      <c r="BO41" s="31">
        <v>7.6099999999999996E-3</v>
      </c>
      <c r="BP41" s="31">
        <v>8.0800000000000004E-3</v>
      </c>
      <c r="BQ41" s="31">
        <v>8.5199999999999998E-3</v>
      </c>
      <c r="BR41" s="31">
        <v>8.94E-3</v>
      </c>
    </row>
    <row r="42" spans="1:70" x14ac:dyDescent="0.2">
      <c r="A42">
        <v>55</v>
      </c>
      <c r="B42" s="31">
        <v>2.0000000000000002E-5</v>
      </c>
      <c r="C42" s="31">
        <v>2.0000000000000002E-5</v>
      </c>
      <c r="D42" s="31">
        <v>2.0000000000000002E-5</v>
      </c>
      <c r="E42" s="31">
        <v>2.0000000000000002E-5</v>
      </c>
      <c r="F42" s="31">
        <v>2.0000000000000002E-5</v>
      </c>
      <c r="G42" s="31">
        <v>2.0000000000000002E-5</v>
      </c>
      <c r="H42" s="31">
        <v>2.0000000000000002E-5</v>
      </c>
      <c r="I42" s="31">
        <v>2.0000000000000002E-5</v>
      </c>
      <c r="J42" s="31">
        <v>3.0000000000000001E-5</v>
      </c>
      <c r="K42" s="31">
        <v>3.0000000000000001E-5</v>
      </c>
      <c r="L42" s="31">
        <v>3.0000000000000001E-5</v>
      </c>
      <c r="M42" s="31">
        <v>3.0000000000000001E-5</v>
      </c>
      <c r="N42" s="31">
        <v>3.0000000000000001E-5</v>
      </c>
      <c r="O42" s="31">
        <v>3.0000000000000001E-5</v>
      </c>
      <c r="P42" s="31">
        <v>4.0000000000000003E-5</v>
      </c>
      <c r="Q42" s="31">
        <v>4.0000000000000003E-5</v>
      </c>
      <c r="R42" s="31">
        <v>4.0000000000000003E-5</v>
      </c>
      <c r="S42" s="31">
        <v>4.0000000000000003E-5</v>
      </c>
      <c r="T42" s="31">
        <v>5.0000000000000002E-5</v>
      </c>
      <c r="U42" s="31">
        <v>5.0000000000000002E-5</v>
      </c>
      <c r="V42" s="31">
        <v>6.0000000000000002E-5</v>
      </c>
      <c r="W42" s="31">
        <v>6.0000000000000002E-5</v>
      </c>
      <c r="X42" s="31">
        <v>6.9999999999999994E-5</v>
      </c>
      <c r="Y42" s="31">
        <v>8.0000000000000007E-5</v>
      </c>
      <c r="Z42" s="31">
        <v>9.0000000000000006E-5</v>
      </c>
      <c r="AA42" s="31">
        <v>1.1E-4</v>
      </c>
      <c r="AB42" s="31">
        <v>1.2999999999999999E-4</v>
      </c>
      <c r="AC42" s="31">
        <v>1.4999999999999999E-4</v>
      </c>
      <c r="AD42" s="31">
        <v>1.8000000000000001E-4</v>
      </c>
      <c r="AE42" s="31">
        <v>2.1000000000000001E-4</v>
      </c>
      <c r="AF42" s="31">
        <v>2.5000000000000001E-4</v>
      </c>
      <c r="AG42" s="31">
        <v>2.9E-4</v>
      </c>
      <c r="AH42" s="31">
        <v>3.4000000000000002E-4</v>
      </c>
      <c r="AI42" s="31">
        <v>3.8999999999999999E-4</v>
      </c>
      <c r="AJ42" s="31">
        <v>4.4999999999999999E-4</v>
      </c>
      <c r="AK42" s="31">
        <v>5.1000000000000004E-4</v>
      </c>
      <c r="AL42" s="31">
        <v>5.6999999999999998E-4</v>
      </c>
      <c r="AM42" s="31">
        <v>6.4000000000000005E-4</v>
      </c>
      <c r="AN42" s="31">
        <v>7.2000000000000005E-4</v>
      </c>
      <c r="AO42" s="31">
        <v>8.0000000000000004E-4</v>
      </c>
      <c r="AP42" s="31">
        <v>8.8999999999999995E-4</v>
      </c>
      <c r="AQ42" s="31">
        <v>9.8999999999999999E-4</v>
      </c>
      <c r="AR42" s="31">
        <v>1.09E-3</v>
      </c>
      <c r="AS42" s="31">
        <v>1.1999999999999999E-3</v>
      </c>
      <c r="AT42" s="31">
        <v>1.32E-3</v>
      </c>
      <c r="AU42" s="31">
        <v>1.4499999999999999E-3</v>
      </c>
      <c r="AV42" s="31">
        <v>1.6000000000000001E-3</v>
      </c>
      <c r="AW42" s="31">
        <v>1.75E-3</v>
      </c>
      <c r="AX42" s="31">
        <v>1.9300000000000001E-3</v>
      </c>
      <c r="AY42" s="31">
        <v>2.1299999999999999E-3</v>
      </c>
      <c r="AZ42" s="31">
        <v>2.3400000000000001E-3</v>
      </c>
      <c r="BA42" s="31">
        <v>2.5799999999999998E-3</v>
      </c>
      <c r="BB42" s="31">
        <v>2.8400000000000001E-3</v>
      </c>
      <c r="BC42" s="31">
        <v>3.1199999999999999E-3</v>
      </c>
      <c r="BD42" s="31">
        <v>3.4399999999999999E-3</v>
      </c>
      <c r="BE42" s="31">
        <v>3.7799999999999999E-3</v>
      </c>
      <c r="BF42" s="31">
        <v>4.15E-3</v>
      </c>
      <c r="BG42" s="31">
        <v>4.5599999999999998E-3</v>
      </c>
      <c r="BH42" s="31">
        <v>5.0000000000000001E-3</v>
      </c>
      <c r="BI42" s="31">
        <v>5.47E-3</v>
      </c>
      <c r="BJ42" s="31">
        <v>5.9699999999999996E-3</v>
      </c>
      <c r="BK42" s="31">
        <v>6.4900000000000001E-3</v>
      </c>
      <c r="BL42" s="31">
        <v>7.0299999999999998E-3</v>
      </c>
      <c r="BM42" s="31">
        <v>7.5799999999999999E-3</v>
      </c>
      <c r="BN42" s="31">
        <v>8.1300000000000001E-3</v>
      </c>
      <c r="BO42" s="31">
        <v>8.6700000000000006E-3</v>
      </c>
      <c r="BP42" s="31">
        <v>9.1999999999999998E-3</v>
      </c>
      <c r="BQ42" s="31">
        <v>9.7099999999999999E-3</v>
      </c>
      <c r="BR42" s="31">
        <v>1.0200000000000001E-2</v>
      </c>
    </row>
    <row r="43" spans="1:70" x14ac:dyDescent="0.2">
      <c r="A43">
        <v>56</v>
      </c>
      <c r="B43" s="31">
        <v>2.0000000000000002E-5</v>
      </c>
      <c r="C43" s="31">
        <v>2.0000000000000002E-5</v>
      </c>
      <c r="D43" s="31">
        <v>2.0000000000000002E-5</v>
      </c>
      <c r="E43" s="31">
        <v>2.0000000000000002E-5</v>
      </c>
      <c r="F43" s="31">
        <v>2.0000000000000002E-5</v>
      </c>
      <c r="G43" s="31">
        <v>2.0000000000000002E-5</v>
      </c>
      <c r="H43" s="31">
        <v>3.0000000000000001E-5</v>
      </c>
      <c r="I43" s="31">
        <v>3.0000000000000001E-5</v>
      </c>
      <c r="J43" s="31">
        <v>3.0000000000000001E-5</v>
      </c>
      <c r="K43" s="31">
        <v>3.0000000000000001E-5</v>
      </c>
      <c r="L43" s="31">
        <v>3.0000000000000001E-5</v>
      </c>
      <c r="M43" s="31">
        <v>3.0000000000000001E-5</v>
      </c>
      <c r="N43" s="31">
        <v>4.0000000000000003E-5</v>
      </c>
      <c r="O43" s="31">
        <v>4.0000000000000003E-5</v>
      </c>
      <c r="P43" s="31">
        <v>4.0000000000000003E-5</v>
      </c>
      <c r="Q43" s="31">
        <v>4.0000000000000003E-5</v>
      </c>
      <c r="R43" s="31">
        <v>5.0000000000000002E-5</v>
      </c>
      <c r="S43" s="31">
        <v>5.0000000000000002E-5</v>
      </c>
      <c r="T43" s="31">
        <v>5.0000000000000002E-5</v>
      </c>
      <c r="U43" s="31">
        <v>6.0000000000000002E-5</v>
      </c>
      <c r="V43" s="31">
        <v>6.0000000000000002E-5</v>
      </c>
      <c r="W43" s="31">
        <v>6.9999999999999994E-5</v>
      </c>
      <c r="X43" s="31">
        <v>8.0000000000000007E-5</v>
      </c>
      <c r="Y43" s="31">
        <v>9.0000000000000006E-5</v>
      </c>
      <c r="Z43" s="31">
        <v>1E-4</v>
      </c>
      <c r="AA43" s="31">
        <v>1.2E-4</v>
      </c>
      <c r="AB43" s="31">
        <v>1.3999999999999999E-4</v>
      </c>
      <c r="AC43" s="31">
        <v>1.7000000000000001E-4</v>
      </c>
      <c r="AD43" s="31">
        <v>2.0000000000000001E-4</v>
      </c>
      <c r="AE43" s="31">
        <v>2.4000000000000001E-4</v>
      </c>
      <c r="AF43" s="31">
        <v>2.7999999999999998E-4</v>
      </c>
      <c r="AG43" s="31">
        <v>3.3E-4</v>
      </c>
      <c r="AH43" s="31">
        <v>3.8000000000000002E-4</v>
      </c>
      <c r="AI43" s="31">
        <v>4.4000000000000002E-4</v>
      </c>
      <c r="AJ43" s="31">
        <v>5.0000000000000001E-4</v>
      </c>
      <c r="AK43" s="31">
        <v>5.6999999999999998E-4</v>
      </c>
      <c r="AL43" s="31">
        <v>6.4000000000000005E-4</v>
      </c>
      <c r="AM43" s="31">
        <v>7.2999999999999996E-4</v>
      </c>
      <c r="AN43" s="31">
        <v>8.0999999999999996E-4</v>
      </c>
      <c r="AO43" s="31">
        <v>8.9999999999999998E-4</v>
      </c>
      <c r="AP43" s="31">
        <v>1E-3</v>
      </c>
      <c r="AQ43" s="31">
        <v>1.1100000000000001E-3</v>
      </c>
      <c r="AR43" s="31">
        <v>1.2199999999999999E-3</v>
      </c>
      <c r="AS43" s="31">
        <v>1.3500000000000001E-3</v>
      </c>
      <c r="AT43" s="31">
        <v>1.48E-3</v>
      </c>
      <c r="AU43" s="31">
        <v>1.6299999999999999E-3</v>
      </c>
      <c r="AV43" s="31">
        <v>1.7899999999999999E-3</v>
      </c>
      <c r="AW43" s="31">
        <v>1.97E-3</v>
      </c>
      <c r="AX43" s="31">
        <v>2.1700000000000001E-3</v>
      </c>
      <c r="AY43" s="31">
        <v>2.3900000000000002E-3</v>
      </c>
      <c r="AZ43" s="31">
        <v>2.63E-3</v>
      </c>
      <c r="BA43" s="31">
        <v>2.8999999999999998E-3</v>
      </c>
      <c r="BB43" s="31">
        <v>3.1900000000000001E-3</v>
      </c>
      <c r="BC43" s="31">
        <v>3.5100000000000001E-3</v>
      </c>
      <c r="BD43" s="31">
        <v>3.8600000000000001E-3</v>
      </c>
      <c r="BE43" s="31">
        <v>4.2500000000000003E-3</v>
      </c>
      <c r="BF43" s="31">
        <v>4.6699999999999997E-3</v>
      </c>
      <c r="BG43" s="31">
        <v>5.1200000000000004E-3</v>
      </c>
      <c r="BH43" s="31">
        <v>5.62E-3</v>
      </c>
      <c r="BI43" s="31">
        <v>6.1500000000000001E-3</v>
      </c>
      <c r="BJ43" s="31">
        <v>6.7099999999999998E-3</v>
      </c>
      <c r="BK43" s="31">
        <v>7.2899999999999996E-3</v>
      </c>
      <c r="BL43" s="31">
        <v>7.9000000000000008E-3</v>
      </c>
      <c r="BM43" s="31">
        <v>8.5100000000000002E-3</v>
      </c>
      <c r="BN43" s="31">
        <v>9.1299999999999992E-3</v>
      </c>
      <c r="BO43" s="31">
        <v>9.7400000000000004E-3</v>
      </c>
      <c r="BP43" s="31">
        <v>1.034E-2</v>
      </c>
      <c r="BQ43" s="31">
        <v>1.091E-2</v>
      </c>
      <c r="BR43" s="31">
        <v>1.146E-2</v>
      </c>
    </row>
    <row r="44" spans="1:70" x14ac:dyDescent="0.2">
      <c r="A44">
        <v>57</v>
      </c>
      <c r="B44" s="31">
        <v>2.0000000000000002E-5</v>
      </c>
      <c r="C44" s="31">
        <v>2.0000000000000002E-5</v>
      </c>
      <c r="D44" s="31">
        <v>2.0000000000000002E-5</v>
      </c>
      <c r="E44" s="31">
        <v>3.0000000000000001E-5</v>
      </c>
      <c r="F44" s="31">
        <v>3.0000000000000001E-5</v>
      </c>
      <c r="G44" s="31">
        <v>3.0000000000000001E-5</v>
      </c>
      <c r="H44" s="31">
        <v>3.0000000000000001E-5</v>
      </c>
      <c r="I44" s="31">
        <v>3.0000000000000001E-5</v>
      </c>
      <c r="J44" s="31">
        <v>3.0000000000000001E-5</v>
      </c>
      <c r="K44" s="31">
        <v>4.0000000000000003E-5</v>
      </c>
      <c r="L44" s="31">
        <v>4.0000000000000003E-5</v>
      </c>
      <c r="M44" s="31">
        <v>4.0000000000000003E-5</v>
      </c>
      <c r="N44" s="31">
        <v>4.0000000000000003E-5</v>
      </c>
      <c r="O44" s="31">
        <v>4.0000000000000003E-5</v>
      </c>
      <c r="P44" s="31">
        <v>5.0000000000000002E-5</v>
      </c>
      <c r="Q44" s="31">
        <v>5.0000000000000002E-5</v>
      </c>
      <c r="R44" s="31">
        <v>5.0000000000000002E-5</v>
      </c>
      <c r="S44" s="31">
        <v>6.0000000000000002E-5</v>
      </c>
      <c r="T44" s="31">
        <v>6.0000000000000002E-5</v>
      </c>
      <c r="U44" s="31">
        <v>6.9999999999999994E-5</v>
      </c>
      <c r="V44" s="31">
        <v>6.9999999999999994E-5</v>
      </c>
      <c r="W44" s="31">
        <v>8.0000000000000007E-5</v>
      </c>
      <c r="X44" s="31">
        <v>9.0000000000000006E-5</v>
      </c>
      <c r="Y44" s="31">
        <v>1E-4</v>
      </c>
      <c r="Z44" s="31">
        <v>1.2E-4</v>
      </c>
      <c r="AA44" s="31">
        <v>1.3999999999999999E-4</v>
      </c>
      <c r="AB44" s="31">
        <v>1.6000000000000001E-4</v>
      </c>
      <c r="AC44" s="31">
        <v>1.9000000000000001E-4</v>
      </c>
      <c r="AD44" s="31">
        <v>2.3000000000000001E-4</v>
      </c>
      <c r="AE44" s="31">
        <v>2.7E-4</v>
      </c>
      <c r="AF44" s="31">
        <v>3.1E-4</v>
      </c>
      <c r="AG44" s="31">
        <v>3.6999999999999999E-4</v>
      </c>
      <c r="AH44" s="31">
        <v>4.2999999999999999E-4</v>
      </c>
      <c r="AI44" s="31">
        <v>4.8999999999999998E-4</v>
      </c>
      <c r="AJ44" s="31">
        <v>5.5999999999999995E-4</v>
      </c>
      <c r="AK44" s="31">
        <v>6.4000000000000005E-4</v>
      </c>
      <c r="AL44" s="31">
        <v>7.2000000000000005E-4</v>
      </c>
      <c r="AM44" s="31">
        <v>8.1999999999999998E-4</v>
      </c>
      <c r="AN44" s="31">
        <v>9.1E-4</v>
      </c>
      <c r="AO44" s="31">
        <v>1.0200000000000001E-3</v>
      </c>
      <c r="AP44" s="31">
        <v>1.1299999999999999E-3</v>
      </c>
      <c r="AQ44" s="31">
        <v>1.25E-3</v>
      </c>
      <c r="AR44" s="31">
        <v>1.3799999999999999E-3</v>
      </c>
      <c r="AS44" s="31">
        <v>1.5200000000000001E-3</v>
      </c>
      <c r="AT44" s="31">
        <v>1.67E-3</v>
      </c>
      <c r="AU44" s="31">
        <v>1.83E-3</v>
      </c>
      <c r="AV44" s="31">
        <v>2.0200000000000001E-3</v>
      </c>
      <c r="AW44" s="31">
        <v>2.2200000000000002E-3</v>
      </c>
      <c r="AX44" s="31">
        <v>2.4399999999999999E-3</v>
      </c>
      <c r="AY44" s="31">
        <v>2.6900000000000001E-3</v>
      </c>
      <c r="AZ44" s="31">
        <v>2.96E-3</v>
      </c>
      <c r="BA44" s="31">
        <v>3.2499999999999999E-3</v>
      </c>
      <c r="BB44" s="31">
        <v>3.5799999999999998E-3</v>
      </c>
      <c r="BC44" s="31">
        <v>3.9399999999999999E-3</v>
      </c>
      <c r="BD44" s="31">
        <v>4.3400000000000001E-3</v>
      </c>
      <c r="BE44" s="31">
        <v>4.7699999999999999E-3</v>
      </c>
      <c r="BF44" s="31">
        <v>5.2399999999999999E-3</v>
      </c>
      <c r="BG44" s="31">
        <v>5.7600000000000004E-3</v>
      </c>
      <c r="BH44" s="31">
        <v>6.3099999999999996E-3</v>
      </c>
      <c r="BI44" s="31">
        <v>6.8999999999999999E-3</v>
      </c>
      <c r="BJ44" s="31">
        <v>7.5300000000000002E-3</v>
      </c>
      <c r="BK44" s="31">
        <v>8.1899999999999994E-3</v>
      </c>
      <c r="BL44" s="31">
        <v>8.8599999999999998E-3</v>
      </c>
      <c r="BM44" s="31">
        <v>9.5499999999999995E-3</v>
      </c>
      <c r="BN44" s="31">
        <v>1.0240000000000001E-2</v>
      </c>
      <c r="BO44" s="31">
        <v>1.093E-2</v>
      </c>
      <c r="BP44" s="31">
        <v>1.1599999999999999E-2</v>
      </c>
      <c r="BQ44" s="31">
        <v>1.225E-2</v>
      </c>
      <c r="BR44" s="31">
        <v>1.286E-2</v>
      </c>
    </row>
    <row r="45" spans="1:70" x14ac:dyDescent="0.2">
      <c r="A45">
        <v>58</v>
      </c>
      <c r="B45" s="31">
        <v>3.0000000000000001E-5</v>
      </c>
      <c r="C45" s="31">
        <v>3.0000000000000001E-5</v>
      </c>
      <c r="D45" s="31">
        <v>3.0000000000000001E-5</v>
      </c>
      <c r="E45" s="31">
        <v>3.0000000000000001E-5</v>
      </c>
      <c r="F45" s="31">
        <v>3.0000000000000001E-5</v>
      </c>
      <c r="G45" s="31">
        <v>3.0000000000000001E-5</v>
      </c>
      <c r="H45" s="31">
        <v>3.0000000000000001E-5</v>
      </c>
      <c r="I45" s="31">
        <v>4.0000000000000003E-5</v>
      </c>
      <c r="J45" s="31">
        <v>4.0000000000000003E-5</v>
      </c>
      <c r="K45" s="31">
        <v>4.0000000000000003E-5</v>
      </c>
      <c r="L45" s="31">
        <v>4.0000000000000003E-5</v>
      </c>
      <c r="M45" s="31">
        <v>4.0000000000000003E-5</v>
      </c>
      <c r="N45" s="31">
        <v>5.0000000000000002E-5</v>
      </c>
      <c r="O45" s="31">
        <v>5.0000000000000002E-5</v>
      </c>
      <c r="P45" s="31">
        <v>5.0000000000000002E-5</v>
      </c>
      <c r="Q45" s="31">
        <v>6.0000000000000002E-5</v>
      </c>
      <c r="R45" s="31">
        <v>6.0000000000000002E-5</v>
      </c>
      <c r="S45" s="31">
        <v>6.0000000000000002E-5</v>
      </c>
      <c r="T45" s="31">
        <v>6.9999999999999994E-5</v>
      </c>
      <c r="U45" s="31">
        <v>6.9999999999999994E-5</v>
      </c>
      <c r="V45" s="31">
        <v>8.0000000000000007E-5</v>
      </c>
      <c r="W45" s="31">
        <v>9.0000000000000006E-5</v>
      </c>
      <c r="X45" s="31">
        <v>1E-4</v>
      </c>
      <c r="Y45" s="31">
        <v>1.1E-4</v>
      </c>
      <c r="Z45" s="31">
        <v>1.2999999999999999E-4</v>
      </c>
      <c r="AA45" s="31">
        <v>1.4999999999999999E-4</v>
      </c>
      <c r="AB45" s="31">
        <v>1.8000000000000001E-4</v>
      </c>
      <c r="AC45" s="31">
        <v>2.2000000000000001E-4</v>
      </c>
      <c r="AD45" s="31">
        <v>2.5000000000000001E-4</v>
      </c>
      <c r="AE45" s="31">
        <v>2.9999999999999997E-4</v>
      </c>
      <c r="AF45" s="31">
        <v>3.5E-4</v>
      </c>
      <c r="AG45" s="31">
        <v>4.0999999999999999E-4</v>
      </c>
      <c r="AH45" s="31">
        <v>4.8000000000000001E-4</v>
      </c>
      <c r="AI45" s="31">
        <v>5.5000000000000003E-4</v>
      </c>
      <c r="AJ45" s="31">
        <v>6.3000000000000003E-4</v>
      </c>
      <c r="AK45" s="31">
        <v>7.2000000000000005E-4</v>
      </c>
      <c r="AL45" s="31">
        <v>8.0999999999999996E-4</v>
      </c>
      <c r="AM45" s="31">
        <v>9.2000000000000003E-4</v>
      </c>
      <c r="AN45" s="31">
        <v>1.0300000000000001E-3</v>
      </c>
      <c r="AO45" s="31">
        <v>1.14E-3</v>
      </c>
      <c r="AP45" s="31">
        <v>1.2700000000000001E-3</v>
      </c>
      <c r="AQ45" s="31">
        <v>1.4E-3</v>
      </c>
      <c r="AR45" s="31">
        <v>1.5499999999999999E-3</v>
      </c>
      <c r="AS45" s="31">
        <v>1.6999999999999999E-3</v>
      </c>
      <c r="AT45" s="31">
        <v>1.8799999999999999E-3</v>
      </c>
      <c r="AU45" s="31">
        <v>2.0600000000000002E-3</v>
      </c>
      <c r="AV45" s="31">
        <v>2.2699999999999999E-3</v>
      </c>
      <c r="AW45" s="31">
        <v>2.49E-3</v>
      </c>
      <c r="AX45" s="31">
        <v>2.7399999999999998E-3</v>
      </c>
      <c r="AY45" s="31">
        <v>3.0200000000000001E-3</v>
      </c>
      <c r="AZ45" s="31">
        <v>3.32E-3</v>
      </c>
      <c r="BA45" s="31">
        <v>3.6600000000000001E-3</v>
      </c>
      <c r="BB45" s="31">
        <v>4.0200000000000001E-3</v>
      </c>
      <c r="BC45" s="31">
        <v>4.4299999999999999E-3</v>
      </c>
      <c r="BD45" s="31">
        <v>4.8700000000000002E-3</v>
      </c>
      <c r="BE45" s="31">
        <v>5.3600000000000002E-3</v>
      </c>
      <c r="BF45" s="31">
        <v>5.8900000000000003E-3</v>
      </c>
      <c r="BG45" s="31">
        <v>6.4599999999999996E-3</v>
      </c>
      <c r="BH45" s="31">
        <v>7.0800000000000004E-3</v>
      </c>
      <c r="BI45" s="31">
        <v>7.7499999999999999E-3</v>
      </c>
      <c r="BJ45" s="31">
        <v>8.4499999999999992E-3</v>
      </c>
      <c r="BK45" s="31">
        <v>9.1800000000000007E-3</v>
      </c>
      <c r="BL45" s="31">
        <v>9.9399999999999992E-3</v>
      </c>
      <c r="BM45" s="31">
        <v>1.0710000000000001E-2</v>
      </c>
      <c r="BN45" s="31">
        <v>1.149E-2</v>
      </c>
      <c r="BO45" s="31">
        <v>1.226E-2</v>
      </c>
      <c r="BP45" s="31">
        <v>1.3010000000000001E-2</v>
      </c>
      <c r="BQ45" s="31">
        <v>1.374E-2</v>
      </c>
      <c r="BR45" s="31">
        <v>1.443E-2</v>
      </c>
    </row>
    <row r="46" spans="1:70" x14ac:dyDescent="0.2">
      <c r="A46">
        <v>59</v>
      </c>
      <c r="B46" s="31">
        <v>2.0000000000000002E-5</v>
      </c>
      <c r="C46" s="31">
        <v>2.0000000000000002E-5</v>
      </c>
      <c r="D46" s="31">
        <v>2.0000000000000002E-5</v>
      </c>
      <c r="E46" s="31">
        <v>3.0000000000000001E-5</v>
      </c>
      <c r="F46" s="31">
        <v>3.0000000000000001E-5</v>
      </c>
      <c r="G46" s="31">
        <v>3.0000000000000001E-5</v>
      </c>
      <c r="H46" s="31">
        <v>3.0000000000000001E-5</v>
      </c>
      <c r="I46" s="31">
        <v>3.0000000000000001E-5</v>
      </c>
      <c r="J46" s="31">
        <v>3.0000000000000001E-5</v>
      </c>
      <c r="K46" s="31">
        <v>4.0000000000000003E-5</v>
      </c>
      <c r="L46" s="31">
        <v>4.0000000000000003E-5</v>
      </c>
      <c r="M46" s="31">
        <v>4.0000000000000003E-5</v>
      </c>
      <c r="N46" s="31">
        <v>4.0000000000000003E-5</v>
      </c>
      <c r="O46" s="31">
        <v>4.0000000000000003E-5</v>
      </c>
      <c r="P46" s="31">
        <v>5.0000000000000002E-5</v>
      </c>
      <c r="Q46" s="31">
        <v>5.0000000000000002E-5</v>
      </c>
      <c r="R46" s="31">
        <v>5.0000000000000002E-5</v>
      </c>
      <c r="S46" s="31">
        <v>6.0000000000000002E-5</v>
      </c>
      <c r="T46" s="31">
        <v>6.0000000000000002E-5</v>
      </c>
      <c r="U46" s="31">
        <v>6.9999999999999994E-5</v>
      </c>
      <c r="V46" s="31">
        <v>6.9999999999999994E-5</v>
      </c>
      <c r="W46" s="31">
        <v>8.0000000000000007E-5</v>
      </c>
      <c r="X46" s="31">
        <v>9.0000000000000006E-5</v>
      </c>
      <c r="Y46" s="31">
        <v>1E-4</v>
      </c>
      <c r="Z46" s="31">
        <v>1.2E-4</v>
      </c>
      <c r="AA46" s="31">
        <v>1.3999999999999999E-4</v>
      </c>
      <c r="AB46" s="31">
        <v>1.6000000000000001E-4</v>
      </c>
      <c r="AC46" s="31">
        <v>1.9000000000000001E-4</v>
      </c>
      <c r="AD46" s="31">
        <v>2.3000000000000001E-4</v>
      </c>
      <c r="AE46" s="31">
        <v>2.7E-4</v>
      </c>
      <c r="AF46" s="31">
        <v>3.2000000000000003E-4</v>
      </c>
      <c r="AG46" s="31">
        <v>3.6999999999999999E-4</v>
      </c>
      <c r="AH46" s="31">
        <v>4.2999999999999999E-4</v>
      </c>
      <c r="AI46" s="31">
        <v>5.0000000000000001E-4</v>
      </c>
      <c r="AJ46" s="31">
        <v>5.6999999999999998E-4</v>
      </c>
      <c r="AK46" s="31">
        <v>6.4999999999999997E-4</v>
      </c>
      <c r="AL46" s="31">
        <v>7.2999999999999996E-4</v>
      </c>
      <c r="AM46" s="31">
        <v>8.1999999999999998E-4</v>
      </c>
      <c r="AN46" s="31">
        <v>9.2000000000000003E-4</v>
      </c>
      <c r="AO46" s="31">
        <v>1.0300000000000001E-3</v>
      </c>
      <c r="AP46" s="31">
        <v>1.14E-3</v>
      </c>
      <c r="AQ46" s="31">
        <v>1.2600000000000001E-3</v>
      </c>
      <c r="AR46" s="31">
        <v>1.39E-3</v>
      </c>
      <c r="AS46" s="31">
        <v>1.5299999999999999E-3</v>
      </c>
      <c r="AT46" s="31">
        <v>1.6800000000000001E-3</v>
      </c>
      <c r="AU46" s="31">
        <v>1.8500000000000001E-3</v>
      </c>
      <c r="AV46" s="31">
        <v>2.0400000000000001E-3</v>
      </c>
      <c r="AW46" s="31">
        <v>2.2399999999999998E-3</v>
      </c>
      <c r="AX46" s="31">
        <v>2.4599999999999999E-3</v>
      </c>
      <c r="AY46" s="31">
        <v>2.7100000000000002E-3</v>
      </c>
      <c r="AZ46" s="31">
        <v>2.98E-3</v>
      </c>
      <c r="BA46" s="31">
        <v>3.29E-3</v>
      </c>
      <c r="BB46" s="31">
        <v>3.62E-3</v>
      </c>
      <c r="BC46" s="31">
        <v>3.98E-3</v>
      </c>
      <c r="BD46" s="31">
        <v>4.3800000000000002E-3</v>
      </c>
      <c r="BE46" s="31">
        <v>4.8199999999999996E-3</v>
      </c>
      <c r="BF46" s="31">
        <v>5.2900000000000004E-3</v>
      </c>
      <c r="BG46" s="31">
        <v>5.8100000000000001E-3</v>
      </c>
      <c r="BH46" s="31">
        <v>6.3699999999999998E-3</v>
      </c>
      <c r="BI46" s="31">
        <v>6.96E-3</v>
      </c>
      <c r="BJ46" s="31">
        <v>7.6E-3</v>
      </c>
      <c r="BK46" s="31">
        <v>8.2500000000000004E-3</v>
      </c>
      <c r="BL46" s="31">
        <v>8.9300000000000004E-3</v>
      </c>
      <c r="BM46" s="31">
        <v>9.6299999999999997E-3</v>
      </c>
      <c r="BN46" s="31">
        <v>1.0319999999999999E-2</v>
      </c>
      <c r="BO46" s="31">
        <v>1.0999999999999999E-2</v>
      </c>
      <c r="BP46" s="31">
        <v>1.167E-2</v>
      </c>
      <c r="BQ46" s="31">
        <v>1.2319999999999999E-2</v>
      </c>
      <c r="BR46" s="31">
        <v>1.294E-2</v>
      </c>
    </row>
    <row r="47" spans="1:70" x14ac:dyDescent="0.2">
      <c r="A47">
        <v>60</v>
      </c>
      <c r="B47" s="31">
        <v>2.0000000000000002E-5</v>
      </c>
      <c r="C47" s="31">
        <v>2.0000000000000002E-5</v>
      </c>
      <c r="D47" s="31">
        <v>3.0000000000000001E-5</v>
      </c>
      <c r="E47" s="31">
        <v>3.0000000000000001E-5</v>
      </c>
      <c r="F47" s="31">
        <v>3.0000000000000001E-5</v>
      </c>
      <c r="G47" s="31">
        <v>3.0000000000000001E-5</v>
      </c>
      <c r="H47" s="31">
        <v>3.0000000000000001E-5</v>
      </c>
      <c r="I47" s="31">
        <v>3.0000000000000001E-5</v>
      </c>
      <c r="J47" s="31">
        <v>3.0000000000000001E-5</v>
      </c>
      <c r="K47" s="31">
        <v>4.0000000000000003E-5</v>
      </c>
      <c r="L47" s="31">
        <v>4.0000000000000003E-5</v>
      </c>
      <c r="M47" s="31">
        <v>4.0000000000000003E-5</v>
      </c>
      <c r="N47" s="31">
        <v>4.0000000000000003E-5</v>
      </c>
      <c r="O47" s="31">
        <v>5.0000000000000002E-5</v>
      </c>
      <c r="P47" s="31">
        <v>5.0000000000000002E-5</v>
      </c>
      <c r="Q47" s="31">
        <v>5.0000000000000002E-5</v>
      </c>
      <c r="R47" s="31">
        <v>6.0000000000000002E-5</v>
      </c>
      <c r="S47" s="31">
        <v>6.0000000000000002E-5</v>
      </c>
      <c r="T47" s="31">
        <v>6.0000000000000002E-5</v>
      </c>
      <c r="U47" s="31">
        <v>6.9999999999999994E-5</v>
      </c>
      <c r="V47" s="31">
        <v>6.9999999999999994E-5</v>
      </c>
      <c r="W47" s="31">
        <v>8.0000000000000007E-5</v>
      </c>
      <c r="X47" s="31">
        <v>9.0000000000000006E-5</v>
      </c>
      <c r="Y47" s="31">
        <v>1.1E-4</v>
      </c>
      <c r="Z47" s="31">
        <v>1.2E-4</v>
      </c>
      <c r="AA47" s="31">
        <v>1.4999999999999999E-4</v>
      </c>
      <c r="AB47" s="31">
        <v>1.7000000000000001E-4</v>
      </c>
      <c r="AC47" s="31">
        <v>2.0000000000000001E-4</v>
      </c>
      <c r="AD47" s="31">
        <v>2.4000000000000001E-4</v>
      </c>
      <c r="AE47" s="31">
        <v>2.7999999999999998E-4</v>
      </c>
      <c r="AF47" s="31">
        <v>3.3E-4</v>
      </c>
      <c r="AG47" s="31">
        <v>3.8999999999999999E-4</v>
      </c>
      <c r="AH47" s="31">
        <v>4.4999999999999999E-4</v>
      </c>
      <c r="AI47" s="31">
        <v>5.1999999999999995E-4</v>
      </c>
      <c r="AJ47" s="31">
        <v>5.9000000000000003E-4</v>
      </c>
      <c r="AK47" s="31">
        <v>6.7000000000000002E-4</v>
      </c>
      <c r="AL47" s="31">
        <v>7.6000000000000004E-4</v>
      </c>
      <c r="AM47" s="31">
        <v>8.5999999999999998E-4</v>
      </c>
      <c r="AN47" s="31">
        <v>9.6000000000000002E-4</v>
      </c>
      <c r="AO47" s="31">
        <v>1.07E-3</v>
      </c>
      <c r="AP47" s="31">
        <v>1.1800000000000001E-3</v>
      </c>
      <c r="AQ47" s="31">
        <v>1.31E-3</v>
      </c>
      <c r="AR47" s="31">
        <v>1.4499999999999999E-3</v>
      </c>
      <c r="AS47" s="31">
        <v>1.5900000000000001E-3</v>
      </c>
      <c r="AT47" s="31">
        <v>1.75E-3</v>
      </c>
      <c r="AU47" s="31">
        <v>1.9300000000000001E-3</v>
      </c>
      <c r="AV47" s="31">
        <v>2.1199999999999999E-3</v>
      </c>
      <c r="AW47" s="31">
        <v>2.33E-3</v>
      </c>
      <c r="AX47" s="31">
        <v>2.5600000000000002E-3</v>
      </c>
      <c r="AY47" s="31">
        <v>2.82E-3</v>
      </c>
      <c r="AZ47" s="31">
        <v>3.0999999999999999E-3</v>
      </c>
      <c r="BA47" s="31">
        <v>3.4199999999999999E-3</v>
      </c>
      <c r="BB47" s="31">
        <v>3.7599999999999999E-3</v>
      </c>
      <c r="BC47" s="31">
        <v>4.1399999999999996E-3</v>
      </c>
      <c r="BD47" s="31">
        <v>4.5500000000000002E-3</v>
      </c>
      <c r="BE47" s="31">
        <v>5.0000000000000001E-3</v>
      </c>
      <c r="BF47" s="31">
        <v>5.4999999999999997E-3</v>
      </c>
      <c r="BG47" s="31">
        <v>6.0299999999999998E-3</v>
      </c>
      <c r="BH47" s="31">
        <v>6.6100000000000004E-3</v>
      </c>
      <c r="BI47" s="31">
        <v>7.2199999999999999E-3</v>
      </c>
      <c r="BJ47" s="31">
        <v>7.8700000000000003E-3</v>
      </c>
      <c r="BK47" s="31">
        <v>8.5500000000000003E-3</v>
      </c>
      <c r="BL47" s="31">
        <v>9.2399999999999999E-3</v>
      </c>
      <c r="BM47" s="31">
        <v>9.9500000000000005E-3</v>
      </c>
      <c r="BN47" s="31">
        <v>1.065E-2</v>
      </c>
      <c r="BO47" s="31">
        <v>1.1350000000000001E-2</v>
      </c>
      <c r="BP47" s="31">
        <v>1.2030000000000001E-2</v>
      </c>
      <c r="BQ47" s="31">
        <v>1.268E-2</v>
      </c>
      <c r="BR47" s="31">
        <v>1.3299999999999999E-2</v>
      </c>
    </row>
    <row r="48" spans="1:70" x14ac:dyDescent="0.2">
      <c r="A48">
        <v>61</v>
      </c>
      <c r="B48" s="31">
        <v>3.0000000000000001E-5</v>
      </c>
      <c r="C48" s="31">
        <v>3.0000000000000001E-5</v>
      </c>
      <c r="D48" s="31">
        <v>3.0000000000000001E-5</v>
      </c>
      <c r="E48" s="31">
        <v>3.0000000000000001E-5</v>
      </c>
      <c r="F48" s="31">
        <v>3.0000000000000001E-5</v>
      </c>
      <c r="G48" s="31">
        <v>3.0000000000000001E-5</v>
      </c>
      <c r="H48" s="31">
        <v>4.0000000000000003E-5</v>
      </c>
      <c r="I48" s="31">
        <v>4.0000000000000003E-5</v>
      </c>
      <c r="J48" s="31">
        <v>4.0000000000000003E-5</v>
      </c>
      <c r="K48" s="31">
        <v>4.0000000000000003E-5</v>
      </c>
      <c r="L48" s="31">
        <v>4.0000000000000003E-5</v>
      </c>
      <c r="M48" s="31">
        <v>5.0000000000000002E-5</v>
      </c>
      <c r="N48" s="31">
        <v>5.0000000000000002E-5</v>
      </c>
      <c r="O48" s="31">
        <v>5.0000000000000002E-5</v>
      </c>
      <c r="P48" s="31">
        <v>6.0000000000000002E-5</v>
      </c>
      <c r="Q48" s="31">
        <v>6.0000000000000002E-5</v>
      </c>
      <c r="R48" s="31">
        <v>6.0000000000000002E-5</v>
      </c>
      <c r="S48" s="31">
        <v>6.9999999999999994E-5</v>
      </c>
      <c r="T48" s="31">
        <v>6.9999999999999994E-5</v>
      </c>
      <c r="U48" s="31">
        <v>8.0000000000000007E-5</v>
      </c>
      <c r="V48" s="31">
        <v>9.0000000000000006E-5</v>
      </c>
      <c r="W48" s="31">
        <v>1E-4</v>
      </c>
      <c r="X48" s="31">
        <v>1.1E-4</v>
      </c>
      <c r="Y48" s="31">
        <v>1.2E-4</v>
      </c>
      <c r="Z48" s="31">
        <v>1.3999999999999999E-4</v>
      </c>
      <c r="AA48" s="31">
        <v>1.7000000000000001E-4</v>
      </c>
      <c r="AB48" s="31">
        <v>2.0000000000000001E-4</v>
      </c>
      <c r="AC48" s="31">
        <v>2.3000000000000001E-4</v>
      </c>
      <c r="AD48" s="31">
        <v>2.7999999999999998E-4</v>
      </c>
      <c r="AE48" s="31">
        <v>3.3E-4</v>
      </c>
      <c r="AF48" s="31">
        <v>3.8000000000000002E-4</v>
      </c>
      <c r="AG48" s="31">
        <v>4.4999999999999999E-4</v>
      </c>
      <c r="AH48" s="31">
        <v>5.1999999999999995E-4</v>
      </c>
      <c r="AI48" s="31">
        <v>5.9999999999999995E-4</v>
      </c>
      <c r="AJ48" s="31">
        <v>6.8000000000000005E-4</v>
      </c>
      <c r="AK48" s="31">
        <v>7.6999999999999996E-4</v>
      </c>
      <c r="AL48" s="31">
        <v>8.8000000000000003E-4</v>
      </c>
      <c r="AM48" s="31">
        <v>9.8999999999999999E-4</v>
      </c>
      <c r="AN48" s="31">
        <v>1.1000000000000001E-3</v>
      </c>
      <c r="AO48" s="31">
        <v>1.23E-3</v>
      </c>
      <c r="AP48" s="31">
        <v>1.3600000000000001E-3</v>
      </c>
      <c r="AQ48" s="31">
        <v>1.5100000000000001E-3</v>
      </c>
      <c r="AR48" s="31">
        <v>1.66E-3</v>
      </c>
      <c r="AS48" s="31">
        <v>1.83E-3</v>
      </c>
      <c r="AT48" s="31">
        <v>2.0100000000000001E-3</v>
      </c>
      <c r="AU48" s="31">
        <v>2.2100000000000002E-3</v>
      </c>
      <c r="AV48" s="31">
        <v>2.4399999999999999E-3</v>
      </c>
      <c r="AW48" s="31">
        <v>2.6800000000000001E-3</v>
      </c>
      <c r="AX48" s="31">
        <v>2.9499999999999999E-3</v>
      </c>
      <c r="AY48" s="31">
        <v>3.2399999999999998E-3</v>
      </c>
      <c r="AZ48" s="31">
        <v>3.5699999999999998E-3</v>
      </c>
      <c r="BA48" s="31">
        <v>3.9300000000000003E-3</v>
      </c>
      <c r="BB48" s="31">
        <v>4.3200000000000001E-3</v>
      </c>
      <c r="BC48" s="31">
        <v>4.7600000000000003E-3</v>
      </c>
      <c r="BD48" s="31">
        <v>5.2300000000000003E-3</v>
      </c>
      <c r="BE48" s="31">
        <v>5.7499999999999999E-3</v>
      </c>
      <c r="BF48" s="31">
        <v>6.3200000000000001E-3</v>
      </c>
      <c r="BG48" s="31">
        <v>6.9300000000000004E-3</v>
      </c>
      <c r="BH48" s="31">
        <v>7.5900000000000004E-3</v>
      </c>
      <c r="BI48" s="31">
        <v>8.3000000000000001E-3</v>
      </c>
      <c r="BJ48" s="31">
        <v>9.0500000000000008E-3</v>
      </c>
      <c r="BK48" s="31">
        <v>9.8200000000000006E-3</v>
      </c>
      <c r="BL48" s="31">
        <v>1.0619999999999999E-2</v>
      </c>
      <c r="BM48" s="31">
        <v>1.1440000000000001E-2</v>
      </c>
      <c r="BN48" s="31">
        <v>1.225E-2</v>
      </c>
      <c r="BO48" s="31">
        <v>1.3050000000000001E-2</v>
      </c>
      <c r="BP48" s="31">
        <v>1.383E-2</v>
      </c>
      <c r="BQ48" s="31">
        <v>1.4579999999999999E-2</v>
      </c>
      <c r="BR48" s="31">
        <v>1.5299999999999999E-2</v>
      </c>
    </row>
    <row r="49" spans="1:70" x14ac:dyDescent="0.2">
      <c r="A49">
        <v>62</v>
      </c>
      <c r="B49" s="31">
        <v>3.0000000000000001E-5</v>
      </c>
      <c r="C49" s="31">
        <v>3.0000000000000001E-5</v>
      </c>
      <c r="D49" s="31">
        <v>3.0000000000000001E-5</v>
      </c>
      <c r="E49" s="31">
        <v>3.0000000000000001E-5</v>
      </c>
      <c r="F49" s="31">
        <v>4.0000000000000003E-5</v>
      </c>
      <c r="G49" s="31">
        <v>4.0000000000000003E-5</v>
      </c>
      <c r="H49" s="31">
        <v>4.0000000000000003E-5</v>
      </c>
      <c r="I49" s="31">
        <v>4.0000000000000003E-5</v>
      </c>
      <c r="J49" s="31">
        <v>5.0000000000000002E-5</v>
      </c>
      <c r="K49" s="31">
        <v>5.0000000000000002E-5</v>
      </c>
      <c r="L49" s="31">
        <v>5.0000000000000002E-5</v>
      </c>
      <c r="M49" s="31">
        <v>5.0000000000000002E-5</v>
      </c>
      <c r="N49" s="31">
        <v>6.0000000000000002E-5</v>
      </c>
      <c r="O49" s="31">
        <v>6.0000000000000002E-5</v>
      </c>
      <c r="P49" s="31">
        <v>6.0000000000000002E-5</v>
      </c>
      <c r="Q49" s="31">
        <v>6.9999999999999994E-5</v>
      </c>
      <c r="R49" s="31">
        <v>6.9999999999999994E-5</v>
      </c>
      <c r="S49" s="31">
        <v>8.0000000000000007E-5</v>
      </c>
      <c r="T49" s="31">
        <v>8.0000000000000007E-5</v>
      </c>
      <c r="U49" s="31">
        <v>9.0000000000000006E-5</v>
      </c>
      <c r="V49" s="31">
        <v>1E-4</v>
      </c>
      <c r="W49" s="31">
        <v>1.1E-4</v>
      </c>
      <c r="X49" s="31">
        <v>1.2E-4</v>
      </c>
      <c r="Y49" s="31">
        <v>1.3999999999999999E-4</v>
      </c>
      <c r="Z49" s="31">
        <v>1.6000000000000001E-4</v>
      </c>
      <c r="AA49" s="31">
        <v>1.9000000000000001E-4</v>
      </c>
      <c r="AB49" s="31">
        <v>2.2000000000000001E-4</v>
      </c>
      <c r="AC49" s="31">
        <v>2.5999999999999998E-4</v>
      </c>
      <c r="AD49" s="31">
        <v>3.1E-4</v>
      </c>
      <c r="AE49" s="31">
        <v>3.6999999999999999E-4</v>
      </c>
      <c r="AF49" s="31">
        <v>4.2999999999999999E-4</v>
      </c>
      <c r="AG49" s="31">
        <v>5.1000000000000004E-4</v>
      </c>
      <c r="AH49" s="31">
        <v>5.9000000000000003E-4</v>
      </c>
      <c r="AI49" s="31">
        <v>6.8000000000000005E-4</v>
      </c>
      <c r="AJ49" s="31">
        <v>7.6999999999999996E-4</v>
      </c>
      <c r="AK49" s="31">
        <v>8.8000000000000003E-4</v>
      </c>
      <c r="AL49" s="31">
        <v>1E-3</v>
      </c>
      <c r="AM49" s="31">
        <v>1.1199999999999999E-3</v>
      </c>
      <c r="AN49" s="31">
        <v>1.25E-3</v>
      </c>
      <c r="AO49" s="31">
        <v>1.4E-3</v>
      </c>
      <c r="AP49" s="31">
        <v>1.5499999999999999E-3</v>
      </c>
      <c r="AQ49" s="31">
        <v>1.72E-3</v>
      </c>
      <c r="AR49" s="31">
        <v>1.89E-3</v>
      </c>
      <c r="AS49" s="31">
        <v>2.0799999999999998E-3</v>
      </c>
      <c r="AT49" s="31">
        <v>2.2899999999999999E-3</v>
      </c>
      <c r="AU49" s="31">
        <v>2.5200000000000001E-3</v>
      </c>
      <c r="AV49" s="31">
        <v>2.7699999999999999E-3</v>
      </c>
      <c r="AW49" s="31">
        <v>3.0500000000000002E-3</v>
      </c>
      <c r="AX49" s="31">
        <v>3.3500000000000001E-3</v>
      </c>
      <c r="AY49" s="31">
        <v>3.6900000000000001E-3</v>
      </c>
      <c r="AZ49" s="31">
        <v>4.0600000000000002E-3</v>
      </c>
      <c r="BA49" s="31">
        <v>4.4600000000000004E-3</v>
      </c>
      <c r="BB49" s="31">
        <v>4.9100000000000003E-3</v>
      </c>
      <c r="BC49" s="31">
        <v>5.4000000000000003E-3</v>
      </c>
      <c r="BD49" s="31">
        <v>5.94E-3</v>
      </c>
      <c r="BE49" s="31">
        <v>6.5300000000000002E-3</v>
      </c>
      <c r="BF49" s="31">
        <v>7.1700000000000002E-3</v>
      </c>
      <c r="BG49" s="31">
        <v>7.8700000000000003E-3</v>
      </c>
      <c r="BH49" s="31">
        <v>8.6199999999999992E-3</v>
      </c>
      <c r="BI49" s="31">
        <v>9.4199999999999996E-3</v>
      </c>
      <c r="BJ49" s="31">
        <v>1.026E-2</v>
      </c>
      <c r="BK49" s="31">
        <v>1.1140000000000001E-2</v>
      </c>
      <c r="BL49" s="31">
        <v>1.205E-2</v>
      </c>
      <c r="BM49" s="31">
        <v>1.2970000000000001E-2</v>
      </c>
      <c r="BN49" s="31">
        <v>1.388E-2</v>
      </c>
      <c r="BO49" s="31">
        <v>1.4789999999999999E-2</v>
      </c>
      <c r="BP49" s="31">
        <v>1.567E-2</v>
      </c>
      <c r="BQ49" s="31">
        <v>1.652E-2</v>
      </c>
      <c r="BR49" s="31">
        <v>1.7319999999999999E-2</v>
      </c>
    </row>
    <row r="50" spans="1:70" x14ac:dyDescent="0.2">
      <c r="A50">
        <v>63</v>
      </c>
      <c r="B50" s="31">
        <v>3.0000000000000001E-5</v>
      </c>
      <c r="C50" s="31">
        <v>4.0000000000000003E-5</v>
      </c>
      <c r="D50" s="31">
        <v>4.0000000000000003E-5</v>
      </c>
      <c r="E50" s="31">
        <v>4.0000000000000003E-5</v>
      </c>
      <c r="F50" s="31">
        <v>4.0000000000000003E-5</v>
      </c>
      <c r="G50" s="31">
        <v>4.0000000000000003E-5</v>
      </c>
      <c r="H50" s="31">
        <v>5.0000000000000002E-5</v>
      </c>
      <c r="I50" s="31">
        <v>5.0000000000000002E-5</v>
      </c>
      <c r="J50" s="31">
        <v>5.0000000000000002E-5</v>
      </c>
      <c r="K50" s="31">
        <v>5.0000000000000002E-5</v>
      </c>
      <c r="L50" s="31">
        <v>6.0000000000000002E-5</v>
      </c>
      <c r="M50" s="31">
        <v>6.0000000000000002E-5</v>
      </c>
      <c r="N50" s="31">
        <v>6.0000000000000002E-5</v>
      </c>
      <c r="O50" s="31">
        <v>6.9999999999999994E-5</v>
      </c>
      <c r="P50" s="31">
        <v>6.9999999999999994E-5</v>
      </c>
      <c r="Q50" s="31">
        <v>8.0000000000000007E-5</v>
      </c>
      <c r="R50" s="31">
        <v>8.0000000000000007E-5</v>
      </c>
      <c r="S50" s="31">
        <v>9.0000000000000006E-5</v>
      </c>
      <c r="T50" s="31">
        <v>9.0000000000000006E-5</v>
      </c>
      <c r="U50" s="31">
        <v>1E-4</v>
      </c>
      <c r="V50" s="31">
        <v>1.1E-4</v>
      </c>
      <c r="W50" s="31">
        <v>1.2E-4</v>
      </c>
      <c r="X50" s="31">
        <v>1.3999999999999999E-4</v>
      </c>
      <c r="Y50" s="31">
        <v>1.6000000000000001E-4</v>
      </c>
      <c r="Z50" s="31">
        <v>1.8000000000000001E-4</v>
      </c>
      <c r="AA50" s="31">
        <v>2.2000000000000001E-4</v>
      </c>
      <c r="AB50" s="31">
        <v>2.5000000000000001E-4</v>
      </c>
      <c r="AC50" s="31">
        <v>2.9999999999999997E-4</v>
      </c>
      <c r="AD50" s="31">
        <v>3.6000000000000002E-4</v>
      </c>
      <c r="AE50" s="31">
        <v>4.2000000000000002E-4</v>
      </c>
      <c r="AF50" s="31">
        <v>4.8999999999999998E-4</v>
      </c>
      <c r="AG50" s="31">
        <v>5.8E-4</v>
      </c>
      <c r="AH50" s="31">
        <v>6.7000000000000002E-4</v>
      </c>
      <c r="AI50" s="31">
        <v>7.6999999999999996E-4</v>
      </c>
      <c r="AJ50" s="31">
        <v>8.8000000000000003E-4</v>
      </c>
      <c r="AK50" s="31">
        <v>1E-3</v>
      </c>
      <c r="AL50" s="31">
        <v>1.14E-3</v>
      </c>
      <c r="AM50" s="31">
        <v>1.2800000000000001E-3</v>
      </c>
      <c r="AN50" s="31">
        <v>1.4300000000000001E-3</v>
      </c>
      <c r="AO50" s="31">
        <v>1.5900000000000001E-3</v>
      </c>
      <c r="AP50" s="31">
        <v>1.7700000000000001E-3</v>
      </c>
      <c r="AQ50" s="31">
        <v>1.9499999999999999E-3</v>
      </c>
      <c r="AR50" s="31">
        <v>2.15E-3</v>
      </c>
      <c r="AS50" s="31">
        <v>2.3700000000000001E-3</v>
      </c>
      <c r="AT50" s="31">
        <v>2.6099999999999999E-3</v>
      </c>
      <c r="AU50" s="31">
        <v>2.8700000000000002E-3</v>
      </c>
      <c r="AV50" s="31">
        <v>3.15E-3</v>
      </c>
      <c r="AW50" s="31">
        <v>3.47E-3</v>
      </c>
      <c r="AX50" s="31">
        <v>3.81E-3</v>
      </c>
      <c r="AY50" s="31">
        <v>4.1999999999999997E-3</v>
      </c>
      <c r="AZ50" s="31">
        <v>4.62E-3</v>
      </c>
      <c r="BA50" s="31">
        <v>5.0800000000000003E-3</v>
      </c>
      <c r="BB50" s="31">
        <v>5.5900000000000004E-3</v>
      </c>
      <c r="BC50" s="31">
        <v>6.1500000000000001E-3</v>
      </c>
      <c r="BD50" s="31">
        <v>6.7600000000000004E-3</v>
      </c>
      <c r="BE50" s="31">
        <v>7.43E-3</v>
      </c>
      <c r="BF50" s="31">
        <v>8.1600000000000006E-3</v>
      </c>
      <c r="BG50" s="31">
        <v>8.94E-3</v>
      </c>
      <c r="BH50" s="31">
        <v>9.7999999999999997E-3</v>
      </c>
      <c r="BI50" s="31">
        <v>1.0699999999999999E-2</v>
      </c>
      <c r="BJ50" s="31">
        <v>1.166E-2</v>
      </c>
      <c r="BK50" s="31">
        <v>1.265E-2</v>
      </c>
      <c r="BL50" s="31">
        <v>1.3679999999999999E-2</v>
      </c>
      <c r="BM50" s="31">
        <v>1.472E-2</v>
      </c>
      <c r="BN50" s="31">
        <v>1.575E-2</v>
      </c>
      <c r="BO50" s="31">
        <v>1.678E-2</v>
      </c>
      <c r="BP50" s="31">
        <v>1.7770000000000001E-2</v>
      </c>
      <c r="BQ50" s="31">
        <v>1.873E-2</v>
      </c>
      <c r="BR50" s="31">
        <v>1.9640000000000001E-2</v>
      </c>
    </row>
    <row r="51" spans="1:70" x14ac:dyDescent="0.2">
      <c r="A51">
        <v>64</v>
      </c>
      <c r="B51" s="31">
        <v>4.0000000000000003E-5</v>
      </c>
      <c r="C51" s="31">
        <v>4.0000000000000003E-5</v>
      </c>
      <c r="D51" s="31">
        <v>4.0000000000000003E-5</v>
      </c>
      <c r="E51" s="31">
        <v>5.0000000000000002E-5</v>
      </c>
      <c r="F51" s="31">
        <v>5.0000000000000002E-5</v>
      </c>
      <c r="G51" s="31">
        <v>5.0000000000000002E-5</v>
      </c>
      <c r="H51" s="31">
        <v>5.0000000000000002E-5</v>
      </c>
      <c r="I51" s="31">
        <v>6.0000000000000002E-5</v>
      </c>
      <c r="J51" s="31">
        <v>6.0000000000000002E-5</v>
      </c>
      <c r="K51" s="31">
        <v>6.0000000000000002E-5</v>
      </c>
      <c r="L51" s="31">
        <v>6.9999999999999994E-5</v>
      </c>
      <c r="M51" s="31">
        <v>6.9999999999999994E-5</v>
      </c>
      <c r="N51" s="31">
        <v>6.9999999999999994E-5</v>
      </c>
      <c r="O51" s="31">
        <v>8.0000000000000007E-5</v>
      </c>
      <c r="P51" s="31">
        <v>8.0000000000000007E-5</v>
      </c>
      <c r="Q51" s="31">
        <v>9.0000000000000006E-5</v>
      </c>
      <c r="R51" s="31">
        <v>9.0000000000000006E-5</v>
      </c>
      <c r="S51" s="31">
        <v>1E-4</v>
      </c>
      <c r="T51" s="31">
        <v>1.1E-4</v>
      </c>
      <c r="U51" s="31">
        <v>1.2E-4</v>
      </c>
      <c r="V51" s="31">
        <v>1.2999999999999999E-4</v>
      </c>
      <c r="W51" s="31">
        <v>1.3999999999999999E-4</v>
      </c>
      <c r="X51" s="31">
        <v>1.6000000000000001E-4</v>
      </c>
      <c r="Y51" s="31">
        <v>1.8000000000000001E-4</v>
      </c>
      <c r="Z51" s="31">
        <v>2.1000000000000001E-4</v>
      </c>
      <c r="AA51" s="31">
        <v>2.5000000000000001E-4</v>
      </c>
      <c r="AB51" s="31">
        <v>2.9E-4</v>
      </c>
      <c r="AC51" s="31">
        <v>3.4000000000000002E-4</v>
      </c>
      <c r="AD51" s="31">
        <v>4.0999999999999999E-4</v>
      </c>
      <c r="AE51" s="31">
        <v>4.8000000000000001E-4</v>
      </c>
      <c r="AF51" s="31">
        <v>5.5999999999999995E-4</v>
      </c>
      <c r="AG51" s="31">
        <v>6.6E-4</v>
      </c>
      <c r="AH51" s="31">
        <v>7.6000000000000004E-4</v>
      </c>
      <c r="AI51" s="31">
        <v>8.8000000000000003E-4</v>
      </c>
      <c r="AJ51" s="31">
        <v>1.01E-3</v>
      </c>
      <c r="AK51" s="31">
        <v>1.14E-3</v>
      </c>
      <c r="AL51" s="31">
        <v>1.2899999999999999E-3</v>
      </c>
      <c r="AM51" s="31">
        <v>1.4599999999999999E-3</v>
      </c>
      <c r="AN51" s="31">
        <v>1.6299999999999999E-3</v>
      </c>
      <c r="AO51" s="31">
        <v>1.82E-3</v>
      </c>
      <c r="AP51" s="31">
        <v>2.0100000000000001E-3</v>
      </c>
      <c r="AQ51" s="31">
        <v>2.2300000000000002E-3</v>
      </c>
      <c r="AR51" s="31">
        <v>2.4599999999999999E-3</v>
      </c>
      <c r="AS51" s="31">
        <v>2.7000000000000001E-3</v>
      </c>
      <c r="AT51" s="31">
        <v>2.97E-3</v>
      </c>
      <c r="AU51" s="31">
        <v>3.2699999999999999E-3</v>
      </c>
      <c r="AV51" s="31">
        <v>3.5899999999999999E-3</v>
      </c>
      <c r="AW51" s="31">
        <v>3.9500000000000004E-3</v>
      </c>
      <c r="AX51" s="31">
        <v>4.3400000000000001E-3</v>
      </c>
      <c r="AY51" s="31">
        <v>4.7800000000000004E-3</v>
      </c>
      <c r="AZ51" s="31">
        <v>5.2599999999999999E-3</v>
      </c>
      <c r="BA51" s="31">
        <v>5.7800000000000004E-3</v>
      </c>
      <c r="BB51" s="31">
        <v>6.3600000000000002E-3</v>
      </c>
      <c r="BC51" s="31">
        <v>7.0000000000000001E-3</v>
      </c>
      <c r="BD51" s="31">
        <v>7.6899999999999998E-3</v>
      </c>
      <c r="BE51" s="31">
        <v>8.4499999999999992E-3</v>
      </c>
      <c r="BF51" s="31">
        <v>9.2800000000000001E-3</v>
      </c>
      <c r="BG51" s="31">
        <v>1.017E-2</v>
      </c>
      <c r="BH51" s="31">
        <v>1.1140000000000001E-2</v>
      </c>
      <c r="BI51" s="31">
        <v>1.2160000000000001E-2</v>
      </c>
      <c r="BJ51" s="31">
        <v>1.325E-2</v>
      </c>
      <c r="BK51" s="31">
        <v>1.4370000000000001E-2</v>
      </c>
      <c r="BL51" s="31">
        <v>1.553E-2</v>
      </c>
      <c r="BM51" s="31">
        <v>1.6709999999999999E-2</v>
      </c>
      <c r="BN51" s="31">
        <v>1.788E-2</v>
      </c>
      <c r="BO51" s="31">
        <v>1.9040000000000001E-2</v>
      </c>
      <c r="BP51" s="31">
        <v>2.0160000000000001E-2</v>
      </c>
      <c r="BQ51" s="31">
        <v>2.1239999999999998E-2</v>
      </c>
      <c r="BR51" s="31">
        <v>2.2270000000000002E-2</v>
      </c>
    </row>
    <row r="52" spans="1:70" x14ac:dyDescent="0.2">
      <c r="A52">
        <v>65</v>
      </c>
      <c r="B52" s="31">
        <v>5.0000000000000002E-5</v>
      </c>
      <c r="C52" s="31">
        <v>5.0000000000000002E-5</v>
      </c>
      <c r="D52" s="31">
        <v>5.0000000000000002E-5</v>
      </c>
      <c r="E52" s="31">
        <v>5.0000000000000002E-5</v>
      </c>
      <c r="F52" s="31">
        <v>5.0000000000000002E-5</v>
      </c>
      <c r="G52" s="31">
        <v>6.0000000000000002E-5</v>
      </c>
      <c r="H52" s="31">
        <v>6.0000000000000002E-5</v>
      </c>
      <c r="I52" s="31">
        <v>6.0000000000000002E-5</v>
      </c>
      <c r="J52" s="31">
        <v>6.9999999999999994E-5</v>
      </c>
      <c r="K52" s="31">
        <v>6.9999999999999994E-5</v>
      </c>
      <c r="L52" s="31">
        <v>8.0000000000000007E-5</v>
      </c>
      <c r="M52" s="31">
        <v>8.0000000000000007E-5</v>
      </c>
      <c r="N52" s="31">
        <v>8.0000000000000007E-5</v>
      </c>
      <c r="O52" s="31">
        <v>9.0000000000000006E-5</v>
      </c>
      <c r="P52" s="31">
        <v>9.0000000000000006E-5</v>
      </c>
      <c r="Q52" s="31">
        <v>1E-4</v>
      </c>
      <c r="R52" s="31">
        <v>1.1E-4</v>
      </c>
      <c r="S52" s="31">
        <v>1.1E-4</v>
      </c>
      <c r="T52" s="31">
        <v>1.2E-4</v>
      </c>
      <c r="U52" s="31">
        <v>1.2999999999999999E-4</v>
      </c>
      <c r="V52" s="31">
        <v>1.4999999999999999E-4</v>
      </c>
      <c r="W52" s="31">
        <v>1.6000000000000001E-4</v>
      </c>
      <c r="X52" s="31">
        <v>1.8000000000000001E-4</v>
      </c>
      <c r="Y52" s="31">
        <v>2.1000000000000001E-4</v>
      </c>
      <c r="Z52" s="31">
        <v>2.4000000000000001E-4</v>
      </c>
      <c r="AA52" s="31">
        <v>2.7999999999999998E-4</v>
      </c>
      <c r="AB52" s="31">
        <v>3.3E-4</v>
      </c>
      <c r="AC52" s="31">
        <v>3.8999999999999999E-4</v>
      </c>
      <c r="AD52" s="31">
        <v>4.6000000000000001E-4</v>
      </c>
      <c r="AE52" s="31">
        <v>5.5000000000000003E-4</v>
      </c>
      <c r="AF52" s="31">
        <v>6.4000000000000005E-4</v>
      </c>
      <c r="AG52" s="31">
        <v>7.5000000000000002E-4</v>
      </c>
      <c r="AH52" s="31">
        <v>8.7000000000000001E-4</v>
      </c>
      <c r="AI52" s="31">
        <v>1E-3</v>
      </c>
      <c r="AJ52" s="31">
        <v>1.15E-3</v>
      </c>
      <c r="AK52" s="31">
        <v>1.2999999999999999E-3</v>
      </c>
      <c r="AL52" s="31">
        <v>1.47E-3</v>
      </c>
      <c r="AM52" s="31">
        <v>1.66E-3</v>
      </c>
      <c r="AN52" s="31">
        <v>1.8600000000000001E-3</v>
      </c>
      <c r="AO52" s="31">
        <v>2.0699999999999998E-3</v>
      </c>
      <c r="AP52" s="31">
        <v>2.2899999999999999E-3</v>
      </c>
      <c r="AQ52" s="31">
        <v>2.5400000000000002E-3</v>
      </c>
      <c r="AR52" s="31">
        <v>2.8E-3</v>
      </c>
      <c r="AS52" s="31">
        <v>3.0799999999999998E-3</v>
      </c>
      <c r="AT52" s="31">
        <v>3.3899999999999998E-3</v>
      </c>
      <c r="AU52" s="31">
        <v>3.7200000000000002E-3</v>
      </c>
      <c r="AV52" s="31">
        <v>4.0899999999999999E-3</v>
      </c>
      <c r="AW52" s="31">
        <v>4.4999999999999997E-3</v>
      </c>
      <c r="AX52" s="31">
        <v>4.9500000000000004E-3</v>
      </c>
      <c r="AY52" s="31">
        <v>5.4400000000000004E-3</v>
      </c>
      <c r="AZ52" s="31">
        <v>5.9899999999999997E-3</v>
      </c>
      <c r="BA52" s="31">
        <v>6.5799999999999999E-3</v>
      </c>
      <c r="BB52" s="31">
        <v>7.2399999999999999E-3</v>
      </c>
      <c r="BC52" s="31">
        <v>7.9600000000000001E-3</v>
      </c>
      <c r="BD52" s="31">
        <v>8.7500000000000008E-3</v>
      </c>
      <c r="BE52" s="31">
        <v>9.6100000000000005E-3</v>
      </c>
      <c r="BF52" s="31">
        <v>1.055E-2</v>
      </c>
      <c r="BG52" s="31">
        <v>1.1560000000000001E-2</v>
      </c>
      <c r="BH52" s="31">
        <v>1.2659999999999999E-2</v>
      </c>
      <c r="BI52" s="31">
        <v>1.3820000000000001E-2</v>
      </c>
      <c r="BJ52" s="31">
        <v>1.5049999999999999E-2</v>
      </c>
      <c r="BK52" s="31">
        <v>1.6320000000000001E-2</v>
      </c>
      <c r="BL52" s="31">
        <v>1.763E-2</v>
      </c>
      <c r="BM52" s="31">
        <v>1.8960000000000001E-2</v>
      </c>
      <c r="BN52" s="31">
        <v>2.0289999999999999E-2</v>
      </c>
      <c r="BO52" s="31">
        <v>2.1590000000000002E-2</v>
      </c>
      <c r="BP52" s="31">
        <v>2.2859999999999998E-2</v>
      </c>
      <c r="BQ52" s="31">
        <v>2.4080000000000001E-2</v>
      </c>
      <c r="BR52" s="31">
        <v>2.5239999999999999E-2</v>
      </c>
    </row>
    <row r="53" spans="1:70" x14ac:dyDescent="0.2">
      <c r="A53">
        <v>66</v>
      </c>
      <c r="B53" s="31">
        <v>5.0000000000000002E-5</v>
      </c>
      <c r="C53" s="31">
        <v>5.0000000000000002E-5</v>
      </c>
      <c r="D53" s="31">
        <v>6.0000000000000002E-5</v>
      </c>
      <c r="E53" s="31">
        <v>6.0000000000000002E-5</v>
      </c>
      <c r="F53" s="31">
        <v>6.0000000000000002E-5</v>
      </c>
      <c r="G53" s="31">
        <v>6.9999999999999994E-5</v>
      </c>
      <c r="H53" s="31">
        <v>6.9999999999999994E-5</v>
      </c>
      <c r="I53" s="31">
        <v>6.9999999999999994E-5</v>
      </c>
      <c r="J53" s="31">
        <v>8.0000000000000007E-5</v>
      </c>
      <c r="K53" s="31">
        <v>8.0000000000000007E-5</v>
      </c>
      <c r="L53" s="31">
        <v>9.0000000000000006E-5</v>
      </c>
      <c r="M53" s="31">
        <v>9.0000000000000006E-5</v>
      </c>
      <c r="N53" s="31">
        <v>1E-4</v>
      </c>
      <c r="O53" s="31">
        <v>1E-4</v>
      </c>
      <c r="P53" s="31">
        <v>1.1E-4</v>
      </c>
      <c r="Q53" s="31">
        <v>1.2E-4</v>
      </c>
      <c r="R53" s="31">
        <v>1.2E-4</v>
      </c>
      <c r="S53" s="31">
        <v>1.2999999999999999E-4</v>
      </c>
      <c r="T53" s="31">
        <v>1.3999999999999999E-4</v>
      </c>
      <c r="U53" s="31">
        <v>1.4999999999999999E-4</v>
      </c>
      <c r="V53" s="31">
        <v>1.7000000000000001E-4</v>
      </c>
      <c r="W53" s="31">
        <v>1.8000000000000001E-4</v>
      </c>
      <c r="X53" s="31">
        <v>2.1000000000000001E-4</v>
      </c>
      <c r="Y53" s="31">
        <v>2.3000000000000001E-4</v>
      </c>
      <c r="Z53" s="31">
        <v>2.7E-4</v>
      </c>
      <c r="AA53" s="31">
        <v>3.2000000000000003E-4</v>
      </c>
      <c r="AB53" s="31">
        <v>3.8000000000000002E-4</v>
      </c>
      <c r="AC53" s="31">
        <v>4.4999999999999999E-4</v>
      </c>
      <c r="AD53" s="31">
        <v>5.2999999999999998E-4</v>
      </c>
      <c r="AE53" s="31">
        <v>6.2E-4</v>
      </c>
      <c r="AF53" s="31">
        <v>7.2999999999999996E-4</v>
      </c>
      <c r="AG53" s="31">
        <v>8.4999999999999995E-4</v>
      </c>
      <c r="AH53" s="31">
        <v>9.8999999999999999E-4</v>
      </c>
      <c r="AI53" s="31">
        <v>1.14E-3</v>
      </c>
      <c r="AJ53" s="31">
        <v>1.31E-3</v>
      </c>
      <c r="AK53" s="31">
        <v>1.48E-3</v>
      </c>
      <c r="AL53" s="31">
        <v>1.6800000000000001E-3</v>
      </c>
      <c r="AM53" s="31">
        <v>1.89E-3</v>
      </c>
      <c r="AN53" s="31">
        <v>2.1199999999999999E-3</v>
      </c>
      <c r="AO53" s="31">
        <v>2.3600000000000001E-3</v>
      </c>
      <c r="AP53" s="31">
        <v>2.6199999999999999E-3</v>
      </c>
      <c r="AQ53" s="31">
        <v>2.8900000000000002E-3</v>
      </c>
      <c r="AR53" s="31">
        <v>3.1900000000000001E-3</v>
      </c>
      <c r="AS53" s="31">
        <v>3.5100000000000001E-3</v>
      </c>
      <c r="AT53" s="31">
        <v>3.8600000000000001E-3</v>
      </c>
      <c r="AU53" s="31">
        <v>4.2399999999999998E-3</v>
      </c>
      <c r="AV53" s="31">
        <v>4.6600000000000001E-3</v>
      </c>
      <c r="AW53" s="31">
        <v>5.1200000000000004E-3</v>
      </c>
      <c r="AX53" s="31">
        <v>5.6299999999999996E-3</v>
      </c>
      <c r="AY53" s="31">
        <v>6.1999999999999998E-3</v>
      </c>
      <c r="AZ53" s="31">
        <v>6.8100000000000001E-3</v>
      </c>
      <c r="BA53" s="31">
        <v>7.4900000000000001E-3</v>
      </c>
      <c r="BB53" s="31">
        <v>8.2400000000000008E-3</v>
      </c>
      <c r="BC53" s="31">
        <v>9.0600000000000003E-3</v>
      </c>
      <c r="BD53" s="31">
        <v>9.9500000000000005E-3</v>
      </c>
      <c r="BE53" s="31">
        <v>1.093E-2</v>
      </c>
      <c r="BF53" s="31">
        <v>1.1990000000000001E-2</v>
      </c>
      <c r="BG53" s="31">
        <v>1.3140000000000001E-2</v>
      </c>
      <c r="BH53" s="31">
        <v>1.438E-2</v>
      </c>
      <c r="BI53" s="31">
        <v>1.5699999999999999E-2</v>
      </c>
      <c r="BJ53" s="31">
        <v>1.7080000000000001E-2</v>
      </c>
      <c r="BK53" s="31">
        <v>1.8530000000000001E-2</v>
      </c>
      <c r="BL53" s="31">
        <v>2.001E-2</v>
      </c>
      <c r="BM53" s="31">
        <v>2.1510000000000001E-2</v>
      </c>
      <c r="BN53" s="31">
        <v>2.3009999999999999E-2</v>
      </c>
      <c r="BO53" s="31">
        <v>2.4479999999999998E-2</v>
      </c>
      <c r="BP53" s="31">
        <v>2.5909999999999999E-2</v>
      </c>
      <c r="BQ53" s="31">
        <v>2.7279999999999999E-2</v>
      </c>
      <c r="BR53" s="31">
        <v>2.8580000000000001E-2</v>
      </c>
    </row>
    <row r="54" spans="1:70" x14ac:dyDescent="0.2">
      <c r="A54">
        <v>67</v>
      </c>
      <c r="B54" s="31">
        <v>6.0000000000000002E-5</v>
      </c>
      <c r="C54" s="31">
        <v>6.0000000000000002E-5</v>
      </c>
      <c r="D54" s="31">
        <v>6.0000000000000002E-5</v>
      </c>
      <c r="E54" s="31">
        <v>6.9999999999999994E-5</v>
      </c>
      <c r="F54" s="31">
        <v>6.9999999999999994E-5</v>
      </c>
      <c r="G54" s="31">
        <v>6.9999999999999994E-5</v>
      </c>
      <c r="H54" s="31">
        <v>8.0000000000000007E-5</v>
      </c>
      <c r="I54" s="31">
        <v>8.0000000000000007E-5</v>
      </c>
      <c r="J54" s="31">
        <v>9.0000000000000006E-5</v>
      </c>
      <c r="K54" s="31">
        <v>9.0000000000000006E-5</v>
      </c>
      <c r="L54" s="31">
        <v>1E-4</v>
      </c>
      <c r="M54" s="31">
        <v>1E-4</v>
      </c>
      <c r="N54" s="31">
        <v>1.1E-4</v>
      </c>
      <c r="O54" s="31">
        <v>1.2E-4</v>
      </c>
      <c r="P54" s="31">
        <v>1.2E-4</v>
      </c>
      <c r="Q54" s="31">
        <v>1.2999999999999999E-4</v>
      </c>
      <c r="R54" s="31">
        <v>1.3999999999999999E-4</v>
      </c>
      <c r="S54" s="31">
        <v>1.4999999999999999E-4</v>
      </c>
      <c r="T54" s="31">
        <v>1.6000000000000001E-4</v>
      </c>
      <c r="U54" s="31">
        <v>1.7000000000000001E-4</v>
      </c>
      <c r="V54" s="31">
        <v>1.9000000000000001E-4</v>
      </c>
      <c r="W54" s="31">
        <v>2.1000000000000001E-4</v>
      </c>
      <c r="X54" s="31">
        <v>2.3000000000000001E-4</v>
      </c>
      <c r="Y54" s="31">
        <v>2.7E-4</v>
      </c>
      <c r="Z54" s="31">
        <v>3.1E-4</v>
      </c>
      <c r="AA54" s="31">
        <v>3.6000000000000002E-4</v>
      </c>
      <c r="AB54" s="31">
        <v>4.2999999999999999E-4</v>
      </c>
      <c r="AC54" s="31">
        <v>5.1000000000000004E-4</v>
      </c>
      <c r="AD54" s="31">
        <v>5.9999999999999995E-4</v>
      </c>
      <c r="AE54" s="31">
        <v>7.1000000000000002E-4</v>
      </c>
      <c r="AF54" s="31">
        <v>8.3000000000000001E-4</v>
      </c>
      <c r="AG54" s="31">
        <v>9.7000000000000005E-4</v>
      </c>
      <c r="AH54" s="31">
        <v>1.1299999999999999E-3</v>
      </c>
      <c r="AI54" s="31">
        <v>1.2999999999999999E-3</v>
      </c>
      <c r="AJ54" s="31">
        <v>1.49E-3</v>
      </c>
      <c r="AK54" s="31">
        <v>1.6900000000000001E-3</v>
      </c>
      <c r="AL54" s="31">
        <v>1.91E-3</v>
      </c>
      <c r="AM54" s="31">
        <v>2.15E-3</v>
      </c>
      <c r="AN54" s="31">
        <v>2.4099999999999998E-3</v>
      </c>
      <c r="AO54" s="31">
        <v>2.6900000000000001E-3</v>
      </c>
      <c r="AP54" s="31">
        <v>2.98E-3</v>
      </c>
      <c r="AQ54" s="31">
        <v>3.3E-3</v>
      </c>
      <c r="AR54" s="31">
        <v>3.63E-3</v>
      </c>
      <c r="AS54" s="31">
        <v>4.0000000000000001E-3</v>
      </c>
      <c r="AT54" s="31">
        <v>4.4000000000000003E-3</v>
      </c>
      <c r="AU54" s="31">
        <v>4.8300000000000001E-3</v>
      </c>
      <c r="AV54" s="31">
        <v>5.3099999999999996E-3</v>
      </c>
      <c r="AW54" s="31">
        <v>5.8399999999999997E-3</v>
      </c>
      <c r="AX54" s="31">
        <v>6.4200000000000004E-3</v>
      </c>
      <c r="AY54" s="31">
        <v>7.0600000000000003E-3</v>
      </c>
      <c r="AZ54" s="31">
        <v>7.7600000000000004E-3</v>
      </c>
      <c r="BA54" s="31">
        <v>8.5299999999999994E-3</v>
      </c>
      <c r="BB54" s="31">
        <v>9.3799999999999994E-3</v>
      </c>
      <c r="BC54" s="31">
        <v>1.031E-2</v>
      </c>
      <c r="BD54" s="31">
        <v>1.133E-2</v>
      </c>
      <c r="BE54" s="31">
        <v>1.243E-2</v>
      </c>
      <c r="BF54" s="31">
        <v>1.3639999999999999E-2</v>
      </c>
      <c r="BG54" s="31">
        <v>1.494E-2</v>
      </c>
      <c r="BH54" s="31">
        <v>1.634E-2</v>
      </c>
      <c r="BI54" s="31">
        <v>1.7829999999999999E-2</v>
      </c>
      <c r="BJ54" s="31">
        <v>1.9400000000000001E-2</v>
      </c>
      <c r="BK54" s="31">
        <v>2.104E-2</v>
      </c>
      <c r="BL54" s="31">
        <v>2.2710000000000001E-2</v>
      </c>
      <c r="BM54" s="31">
        <v>2.4410000000000001E-2</v>
      </c>
      <c r="BN54" s="31">
        <v>2.6089999999999999E-2</v>
      </c>
      <c r="BO54" s="31">
        <v>2.775E-2</v>
      </c>
      <c r="BP54" s="31">
        <v>2.937E-2</v>
      </c>
      <c r="BQ54" s="31">
        <v>3.091E-2</v>
      </c>
      <c r="BR54" s="31">
        <v>3.2379999999999999E-2</v>
      </c>
    </row>
    <row r="55" spans="1:70" x14ac:dyDescent="0.2">
      <c r="A55">
        <v>68</v>
      </c>
      <c r="B55" s="31">
        <v>6.9999999999999994E-5</v>
      </c>
      <c r="C55" s="31">
        <v>6.9999999999999994E-5</v>
      </c>
      <c r="D55" s="31">
        <v>6.9999999999999994E-5</v>
      </c>
      <c r="E55" s="31">
        <v>8.0000000000000007E-5</v>
      </c>
      <c r="F55" s="31">
        <v>8.0000000000000007E-5</v>
      </c>
      <c r="G55" s="31">
        <v>9.0000000000000006E-5</v>
      </c>
      <c r="H55" s="31">
        <v>9.0000000000000006E-5</v>
      </c>
      <c r="I55" s="31">
        <v>9.0000000000000006E-5</v>
      </c>
      <c r="J55" s="31">
        <v>1E-4</v>
      </c>
      <c r="K55" s="31">
        <v>1.1E-4</v>
      </c>
      <c r="L55" s="31">
        <v>1.1E-4</v>
      </c>
      <c r="M55" s="31">
        <v>1.2E-4</v>
      </c>
      <c r="N55" s="31">
        <v>1.2999999999999999E-4</v>
      </c>
      <c r="O55" s="31">
        <v>1.2999999999999999E-4</v>
      </c>
      <c r="P55" s="31">
        <v>1.3999999999999999E-4</v>
      </c>
      <c r="Q55" s="31">
        <v>1.4999999999999999E-4</v>
      </c>
      <c r="R55" s="31">
        <v>1.6000000000000001E-4</v>
      </c>
      <c r="S55" s="31">
        <v>1.7000000000000001E-4</v>
      </c>
      <c r="T55" s="31">
        <v>1.8000000000000001E-4</v>
      </c>
      <c r="U55" s="31">
        <v>2.0000000000000001E-4</v>
      </c>
      <c r="V55" s="31">
        <v>2.2000000000000001E-4</v>
      </c>
      <c r="W55" s="31">
        <v>2.4000000000000001E-4</v>
      </c>
      <c r="X55" s="31">
        <v>2.7E-4</v>
      </c>
      <c r="Y55" s="31">
        <v>3.1E-4</v>
      </c>
      <c r="Z55" s="31">
        <v>3.5E-4</v>
      </c>
      <c r="AA55" s="31">
        <v>4.0999999999999999E-4</v>
      </c>
      <c r="AB55" s="31">
        <v>4.8999999999999998E-4</v>
      </c>
      <c r="AC55" s="31">
        <v>5.8E-4</v>
      </c>
      <c r="AD55" s="31">
        <v>6.8000000000000005E-4</v>
      </c>
      <c r="AE55" s="31">
        <v>8.0999999999999996E-4</v>
      </c>
      <c r="AF55" s="31">
        <v>9.5E-4</v>
      </c>
      <c r="AG55" s="31">
        <v>1.1100000000000001E-3</v>
      </c>
      <c r="AH55" s="31">
        <v>1.2899999999999999E-3</v>
      </c>
      <c r="AI55" s="31">
        <v>1.48E-3</v>
      </c>
      <c r="AJ55" s="31">
        <v>1.6999999999999999E-3</v>
      </c>
      <c r="AK55" s="31">
        <v>1.9300000000000001E-3</v>
      </c>
      <c r="AL55" s="31">
        <v>2.1800000000000001E-3</v>
      </c>
      <c r="AM55" s="31">
        <v>2.4599999999999999E-3</v>
      </c>
      <c r="AN55" s="31">
        <v>2.7499999999999998E-3</v>
      </c>
      <c r="AO55" s="31">
        <v>3.0699999999999998E-3</v>
      </c>
      <c r="AP55" s="31">
        <v>3.3999999999999998E-3</v>
      </c>
      <c r="AQ55" s="31">
        <v>3.7599999999999999E-3</v>
      </c>
      <c r="AR55" s="31">
        <v>4.15E-3</v>
      </c>
      <c r="AS55" s="31">
        <v>4.5700000000000003E-3</v>
      </c>
      <c r="AT55" s="31">
        <v>5.0200000000000002E-3</v>
      </c>
      <c r="AU55" s="31">
        <v>5.5199999999999997E-3</v>
      </c>
      <c r="AV55" s="31">
        <v>6.0600000000000003E-3</v>
      </c>
      <c r="AW55" s="31">
        <v>6.6600000000000001E-3</v>
      </c>
      <c r="AX55" s="31">
        <v>7.3200000000000001E-3</v>
      </c>
      <c r="AY55" s="31">
        <v>8.0499999999999999E-3</v>
      </c>
      <c r="AZ55" s="31">
        <v>8.8500000000000002E-3</v>
      </c>
      <c r="BA55" s="31">
        <v>9.7199999999999995E-3</v>
      </c>
      <c r="BB55" s="31">
        <v>1.069E-2</v>
      </c>
      <c r="BC55" s="31">
        <v>1.174E-2</v>
      </c>
      <c r="BD55" s="31">
        <v>1.29E-2</v>
      </c>
      <c r="BE55" s="31">
        <v>1.4149999999999999E-2</v>
      </c>
      <c r="BF55" s="31">
        <v>1.5520000000000001E-2</v>
      </c>
      <c r="BG55" s="31">
        <v>1.7000000000000001E-2</v>
      </c>
      <c r="BH55" s="31">
        <v>1.8579999999999999E-2</v>
      </c>
      <c r="BI55" s="31">
        <v>2.027E-2</v>
      </c>
      <c r="BJ55" s="31">
        <v>2.205E-2</v>
      </c>
      <c r="BK55" s="31">
        <v>2.3900000000000001E-2</v>
      </c>
      <c r="BL55" s="31">
        <v>2.579E-2</v>
      </c>
      <c r="BM55" s="31">
        <v>2.7709999999999999E-2</v>
      </c>
      <c r="BN55" s="31">
        <v>2.962E-2</v>
      </c>
      <c r="BO55" s="31">
        <v>3.1489999999999997E-2</v>
      </c>
      <c r="BP55" s="31">
        <v>3.3309999999999999E-2</v>
      </c>
      <c r="BQ55" s="31">
        <v>3.5049999999999998E-2</v>
      </c>
      <c r="BR55" s="31">
        <v>3.6700000000000003E-2</v>
      </c>
    </row>
    <row r="56" spans="1:70" x14ac:dyDescent="0.2">
      <c r="A56">
        <v>69</v>
      </c>
      <c r="B56" s="31">
        <v>8.0000000000000007E-5</v>
      </c>
      <c r="C56" s="31">
        <v>8.0000000000000007E-5</v>
      </c>
      <c r="D56" s="31">
        <v>8.0000000000000007E-5</v>
      </c>
      <c r="E56" s="31">
        <v>9.0000000000000006E-5</v>
      </c>
      <c r="F56" s="31">
        <v>9.0000000000000006E-5</v>
      </c>
      <c r="G56" s="31">
        <v>1E-4</v>
      </c>
      <c r="H56" s="31">
        <v>1E-4</v>
      </c>
      <c r="I56" s="31">
        <v>1.1E-4</v>
      </c>
      <c r="J56" s="31">
        <v>1.1E-4</v>
      </c>
      <c r="K56" s="31">
        <v>1.2E-4</v>
      </c>
      <c r="L56" s="31">
        <v>1.2999999999999999E-4</v>
      </c>
      <c r="M56" s="31">
        <v>1.3999999999999999E-4</v>
      </c>
      <c r="N56" s="31">
        <v>1.3999999999999999E-4</v>
      </c>
      <c r="O56" s="31">
        <v>1.4999999999999999E-4</v>
      </c>
      <c r="P56" s="31">
        <v>1.6000000000000001E-4</v>
      </c>
      <c r="Q56" s="31">
        <v>1.7000000000000001E-4</v>
      </c>
      <c r="R56" s="31">
        <v>1.8000000000000001E-4</v>
      </c>
      <c r="S56" s="31">
        <v>2.0000000000000001E-4</v>
      </c>
      <c r="T56" s="31">
        <v>2.1000000000000001E-4</v>
      </c>
      <c r="U56" s="31">
        <v>2.3000000000000001E-4</v>
      </c>
      <c r="V56" s="31">
        <v>2.5000000000000001E-4</v>
      </c>
      <c r="W56" s="31">
        <v>2.7E-4</v>
      </c>
      <c r="X56" s="31">
        <v>3.1E-4</v>
      </c>
      <c r="Y56" s="31">
        <v>3.5E-4</v>
      </c>
      <c r="Z56" s="31">
        <v>4.0000000000000002E-4</v>
      </c>
      <c r="AA56" s="31">
        <v>4.6999999999999999E-4</v>
      </c>
      <c r="AB56" s="31">
        <v>5.5999999999999995E-4</v>
      </c>
      <c r="AC56" s="31">
        <v>6.6E-4</v>
      </c>
      <c r="AD56" s="31">
        <v>7.7999999999999999E-4</v>
      </c>
      <c r="AE56" s="31">
        <v>9.2000000000000003E-4</v>
      </c>
      <c r="AF56" s="31">
        <v>1.08E-3</v>
      </c>
      <c r="AG56" s="31">
        <v>1.2600000000000001E-3</v>
      </c>
      <c r="AH56" s="31">
        <v>1.47E-3</v>
      </c>
      <c r="AI56" s="31">
        <v>1.6900000000000001E-3</v>
      </c>
      <c r="AJ56" s="31">
        <v>1.9400000000000001E-3</v>
      </c>
      <c r="AK56" s="31">
        <v>2.2000000000000001E-3</v>
      </c>
      <c r="AL56" s="31">
        <v>2.49E-3</v>
      </c>
      <c r="AM56" s="31">
        <v>2.81E-3</v>
      </c>
      <c r="AN56" s="31">
        <v>3.14E-3</v>
      </c>
      <c r="AO56" s="31">
        <v>3.5000000000000001E-3</v>
      </c>
      <c r="AP56" s="31">
        <v>3.8800000000000002E-3</v>
      </c>
      <c r="AQ56" s="31">
        <v>4.2900000000000004E-3</v>
      </c>
      <c r="AR56" s="31">
        <v>4.7299999999999998E-3</v>
      </c>
      <c r="AS56" s="31">
        <v>5.2100000000000002E-3</v>
      </c>
      <c r="AT56" s="31">
        <v>5.7299999999999999E-3</v>
      </c>
      <c r="AU56" s="31">
        <v>6.2899999999999996E-3</v>
      </c>
      <c r="AV56" s="31">
        <v>6.9100000000000003E-3</v>
      </c>
      <c r="AW56" s="31">
        <v>7.6E-3</v>
      </c>
      <c r="AX56" s="31">
        <v>8.3499999999999998E-3</v>
      </c>
      <c r="AY56" s="31">
        <v>9.1699999999999993E-3</v>
      </c>
      <c r="AZ56" s="31">
        <v>1.008E-2</v>
      </c>
      <c r="BA56" s="31">
        <v>1.108E-2</v>
      </c>
      <c r="BB56" s="31">
        <v>1.218E-2</v>
      </c>
      <c r="BC56" s="31">
        <v>1.338E-2</v>
      </c>
      <c r="BD56" s="31">
        <v>1.469E-2</v>
      </c>
      <c r="BE56" s="31">
        <v>1.6109999999999999E-2</v>
      </c>
      <c r="BF56" s="31">
        <v>1.7659999999999999E-2</v>
      </c>
      <c r="BG56" s="31">
        <v>1.934E-2</v>
      </c>
      <c r="BH56" s="31">
        <v>2.1139999999999999E-2</v>
      </c>
      <c r="BI56" s="31">
        <v>2.3050000000000001E-2</v>
      </c>
      <c r="BJ56" s="31">
        <v>2.5059999999999999E-2</v>
      </c>
      <c r="BK56" s="31">
        <v>2.7150000000000001E-2</v>
      </c>
      <c r="BL56" s="31">
        <v>2.93E-2</v>
      </c>
      <c r="BM56" s="31">
        <v>3.1460000000000002E-2</v>
      </c>
      <c r="BN56" s="31">
        <v>3.3619999999999997E-2</v>
      </c>
      <c r="BO56" s="31">
        <v>3.5740000000000001E-2</v>
      </c>
      <c r="BP56" s="31">
        <v>3.7789999999999997E-2</v>
      </c>
      <c r="BQ56" s="31">
        <v>3.9759999999999997E-2</v>
      </c>
      <c r="BR56" s="31">
        <v>4.1619999999999997E-2</v>
      </c>
    </row>
    <row r="57" spans="1:70" x14ac:dyDescent="0.2">
      <c r="A57">
        <v>70</v>
      </c>
      <c r="B57" s="31">
        <v>9.0000000000000006E-5</v>
      </c>
      <c r="C57" s="31">
        <v>9.0000000000000006E-5</v>
      </c>
      <c r="D57" s="31">
        <v>1E-4</v>
      </c>
      <c r="E57" s="31">
        <v>1E-4</v>
      </c>
      <c r="F57" s="31">
        <v>1.1E-4</v>
      </c>
      <c r="G57" s="31">
        <v>1.1E-4</v>
      </c>
      <c r="H57" s="31">
        <v>1.2E-4</v>
      </c>
      <c r="I57" s="31">
        <v>1.2E-4</v>
      </c>
      <c r="J57" s="31">
        <v>1.2999999999999999E-4</v>
      </c>
      <c r="K57" s="31">
        <v>1.3999999999999999E-4</v>
      </c>
      <c r="L57" s="31">
        <v>1.4999999999999999E-4</v>
      </c>
      <c r="M57" s="31">
        <v>1.6000000000000001E-4</v>
      </c>
      <c r="N57" s="31">
        <v>1.7000000000000001E-4</v>
      </c>
      <c r="O57" s="31">
        <v>1.8000000000000001E-4</v>
      </c>
      <c r="P57" s="31">
        <v>1.9000000000000001E-4</v>
      </c>
      <c r="Q57" s="31">
        <v>2.0000000000000001E-4</v>
      </c>
      <c r="R57" s="31">
        <v>2.1000000000000001E-4</v>
      </c>
      <c r="S57" s="31">
        <v>2.2000000000000001E-4</v>
      </c>
      <c r="T57" s="31">
        <v>2.4000000000000001E-4</v>
      </c>
      <c r="U57" s="31">
        <v>2.5999999999999998E-4</v>
      </c>
      <c r="V57" s="31">
        <v>2.7999999999999998E-4</v>
      </c>
      <c r="W57" s="31">
        <v>3.1E-4</v>
      </c>
      <c r="X57" s="31">
        <v>3.5E-4</v>
      </c>
      <c r="Y57" s="31">
        <v>4.0000000000000002E-4</v>
      </c>
      <c r="Z57" s="31">
        <v>4.6000000000000001E-4</v>
      </c>
      <c r="AA57" s="31">
        <v>5.4000000000000001E-4</v>
      </c>
      <c r="AB57" s="31">
        <v>6.3000000000000003E-4</v>
      </c>
      <c r="AC57" s="31">
        <v>7.5000000000000002E-4</v>
      </c>
      <c r="AD57" s="31">
        <v>8.8999999999999995E-4</v>
      </c>
      <c r="AE57" s="31">
        <v>1.0499999999999999E-3</v>
      </c>
      <c r="AF57" s="31">
        <v>1.23E-3</v>
      </c>
      <c r="AG57" s="31">
        <v>1.4400000000000001E-3</v>
      </c>
      <c r="AH57" s="31">
        <v>1.67E-3</v>
      </c>
      <c r="AI57" s="31">
        <v>1.9300000000000001E-3</v>
      </c>
      <c r="AJ57" s="31">
        <v>2.2100000000000002E-3</v>
      </c>
      <c r="AK57" s="31">
        <v>2.5200000000000001E-3</v>
      </c>
      <c r="AL57" s="31">
        <v>2.8500000000000001E-3</v>
      </c>
      <c r="AM57" s="31">
        <v>3.2000000000000002E-3</v>
      </c>
      <c r="AN57" s="31">
        <v>3.5899999999999999E-3</v>
      </c>
      <c r="AO57" s="31">
        <v>4.0000000000000001E-3</v>
      </c>
      <c r="AP57" s="31">
        <v>4.4400000000000004E-3</v>
      </c>
      <c r="AQ57" s="31">
        <v>4.8999999999999998E-3</v>
      </c>
      <c r="AR57" s="31">
        <v>5.4099999999999999E-3</v>
      </c>
      <c r="AS57" s="31">
        <v>5.9500000000000004E-3</v>
      </c>
      <c r="AT57" s="31">
        <v>6.5399999999999998E-3</v>
      </c>
      <c r="AU57" s="31">
        <v>7.1900000000000002E-3</v>
      </c>
      <c r="AV57" s="31">
        <v>7.8899999999999994E-3</v>
      </c>
      <c r="AW57" s="31">
        <v>8.6700000000000006E-3</v>
      </c>
      <c r="AX57" s="31">
        <v>9.5200000000000007E-3</v>
      </c>
      <c r="AY57" s="31">
        <v>1.0460000000000001E-2</v>
      </c>
      <c r="AZ57" s="31">
        <v>1.15E-2</v>
      </c>
      <c r="BA57" s="31">
        <v>1.264E-2</v>
      </c>
      <c r="BB57" s="31">
        <v>1.388E-2</v>
      </c>
      <c r="BC57" s="31">
        <v>1.524E-2</v>
      </c>
      <c r="BD57" s="31">
        <v>1.6729999999999998E-2</v>
      </c>
      <c r="BE57" s="31">
        <v>1.8350000000000002E-2</v>
      </c>
      <c r="BF57" s="31">
        <v>2.0109999999999999E-2</v>
      </c>
      <c r="BG57" s="31">
        <v>2.1999999999999999E-2</v>
      </c>
      <c r="BH57" s="31">
        <v>2.4039999999999999E-2</v>
      </c>
      <c r="BI57" s="31">
        <v>2.6210000000000001E-2</v>
      </c>
      <c r="BJ57" s="31">
        <v>2.8490000000000001E-2</v>
      </c>
      <c r="BK57" s="31">
        <v>3.0849999999999999E-2</v>
      </c>
      <c r="BL57" s="31">
        <v>3.3279999999999997E-2</v>
      </c>
      <c r="BM57" s="31">
        <v>3.5729999999999998E-2</v>
      </c>
      <c r="BN57" s="31">
        <v>3.8170000000000003E-2</v>
      </c>
      <c r="BO57" s="31">
        <v>4.0559999999999999E-2</v>
      </c>
      <c r="BP57" s="31">
        <v>4.2880000000000001E-2</v>
      </c>
      <c r="BQ57" s="31">
        <v>4.5100000000000001E-2</v>
      </c>
      <c r="BR57" s="31">
        <v>4.7199999999999999E-2</v>
      </c>
    </row>
    <row r="58" spans="1:70" x14ac:dyDescent="0.2">
      <c r="A58">
        <v>71</v>
      </c>
      <c r="B58" s="31">
        <v>1E-4</v>
      </c>
      <c r="C58" s="31">
        <v>1.1E-4</v>
      </c>
      <c r="D58" s="31">
        <v>1.1E-4</v>
      </c>
      <c r="E58" s="31">
        <v>1.2E-4</v>
      </c>
      <c r="F58" s="31">
        <v>1.2E-4</v>
      </c>
      <c r="G58" s="31">
        <v>1.2999999999999999E-4</v>
      </c>
      <c r="H58" s="31">
        <v>1.2999999999999999E-4</v>
      </c>
      <c r="I58" s="31">
        <v>1.3999999999999999E-4</v>
      </c>
      <c r="J58" s="31">
        <v>1.4999999999999999E-4</v>
      </c>
      <c r="K58" s="31">
        <v>1.6000000000000001E-4</v>
      </c>
      <c r="L58" s="31">
        <v>1.7000000000000001E-4</v>
      </c>
      <c r="M58" s="31">
        <v>1.8000000000000001E-4</v>
      </c>
      <c r="N58" s="31">
        <v>1.9000000000000001E-4</v>
      </c>
      <c r="O58" s="31">
        <v>2.0000000000000001E-4</v>
      </c>
      <c r="P58" s="31">
        <v>2.1000000000000001E-4</v>
      </c>
      <c r="Q58" s="31">
        <v>2.3000000000000001E-4</v>
      </c>
      <c r="R58" s="31">
        <v>2.4000000000000001E-4</v>
      </c>
      <c r="S58" s="31">
        <v>2.5999999999999998E-4</v>
      </c>
      <c r="T58" s="31">
        <v>2.7E-4</v>
      </c>
      <c r="U58" s="31">
        <v>2.9999999999999997E-4</v>
      </c>
      <c r="V58" s="31">
        <v>3.2000000000000003E-4</v>
      </c>
      <c r="W58" s="31">
        <v>3.6000000000000002E-4</v>
      </c>
      <c r="X58" s="31">
        <v>4.0000000000000002E-4</v>
      </c>
      <c r="Y58" s="31">
        <v>4.4999999999999999E-4</v>
      </c>
      <c r="Z58" s="31">
        <v>5.1999999999999995E-4</v>
      </c>
      <c r="AA58" s="31">
        <v>6.0999999999999997E-4</v>
      </c>
      <c r="AB58" s="31">
        <v>7.2000000000000005E-4</v>
      </c>
      <c r="AC58" s="31">
        <v>8.4999999999999995E-4</v>
      </c>
      <c r="AD58" s="31">
        <v>1.01E-3</v>
      </c>
      <c r="AE58" s="31">
        <v>1.1999999999999999E-3</v>
      </c>
      <c r="AF58" s="31">
        <v>1.41E-3</v>
      </c>
      <c r="AG58" s="31">
        <v>1.64E-3</v>
      </c>
      <c r="AH58" s="31">
        <v>1.91E-3</v>
      </c>
      <c r="AI58" s="31">
        <v>2.2000000000000001E-3</v>
      </c>
      <c r="AJ58" s="31">
        <v>2.5200000000000001E-3</v>
      </c>
      <c r="AK58" s="31">
        <v>2.8700000000000002E-3</v>
      </c>
      <c r="AL58" s="31">
        <v>3.2499999999999999E-3</v>
      </c>
      <c r="AM58" s="31">
        <v>3.6600000000000001E-3</v>
      </c>
      <c r="AN58" s="31">
        <v>4.1000000000000003E-3</v>
      </c>
      <c r="AO58" s="31">
        <v>4.5700000000000003E-3</v>
      </c>
      <c r="AP58" s="31">
        <v>5.0699999999999999E-3</v>
      </c>
      <c r="AQ58" s="31">
        <v>5.5999999999999999E-3</v>
      </c>
      <c r="AR58" s="31">
        <v>6.1799999999999997E-3</v>
      </c>
      <c r="AS58" s="31">
        <v>6.7999999999999996E-3</v>
      </c>
      <c r="AT58" s="31">
        <v>7.4700000000000001E-3</v>
      </c>
      <c r="AU58" s="31">
        <v>8.2000000000000007E-3</v>
      </c>
      <c r="AV58" s="31">
        <v>9.0100000000000006E-3</v>
      </c>
      <c r="AW58" s="31">
        <v>9.8899999999999995E-3</v>
      </c>
      <c r="AX58" s="31">
        <v>1.0869999999999999E-2</v>
      </c>
      <c r="AY58" s="31">
        <v>1.1939999999999999E-2</v>
      </c>
      <c r="AZ58" s="31">
        <v>1.312E-2</v>
      </c>
      <c r="BA58" s="31">
        <v>1.4409999999999999E-2</v>
      </c>
      <c r="BB58" s="31">
        <v>1.5820000000000001E-2</v>
      </c>
      <c r="BC58" s="31">
        <v>1.737E-2</v>
      </c>
      <c r="BD58" s="31">
        <v>1.9060000000000001E-2</v>
      </c>
      <c r="BE58" s="31">
        <v>2.0889999999999999E-2</v>
      </c>
      <c r="BF58" s="31">
        <v>2.2890000000000001E-2</v>
      </c>
      <c r="BG58" s="31">
        <v>2.504E-2</v>
      </c>
      <c r="BH58" s="31">
        <v>2.7349999999999999E-2</v>
      </c>
      <c r="BI58" s="31">
        <v>2.98E-2</v>
      </c>
      <c r="BJ58" s="31">
        <v>3.2379999999999999E-2</v>
      </c>
      <c r="BK58" s="31">
        <v>3.5060000000000001E-2</v>
      </c>
      <c r="BL58" s="31">
        <v>3.78E-2</v>
      </c>
      <c r="BM58" s="31">
        <v>4.0570000000000002E-2</v>
      </c>
      <c r="BN58" s="31">
        <v>4.333E-2</v>
      </c>
      <c r="BO58" s="31">
        <v>4.6030000000000001E-2</v>
      </c>
      <c r="BP58" s="31">
        <v>4.8649999999999999E-2</v>
      </c>
      <c r="BQ58" s="31">
        <v>5.1159999999999997E-2</v>
      </c>
      <c r="BR58" s="31">
        <v>5.3539999999999997E-2</v>
      </c>
    </row>
    <row r="59" spans="1:70" x14ac:dyDescent="0.2">
      <c r="A59">
        <v>72</v>
      </c>
      <c r="B59" s="31">
        <v>1.2E-4</v>
      </c>
      <c r="C59" s="31">
        <v>1.2E-4</v>
      </c>
      <c r="D59" s="31">
        <v>1.2999999999999999E-4</v>
      </c>
      <c r="E59" s="31">
        <v>1.2999999999999999E-4</v>
      </c>
      <c r="F59" s="31">
        <v>1.3999999999999999E-4</v>
      </c>
      <c r="G59" s="31">
        <v>1.4999999999999999E-4</v>
      </c>
      <c r="H59" s="31">
        <v>1.4999999999999999E-4</v>
      </c>
      <c r="I59" s="31">
        <v>1.6000000000000001E-4</v>
      </c>
      <c r="J59" s="31">
        <v>1.7000000000000001E-4</v>
      </c>
      <c r="K59" s="31">
        <v>1.8000000000000001E-4</v>
      </c>
      <c r="L59" s="31">
        <v>1.9000000000000001E-4</v>
      </c>
      <c r="M59" s="31">
        <v>2.1000000000000001E-4</v>
      </c>
      <c r="N59" s="31">
        <v>2.2000000000000001E-4</v>
      </c>
      <c r="O59" s="31">
        <v>2.3000000000000001E-4</v>
      </c>
      <c r="P59" s="31">
        <v>2.4000000000000001E-4</v>
      </c>
      <c r="Q59" s="31">
        <v>2.5999999999999998E-4</v>
      </c>
      <c r="R59" s="31">
        <v>2.7999999999999998E-4</v>
      </c>
      <c r="S59" s="31">
        <v>2.9E-4</v>
      </c>
      <c r="T59" s="31">
        <v>3.1E-4</v>
      </c>
      <c r="U59" s="31">
        <v>3.4000000000000002E-4</v>
      </c>
      <c r="V59" s="31">
        <v>3.6999999999999999E-4</v>
      </c>
      <c r="W59" s="31">
        <v>4.0999999999999999E-4</v>
      </c>
      <c r="X59" s="31">
        <v>4.6000000000000001E-4</v>
      </c>
      <c r="Y59" s="31">
        <v>5.1999999999999995E-4</v>
      </c>
      <c r="Z59" s="31">
        <v>5.9999999999999995E-4</v>
      </c>
      <c r="AA59" s="31">
        <v>6.9999999999999999E-4</v>
      </c>
      <c r="AB59" s="31">
        <v>8.1999999999999998E-4</v>
      </c>
      <c r="AC59" s="31">
        <v>9.7000000000000005E-4</v>
      </c>
      <c r="AD59" s="31">
        <v>1.15E-3</v>
      </c>
      <c r="AE59" s="31">
        <v>1.3600000000000001E-3</v>
      </c>
      <c r="AF59" s="31">
        <v>1.6000000000000001E-3</v>
      </c>
      <c r="AG59" s="31">
        <v>1.8699999999999999E-3</v>
      </c>
      <c r="AH59" s="31">
        <v>2.1800000000000001E-3</v>
      </c>
      <c r="AI59" s="31">
        <v>2.5100000000000001E-3</v>
      </c>
      <c r="AJ59" s="31">
        <v>2.8800000000000002E-3</v>
      </c>
      <c r="AK59" s="31">
        <v>3.2799999999999999E-3</v>
      </c>
      <c r="AL59" s="31">
        <v>3.7100000000000002E-3</v>
      </c>
      <c r="AM59" s="31">
        <v>4.1799999999999997E-3</v>
      </c>
      <c r="AN59" s="31">
        <v>4.6800000000000001E-3</v>
      </c>
      <c r="AO59" s="31">
        <v>5.2199999999999998E-3</v>
      </c>
      <c r="AP59" s="31">
        <v>5.79E-3</v>
      </c>
      <c r="AQ59" s="31">
        <v>6.4000000000000003E-3</v>
      </c>
      <c r="AR59" s="31">
        <v>7.0600000000000003E-3</v>
      </c>
      <c r="AS59" s="31">
        <v>7.7600000000000004E-3</v>
      </c>
      <c r="AT59" s="31">
        <v>8.5299999999999994E-3</v>
      </c>
      <c r="AU59" s="31">
        <v>9.3699999999999999E-3</v>
      </c>
      <c r="AV59" s="31">
        <v>1.0290000000000001E-2</v>
      </c>
      <c r="AW59" s="31">
        <v>1.1299999999999999E-2</v>
      </c>
      <c r="AX59" s="31">
        <v>1.24E-2</v>
      </c>
      <c r="AY59" s="31">
        <v>1.362E-2</v>
      </c>
      <c r="AZ59" s="31">
        <v>1.4959999999999999E-2</v>
      </c>
      <c r="BA59" s="31">
        <v>1.643E-2</v>
      </c>
      <c r="BB59" s="31">
        <v>1.804E-2</v>
      </c>
      <c r="BC59" s="31">
        <v>1.9789999999999999E-2</v>
      </c>
      <c r="BD59" s="31">
        <v>2.171E-2</v>
      </c>
      <c r="BE59" s="31">
        <v>2.3800000000000002E-2</v>
      </c>
      <c r="BF59" s="31">
        <v>2.605E-2</v>
      </c>
      <c r="BG59" s="31">
        <v>2.8490000000000001E-2</v>
      </c>
      <c r="BH59" s="31">
        <v>3.1109999999999999E-2</v>
      </c>
      <c r="BI59" s="31">
        <v>3.3890000000000003E-2</v>
      </c>
      <c r="BJ59" s="31">
        <v>3.6810000000000002E-2</v>
      </c>
      <c r="BK59" s="31">
        <v>3.984E-2</v>
      </c>
      <c r="BL59" s="31">
        <v>4.2939999999999999E-2</v>
      </c>
      <c r="BM59" s="31">
        <v>4.6080000000000003E-2</v>
      </c>
      <c r="BN59" s="31">
        <v>4.9189999999999998E-2</v>
      </c>
      <c r="BO59" s="31">
        <v>5.2260000000000001E-2</v>
      </c>
      <c r="BP59" s="31">
        <v>5.5219999999999998E-2</v>
      </c>
      <c r="BQ59" s="31">
        <v>5.806E-2</v>
      </c>
      <c r="BR59" s="31">
        <v>6.0749999999999998E-2</v>
      </c>
    </row>
    <row r="60" spans="1:70" x14ac:dyDescent="0.2">
      <c r="A60">
        <v>73</v>
      </c>
      <c r="B60" s="31">
        <v>1.2999999999999999E-4</v>
      </c>
      <c r="C60" s="31">
        <v>1.3999999999999999E-4</v>
      </c>
      <c r="D60" s="31">
        <v>1.4999999999999999E-4</v>
      </c>
      <c r="E60" s="31">
        <v>1.4999999999999999E-4</v>
      </c>
      <c r="F60" s="31">
        <v>1.6000000000000001E-4</v>
      </c>
      <c r="G60" s="31">
        <v>1.7000000000000001E-4</v>
      </c>
      <c r="H60" s="31">
        <v>1.8000000000000001E-4</v>
      </c>
      <c r="I60" s="31">
        <v>1.9000000000000001E-4</v>
      </c>
      <c r="J60" s="31">
        <v>2.0000000000000001E-4</v>
      </c>
      <c r="K60" s="31">
        <v>2.1000000000000001E-4</v>
      </c>
      <c r="L60" s="31">
        <v>2.2000000000000001E-4</v>
      </c>
      <c r="M60" s="31">
        <v>2.4000000000000001E-4</v>
      </c>
      <c r="N60" s="31">
        <v>2.5000000000000001E-4</v>
      </c>
      <c r="O60" s="31">
        <v>2.5999999999999998E-4</v>
      </c>
      <c r="P60" s="31">
        <v>2.7999999999999998E-4</v>
      </c>
      <c r="Q60" s="31">
        <v>2.9999999999999997E-4</v>
      </c>
      <c r="R60" s="31">
        <v>3.2000000000000003E-4</v>
      </c>
      <c r="S60" s="31">
        <v>3.4000000000000002E-4</v>
      </c>
      <c r="T60" s="31">
        <v>3.6000000000000002E-4</v>
      </c>
      <c r="U60" s="31">
        <v>3.8999999999999999E-4</v>
      </c>
      <c r="V60" s="31">
        <v>4.2000000000000002E-4</v>
      </c>
      <c r="W60" s="31">
        <v>4.6999999999999999E-4</v>
      </c>
      <c r="X60" s="31">
        <v>5.1999999999999995E-4</v>
      </c>
      <c r="Y60" s="31">
        <v>5.9000000000000003E-4</v>
      </c>
      <c r="Z60" s="31">
        <v>6.8000000000000005E-4</v>
      </c>
      <c r="AA60" s="31">
        <v>8.0000000000000004E-4</v>
      </c>
      <c r="AB60" s="31">
        <v>9.3999999999999997E-4</v>
      </c>
      <c r="AC60" s="31">
        <v>1.1100000000000001E-3</v>
      </c>
      <c r="AD60" s="31">
        <v>1.31E-3</v>
      </c>
      <c r="AE60" s="31">
        <v>1.5499999999999999E-3</v>
      </c>
      <c r="AF60" s="31">
        <v>1.82E-3</v>
      </c>
      <c r="AG60" s="31">
        <v>2.1299999999999999E-3</v>
      </c>
      <c r="AH60" s="31">
        <v>2.48E-3</v>
      </c>
      <c r="AI60" s="31">
        <v>2.8600000000000001E-3</v>
      </c>
      <c r="AJ60" s="31">
        <v>3.2799999999999999E-3</v>
      </c>
      <c r="AK60" s="31">
        <v>3.7399999999999998E-3</v>
      </c>
      <c r="AL60" s="31">
        <v>4.2399999999999998E-3</v>
      </c>
      <c r="AM60" s="31">
        <v>4.7699999999999999E-3</v>
      </c>
      <c r="AN60" s="31">
        <v>5.3499999999999997E-3</v>
      </c>
      <c r="AO60" s="31">
        <v>5.96E-3</v>
      </c>
      <c r="AP60" s="31">
        <v>6.6100000000000004E-3</v>
      </c>
      <c r="AQ60" s="31">
        <v>7.3099999999999997E-3</v>
      </c>
      <c r="AR60" s="31">
        <v>8.0599999999999995E-3</v>
      </c>
      <c r="AS60" s="31">
        <v>8.8699999999999994E-3</v>
      </c>
      <c r="AT60" s="31">
        <v>9.7400000000000004E-3</v>
      </c>
      <c r="AU60" s="31">
        <v>1.0699999999999999E-2</v>
      </c>
      <c r="AV60" s="31">
        <v>1.174E-2</v>
      </c>
      <c r="AW60" s="31">
        <v>1.289E-2</v>
      </c>
      <c r="AX60" s="31">
        <v>1.4149999999999999E-2</v>
      </c>
      <c r="AY60" s="31">
        <v>1.554E-2</v>
      </c>
      <c r="AZ60" s="31">
        <v>1.7059999999999999E-2</v>
      </c>
      <c r="BA60" s="31">
        <v>1.873E-2</v>
      </c>
      <c r="BB60" s="31">
        <v>2.0549999999999999E-2</v>
      </c>
      <c r="BC60" s="31">
        <v>2.2550000000000001E-2</v>
      </c>
      <c r="BD60" s="31">
        <v>2.4719999999999999E-2</v>
      </c>
      <c r="BE60" s="31">
        <v>2.708E-2</v>
      </c>
      <c r="BF60" s="31">
        <v>2.964E-2</v>
      </c>
      <c r="BG60" s="31">
        <v>3.2410000000000001E-2</v>
      </c>
      <c r="BH60" s="31">
        <v>3.5369999999999999E-2</v>
      </c>
      <c r="BI60" s="31">
        <v>3.8510000000000003E-2</v>
      </c>
      <c r="BJ60" s="31">
        <v>4.1820000000000003E-2</v>
      </c>
      <c r="BK60" s="31">
        <v>4.5240000000000002E-2</v>
      </c>
      <c r="BL60" s="31">
        <v>4.8750000000000002E-2</v>
      </c>
      <c r="BM60" s="31">
        <v>5.2299999999999999E-2</v>
      </c>
      <c r="BN60" s="31">
        <v>5.5829999999999998E-2</v>
      </c>
      <c r="BO60" s="31">
        <v>5.9290000000000002E-2</v>
      </c>
      <c r="BP60" s="31">
        <v>6.2649999999999997E-2</v>
      </c>
      <c r="BQ60" s="31">
        <v>6.5860000000000002E-2</v>
      </c>
      <c r="BR60" s="31">
        <v>6.8900000000000003E-2</v>
      </c>
    </row>
    <row r="61" spans="1:70" x14ac:dyDescent="0.2">
      <c r="A61">
        <v>74</v>
      </c>
      <c r="B61" s="31">
        <v>1.4999999999999999E-4</v>
      </c>
      <c r="C61" s="31">
        <v>1.6000000000000001E-4</v>
      </c>
      <c r="D61" s="31">
        <v>1.7000000000000001E-4</v>
      </c>
      <c r="E61" s="31">
        <v>1.8000000000000001E-4</v>
      </c>
      <c r="F61" s="31">
        <v>1.8000000000000001E-4</v>
      </c>
      <c r="G61" s="31">
        <v>1.9000000000000001E-4</v>
      </c>
      <c r="H61" s="31">
        <v>2.0000000000000001E-4</v>
      </c>
      <c r="I61" s="31">
        <v>2.1000000000000001E-4</v>
      </c>
      <c r="J61" s="31">
        <v>2.3000000000000001E-4</v>
      </c>
      <c r="K61" s="31">
        <v>2.4000000000000001E-4</v>
      </c>
      <c r="L61" s="31">
        <v>2.5000000000000001E-4</v>
      </c>
      <c r="M61" s="31">
        <v>2.7E-4</v>
      </c>
      <c r="N61" s="31">
        <v>2.9E-4</v>
      </c>
      <c r="O61" s="31">
        <v>2.9999999999999997E-4</v>
      </c>
      <c r="P61" s="31">
        <v>3.2000000000000003E-4</v>
      </c>
      <c r="Q61" s="31">
        <v>3.4000000000000002E-4</v>
      </c>
      <c r="R61" s="31">
        <v>3.6000000000000002E-4</v>
      </c>
      <c r="S61" s="31">
        <v>3.8999999999999999E-4</v>
      </c>
      <c r="T61" s="31">
        <v>4.0999999999999999E-4</v>
      </c>
      <c r="U61" s="31">
        <v>4.4999999999999999E-4</v>
      </c>
      <c r="V61" s="31">
        <v>4.8000000000000001E-4</v>
      </c>
      <c r="W61" s="31">
        <v>5.2999999999999998E-4</v>
      </c>
      <c r="X61" s="31">
        <v>5.9999999999999995E-4</v>
      </c>
      <c r="Y61" s="31">
        <v>6.7000000000000002E-4</v>
      </c>
      <c r="Z61" s="31">
        <v>7.7999999999999999E-4</v>
      </c>
      <c r="AA61" s="31">
        <v>9.1E-4</v>
      </c>
      <c r="AB61" s="31">
        <v>1.06E-3</v>
      </c>
      <c r="AC61" s="31">
        <v>1.2600000000000001E-3</v>
      </c>
      <c r="AD61" s="31">
        <v>1.49E-3</v>
      </c>
      <c r="AE61" s="31">
        <v>1.7600000000000001E-3</v>
      </c>
      <c r="AF61" s="31">
        <v>2.0699999999999998E-3</v>
      </c>
      <c r="AG61" s="31">
        <v>2.4299999999999999E-3</v>
      </c>
      <c r="AH61" s="31">
        <v>2.82E-3</v>
      </c>
      <c r="AI61" s="31">
        <v>3.2599999999999999E-3</v>
      </c>
      <c r="AJ61" s="31">
        <v>3.7399999999999998E-3</v>
      </c>
      <c r="AK61" s="31">
        <v>4.2700000000000004E-3</v>
      </c>
      <c r="AL61" s="31">
        <v>4.8300000000000001E-3</v>
      </c>
      <c r="AM61" s="31">
        <v>5.45E-3</v>
      </c>
      <c r="AN61" s="31">
        <v>6.1000000000000004E-3</v>
      </c>
      <c r="AO61" s="31">
        <v>6.7999999999999996E-3</v>
      </c>
      <c r="AP61" s="31">
        <v>7.5500000000000003E-3</v>
      </c>
      <c r="AQ61" s="31">
        <v>8.3499999999999998E-3</v>
      </c>
      <c r="AR61" s="31">
        <v>9.1999999999999998E-3</v>
      </c>
      <c r="AS61" s="31">
        <v>1.0120000000000001E-2</v>
      </c>
      <c r="AT61" s="31">
        <v>1.112E-2</v>
      </c>
      <c r="AU61" s="31">
        <v>1.221E-2</v>
      </c>
      <c r="AV61" s="31">
        <v>1.34E-2</v>
      </c>
      <c r="AW61" s="31">
        <v>1.47E-2</v>
      </c>
      <c r="AX61" s="31">
        <v>1.6140000000000002E-2</v>
      </c>
      <c r="AY61" s="31">
        <v>1.771E-2</v>
      </c>
      <c r="AZ61" s="31">
        <v>1.9439999999999999E-2</v>
      </c>
      <c r="BA61" s="31">
        <v>2.1329999999999998E-2</v>
      </c>
      <c r="BB61" s="31">
        <v>2.3400000000000001E-2</v>
      </c>
      <c r="BC61" s="31">
        <v>2.5659999999999999E-2</v>
      </c>
      <c r="BD61" s="31">
        <v>2.8129999999999999E-2</v>
      </c>
      <c r="BE61" s="31">
        <v>3.0810000000000001E-2</v>
      </c>
      <c r="BF61" s="31">
        <v>3.3700000000000001E-2</v>
      </c>
      <c r="BG61" s="31">
        <v>3.6830000000000002E-2</v>
      </c>
      <c r="BH61" s="31">
        <v>4.018E-2</v>
      </c>
      <c r="BI61" s="31">
        <v>4.3729999999999998E-2</v>
      </c>
      <c r="BJ61" s="31">
        <v>4.7469999999999998E-2</v>
      </c>
      <c r="BK61" s="31">
        <v>5.1339999999999997E-2</v>
      </c>
      <c r="BL61" s="31">
        <v>5.5309999999999998E-2</v>
      </c>
      <c r="BM61" s="31">
        <v>5.9310000000000002E-2</v>
      </c>
      <c r="BN61" s="31">
        <v>6.3299999999999995E-2</v>
      </c>
      <c r="BO61" s="31">
        <v>6.7220000000000002E-2</v>
      </c>
      <c r="BP61" s="31">
        <v>7.1010000000000004E-2</v>
      </c>
      <c r="BQ61" s="31">
        <v>7.4649999999999994E-2</v>
      </c>
      <c r="BR61" s="31">
        <v>7.8079999999999997E-2</v>
      </c>
    </row>
    <row r="62" spans="1:70" x14ac:dyDescent="0.2">
      <c r="A62">
        <v>75</v>
      </c>
      <c r="B62" s="31">
        <v>1.8000000000000001E-4</v>
      </c>
      <c r="C62" s="31">
        <v>1.8000000000000001E-4</v>
      </c>
      <c r="D62" s="31">
        <v>1.9000000000000001E-4</v>
      </c>
      <c r="E62" s="31">
        <v>2.0000000000000001E-4</v>
      </c>
      <c r="F62" s="31">
        <v>2.1000000000000001E-4</v>
      </c>
      <c r="G62" s="31">
        <v>2.2000000000000001E-4</v>
      </c>
      <c r="H62" s="31">
        <v>2.3000000000000001E-4</v>
      </c>
      <c r="I62" s="31">
        <v>2.5000000000000001E-4</v>
      </c>
      <c r="J62" s="31">
        <v>2.5999999999999998E-4</v>
      </c>
      <c r="K62" s="31">
        <v>2.7999999999999998E-4</v>
      </c>
      <c r="L62" s="31">
        <v>2.9E-4</v>
      </c>
      <c r="M62" s="31">
        <v>3.1E-4</v>
      </c>
      <c r="N62" s="31">
        <v>3.3E-4</v>
      </c>
      <c r="O62" s="31">
        <v>3.5E-4</v>
      </c>
      <c r="P62" s="31">
        <v>3.6999999999999999E-4</v>
      </c>
      <c r="Q62" s="31">
        <v>3.8999999999999999E-4</v>
      </c>
      <c r="R62" s="31">
        <v>4.2000000000000002E-4</v>
      </c>
      <c r="S62" s="31">
        <v>4.4000000000000002E-4</v>
      </c>
      <c r="T62" s="31">
        <v>4.6999999999999999E-4</v>
      </c>
      <c r="U62" s="31">
        <v>5.1000000000000004E-4</v>
      </c>
      <c r="V62" s="31">
        <v>5.5000000000000003E-4</v>
      </c>
      <c r="W62" s="31">
        <v>6.0999999999999997E-4</v>
      </c>
      <c r="X62" s="31">
        <v>6.8000000000000005E-4</v>
      </c>
      <c r="Y62" s="31">
        <v>7.6999999999999996E-4</v>
      </c>
      <c r="Z62" s="31">
        <v>8.8000000000000003E-4</v>
      </c>
      <c r="AA62" s="31">
        <v>1.0300000000000001E-3</v>
      </c>
      <c r="AB62" s="31">
        <v>1.2099999999999999E-3</v>
      </c>
      <c r="AC62" s="31">
        <v>1.4300000000000001E-3</v>
      </c>
      <c r="AD62" s="31">
        <v>1.6900000000000001E-3</v>
      </c>
      <c r="AE62" s="31">
        <v>2E-3</v>
      </c>
      <c r="AF62" s="31">
        <v>2.3600000000000001E-3</v>
      </c>
      <c r="AG62" s="31">
        <v>2.7599999999999999E-3</v>
      </c>
      <c r="AH62" s="31">
        <v>3.2100000000000002E-3</v>
      </c>
      <c r="AI62" s="31">
        <v>3.7100000000000002E-3</v>
      </c>
      <c r="AJ62" s="31">
        <v>4.2599999999999999E-3</v>
      </c>
      <c r="AK62" s="31">
        <v>4.8599999999999997E-3</v>
      </c>
      <c r="AL62" s="31">
        <v>5.5100000000000001E-3</v>
      </c>
      <c r="AM62" s="31">
        <v>6.2100000000000002E-3</v>
      </c>
      <c r="AN62" s="31">
        <v>6.96E-3</v>
      </c>
      <c r="AO62" s="31">
        <v>7.7600000000000004E-3</v>
      </c>
      <c r="AP62" s="31">
        <v>8.6099999999999996E-3</v>
      </c>
      <c r="AQ62" s="31">
        <v>9.5200000000000007E-3</v>
      </c>
      <c r="AR62" s="31">
        <v>1.0500000000000001E-2</v>
      </c>
      <c r="AS62" s="31">
        <v>1.155E-2</v>
      </c>
      <c r="AT62" s="31">
        <v>1.269E-2</v>
      </c>
      <c r="AU62" s="31">
        <v>1.392E-2</v>
      </c>
      <c r="AV62" s="31">
        <v>1.528E-2</v>
      </c>
      <c r="AW62" s="31">
        <v>1.6760000000000001E-2</v>
      </c>
      <c r="AX62" s="31">
        <v>1.839E-2</v>
      </c>
      <c r="AY62" s="31">
        <v>2.018E-2</v>
      </c>
      <c r="AZ62" s="31">
        <v>2.214E-2</v>
      </c>
      <c r="BA62" s="31">
        <v>2.4289999999999999E-2</v>
      </c>
      <c r="BB62" s="31">
        <v>2.6630000000000001E-2</v>
      </c>
      <c r="BC62" s="31">
        <v>2.9190000000000001E-2</v>
      </c>
      <c r="BD62" s="31">
        <v>3.1980000000000001E-2</v>
      </c>
      <c r="BE62" s="31">
        <v>3.5020000000000003E-2</v>
      </c>
      <c r="BF62" s="31">
        <v>3.8289999999999998E-2</v>
      </c>
      <c r="BG62" s="31">
        <v>4.1829999999999999E-2</v>
      </c>
      <c r="BH62" s="31">
        <v>4.5609999999999998E-2</v>
      </c>
      <c r="BI62" s="31">
        <v>4.9630000000000001E-2</v>
      </c>
      <c r="BJ62" s="31">
        <v>5.3850000000000002E-2</v>
      </c>
      <c r="BK62" s="31">
        <v>5.8220000000000001E-2</v>
      </c>
      <c r="BL62" s="31">
        <v>6.2700000000000006E-2</v>
      </c>
      <c r="BM62" s="31">
        <v>6.7229999999999998E-2</v>
      </c>
      <c r="BN62" s="31">
        <v>7.1730000000000002E-2</v>
      </c>
      <c r="BO62" s="31">
        <v>7.6160000000000005E-2</v>
      </c>
      <c r="BP62" s="31">
        <v>8.0449999999999994E-2</v>
      </c>
      <c r="BQ62" s="31">
        <v>8.4570000000000006E-2</v>
      </c>
      <c r="BR62" s="31">
        <v>8.8459999999999997E-2</v>
      </c>
    </row>
    <row r="63" spans="1:70" x14ac:dyDescent="0.2">
      <c r="A63">
        <v>76</v>
      </c>
      <c r="B63" s="31">
        <v>2.0000000000000001E-4</v>
      </c>
      <c r="C63" s="31">
        <v>2.1000000000000001E-4</v>
      </c>
      <c r="D63" s="31">
        <v>2.2000000000000001E-4</v>
      </c>
      <c r="E63" s="31">
        <v>2.3000000000000001E-4</v>
      </c>
      <c r="F63" s="31">
        <v>2.4000000000000001E-4</v>
      </c>
      <c r="G63" s="31">
        <v>2.5000000000000001E-4</v>
      </c>
      <c r="H63" s="31">
        <v>2.7E-4</v>
      </c>
      <c r="I63" s="31">
        <v>2.7999999999999998E-4</v>
      </c>
      <c r="J63" s="31">
        <v>2.9999999999999997E-4</v>
      </c>
      <c r="K63" s="31">
        <v>3.2000000000000003E-4</v>
      </c>
      <c r="L63" s="31">
        <v>3.4000000000000002E-4</v>
      </c>
      <c r="M63" s="31">
        <v>3.6000000000000002E-4</v>
      </c>
      <c r="N63" s="31">
        <v>3.8000000000000002E-4</v>
      </c>
      <c r="O63" s="31">
        <v>4.0000000000000002E-4</v>
      </c>
      <c r="P63" s="31">
        <v>4.2000000000000002E-4</v>
      </c>
      <c r="Q63" s="31">
        <v>4.4999999999999999E-4</v>
      </c>
      <c r="R63" s="31">
        <v>4.8000000000000001E-4</v>
      </c>
      <c r="S63" s="31">
        <v>5.1000000000000004E-4</v>
      </c>
      <c r="T63" s="31">
        <v>5.4000000000000001E-4</v>
      </c>
      <c r="U63" s="31">
        <v>5.8E-4</v>
      </c>
      <c r="V63" s="31">
        <v>6.3000000000000003E-4</v>
      </c>
      <c r="W63" s="31">
        <v>6.9999999999999999E-4</v>
      </c>
      <c r="X63" s="31">
        <v>7.7999999999999999E-4</v>
      </c>
      <c r="Y63" s="31">
        <v>8.8000000000000003E-4</v>
      </c>
      <c r="Z63" s="31">
        <v>1.01E-3</v>
      </c>
      <c r="AA63" s="31">
        <v>1.17E-3</v>
      </c>
      <c r="AB63" s="31">
        <v>1.3699999999999999E-3</v>
      </c>
      <c r="AC63" s="31">
        <v>1.6199999999999999E-3</v>
      </c>
      <c r="AD63" s="31">
        <v>1.92E-3</v>
      </c>
      <c r="AE63" s="31">
        <v>2.2699999999999999E-3</v>
      </c>
      <c r="AF63" s="31">
        <v>2.6700000000000001E-3</v>
      </c>
      <c r="AG63" s="31">
        <v>3.13E-3</v>
      </c>
      <c r="AH63" s="31">
        <v>3.65E-3</v>
      </c>
      <c r="AI63" s="31">
        <v>4.2199999999999998E-3</v>
      </c>
      <c r="AJ63" s="31">
        <v>4.8500000000000001E-3</v>
      </c>
      <c r="AK63" s="31">
        <v>5.5300000000000002E-3</v>
      </c>
      <c r="AL63" s="31">
        <v>6.28E-3</v>
      </c>
      <c r="AM63" s="31">
        <v>7.0800000000000004E-3</v>
      </c>
      <c r="AN63" s="31">
        <v>7.9399999999999991E-3</v>
      </c>
      <c r="AO63" s="31">
        <v>8.8500000000000002E-3</v>
      </c>
      <c r="AP63" s="31">
        <v>9.8200000000000006E-3</v>
      </c>
      <c r="AQ63" s="31">
        <v>1.086E-2</v>
      </c>
      <c r="AR63" s="31">
        <v>1.197E-2</v>
      </c>
      <c r="AS63" s="31">
        <v>1.3169999999999999E-2</v>
      </c>
      <c r="AT63" s="31">
        <v>1.4460000000000001E-2</v>
      </c>
      <c r="AU63" s="31">
        <v>1.5869999999999999E-2</v>
      </c>
      <c r="AV63" s="31">
        <v>1.7409999999999998E-2</v>
      </c>
      <c r="AW63" s="31">
        <v>1.9099999999999999E-2</v>
      </c>
      <c r="AX63" s="31">
        <v>2.095E-2</v>
      </c>
      <c r="AY63" s="31">
        <v>2.298E-2</v>
      </c>
      <c r="AZ63" s="31">
        <v>2.52E-2</v>
      </c>
      <c r="BA63" s="31">
        <v>2.7629999999999998E-2</v>
      </c>
      <c r="BB63" s="31">
        <v>3.0290000000000001E-2</v>
      </c>
      <c r="BC63" s="31">
        <v>3.3189999999999997E-2</v>
      </c>
      <c r="BD63" s="31">
        <v>3.635E-2</v>
      </c>
      <c r="BE63" s="31">
        <v>3.9780000000000003E-2</v>
      </c>
      <c r="BF63" s="31">
        <v>4.3479999999999998E-2</v>
      </c>
      <c r="BG63" s="31">
        <v>4.7480000000000001E-2</v>
      </c>
      <c r="BH63" s="31">
        <v>5.1749999999999997E-2</v>
      </c>
      <c r="BI63" s="31">
        <v>5.629E-2</v>
      </c>
      <c r="BJ63" s="31">
        <v>6.105E-2</v>
      </c>
      <c r="BK63" s="31">
        <v>6.5989999999999993E-2</v>
      </c>
      <c r="BL63" s="31">
        <v>7.1050000000000002E-2</v>
      </c>
      <c r="BM63" s="31">
        <v>7.6160000000000005E-2</v>
      </c>
      <c r="BN63" s="31">
        <v>8.1259999999999999E-2</v>
      </c>
      <c r="BO63" s="31">
        <v>8.6260000000000003E-2</v>
      </c>
      <c r="BP63" s="31">
        <v>9.1120000000000007E-2</v>
      </c>
      <c r="BQ63" s="31">
        <v>9.5780000000000004E-2</v>
      </c>
      <c r="BR63" s="31">
        <v>0.10019</v>
      </c>
    </row>
    <row r="64" spans="1:70" x14ac:dyDescent="0.2">
      <c r="A64">
        <v>77</v>
      </c>
      <c r="B64" s="31">
        <v>2.4000000000000001E-4</v>
      </c>
      <c r="C64" s="31">
        <v>2.4000000000000001E-4</v>
      </c>
      <c r="D64" s="31">
        <v>2.5000000000000001E-4</v>
      </c>
      <c r="E64" s="31">
        <v>2.5999999999999998E-4</v>
      </c>
      <c r="F64" s="31">
        <v>2.7999999999999998E-4</v>
      </c>
      <c r="G64" s="31">
        <v>2.9E-4</v>
      </c>
      <c r="H64" s="31">
        <v>3.1E-4</v>
      </c>
      <c r="I64" s="31">
        <v>3.2000000000000003E-4</v>
      </c>
      <c r="J64" s="31">
        <v>3.4000000000000002E-4</v>
      </c>
      <c r="K64" s="31">
        <v>3.6000000000000002E-4</v>
      </c>
      <c r="L64" s="31">
        <v>3.8000000000000002E-4</v>
      </c>
      <c r="M64" s="31">
        <v>4.0999999999999999E-4</v>
      </c>
      <c r="N64" s="31">
        <v>4.2999999999999999E-4</v>
      </c>
      <c r="O64" s="31">
        <v>4.6000000000000001E-4</v>
      </c>
      <c r="P64" s="31">
        <v>4.8000000000000001E-4</v>
      </c>
      <c r="Q64" s="31">
        <v>5.1000000000000004E-4</v>
      </c>
      <c r="R64" s="31">
        <v>5.5000000000000003E-4</v>
      </c>
      <c r="S64" s="31">
        <v>5.8E-4</v>
      </c>
      <c r="T64" s="31">
        <v>6.2E-4</v>
      </c>
      <c r="U64" s="31">
        <v>6.7000000000000002E-4</v>
      </c>
      <c r="V64" s="31">
        <v>7.2999999999999996E-4</v>
      </c>
      <c r="W64" s="31">
        <v>8.0000000000000004E-4</v>
      </c>
      <c r="X64" s="31">
        <v>8.8999999999999995E-4</v>
      </c>
      <c r="Y64" s="31">
        <v>1E-3</v>
      </c>
      <c r="Z64" s="31">
        <v>1.14E-3</v>
      </c>
      <c r="AA64" s="31">
        <v>1.33E-3</v>
      </c>
      <c r="AB64" s="31">
        <v>1.56E-3</v>
      </c>
      <c r="AC64" s="31">
        <v>1.8400000000000001E-3</v>
      </c>
      <c r="AD64" s="31">
        <v>2.1800000000000001E-3</v>
      </c>
      <c r="AE64" s="31">
        <v>2.5699999999999998E-3</v>
      </c>
      <c r="AF64" s="31">
        <v>3.0300000000000001E-3</v>
      </c>
      <c r="AG64" s="31">
        <v>3.5500000000000002E-3</v>
      </c>
      <c r="AH64" s="31">
        <v>4.1399999999999996E-3</v>
      </c>
      <c r="AI64" s="31">
        <v>4.79E-3</v>
      </c>
      <c r="AJ64" s="31">
        <v>5.5100000000000001E-3</v>
      </c>
      <c r="AK64" s="31">
        <v>6.2899999999999996E-3</v>
      </c>
      <c r="AL64" s="31">
        <v>7.1399999999999996E-3</v>
      </c>
      <c r="AM64" s="31">
        <v>8.0499999999999999E-3</v>
      </c>
      <c r="AN64" s="31">
        <v>9.0399999999999994E-3</v>
      </c>
      <c r="AO64" s="31">
        <v>1.008E-2</v>
      </c>
      <c r="AP64" s="31">
        <v>1.119E-2</v>
      </c>
      <c r="AQ64" s="31">
        <v>1.2370000000000001E-2</v>
      </c>
      <c r="AR64" s="31">
        <v>1.3639999999999999E-2</v>
      </c>
      <c r="AS64" s="31">
        <v>1.4999999999999999E-2</v>
      </c>
      <c r="AT64" s="31">
        <v>1.6480000000000002E-2</v>
      </c>
      <c r="AU64" s="31">
        <v>1.8079999999999999E-2</v>
      </c>
      <c r="AV64" s="31">
        <v>1.983E-2</v>
      </c>
      <c r="AW64" s="31">
        <v>2.1739999999999999E-2</v>
      </c>
      <c r="AX64" s="31">
        <v>2.384E-2</v>
      </c>
      <c r="AY64" s="31">
        <v>2.614E-2</v>
      </c>
      <c r="AZ64" s="31">
        <v>2.8660000000000001E-2</v>
      </c>
      <c r="BA64" s="31">
        <v>3.141E-2</v>
      </c>
      <c r="BB64" s="31">
        <v>3.4419999999999999E-2</v>
      </c>
      <c r="BC64" s="31">
        <v>3.7699999999999997E-2</v>
      </c>
      <c r="BD64" s="31">
        <v>4.1270000000000001E-2</v>
      </c>
      <c r="BE64" s="31">
        <v>4.514E-2</v>
      </c>
      <c r="BF64" s="31">
        <v>4.9329999999999999E-2</v>
      </c>
      <c r="BG64" s="31">
        <v>5.3830000000000003E-2</v>
      </c>
      <c r="BH64" s="31">
        <v>5.8659999999999997E-2</v>
      </c>
      <c r="BI64" s="31">
        <v>6.3769999999999993E-2</v>
      </c>
      <c r="BJ64" s="31">
        <v>6.9139999999999993E-2</v>
      </c>
      <c r="BK64" s="31">
        <v>7.4719999999999995E-2</v>
      </c>
      <c r="BL64" s="31">
        <v>8.0430000000000001E-2</v>
      </c>
      <c r="BM64" s="31">
        <v>8.6199999999999999E-2</v>
      </c>
      <c r="BN64" s="31">
        <v>9.1950000000000004E-2</v>
      </c>
      <c r="BO64" s="31">
        <v>9.7610000000000002E-2</v>
      </c>
      <c r="BP64" s="31">
        <v>0.10310999999999999</v>
      </c>
      <c r="BQ64" s="31">
        <v>0.10839</v>
      </c>
      <c r="BR64" s="31">
        <v>0.11339</v>
      </c>
    </row>
    <row r="65" spans="1:70" x14ac:dyDescent="0.2">
      <c r="A65">
        <v>78</v>
      </c>
      <c r="B65" s="31">
        <v>2.7E-4</v>
      </c>
      <c r="C65" s="31">
        <v>2.7999999999999998E-4</v>
      </c>
      <c r="D65" s="31">
        <v>2.9E-4</v>
      </c>
      <c r="E65" s="31">
        <v>2.9999999999999997E-4</v>
      </c>
      <c r="F65" s="31">
        <v>3.2000000000000003E-4</v>
      </c>
      <c r="G65" s="31">
        <v>3.3E-4</v>
      </c>
      <c r="H65" s="31">
        <v>3.5E-4</v>
      </c>
      <c r="I65" s="31">
        <v>3.6999999999999999E-4</v>
      </c>
      <c r="J65" s="31">
        <v>3.8999999999999999E-4</v>
      </c>
      <c r="K65" s="31">
        <v>4.2000000000000002E-4</v>
      </c>
      <c r="L65" s="31">
        <v>4.4000000000000002E-4</v>
      </c>
      <c r="M65" s="31">
        <v>4.6999999999999999E-4</v>
      </c>
      <c r="N65" s="31">
        <v>4.8999999999999998E-4</v>
      </c>
      <c r="O65" s="31">
        <v>5.1999999999999995E-4</v>
      </c>
      <c r="P65" s="31">
        <v>5.5999999999999995E-4</v>
      </c>
      <c r="Q65" s="31">
        <v>5.9000000000000003E-4</v>
      </c>
      <c r="R65" s="31">
        <v>6.2E-4</v>
      </c>
      <c r="S65" s="31">
        <v>6.7000000000000002E-4</v>
      </c>
      <c r="T65" s="31">
        <v>7.1000000000000002E-4</v>
      </c>
      <c r="U65" s="31">
        <v>7.6999999999999996E-4</v>
      </c>
      <c r="V65" s="31">
        <v>8.3000000000000001E-4</v>
      </c>
      <c r="W65" s="31">
        <v>9.1E-4</v>
      </c>
      <c r="X65" s="31">
        <v>1.01E-3</v>
      </c>
      <c r="Y65" s="31">
        <v>1.14E-3</v>
      </c>
      <c r="Z65" s="31">
        <v>1.2999999999999999E-3</v>
      </c>
      <c r="AA65" s="31">
        <v>1.5100000000000001E-3</v>
      </c>
      <c r="AB65" s="31">
        <v>1.7600000000000001E-3</v>
      </c>
      <c r="AC65" s="31">
        <v>2.0799999999999998E-3</v>
      </c>
      <c r="AD65" s="31">
        <v>2.4599999999999999E-3</v>
      </c>
      <c r="AE65" s="31">
        <v>2.9099999999999998E-3</v>
      </c>
      <c r="AF65" s="31">
        <v>3.4299999999999999E-3</v>
      </c>
      <c r="AG65" s="31">
        <v>4.0200000000000001E-3</v>
      </c>
      <c r="AH65" s="31">
        <v>4.6899999999999997E-3</v>
      </c>
      <c r="AI65" s="31">
        <v>5.4299999999999999E-3</v>
      </c>
      <c r="AJ65" s="31">
        <v>6.2500000000000003E-3</v>
      </c>
      <c r="AK65" s="31">
        <v>7.1399999999999996E-3</v>
      </c>
      <c r="AL65" s="31">
        <v>8.1099999999999992E-3</v>
      </c>
      <c r="AM65" s="31">
        <v>9.1500000000000001E-3</v>
      </c>
      <c r="AN65" s="31">
        <v>1.027E-2</v>
      </c>
      <c r="AO65" s="31">
        <v>1.1469999999999999E-2</v>
      </c>
      <c r="AP65" s="31">
        <v>1.273E-2</v>
      </c>
      <c r="AQ65" s="31">
        <v>1.4080000000000001E-2</v>
      </c>
      <c r="AR65" s="31">
        <v>1.5520000000000001E-2</v>
      </c>
      <c r="AS65" s="31">
        <v>1.7069999999999998E-2</v>
      </c>
      <c r="AT65" s="31">
        <v>1.874E-2</v>
      </c>
      <c r="AU65" s="31">
        <v>2.0559999999999998E-2</v>
      </c>
      <c r="AV65" s="31">
        <v>2.2550000000000001E-2</v>
      </c>
      <c r="AW65" s="31">
        <v>2.4719999999999999E-2</v>
      </c>
      <c r="AX65" s="31">
        <v>2.7089999999999999E-2</v>
      </c>
      <c r="AY65" s="31">
        <v>2.9690000000000001E-2</v>
      </c>
      <c r="AZ65" s="31">
        <v>3.2539999999999999E-2</v>
      </c>
      <c r="BA65" s="31">
        <v>3.5659999999999997E-2</v>
      </c>
      <c r="BB65" s="31">
        <v>3.9059999999999997E-2</v>
      </c>
      <c r="BC65" s="31">
        <v>4.2759999999999999E-2</v>
      </c>
      <c r="BD65" s="31">
        <v>4.6789999999999998E-2</v>
      </c>
      <c r="BE65" s="31">
        <v>5.1159999999999997E-2</v>
      </c>
      <c r="BF65" s="31">
        <v>5.5879999999999999E-2</v>
      </c>
      <c r="BG65" s="31">
        <v>6.0949999999999997E-2</v>
      </c>
      <c r="BH65" s="31">
        <v>6.6390000000000005E-2</v>
      </c>
      <c r="BI65" s="31">
        <v>7.2150000000000006E-2</v>
      </c>
      <c r="BJ65" s="31">
        <v>7.8200000000000006E-2</v>
      </c>
      <c r="BK65" s="31">
        <v>8.448E-2</v>
      </c>
      <c r="BL65" s="31">
        <v>9.0920000000000001E-2</v>
      </c>
      <c r="BM65" s="31">
        <v>9.7430000000000003E-2</v>
      </c>
      <c r="BN65" s="31">
        <v>0.10392</v>
      </c>
      <c r="BO65" s="31">
        <v>0.11031000000000001</v>
      </c>
      <c r="BP65" s="31">
        <v>0.11652999999999999</v>
      </c>
      <c r="BQ65" s="31">
        <v>0.1225</v>
      </c>
      <c r="BR65" s="31">
        <v>0.12817000000000001</v>
      </c>
    </row>
    <row r="66" spans="1:70" x14ac:dyDescent="0.2">
      <c r="A66">
        <v>79</v>
      </c>
      <c r="B66" s="31">
        <v>3.1E-4</v>
      </c>
      <c r="C66" s="31">
        <v>3.2000000000000003E-4</v>
      </c>
      <c r="D66" s="31">
        <v>3.3E-4</v>
      </c>
      <c r="E66" s="31">
        <v>3.5E-4</v>
      </c>
      <c r="F66" s="31">
        <v>3.6000000000000002E-4</v>
      </c>
      <c r="G66" s="31">
        <v>3.8000000000000002E-4</v>
      </c>
      <c r="H66" s="31">
        <v>4.0000000000000002E-4</v>
      </c>
      <c r="I66" s="31">
        <v>4.2999999999999999E-4</v>
      </c>
      <c r="J66" s="31">
        <v>4.4999999999999999E-4</v>
      </c>
      <c r="K66" s="31">
        <v>4.8000000000000001E-4</v>
      </c>
      <c r="L66" s="31">
        <v>5.0000000000000001E-4</v>
      </c>
      <c r="M66" s="31">
        <v>5.2999999999999998E-4</v>
      </c>
      <c r="N66" s="31">
        <v>5.6999999999999998E-4</v>
      </c>
      <c r="O66" s="31">
        <v>5.9999999999999995E-4</v>
      </c>
      <c r="P66" s="31">
        <v>6.4000000000000005E-4</v>
      </c>
      <c r="Q66" s="31">
        <v>6.7000000000000002E-4</v>
      </c>
      <c r="R66" s="31">
        <v>7.1000000000000002E-4</v>
      </c>
      <c r="S66" s="31">
        <v>7.6000000000000004E-4</v>
      </c>
      <c r="T66" s="31">
        <v>8.0999999999999996E-4</v>
      </c>
      <c r="U66" s="31">
        <v>8.7000000000000001E-4</v>
      </c>
      <c r="V66" s="31">
        <v>9.5E-4</v>
      </c>
      <c r="W66" s="31">
        <v>1.0399999999999999E-3</v>
      </c>
      <c r="X66" s="31">
        <v>1.15E-3</v>
      </c>
      <c r="Y66" s="31">
        <v>1.2899999999999999E-3</v>
      </c>
      <c r="Z66" s="31">
        <v>1.47E-3</v>
      </c>
      <c r="AA66" s="31">
        <v>1.6999999999999999E-3</v>
      </c>
      <c r="AB66" s="31">
        <v>1.99E-3</v>
      </c>
      <c r="AC66" s="31">
        <v>2.3500000000000001E-3</v>
      </c>
      <c r="AD66" s="31">
        <v>2.7799999999999999E-3</v>
      </c>
      <c r="AE66" s="31">
        <v>3.2799999999999999E-3</v>
      </c>
      <c r="AF66" s="31">
        <v>3.8700000000000002E-3</v>
      </c>
      <c r="AG66" s="31">
        <v>4.5399999999999998E-3</v>
      </c>
      <c r="AH66" s="31">
        <v>5.3E-3</v>
      </c>
      <c r="AI66" s="31">
        <v>6.1399999999999996E-3</v>
      </c>
      <c r="AJ66" s="31">
        <v>7.0699999999999999E-3</v>
      </c>
      <c r="AK66" s="31">
        <v>8.09E-3</v>
      </c>
      <c r="AL66" s="31">
        <v>9.1999999999999998E-3</v>
      </c>
      <c r="AM66" s="31">
        <v>1.039E-2</v>
      </c>
      <c r="AN66" s="31">
        <v>1.166E-2</v>
      </c>
      <c r="AO66" s="31">
        <v>1.302E-2</v>
      </c>
      <c r="AP66" s="31">
        <v>1.447E-2</v>
      </c>
      <c r="AQ66" s="31">
        <v>1.6E-2</v>
      </c>
      <c r="AR66" s="31">
        <v>1.763E-2</v>
      </c>
      <c r="AS66" s="31">
        <v>1.9390000000000001E-2</v>
      </c>
      <c r="AT66" s="31">
        <v>2.129E-2</v>
      </c>
      <c r="AU66" s="31">
        <v>2.3359999999999999E-2</v>
      </c>
      <c r="AV66" s="31">
        <v>2.5600000000000001E-2</v>
      </c>
      <c r="AW66" s="31">
        <v>2.8060000000000002E-2</v>
      </c>
      <c r="AX66" s="31">
        <v>3.074E-2</v>
      </c>
      <c r="AY66" s="31">
        <v>3.3680000000000002E-2</v>
      </c>
      <c r="AZ66" s="31">
        <v>3.6900000000000002E-2</v>
      </c>
      <c r="BA66" s="31">
        <v>4.0419999999999998E-2</v>
      </c>
      <c r="BB66" s="31">
        <v>4.4249999999999998E-2</v>
      </c>
      <c r="BC66" s="31">
        <v>4.8419999999999998E-2</v>
      </c>
      <c r="BD66" s="31">
        <v>5.2970000000000003E-2</v>
      </c>
      <c r="BE66" s="31">
        <v>5.7889999999999997E-2</v>
      </c>
      <c r="BF66" s="31">
        <v>6.3200000000000006E-2</v>
      </c>
      <c r="BG66" s="31">
        <v>6.8919999999999995E-2</v>
      </c>
      <c r="BH66" s="31">
        <v>7.5029999999999999E-2</v>
      </c>
      <c r="BI66" s="31">
        <v>8.1509999999999999E-2</v>
      </c>
      <c r="BJ66" s="31">
        <v>8.8319999999999996E-2</v>
      </c>
      <c r="BK66" s="31">
        <v>9.5380000000000006E-2</v>
      </c>
      <c r="BL66" s="31">
        <v>0.10263</v>
      </c>
      <c r="BM66" s="31">
        <v>0.10996</v>
      </c>
      <c r="BN66" s="31">
        <v>0.11728</v>
      </c>
      <c r="BO66" s="31">
        <v>0.1245</v>
      </c>
      <c r="BP66" s="31">
        <v>0.13152</v>
      </c>
      <c r="BQ66" s="31">
        <v>0.13827999999999999</v>
      </c>
      <c r="BR66" s="31">
        <v>0.14471000000000001</v>
      </c>
    </row>
    <row r="67" spans="1:70" x14ac:dyDescent="0.2">
      <c r="A67">
        <v>80</v>
      </c>
      <c r="B67" s="31">
        <v>3.5E-4</v>
      </c>
      <c r="C67" s="31">
        <v>3.6999999999999999E-4</v>
      </c>
      <c r="D67" s="31">
        <v>3.8000000000000002E-4</v>
      </c>
      <c r="E67" s="31">
        <v>4.0000000000000002E-4</v>
      </c>
      <c r="F67" s="31">
        <v>4.2000000000000002E-4</v>
      </c>
      <c r="G67" s="31">
        <v>4.4000000000000002E-4</v>
      </c>
      <c r="H67" s="31">
        <v>4.6000000000000001E-4</v>
      </c>
      <c r="I67" s="31">
        <v>4.8999999999999998E-4</v>
      </c>
      <c r="J67" s="31">
        <v>5.1000000000000004E-4</v>
      </c>
      <c r="K67" s="31">
        <v>5.4000000000000001E-4</v>
      </c>
      <c r="L67" s="31">
        <v>5.8E-4</v>
      </c>
      <c r="M67" s="31">
        <v>6.0999999999999997E-4</v>
      </c>
      <c r="N67" s="31">
        <v>6.4999999999999997E-4</v>
      </c>
      <c r="O67" s="31">
        <v>6.8999999999999997E-4</v>
      </c>
      <c r="P67" s="31">
        <v>7.2999999999999996E-4</v>
      </c>
      <c r="Q67" s="31">
        <v>7.6999999999999996E-4</v>
      </c>
      <c r="R67" s="31">
        <v>8.1999999999999998E-4</v>
      </c>
      <c r="S67" s="31">
        <v>8.7000000000000001E-4</v>
      </c>
      <c r="T67" s="31">
        <v>9.3000000000000005E-4</v>
      </c>
      <c r="U67" s="31">
        <v>1E-3</v>
      </c>
      <c r="V67" s="31">
        <v>1.08E-3</v>
      </c>
      <c r="W67" s="31">
        <v>1.1800000000000001E-3</v>
      </c>
      <c r="X67" s="31">
        <v>1.2999999999999999E-3</v>
      </c>
      <c r="Y67" s="31">
        <v>1.4599999999999999E-3</v>
      </c>
      <c r="Z67" s="31">
        <v>1.67E-3</v>
      </c>
      <c r="AA67" s="31">
        <v>1.9300000000000001E-3</v>
      </c>
      <c r="AB67" s="31">
        <v>2.2499999999999998E-3</v>
      </c>
      <c r="AC67" s="31">
        <v>2.65E-3</v>
      </c>
      <c r="AD67" s="31">
        <v>3.13E-3</v>
      </c>
      <c r="AE67" s="31">
        <v>3.7000000000000002E-3</v>
      </c>
      <c r="AF67" s="31">
        <v>4.3600000000000002E-3</v>
      </c>
      <c r="AG67" s="31">
        <v>5.1200000000000004E-3</v>
      </c>
      <c r="AH67" s="31">
        <v>5.9800000000000001E-3</v>
      </c>
      <c r="AI67" s="31">
        <v>6.9300000000000004E-3</v>
      </c>
      <c r="AJ67" s="31">
        <v>7.9900000000000006E-3</v>
      </c>
      <c r="AK67" s="31">
        <v>9.1500000000000001E-3</v>
      </c>
      <c r="AL67" s="31">
        <v>1.0410000000000001E-2</v>
      </c>
      <c r="AM67" s="31">
        <v>1.1769999999999999E-2</v>
      </c>
      <c r="AN67" s="31">
        <v>1.3220000000000001E-2</v>
      </c>
      <c r="AO67" s="31">
        <v>1.477E-2</v>
      </c>
      <c r="AP67" s="31">
        <v>1.6400000000000001E-2</v>
      </c>
      <c r="AQ67" s="31">
        <v>1.814E-2</v>
      </c>
      <c r="AR67" s="31">
        <v>0.02</v>
      </c>
      <c r="AS67" s="31">
        <v>2.1989999999999999E-2</v>
      </c>
      <c r="AT67" s="31">
        <v>2.4150000000000001E-2</v>
      </c>
      <c r="AU67" s="31">
        <v>2.648E-2</v>
      </c>
      <c r="AV67" s="31">
        <v>2.903E-2</v>
      </c>
      <c r="AW67" s="31">
        <v>3.1800000000000002E-2</v>
      </c>
      <c r="AX67" s="31">
        <v>3.483E-2</v>
      </c>
      <c r="AY67" s="31">
        <v>3.8150000000000003E-2</v>
      </c>
      <c r="AZ67" s="31">
        <v>4.1779999999999998E-2</v>
      </c>
      <c r="BA67" s="31">
        <v>4.5740000000000003E-2</v>
      </c>
      <c r="BB67" s="31">
        <v>5.0049999999999997E-2</v>
      </c>
      <c r="BC67" s="31">
        <v>5.475E-2</v>
      </c>
      <c r="BD67" s="31">
        <v>5.9859999999999997E-2</v>
      </c>
      <c r="BE67" s="31">
        <v>6.54E-2</v>
      </c>
      <c r="BF67" s="31">
        <v>7.1370000000000003E-2</v>
      </c>
      <c r="BG67" s="31">
        <v>7.7789999999999998E-2</v>
      </c>
      <c r="BH67" s="31">
        <v>8.4659999999999999E-2</v>
      </c>
      <c r="BI67" s="31">
        <v>9.1950000000000004E-2</v>
      </c>
      <c r="BJ67" s="31">
        <v>9.9589999999999998E-2</v>
      </c>
      <c r="BK67" s="31">
        <v>0.10753</v>
      </c>
      <c r="BL67" s="31">
        <v>0.11567</v>
      </c>
      <c r="BM67" s="31">
        <v>0.12392</v>
      </c>
      <c r="BN67" s="31">
        <v>0.13216</v>
      </c>
      <c r="BO67" s="31">
        <v>0.14030000000000001</v>
      </c>
      <c r="BP67" s="31">
        <v>0.14823</v>
      </c>
      <c r="BQ67" s="31">
        <v>0.15587000000000001</v>
      </c>
      <c r="BR67" s="31">
        <v>0.16314999999999999</v>
      </c>
    </row>
    <row r="68" spans="1:70" x14ac:dyDescent="0.2">
      <c r="A68">
        <v>81</v>
      </c>
      <c r="B68" s="31">
        <v>4.0999999999999999E-4</v>
      </c>
      <c r="C68" s="31">
        <v>4.2000000000000002E-4</v>
      </c>
      <c r="D68" s="31">
        <v>4.4000000000000002E-4</v>
      </c>
      <c r="E68" s="31">
        <v>4.4999999999999999E-4</v>
      </c>
      <c r="F68" s="31">
        <v>4.8000000000000001E-4</v>
      </c>
      <c r="G68" s="31">
        <v>5.0000000000000001E-4</v>
      </c>
      <c r="H68" s="31">
        <v>5.2999999999999998E-4</v>
      </c>
      <c r="I68" s="31">
        <v>5.5000000000000003E-4</v>
      </c>
      <c r="J68" s="31">
        <v>5.9000000000000003E-4</v>
      </c>
      <c r="K68" s="31">
        <v>6.2E-4</v>
      </c>
      <c r="L68" s="31">
        <v>6.6E-4</v>
      </c>
      <c r="M68" s="31">
        <v>6.9999999999999999E-4</v>
      </c>
      <c r="N68" s="31">
        <v>7.3999999999999999E-4</v>
      </c>
      <c r="O68" s="31">
        <v>7.7999999999999999E-4</v>
      </c>
      <c r="P68" s="31">
        <v>8.3000000000000001E-4</v>
      </c>
      <c r="Q68" s="31">
        <v>8.8000000000000003E-4</v>
      </c>
      <c r="R68" s="31">
        <v>9.3000000000000005E-4</v>
      </c>
      <c r="S68" s="31">
        <v>9.8999999999999999E-4</v>
      </c>
      <c r="T68" s="31">
        <v>1.06E-3</v>
      </c>
      <c r="U68" s="31">
        <v>1.14E-3</v>
      </c>
      <c r="V68" s="31">
        <v>1.23E-3</v>
      </c>
      <c r="W68" s="31">
        <v>1.34E-3</v>
      </c>
      <c r="X68" s="31">
        <v>1.48E-3</v>
      </c>
      <c r="Y68" s="31">
        <v>1.66E-3</v>
      </c>
      <c r="Z68" s="31">
        <v>1.8799999999999999E-3</v>
      </c>
      <c r="AA68" s="31">
        <v>2.1700000000000001E-3</v>
      </c>
      <c r="AB68" s="31">
        <v>2.5300000000000001E-3</v>
      </c>
      <c r="AC68" s="31">
        <v>2.98E-3</v>
      </c>
      <c r="AD68" s="31">
        <v>3.5100000000000001E-3</v>
      </c>
      <c r="AE68" s="31">
        <v>4.15E-3</v>
      </c>
      <c r="AF68" s="31">
        <v>4.8999999999999998E-3</v>
      </c>
      <c r="AG68" s="31">
        <v>5.7499999999999999E-3</v>
      </c>
      <c r="AH68" s="31">
        <v>6.7200000000000003E-3</v>
      </c>
      <c r="AI68" s="31">
        <v>7.8100000000000001E-3</v>
      </c>
      <c r="AJ68" s="31">
        <v>9.0100000000000006E-3</v>
      </c>
      <c r="AK68" s="31">
        <v>1.0330000000000001E-2</v>
      </c>
      <c r="AL68" s="31">
        <v>1.176E-2</v>
      </c>
      <c r="AM68" s="31">
        <v>1.3299999999999999E-2</v>
      </c>
      <c r="AN68" s="31">
        <v>1.495E-2</v>
      </c>
      <c r="AO68" s="31">
        <v>1.6709999999999999E-2</v>
      </c>
      <c r="AP68" s="31">
        <v>1.857E-2</v>
      </c>
      <c r="AQ68" s="31">
        <v>2.0539999999999999E-2</v>
      </c>
      <c r="AR68" s="31">
        <v>2.264E-2</v>
      </c>
      <c r="AS68" s="31">
        <v>2.4899999999999999E-2</v>
      </c>
      <c r="AT68" s="31">
        <v>2.733E-2</v>
      </c>
      <c r="AU68" s="31">
        <v>2.997E-2</v>
      </c>
      <c r="AV68" s="31">
        <v>3.2840000000000001E-2</v>
      </c>
      <c r="AW68" s="31">
        <v>3.5970000000000002E-2</v>
      </c>
      <c r="AX68" s="31">
        <v>3.9390000000000001E-2</v>
      </c>
      <c r="AY68" s="31">
        <v>4.3119999999999999E-2</v>
      </c>
      <c r="AZ68" s="31">
        <v>4.7210000000000002E-2</v>
      </c>
      <c r="BA68" s="31">
        <v>5.1659999999999998E-2</v>
      </c>
      <c r="BB68" s="31">
        <v>5.6509999999999998E-2</v>
      </c>
      <c r="BC68" s="31">
        <v>6.1789999999999998E-2</v>
      </c>
      <c r="BD68" s="31">
        <v>6.7530000000000007E-2</v>
      </c>
      <c r="BE68" s="31">
        <v>7.374E-2</v>
      </c>
      <c r="BF68" s="31">
        <v>8.0439999999999998E-2</v>
      </c>
      <c r="BG68" s="31">
        <v>8.7650000000000006E-2</v>
      </c>
      <c r="BH68" s="31">
        <v>9.5350000000000004E-2</v>
      </c>
      <c r="BI68" s="31">
        <v>0.10352</v>
      </c>
      <c r="BJ68" s="31">
        <v>0.11209</v>
      </c>
      <c r="BK68" s="31">
        <v>0.121</v>
      </c>
      <c r="BL68" s="31">
        <v>0.13014000000000001</v>
      </c>
      <c r="BM68" s="31">
        <v>0.1394</v>
      </c>
      <c r="BN68" s="31">
        <v>0.14867</v>
      </c>
      <c r="BO68" s="31">
        <v>0.15783</v>
      </c>
      <c r="BP68" s="31">
        <v>0.16678000000000001</v>
      </c>
      <c r="BQ68" s="31">
        <v>0.17541000000000001</v>
      </c>
      <c r="BR68" s="31">
        <v>0.18365000000000001</v>
      </c>
    </row>
    <row r="69" spans="1:70" x14ac:dyDescent="0.2">
      <c r="A69">
        <v>82</v>
      </c>
      <c r="B69" s="31">
        <v>4.6000000000000001E-4</v>
      </c>
      <c r="C69" s="31">
        <v>4.8000000000000001E-4</v>
      </c>
      <c r="D69" s="31">
        <v>5.0000000000000001E-4</v>
      </c>
      <c r="E69" s="31">
        <v>5.1999999999999995E-4</v>
      </c>
      <c r="F69" s="31">
        <v>5.4000000000000001E-4</v>
      </c>
      <c r="G69" s="31">
        <v>5.6999999999999998E-4</v>
      </c>
      <c r="H69" s="31">
        <v>5.9999999999999995E-4</v>
      </c>
      <c r="I69" s="31">
        <v>6.3000000000000003E-4</v>
      </c>
      <c r="J69" s="31">
        <v>6.7000000000000002E-4</v>
      </c>
      <c r="K69" s="31">
        <v>7.1000000000000002E-4</v>
      </c>
      <c r="L69" s="31">
        <v>7.5000000000000002E-4</v>
      </c>
      <c r="M69" s="31">
        <v>7.9000000000000001E-4</v>
      </c>
      <c r="N69" s="31">
        <v>8.4000000000000003E-4</v>
      </c>
      <c r="O69" s="31">
        <v>8.8999999999999995E-4</v>
      </c>
      <c r="P69" s="31">
        <v>9.3999999999999997E-4</v>
      </c>
      <c r="Q69" s="31">
        <v>1E-3</v>
      </c>
      <c r="R69" s="31">
        <v>1.06E-3</v>
      </c>
      <c r="S69" s="31">
        <v>1.1299999999999999E-3</v>
      </c>
      <c r="T69" s="31">
        <v>1.1999999999999999E-3</v>
      </c>
      <c r="U69" s="31">
        <v>1.2899999999999999E-3</v>
      </c>
      <c r="V69" s="31">
        <v>1.39E-3</v>
      </c>
      <c r="W69" s="31">
        <v>1.5200000000000001E-3</v>
      </c>
      <c r="X69" s="31">
        <v>1.6800000000000001E-3</v>
      </c>
      <c r="Y69" s="31">
        <v>1.8699999999999999E-3</v>
      </c>
      <c r="Z69" s="31">
        <v>2.1299999999999999E-3</v>
      </c>
      <c r="AA69" s="31">
        <v>2.4399999999999999E-3</v>
      </c>
      <c r="AB69" s="31">
        <v>2.8500000000000001E-3</v>
      </c>
      <c r="AC69" s="31">
        <v>3.3400000000000001E-3</v>
      </c>
      <c r="AD69" s="31">
        <v>3.9399999999999999E-3</v>
      </c>
      <c r="AE69" s="31">
        <v>4.6499999999999996E-3</v>
      </c>
      <c r="AF69" s="31">
        <v>5.4900000000000001E-3</v>
      </c>
      <c r="AG69" s="31">
        <v>6.45E-3</v>
      </c>
      <c r="AH69" s="31">
        <v>7.5500000000000003E-3</v>
      </c>
      <c r="AI69" s="31">
        <v>8.77E-3</v>
      </c>
      <c r="AJ69" s="31">
        <v>1.013E-2</v>
      </c>
      <c r="AK69" s="31">
        <v>1.162E-2</v>
      </c>
      <c r="AL69" s="31">
        <v>1.325E-2</v>
      </c>
      <c r="AM69" s="31">
        <v>1.499E-2</v>
      </c>
      <c r="AN69" s="31">
        <v>1.687E-2</v>
      </c>
      <c r="AO69" s="31">
        <v>1.8859999999999998E-2</v>
      </c>
      <c r="AP69" s="31">
        <v>2.0969999999999999E-2</v>
      </c>
      <c r="AQ69" s="31">
        <v>2.3199999999999998E-2</v>
      </c>
      <c r="AR69" s="31">
        <v>2.5569999999999999E-2</v>
      </c>
      <c r="AS69" s="31">
        <v>2.8119999999999999E-2</v>
      </c>
      <c r="AT69" s="31">
        <v>3.0870000000000002E-2</v>
      </c>
      <c r="AU69" s="31">
        <v>3.3849999999999998E-2</v>
      </c>
      <c r="AV69" s="31">
        <v>3.7089999999999998E-2</v>
      </c>
      <c r="AW69" s="31">
        <v>4.061E-2</v>
      </c>
      <c r="AX69" s="31">
        <v>4.4450000000000003E-2</v>
      </c>
      <c r="AY69" s="31">
        <v>4.8649999999999999E-2</v>
      </c>
      <c r="AZ69" s="31">
        <v>5.3240000000000003E-2</v>
      </c>
      <c r="BA69" s="31">
        <v>5.824E-2</v>
      </c>
      <c r="BB69" s="31">
        <v>6.368E-2</v>
      </c>
      <c r="BC69" s="31">
        <v>6.9599999999999995E-2</v>
      </c>
      <c r="BD69" s="31">
        <v>7.603E-2</v>
      </c>
      <c r="BE69" s="31">
        <v>8.2989999999999994E-2</v>
      </c>
      <c r="BF69" s="31">
        <v>9.0490000000000001E-2</v>
      </c>
      <c r="BG69" s="31">
        <v>9.8559999999999995E-2</v>
      </c>
      <c r="BH69" s="31">
        <v>0.10718999999999999</v>
      </c>
      <c r="BI69" s="31">
        <v>0.11633</v>
      </c>
      <c r="BJ69" s="31">
        <v>0.12592999999999999</v>
      </c>
      <c r="BK69" s="31">
        <v>0.13591</v>
      </c>
      <c r="BL69" s="31">
        <v>0.14615</v>
      </c>
      <c r="BM69" s="31">
        <v>0.15654000000000001</v>
      </c>
      <c r="BN69" s="31">
        <v>0.16694000000000001</v>
      </c>
      <c r="BO69" s="31">
        <v>0.17724000000000001</v>
      </c>
      <c r="BP69" s="31">
        <v>0.18731999999999999</v>
      </c>
      <c r="BQ69" s="31">
        <v>0.19706000000000001</v>
      </c>
      <c r="BR69" s="31">
        <v>0.20637</v>
      </c>
    </row>
    <row r="70" spans="1:70" x14ac:dyDescent="0.2">
      <c r="A70">
        <v>83</v>
      </c>
      <c r="B70" s="31">
        <v>5.2999999999999998E-4</v>
      </c>
      <c r="C70" s="31">
        <v>5.5000000000000003E-4</v>
      </c>
      <c r="D70" s="31">
        <v>5.6999999999999998E-4</v>
      </c>
      <c r="E70" s="31">
        <v>5.9000000000000003E-4</v>
      </c>
      <c r="F70" s="31">
        <v>6.2E-4</v>
      </c>
      <c r="G70" s="31">
        <v>6.4999999999999997E-4</v>
      </c>
      <c r="H70" s="31">
        <v>6.8000000000000005E-4</v>
      </c>
      <c r="I70" s="31">
        <v>7.2000000000000005E-4</v>
      </c>
      <c r="J70" s="31">
        <v>7.6000000000000004E-4</v>
      </c>
      <c r="K70" s="31">
        <v>8.0000000000000004E-4</v>
      </c>
      <c r="L70" s="31">
        <v>8.4999999999999995E-4</v>
      </c>
      <c r="M70" s="31">
        <v>8.9999999999999998E-4</v>
      </c>
      <c r="N70" s="31">
        <v>9.6000000000000002E-4</v>
      </c>
      <c r="O70" s="31">
        <v>1.01E-3</v>
      </c>
      <c r="P70" s="31">
        <v>1.07E-3</v>
      </c>
      <c r="Q70" s="31">
        <v>1.14E-3</v>
      </c>
      <c r="R70" s="31">
        <v>1.2099999999999999E-3</v>
      </c>
      <c r="S70" s="31">
        <v>1.2800000000000001E-3</v>
      </c>
      <c r="T70" s="31">
        <v>1.3699999999999999E-3</v>
      </c>
      <c r="U70" s="31">
        <v>1.47E-3</v>
      </c>
      <c r="V70" s="31">
        <v>1.58E-3</v>
      </c>
      <c r="W70" s="31">
        <v>1.72E-3</v>
      </c>
      <c r="X70" s="31">
        <v>1.9E-3</v>
      </c>
      <c r="Y70" s="31">
        <v>2.1199999999999999E-3</v>
      </c>
      <c r="Z70" s="31">
        <v>2.3900000000000002E-3</v>
      </c>
      <c r="AA70" s="31">
        <v>2.7499999999999998E-3</v>
      </c>
      <c r="AB70" s="31">
        <v>3.1900000000000001E-3</v>
      </c>
      <c r="AC70" s="31">
        <v>3.7399999999999998E-3</v>
      </c>
      <c r="AD70" s="31">
        <v>4.4099999999999999E-3</v>
      </c>
      <c r="AE70" s="31">
        <v>5.1999999999999998E-3</v>
      </c>
      <c r="AF70" s="31">
        <v>6.1399999999999996E-3</v>
      </c>
      <c r="AG70" s="31">
        <v>7.2199999999999999E-3</v>
      </c>
      <c r="AH70" s="31">
        <v>8.4499999999999992E-3</v>
      </c>
      <c r="AI70" s="31">
        <v>9.8300000000000002E-3</v>
      </c>
      <c r="AJ70" s="31">
        <v>1.137E-2</v>
      </c>
      <c r="AK70" s="31">
        <v>1.3050000000000001E-2</v>
      </c>
      <c r="AL70" s="31">
        <v>1.489E-2</v>
      </c>
      <c r="AM70" s="31">
        <v>1.687E-2</v>
      </c>
      <c r="AN70" s="31">
        <v>1.899E-2</v>
      </c>
      <c r="AO70" s="31">
        <v>2.1250000000000002E-2</v>
      </c>
      <c r="AP70" s="31">
        <v>2.3630000000000002E-2</v>
      </c>
      <c r="AQ70" s="31">
        <v>2.615E-2</v>
      </c>
      <c r="AR70" s="31">
        <v>2.8830000000000001E-2</v>
      </c>
      <c r="AS70" s="31">
        <v>3.1710000000000002E-2</v>
      </c>
      <c r="AT70" s="31">
        <v>3.4799999999999998E-2</v>
      </c>
      <c r="AU70" s="31">
        <v>3.8150000000000003E-2</v>
      </c>
      <c r="AV70" s="31">
        <v>4.1790000000000001E-2</v>
      </c>
      <c r="AW70" s="31">
        <v>4.5760000000000002E-2</v>
      </c>
      <c r="AX70" s="31">
        <v>5.0070000000000003E-2</v>
      </c>
      <c r="AY70" s="31">
        <v>5.4780000000000002E-2</v>
      </c>
      <c r="AZ70" s="31">
        <v>5.9920000000000001E-2</v>
      </c>
      <c r="BA70" s="31">
        <v>6.5530000000000005E-2</v>
      </c>
      <c r="BB70" s="31">
        <v>7.1620000000000003E-2</v>
      </c>
      <c r="BC70" s="31">
        <v>7.8240000000000004E-2</v>
      </c>
      <c r="BD70" s="31">
        <v>8.5430000000000006E-2</v>
      </c>
      <c r="BE70" s="31">
        <v>9.3210000000000001E-2</v>
      </c>
      <c r="BF70" s="31">
        <v>0.10161000000000001</v>
      </c>
      <c r="BG70" s="31">
        <v>0.11063000000000001</v>
      </c>
      <c r="BH70" s="31">
        <v>0.12027</v>
      </c>
      <c r="BI70" s="31">
        <v>0.13048999999999999</v>
      </c>
      <c r="BJ70" s="31">
        <v>0.14122000000000001</v>
      </c>
      <c r="BK70" s="31">
        <v>0.15237999999999999</v>
      </c>
      <c r="BL70" s="31">
        <v>0.16384000000000001</v>
      </c>
      <c r="BM70" s="31">
        <v>0.17546999999999999</v>
      </c>
      <c r="BN70" s="31">
        <v>0.18714</v>
      </c>
      <c r="BO70" s="31">
        <v>0.19869999999999999</v>
      </c>
      <c r="BP70" s="31">
        <v>0.21004</v>
      </c>
      <c r="BQ70" s="31">
        <v>0.22101000000000001</v>
      </c>
      <c r="BR70" s="31">
        <v>0.23154</v>
      </c>
    </row>
    <row r="71" spans="1:70" x14ac:dyDescent="0.2">
      <c r="A71">
        <v>84</v>
      </c>
      <c r="B71" s="31">
        <v>5.9999999999999995E-4</v>
      </c>
      <c r="C71" s="31">
        <v>6.2E-4</v>
      </c>
      <c r="D71" s="31">
        <v>6.4000000000000005E-4</v>
      </c>
      <c r="E71" s="31">
        <v>6.7000000000000002E-4</v>
      </c>
      <c r="F71" s="31">
        <v>6.9999999999999999E-4</v>
      </c>
      <c r="G71" s="31">
        <v>7.2999999999999996E-4</v>
      </c>
      <c r="H71" s="31">
        <v>7.6999999999999996E-4</v>
      </c>
      <c r="I71" s="31">
        <v>8.0999999999999996E-4</v>
      </c>
      <c r="J71" s="31">
        <v>8.5999999999999998E-4</v>
      </c>
      <c r="K71" s="31">
        <v>9.1E-4</v>
      </c>
      <c r="L71" s="31">
        <v>9.7000000000000005E-4</v>
      </c>
      <c r="M71" s="31">
        <v>1.0200000000000001E-3</v>
      </c>
      <c r="N71" s="31">
        <v>1.09E-3</v>
      </c>
      <c r="O71" s="31">
        <v>1.15E-3</v>
      </c>
      <c r="P71" s="31">
        <v>1.2199999999999999E-3</v>
      </c>
      <c r="Q71" s="31">
        <v>1.2899999999999999E-3</v>
      </c>
      <c r="R71" s="31">
        <v>1.3699999999999999E-3</v>
      </c>
      <c r="S71" s="31">
        <v>1.4499999999999999E-3</v>
      </c>
      <c r="T71" s="31">
        <v>1.5499999999999999E-3</v>
      </c>
      <c r="U71" s="31">
        <v>1.66E-3</v>
      </c>
      <c r="V71" s="31">
        <v>1.7899999999999999E-3</v>
      </c>
      <c r="W71" s="31">
        <v>1.9499999999999999E-3</v>
      </c>
      <c r="X71" s="31">
        <v>2.14E-3</v>
      </c>
      <c r="Y71" s="31">
        <v>2.3800000000000002E-3</v>
      </c>
      <c r="Z71" s="31">
        <v>2.6900000000000001E-3</v>
      </c>
      <c r="AA71" s="31">
        <v>3.0799999999999998E-3</v>
      </c>
      <c r="AB71" s="31">
        <v>3.5699999999999998E-3</v>
      </c>
      <c r="AC71" s="31">
        <v>4.1799999999999997E-3</v>
      </c>
      <c r="AD71" s="31">
        <v>4.9199999999999999E-3</v>
      </c>
      <c r="AE71" s="31">
        <v>5.8100000000000001E-3</v>
      </c>
      <c r="AF71" s="31">
        <v>6.8500000000000002E-3</v>
      </c>
      <c r="AG71" s="31">
        <v>8.0599999999999995E-3</v>
      </c>
      <c r="AH71" s="31">
        <v>9.4400000000000005E-3</v>
      </c>
      <c r="AI71" s="31">
        <v>1.099E-2</v>
      </c>
      <c r="AJ71" s="31">
        <v>1.272E-2</v>
      </c>
      <c r="AK71" s="31">
        <v>1.4630000000000001E-2</v>
      </c>
      <c r="AL71" s="31">
        <v>1.67E-2</v>
      </c>
      <c r="AM71" s="31">
        <v>1.8939999999999999E-2</v>
      </c>
      <c r="AN71" s="31">
        <v>2.1340000000000001E-2</v>
      </c>
      <c r="AO71" s="31">
        <v>2.3890000000000002E-2</v>
      </c>
      <c r="AP71" s="31">
        <v>2.6579999999999999E-2</v>
      </c>
      <c r="AQ71" s="31">
        <v>2.9420000000000002E-2</v>
      </c>
      <c r="AR71" s="31">
        <v>3.2439999999999997E-2</v>
      </c>
      <c r="AS71" s="31">
        <v>3.567E-2</v>
      </c>
      <c r="AT71" s="31">
        <v>3.916E-2</v>
      </c>
      <c r="AU71" s="31">
        <v>4.292E-2</v>
      </c>
      <c r="AV71" s="31">
        <v>4.7010000000000003E-2</v>
      </c>
      <c r="AW71" s="31">
        <v>5.1459999999999999E-2</v>
      </c>
      <c r="AX71" s="31">
        <v>5.6300000000000003E-2</v>
      </c>
      <c r="AY71" s="31">
        <v>6.1580000000000003E-2</v>
      </c>
      <c r="AZ71" s="31">
        <v>6.7330000000000001E-2</v>
      </c>
      <c r="BA71" s="31">
        <v>7.3590000000000003E-2</v>
      </c>
      <c r="BB71" s="31">
        <v>8.0409999999999995E-2</v>
      </c>
      <c r="BC71" s="31">
        <v>8.7809999999999999E-2</v>
      </c>
      <c r="BD71" s="31">
        <v>9.5839999999999995E-2</v>
      </c>
      <c r="BE71" s="31">
        <v>0.10452</v>
      </c>
      <c r="BF71" s="31">
        <v>0.11389000000000001</v>
      </c>
      <c r="BG71" s="31">
        <v>0.12396</v>
      </c>
      <c r="BH71" s="31">
        <v>0.13472000000000001</v>
      </c>
      <c r="BI71" s="31">
        <v>0.14613000000000001</v>
      </c>
      <c r="BJ71" s="31">
        <v>0.15811</v>
      </c>
      <c r="BK71" s="31">
        <v>0.17057</v>
      </c>
      <c r="BL71" s="31">
        <v>0.18337999999999999</v>
      </c>
      <c r="BM71" s="31">
        <v>0.19639000000000001</v>
      </c>
      <c r="BN71" s="31">
        <v>0.20946000000000001</v>
      </c>
      <c r="BO71" s="31">
        <v>0.22242999999999999</v>
      </c>
      <c r="BP71" s="31">
        <v>0.23516000000000001</v>
      </c>
      <c r="BQ71" s="31">
        <v>0.24753</v>
      </c>
      <c r="BR71" s="31">
        <v>0.25940999999999997</v>
      </c>
    </row>
  </sheetData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BR71"/>
  <sheetViews>
    <sheetView zoomScale="75" workbookViewId="0">
      <pane xSplit="1" ySplit="2" topLeftCell="B3" activePane="bottomRight" state="frozen"/>
      <selection activeCell="K17" sqref="K17"/>
      <selection pane="topRight" activeCell="K17" sqref="K17"/>
      <selection pane="bottomLeft" activeCell="K17" sqref="K17"/>
      <selection pane="bottomRight" activeCell="K17" sqref="K17"/>
    </sheetView>
  </sheetViews>
  <sheetFormatPr defaultRowHeight="12.75" x14ac:dyDescent="0.2"/>
  <sheetData>
    <row r="1" spans="1:70" ht="12.75" customHeight="1" x14ac:dyDescent="0.2">
      <c r="A1" s="35" t="s">
        <v>30</v>
      </c>
      <c r="B1" s="32"/>
      <c r="C1" s="32"/>
      <c r="D1" s="32"/>
      <c r="E1" s="32"/>
      <c r="F1" s="32"/>
      <c r="G1" s="32"/>
      <c r="H1" s="32"/>
      <c r="I1" s="32" t="s">
        <v>27</v>
      </c>
      <c r="J1" s="32"/>
      <c r="K1" s="32"/>
      <c r="L1" s="32"/>
      <c r="M1" s="32"/>
      <c r="N1" s="32"/>
    </row>
    <row r="2" spans="1:70" x14ac:dyDescent="0.2">
      <c r="A2" s="35" t="s">
        <v>31</v>
      </c>
      <c r="B2">
        <v>16</v>
      </c>
      <c r="C2">
        <v>17</v>
      </c>
      <c r="D2">
        <v>18</v>
      </c>
      <c r="E2">
        <v>19</v>
      </c>
      <c r="F2">
        <v>20</v>
      </c>
      <c r="G2">
        <v>21</v>
      </c>
      <c r="H2">
        <v>22</v>
      </c>
      <c r="I2">
        <v>23</v>
      </c>
      <c r="J2">
        <v>24</v>
      </c>
      <c r="K2">
        <v>25</v>
      </c>
      <c r="L2">
        <v>26</v>
      </c>
      <c r="M2">
        <v>27</v>
      </c>
      <c r="N2">
        <v>28</v>
      </c>
      <c r="O2">
        <v>29</v>
      </c>
      <c r="P2">
        <v>30</v>
      </c>
      <c r="Q2">
        <v>31</v>
      </c>
      <c r="R2">
        <v>32</v>
      </c>
      <c r="S2">
        <v>33</v>
      </c>
      <c r="T2">
        <v>34</v>
      </c>
      <c r="U2">
        <v>35</v>
      </c>
      <c r="V2">
        <v>36</v>
      </c>
      <c r="W2">
        <v>37</v>
      </c>
      <c r="X2">
        <v>38</v>
      </c>
      <c r="Y2">
        <v>39</v>
      </c>
      <c r="Z2">
        <v>40</v>
      </c>
      <c r="AA2">
        <v>41</v>
      </c>
      <c r="AB2">
        <v>42</v>
      </c>
      <c r="AC2">
        <v>43</v>
      </c>
      <c r="AD2">
        <v>44</v>
      </c>
      <c r="AE2">
        <v>45</v>
      </c>
      <c r="AF2">
        <v>46</v>
      </c>
      <c r="AG2">
        <v>47</v>
      </c>
      <c r="AH2">
        <v>48</v>
      </c>
      <c r="AI2">
        <v>49</v>
      </c>
      <c r="AJ2">
        <v>50</v>
      </c>
      <c r="AK2">
        <v>51</v>
      </c>
      <c r="AL2">
        <v>52</v>
      </c>
      <c r="AM2">
        <v>53</v>
      </c>
      <c r="AN2">
        <v>54</v>
      </c>
      <c r="AO2">
        <v>55</v>
      </c>
      <c r="AP2">
        <v>56</v>
      </c>
      <c r="AQ2">
        <v>57</v>
      </c>
      <c r="AR2">
        <v>58</v>
      </c>
      <c r="AS2">
        <v>59</v>
      </c>
      <c r="AT2">
        <v>60</v>
      </c>
      <c r="AU2">
        <v>61</v>
      </c>
      <c r="AV2">
        <v>62</v>
      </c>
      <c r="AW2">
        <v>63</v>
      </c>
      <c r="AX2">
        <v>64</v>
      </c>
      <c r="AY2">
        <v>65</v>
      </c>
      <c r="AZ2">
        <v>66</v>
      </c>
      <c r="BA2">
        <v>67</v>
      </c>
      <c r="BB2">
        <v>68</v>
      </c>
      <c r="BC2">
        <v>69</v>
      </c>
      <c r="BD2">
        <v>70</v>
      </c>
      <c r="BE2">
        <v>71</v>
      </c>
      <c r="BF2">
        <v>72</v>
      </c>
      <c r="BG2">
        <v>73</v>
      </c>
      <c r="BH2">
        <v>74</v>
      </c>
      <c r="BI2">
        <v>75</v>
      </c>
      <c r="BJ2">
        <v>76</v>
      </c>
      <c r="BK2">
        <v>77</v>
      </c>
      <c r="BL2">
        <v>78</v>
      </c>
      <c r="BM2">
        <v>79</v>
      </c>
      <c r="BN2">
        <v>80</v>
      </c>
      <c r="BO2">
        <v>81</v>
      </c>
      <c r="BP2">
        <v>82</v>
      </c>
      <c r="BQ2">
        <v>83</v>
      </c>
      <c r="BR2">
        <v>84</v>
      </c>
    </row>
    <row r="3" spans="1:70" x14ac:dyDescent="0.2">
      <c r="A3">
        <v>16</v>
      </c>
      <c r="B3" s="31">
        <v>1.0000000000000001E-5</v>
      </c>
      <c r="C3" s="31">
        <v>1.0000000000000001E-5</v>
      </c>
      <c r="D3" s="31">
        <v>1.0000000000000001E-5</v>
      </c>
      <c r="E3" s="31">
        <v>1.0000000000000001E-5</v>
      </c>
      <c r="F3" s="31">
        <v>1.0000000000000001E-5</v>
      </c>
      <c r="G3" s="31">
        <v>1.0000000000000001E-5</v>
      </c>
      <c r="H3" s="31">
        <v>1.0000000000000001E-5</v>
      </c>
      <c r="I3" s="31">
        <v>1.0000000000000001E-5</v>
      </c>
      <c r="J3" s="31">
        <v>1.0000000000000001E-5</v>
      </c>
      <c r="K3" s="31">
        <v>1.0000000000000001E-5</v>
      </c>
      <c r="L3" s="31">
        <v>1.0000000000000001E-5</v>
      </c>
      <c r="M3" s="31">
        <v>1.0000000000000001E-5</v>
      </c>
      <c r="N3" s="31">
        <v>1.0000000000000001E-5</v>
      </c>
      <c r="O3" s="31">
        <v>1.0000000000000001E-5</v>
      </c>
      <c r="P3" s="31">
        <v>1.0000000000000001E-5</v>
      </c>
      <c r="Q3" s="31">
        <v>1.0000000000000001E-5</v>
      </c>
      <c r="R3" s="31">
        <v>1.0000000000000001E-5</v>
      </c>
      <c r="S3" s="31">
        <v>1.0000000000000001E-5</v>
      </c>
      <c r="T3" s="31">
        <v>1.0000000000000001E-5</v>
      </c>
      <c r="U3" s="31">
        <v>1.0000000000000001E-5</v>
      </c>
      <c r="V3" s="31">
        <v>1.0000000000000001E-5</v>
      </c>
      <c r="W3" s="31">
        <v>1.0000000000000001E-5</v>
      </c>
      <c r="X3" s="31">
        <v>1.0000000000000001E-5</v>
      </c>
      <c r="Y3" s="31">
        <v>1.0000000000000001E-5</v>
      </c>
      <c r="Z3" s="31">
        <v>1.0000000000000001E-5</v>
      </c>
      <c r="AA3" s="31">
        <v>1.0000000000000001E-5</v>
      </c>
      <c r="AB3" s="31">
        <v>1.0000000000000001E-5</v>
      </c>
      <c r="AC3" s="31">
        <v>1.0000000000000001E-5</v>
      </c>
      <c r="AD3" s="31">
        <v>1.0000000000000001E-5</v>
      </c>
      <c r="AE3" s="31">
        <v>2.0000000000000002E-5</v>
      </c>
      <c r="AF3" s="31">
        <v>2.0000000000000002E-5</v>
      </c>
      <c r="AG3" s="31">
        <v>2.0000000000000002E-5</v>
      </c>
      <c r="AH3" s="31">
        <v>3.0000000000000001E-5</v>
      </c>
      <c r="AI3" s="31">
        <v>3.0000000000000001E-5</v>
      </c>
      <c r="AJ3" s="31">
        <v>4.0000000000000003E-5</v>
      </c>
      <c r="AK3" s="31">
        <v>4.0000000000000003E-5</v>
      </c>
      <c r="AL3" s="31">
        <v>5.0000000000000002E-5</v>
      </c>
      <c r="AM3" s="31">
        <v>5.0000000000000002E-5</v>
      </c>
      <c r="AN3" s="31">
        <v>6.0000000000000002E-5</v>
      </c>
      <c r="AO3" s="31">
        <v>6.9999999999999994E-5</v>
      </c>
      <c r="AP3" s="31">
        <v>8.0000000000000007E-5</v>
      </c>
      <c r="AQ3" s="31">
        <v>9.0000000000000006E-5</v>
      </c>
      <c r="AR3" s="31">
        <v>1E-4</v>
      </c>
      <c r="AS3" s="31">
        <v>1.1E-4</v>
      </c>
      <c r="AT3" s="31">
        <v>1.2E-4</v>
      </c>
      <c r="AU3" s="31">
        <v>1.2999999999999999E-4</v>
      </c>
      <c r="AV3" s="31">
        <v>1.3999999999999999E-4</v>
      </c>
      <c r="AW3" s="31">
        <v>1.6000000000000001E-4</v>
      </c>
      <c r="AX3" s="31">
        <v>1.7000000000000001E-4</v>
      </c>
      <c r="AY3" s="31">
        <v>1.9000000000000001E-4</v>
      </c>
      <c r="AZ3" s="31">
        <v>2.1000000000000001E-4</v>
      </c>
      <c r="BA3" s="31">
        <v>2.3000000000000001E-4</v>
      </c>
      <c r="BB3" s="31">
        <v>2.5000000000000001E-4</v>
      </c>
      <c r="BC3" s="31">
        <v>2.7999999999999998E-4</v>
      </c>
      <c r="BD3" s="31">
        <v>2.9999999999999997E-4</v>
      </c>
      <c r="BE3" s="31">
        <v>3.4000000000000002E-4</v>
      </c>
      <c r="BF3" s="31">
        <v>3.6999999999999999E-4</v>
      </c>
      <c r="BG3" s="31">
        <v>4.0999999999999999E-4</v>
      </c>
      <c r="BH3" s="31">
        <v>4.4999999999999999E-4</v>
      </c>
      <c r="BI3" s="31">
        <v>5.0000000000000001E-4</v>
      </c>
      <c r="BJ3" s="31">
        <v>5.5000000000000003E-4</v>
      </c>
      <c r="BK3" s="31">
        <v>6.0999999999999997E-4</v>
      </c>
      <c r="BL3" s="31">
        <v>6.7000000000000002E-4</v>
      </c>
      <c r="BM3" s="31">
        <v>7.2999999999999996E-4</v>
      </c>
      <c r="BN3" s="31">
        <v>8.0000000000000004E-4</v>
      </c>
      <c r="BO3" s="31">
        <v>8.7000000000000001E-4</v>
      </c>
      <c r="BP3" s="31">
        <v>9.3999999999999997E-4</v>
      </c>
      <c r="BQ3" s="31">
        <v>1.0200000000000001E-3</v>
      </c>
      <c r="BR3" s="31">
        <v>1.1000000000000001E-3</v>
      </c>
    </row>
    <row r="4" spans="1:70" x14ac:dyDescent="0.2">
      <c r="A4">
        <v>17</v>
      </c>
      <c r="B4" s="31">
        <v>1.0000000000000001E-5</v>
      </c>
      <c r="C4" s="31">
        <v>1.0000000000000001E-5</v>
      </c>
      <c r="D4" s="31">
        <v>1.0000000000000001E-5</v>
      </c>
      <c r="E4" s="31">
        <v>1.0000000000000001E-5</v>
      </c>
      <c r="F4" s="31">
        <v>1.0000000000000001E-5</v>
      </c>
      <c r="G4" s="31">
        <v>1.0000000000000001E-5</v>
      </c>
      <c r="H4" s="31">
        <v>1.0000000000000001E-5</v>
      </c>
      <c r="I4" s="31">
        <v>1.0000000000000001E-5</v>
      </c>
      <c r="J4" s="31">
        <v>1.0000000000000001E-5</v>
      </c>
      <c r="K4" s="31">
        <v>1.0000000000000001E-5</v>
      </c>
      <c r="L4" s="31">
        <v>1.0000000000000001E-5</v>
      </c>
      <c r="M4" s="31">
        <v>1.0000000000000001E-5</v>
      </c>
      <c r="N4" s="31">
        <v>1.0000000000000001E-5</v>
      </c>
      <c r="O4" s="31">
        <v>1.0000000000000001E-5</v>
      </c>
      <c r="P4" s="31">
        <v>1.0000000000000001E-5</v>
      </c>
      <c r="Q4" s="31">
        <v>1.0000000000000001E-5</v>
      </c>
      <c r="R4" s="31">
        <v>1.0000000000000001E-5</v>
      </c>
      <c r="S4" s="31">
        <v>1.0000000000000001E-5</v>
      </c>
      <c r="T4" s="31">
        <v>1.0000000000000001E-5</v>
      </c>
      <c r="U4" s="31">
        <v>1.0000000000000001E-5</v>
      </c>
      <c r="V4" s="31">
        <v>1.0000000000000001E-5</v>
      </c>
      <c r="W4" s="31">
        <v>1.0000000000000001E-5</v>
      </c>
      <c r="X4" s="31">
        <v>1.0000000000000001E-5</v>
      </c>
      <c r="Y4" s="31">
        <v>1.0000000000000001E-5</v>
      </c>
      <c r="Z4" s="31">
        <v>1.0000000000000001E-5</v>
      </c>
      <c r="AA4" s="31">
        <v>1.0000000000000001E-5</v>
      </c>
      <c r="AB4" s="31">
        <v>1.0000000000000001E-5</v>
      </c>
      <c r="AC4" s="31">
        <v>1.0000000000000001E-5</v>
      </c>
      <c r="AD4" s="31">
        <v>1.0000000000000001E-5</v>
      </c>
      <c r="AE4" s="31">
        <v>2.0000000000000002E-5</v>
      </c>
      <c r="AF4" s="31">
        <v>2.0000000000000002E-5</v>
      </c>
      <c r="AG4" s="31">
        <v>2.0000000000000002E-5</v>
      </c>
      <c r="AH4" s="31">
        <v>3.0000000000000001E-5</v>
      </c>
      <c r="AI4" s="31">
        <v>3.0000000000000001E-5</v>
      </c>
      <c r="AJ4" s="31">
        <v>4.0000000000000003E-5</v>
      </c>
      <c r="AK4" s="31">
        <v>4.0000000000000003E-5</v>
      </c>
      <c r="AL4" s="31">
        <v>5.0000000000000002E-5</v>
      </c>
      <c r="AM4" s="31">
        <v>5.0000000000000002E-5</v>
      </c>
      <c r="AN4" s="31">
        <v>6.0000000000000002E-5</v>
      </c>
      <c r="AO4" s="31">
        <v>6.9999999999999994E-5</v>
      </c>
      <c r="AP4" s="31">
        <v>8.0000000000000007E-5</v>
      </c>
      <c r="AQ4" s="31">
        <v>9.0000000000000006E-5</v>
      </c>
      <c r="AR4" s="31">
        <v>1E-4</v>
      </c>
      <c r="AS4" s="31">
        <v>1.1E-4</v>
      </c>
      <c r="AT4" s="31">
        <v>1.2E-4</v>
      </c>
      <c r="AU4" s="31">
        <v>1.2999999999999999E-4</v>
      </c>
      <c r="AV4" s="31">
        <v>1.3999999999999999E-4</v>
      </c>
      <c r="AW4" s="31">
        <v>1.4999999999999999E-4</v>
      </c>
      <c r="AX4" s="31">
        <v>1.7000000000000001E-4</v>
      </c>
      <c r="AY4" s="31">
        <v>1.9000000000000001E-4</v>
      </c>
      <c r="AZ4" s="31">
        <v>2.1000000000000001E-4</v>
      </c>
      <c r="BA4" s="31">
        <v>2.3000000000000001E-4</v>
      </c>
      <c r="BB4" s="31">
        <v>2.5000000000000001E-4</v>
      </c>
      <c r="BC4" s="31">
        <v>2.7999999999999998E-4</v>
      </c>
      <c r="BD4" s="31">
        <v>2.9999999999999997E-4</v>
      </c>
      <c r="BE4" s="31">
        <v>3.4000000000000002E-4</v>
      </c>
      <c r="BF4" s="31">
        <v>3.6999999999999999E-4</v>
      </c>
      <c r="BG4" s="31">
        <v>4.0999999999999999E-4</v>
      </c>
      <c r="BH4" s="31">
        <v>4.4999999999999999E-4</v>
      </c>
      <c r="BI4" s="31">
        <v>5.0000000000000001E-4</v>
      </c>
      <c r="BJ4" s="31">
        <v>5.5000000000000003E-4</v>
      </c>
      <c r="BK4" s="31">
        <v>6.0999999999999997E-4</v>
      </c>
      <c r="BL4" s="31">
        <v>6.7000000000000002E-4</v>
      </c>
      <c r="BM4" s="31">
        <v>7.2999999999999996E-4</v>
      </c>
      <c r="BN4" s="31">
        <v>8.0000000000000004E-4</v>
      </c>
      <c r="BO4" s="31">
        <v>8.7000000000000001E-4</v>
      </c>
      <c r="BP4" s="31">
        <v>9.3999999999999997E-4</v>
      </c>
      <c r="BQ4" s="31">
        <v>1.0200000000000001E-3</v>
      </c>
      <c r="BR4" s="31">
        <v>1.1000000000000001E-3</v>
      </c>
    </row>
    <row r="5" spans="1:70" x14ac:dyDescent="0.2">
      <c r="A5">
        <v>18</v>
      </c>
      <c r="B5" s="31">
        <v>1.0000000000000001E-5</v>
      </c>
      <c r="C5" s="31">
        <v>1.0000000000000001E-5</v>
      </c>
      <c r="D5" s="31">
        <v>1.0000000000000001E-5</v>
      </c>
      <c r="E5" s="31">
        <v>1.0000000000000001E-5</v>
      </c>
      <c r="F5" s="31">
        <v>1.0000000000000001E-5</v>
      </c>
      <c r="G5" s="31">
        <v>1.0000000000000001E-5</v>
      </c>
      <c r="H5" s="31">
        <v>1.0000000000000001E-5</v>
      </c>
      <c r="I5" s="31">
        <v>1.0000000000000001E-5</v>
      </c>
      <c r="J5" s="31">
        <v>1.0000000000000001E-5</v>
      </c>
      <c r="K5" s="31">
        <v>1.0000000000000001E-5</v>
      </c>
      <c r="L5" s="31">
        <v>1.0000000000000001E-5</v>
      </c>
      <c r="M5" s="31">
        <v>1.0000000000000001E-5</v>
      </c>
      <c r="N5" s="31">
        <v>1.0000000000000001E-5</v>
      </c>
      <c r="O5" s="31">
        <v>1.0000000000000001E-5</v>
      </c>
      <c r="P5" s="31">
        <v>1.0000000000000001E-5</v>
      </c>
      <c r="Q5" s="31">
        <v>1.0000000000000001E-5</v>
      </c>
      <c r="R5" s="31">
        <v>1.0000000000000001E-5</v>
      </c>
      <c r="S5" s="31">
        <v>1.0000000000000001E-5</v>
      </c>
      <c r="T5" s="31">
        <v>1.0000000000000001E-5</v>
      </c>
      <c r="U5" s="31">
        <v>1.0000000000000001E-5</v>
      </c>
      <c r="V5" s="31">
        <v>1.0000000000000001E-5</v>
      </c>
      <c r="W5" s="31">
        <v>1.0000000000000001E-5</v>
      </c>
      <c r="X5" s="31">
        <v>1.0000000000000001E-5</v>
      </c>
      <c r="Y5" s="31">
        <v>1.0000000000000001E-5</v>
      </c>
      <c r="Z5" s="31">
        <v>1.0000000000000001E-5</v>
      </c>
      <c r="AA5" s="31">
        <v>1.0000000000000001E-5</v>
      </c>
      <c r="AB5" s="31">
        <v>1.0000000000000001E-5</v>
      </c>
      <c r="AC5" s="31">
        <v>1.0000000000000001E-5</v>
      </c>
      <c r="AD5" s="31">
        <v>1.0000000000000001E-5</v>
      </c>
      <c r="AE5" s="31">
        <v>2.0000000000000002E-5</v>
      </c>
      <c r="AF5" s="31">
        <v>2.0000000000000002E-5</v>
      </c>
      <c r="AG5" s="31">
        <v>2.0000000000000002E-5</v>
      </c>
      <c r="AH5" s="31">
        <v>3.0000000000000001E-5</v>
      </c>
      <c r="AI5" s="31">
        <v>3.0000000000000001E-5</v>
      </c>
      <c r="AJ5" s="31">
        <v>4.0000000000000003E-5</v>
      </c>
      <c r="AK5" s="31">
        <v>4.0000000000000003E-5</v>
      </c>
      <c r="AL5" s="31">
        <v>5.0000000000000002E-5</v>
      </c>
      <c r="AM5" s="31">
        <v>5.0000000000000002E-5</v>
      </c>
      <c r="AN5" s="31">
        <v>6.0000000000000002E-5</v>
      </c>
      <c r="AO5" s="31">
        <v>6.9999999999999994E-5</v>
      </c>
      <c r="AP5" s="31">
        <v>8.0000000000000007E-5</v>
      </c>
      <c r="AQ5" s="31">
        <v>9.0000000000000006E-5</v>
      </c>
      <c r="AR5" s="31">
        <v>1E-4</v>
      </c>
      <c r="AS5" s="31">
        <v>1.1E-4</v>
      </c>
      <c r="AT5" s="31">
        <v>1.2E-4</v>
      </c>
      <c r="AU5" s="31">
        <v>1.2999999999999999E-4</v>
      </c>
      <c r="AV5" s="31">
        <v>1.3999999999999999E-4</v>
      </c>
      <c r="AW5" s="31">
        <v>1.4999999999999999E-4</v>
      </c>
      <c r="AX5" s="31">
        <v>1.7000000000000001E-4</v>
      </c>
      <c r="AY5" s="31">
        <v>1.9000000000000001E-4</v>
      </c>
      <c r="AZ5" s="31">
        <v>2.1000000000000001E-4</v>
      </c>
      <c r="BA5" s="31">
        <v>2.3000000000000001E-4</v>
      </c>
      <c r="BB5" s="31">
        <v>2.5000000000000001E-4</v>
      </c>
      <c r="BC5" s="31">
        <v>2.7999999999999998E-4</v>
      </c>
      <c r="BD5" s="31">
        <v>2.9999999999999997E-4</v>
      </c>
      <c r="BE5" s="31">
        <v>3.3E-4</v>
      </c>
      <c r="BF5" s="31">
        <v>3.6999999999999999E-4</v>
      </c>
      <c r="BG5" s="31">
        <v>4.0999999999999999E-4</v>
      </c>
      <c r="BH5" s="31">
        <v>4.4999999999999999E-4</v>
      </c>
      <c r="BI5" s="31">
        <v>5.0000000000000001E-4</v>
      </c>
      <c r="BJ5" s="31">
        <v>5.5000000000000003E-4</v>
      </c>
      <c r="BK5" s="31">
        <v>5.9999999999999995E-4</v>
      </c>
      <c r="BL5" s="31">
        <v>6.6E-4</v>
      </c>
      <c r="BM5" s="31">
        <v>7.2999999999999996E-4</v>
      </c>
      <c r="BN5" s="31">
        <v>8.0000000000000004E-4</v>
      </c>
      <c r="BO5" s="31">
        <v>8.7000000000000001E-4</v>
      </c>
      <c r="BP5" s="31">
        <v>9.3999999999999997E-4</v>
      </c>
      <c r="BQ5" s="31">
        <v>1.0200000000000001E-3</v>
      </c>
      <c r="BR5" s="31">
        <v>1.1000000000000001E-3</v>
      </c>
    </row>
    <row r="6" spans="1:70" x14ac:dyDescent="0.2">
      <c r="A6">
        <v>19</v>
      </c>
      <c r="B6" s="31">
        <v>1.0000000000000001E-5</v>
      </c>
      <c r="C6" s="31">
        <v>1.0000000000000001E-5</v>
      </c>
      <c r="D6" s="31">
        <v>1.0000000000000001E-5</v>
      </c>
      <c r="E6" s="31">
        <v>1.0000000000000001E-5</v>
      </c>
      <c r="F6" s="31">
        <v>1.0000000000000001E-5</v>
      </c>
      <c r="G6" s="31">
        <v>1.0000000000000001E-5</v>
      </c>
      <c r="H6" s="31">
        <v>1.0000000000000001E-5</v>
      </c>
      <c r="I6" s="31">
        <v>1.0000000000000001E-5</v>
      </c>
      <c r="J6" s="31">
        <v>1.0000000000000001E-5</v>
      </c>
      <c r="K6" s="31">
        <v>1.0000000000000001E-5</v>
      </c>
      <c r="L6" s="31">
        <v>1.0000000000000001E-5</v>
      </c>
      <c r="M6" s="31">
        <v>1.0000000000000001E-5</v>
      </c>
      <c r="N6" s="31">
        <v>1.0000000000000001E-5</v>
      </c>
      <c r="O6" s="31">
        <v>1.0000000000000001E-5</v>
      </c>
      <c r="P6" s="31">
        <v>1.0000000000000001E-5</v>
      </c>
      <c r="Q6" s="31">
        <v>1.0000000000000001E-5</v>
      </c>
      <c r="R6" s="31">
        <v>1.0000000000000001E-5</v>
      </c>
      <c r="S6" s="31">
        <v>1.0000000000000001E-5</v>
      </c>
      <c r="T6" s="31">
        <v>1.0000000000000001E-5</v>
      </c>
      <c r="U6" s="31">
        <v>1.0000000000000001E-5</v>
      </c>
      <c r="V6" s="31">
        <v>1.0000000000000001E-5</v>
      </c>
      <c r="W6" s="31">
        <v>1.0000000000000001E-5</v>
      </c>
      <c r="X6" s="31">
        <v>1.0000000000000001E-5</v>
      </c>
      <c r="Y6" s="31">
        <v>1.0000000000000001E-5</v>
      </c>
      <c r="Z6" s="31">
        <v>1.0000000000000001E-5</v>
      </c>
      <c r="AA6" s="31">
        <v>1.0000000000000001E-5</v>
      </c>
      <c r="AB6" s="31">
        <v>1.0000000000000001E-5</v>
      </c>
      <c r="AC6" s="31">
        <v>1.0000000000000001E-5</v>
      </c>
      <c r="AD6" s="31">
        <v>1.0000000000000001E-5</v>
      </c>
      <c r="AE6" s="31">
        <v>2.0000000000000002E-5</v>
      </c>
      <c r="AF6" s="31">
        <v>2.0000000000000002E-5</v>
      </c>
      <c r="AG6" s="31">
        <v>2.0000000000000002E-5</v>
      </c>
      <c r="AH6" s="31">
        <v>3.0000000000000001E-5</v>
      </c>
      <c r="AI6" s="31">
        <v>3.0000000000000001E-5</v>
      </c>
      <c r="AJ6" s="31">
        <v>4.0000000000000003E-5</v>
      </c>
      <c r="AK6" s="31">
        <v>4.0000000000000003E-5</v>
      </c>
      <c r="AL6" s="31">
        <v>5.0000000000000002E-5</v>
      </c>
      <c r="AM6" s="31">
        <v>5.0000000000000002E-5</v>
      </c>
      <c r="AN6" s="31">
        <v>6.0000000000000002E-5</v>
      </c>
      <c r="AO6" s="31">
        <v>6.9999999999999994E-5</v>
      </c>
      <c r="AP6" s="31">
        <v>8.0000000000000007E-5</v>
      </c>
      <c r="AQ6" s="31">
        <v>9.0000000000000006E-5</v>
      </c>
      <c r="AR6" s="31">
        <v>1E-4</v>
      </c>
      <c r="AS6" s="31">
        <v>1.1E-4</v>
      </c>
      <c r="AT6" s="31">
        <v>1.2E-4</v>
      </c>
      <c r="AU6" s="31">
        <v>1.2999999999999999E-4</v>
      </c>
      <c r="AV6" s="31">
        <v>1.3999999999999999E-4</v>
      </c>
      <c r="AW6" s="31">
        <v>1.4999999999999999E-4</v>
      </c>
      <c r="AX6" s="31">
        <v>1.7000000000000001E-4</v>
      </c>
      <c r="AY6" s="31">
        <v>1.9000000000000001E-4</v>
      </c>
      <c r="AZ6" s="31">
        <v>2.1000000000000001E-4</v>
      </c>
      <c r="BA6" s="31">
        <v>2.3000000000000001E-4</v>
      </c>
      <c r="BB6" s="31">
        <v>2.5000000000000001E-4</v>
      </c>
      <c r="BC6" s="31">
        <v>2.7E-4</v>
      </c>
      <c r="BD6" s="31">
        <v>2.9999999999999997E-4</v>
      </c>
      <c r="BE6" s="31">
        <v>3.3E-4</v>
      </c>
      <c r="BF6" s="31">
        <v>3.6999999999999999E-4</v>
      </c>
      <c r="BG6" s="31">
        <v>4.0999999999999999E-4</v>
      </c>
      <c r="BH6" s="31">
        <v>4.4999999999999999E-4</v>
      </c>
      <c r="BI6" s="31">
        <v>5.0000000000000001E-4</v>
      </c>
      <c r="BJ6" s="31">
        <v>5.5000000000000003E-4</v>
      </c>
      <c r="BK6" s="31">
        <v>5.9999999999999995E-4</v>
      </c>
      <c r="BL6" s="31">
        <v>6.6E-4</v>
      </c>
      <c r="BM6" s="31">
        <v>7.2999999999999996E-4</v>
      </c>
      <c r="BN6" s="31">
        <v>8.0000000000000004E-4</v>
      </c>
      <c r="BO6" s="31">
        <v>8.7000000000000001E-4</v>
      </c>
      <c r="BP6" s="31">
        <v>9.3999999999999997E-4</v>
      </c>
      <c r="BQ6" s="31">
        <v>1.0200000000000001E-3</v>
      </c>
      <c r="BR6" s="31">
        <v>1.1000000000000001E-3</v>
      </c>
    </row>
    <row r="7" spans="1:70" x14ac:dyDescent="0.2">
      <c r="A7">
        <v>20</v>
      </c>
      <c r="B7" s="31">
        <v>1.0000000000000001E-5</v>
      </c>
      <c r="C7" s="31">
        <v>1.0000000000000001E-5</v>
      </c>
      <c r="D7" s="31">
        <v>1.0000000000000001E-5</v>
      </c>
      <c r="E7" s="31">
        <v>1.0000000000000001E-5</v>
      </c>
      <c r="F7" s="31">
        <v>1.0000000000000001E-5</v>
      </c>
      <c r="G7" s="31">
        <v>1.0000000000000001E-5</v>
      </c>
      <c r="H7" s="31">
        <v>1.0000000000000001E-5</v>
      </c>
      <c r="I7" s="31">
        <v>1.0000000000000001E-5</v>
      </c>
      <c r="J7" s="31">
        <v>1.0000000000000001E-5</v>
      </c>
      <c r="K7" s="31">
        <v>1.0000000000000001E-5</v>
      </c>
      <c r="L7" s="31">
        <v>1.0000000000000001E-5</v>
      </c>
      <c r="M7" s="31">
        <v>1.0000000000000001E-5</v>
      </c>
      <c r="N7" s="31">
        <v>1.0000000000000001E-5</v>
      </c>
      <c r="O7" s="31">
        <v>1.0000000000000001E-5</v>
      </c>
      <c r="P7" s="31">
        <v>1.0000000000000001E-5</v>
      </c>
      <c r="Q7" s="31">
        <v>1.0000000000000001E-5</v>
      </c>
      <c r="R7" s="31">
        <v>1.0000000000000001E-5</v>
      </c>
      <c r="S7" s="31">
        <v>1.0000000000000001E-5</v>
      </c>
      <c r="T7" s="31">
        <v>1.0000000000000001E-5</v>
      </c>
      <c r="U7" s="31">
        <v>1.0000000000000001E-5</v>
      </c>
      <c r="V7" s="31">
        <v>1.0000000000000001E-5</v>
      </c>
      <c r="W7" s="31">
        <v>1.0000000000000001E-5</v>
      </c>
      <c r="X7" s="31">
        <v>1.0000000000000001E-5</v>
      </c>
      <c r="Y7" s="31">
        <v>1.0000000000000001E-5</v>
      </c>
      <c r="Z7" s="31">
        <v>1.0000000000000001E-5</v>
      </c>
      <c r="AA7" s="31">
        <v>1.0000000000000001E-5</v>
      </c>
      <c r="AB7" s="31">
        <v>1.0000000000000001E-5</v>
      </c>
      <c r="AC7" s="31">
        <v>1.0000000000000001E-5</v>
      </c>
      <c r="AD7" s="31">
        <v>1.0000000000000001E-5</v>
      </c>
      <c r="AE7" s="31">
        <v>2.0000000000000002E-5</v>
      </c>
      <c r="AF7" s="31">
        <v>2.0000000000000002E-5</v>
      </c>
      <c r="AG7" s="31">
        <v>2.0000000000000002E-5</v>
      </c>
      <c r="AH7" s="31">
        <v>3.0000000000000001E-5</v>
      </c>
      <c r="AI7" s="31">
        <v>3.0000000000000001E-5</v>
      </c>
      <c r="AJ7" s="31">
        <v>4.0000000000000003E-5</v>
      </c>
      <c r="AK7" s="31">
        <v>4.0000000000000003E-5</v>
      </c>
      <c r="AL7" s="31">
        <v>5.0000000000000002E-5</v>
      </c>
      <c r="AM7" s="31">
        <v>5.0000000000000002E-5</v>
      </c>
      <c r="AN7" s="31">
        <v>6.0000000000000002E-5</v>
      </c>
      <c r="AO7" s="31">
        <v>6.9999999999999994E-5</v>
      </c>
      <c r="AP7" s="31">
        <v>8.0000000000000007E-5</v>
      </c>
      <c r="AQ7" s="31">
        <v>9.0000000000000006E-5</v>
      </c>
      <c r="AR7" s="31">
        <v>1E-4</v>
      </c>
      <c r="AS7" s="31">
        <v>1.1E-4</v>
      </c>
      <c r="AT7" s="31">
        <v>1.2E-4</v>
      </c>
      <c r="AU7" s="31">
        <v>1.2999999999999999E-4</v>
      </c>
      <c r="AV7" s="31">
        <v>1.3999999999999999E-4</v>
      </c>
      <c r="AW7" s="31">
        <v>1.4999999999999999E-4</v>
      </c>
      <c r="AX7" s="31">
        <v>1.7000000000000001E-4</v>
      </c>
      <c r="AY7" s="31">
        <v>1.9000000000000001E-4</v>
      </c>
      <c r="AZ7" s="31">
        <v>2.1000000000000001E-4</v>
      </c>
      <c r="BA7" s="31">
        <v>2.3000000000000001E-4</v>
      </c>
      <c r="BB7" s="31">
        <v>2.5000000000000001E-4</v>
      </c>
      <c r="BC7" s="31">
        <v>2.7E-4</v>
      </c>
      <c r="BD7" s="31">
        <v>2.9999999999999997E-4</v>
      </c>
      <c r="BE7" s="31">
        <v>3.3E-4</v>
      </c>
      <c r="BF7" s="31">
        <v>3.6999999999999999E-4</v>
      </c>
      <c r="BG7" s="31">
        <v>4.0999999999999999E-4</v>
      </c>
      <c r="BH7" s="31">
        <v>4.4999999999999999E-4</v>
      </c>
      <c r="BI7" s="31">
        <v>5.0000000000000001E-4</v>
      </c>
      <c r="BJ7" s="31">
        <v>5.5000000000000003E-4</v>
      </c>
      <c r="BK7" s="31">
        <v>5.9999999999999995E-4</v>
      </c>
      <c r="BL7" s="31">
        <v>6.6E-4</v>
      </c>
      <c r="BM7" s="31">
        <v>7.2999999999999996E-4</v>
      </c>
      <c r="BN7" s="31">
        <v>7.9000000000000001E-4</v>
      </c>
      <c r="BO7" s="31">
        <v>8.7000000000000001E-4</v>
      </c>
      <c r="BP7" s="31">
        <v>9.3999999999999997E-4</v>
      </c>
      <c r="BQ7" s="31">
        <v>1.0200000000000001E-3</v>
      </c>
      <c r="BR7" s="31">
        <v>1.09E-3</v>
      </c>
    </row>
    <row r="8" spans="1:70" x14ac:dyDescent="0.2">
      <c r="A8">
        <v>21</v>
      </c>
      <c r="B8" s="31">
        <v>1.0000000000000001E-5</v>
      </c>
      <c r="C8" s="31">
        <v>1.0000000000000001E-5</v>
      </c>
      <c r="D8" s="31">
        <v>1.0000000000000001E-5</v>
      </c>
      <c r="E8" s="31">
        <v>1.0000000000000001E-5</v>
      </c>
      <c r="F8" s="31">
        <v>1.0000000000000001E-5</v>
      </c>
      <c r="G8" s="31">
        <v>1.0000000000000001E-5</v>
      </c>
      <c r="H8" s="31">
        <v>1.0000000000000001E-5</v>
      </c>
      <c r="I8" s="31">
        <v>1.0000000000000001E-5</v>
      </c>
      <c r="J8" s="31">
        <v>1.0000000000000001E-5</v>
      </c>
      <c r="K8" s="31">
        <v>1.0000000000000001E-5</v>
      </c>
      <c r="L8" s="31">
        <v>1.0000000000000001E-5</v>
      </c>
      <c r="M8" s="31">
        <v>1.0000000000000001E-5</v>
      </c>
      <c r="N8" s="31">
        <v>1.0000000000000001E-5</v>
      </c>
      <c r="O8" s="31">
        <v>1.0000000000000001E-5</v>
      </c>
      <c r="P8" s="31">
        <v>1.0000000000000001E-5</v>
      </c>
      <c r="Q8" s="31">
        <v>1.0000000000000001E-5</v>
      </c>
      <c r="R8" s="31">
        <v>1.0000000000000001E-5</v>
      </c>
      <c r="S8" s="31">
        <v>1.0000000000000001E-5</v>
      </c>
      <c r="T8" s="31">
        <v>1.0000000000000001E-5</v>
      </c>
      <c r="U8" s="31">
        <v>1.0000000000000001E-5</v>
      </c>
      <c r="V8" s="31">
        <v>1.0000000000000001E-5</v>
      </c>
      <c r="W8" s="31">
        <v>1.0000000000000001E-5</v>
      </c>
      <c r="X8" s="31">
        <v>1.0000000000000001E-5</v>
      </c>
      <c r="Y8" s="31">
        <v>1.0000000000000001E-5</v>
      </c>
      <c r="Z8" s="31">
        <v>1.0000000000000001E-5</v>
      </c>
      <c r="AA8" s="31">
        <v>1.0000000000000001E-5</v>
      </c>
      <c r="AB8" s="31">
        <v>1.0000000000000001E-5</v>
      </c>
      <c r="AC8" s="31">
        <v>1.0000000000000001E-5</v>
      </c>
      <c r="AD8" s="31">
        <v>1.0000000000000001E-5</v>
      </c>
      <c r="AE8" s="31">
        <v>2.0000000000000002E-5</v>
      </c>
      <c r="AF8" s="31">
        <v>2.0000000000000002E-5</v>
      </c>
      <c r="AG8" s="31">
        <v>2.0000000000000002E-5</v>
      </c>
      <c r="AH8" s="31">
        <v>3.0000000000000001E-5</v>
      </c>
      <c r="AI8" s="31">
        <v>3.0000000000000001E-5</v>
      </c>
      <c r="AJ8" s="31">
        <v>4.0000000000000003E-5</v>
      </c>
      <c r="AK8" s="31">
        <v>4.0000000000000003E-5</v>
      </c>
      <c r="AL8" s="31">
        <v>5.0000000000000002E-5</v>
      </c>
      <c r="AM8" s="31">
        <v>5.0000000000000002E-5</v>
      </c>
      <c r="AN8" s="31">
        <v>6.0000000000000002E-5</v>
      </c>
      <c r="AO8" s="31">
        <v>6.9999999999999994E-5</v>
      </c>
      <c r="AP8" s="31">
        <v>8.0000000000000007E-5</v>
      </c>
      <c r="AQ8" s="31">
        <v>9.0000000000000006E-5</v>
      </c>
      <c r="AR8" s="31">
        <v>1E-4</v>
      </c>
      <c r="AS8" s="31">
        <v>1E-4</v>
      </c>
      <c r="AT8" s="31">
        <v>1.2E-4</v>
      </c>
      <c r="AU8" s="31">
        <v>1.2999999999999999E-4</v>
      </c>
      <c r="AV8" s="31">
        <v>1.3999999999999999E-4</v>
      </c>
      <c r="AW8" s="31">
        <v>1.4999999999999999E-4</v>
      </c>
      <c r="AX8" s="31">
        <v>1.7000000000000001E-4</v>
      </c>
      <c r="AY8" s="31">
        <v>1.9000000000000001E-4</v>
      </c>
      <c r="AZ8" s="31">
        <v>2.0000000000000001E-4</v>
      </c>
      <c r="BA8" s="31">
        <v>2.3000000000000001E-4</v>
      </c>
      <c r="BB8" s="31">
        <v>2.5000000000000001E-4</v>
      </c>
      <c r="BC8" s="31">
        <v>2.7E-4</v>
      </c>
      <c r="BD8" s="31">
        <v>2.9999999999999997E-4</v>
      </c>
      <c r="BE8" s="31">
        <v>3.3E-4</v>
      </c>
      <c r="BF8" s="31">
        <v>3.6999999999999999E-4</v>
      </c>
      <c r="BG8" s="31">
        <v>4.0999999999999999E-4</v>
      </c>
      <c r="BH8" s="31">
        <v>4.4999999999999999E-4</v>
      </c>
      <c r="BI8" s="31">
        <v>4.8999999999999998E-4</v>
      </c>
      <c r="BJ8" s="31">
        <v>5.5000000000000003E-4</v>
      </c>
      <c r="BK8" s="31">
        <v>5.9999999999999995E-4</v>
      </c>
      <c r="BL8" s="31">
        <v>6.6E-4</v>
      </c>
      <c r="BM8" s="31">
        <v>7.2000000000000005E-4</v>
      </c>
      <c r="BN8" s="31">
        <v>7.9000000000000001E-4</v>
      </c>
      <c r="BO8" s="31">
        <v>8.5999999999999998E-4</v>
      </c>
      <c r="BP8" s="31">
        <v>9.3999999999999997E-4</v>
      </c>
      <c r="BQ8" s="31">
        <v>1.01E-3</v>
      </c>
      <c r="BR8" s="31">
        <v>1.09E-3</v>
      </c>
    </row>
    <row r="9" spans="1:70" x14ac:dyDescent="0.2">
      <c r="A9">
        <v>22</v>
      </c>
      <c r="B9" s="31">
        <v>1.0000000000000001E-5</v>
      </c>
      <c r="C9" s="31">
        <v>1.0000000000000001E-5</v>
      </c>
      <c r="D9" s="31">
        <v>1.0000000000000001E-5</v>
      </c>
      <c r="E9" s="31">
        <v>1.0000000000000001E-5</v>
      </c>
      <c r="F9" s="31">
        <v>1.0000000000000001E-5</v>
      </c>
      <c r="G9" s="31">
        <v>1.0000000000000001E-5</v>
      </c>
      <c r="H9" s="31">
        <v>1.0000000000000001E-5</v>
      </c>
      <c r="I9" s="31">
        <v>1.0000000000000001E-5</v>
      </c>
      <c r="J9" s="31">
        <v>1.0000000000000001E-5</v>
      </c>
      <c r="K9" s="31">
        <v>1.0000000000000001E-5</v>
      </c>
      <c r="L9" s="31">
        <v>1.0000000000000001E-5</v>
      </c>
      <c r="M9" s="31">
        <v>1.0000000000000001E-5</v>
      </c>
      <c r="N9" s="31">
        <v>1.0000000000000001E-5</v>
      </c>
      <c r="O9" s="31">
        <v>1.0000000000000001E-5</v>
      </c>
      <c r="P9" s="31">
        <v>1.0000000000000001E-5</v>
      </c>
      <c r="Q9" s="31">
        <v>1.0000000000000001E-5</v>
      </c>
      <c r="R9" s="31">
        <v>1.0000000000000001E-5</v>
      </c>
      <c r="S9" s="31">
        <v>1.0000000000000001E-5</v>
      </c>
      <c r="T9" s="31">
        <v>1.0000000000000001E-5</v>
      </c>
      <c r="U9" s="31">
        <v>1.0000000000000001E-5</v>
      </c>
      <c r="V9" s="31">
        <v>1.0000000000000001E-5</v>
      </c>
      <c r="W9" s="31">
        <v>1.0000000000000001E-5</v>
      </c>
      <c r="X9" s="31">
        <v>1.0000000000000001E-5</v>
      </c>
      <c r="Y9" s="31">
        <v>1.0000000000000001E-5</v>
      </c>
      <c r="Z9" s="31">
        <v>1.0000000000000001E-5</v>
      </c>
      <c r="AA9" s="31">
        <v>1.0000000000000001E-5</v>
      </c>
      <c r="AB9" s="31">
        <v>1.0000000000000001E-5</v>
      </c>
      <c r="AC9" s="31">
        <v>1.0000000000000001E-5</v>
      </c>
      <c r="AD9" s="31">
        <v>1.0000000000000001E-5</v>
      </c>
      <c r="AE9" s="31">
        <v>2.0000000000000002E-5</v>
      </c>
      <c r="AF9" s="31">
        <v>2.0000000000000002E-5</v>
      </c>
      <c r="AG9" s="31">
        <v>2.0000000000000002E-5</v>
      </c>
      <c r="AH9" s="31">
        <v>3.0000000000000001E-5</v>
      </c>
      <c r="AI9" s="31">
        <v>3.0000000000000001E-5</v>
      </c>
      <c r="AJ9" s="31">
        <v>4.0000000000000003E-5</v>
      </c>
      <c r="AK9" s="31">
        <v>4.0000000000000003E-5</v>
      </c>
      <c r="AL9" s="31">
        <v>5.0000000000000002E-5</v>
      </c>
      <c r="AM9" s="31">
        <v>5.0000000000000002E-5</v>
      </c>
      <c r="AN9" s="31">
        <v>6.0000000000000002E-5</v>
      </c>
      <c r="AO9" s="31">
        <v>6.9999999999999994E-5</v>
      </c>
      <c r="AP9" s="31">
        <v>8.0000000000000007E-5</v>
      </c>
      <c r="AQ9" s="31">
        <v>9.0000000000000006E-5</v>
      </c>
      <c r="AR9" s="31">
        <v>9.0000000000000006E-5</v>
      </c>
      <c r="AS9" s="31">
        <v>1E-4</v>
      </c>
      <c r="AT9" s="31">
        <v>1.2E-4</v>
      </c>
      <c r="AU9" s="31">
        <v>1.2999999999999999E-4</v>
      </c>
      <c r="AV9" s="31">
        <v>1.3999999999999999E-4</v>
      </c>
      <c r="AW9" s="31">
        <v>1.4999999999999999E-4</v>
      </c>
      <c r="AX9" s="31">
        <v>1.7000000000000001E-4</v>
      </c>
      <c r="AY9" s="31">
        <v>1.9000000000000001E-4</v>
      </c>
      <c r="AZ9" s="31">
        <v>2.0000000000000001E-4</v>
      </c>
      <c r="BA9" s="31">
        <v>2.2000000000000001E-4</v>
      </c>
      <c r="BB9" s="31">
        <v>2.5000000000000001E-4</v>
      </c>
      <c r="BC9" s="31">
        <v>2.7E-4</v>
      </c>
      <c r="BD9" s="31">
        <v>2.9999999999999997E-4</v>
      </c>
      <c r="BE9" s="31">
        <v>3.3E-4</v>
      </c>
      <c r="BF9" s="31">
        <v>3.6999999999999999E-4</v>
      </c>
      <c r="BG9" s="31">
        <v>4.0000000000000002E-4</v>
      </c>
      <c r="BH9" s="31">
        <v>4.4999999999999999E-4</v>
      </c>
      <c r="BI9" s="31">
        <v>4.8999999999999998E-4</v>
      </c>
      <c r="BJ9" s="31">
        <v>5.4000000000000001E-4</v>
      </c>
      <c r="BK9" s="31">
        <v>5.9999999999999995E-4</v>
      </c>
      <c r="BL9" s="31">
        <v>6.6E-4</v>
      </c>
      <c r="BM9" s="31">
        <v>7.2000000000000005E-4</v>
      </c>
      <c r="BN9" s="31">
        <v>7.9000000000000001E-4</v>
      </c>
      <c r="BO9" s="31">
        <v>8.5999999999999998E-4</v>
      </c>
      <c r="BP9" s="31">
        <v>9.3999999999999997E-4</v>
      </c>
      <c r="BQ9" s="31">
        <v>1.01E-3</v>
      </c>
      <c r="BR9" s="31">
        <v>1.09E-3</v>
      </c>
    </row>
    <row r="10" spans="1:70" x14ac:dyDescent="0.2">
      <c r="A10">
        <v>23</v>
      </c>
      <c r="B10" s="31">
        <v>1.0000000000000001E-5</v>
      </c>
      <c r="C10" s="31">
        <v>1.0000000000000001E-5</v>
      </c>
      <c r="D10" s="31">
        <v>1.0000000000000001E-5</v>
      </c>
      <c r="E10" s="31">
        <v>1.0000000000000001E-5</v>
      </c>
      <c r="F10" s="31">
        <v>1.0000000000000001E-5</v>
      </c>
      <c r="G10" s="31">
        <v>1.0000000000000001E-5</v>
      </c>
      <c r="H10" s="31">
        <v>1.0000000000000001E-5</v>
      </c>
      <c r="I10" s="31">
        <v>1.0000000000000001E-5</v>
      </c>
      <c r="J10" s="31">
        <v>1.0000000000000001E-5</v>
      </c>
      <c r="K10" s="31">
        <v>1.0000000000000001E-5</v>
      </c>
      <c r="L10" s="31">
        <v>1.0000000000000001E-5</v>
      </c>
      <c r="M10" s="31">
        <v>1.0000000000000001E-5</v>
      </c>
      <c r="N10" s="31">
        <v>1.0000000000000001E-5</v>
      </c>
      <c r="O10" s="31">
        <v>1.0000000000000001E-5</v>
      </c>
      <c r="P10" s="31">
        <v>1.0000000000000001E-5</v>
      </c>
      <c r="Q10" s="31">
        <v>1.0000000000000001E-5</v>
      </c>
      <c r="R10" s="31">
        <v>1.0000000000000001E-5</v>
      </c>
      <c r="S10" s="31">
        <v>1.0000000000000001E-5</v>
      </c>
      <c r="T10" s="31">
        <v>1.0000000000000001E-5</v>
      </c>
      <c r="U10" s="31">
        <v>1.0000000000000001E-5</v>
      </c>
      <c r="V10" s="31">
        <v>1.0000000000000001E-5</v>
      </c>
      <c r="W10" s="31">
        <v>1.0000000000000001E-5</v>
      </c>
      <c r="X10" s="31">
        <v>1.0000000000000001E-5</v>
      </c>
      <c r="Y10" s="31">
        <v>1.0000000000000001E-5</v>
      </c>
      <c r="Z10" s="31">
        <v>1.0000000000000001E-5</v>
      </c>
      <c r="AA10" s="31">
        <v>1.0000000000000001E-5</v>
      </c>
      <c r="AB10" s="31">
        <v>1.0000000000000001E-5</v>
      </c>
      <c r="AC10" s="31">
        <v>1.0000000000000001E-5</v>
      </c>
      <c r="AD10" s="31">
        <v>1.0000000000000001E-5</v>
      </c>
      <c r="AE10" s="31">
        <v>2.0000000000000002E-5</v>
      </c>
      <c r="AF10" s="31">
        <v>2.0000000000000002E-5</v>
      </c>
      <c r="AG10" s="31">
        <v>2.0000000000000002E-5</v>
      </c>
      <c r="AH10" s="31">
        <v>3.0000000000000001E-5</v>
      </c>
      <c r="AI10" s="31">
        <v>3.0000000000000001E-5</v>
      </c>
      <c r="AJ10" s="31">
        <v>4.0000000000000003E-5</v>
      </c>
      <c r="AK10" s="31">
        <v>4.0000000000000003E-5</v>
      </c>
      <c r="AL10" s="31">
        <v>5.0000000000000002E-5</v>
      </c>
      <c r="AM10" s="31">
        <v>5.0000000000000002E-5</v>
      </c>
      <c r="AN10" s="31">
        <v>6.0000000000000002E-5</v>
      </c>
      <c r="AO10" s="31">
        <v>6.9999999999999994E-5</v>
      </c>
      <c r="AP10" s="31">
        <v>8.0000000000000007E-5</v>
      </c>
      <c r="AQ10" s="31">
        <v>9.0000000000000006E-5</v>
      </c>
      <c r="AR10" s="31">
        <v>9.0000000000000006E-5</v>
      </c>
      <c r="AS10" s="31">
        <v>1E-4</v>
      </c>
      <c r="AT10" s="31">
        <v>1.1E-4</v>
      </c>
      <c r="AU10" s="31">
        <v>1.2999999999999999E-4</v>
      </c>
      <c r="AV10" s="31">
        <v>1.3999999999999999E-4</v>
      </c>
      <c r="AW10" s="31">
        <v>1.4999999999999999E-4</v>
      </c>
      <c r="AX10" s="31">
        <v>1.7000000000000001E-4</v>
      </c>
      <c r="AY10" s="31">
        <v>1.8000000000000001E-4</v>
      </c>
      <c r="AZ10" s="31">
        <v>2.0000000000000001E-4</v>
      </c>
      <c r="BA10" s="31">
        <v>2.2000000000000001E-4</v>
      </c>
      <c r="BB10" s="31">
        <v>2.5000000000000001E-4</v>
      </c>
      <c r="BC10" s="31">
        <v>2.7E-4</v>
      </c>
      <c r="BD10" s="31">
        <v>2.9999999999999997E-4</v>
      </c>
      <c r="BE10" s="31">
        <v>3.3E-4</v>
      </c>
      <c r="BF10" s="31">
        <v>3.6000000000000002E-4</v>
      </c>
      <c r="BG10" s="31">
        <v>4.0000000000000002E-4</v>
      </c>
      <c r="BH10" s="31">
        <v>4.4000000000000002E-4</v>
      </c>
      <c r="BI10" s="31">
        <v>4.8999999999999998E-4</v>
      </c>
      <c r="BJ10" s="31">
        <v>5.4000000000000001E-4</v>
      </c>
      <c r="BK10" s="31">
        <v>5.9999999999999995E-4</v>
      </c>
      <c r="BL10" s="31">
        <v>6.6E-4</v>
      </c>
      <c r="BM10" s="31">
        <v>7.2000000000000005E-4</v>
      </c>
      <c r="BN10" s="31">
        <v>7.9000000000000001E-4</v>
      </c>
      <c r="BO10" s="31">
        <v>8.5999999999999998E-4</v>
      </c>
      <c r="BP10" s="31">
        <v>9.3000000000000005E-4</v>
      </c>
      <c r="BQ10" s="31">
        <v>1.01E-3</v>
      </c>
      <c r="BR10" s="31">
        <v>1.09E-3</v>
      </c>
    </row>
    <row r="11" spans="1:70" x14ac:dyDescent="0.2">
      <c r="A11">
        <v>24</v>
      </c>
      <c r="B11" s="31">
        <v>1.0000000000000001E-5</v>
      </c>
      <c r="C11" s="31">
        <v>1.0000000000000001E-5</v>
      </c>
      <c r="D11" s="31">
        <v>1.0000000000000001E-5</v>
      </c>
      <c r="E11" s="31">
        <v>1.0000000000000001E-5</v>
      </c>
      <c r="F11" s="31">
        <v>1.0000000000000001E-5</v>
      </c>
      <c r="G11" s="31">
        <v>1.0000000000000001E-5</v>
      </c>
      <c r="H11" s="31">
        <v>1.0000000000000001E-5</v>
      </c>
      <c r="I11" s="31">
        <v>1.0000000000000001E-5</v>
      </c>
      <c r="J11" s="31">
        <v>1.0000000000000001E-5</v>
      </c>
      <c r="K11" s="31">
        <v>1.0000000000000001E-5</v>
      </c>
      <c r="L11" s="31">
        <v>1.0000000000000001E-5</v>
      </c>
      <c r="M11" s="31">
        <v>1.0000000000000001E-5</v>
      </c>
      <c r="N11" s="31">
        <v>1.0000000000000001E-5</v>
      </c>
      <c r="O11" s="31">
        <v>1.0000000000000001E-5</v>
      </c>
      <c r="P11" s="31">
        <v>1.0000000000000001E-5</v>
      </c>
      <c r="Q11" s="31">
        <v>1.0000000000000001E-5</v>
      </c>
      <c r="R11" s="31">
        <v>1.0000000000000001E-5</v>
      </c>
      <c r="S11" s="31">
        <v>1.0000000000000001E-5</v>
      </c>
      <c r="T11" s="31">
        <v>1.0000000000000001E-5</v>
      </c>
      <c r="U11" s="31">
        <v>1.0000000000000001E-5</v>
      </c>
      <c r="V11" s="31">
        <v>1.0000000000000001E-5</v>
      </c>
      <c r="W11" s="31">
        <v>1.0000000000000001E-5</v>
      </c>
      <c r="X11" s="31">
        <v>1.0000000000000001E-5</v>
      </c>
      <c r="Y11" s="31">
        <v>1.0000000000000001E-5</v>
      </c>
      <c r="Z11" s="31">
        <v>1.0000000000000001E-5</v>
      </c>
      <c r="AA11" s="31">
        <v>1.0000000000000001E-5</v>
      </c>
      <c r="AB11" s="31">
        <v>1.0000000000000001E-5</v>
      </c>
      <c r="AC11" s="31">
        <v>1.0000000000000001E-5</v>
      </c>
      <c r="AD11" s="31">
        <v>1.0000000000000001E-5</v>
      </c>
      <c r="AE11" s="31">
        <v>2.0000000000000002E-5</v>
      </c>
      <c r="AF11" s="31">
        <v>2.0000000000000002E-5</v>
      </c>
      <c r="AG11" s="31">
        <v>2.0000000000000002E-5</v>
      </c>
      <c r="AH11" s="31">
        <v>3.0000000000000001E-5</v>
      </c>
      <c r="AI11" s="31">
        <v>3.0000000000000001E-5</v>
      </c>
      <c r="AJ11" s="31">
        <v>4.0000000000000003E-5</v>
      </c>
      <c r="AK11" s="31">
        <v>4.0000000000000003E-5</v>
      </c>
      <c r="AL11" s="31">
        <v>5.0000000000000002E-5</v>
      </c>
      <c r="AM11" s="31">
        <v>5.0000000000000002E-5</v>
      </c>
      <c r="AN11" s="31">
        <v>6.0000000000000002E-5</v>
      </c>
      <c r="AO11" s="31">
        <v>6.9999999999999994E-5</v>
      </c>
      <c r="AP11" s="31">
        <v>8.0000000000000007E-5</v>
      </c>
      <c r="AQ11" s="31">
        <v>9.0000000000000006E-5</v>
      </c>
      <c r="AR11" s="31">
        <v>9.0000000000000006E-5</v>
      </c>
      <c r="AS11" s="31">
        <v>1E-4</v>
      </c>
      <c r="AT11" s="31">
        <v>1.1E-4</v>
      </c>
      <c r="AU11" s="31">
        <v>1.2999999999999999E-4</v>
      </c>
      <c r="AV11" s="31">
        <v>1.3999999999999999E-4</v>
      </c>
      <c r="AW11" s="31">
        <v>1.4999999999999999E-4</v>
      </c>
      <c r="AX11" s="31">
        <v>1.7000000000000001E-4</v>
      </c>
      <c r="AY11" s="31">
        <v>1.8000000000000001E-4</v>
      </c>
      <c r="AZ11" s="31">
        <v>2.0000000000000001E-4</v>
      </c>
      <c r="BA11" s="31">
        <v>2.2000000000000001E-4</v>
      </c>
      <c r="BB11" s="31">
        <v>2.5000000000000001E-4</v>
      </c>
      <c r="BC11" s="31">
        <v>2.7E-4</v>
      </c>
      <c r="BD11" s="31">
        <v>2.9999999999999997E-4</v>
      </c>
      <c r="BE11" s="31">
        <v>3.3E-4</v>
      </c>
      <c r="BF11" s="31">
        <v>3.6000000000000002E-4</v>
      </c>
      <c r="BG11" s="31">
        <v>4.0000000000000002E-4</v>
      </c>
      <c r="BH11" s="31">
        <v>4.4000000000000002E-4</v>
      </c>
      <c r="BI11" s="31">
        <v>4.8999999999999998E-4</v>
      </c>
      <c r="BJ11" s="31">
        <v>5.4000000000000001E-4</v>
      </c>
      <c r="BK11" s="31">
        <v>5.9000000000000003E-4</v>
      </c>
      <c r="BL11" s="31">
        <v>6.4999999999999997E-4</v>
      </c>
      <c r="BM11" s="31">
        <v>7.2000000000000005E-4</v>
      </c>
      <c r="BN11" s="31">
        <v>7.7999999999999999E-4</v>
      </c>
      <c r="BO11" s="31">
        <v>8.4999999999999995E-4</v>
      </c>
      <c r="BP11" s="31">
        <v>9.3000000000000005E-4</v>
      </c>
      <c r="BQ11" s="31">
        <v>1E-3</v>
      </c>
      <c r="BR11" s="31">
        <v>1.08E-3</v>
      </c>
    </row>
    <row r="12" spans="1:70" x14ac:dyDescent="0.2">
      <c r="A12">
        <v>25</v>
      </c>
      <c r="B12" s="31">
        <v>1.0000000000000001E-5</v>
      </c>
      <c r="C12" s="31">
        <v>1.0000000000000001E-5</v>
      </c>
      <c r="D12" s="31">
        <v>1.0000000000000001E-5</v>
      </c>
      <c r="E12" s="31">
        <v>1.0000000000000001E-5</v>
      </c>
      <c r="F12" s="31">
        <v>1.0000000000000001E-5</v>
      </c>
      <c r="G12" s="31">
        <v>1.0000000000000001E-5</v>
      </c>
      <c r="H12" s="31">
        <v>1.0000000000000001E-5</v>
      </c>
      <c r="I12" s="31">
        <v>1.0000000000000001E-5</v>
      </c>
      <c r="J12" s="31">
        <v>1.0000000000000001E-5</v>
      </c>
      <c r="K12" s="31">
        <v>1.0000000000000001E-5</v>
      </c>
      <c r="L12" s="31">
        <v>1.0000000000000001E-5</v>
      </c>
      <c r="M12" s="31">
        <v>1.0000000000000001E-5</v>
      </c>
      <c r="N12" s="31">
        <v>1.0000000000000001E-5</v>
      </c>
      <c r="O12" s="31">
        <v>1.0000000000000001E-5</v>
      </c>
      <c r="P12" s="31">
        <v>1.0000000000000001E-5</v>
      </c>
      <c r="Q12" s="31">
        <v>1.0000000000000001E-5</v>
      </c>
      <c r="R12" s="31">
        <v>1.0000000000000001E-5</v>
      </c>
      <c r="S12" s="31">
        <v>1.0000000000000001E-5</v>
      </c>
      <c r="T12" s="31">
        <v>1.0000000000000001E-5</v>
      </c>
      <c r="U12" s="31">
        <v>1.0000000000000001E-5</v>
      </c>
      <c r="V12" s="31">
        <v>1.0000000000000001E-5</v>
      </c>
      <c r="W12" s="31">
        <v>1.0000000000000001E-5</v>
      </c>
      <c r="X12" s="31">
        <v>1.0000000000000001E-5</v>
      </c>
      <c r="Y12" s="31">
        <v>1.0000000000000001E-5</v>
      </c>
      <c r="Z12" s="31">
        <v>1.0000000000000001E-5</v>
      </c>
      <c r="AA12" s="31">
        <v>1.0000000000000001E-5</v>
      </c>
      <c r="AB12" s="31">
        <v>1.0000000000000001E-5</v>
      </c>
      <c r="AC12" s="31">
        <v>1.0000000000000001E-5</v>
      </c>
      <c r="AD12" s="31">
        <v>1.0000000000000001E-5</v>
      </c>
      <c r="AE12" s="31">
        <v>2.0000000000000002E-5</v>
      </c>
      <c r="AF12" s="31">
        <v>2.0000000000000002E-5</v>
      </c>
      <c r="AG12" s="31">
        <v>2.0000000000000002E-5</v>
      </c>
      <c r="AH12" s="31">
        <v>3.0000000000000001E-5</v>
      </c>
      <c r="AI12" s="31">
        <v>3.0000000000000001E-5</v>
      </c>
      <c r="AJ12" s="31">
        <v>4.0000000000000003E-5</v>
      </c>
      <c r="AK12" s="31">
        <v>4.0000000000000003E-5</v>
      </c>
      <c r="AL12" s="31">
        <v>5.0000000000000002E-5</v>
      </c>
      <c r="AM12" s="31">
        <v>5.0000000000000002E-5</v>
      </c>
      <c r="AN12" s="31">
        <v>6.0000000000000002E-5</v>
      </c>
      <c r="AO12" s="31">
        <v>6.9999999999999994E-5</v>
      </c>
      <c r="AP12" s="31">
        <v>8.0000000000000007E-5</v>
      </c>
      <c r="AQ12" s="31">
        <v>8.0000000000000007E-5</v>
      </c>
      <c r="AR12" s="31">
        <v>9.0000000000000006E-5</v>
      </c>
      <c r="AS12" s="31">
        <v>1E-4</v>
      </c>
      <c r="AT12" s="31">
        <v>1.1E-4</v>
      </c>
      <c r="AU12" s="31">
        <v>1.2999999999999999E-4</v>
      </c>
      <c r="AV12" s="31">
        <v>1.3999999999999999E-4</v>
      </c>
      <c r="AW12" s="31">
        <v>1.4999999999999999E-4</v>
      </c>
      <c r="AX12" s="31">
        <v>1.7000000000000001E-4</v>
      </c>
      <c r="AY12" s="31">
        <v>1.8000000000000001E-4</v>
      </c>
      <c r="AZ12" s="31">
        <v>2.0000000000000001E-4</v>
      </c>
      <c r="BA12" s="31">
        <v>2.2000000000000001E-4</v>
      </c>
      <c r="BB12" s="31">
        <v>2.4000000000000001E-4</v>
      </c>
      <c r="BC12" s="31">
        <v>2.7E-4</v>
      </c>
      <c r="BD12" s="31">
        <v>2.9999999999999997E-4</v>
      </c>
      <c r="BE12" s="31">
        <v>3.3E-4</v>
      </c>
      <c r="BF12" s="31">
        <v>3.6000000000000002E-4</v>
      </c>
      <c r="BG12" s="31">
        <v>4.0000000000000002E-4</v>
      </c>
      <c r="BH12" s="31">
        <v>4.4000000000000002E-4</v>
      </c>
      <c r="BI12" s="31">
        <v>4.8999999999999998E-4</v>
      </c>
      <c r="BJ12" s="31">
        <v>5.4000000000000001E-4</v>
      </c>
      <c r="BK12" s="31">
        <v>5.9000000000000003E-4</v>
      </c>
      <c r="BL12" s="31">
        <v>6.4999999999999997E-4</v>
      </c>
      <c r="BM12" s="31">
        <v>7.1000000000000002E-4</v>
      </c>
      <c r="BN12" s="31">
        <v>7.7999999999999999E-4</v>
      </c>
      <c r="BO12" s="31">
        <v>8.4999999999999995E-4</v>
      </c>
      <c r="BP12" s="31">
        <v>9.2000000000000003E-4</v>
      </c>
      <c r="BQ12" s="31">
        <v>1E-3</v>
      </c>
      <c r="BR12" s="31">
        <v>1.08E-3</v>
      </c>
    </row>
    <row r="13" spans="1:70" x14ac:dyDescent="0.2">
      <c r="A13">
        <v>26</v>
      </c>
      <c r="B13" s="31">
        <v>1.0000000000000001E-5</v>
      </c>
      <c r="C13" s="31">
        <v>1.0000000000000001E-5</v>
      </c>
      <c r="D13" s="31">
        <v>1.0000000000000001E-5</v>
      </c>
      <c r="E13" s="31">
        <v>1.0000000000000001E-5</v>
      </c>
      <c r="F13" s="31">
        <v>1.0000000000000001E-5</v>
      </c>
      <c r="G13" s="31">
        <v>1.0000000000000001E-5</v>
      </c>
      <c r="H13" s="31">
        <v>1.0000000000000001E-5</v>
      </c>
      <c r="I13" s="31">
        <v>1.0000000000000001E-5</v>
      </c>
      <c r="J13" s="31">
        <v>1.0000000000000001E-5</v>
      </c>
      <c r="K13" s="31">
        <v>1.0000000000000001E-5</v>
      </c>
      <c r="L13" s="31">
        <v>1.0000000000000001E-5</v>
      </c>
      <c r="M13" s="31">
        <v>1.0000000000000001E-5</v>
      </c>
      <c r="N13" s="31">
        <v>1.0000000000000001E-5</v>
      </c>
      <c r="O13" s="31">
        <v>1.0000000000000001E-5</v>
      </c>
      <c r="P13" s="31">
        <v>1.0000000000000001E-5</v>
      </c>
      <c r="Q13" s="31">
        <v>1.0000000000000001E-5</v>
      </c>
      <c r="R13" s="31">
        <v>1.0000000000000001E-5</v>
      </c>
      <c r="S13" s="31">
        <v>1.0000000000000001E-5</v>
      </c>
      <c r="T13" s="31">
        <v>1.0000000000000001E-5</v>
      </c>
      <c r="U13" s="31">
        <v>1.0000000000000001E-5</v>
      </c>
      <c r="V13" s="31">
        <v>1.0000000000000001E-5</v>
      </c>
      <c r="W13" s="31">
        <v>1.0000000000000001E-5</v>
      </c>
      <c r="X13" s="31">
        <v>1.0000000000000001E-5</v>
      </c>
      <c r="Y13" s="31">
        <v>1.0000000000000001E-5</v>
      </c>
      <c r="Z13" s="31">
        <v>1.0000000000000001E-5</v>
      </c>
      <c r="AA13" s="31">
        <v>1.0000000000000001E-5</v>
      </c>
      <c r="AB13" s="31">
        <v>1.0000000000000001E-5</v>
      </c>
      <c r="AC13" s="31">
        <v>1.0000000000000001E-5</v>
      </c>
      <c r="AD13" s="31">
        <v>1.0000000000000001E-5</v>
      </c>
      <c r="AE13" s="31">
        <v>2.0000000000000002E-5</v>
      </c>
      <c r="AF13" s="31">
        <v>2.0000000000000002E-5</v>
      </c>
      <c r="AG13" s="31">
        <v>2.0000000000000002E-5</v>
      </c>
      <c r="AH13" s="31">
        <v>3.0000000000000001E-5</v>
      </c>
      <c r="AI13" s="31">
        <v>3.0000000000000001E-5</v>
      </c>
      <c r="AJ13" s="31">
        <v>4.0000000000000003E-5</v>
      </c>
      <c r="AK13" s="31">
        <v>4.0000000000000003E-5</v>
      </c>
      <c r="AL13" s="31">
        <v>5.0000000000000002E-5</v>
      </c>
      <c r="AM13" s="31">
        <v>5.0000000000000002E-5</v>
      </c>
      <c r="AN13" s="31">
        <v>6.0000000000000002E-5</v>
      </c>
      <c r="AO13" s="31">
        <v>6.9999999999999994E-5</v>
      </c>
      <c r="AP13" s="31">
        <v>8.0000000000000007E-5</v>
      </c>
      <c r="AQ13" s="31">
        <v>8.0000000000000007E-5</v>
      </c>
      <c r="AR13" s="31">
        <v>9.0000000000000006E-5</v>
      </c>
      <c r="AS13" s="31">
        <v>1E-4</v>
      </c>
      <c r="AT13" s="31">
        <v>1.1E-4</v>
      </c>
      <c r="AU13" s="31">
        <v>1.2E-4</v>
      </c>
      <c r="AV13" s="31">
        <v>1.3999999999999999E-4</v>
      </c>
      <c r="AW13" s="31">
        <v>1.4999999999999999E-4</v>
      </c>
      <c r="AX13" s="31">
        <v>1.7000000000000001E-4</v>
      </c>
      <c r="AY13" s="31">
        <v>1.8000000000000001E-4</v>
      </c>
      <c r="AZ13" s="31">
        <v>2.0000000000000001E-4</v>
      </c>
      <c r="BA13" s="31">
        <v>2.2000000000000001E-4</v>
      </c>
      <c r="BB13" s="31">
        <v>2.4000000000000001E-4</v>
      </c>
      <c r="BC13" s="31">
        <v>2.7E-4</v>
      </c>
      <c r="BD13" s="31">
        <v>2.9999999999999997E-4</v>
      </c>
      <c r="BE13" s="31">
        <v>3.3E-4</v>
      </c>
      <c r="BF13" s="31">
        <v>3.6000000000000002E-4</v>
      </c>
      <c r="BG13" s="31">
        <v>4.0000000000000002E-4</v>
      </c>
      <c r="BH13" s="31">
        <v>4.4000000000000002E-4</v>
      </c>
      <c r="BI13" s="31">
        <v>4.8999999999999998E-4</v>
      </c>
      <c r="BJ13" s="31">
        <v>5.4000000000000001E-4</v>
      </c>
      <c r="BK13" s="31">
        <v>5.9000000000000003E-4</v>
      </c>
      <c r="BL13" s="31">
        <v>6.4999999999999997E-4</v>
      </c>
      <c r="BM13" s="31">
        <v>7.1000000000000002E-4</v>
      </c>
      <c r="BN13" s="31">
        <v>7.7999999999999999E-4</v>
      </c>
      <c r="BO13" s="31">
        <v>8.4000000000000003E-4</v>
      </c>
      <c r="BP13" s="31">
        <v>9.2000000000000003E-4</v>
      </c>
      <c r="BQ13" s="31">
        <v>9.8999999999999999E-4</v>
      </c>
      <c r="BR13" s="31">
        <v>1.07E-3</v>
      </c>
    </row>
    <row r="14" spans="1:70" x14ac:dyDescent="0.2">
      <c r="A14">
        <v>27</v>
      </c>
      <c r="B14" s="31">
        <v>1.0000000000000001E-5</v>
      </c>
      <c r="C14" s="31">
        <v>1.0000000000000001E-5</v>
      </c>
      <c r="D14" s="31">
        <v>1.0000000000000001E-5</v>
      </c>
      <c r="E14" s="31">
        <v>1.0000000000000001E-5</v>
      </c>
      <c r="F14" s="31">
        <v>1.0000000000000001E-5</v>
      </c>
      <c r="G14" s="31">
        <v>1.0000000000000001E-5</v>
      </c>
      <c r="H14" s="31">
        <v>1.0000000000000001E-5</v>
      </c>
      <c r="I14" s="31">
        <v>1.0000000000000001E-5</v>
      </c>
      <c r="J14" s="31">
        <v>1.0000000000000001E-5</v>
      </c>
      <c r="K14" s="31">
        <v>1.0000000000000001E-5</v>
      </c>
      <c r="L14" s="31">
        <v>1.0000000000000001E-5</v>
      </c>
      <c r="M14" s="31">
        <v>1.0000000000000001E-5</v>
      </c>
      <c r="N14" s="31">
        <v>1.0000000000000001E-5</v>
      </c>
      <c r="O14" s="31">
        <v>1.0000000000000001E-5</v>
      </c>
      <c r="P14" s="31">
        <v>1.0000000000000001E-5</v>
      </c>
      <c r="Q14" s="31">
        <v>1.0000000000000001E-5</v>
      </c>
      <c r="R14" s="31">
        <v>1.0000000000000001E-5</v>
      </c>
      <c r="S14" s="31">
        <v>1.0000000000000001E-5</v>
      </c>
      <c r="T14" s="31">
        <v>1.0000000000000001E-5</v>
      </c>
      <c r="U14" s="31">
        <v>1.0000000000000001E-5</v>
      </c>
      <c r="V14" s="31">
        <v>1.0000000000000001E-5</v>
      </c>
      <c r="W14" s="31">
        <v>1.0000000000000001E-5</v>
      </c>
      <c r="X14" s="31">
        <v>1.0000000000000001E-5</v>
      </c>
      <c r="Y14" s="31">
        <v>1.0000000000000001E-5</v>
      </c>
      <c r="Z14" s="31">
        <v>1.0000000000000001E-5</v>
      </c>
      <c r="AA14" s="31">
        <v>1.0000000000000001E-5</v>
      </c>
      <c r="AB14" s="31">
        <v>1.0000000000000001E-5</v>
      </c>
      <c r="AC14" s="31">
        <v>1.0000000000000001E-5</v>
      </c>
      <c r="AD14" s="31">
        <v>1.0000000000000001E-5</v>
      </c>
      <c r="AE14" s="31">
        <v>2.0000000000000002E-5</v>
      </c>
      <c r="AF14" s="31">
        <v>2.0000000000000002E-5</v>
      </c>
      <c r="AG14" s="31">
        <v>2.0000000000000002E-5</v>
      </c>
      <c r="AH14" s="31">
        <v>3.0000000000000001E-5</v>
      </c>
      <c r="AI14" s="31">
        <v>3.0000000000000001E-5</v>
      </c>
      <c r="AJ14" s="31">
        <v>4.0000000000000003E-5</v>
      </c>
      <c r="AK14" s="31">
        <v>4.0000000000000003E-5</v>
      </c>
      <c r="AL14" s="31">
        <v>5.0000000000000002E-5</v>
      </c>
      <c r="AM14" s="31">
        <v>5.0000000000000002E-5</v>
      </c>
      <c r="AN14" s="31">
        <v>6.0000000000000002E-5</v>
      </c>
      <c r="AO14" s="31">
        <v>6.9999999999999994E-5</v>
      </c>
      <c r="AP14" s="31">
        <v>8.0000000000000007E-5</v>
      </c>
      <c r="AQ14" s="31">
        <v>8.0000000000000007E-5</v>
      </c>
      <c r="AR14" s="31">
        <v>9.0000000000000006E-5</v>
      </c>
      <c r="AS14" s="31">
        <v>1E-4</v>
      </c>
      <c r="AT14" s="31">
        <v>1.1E-4</v>
      </c>
      <c r="AU14" s="31">
        <v>1.2E-4</v>
      </c>
      <c r="AV14" s="31">
        <v>1.3999999999999999E-4</v>
      </c>
      <c r="AW14" s="31">
        <v>1.4999999999999999E-4</v>
      </c>
      <c r="AX14" s="31">
        <v>1.7000000000000001E-4</v>
      </c>
      <c r="AY14" s="31">
        <v>1.8000000000000001E-4</v>
      </c>
      <c r="AZ14" s="31">
        <v>2.0000000000000001E-4</v>
      </c>
      <c r="BA14" s="31">
        <v>2.2000000000000001E-4</v>
      </c>
      <c r="BB14" s="31">
        <v>2.4000000000000001E-4</v>
      </c>
      <c r="BC14" s="31">
        <v>2.7E-4</v>
      </c>
      <c r="BD14" s="31">
        <v>2.9999999999999997E-4</v>
      </c>
      <c r="BE14" s="31">
        <v>3.3E-4</v>
      </c>
      <c r="BF14" s="31">
        <v>3.6000000000000002E-4</v>
      </c>
      <c r="BG14" s="31">
        <v>4.0000000000000002E-4</v>
      </c>
      <c r="BH14" s="31">
        <v>4.4000000000000002E-4</v>
      </c>
      <c r="BI14" s="31">
        <v>4.8000000000000001E-4</v>
      </c>
      <c r="BJ14" s="31">
        <v>5.2999999999999998E-4</v>
      </c>
      <c r="BK14" s="31">
        <v>5.9000000000000003E-4</v>
      </c>
      <c r="BL14" s="31">
        <v>6.4000000000000005E-4</v>
      </c>
      <c r="BM14" s="31">
        <v>7.1000000000000002E-4</v>
      </c>
      <c r="BN14" s="31">
        <v>7.6999999999999996E-4</v>
      </c>
      <c r="BO14" s="31">
        <v>8.4000000000000003E-4</v>
      </c>
      <c r="BP14" s="31">
        <v>9.1E-4</v>
      </c>
      <c r="BQ14" s="31">
        <v>9.7999999999999997E-4</v>
      </c>
      <c r="BR14" s="31">
        <v>1.06E-3</v>
      </c>
    </row>
    <row r="15" spans="1:70" x14ac:dyDescent="0.2">
      <c r="A15">
        <v>28</v>
      </c>
      <c r="B15" s="31">
        <v>1.0000000000000001E-5</v>
      </c>
      <c r="C15" s="31">
        <v>1.0000000000000001E-5</v>
      </c>
      <c r="D15" s="31">
        <v>1.0000000000000001E-5</v>
      </c>
      <c r="E15" s="31">
        <v>1.0000000000000001E-5</v>
      </c>
      <c r="F15" s="31">
        <v>1.0000000000000001E-5</v>
      </c>
      <c r="G15" s="31">
        <v>1.0000000000000001E-5</v>
      </c>
      <c r="H15" s="31">
        <v>1.0000000000000001E-5</v>
      </c>
      <c r="I15" s="31">
        <v>1.0000000000000001E-5</v>
      </c>
      <c r="J15" s="31">
        <v>1.0000000000000001E-5</v>
      </c>
      <c r="K15" s="31">
        <v>1.0000000000000001E-5</v>
      </c>
      <c r="L15" s="31">
        <v>1.0000000000000001E-5</v>
      </c>
      <c r="M15" s="31">
        <v>1.0000000000000001E-5</v>
      </c>
      <c r="N15" s="31">
        <v>1.0000000000000001E-5</v>
      </c>
      <c r="O15" s="31">
        <v>1.0000000000000001E-5</v>
      </c>
      <c r="P15" s="31">
        <v>1.0000000000000001E-5</v>
      </c>
      <c r="Q15" s="31">
        <v>1.0000000000000001E-5</v>
      </c>
      <c r="R15" s="31">
        <v>1.0000000000000001E-5</v>
      </c>
      <c r="S15" s="31">
        <v>1.0000000000000001E-5</v>
      </c>
      <c r="T15" s="31">
        <v>1.0000000000000001E-5</v>
      </c>
      <c r="U15" s="31">
        <v>1.0000000000000001E-5</v>
      </c>
      <c r="V15" s="31">
        <v>1.0000000000000001E-5</v>
      </c>
      <c r="W15" s="31">
        <v>1.0000000000000001E-5</v>
      </c>
      <c r="X15" s="31">
        <v>1.0000000000000001E-5</v>
      </c>
      <c r="Y15" s="31">
        <v>1.0000000000000001E-5</v>
      </c>
      <c r="Z15" s="31">
        <v>1.0000000000000001E-5</v>
      </c>
      <c r="AA15" s="31">
        <v>1.0000000000000001E-5</v>
      </c>
      <c r="AB15" s="31">
        <v>1.0000000000000001E-5</v>
      </c>
      <c r="AC15" s="31">
        <v>1.0000000000000001E-5</v>
      </c>
      <c r="AD15" s="31">
        <v>1.0000000000000001E-5</v>
      </c>
      <c r="AE15" s="31">
        <v>2.0000000000000002E-5</v>
      </c>
      <c r="AF15" s="31">
        <v>2.0000000000000002E-5</v>
      </c>
      <c r="AG15" s="31">
        <v>2.0000000000000002E-5</v>
      </c>
      <c r="AH15" s="31">
        <v>3.0000000000000001E-5</v>
      </c>
      <c r="AI15" s="31">
        <v>3.0000000000000001E-5</v>
      </c>
      <c r="AJ15" s="31">
        <v>4.0000000000000003E-5</v>
      </c>
      <c r="AK15" s="31">
        <v>4.0000000000000003E-5</v>
      </c>
      <c r="AL15" s="31">
        <v>5.0000000000000002E-5</v>
      </c>
      <c r="AM15" s="31">
        <v>5.0000000000000002E-5</v>
      </c>
      <c r="AN15" s="31">
        <v>6.0000000000000002E-5</v>
      </c>
      <c r="AO15" s="31">
        <v>6.9999999999999994E-5</v>
      </c>
      <c r="AP15" s="31">
        <v>8.0000000000000007E-5</v>
      </c>
      <c r="AQ15" s="31">
        <v>8.0000000000000007E-5</v>
      </c>
      <c r="AR15" s="31">
        <v>9.0000000000000006E-5</v>
      </c>
      <c r="AS15" s="31">
        <v>1E-4</v>
      </c>
      <c r="AT15" s="31">
        <v>1.1E-4</v>
      </c>
      <c r="AU15" s="31">
        <v>1.2E-4</v>
      </c>
      <c r="AV15" s="31">
        <v>1.3999999999999999E-4</v>
      </c>
      <c r="AW15" s="31">
        <v>1.4999999999999999E-4</v>
      </c>
      <c r="AX15" s="31">
        <v>1.7000000000000001E-4</v>
      </c>
      <c r="AY15" s="31">
        <v>1.8000000000000001E-4</v>
      </c>
      <c r="AZ15" s="31">
        <v>2.0000000000000001E-4</v>
      </c>
      <c r="BA15" s="31">
        <v>2.2000000000000001E-4</v>
      </c>
      <c r="BB15" s="31">
        <v>2.4000000000000001E-4</v>
      </c>
      <c r="BC15" s="31">
        <v>2.7E-4</v>
      </c>
      <c r="BD15" s="31">
        <v>2.9999999999999997E-4</v>
      </c>
      <c r="BE15" s="31">
        <v>3.3E-4</v>
      </c>
      <c r="BF15" s="31">
        <v>3.6000000000000002E-4</v>
      </c>
      <c r="BG15" s="31">
        <v>4.0000000000000002E-4</v>
      </c>
      <c r="BH15" s="31">
        <v>4.4000000000000002E-4</v>
      </c>
      <c r="BI15" s="31">
        <v>4.8000000000000001E-4</v>
      </c>
      <c r="BJ15" s="31">
        <v>5.2999999999999998E-4</v>
      </c>
      <c r="BK15" s="31">
        <v>5.9000000000000003E-4</v>
      </c>
      <c r="BL15" s="31">
        <v>6.4000000000000005E-4</v>
      </c>
      <c r="BM15" s="31">
        <v>6.9999999999999999E-4</v>
      </c>
      <c r="BN15" s="31">
        <v>7.6999999999999996E-4</v>
      </c>
      <c r="BO15" s="31">
        <v>8.4000000000000003E-4</v>
      </c>
      <c r="BP15" s="31">
        <v>9.1E-4</v>
      </c>
      <c r="BQ15" s="31">
        <v>9.7999999999999997E-4</v>
      </c>
      <c r="BR15" s="31">
        <v>1.0499999999999999E-3</v>
      </c>
    </row>
    <row r="16" spans="1:70" x14ac:dyDescent="0.2">
      <c r="A16">
        <v>29</v>
      </c>
      <c r="B16" s="31">
        <v>1.0000000000000001E-5</v>
      </c>
      <c r="C16" s="31">
        <v>1.0000000000000001E-5</v>
      </c>
      <c r="D16" s="31">
        <v>1.0000000000000001E-5</v>
      </c>
      <c r="E16" s="31">
        <v>1.0000000000000001E-5</v>
      </c>
      <c r="F16" s="31">
        <v>1.0000000000000001E-5</v>
      </c>
      <c r="G16" s="31">
        <v>1.0000000000000001E-5</v>
      </c>
      <c r="H16" s="31">
        <v>1.0000000000000001E-5</v>
      </c>
      <c r="I16" s="31">
        <v>1.0000000000000001E-5</v>
      </c>
      <c r="J16" s="31">
        <v>1.0000000000000001E-5</v>
      </c>
      <c r="K16" s="31">
        <v>1.0000000000000001E-5</v>
      </c>
      <c r="L16" s="31">
        <v>1.0000000000000001E-5</v>
      </c>
      <c r="M16" s="31">
        <v>1.0000000000000001E-5</v>
      </c>
      <c r="N16" s="31">
        <v>1.0000000000000001E-5</v>
      </c>
      <c r="O16" s="31">
        <v>1.0000000000000001E-5</v>
      </c>
      <c r="P16" s="31">
        <v>1.0000000000000001E-5</v>
      </c>
      <c r="Q16" s="31">
        <v>1.0000000000000001E-5</v>
      </c>
      <c r="R16" s="31">
        <v>1.0000000000000001E-5</v>
      </c>
      <c r="S16" s="31">
        <v>1.0000000000000001E-5</v>
      </c>
      <c r="T16" s="31">
        <v>1.0000000000000001E-5</v>
      </c>
      <c r="U16" s="31">
        <v>1.0000000000000001E-5</v>
      </c>
      <c r="V16" s="31">
        <v>1.0000000000000001E-5</v>
      </c>
      <c r="W16" s="31">
        <v>1.0000000000000001E-5</v>
      </c>
      <c r="X16" s="31">
        <v>1.0000000000000001E-5</v>
      </c>
      <c r="Y16" s="31">
        <v>1.0000000000000001E-5</v>
      </c>
      <c r="Z16" s="31">
        <v>1.0000000000000001E-5</v>
      </c>
      <c r="AA16" s="31">
        <v>1.0000000000000001E-5</v>
      </c>
      <c r="AB16" s="31">
        <v>1.0000000000000001E-5</v>
      </c>
      <c r="AC16" s="31">
        <v>1.0000000000000001E-5</v>
      </c>
      <c r="AD16" s="31">
        <v>1.0000000000000001E-5</v>
      </c>
      <c r="AE16" s="31">
        <v>2.0000000000000002E-5</v>
      </c>
      <c r="AF16" s="31">
        <v>2.0000000000000002E-5</v>
      </c>
      <c r="AG16" s="31">
        <v>2.0000000000000002E-5</v>
      </c>
      <c r="AH16" s="31">
        <v>3.0000000000000001E-5</v>
      </c>
      <c r="AI16" s="31">
        <v>3.0000000000000001E-5</v>
      </c>
      <c r="AJ16" s="31">
        <v>4.0000000000000003E-5</v>
      </c>
      <c r="AK16" s="31">
        <v>4.0000000000000003E-5</v>
      </c>
      <c r="AL16" s="31">
        <v>5.0000000000000002E-5</v>
      </c>
      <c r="AM16" s="31">
        <v>5.0000000000000002E-5</v>
      </c>
      <c r="AN16" s="31">
        <v>6.0000000000000002E-5</v>
      </c>
      <c r="AO16" s="31">
        <v>6.9999999999999994E-5</v>
      </c>
      <c r="AP16" s="31">
        <v>8.0000000000000007E-5</v>
      </c>
      <c r="AQ16" s="31">
        <v>8.0000000000000007E-5</v>
      </c>
      <c r="AR16" s="31">
        <v>9.0000000000000006E-5</v>
      </c>
      <c r="AS16" s="31">
        <v>1E-4</v>
      </c>
      <c r="AT16" s="31">
        <v>1.1E-4</v>
      </c>
      <c r="AU16" s="31">
        <v>1.2999999999999999E-4</v>
      </c>
      <c r="AV16" s="31">
        <v>1.3999999999999999E-4</v>
      </c>
      <c r="AW16" s="31">
        <v>1.4999999999999999E-4</v>
      </c>
      <c r="AX16" s="31">
        <v>1.7000000000000001E-4</v>
      </c>
      <c r="AY16" s="31">
        <v>1.8000000000000001E-4</v>
      </c>
      <c r="AZ16" s="31">
        <v>2.0000000000000001E-4</v>
      </c>
      <c r="BA16" s="31">
        <v>2.2000000000000001E-4</v>
      </c>
      <c r="BB16" s="31">
        <v>2.4000000000000001E-4</v>
      </c>
      <c r="BC16" s="31">
        <v>2.7E-4</v>
      </c>
      <c r="BD16" s="31">
        <v>2.9999999999999997E-4</v>
      </c>
      <c r="BE16" s="31">
        <v>3.3E-4</v>
      </c>
      <c r="BF16" s="31">
        <v>3.6000000000000002E-4</v>
      </c>
      <c r="BG16" s="31">
        <v>4.0000000000000002E-4</v>
      </c>
      <c r="BH16" s="31">
        <v>4.4000000000000002E-4</v>
      </c>
      <c r="BI16" s="31">
        <v>4.8000000000000001E-4</v>
      </c>
      <c r="BJ16" s="31">
        <v>5.2999999999999998E-4</v>
      </c>
      <c r="BK16" s="31">
        <v>5.9000000000000003E-4</v>
      </c>
      <c r="BL16" s="31">
        <v>6.4000000000000005E-4</v>
      </c>
      <c r="BM16" s="31">
        <v>6.9999999999999999E-4</v>
      </c>
      <c r="BN16" s="31">
        <v>7.6999999999999996E-4</v>
      </c>
      <c r="BO16" s="31">
        <v>8.3000000000000001E-4</v>
      </c>
      <c r="BP16" s="31">
        <v>8.9999999999999998E-4</v>
      </c>
      <c r="BQ16" s="31">
        <v>9.7000000000000005E-4</v>
      </c>
      <c r="BR16" s="31">
        <v>1.0399999999999999E-3</v>
      </c>
    </row>
    <row r="17" spans="1:70" x14ac:dyDescent="0.2">
      <c r="A17">
        <v>30</v>
      </c>
      <c r="B17" s="31">
        <v>1.0000000000000001E-5</v>
      </c>
      <c r="C17" s="31">
        <v>1.0000000000000001E-5</v>
      </c>
      <c r="D17" s="31">
        <v>1.0000000000000001E-5</v>
      </c>
      <c r="E17" s="31">
        <v>1.0000000000000001E-5</v>
      </c>
      <c r="F17" s="31">
        <v>1.0000000000000001E-5</v>
      </c>
      <c r="G17" s="31">
        <v>1.0000000000000001E-5</v>
      </c>
      <c r="H17" s="31">
        <v>1.0000000000000001E-5</v>
      </c>
      <c r="I17" s="31">
        <v>1.0000000000000001E-5</v>
      </c>
      <c r="J17" s="31">
        <v>1.0000000000000001E-5</v>
      </c>
      <c r="K17" s="31">
        <v>1.0000000000000001E-5</v>
      </c>
      <c r="L17" s="31">
        <v>1.0000000000000001E-5</v>
      </c>
      <c r="M17" s="31">
        <v>1.0000000000000001E-5</v>
      </c>
      <c r="N17" s="31">
        <v>1.0000000000000001E-5</v>
      </c>
      <c r="O17" s="31">
        <v>1.0000000000000001E-5</v>
      </c>
      <c r="P17" s="31">
        <v>1.0000000000000001E-5</v>
      </c>
      <c r="Q17" s="31">
        <v>1.0000000000000001E-5</v>
      </c>
      <c r="R17" s="31">
        <v>1.0000000000000001E-5</v>
      </c>
      <c r="S17" s="31">
        <v>1.0000000000000001E-5</v>
      </c>
      <c r="T17" s="31">
        <v>1.0000000000000001E-5</v>
      </c>
      <c r="U17" s="31">
        <v>1.0000000000000001E-5</v>
      </c>
      <c r="V17" s="31">
        <v>1.0000000000000001E-5</v>
      </c>
      <c r="W17" s="31">
        <v>1.0000000000000001E-5</v>
      </c>
      <c r="X17" s="31">
        <v>1.0000000000000001E-5</v>
      </c>
      <c r="Y17" s="31">
        <v>1.0000000000000001E-5</v>
      </c>
      <c r="Z17" s="31">
        <v>1.0000000000000001E-5</v>
      </c>
      <c r="AA17" s="31">
        <v>1.0000000000000001E-5</v>
      </c>
      <c r="AB17" s="31">
        <v>1.0000000000000001E-5</v>
      </c>
      <c r="AC17" s="31">
        <v>1.0000000000000001E-5</v>
      </c>
      <c r="AD17" s="31">
        <v>1.0000000000000001E-5</v>
      </c>
      <c r="AE17" s="31">
        <v>2.0000000000000002E-5</v>
      </c>
      <c r="AF17" s="31">
        <v>2.0000000000000002E-5</v>
      </c>
      <c r="AG17" s="31">
        <v>2.0000000000000002E-5</v>
      </c>
      <c r="AH17" s="31">
        <v>3.0000000000000001E-5</v>
      </c>
      <c r="AI17" s="31">
        <v>3.0000000000000001E-5</v>
      </c>
      <c r="AJ17" s="31">
        <v>4.0000000000000003E-5</v>
      </c>
      <c r="AK17" s="31">
        <v>4.0000000000000003E-5</v>
      </c>
      <c r="AL17" s="31">
        <v>5.0000000000000002E-5</v>
      </c>
      <c r="AM17" s="31">
        <v>5.0000000000000002E-5</v>
      </c>
      <c r="AN17" s="31">
        <v>6.0000000000000002E-5</v>
      </c>
      <c r="AO17" s="31">
        <v>6.9999999999999994E-5</v>
      </c>
      <c r="AP17" s="31">
        <v>8.0000000000000007E-5</v>
      </c>
      <c r="AQ17" s="31">
        <v>9.0000000000000006E-5</v>
      </c>
      <c r="AR17" s="31">
        <v>9.0000000000000006E-5</v>
      </c>
      <c r="AS17" s="31">
        <v>1E-4</v>
      </c>
      <c r="AT17" s="31">
        <v>1.1E-4</v>
      </c>
      <c r="AU17" s="31">
        <v>1.2999999999999999E-4</v>
      </c>
      <c r="AV17" s="31">
        <v>1.3999999999999999E-4</v>
      </c>
      <c r="AW17" s="31">
        <v>1.4999999999999999E-4</v>
      </c>
      <c r="AX17" s="31">
        <v>1.7000000000000001E-4</v>
      </c>
      <c r="AY17" s="31">
        <v>1.8000000000000001E-4</v>
      </c>
      <c r="AZ17" s="31">
        <v>2.0000000000000001E-4</v>
      </c>
      <c r="BA17" s="31">
        <v>2.2000000000000001E-4</v>
      </c>
      <c r="BB17" s="31">
        <v>2.5000000000000001E-4</v>
      </c>
      <c r="BC17" s="31">
        <v>2.7E-4</v>
      </c>
      <c r="BD17" s="31">
        <v>2.9999999999999997E-4</v>
      </c>
      <c r="BE17" s="31">
        <v>3.3E-4</v>
      </c>
      <c r="BF17" s="31">
        <v>3.6000000000000002E-4</v>
      </c>
      <c r="BG17" s="31">
        <v>4.0000000000000002E-4</v>
      </c>
      <c r="BH17" s="31">
        <v>4.4000000000000002E-4</v>
      </c>
      <c r="BI17" s="31">
        <v>4.8999999999999998E-4</v>
      </c>
      <c r="BJ17" s="31">
        <v>5.4000000000000001E-4</v>
      </c>
      <c r="BK17" s="31">
        <v>5.9000000000000003E-4</v>
      </c>
      <c r="BL17" s="31">
        <v>6.4000000000000005E-4</v>
      </c>
      <c r="BM17" s="31">
        <v>6.9999999999999999E-4</v>
      </c>
      <c r="BN17" s="31">
        <v>7.6999999999999996E-4</v>
      </c>
      <c r="BO17" s="31">
        <v>8.3000000000000001E-4</v>
      </c>
      <c r="BP17" s="31">
        <v>8.9999999999999998E-4</v>
      </c>
      <c r="BQ17" s="31">
        <v>9.7000000000000005E-4</v>
      </c>
      <c r="BR17" s="31">
        <v>1.0399999999999999E-3</v>
      </c>
    </row>
    <row r="18" spans="1:70" x14ac:dyDescent="0.2">
      <c r="A18">
        <v>31</v>
      </c>
      <c r="B18" s="31">
        <v>1.0000000000000001E-5</v>
      </c>
      <c r="C18" s="31">
        <v>1.0000000000000001E-5</v>
      </c>
      <c r="D18" s="31">
        <v>1.0000000000000001E-5</v>
      </c>
      <c r="E18" s="31">
        <v>1.0000000000000001E-5</v>
      </c>
      <c r="F18" s="31">
        <v>1.0000000000000001E-5</v>
      </c>
      <c r="G18" s="31">
        <v>1.0000000000000001E-5</v>
      </c>
      <c r="H18" s="31">
        <v>1.0000000000000001E-5</v>
      </c>
      <c r="I18" s="31">
        <v>1.0000000000000001E-5</v>
      </c>
      <c r="J18" s="31">
        <v>1.0000000000000001E-5</v>
      </c>
      <c r="K18" s="31">
        <v>1.0000000000000001E-5</v>
      </c>
      <c r="L18" s="31">
        <v>1.0000000000000001E-5</v>
      </c>
      <c r="M18" s="31">
        <v>1.0000000000000001E-5</v>
      </c>
      <c r="N18" s="31">
        <v>1.0000000000000001E-5</v>
      </c>
      <c r="O18" s="31">
        <v>1.0000000000000001E-5</v>
      </c>
      <c r="P18" s="31">
        <v>1.0000000000000001E-5</v>
      </c>
      <c r="Q18" s="31">
        <v>1.0000000000000001E-5</v>
      </c>
      <c r="R18" s="31">
        <v>1.0000000000000001E-5</v>
      </c>
      <c r="S18" s="31">
        <v>1.0000000000000001E-5</v>
      </c>
      <c r="T18" s="31">
        <v>1.0000000000000001E-5</v>
      </c>
      <c r="U18" s="31">
        <v>1.0000000000000001E-5</v>
      </c>
      <c r="V18" s="31">
        <v>1.0000000000000001E-5</v>
      </c>
      <c r="W18" s="31">
        <v>1.0000000000000001E-5</v>
      </c>
      <c r="X18" s="31">
        <v>1.0000000000000001E-5</v>
      </c>
      <c r="Y18" s="31">
        <v>1.0000000000000001E-5</v>
      </c>
      <c r="Z18" s="31">
        <v>1.0000000000000001E-5</v>
      </c>
      <c r="AA18" s="31">
        <v>1.0000000000000001E-5</v>
      </c>
      <c r="AB18" s="31">
        <v>1.0000000000000001E-5</v>
      </c>
      <c r="AC18" s="31">
        <v>1.0000000000000001E-5</v>
      </c>
      <c r="AD18" s="31">
        <v>1.0000000000000001E-5</v>
      </c>
      <c r="AE18" s="31">
        <v>2.0000000000000002E-5</v>
      </c>
      <c r="AF18" s="31">
        <v>2.0000000000000002E-5</v>
      </c>
      <c r="AG18" s="31">
        <v>2.0000000000000002E-5</v>
      </c>
      <c r="AH18" s="31">
        <v>3.0000000000000001E-5</v>
      </c>
      <c r="AI18" s="31">
        <v>3.0000000000000001E-5</v>
      </c>
      <c r="AJ18" s="31">
        <v>4.0000000000000003E-5</v>
      </c>
      <c r="AK18" s="31">
        <v>4.0000000000000003E-5</v>
      </c>
      <c r="AL18" s="31">
        <v>5.0000000000000002E-5</v>
      </c>
      <c r="AM18" s="31">
        <v>6.0000000000000002E-5</v>
      </c>
      <c r="AN18" s="31">
        <v>6.0000000000000002E-5</v>
      </c>
      <c r="AO18" s="31">
        <v>6.9999999999999994E-5</v>
      </c>
      <c r="AP18" s="31">
        <v>8.0000000000000007E-5</v>
      </c>
      <c r="AQ18" s="31">
        <v>9.0000000000000006E-5</v>
      </c>
      <c r="AR18" s="31">
        <v>1E-4</v>
      </c>
      <c r="AS18" s="31">
        <v>1.1E-4</v>
      </c>
      <c r="AT18" s="31">
        <v>1.2E-4</v>
      </c>
      <c r="AU18" s="31">
        <v>1.2999999999999999E-4</v>
      </c>
      <c r="AV18" s="31">
        <v>1.3999999999999999E-4</v>
      </c>
      <c r="AW18" s="31">
        <v>1.6000000000000001E-4</v>
      </c>
      <c r="AX18" s="31">
        <v>1.7000000000000001E-4</v>
      </c>
      <c r="AY18" s="31">
        <v>1.9000000000000001E-4</v>
      </c>
      <c r="AZ18" s="31">
        <v>2.1000000000000001E-4</v>
      </c>
      <c r="BA18" s="31">
        <v>2.3000000000000001E-4</v>
      </c>
      <c r="BB18" s="31">
        <v>2.5000000000000001E-4</v>
      </c>
      <c r="BC18" s="31">
        <v>2.7999999999999998E-4</v>
      </c>
      <c r="BD18" s="31">
        <v>3.1E-4</v>
      </c>
      <c r="BE18" s="31">
        <v>3.4000000000000002E-4</v>
      </c>
      <c r="BF18" s="31">
        <v>3.6999999999999999E-4</v>
      </c>
      <c r="BG18" s="31">
        <v>4.0999999999999999E-4</v>
      </c>
      <c r="BH18" s="31">
        <v>4.4999999999999999E-4</v>
      </c>
      <c r="BI18" s="31">
        <v>5.0000000000000001E-4</v>
      </c>
      <c r="BJ18" s="31">
        <v>5.5000000000000003E-4</v>
      </c>
      <c r="BK18" s="31">
        <v>5.9999999999999995E-4</v>
      </c>
      <c r="BL18" s="31">
        <v>6.6E-4</v>
      </c>
      <c r="BM18" s="31">
        <v>7.2000000000000005E-4</v>
      </c>
      <c r="BN18" s="31">
        <v>7.7999999999999999E-4</v>
      </c>
      <c r="BO18" s="31">
        <v>8.4999999999999995E-4</v>
      </c>
      <c r="BP18" s="31">
        <v>9.2000000000000003E-4</v>
      </c>
      <c r="BQ18" s="31">
        <v>9.7999999999999997E-4</v>
      </c>
      <c r="BR18" s="31">
        <v>1.0499999999999999E-3</v>
      </c>
    </row>
    <row r="19" spans="1:70" x14ac:dyDescent="0.2">
      <c r="A19">
        <v>32</v>
      </c>
      <c r="B19" s="31">
        <v>1.0000000000000001E-5</v>
      </c>
      <c r="C19" s="31">
        <v>1.0000000000000001E-5</v>
      </c>
      <c r="D19" s="31">
        <v>1.0000000000000001E-5</v>
      </c>
      <c r="E19" s="31">
        <v>1.0000000000000001E-5</v>
      </c>
      <c r="F19" s="31">
        <v>1.0000000000000001E-5</v>
      </c>
      <c r="G19" s="31">
        <v>1.0000000000000001E-5</v>
      </c>
      <c r="H19" s="31">
        <v>1.0000000000000001E-5</v>
      </c>
      <c r="I19" s="31">
        <v>1.0000000000000001E-5</v>
      </c>
      <c r="J19" s="31">
        <v>1.0000000000000001E-5</v>
      </c>
      <c r="K19" s="31">
        <v>1.0000000000000001E-5</v>
      </c>
      <c r="L19" s="31">
        <v>1.0000000000000001E-5</v>
      </c>
      <c r="M19" s="31">
        <v>1.0000000000000001E-5</v>
      </c>
      <c r="N19" s="31">
        <v>1.0000000000000001E-5</v>
      </c>
      <c r="O19" s="31">
        <v>1.0000000000000001E-5</v>
      </c>
      <c r="P19" s="31">
        <v>1.0000000000000001E-5</v>
      </c>
      <c r="Q19" s="31">
        <v>1.0000000000000001E-5</v>
      </c>
      <c r="R19" s="31">
        <v>1.0000000000000001E-5</v>
      </c>
      <c r="S19" s="31">
        <v>1.0000000000000001E-5</v>
      </c>
      <c r="T19" s="31">
        <v>1.0000000000000001E-5</v>
      </c>
      <c r="U19" s="31">
        <v>1.0000000000000001E-5</v>
      </c>
      <c r="V19" s="31">
        <v>1.0000000000000001E-5</v>
      </c>
      <c r="W19" s="31">
        <v>1.0000000000000001E-5</v>
      </c>
      <c r="X19" s="31">
        <v>1.0000000000000001E-5</v>
      </c>
      <c r="Y19" s="31">
        <v>1.0000000000000001E-5</v>
      </c>
      <c r="Z19" s="31">
        <v>1.0000000000000001E-5</v>
      </c>
      <c r="AA19" s="31">
        <v>1.0000000000000001E-5</v>
      </c>
      <c r="AB19" s="31">
        <v>1.0000000000000001E-5</v>
      </c>
      <c r="AC19" s="31">
        <v>1.0000000000000001E-5</v>
      </c>
      <c r="AD19" s="31">
        <v>2.0000000000000002E-5</v>
      </c>
      <c r="AE19" s="31">
        <v>2.0000000000000002E-5</v>
      </c>
      <c r="AF19" s="31">
        <v>2.0000000000000002E-5</v>
      </c>
      <c r="AG19" s="31">
        <v>2.0000000000000002E-5</v>
      </c>
      <c r="AH19" s="31">
        <v>3.0000000000000001E-5</v>
      </c>
      <c r="AI19" s="31">
        <v>3.0000000000000001E-5</v>
      </c>
      <c r="AJ19" s="31">
        <v>4.0000000000000003E-5</v>
      </c>
      <c r="AK19" s="31">
        <v>4.0000000000000003E-5</v>
      </c>
      <c r="AL19" s="31">
        <v>5.0000000000000002E-5</v>
      </c>
      <c r="AM19" s="31">
        <v>6.0000000000000002E-5</v>
      </c>
      <c r="AN19" s="31">
        <v>6.9999999999999994E-5</v>
      </c>
      <c r="AO19" s="31">
        <v>6.9999999999999994E-5</v>
      </c>
      <c r="AP19" s="31">
        <v>8.0000000000000007E-5</v>
      </c>
      <c r="AQ19" s="31">
        <v>9.0000000000000006E-5</v>
      </c>
      <c r="AR19" s="31">
        <v>1E-4</v>
      </c>
      <c r="AS19" s="31">
        <v>1.1E-4</v>
      </c>
      <c r="AT19" s="31">
        <v>1.2E-4</v>
      </c>
      <c r="AU19" s="31">
        <v>1.2999999999999999E-4</v>
      </c>
      <c r="AV19" s="31">
        <v>1.4999999999999999E-4</v>
      </c>
      <c r="AW19" s="31">
        <v>1.6000000000000001E-4</v>
      </c>
      <c r="AX19" s="31">
        <v>1.8000000000000001E-4</v>
      </c>
      <c r="AY19" s="31">
        <v>2.0000000000000001E-4</v>
      </c>
      <c r="AZ19" s="31">
        <v>2.2000000000000001E-4</v>
      </c>
      <c r="BA19" s="31">
        <v>2.4000000000000001E-4</v>
      </c>
      <c r="BB19" s="31">
        <v>2.5999999999999998E-4</v>
      </c>
      <c r="BC19" s="31">
        <v>2.9E-4</v>
      </c>
      <c r="BD19" s="31">
        <v>3.2000000000000003E-4</v>
      </c>
      <c r="BE19" s="31">
        <v>3.5E-4</v>
      </c>
      <c r="BF19" s="31">
        <v>3.8999999999999999E-4</v>
      </c>
      <c r="BG19" s="31">
        <v>4.2000000000000002E-4</v>
      </c>
      <c r="BH19" s="31">
        <v>4.6999999999999999E-4</v>
      </c>
      <c r="BI19" s="31">
        <v>5.1000000000000004E-4</v>
      </c>
      <c r="BJ19" s="31">
        <v>5.6999999999999998E-4</v>
      </c>
      <c r="BK19" s="31">
        <v>6.2E-4</v>
      </c>
      <c r="BL19" s="31">
        <v>6.8000000000000005E-4</v>
      </c>
      <c r="BM19" s="31">
        <v>7.3999999999999999E-4</v>
      </c>
      <c r="BN19" s="31">
        <v>8.0000000000000004E-4</v>
      </c>
      <c r="BO19" s="31">
        <v>8.7000000000000001E-4</v>
      </c>
      <c r="BP19" s="31">
        <v>9.3999999999999997E-4</v>
      </c>
      <c r="BQ19" s="31">
        <v>1.01E-3</v>
      </c>
      <c r="BR19" s="31">
        <v>1.08E-3</v>
      </c>
    </row>
    <row r="20" spans="1:70" x14ac:dyDescent="0.2">
      <c r="A20">
        <v>33</v>
      </c>
      <c r="B20" s="31">
        <v>1.0000000000000001E-5</v>
      </c>
      <c r="C20" s="31">
        <v>1.0000000000000001E-5</v>
      </c>
      <c r="D20" s="31">
        <v>1.0000000000000001E-5</v>
      </c>
      <c r="E20" s="31">
        <v>1.0000000000000001E-5</v>
      </c>
      <c r="F20" s="31">
        <v>1.0000000000000001E-5</v>
      </c>
      <c r="G20" s="31">
        <v>1.0000000000000001E-5</v>
      </c>
      <c r="H20" s="31">
        <v>1.0000000000000001E-5</v>
      </c>
      <c r="I20" s="31">
        <v>1.0000000000000001E-5</v>
      </c>
      <c r="J20" s="31">
        <v>1.0000000000000001E-5</v>
      </c>
      <c r="K20" s="31">
        <v>1.0000000000000001E-5</v>
      </c>
      <c r="L20" s="31">
        <v>1.0000000000000001E-5</v>
      </c>
      <c r="M20" s="31">
        <v>1.0000000000000001E-5</v>
      </c>
      <c r="N20" s="31">
        <v>1.0000000000000001E-5</v>
      </c>
      <c r="O20" s="31">
        <v>1.0000000000000001E-5</v>
      </c>
      <c r="P20" s="31">
        <v>1.0000000000000001E-5</v>
      </c>
      <c r="Q20" s="31">
        <v>1.0000000000000001E-5</v>
      </c>
      <c r="R20" s="31">
        <v>1.0000000000000001E-5</v>
      </c>
      <c r="S20" s="31">
        <v>1.0000000000000001E-5</v>
      </c>
      <c r="T20" s="31">
        <v>1.0000000000000001E-5</v>
      </c>
      <c r="U20" s="31">
        <v>1.0000000000000001E-5</v>
      </c>
      <c r="V20" s="31">
        <v>1.0000000000000001E-5</v>
      </c>
      <c r="W20" s="31">
        <v>1.0000000000000001E-5</v>
      </c>
      <c r="X20" s="31">
        <v>1.0000000000000001E-5</v>
      </c>
      <c r="Y20" s="31">
        <v>1.0000000000000001E-5</v>
      </c>
      <c r="Z20" s="31">
        <v>1.0000000000000001E-5</v>
      </c>
      <c r="AA20" s="31">
        <v>1.0000000000000001E-5</v>
      </c>
      <c r="AB20" s="31">
        <v>1.0000000000000001E-5</v>
      </c>
      <c r="AC20" s="31">
        <v>1.0000000000000001E-5</v>
      </c>
      <c r="AD20" s="31">
        <v>2.0000000000000002E-5</v>
      </c>
      <c r="AE20" s="31">
        <v>2.0000000000000002E-5</v>
      </c>
      <c r="AF20" s="31">
        <v>2.0000000000000002E-5</v>
      </c>
      <c r="AG20" s="31">
        <v>3.0000000000000001E-5</v>
      </c>
      <c r="AH20" s="31">
        <v>3.0000000000000001E-5</v>
      </c>
      <c r="AI20" s="31">
        <v>4.0000000000000003E-5</v>
      </c>
      <c r="AJ20" s="31">
        <v>4.0000000000000003E-5</v>
      </c>
      <c r="AK20" s="31">
        <v>5.0000000000000002E-5</v>
      </c>
      <c r="AL20" s="31">
        <v>5.0000000000000002E-5</v>
      </c>
      <c r="AM20" s="31">
        <v>6.0000000000000002E-5</v>
      </c>
      <c r="AN20" s="31">
        <v>6.9999999999999994E-5</v>
      </c>
      <c r="AO20" s="31">
        <v>8.0000000000000007E-5</v>
      </c>
      <c r="AP20" s="31">
        <v>9.0000000000000006E-5</v>
      </c>
      <c r="AQ20" s="31">
        <v>9.0000000000000006E-5</v>
      </c>
      <c r="AR20" s="31">
        <v>1E-4</v>
      </c>
      <c r="AS20" s="31">
        <v>1.2E-4</v>
      </c>
      <c r="AT20" s="31">
        <v>1.2999999999999999E-4</v>
      </c>
      <c r="AU20" s="31">
        <v>1.3999999999999999E-4</v>
      </c>
      <c r="AV20" s="31">
        <v>1.4999999999999999E-4</v>
      </c>
      <c r="AW20" s="31">
        <v>1.7000000000000001E-4</v>
      </c>
      <c r="AX20" s="31">
        <v>1.9000000000000001E-4</v>
      </c>
      <c r="AY20" s="31">
        <v>2.0000000000000001E-4</v>
      </c>
      <c r="AZ20" s="31">
        <v>2.3000000000000001E-4</v>
      </c>
      <c r="BA20" s="31">
        <v>2.5000000000000001E-4</v>
      </c>
      <c r="BB20" s="31">
        <v>2.7E-4</v>
      </c>
      <c r="BC20" s="31">
        <v>2.9999999999999997E-4</v>
      </c>
      <c r="BD20" s="31">
        <v>3.3E-4</v>
      </c>
      <c r="BE20" s="31">
        <v>3.6999999999999999E-4</v>
      </c>
      <c r="BF20" s="31">
        <v>4.0000000000000002E-4</v>
      </c>
      <c r="BG20" s="31">
        <v>4.4000000000000002E-4</v>
      </c>
      <c r="BH20" s="31">
        <v>4.8999999999999998E-4</v>
      </c>
      <c r="BI20" s="31">
        <v>5.4000000000000001E-4</v>
      </c>
      <c r="BJ20" s="31">
        <v>5.9000000000000003E-4</v>
      </c>
      <c r="BK20" s="31">
        <v>6.4999999999999997E-4</v>
      </c>
      <c r="BL20" s="31">
        <v>7.1000000000000002E-4</v>
      </c>
      <c r="BM20" s="31">
        <v>7.6999999999999996E-4</v>
      </c>
      <c r="BN20" s="31">
        <v>8.3000000000000001E-4</v>
      </c>
      <c r="BO20" s="31">
        <v>8.9999999999999998E-4</v>
      </c>
      <c r="BP20" s="31">
        <v>9.7000000000000005E-4</v>
      </c>
      <c r="BQ20" s="31">
        <v>1.0399999999999999E-3</v>
      </c>
      <c r="BR20" s="31">
        <v>1.1100000000000001E-3</v>
      </c>
    </row>
    <row r="21" spans="1:70" x14ac:dyDescent="0.2">
      <c r="A21">
        <v>34</v>
      </c>
      <c r="B21" s="31">
        <v>1.0000000000000001E-5</v>
      </c>
      <c r="C21" s="31">
        <v>1.0000000000000001E-5</v>
      </c>
      <c r="D21" s="31">
        <v>1.0000000000000001E-5</v>
      </c>
      <c r="E21" s="31">
        <v>1.0000000000000001E-5</v>
      </c>
      <c r="F21" s="31">
        <v>1.0000000000000001E-5</v>
      </c>
      <c r="G21" s="31">
        <v>1.0000000000000001E-5</v>
      </c>
      <c r="H21" s="31">
        <v>1.0000000000000001E-5</v>
      </c>
      <c r="I21" s="31">
        <v>1.0000000000000001E-5</v>
      </c>
      <c r="J21" s="31">
        <v>1.0000000000000001E-5</v>
      </c>
      <c r="K21" s="31">
        <v>1.0000000000000001E-5</v>
      </c>
      <c r="L21" s="31">
        <v>1.0000000000000001E-5</v>
      </c>
      <c r="M21" s="31">
        <v>1.0000000000000001E-5</v>
      </c>
      <c r="N21" s="31">
        <v>1.0000000000000001E-5</v>
      </c>
      <c r="O21" s="31">
        <v>1.0000000000000001E-5</v>
      </c>
      <c r="P21" s="31">
        <v>1.0000000000000001E-5</v>
      </c>
      <c r="Q21" s="31">
        <v>1.0000000000000001E-5</v>
      </c>
      <c r="R21" s="31">
        <v>1.0000000000000001E-5</v>
      </c>
      <c r="S21" s="31">
        <v>1.0000000000000001E-5</v>
      </c>
      <c r="T21" s="31">
        <v>1.0000000000000001E-5</v>
      </c>
      <c r="U21" s="31">
        <v>1.0000000000000001E-5</v>
      </c>
      <c r="V21" s="31">
        <v>1.0000000000000001E-5</v>
      </c>
      <c r="W21" s="31">
        <v>1.0000000000000001E-5</v>
      </c>
      <c r="X21" s="31">
        <v>1.0000000000000001E-5</v>
      </c>
      <c r="Y21" s="31">
        <v>1.0000000000000001E-5</v>
      </c>
      <c r="Z21" s="31">
        <v>1.0000000000000001E-5</v>
      </c>
      <c r="AA21" s="31">
        <v>1.0000000000000001E-5</v>
      </c>
      <c r="AB21" s="31">
        <v>1.0000000000000001E-5</v>
      </c>
      <c r="AC21" s="31">
        <v>1.0000000000000001E-5</v>
      </c>
      <c r="AD21" s="31">
        <v>2.0000000000000002E-5</v>
      </c>
      <c r="AE21" s="31">
        <v>2.0000000000000002E-5</v>
      </c>
      <c r="AF21" s="31">
        <v>2.0000000000000002E-5</v>
      </c>
      <c r="AG21" s="31">
        <v>3.0000000000000001E-5</v>
      </c>
      <c r="AH21" s="31">
        <v>3.0000000000000001E-5</v>
      </c>
      <c r="AI21" s="31">
        <v>4.0000000000000003E-5</v>
      </c>
      <c r="AJ21" s="31">
        <v>4.0000000000000003E-5</v>
      </c>
      <c r="AK21" s="31">
        <v>5.0000000000000002E-5</v>
      </c>
      <c r="AL21" s="31">
        <v>6.0000000000000002E-5</v>
      </c>
      <c r="AM21" s="31">
        <v>6.0000000000000002E-5</v>
      </c>
      <c r="AN21" s="31">
        <v>6.9999999999999994E-5</v>
      </c>
      <c r="AO21" s="31">
        <v>8.0000000000000007E-5</v>
      </c>
      <c r="AP21" s="31">
        <v>9.0000000000000006E-5</v>
      </c>
      <c r="AQ21" s="31">
        <v>1E-4</v>
      </c>
      <c r="AR21" s="31">
        <v>1.1E-4</v>
      </c>
      <c r="AS21" s="31">
        <v>1.2E-4</v>
      </c>
      <c r="AT21" s="31">
        <v>1.2999999999999999E-4</v>
      </c>
      <c r="AU21" s="31">
        <v>1.4999999999999999E-4</v>
      </c>
      <c r="AV21" s="31">
        <v>1.6000000000000001E-4</v>
      </c>
      <c r="AW21" s="31">
        <v>1.8000000000000001E-4</v>
      </c>
      <c r="AX21" s="31">
        <v>2.0000000000000001E-4</v>
      </c>
      <c r="AY21" s="31">
        <v>2.2000000000000001E-4</v>
      </c>
      <c r="AZ21" s="31">
        <v>2.4000000000000001E-4</v>
      </c>
      <c r="BA21" s="31">
        <v>2.5999999999999998E-4</v>
      </c>
      <c r="BB21" s="31">
        <v>2.9E-4</v>
      </c>
      <c r="BC21" s="31">
        <v>3.2000000000000003E-4</v>
      </c>
      <c r="BD21" s="31">
        <v>3.5E-4</v>
      </c>
      <c r="BE21" s="31">
        <v>3.8999999999999999E-4</v>
      </c>
      <c r="BF21" s="31">
        <v>4.2000000000000002E-4</v>
      </c>
      <c r="BG21" s="31">
        <v>4.6999999999999999E-4</v>
      </c>
      <c r="BH21" s="31">
        <v>5.1000000000000004E-4</v>
      </c>
      <c r="BI21" s="31">
        <v>5.6999999999999998E-4</v>
      </c>
      <c r="BJ21" s="31">
        <v>6.2E-4</v>
      </c>
      <c r="BK21" s="31">
        <v>6.8000000000000005E-4</v>
      </c>
      <c r="BL21" s="31">
        <v>7.3999999999999999E-4</v>
      </c>
      <c r="BM21" s="31">
        <v>8.0999999999999996E-4</v>
      </c>
      <c r="BN21" s="31">
        <v>8.7000000000000001E-4</v>
      </c>
      <c r="BO21" s="31">
        <v>9.3999999999999997E-4</v>
      </c>
      <c r="BP21" s="31">
        <v>1.01E-3</v>
      </c>
      <c r="BQ21" s="31">
        <v>1.08E-3</v>
      </c>
      <c r="BR21" s="31">
        <v>1.16E-3</v>
      </c>
    </row>
    <row r="22" spans="1:70" x14ac:dyDescent="0.2">
      <c r="A22">
        <v>35</v>
      </c>
      <c r="B22" s="31">
        <v>1.0000000000000001E-5</v>
      </c>
      <c r="C22" s="31">
        <v>1.0000000000000001E-5</v>
      </c>
      <c r="D22" s="31">
        <v>1.0000000000000001E-5</v>
      </c>
      <c r="E22" s="31">
        <v>1.0000000000000001E-5</v>
      </c>
      <c r="F22" s="31">
        <v>1.0000000000000001E-5</v>
      </c>
      <c r="G22" s="31">
        <v>1.0000000000000001E-5</v>
      </c>
      <c r="H22" s="31">
        <v>1.0000000000000001E-5</v>
      </c>
      <c r="I22" s="31">
        <v>1.0000000000000001E-5</v>
      </c>
      <c r="J22" s="31">
        <v>1.0000000000000001E-5</v>
      </c>
      <c r="K22" s="31">
        <v>1.0000000000000001E-5</v>
      </c>
      <c r="L22" s="31">
        <v>1.0000000000000001E-5</v>
      </c>
      <c r="M22" s="31">
        <v>1.0000000000000001E-5</v>
      </c>
      <c r="N22" s="31">
        <v>1.0000000000000001E-5</v>
      </c>
      <c r="O22" s="31">
        <v>1.0000000000000001E-5</v>
      </c>
      <c r="P22" s="31">
        <v>1.0000000000000001E-5</v>
      </c>
      <c r="Q22" s="31">
        <v>1.0000000000000001E-5</v>
      </c>
      <c r="R22" s="31">
        <v>1.0000000000000001E-5</v>
      </c>
      <c r="S22" s="31">
        <v>1.0000000000000001E-5</v>
      </c>
      <c r="T22" s="31">
        <v>1.0000000000000001E-5</v>
      </c>
      <c r="U22" s="31">
        <v>1.0000000000000001E-5</v>
      </c>
      <c r="V22" s="31">
        <v>1.0000000000000001E-5</v>
      </c>
      <c r="W22" s="31">
        <v>1.0000000000000001E-5</v>
      </c>
      <c r="X22" s="31">
        <v>1.0000000000000001E-5</v>
      </c>
      <c r="Y22" s="31">
        <v>1.0000000000000001E-5</v>
      </c>
      <c r="Z22" s="31">
        <v>1.0000000000000001E-5</v>
      </c>
      <c r="AA22" s="31">
        <v>1.0000000000000001E-5</v>
      </c>
      <c r="AB22" s="31">
        <v>1.0000000000000001E-5</v>
      </c>
      <c r="AC22" s="31">
        <v>2.0000000000000002E-5</v>
      </c>
      <c r="AD22" s="31">
        <v>2.0000000000000002E-5</v>
      </c>
      <c r="AE22" s="31">
        <v>2.0000000000000002E-5</v>
      </c>
      <c r="AF22" s="31">
        <v>3.0000000000000001E-5</v>
      </c>
      <c r="AG22" s="31">
        <v>3.0000000000000001E-5</v>
      </c>
      <c r="AH22" s="31">
        <v>3.0000000000000001E-5</v>
      </c>
      <c r="AI22" s="31">
        <v>4.0000000000000003E-5</v>
      </c>
      <c r="AJ22" s="31">
        <v>5.0000000000000002E-5</v>
      </c>
      <c r="AK22" s="31">
        <v>5.0000000000000002E-5</v>
      </c>
      <c r="AL22" s="31">
        <v>6.0000000000000002E-5</v>
      </c>
      <c r="AM22" s="31">
        <v>6.9999999999999994E-5</v>
      </c>
      <c r="AN22" s="31">
        <v>8.0000000000000007E-5</v>
      </c>
      <c r="AO22" s="31">
        <v>9.0000000000000006E-5</v>
      </c>
      <c r="AP22" s="31">
        <v>1E-4</v>
      </c>
      <c r="AQ22" s="31">
        <v>1.1E-4</v>
      </c>
      <c r="AR22" s="31">
        <v>1.2E-4</v>
      </c>
      <c r="AS22" s="31">
        <v>1.2999999999999999E-4</v>
      </c>
      <c r="AT22" s="31">
        <v>1.3999999999999999E-4</v>
      </c>
      <c r="AU22" s="31">
        <v>1.6000000000000001E-4</v>
      </c>
      <c r="AV22" s="31">
        <v>1.7000000000000001E-4</v>
      </c>
      <c r="AW22" s="31">
        <v>1.9000000000000001E-4</v>
      </c>
      <c r="AX22" s="31">
        <v>2.1000000000000001E-4</v>
      </c>
      <c r="AY22" s="31">
        <v>2.3000000000000001E-4</v>
      </c>
      <c r="AZ22" s="31">
        <v>2.5000000000000001E-4</v>
      </c>
      <c r="BA22" s="31">
        <v>2.7999999999999998E-4</v>
      </c>
      <c r="BB22" s="31">
        <v>3.1E-4</v>
      </c>
      <c r="BC22" s="31">
        <v>3.4000000000000002E-4</v>
      </c>
      <c r="BD22" s="31">
        <v>3.6999999999999999E-4</v>
      </c>
      <c r="BE22" s="31">
        <v>4.0999999999999999E-4</v>
      </c>
      <c r="BF22" s="31">
        <v>4.4999999999999999E-4</v>
      </c>
      <c r="BG22" s="31">
        <v>5.0000000000000001E-4</v>
      </c>
      <c r="BH22" s="31">
        <v>5.5000000000000003E-4</v>
      </c>
      <c r="BI22" s="31">
        <v>5.9999999999999995E-4</v>
      </c>
      <c r="BJ22" s="31">
        <v>6.6E-4</v>
      </c>
      <c r="BK22" s="31">
        <v>7.2000000000000005E-4</v>
      </c>
      <c r="BL22" s="31">
        <v>7.9000000000000001E-4</v>
      </c>
      <c r="BM22" s="31">
        <v>8.5999999999999998E-4</v>
      </c>
      <c r="BN22" s="31">
        <v>9.3000000000000005E-4</v>
      </c>
      <c r="BO22" s="31">
        <v>1E-3</v>
      </c>
      <c r="BP22" s="31">
        <v>1.07E-3</v>
      </c>
      <c r="BQ22" s="31">
        <v>1.14E-3</v>
      </c>
      <c r="BR22" s="31">
        <v>1.2199999999999999E-3</v>
      </c>
    </row>
    <row r="23" spans="1:70" x14ac:dyDescent="0.2">
      <c r="A23">
        <v>36</v>
      </c>
      <c r="B23" s="31">
        <v>1.0000000000000001E-5</v>
      </c>
      <c r="C23" s="31">
        <v>1.0000000000000001E-5</v>
      </c>
      <c r="D23" s="31">
        <v>1.0000000000000001E-5</v>
      </c>
      <c r="E23" s="31">
        <v>1.0000000000000001E-5</v>
      </c>
      <c r="F23" s="31">
        <v>1.0000000000000001E-5</v>
      </c>
      <c r="G23" s="31">
        <v>1.0000000000000001E-5</v>
      </c>
      <c r="H23" s="31">
        <v>1.0000000000000001E-5</v>
      </c>
      <c r="I23" s="31">
        <v>1.0000000000000001E-5</v>
      </c>
      <c r="J23" s="31">
        <v>1.0000000000000001E-5</v>
      </c>
      <c r="K23" s="31">
        <v>1.0000000000000001E-5</v>
      </c>
      <c r="L23" s="31">
        <v>1.0000000000000001E-5</v>
      </c>
      <c r="M23" s="31">
        <v>1.0000000000000001E-5</v>
      </c>
      <c r="N23" s="31">
        <v>1.0000000000000001E-5</v>
      </c>
      <c r="O23" s="31">
        <v>1.0000000000000001E-5</v>
      </c>
      <c r="P23" s="31">
        <v>1.0000000000000001E-5</v>
      </c>
      <c r="Q23" s="31">
        <v>1.0000000000000001E-5</v>
      </c>
      <c r="R23" s="31">
        <v>1.0000000000000001E-5</v>
      </c>
      <c r="S23" s="31">
        <v>1.0000000000000001E-5</v>
      </c>
      <c r="T23" s="31">
        <v>1.0000000000000001E-5</v>
      </c>
      <c r="U23" s="31">
        <v>1.0000000000000001E-5</v>
      </c>
      <c r="V23" s="31">
        <v>1.0000000000000001E-5</v>
      </c>
      <c r="W23" s="31">
        <v>1.0000000000000001E-5</v>
      </c>
      <c r="X23" s="31">
        <v>1.0000000000000001E-5</v>
      </c>
      <c r="Y23" s="31">
        <v>1.0000000000000001E-5</v>
      </c>
      <c r="Z23" s="31">
        <v>1.0000000000000001E-5</v>
      </c>
      <c r="AA23" s="31">
        <v>1.0000000000000001E-5</v>
      </c>
      <c r="AB23" s="31">
        <v>1.0000000000000001E-5</v>
      </c>
      <c r="AC23" s="31">
        <v>2.0000000000000002E-5</v>
      </c>
      <c r="AD23" s="31">
        <v>2.0000000000000002E-5</v>
      </c>
      <c r="AE23" s="31">
        <v>2.0000000000000002E-5</v>
      </c>
      <c r="AF23" s="31">
        <v>3.0000000000000001E-5</v>
      </c>
      <c r="AG23" s="31">
        <v>3.0000000000000001E-5</v>
      </c>
      <c r="AH23" s="31">
        <v>4.0000000000000003E-5</v>
      </c>
      <c r="AI23" s="31">
        <v>4.0000000000000003E-5</v>
      </c>
      <c r="AJ23" s="31">
        <v>5.0000000000000002E-5</v>
      </c>
      <c r="AK23" s="31">
        <v>6.0000000000000002E-5</v>
      </c>
      <c r="AL23" s="31">
        <v>6.9999999999999994E-5</v>
      </c>
      <c r="AM23" s="31">
        <v>6.9999999999999994E-5</v>
      </c>
      <c r="AN23" s="31">
        <v>8.0000000000000007E-5</v>
      </c>
      <c r="AO23" s="31">
        <v>9.0000000000000006E-5</v>
      </c>
      <c r="AP23" s="31">
        <v>1E-4</v>
      </c>
      <c r="AQ23" s="31">
        <v>1.2E-4</v>
      </c>
      <c r="AR23" s="31">
        <v>1.2999999999999999E-4</v>
      </c>
      <c r="AS23" s="31">
        <v>1.3999999999999999E-4</v>
      </c>
      <c r="AT23" s="31">
        <v>1.4999999999999999E-4</v>
      </c>
      <c r="AU23" s="31">
        <v>1.7000000000000001E-4</v>
      </c>
      <c r="AV23" s="31">
        <v>1.9000000000000001E-4</v>
      </c>
      <c r="AW23" s="31">
        <v>2.1000000000000001E-4</v>
      </c>
      <c r="AX23" s="31">
        <v>2.3000000000000001E-4</v>
      </c>
      <c r="AY23" s="31">
        <v>2.5000000000000001E-4</v>
      </c>
      <c r="AZ23" s="31">
        <v>2.7E-4</v>
      </c>
      <c r="BA23" s="31">
        <v>2.9999999999999997E-4</v>
      </c>
      <c r="BB23" s="31">
        <v>3.3E-4</v>
      </c>
      <c r="BC23" s="31">
        <v>3.6000000000000002E-4</v>
      </c>
      <c r="BD23" s="31">
        <v>4.0000000000000002E-4</v>
      </c>
      <c r="BE23" s="31">
        <v>4.4000000000000002E-4</v>
      </c>
      <c r="BF23" s="31">
        <v>4.8999999999999998E-4</v>
      </c>
      <c r="BG23" s="31">
        <v>5.4000000000000001E-4</v>
      </c>
      <c r="BH23" s="31">
        <v>5.9000000000000003E-4</v>
      </c>
      <c r="BI23" s="31">
        <v>6.4999999999999997E-4</v>
      </c>
      <c r="BJ23" s="31">
        <v>7.1000000000000002E-4</v>
      </c>
      <c r="BK23" s="31">
        <v>7.7999999999999999E-4</v>
      </c>
      <c r="BL23" s="31">
        <v>8.4999999999999995E-4</v>
      </c>
      <c r="BM23" s="31">
        <v>9.2000000000000003E-4</v>
      </c>
      <c r="BN23" s="31">
        <v>9.8999999999999999E-4</v>
      </c>
      <c r="BO23" s="31">
        <v>1.07E-3</v>
      </c>
      <c r="BP23" s="31">
        <v>1.15E-3</v>
      </c>
      <c r="BQ23" s="31">
        <v>1.2199999999999999E-3</v>
      </c>
      <c r="BR23" s="31">
        <v>1.2999999999999999E-3</v>
      </c>
    </row>
    <row r="24" spans="1:70" x14ac:dyDescent="0.2">
      <c r="A24">
        <v>37</v>
      </c>
      <c r="B24" s="31">
        <v>1.0000000000000001E-5</v>
      </c>
      <c r="C24" s="31">
        <v>1.0000000000000001E-5</v>
      </c>
      <c r="D24" s="31">
        <v>1.0000000000000001E-5</v>
      </c>
      <c r="E24" s="31">
        <v>1.0000000000000001E-5</v>
      </c>
      <c r="F24" s="31">
        <v>1.0000000000000001E-5</v>
      </c>
      <c r="G24" s="31">
        <v>1.0000000000000001E-5</v>
      </c>
      <c r="H24" s="31">
        <v>1.0000000000000001E-5</v>
      </c>
      <c r="I24" s="31">
        <v>1.0000000000000001E-5</v>
      </c>
      <c r="J24" s="31">
        <v>1.0000000000000001E-5</v>
      </c>
      <c r="K24" s="31">
        <v>1.0000000000000001E-5</v>
      </c>
      <c r="L24" s="31">
        <v>1.0000000000000001E-5</v>
      </c>
      <c r="M24" s="31">
        <v>1.0000000000000001E-5</v>
      </c>
      <c r="N24" s="31">
        <v>1.0000000000000001E-5</v>
      </c>
      <c r="O24" s="31">
        <v>1.0000000000000001E-5</v>
      </c>
      <c r="P24" s="31">
        <v>1.0000000000000001E-5</v>
      </c>
      <c r="Q24" s="31">
        <v>1.0000000000000001E-5</v>
      </c>
      <c r="R24" s="31">
        <v>1.0000000000000001E-5</v>
      </c>
      <c r="S24" s="31">
        <v>1.0000000000000001E-5</v>
      </c>
      <c r="T24" s="31">
        <v>1.0000000000000001E-5</v>
      </c>
      <c r="U24" s="31">
        <v>1.0000000000000001E-5</v>
      </c>
      <c r="V24" s="31">
        <v>1.0000000000000001E-5</v>
      </c>
      <c r="W24" s="31">
        <v>1.0000000000000001E-5</v>
      </c>
      <c r="X24" s="31">
        <v>1.0000000000000001E-5</v>
      </c>
      <c r="Y24" s="31">
        <v>1.0000000000000001E-5</v>
      </c>
      <c r="Z24" s="31">
        <v>1.0000000000000001E-5</v>
      </c>
      <c r="AA24" s="31">
        <v>1.0000000000000001E-5</v>
      </c>
      <c r="AB24" s="31">
        <v>2.0000000000000002E-5</v>
      </c>
      <c r="AC24" s="31">
        <v>2.0000000000000002E-5</v>
      </c>
      <c r="AD24" s="31">
        <v>2.0000000000000002E-5</v>
      </c>
      <c r="AE24" s="31">
        <v>3.0000000000000001E-5</v>
      </c>
      <c r="AF24" s="31">
        <v>3.0000000000000001E-5</v>
      </c>
      <c r="AG24" s="31">
        <v>4.0000000000000003E-5</v>
      </c>
      <c r="AH24" s="31">
        <v>4.0000000000000003E-5</v>
      </c>
      <c r="AI24" s="31">
        <v>5.0000000000000002E-5</v>
      </c>
      <c r="AJ24" s="31">
        <v>6.0000000000000002E-5</v>
      </c>
      <c r="AK24" s="31">
        <v>6.0000000000000002E-5</v>
      </c>
      <c r="AL24" s="31">
        <v>6.9999999999999994E-5</v>
      </c>
      <c r="AM24" s="31">
        <v>8.0000000000000007E-5</v>
      </c>
      <c r="AN24" s="31">
        <v>9.0000000000000006E-5</v>
      </c>
      <c r="AO24" s="31">
        <v>1E-4</v>
      </c>
      <c r="AP24" s="31">
        <v>1.1E-4</v>
      </c>
      <c r="AQ24" s="31">
        <v>1.2999999999999999E-4</v>
      </c>
      <c r="AR24" s="31">
        <v>1.3999999999999999E-4</v>
      </c>
      <c r="AS24" s="31">
        <v>1.4999999999999999E-4</v>
      </c>
      <c r="AT24" s="31">
        <v>1.7000000000000001E-4</v>
      </c>
      <c r="AU24" s="31">
        <v>1.9000000000000001E-4</v>
      </c>
      <c r="AV24" s="31">
        <v>2.0000000000000001E-4</v>
      </c>
      <c r="AW24" s="31">
        <v>2.2000000000000001E-4</v>
      </c>
      <c r="AX24" s="31">
        <v>2.5000000000000001E-4</v>
      </c>
      <c r="AY24" s="31">
        <v>2.7E-4</v>
      </c>
      <c r="AZ24" s="31">
        <v>2.9999999999999997E-4</v>
      </c>
      <c r="BA24" s="31">
        <v>3.3E-4</v>
      </c>
      <c r="BB24" s="31">
        <v>3.6000000000000002E-4</v>
      </c>
      <c r="BC24" s="31">
        <v>4.0000000000000002E-4</v>
      </c>
      <c r="BD24" s="31">
        <v>4.4000000000000002E-4</v>
      </c>
      <c r="BE24" s="31">
        <v>4.8000000000000001E-4</v>
      </c>
      <c r="BF24" s="31">
        <v>5.2999999999999998E-4</v>
      </c>
      <c r="BG24" s="31">
        <v>5.8E-4</v>
      </c>
      <c r="BH24" s="31">
        <v>6.4000000000000005E-4</v>
      </c>
      <c r="BI24" s="31">
        <v>6.9999999999999999E-4</v>
      </c>
      <c r="BJ24" s="31">
        <v>7.6999999999999996E-4</v>
      </c>
      <c r="BK24" s="31">
        <v>8.4000000000000003E-4</v>
      </c>
      <c r="BL24" s="31">
        <v>9.2000000000000003E-4</v>
      </c>
      <c r="BM24" s="31">
        <v>1E-3</v>
      </c>
      <c r="BN24" s="31">
        <v>1.08E-3</v>
      </c>
      <c r="BO24" s="31">
        <v>1.16E-3</v>
      </c>
      <c r="BP24" s="31">
        <v>1.24E-3</v>
      </c>
      <c r="BQ24" s="31">
        <v>1.32E-3</v>
      </c>
      <c r="BR24" s="31">
        <v>1.4E-3</v>
      </c>
    </row>
    <row r="25" spans="1:70" x14ac:dyDescent="0.2">
      <c r="A25">
        <v>38</v>
      </c>
      <c r="B25" s="31">
        <v>1.0000000000000001E-5</v>
      </c>
      <c r="C25" s="31">
        <v>1.0000000000000001E-5</v>
      </c>
      <c r="D25" s="31">
        <v>1.0000000000000001E-5</v>
      </c>
      <c r="E25" s="31">
        <v>1.0000000000000001E-5</v>
      </c>
      <c r="F25" s="31">
        <v>1.0000000000000001E-5</v>
      </c>
      <c r="G25" s="31">
        <v>1.0000000000000001E-5</v>
      </c>
      <c r="H25" s="31">
        <v>1.0000000000000001E-5</v>
      </c>
      <c r="I25" s="31">
        <v>1.0000000000000001E-5</v>
      </c>
      <c r="J25" s="31">
        <v>1.0000000000000001E-5</v>
      </c>
      <c r="K25" s="31">
        <v>1.0000000000000001E-5</v>
      </c>
      <c r="L25" s="31">
        <v>1.0000000000000001E-5</v>
      </c>
      <c r="M25" s="31">
        <v>1.0000000000000001E-5</v>
      </c>
      <c r="N25" s="31">
        <v>1.0000000000000001E-5</v>
      </c>
      <c r="O25" s="31">
        <v>1.0000000000000001E-5</v>
      </c>
      <c r="P25" s="31">
        <v>1.0000000000000001E-5</v>
      </c>
      <c r="Q25" s="31">
        <v>1.0000000000000001E-5</v>
      </c>
      <c r="R25" s="31">
        <v>1.0000000000000001E-5</v>
      </c>
      <c r="S25" s="31">
        <v>1.0000000000000001E-5</v>
      </c>
      <c r="T25" s="31">
        <v>1.0000000000000001E-5</v>
      </c>
      <c r="U25" s="31">
        <v>1.0000000000000001E-5</v>
      </c>
      <c r="V25" s="31">
        <v>1.0000000000000001E-5</v>
      </c>
      <c r="W25" s="31">
        <v>1.0000000000000001E-5</v>
      </c>
      <c r="X25" s="31">
        <v>1.0000000000000001E-5</v>
      </c>
      <c r="Y25" s="31">
        <v>1.0000000000000001E-5</v>
      </c>
      <c r="Z25" s="31">
        <v>1.0000000000000001E-5</v>
      </c>
      <c r="AA25" s="31">
        <v>1.0000000000000001E-5</v>
      </c>
      <c r="AB25" s="31">
        <v>2.0000000000000002E-5</v>
      </c>
      <c r="AC25" s="31">
        <v>2.0000000000000002E-5</v>
      </c>
      <c r="AD25" s="31">
        <v>2.0000000000000002E-5</v>
      </c>
      <c r="AE25" s="31">
        <v>3.0000000000000001E-5</v>
      </c>
      <c r="AF25" s="31">
        <v>3.0000000000000001E-5</v>
      </c>
      <c r="AG25" s="31">
        <v>4.0000000000000003E-5</v>
      </c>
      <c r="AH25" s="31">
        <v>5.0000000000000002E-5</v>
      </c>
      <c r="AI25" s="31">
        <v>5.0000000000000002E-5</v>
      </c>
      <c r="AJ25" s="31">
        <v>6.0000000000000002E-5</v>
      </c>
      <c r="AK25" s="31">
        <v>6.9999999999999994E-5</v>
      </c>
      <c r="AL25" s="31">
        <v>8.0000000000000007E-5</v>
      </c>
      <c r="AM25" s="31">
        <v>9.0000000000000006E-5</v>
      </c>
      <c r="AN25" s="31">
        <v>1E-4</v>
      </c>
      <c r="AO25" s="31">
        <v>1.1E-4</v>
      </c>
      <c r="AP25" s="31">
        <v>1.2999999999999999E-4</v>
      </c>
      <c r="AQ25" s="31">
        <v>1.3999999999999999E-4</v>
      </c>
      <c r="AR25" s="31">
        <v>1.4999999999999999E-4</v>
      </c>
      <c r="AS25" s="31">
        <v>1.7000000000000001E-4</v>
      </c>
      <c r="AT25" s="31">
        <v>1.9000000000000001E-4</v>
      </c>
      <c r="AU25" s="31">
        <v>2.0000000000000001E-4</v>
      </c>
      <c r="AV25" s="31">
        <v>2.2000000000000001E-4</v>
      </c>
      <c r="AW25" s="31">
        <v>2.5000000000000001E-4</v>
      </c>
      <c r="AX25" s="31">
        <v>2.7E-4</v>
      </c>
      <c r="AY25" s="31">
        <v>2.9999999999999997E-4</v>
      </c>
      <c r="AZ25" s="31">
        <v>3.3E-4</v>
      </c>
      <c r="BA25" s="31">
        <v>3.6000000000000002E-4</v>
      </c>
      <c r="BB25" s="31">
        <v>4.0000000000000002E-4</v>
      </c>
      <c r="BC25" s="31">
        <v>4.4000000000000002E-4</v>
      </c>
      <c r="BD25" s="31">
        <v>4.8000000000000001E-4</v>
      </c>
      <c r="BE25" s="31">
        <v>5.2999999999999998E-4</v>
      </c>
      <c r="BF25" s="31">
        <v>5.8E-4</v>
      </c>
      <c r="BG25" s="31">
        <v>6.4000000000000005E-4</v>
      </c>
      <c r="BH25" s="31">
        <v>7.1000000000000002E-4</v>
      </c>
      <c r="BI25" s="31">
        <v>7.7999999999999999E-4</v>
      </c>
      <c r="BJ25" s="31">
        <v>8.4999999999999995E-4</v>
      </c>
      <c r="BK25" s="31">
        <v>9.3000000000000005E-4</v>
      </c>
      <c r="BL25" s="31">
        <v>1.01E-3</v>
      </c>
      <c r="BM25" s="31">
        <v>1.1000000000000001E-3</v>
      </c>
      <c r="BN25" s="31">
        <v>1.1900000000000001E-3</v>
      </c>
      <c r="BO25" s="31">
        <v>1.2800000000000001E-3</v>
      </c>
      <c r="BP25" s="31">
        <v>1.3699999999999999E-3</v>
      </c>
      <c r="BQ25" s="31">
        <v>1.4499999999999999E-3</v>
      </c>
      <c r="BR25" s="31">
        <v>1.5399999999999999E-3</v>
      </c>
    </row>
    <row r="26" spans="1:70" x14ac:dyDescent="0.2">
      <c r="A26">
        <v>39</v>
      </c>
      <c r="B26" s="31">
        <v>1.0000000000000001E-5</v>
      </c>
      <c r="C26" s="31">
        <v>1.0000000000000001E-5</v>
      </c>
      <c r="D26" s="31">
        <v>1.0000000000000001E-5</v>
      </c>
      <c r="E26" s="31">
        <v>1.0000000000000001E-5</v>
      </c>
      <c r="F26" s="31">
        <v>1.0000000000000001E-5</v>
      </c>
      <c r="G26" s="31">
        <v>1.0000000000000001E-5</v>
      </c>
      <c r="H26" s="31">
        <v>1.0000000000000001E-5</v>
      </c>
      <c r="I26" s="31">
        <v>1.0000000000000001E-5</v>
      </c>
      <c r="J26" s="31">
        <v>1.0000000000000001E-5</v>
      </c>
      <c r="K26" s="31">
        <v>1.0000000000000001E-5</v>
      </c>
      <c r="L26" s="31">
        <v>1.0000000000000001E-5</v>
      </c>
      <c r="M26" s="31">
        <v>1.0000000000000001E-5</v>
      </c>
      <c r="N26" s="31">
        <v>1.0000000000000001E-5</v>
      </c>
      <c r="O26" s="31">
        <v>1.0000000000000001E-5</v>
      </c>
      <c r="P26" s="31">
        <v>1.0000000000000001E-5</v>
      </c>
      <c r="Q26" s="31">
        <v>1.0000000000000001E-5</v>
      </c>
      <c r="R26" s="31">
        <v>1.0000000000000001E-5</v>
      </c>
      <c r="S26" s="31">
        <v>1.0000000000000001E-5</v>
      </c>
      <c r="T26" s="31">
        <v>1.0000000000000001E-5</v>
      </c>
      <c r="U26" s="31">
        <v>1.0000000000000001E-5</v>
      </c>
      <c r="V26" s="31">
        <v>1.0000000000000001E-5</v>
      </c>
      <c r="W26" s="31">
        <v>1.0000000000000001E-5</v>
      </c>
      <c r="X26" s="31">
        <v>1.0000000000000001E-5</v>
      </c>
      <c r="Y26" s="31">
        <v>1.0000000000000001E-5</v>
      </c>
      <c r="Z26" s="31">
        <v>1.0000000000000001E-5</v>
      </c>
      <c r="AA26" s="31">
        <v>2.0000000000000002E-5</v>
      </c>
      <c r="AB26" s="31">
        <v>2.0000000000000002E-5</v>
      </c>
      <c r="AC26" s="31">
        <v>2.0000000000000002E-5</v>
      </c>
      <c r="AD26" s="31">
        <v>2.0000000000000002E-5</v>
      </c>
      <c r="AE26" s="31">
        <v>3.0000000000000001E-5</v>
      </c>
      <c r="AF26" s="31">
        <v>3.0000000000000001E-5</v>
      </c>
      <c r="AG26" s="31">
        <v>4.0000000000000003E-5</v>
      </c>
      <c r="AH26" s="31">
        <v>5.0000000000000002E-5</v>
      </c>
      <c r="AI26" s="31">
        <v>5.0000000000000002E-5</v>
      </c>
      <c r="AJ26" s="31">
        <v>6.0000000000000002E-5</v>
      </c>
      <c r="AK26" s="31">
        <v>6.9999999999999994E-5</v>
      </c>
      <c r="AL26" s="31">
        <v>8.0000000000000007E-5</v>
      </c>
      <c r="AM26" s="31">
        <v>9.0000000000000006E-5</v>
      </c>
      <c r="AN26" s="31">
        <v>1E-4</v>
      </c>
      <c r="AO26" s="31">
        <v>1.2E-4</v>
      </c>
      <c r="AP26" s="31">
        <v>1.2999999999999999E-4</v>
      </c>
      <c r="AQ26" s="31">
        <v>1.3999999999999999E-4</v>
      </c>
      <c r="AR26" s="31">
        <v>1.6000000000000001E-4</v>
      </c>
      <c r="AS26" s="31">
        <v>1.8000000000000001E-4</v>
      </c>
      <c r="AT26" s="31">
        <v>1.9000000000000001E-4</v>
      </c>
      <c r="AU26" s="31">
        <v>2.1000000000000001E-4</v>
      </c>
      <c r="AV26" s="31">
        <v>2.3000000000000001E-4</v>
      </c>
      <c r="AW26" s="31">
        <v>2.5999999999999998E-4</v>
      </c>
      <c r="AX26" s="31">
        <v>2.7999999999999998E-4</v>
      </c>
      <c r="AY26" s="31">
        <v>3.1E-4</v>
      </c>
      <c r="AZ26" s="31">
        <v>3.4000000000000002E-4</v>
      </c>
      <c r="BA26" s="31">
        <v>3.8000000000000002E-4</v>
      </c>
      <c r="BB26" s="31">
        <v>4.0999999999999999E-4</v>
      </c>
      <c r="BC26" s="31">
        <v>4.4999999999999999E-4</v>
      </c>
      <c r="BD26" s="31">
        <v>5.0000000000000001E-4</v>
      </c>
      <c r="BE26" s="31">
        <v>5.5000000000000003E-4</v>
      </c>
      <c r="BF26" s="31">
        <v>6.0999999999999997E-4</v>
      </c>
      <c r="BG26" s="31">
        <v>6.7000000000000002E-4</v>
      </c>
      <c r="BH26" s="31">
        <v>7.2999999999999996E-4</v>
      </c>
      <c r="BI26" s="31">
        <v>8.0999999999999996E-4</v>
      </c>
      <c r="BJ26" s="31">
        <v>8.8000000000000003E-4</v>
      </c>
      <c r="BK26" s="31">
        <v>9.7000000000000005E-4</v>
      </c>
      <c r="BL26" s="31">
        <v>1.0499999999999999E-3</v>
      </c>
      <c r="BM26" s="31">
        <v>1.14E-3</v>
      </c>
      <c r="BN26" s="31">
        <v>1.23E-3</v>
      </c>
      <c r="BO26" s="31">
        <v>1.33E-3</v>
      </c>
      <c r="BP26" s="31">
        <v>1.42E-3</v>
      </c>
      <c r="BQ26" s="31">
        <v>1.5100000000000001E-3</v>
      </c>
      <c r="BR26" s="31">
        <v>1.6000000000000001E-3</v>
      </c>
    </row>
    <row r="27" spans="1:70" x14ac:dyDescent="0.2">
      <c r="A27">
        <v>40</v>
      </c>
      <c r="B27" s="31">
        <v>1.0000000000000001E-5</v>
      </c>
      <c r="C27" s="31">
        <v>1.0000000000000001E-5</v>
      </c>
      <c r="D27" s="31">
        <v>1.0000000000000001E-5</v>
      </c>
      <c r="E27" s="31">
        <v>1.0000000000000001E-5</v>
      </c>
      <c r="F27" s="31">
        <v>1.0000000000000001E-5</v>
      </c>
      <c r="G27" s="31">
        <v>1.0000000000000001E-5</v>
      </c>
      <c r="H27" s="31">
        <v>1.0000000000000001E-5</v>
      </c>
      <c r="I27" s="31">
        <v>1.0000000000000001E-5</v>
      </c>
      <c r="J27" s="31">
        <v>1.0000000000000001E-5</v>
      </c>
      <c r="K27" s="31">
        <v>1.0000000000000001E-5</v>
      </c>
      <c r="L27" s="31">
        <v>1.0000000000000001E-5</v>
      </c>
      <c r="M27" s="31">
        <v>1.0000000000000001E-5</v>
      </c>
      <c r="N27" s="31">
        <v>1.0000000000000001E-5</v>
      </c>
      <c r="O27" s="31">
        <v>1.0000000000000001E-5</v>
      </c>
      <c r="P27" s="31">
        <v>1.0000000000000001E-5</v>
      </c>
      <c r="Q27" s="31">
        <v>1.0000000000000001E-5</v>
      </c>
      <c r="R27" s="31">
        <v>1.0000000000000001E-5</v>
      </c>
      <c r="S27" s="31">
        <v>1.0000000000000001E-5</v>
      </c>
      <c r="T27" s="31">
        <v>1.0000000000000001E-5</v>
      </c>
      <c r="U27" s="31">
        <v>1.0000000000000001E-5</v>
      </c>
      <c r="V27" s="31">
        <v>1.0000000000000001E-5</v>
      </c>
      <c r="W27" s="31">
        <v>1.0000000000000001E-5</v>
      </c>
      <c r="X27" s="31">
        <v>1.0000000000000001E-5</v>
      </c>
      <c r="Y27" s="31">
        <v>1.0000000000000001E-5</v>
      </c>
      <c r="Z27" s="31">
        <v>1.0000000000000001E-5</v>
      </c>
      <c r="AA27" s="31">
        <v>2.0000000000000002E-5</v>
      </c>
      <c r="AB27" s="31">
        <v>2.0000000000000002E-5</v>
      </c>
      <c r="AC27" s="31">
        <v>2.0000000000000002E-5</v>
      </c>
      <c r="AD27" s="31">
        <v>3.0000000000000001E-5</v>
      </c>
      <c r="AE27" s="31">
        <v>3.0000000000000001E-5</v>
      </c>
      <c r="AF27" s="31">
        <v>4.0000000000000003E-5</v>
      </c>
      <c r="AG27" s="31">
        <v>5.0000000000000002E-5</v>
      </c>
      <c r="AH27" s="31">
        <v>5.0000000000000002E-5</v>
      </c>
      <c r="AI27" s="31">
        <v>6.0000000000000002E-5</v>
      </c>
      <c r="AJ27" s="31">
        <v>6.9999999999999994E-5</v>
      </c>
      <c r="AK27" s="31">
        <v>8.0000000000000007E-5</v>
      </c>
      <c r="AL27" s="31">
        <v>9.0000000000000006E-5</v>
      </c>
      <c r="AM27" s="31">
        <v>1.1E-4</v>
      </c>
      <c r="AN27" s="31">
        <v>1.2E-4</v>
      </c>
      <c r="AO27" s="31">
        <v>1.2999999999999999E-4</v>
      </c>
      <c r="AP27" s="31">
        <v>1.4999999999999999E-4</v>
      </c>
      <c r="AQ27" s="31">
        <v>1.7000000000000001E-4</v>
      </c>
      <c r="AR27" s="31">
        <v>1.8000000000000001E-4</v>
      </c>
      <c r="AS27" s="31">
        <v>2.0000000000000001E-4</v>
      </c>
      <c r="AT27" s="31">
        <v>2.2000000000000001E-4</v>
      </c>
      <c r="AU27" s="31">
        <v>2.4000000000000001E-4</v>
      </c>
      <c r="AV27" s="31">
        <v>2.7E-4</v>
      </c>
      <c r="AW27" s="31">
        <v>2.9E-4</v>
      </c>
      <c r="AX27" s="31">
        <v>3.2000000000000003E-4</v>
      </c>
      <c r="AY27" s="31">
        <v>3.6000000000000002E-4</v>
      </c>
      <c r="AZ27" s="31">
        <v>3.8999999999999999E-4</v>
      </c>
      <c r="BA27" s="31">
        <v>4.2999999999999999E-4</v>
      </c>
      <c r="BB27" s="31">
        <v>4.8000000000000001E-4</v>
      </c>
      <c r="BC27" s="31">
        <v>5.1999999999999995E-4</v>
      </c>
      <c r="BD27" s="31">
        <v>5.8E-4</v>
      </c>
      <c r="BE27" s="31">
        <v>6.3000000000000003E-4</v>
      </c>
      <c r="BF27" s="31">
        <v>6.9999999999999999E-4</v>
      </c>
      <c r="BG27" s="31">
        <v>7.6999999999999996E-4</v>
      </c>
      <c r="BH27" s="31">
        <v>8.4000000000000003E-4</v>
      </c>
      <c r="BI27" s="31">
        <v>9.3000000000000005E-4</v>
      </c>
      <c r="BJ27" s="31">
        <v>1.0200000000000001E-3</v>
      </c>
      <c r="BK27" s="31">
        <v>1.1100000000000001E-3</v>
      </c>
      <c r="BL27" s="31">
        <v>1.2099999999999999E-3</v>
      </c>
      <c r="BM27" s="31">
        <v>1.31E-3</v>
      </c>
      <c r="BN27" s="31">
        <v>1.42E-3</v>
      </c>
      <c r="BO27" s="31">
        <v>1.5299999999999999E-3</v>
      </c>
      <c r="BP27" s="31">
        <v>1.64E-3</v>
      </c>
      <c r="BQ27" s="31">
        <v>1.74E-3</v>
      </c>
      <c r="BR27" s="31">
        <v>1.8500000000000001E-3</v>
      </c>
    </row>
    <row r="28" spans="1:70" x14ac:dyDescent="0.2">
      <c r="A28">
        <v>41</v>
      </c>
      <c r="B28" s="31">
        <v>1.0000000000000001E-5</v>
      </c>
      <c r="C28" s="31">
        <v>1.0000000000000001E-5</v>
      </c>
      <c r="D28" s="31">
        <v>1.0000000000000001E-5</v>
      </c>
      <c r="E28" s="31">
        <v>1.0000000000000001E-5</v>
      </c>
      <c r="F28" s="31">
        <v>1.0000000000000001E-5</v>
      </c>
      <c r="G28" s="31">
        <v>1.0000000000000001E-5</v>
      </c>
      <c r="H28" s="31">
        <v>1.0000000000000001E-5</v>
      </c>
      <c r="I28" s="31">
        <v>1.0000000000000001E-5</v>
      </c>
      <c r="J28" s="31">
        <v>1.0000000000000001E-5</v>
      </c>
      <c r="K28" s="31">
        <v>1.0000000000000001E-5</v>
      </c>
      <c r="L28" s="31">
        <v>1.0000000000000001E-5</v>
      </c>
      <c r="M28" s="31">
        <v>1.0000000000000001E-5</v>
      </c>
      <c r="N28" s="31">
        <v>1.0000000000000001E-5</v>
      </c>
      <c r="O28" s="31">
        <v>1.0000000000000001E-5</v>
      </c>
      <c r="P28" s="31">
        <v>1.0000000000000001E-5</v>
      </c>
      <c r="Q28" s="31">
        <v>1.0000000000000001E-5</v>
      </c>
      <c r="R28" s="31">
        <v>1.0000000000000001E-5</v>
      </c>
      <c r="S28" s="31">
        <v>1.0000000000000001E-5</v>
      </c>
      <c r="T28" s="31">
        <v>1.0000000000000001E-5</v>
      </c>
      <c r="U28" s="31">
        <v>1.0000000000000001E-5</v>
      </c>
      <c r="V28" s="31">
        <v>1.0000000000000001E-5</v>
      </c>
      <c r="W28" s="31">
        <v>1.0000000000000001E-5</v>
      </c>
      <c r="X28" s="31">
        <v>1.0000000000000001E-5</v>
      </c>
      <c r="Y28" s="31">
        <v>1.0000000000000001E-5</v>
      </c>
      <c r="Z28" s="31">
        <v>2.0000000000000002E-5</v>
      </c>
      <c r="AA28" s="31">
        <v>2.0000000000000002E-5</v>
      </c>
      <c r="AB28" s="31">
        <v>2.0000000000000002E-5</v>
      </c>
      <c r="AC28" s="31">
        <v>2.0000000000000002E-5</v>
      </c>
      <c r="AD28" s="31">
        <v>3.0000000000000001E-5</v>
      </c>
      <c r="AE28" s="31">
        <v>3.0000000000000001E-5</v>
      </c>
      <c r="AF28" s="31">
        <v>4.0000000000000003E-5</v>
      </c>
      <c r="AG28" s="31">
        <v>5.0000000000000002E-5</v>
      </c>
      <c r="AH28" s="31">
        <v>5.0000000000000002E-5</v>
      </c>
      <c r="AI28" s="31">
        <v>6.0000000000000002E-5</v>
      </c>
      <c r="AJ28" s="31">
        <v>6.9999999999999994E-5</v>
      </c>
      <c r="AK28" s="31">
        <v>8.0000000000000007E-5</v>
      </c>
      <c r="AL28" s="31">
        <v>1E-4</v>
      </c>
      <c r="AM28" s="31">
        <v>1.1E-4</v>
      </c>
      <c r="AN28" s="31">
        <v>1.2E-4</v>
      </c>
      <c r="AO28" s="31">
        <v>1.3999999999999999E-4</v>
      </c>
      <c r="AP28" s="31">
        <v>1.4999999999999999E-4</v>
      </c>
      <c r="AQ28" s="31">
        <v>1.7000000000000001E-4</v>
      </c>
      <c r="AR28" s="31">
        <v>1.8000000000000001E-4</v>
      </c>
      <c r="AS28" s="31">
        <v>2.0000000000000001E-4</v>
      </c>
      <c r="AT28" s="31">
        <v>2.2000000000000001E-4</v>
      </c>
      <c r="AU28" s="31">
        <v>2.5000000000000001E-4</v>
      </c>
      <c r="AV28" s="31">
        <v>2.7E-4</v>
      </c>
      <c r="AW28" s="31">
        <v>2.9999999999999997E-4</v>
      </c>
      <c r="AX28" s="31">
        <v>3.3E-4</v>
      </c>
      <c r="AY28" s="31">
        <v>3.6000000000000002E-4</v>
      </c>
      <c r="AZ28" s="31">
        <v>3.8999999999999999E-4</v>
      </c>
      <c r="BA28" s="31">
        <v>4.2999999999999999E-4</v>
      </c>
      <c r="BB28" s="31">
        <v>4.8000000000000001E-4</v>
      </c>
      <c r="BC28" s="31">
        <v>5.2999999999999998E-4</v>
      </c>
      <c r="BD28" s="31">
        <v>5.8E-4</v>
      </c>
      <c r="BE28" s="31">
        <v>6.4000000000000005E-4</v>
      </c>
      <c r="BF28" s="31">
        <v>6.9999999999999999E-4</v>
      </c>
      <c r="BG28" s="31">
        <v>7.6999999999999996E-4</v>
      </c>
      <c r="BH28" s="31">
        <v>8.4999999999999995E-4</v>
      </c>
      <c r="BI28" s="31">
        <v>9.3000000000000005E-4</v>
      </c>
      <c r="BJ28" s="31">
        <v>1.0200000000000001E-3</v>
      </c>
      <c r="BK28" s="31">
        <v>1.1199999999999999E-3</v>
      </c>
      <c r="BL28" s="31">
        <v>1.2199999999999999E-3</v>
      </c>
      <c r="BM28" s="31">
        <v>1.32E-3</v>
      </c>
      <c r="BN28" s="31">
        <v>1.4300000000000001E-3</v>
      </c>
      <c r="BO28" s="31">
        <v>1.5399999999999999E-3</v>
      </c>
      <c r="BP28" s="31">
        <v>1.64E-3</v>
      </c>
      <c r="BQ28" s="31">
        <v>1.75E-3</v>
      </c>
      <c r="BR28" s="31">
        <v>1.8500000000000001E-3</v>
      </c>
    </row>
    <row r="29" spans="1:70" x14ac:dyDescent="0.2">
      <c r="A29">
        <v>42</v>
      </c>
      <c r="B29" s="31">
        <v>1.0000000000000001E-5</v>
      </c>
      <c r="C29" s="31">
        <v>1.0000000000000001E-5</v>
      </c>
      <c r="D29" s="31">
        <v>1.0000000000000001E-5</v>
      </c>
      <c r="E29" s="31">
        <v>1.0000000000000001E-5</v>
      </c>
      <c r="F29" s="31">
        <v>1.0000000000000001E-5</v>
      </c>
      <c r="G29" s="31">
        <v>1.0000000000000001E-5</v>
      </c>
      <c r="H29" s="31">
        <v>1.0000000000000001E-5</v>
      </c>
      <c r="I29" s="31">
        <v>1.0000000000000001E-5</v>
      </c>
      <c r="J29" s="31">
        <v>1.0000000000000001E-5</v>
      </c>
      <c r="K29" s="31">
        <v>1.0000000000000001E-5</v>
      </c>
      <c r="L29" s="31">
        <v>1.0000000000000001E-5</v>
      </c>
      <c r="M29" s="31">
        <v>1.0000000000000001E-5</v>
      </c>
      <c r="N29" s="31">
        <v>1.0000000000000001E-5</v>
      </c>
      <c r="O29" s="31">
        <v>1.0000000000000001E-5</v>
      </c>
      <c r="P29" s="31">
        <v>1.0000000000000001E-5</v>
      </c>
      <c r="Q29" s="31">
        <v>1.0000000000000001E-5</v>
      </c>
      <c r="R29" s="31">
        <v>1.0000000000000001E-5</v>
      </c>
      <c r="S29" s="31">
        <v>1.0000000000000001E-5</v>
      </c>
      <c r="T29" s="31">
        <v>1.0000000000000001E-5</v>
      </c>
      <c r="U29" s="31">
        <v>1.0000000000000001E-5</v>
      </c>
      <c r="V29" s="31">
        <v>1.0000000000000001E-5</v>
      </c>
      <c r="W29" s="31">
        <v>1.0000000000000001E-5</v>
      </c>
      <c r="X29" s="31">
        <v>1.0000000000000001E-5</v>
      </c>
      <c r="Y29" s="31">
        <v>1.0000000000000001E-5</v>
      </c>
      <c r="Z29" s="31">
        <v>2.0000000000000002E-5</v>
      </c>
      <c r="AA29" s="31">
        <v>2.0000000000000002E-5</v>
      </c>
      <c r="AB29" s="31">
        <v>2.0000000000000002E-5</v>
      </c>
      <c r="AC29" s="31">
        <v>3.0000000000000001E-5</v>
      </c>
      <c r="AD29" s="31">
        <v>3.0000000000000001E-5</v>
      </c>
      <c r="AE29" s="31">
        <v>4.0000000000000003E-5</v>
      </c>
      <c r="AF29" s="31">
        <v>4.0000000000000003E-5</v>
      </c>
      <c r="AG29" s="31">
        <v>5.0000000000000002E-5</v>
      </c>
      <c r="AH29" s="31">
        <v>6.0000000000000002E-5</v>
      </c>
      <c r="AI29" s="31">
        <v>6.9999999999999994E-5</v>
      </c>
      <c r="AJ29" s="31">
        <v>8.0000000000000007E-5</v>
      </c>
      <c r="AK29" s="31">
        <v>9.0000000000000006E-5</v>
      </c>
      <c r="AL29" s="31">
        <v>1E-4</v>
      </c>
      <c r="AM29" s="31">
        <v>1.1E-4</v>
      </c>
      <c r="AN29" s="31">
        <v>1.2999999999999999E-4</v>
      </c>
      <c r="AO29" s="31">
        <v>1.3999999999999999E-4</v>
      </c>
      <c r="AP29" s="31">
        <v>1.6000000000000001E-4</v>
      </c>
      <c r="AQ29" s="31">
        <v>1.7000000000000001E-4</v>
      </c>
      <c r="AR29" s="31">
        <v>1.9000000000000001E-4</v>
      </c>
      <c r="AS29" s="31">
        <v>2.1000000000000001E-4</v>
      </c>
      <c r="AT29" s="31">
        <v>2.3000000000000001E-4</v>
      </c>
      <c r="AU29" s="31">
        <v>2.5999999999999998E-4</v>
      </c>
      <c r="AV29" s="31">
        <v>2.7999999999999998E-4</v>
      </c>
      <c r="AW29" s="31">
        <v>3.1E-4</v>
      </c>
      <c r="AX29" s="31">
        <v>3.4000000000000002E-4</v>
      </c>
      <c r="AY29" s="31">
        <v>3.6999999999999999E-4</v>
      </c>
      <c r="AZ29" s="31">
        <v>4.0999999999999999E-4</v>
      </c>
      <c r="BA29" s="31">
        <v>4.4999999999999999E-4</v>
      </c>
      <c r="BB29" s="31">
        <v>5.0000000000000001E-4</v>
      </c>
      <c r="BC29" s="31">
        <v>5.5000000000000003E-4</v>
      </c>
      <c r="BD29" s="31">
        <v>5.9999999999999995E-4</v>
      </c>
      <c r="BE29" s="31">
        <v>6.6E-4</v>
      </c>
      <c r="BF29" s="31">
        <v>7.2999999999999996E-4</v>
      </c>
      <c r="BG29" s="31">
        <v>8.0000000000000004E-4</v>
      </c>
      <c r="BH29" s="31">
        <v>8.8000000000000003E-4</v>
      </c>
      <c r="BI29" s="31">
        <v>9.7000000000000005E-4</v>
      </c>
      <c r="BJ29" s="31">
        <v>1.06E-3</v>
      </c>
      <c r="BK29" s="31">
        <v>1.16E-3</v>
      </c>
      <c r="BL29" s="31">
        <v>1.2700000000000001E-3</v>
      </c>
      <c r="BM29" s="31">
        <v>1.3699999999999999E-3</v>
      </c>
      <c r="BN29" s="31">
        <v>1.48E-3</v>
      </c>
      <c r="BO29" s="31">
        <v>1.6000000000000001E-3</v>
      </c>
      <c r="BP29" s="31">
        <v>1.7099999999999999E-3</v>
      </c>
      <c r="BQ29" s="31">
        <v>1.82E-3</v>
      </c>
      <c r="BR29" s="31">
        <v>1.9300000000000001E-3</v>
      </c>
    </row>
    <row r="30" spans="1:70" x14ac:dyDescent="0.2">
      <c r="A30">
        <v>43</v>
      </c>
      <c r="B30" s="31">
        <v>1.0000000000000001E-5</v>
      </c>
      <c r="C30" s="31">
        <v>1.0000000000000001E-5</v>
      </c>
      <c r="D30" s="31">
        <v>1.0000000000000001E-5</v>
      </c>
      <c r="E30" s="31">
        <v>1.0000000000000001E-5</v>
      </c>
      <c r="F30" s="31">
        <v>1.0000000000000001E-5</v>
      </c>
      <c r="G30" s="31">
        <v>1.0000000000000001E-5</v>
      </c>
      <c r="H30" s="31">
        <v>1.0000000000000001E-5</v>
      </c>
      <c r="I30" s="31">
        <v>1.0000000000000001E-5</v>
      </c>
      <c r="J30" s="31">
        <v>1.0000000000000001E-5</v>
      </c>
      <c r="K30" s="31">
        <v>1.0000000000000001E-5</v>
      </c>
      <c r="L30" s="31">
        <v>1.0000000000000001E-5</v>
      </c>
      <c r="M30" s="31">
        <v>1.0000000000000001E-5</v>
      </c>
      <c r="N30" s="31">
        <v>1.0000000000000001E-5</v>
      </c>
      <c r="O30" s="31">
        <v>1.0000000000000001E-5</v>
      </c>
      <c r="P30" s="31">
        <v>1.0000000000000001E-5</v>
      </c>
      <c r="Q30" s="31">
        <v>1.0000000000000001E-5</v>
      </c>
      <c r="R30" s="31">
        <v>1.0000000000000001E-5</v>
      </c>
      <c r="S30" s="31">
        <v>1.0000000000000001E-5</v>
      </c>
      <c r="T30" s="31">
        <v>1.0000000000000001E-5</v>
      </c>
      <c r="U30" s="31">
        <v>1.0000000000000001E-5</v>
      </c>
      <c r="V30" s="31">
        <v>1.0000000000000001E-5</v>
      </c>
      <c r="W30" s="31">
        <v>1.0000000000000001E-5</v>
      </c>
      <c r="X30" s="31">
        <v>1.0000000000000001E-5</v>
      </c>
      <c r="Y30" s="31">
        <v>1.0000000000000001E-5</v>
      </c>
      <c r="Z30" s="31">
        <v>2.0000000000000002E-5</v>
      </c>
      <c r="AA30" s="31">
        <v>2.0000000000000002E-5</v>
      </c>
      <c r="AB30" s="31">
        <v>2.0000000000000002E-5</v>
      </c>
      <c r="AC30" s="31">
        <v>3.0000000000000001E-5</v>
      </c>
      <c r="AD30" s="31">
        <v>3.0000000000000001E-5</v>
      </c>
      <c r="AE30" s="31">
        <v>4.0000000000000003E-5</v>
      </c>
      <c r="AF30" s="31">
        <v>5.0000000000000002E-5</v>
      </c>
      <c r="AG30" s="31">
        <v>5.0000000000000002E-5</v>
      </c>
      <c r="AH30" s="31">
        <v>6.0000000000000002E-5</v>
      </c>
      <c r="AI30" s="31">
        <v>6.9999999999999994E-5</v>
      </c>
      <c r="AJ30" s="31">
        <v>8.0000000000000007E-5</v>
      </c>
      <c r="AK30" s="31">
        <v>9.0000000000000006E-5</v>
      </c>
      <c r="AL30" s="31">
        <v>1.1E-4</v>
      </c>
      <c r="AM30" s="31">
        <v>1.2E-4</v>
      </c>
      <c r="AN30" s="31">
        <v>1.3999999999999999E-4</v>
      </c>
      <c r="AO30" s="31">
        <v>1.4999999999999999E-4</v>
      </c>
      <c r="AP30" s="31">
        <v>1.7000000000000001E-4</v>
      </c>
      <c r="AQ30" s="31">
        <v>1.9000000000000001E-4</v>
      </c>
      <c r="AR30" s="31">
        <v>2.1000000000000001E-4</v>
      </c>
      <c r="AS30" s="31">
        <v>2.3000000000000001E-4</v>
      </c>
      <c r="AT30" s="31">
        <v>2.5000000000000001E-4</v>
      </c>
      <c r="AU30" s="31">
        <v>2.7E-4</v>
      </c>
      <c r="AV30" s="31">
        <v>2.9999999999999997E-4</v>
      </c>
      <c r="AW30" s="31">
        <v>3.3E-4</v>
      </c>
      <c r="AX30" s="31">
        <v>3.6000000000000002E-4</v>
      </c>
      <c r="AY30" s="31">
        <v>4.0000000000000002E-4</v>
      </c>
      <c r="AZ30" s="31">
        <v>4.4000000000000002E-4</v>
      </c>
      <c r="BA30" s="31">
        <v>4.8999999999999998E-4</v>
      </c>
      <c r="BB30" s="31">
        <v>5.4000000000000001E-4</v>
      </c>
      <c r="BC30" s="31">
        <v>5.9000000000000003E-4</v>
      </c>
      <c r="BD30" s="31">
        <v>6.4999999999999997E-4</v>
      </c>
      <c r="BE30" s="31">
        <v>7.1000000000000002E-4</v>
      </c>
      <c r="BF30" s="31">
        <v>7.9000000000000001E-4</v>
      </c>
      <c r="BG30" s="31">
        <v>8.5999999999999998E-4</v>
      </c>
      <c r="BH30" s="31">
        <v>9.5E-4</v>
      </c>
      <c r="BI30" s="31">
        <v>1.0399999999999999E-3</v>
      </c>
      <c r="BJ30" s="31">
        <v>1.14E-3</v>
      </c>
      <c r="BK30" s="31">
        <v>1.24E-3</v>
      </c>
      <c r="BL30" s="31">
        <v>1.3500000000000001E-3</v>
      </c>
      <c r="BM30" s="31">
        <v>1.47E-3</v>
      </c>
      <c r="BN30" s="31">
        <v>1.58E-3</v>
      </c>
      <c r="BO30" s="31">
        <v>1.6999999999999999E-3</v>
      </c>
      <c r="BP30" s="31">
        <v>1.82E-3</v>
      </c>
      <c r="BQ30" s="31">
        <v>1.9400000000000001E-3</v>
      </c>
      <c r="BR30" s="31">
        <v>2.0500000000000002E-3</v>
      </c>
    </row>
    <row r="31" spans="1:70" x14ac:dyDescent="0.2">
      <c r="A31">
        <v>44</v>
      </c>
      <c r="B31" s="31">
        <v>1.0000000000000001E-5</v>
      </c>
      <c r="C31" s="31">
        <v>1.0000000000000001E-5</v>
      </c>
      <c r="D31" s="31">
        <v>1.0000000000000001E-5</v>
      </c>
      <c r="E31" s="31">
        <v>1.0000000000000001E-5</v>
      </c>
      <c r="F31" s="31">
        <v>1.0000000000000001E-5</v>
      </c>
      <c r="G31" s="31">
        <v>1.0000000000000001E-5</v>
      </c>
      <c r="H31" s="31">
        <v>1.0000000000000001E-5</v>
      </c>
      <c r="I31" s="31">
        <v>1.0000000000000001E-5</v>
      </c>
      <c r="J31" s="31">
        <v>1.0000000000000001E-5</v>
      </c>
      <c r="K31" s="31">
        <v>1.0000000000000001E-5</v>
      </c>
      <c r="L31" s="31">
        <v>1.0000000000000001E-5</v>
      </c>
      <c r="M31" s="31">
        <v>1.0000000000000001E-5</v>
      </c>
      <c r="N31" s="31">
        <v>1.0000000000000001E-5</v>
      </c>
      <c r="O31" s="31">
        <v>1.0000000000000001E-5</v>
      </c>
      <c r="P31" s="31">
        <v>1.0000000000000001E-5</v>
      </c>
      <c r="Q31" s="31">
        <v>1.0000000000000001E-5</v>
      </c>
      <c r="R31" s="31">
        <v>1.0000000000000001E-5</v>
      </c>
      <c r="S31" s="31">
        <v>1.0000000000000001E-5</v>
      </c>
      <c r="T31" s="31">
        <v>1.0000000000000001E-5</v>
      </c>
      <c r="U31" s="31">
        <v>1.0000000000000001E-5</v>
      </c>
      <c r="V31" s="31">
        <v>1.0000000000000001E-5</v>
      </c>
      <c r="W31" s="31">
        <v>1.0000000000000001E-5</v>
      </c>
      <c r="X31" s="31">
        <v>1.0000000000000001E-5</v>
      </c>
      <c r="Y31" s="31">
        <v>2.0000000000000002E-5</v>
      </c>
      <c r="Z31" s="31">
        <v>2.0000000000000002E-5</v>
      </c>
      <c r="AA31" s="31">
        <v>2.0000000000000002E-5</v>
      </c>
      <c r="AB31" s="31">
        <v>3.0000000000000001E-5</v>
      </c>
      <c r="AC31" s="31">
        <v>3.0000000000000001E-5</v>
      </c>
      <c r="AD31" s="31">
        <v>4.0000000000000003E-5</v>
      </c>
      <c r="AE31" s="31">
        <v>4.0000000000000003E-5</v>
      </c>
      <c r="AF31" s="31">
        <v>5.0000000000000002E-5</v>
      </c>
      <c r="AG31" s="31">
        <v>6.0000000000000002E-5</v>
      </c>
      <c r="AH31" s="31">
        <v>6.9999999999999994E-5</v>
      </c>
      <c r="AI31" s="31">
        <v>8.0000000000000007E-5</v>
      </c>
      <c r="AJ31" s="31">
        <v>9.0000000000000006E-5</v>
      </c>
      <c r="AK31" s="31">
        <v>1.1E-4</v>
      </c>
      <c r="AL31" s="31">
        <v>1.2E-4</v>
      </c>
      <c r="AM31" s="31">
        <v>1.3999999999999999E-4</v>
      </c>
      <c r="AN31" s="31">
        <v>1.4999999999999999E-4</v>
      </c>
      <c r="AO31" s="31">
        <v>1.7000000000000001E-4</v>
      </c>
      <c r="AP31" s="31">
        <v>1.9000000000000001E-4</v>
      </c>
      <c r="AQ31" s="31">
        <v>2.1000000000000001E-4</v>
      </c>
      <c r="AR31" s="31">
        <v>2.3000000000000001E-4</v>
      </c>
      <c r="AS31" s="31">
        <v>2.5000000000000001E-4</v>
      </c>
      <c r="AT31" s="31">
        <v>2.7999999999999998E-4</v>
      </c>
      <c r="AU31" s="31">
        <v>3.1E-4</v>
      </c>
      <c r="AV31" s="31">
        <v>3.4000000000000002E-4</v>
      </c>
      <c r="AW31" s="31">
        <v>3.6999999999999999E-4</v>
      </c>
      <c r="AX31" s="31">
        <v>4.0999999999999999E-4</v>
      </c>
      <c r="AY31" s="31">
        <v>4.4999999999999999E-4</v>
      </c>
      <c r="AZ31" s="31">
        <v>4.8999999999999998E-4</v>
      </c>
      <c r="BA31" s="31">
        <v>5.4000000000000001E-4</v>
      </c>
      <c r="BB31" s="31">
        <v>5.9999999999999995E-4</v>
      </c>
      <c r="BC31" s="31">
        <v>6.6E-4</v>
      </c>
      <c r="BD31" s="31">
        <v>7.2999999999999996E-4</v>
      </c>
      <c r="BE31" s="31">
        <v>8.0000000000000004E-4</v>
      </c>
      <c r="BF31" s="31">
        <v>8.8000000000000003E-4</v>
      </c>
      <c r="BG31" s="31">
        <v>9.7000000000000005E-4</v>
      </c>
      <c r="BH31" s="31">
        <v>1.06E-3</v>
      </c>
      <c r="BI31" s="31">
        <v>1.16E-3</v>
      </c>
      <c r="BJ31" s="31">
        <v>1.2700000000000001E-3</v>
      </c>
      <c r="BK31" s="31">
        <v>1.39E-3</v>
      </c>
      <c r="BL31" s="31">
        <v>1.5100000000000001E-3</v>
      </c>
      <c r="BM31" s="31">
        <v>1.64E-3</v>
      </c>
      <c r="BN31" s="31">
        <v>1.7600000000000001E-3</v>
      </c>
      <c r="BO31" s="31">
        <v>1.89E-3</v>
      </c>
      <c r="BP31" s="31">
        <v>2.0200000000000001E-3</v>
      </c>
      <c r="BQ31" s="31">
        <v>2.15E-3</v>
      </c>
      <c r="BR31" s="31">
        <v>2.2699999999999999E-3</v>
      </c>
    </row>
    <row r="32" spans="1:70" x14ac:dyDescent="0.2">
      <c r="A32">
        <v>45</v>
      </c>
      <c r="B32" s="31">
        <v>1.0000000000000001E-5</v>
      </c>
      <c r="C32" s="31">
        <v>1.0000000000000001E-5</v>
      </c>
      <c r="D32" s="31">
        <v>1.0000000000000001E-5</v>
      </c>
      <c r="E32" s="31">
        <v>1.0000000000000001E-5</v>
      </c>
      <c r="F32" s="31">
        <v>1.0000000000000001E-5</v>
      </c>
      <c r="G32" s="31">
        <v>1.0000000000000001E-5</v>
      </c>
      <c r="H32" s="31">
        <v>1.0000000000000001E-5</v>
      </c>
      <c r="I32" s="31">
        <v>1.0000000000000001E-5</v>
      </c>
      <c r="J32" s="31">
        <v>1.0000000000000001E-5</v>
      </c>
      <c r="K32" s="31">
        <v>1.0000000000000001E-5</v>
      </c>
      <c r="L32" s="31">
        <v>1.0000000000000001E-5</v>
      </c>
      <c r="M32" s="31">
        <v>1.0000000000000001E-5</v>
      </c>
      <c r="N32" s="31">
        <v>1.0000000000000001E-5</v>
      </c>
      <c r="O32" s="31">
        <v>1.0000000000000001E-5</v>
      </c>
      <c r="P32" s="31">
        <v>1.0000000000000001E-5</v>
      </c>
      <c r="Q32" s="31">
        <v>1.0000000000000001E-5</v>
      </c>
      <c r="R32" s="31">
        <v>1.0000000000000001E-5</v>
      </c>
      <c r="S32" s="31">
        <v>1.0000000000000001E-5</v>
      </c>
      <c r="T32" s="31">
        <v>1.0000000000000001E-5</v>
      </c>
      <c r="U32" s="31">
        <v>1.0000000000000001E-5</v>
      </c>
      <c r="V32" s="31">
        <v>1.0000000000000001E-5</v>
      </c>
      <c r="W32" s="31">
        <v>1.0000000000000001E-5</v>
      </c>
      <c r="X32" s="31">
        <v>2.0000000000000002E-5</v>
      </c>
      <c r="Y32" s="31">
        <v>2.0000000000000002E-5</v>
      </c>
      <c r="Z32" s="31">
        <v>2.0000000000000002E-5</v>
      </c>
      <c r="AA32" s="31">
        <v>3.0000000000000001E-5</v>
      </c>
      <c r="AB32" s="31">
        <v>3.0000000000000001E-5</v>
      </c>
      <c r="AC32" s="31">
        <v>3.0000000000000001E-5</v>
      </c>
      <c r="AD32" s="31">
        <v>4.0000000000000003E-5</v>
      </c>
      <c r="AE32" s="31">
        <v>5.0000000000000002E-5</v>
      </c>
      <c r="AF32" s="31">
        <v>6.0000000000000002E-5</v>
      </c>
      <c r="AG32" s="31">
        <v>6.9999999999999994E-5</v>
      </c>
      <c r="AH32" s="31">
        <v>8.0000000000000007E-5</v>
      </c>
      <c r="AI32" s="31">
        <v>9.0000000000000006E-5</v>
      </c>
      <c r="AJ32" s="31">
        <v>1E-4</v>
      </c>
      <c r="AK32" s="31">
        <v>1.2E-4</v>
      </c>
      <c r="AL32" s="31">
        <v>1.3999999999999999E-4</v>
      </c>
      <c r="AM32" s="31">
        <v>1.4999999999999999E-4</v>
      </c>
      <c r="AN32" s="31">
        <v>1.7000000000000001E-4</v>
      </c>
      <c r="AO32" s="31">
        <v>1.9000000000000001E-4</v>
      </c>
      <c r="AP32" s="31">
        <v>2.1000000000000001E-4</v>
      </c>
      <c r="AQ32" s="31">
        <v>2.4000000000000001E-4</v>
      </c>
      <c r="AR32" s="31">
        <v>2.5999999999999998E-4</v>
      </c>
      <c r="AS32" s="31">
        <v>2.9E-4</v>
      </c>
      <c r="AT32" s="31">
        <v>3.2000000000000003E-4</v>
      </c>
      <c r="AU32" s="31">
        <v>3.5E-4</v>
      </c>
      <c r="AV32" s="31">
        <v>3.8000000000000002E-4</v>
      </c>
      <c r="AW32" s="31">
        <v>4.2000000000000002E-4</v>
      </c>
      <c r="AX32" s="31">
        <v>4.6000000000000001E-4</v>
      </c>
      <c r="AY32" s="31">
        <v>5.1000000000000004E-4</v>
      </c>
      <c r="AZ32" s="31">
        <v>5.5999999999999995E-4</v>
      </c>
      <c r="BA32" s="31">
        <v>6.2E-4</v>
      </c>
      <c r="BB32" s="31">
        <v>6.8000000000000005E-4</v>
      </c>
      <c r="BC32" s="31">
        <v>7.5000000000000002E-4</v>
      </c>
      <c r="BD32" s="31">
        <v>8.1999999999999998E-4</v>
      </c>
      <c r="BE32" s="31">
        <v>9.1E-4</v>
      </c>
      <c r="BF32" s="31">
        <v>1E-3</v>
      </c>
      <c r="BG32" s="31">
        <v>1.09E-3</v>
      </c>
      <c r="BH32" s="31">
        <v>1.1999999999999999E-3</v>
      </c>
      <c r="BI32" s="31">
        <v>1.32E-3</v>
      </c>
      <c r="BJ32" s="31">
        <v>1.4400000000000001E-3</v>
      </c>
      <c r="BK32" s="31">
        <v>1.57E-3</v>
      </c>
      <c r="BL32" s="31">
        <v>1.7099999999999999E-3</v>
      </c>
      <c r="BM32" s="31">
        <v>1.8500000000000001E-3</v>
      </c>
      <c r="BN32" s="31">
        <v>1.99E-3</v>
      </c>
      <c r="BO32" s="31">
        <v>2.14E-3</v>
      </c>
      <c r="BP32" s="31">
        <v>2.2799999999999999E-3</v>
      </c>
      <c r="BQ32" s="31">
        <v>2.4199999999999998E-3</v>
      </c>
      <c r="BR32" s="31">
        <v>2.5600000000000002E-3</v>
      </c>
    </row>
    <row r="33" spans="1:70" x14ac:dyDescent="0.2">
      <c r="A33">
        <v>46</v>
      </c>
      <c r="B33" s="31">
        <v>1.0000000000000001E-5</v>
      </c>
      <c r="C33" s="31">
        <v>1.0000000000000001E-5</v>
      </c>
      <c r="D33" s="31">
        <v>1.0000000000000001E-5</v>
      </c>
      <c r="E33" s="31">
        <v>1.0000000000000001E-5</v>
      </c>
      <c r="F33" s="31">
        <v>1.0000000000000001E-5</v>
      </c>
      <c r="G33" s="31">
        <v>1.0000000000000001E-5</v>
      </c>
      <c r="H33" s="31">
        <v>1.0000000000000001E-5</v>
      </c>
      <c r="I33" s="31">
        <v>1.0000000000000001E-5</v>
      </c>
      <c r="J33" s="31">
        <v>1.0000000000000001E-5</v>
      </c>
      <c r="K33" s="31">
        <v>1.0000000000000001E-5</v>
      </c>
      <c r="L33" s="31">
        <v>1.0000000000000001E-5</v>
      </c>
      <c r="M33" s="31">
        <v>1.0000000000000001E-5</v>
      </c>
      <c r="N33" s="31">
        <v>1.0000000000000001E-5</v>
      </c>
      <c r="O33" s="31">
        <v>1.0000000000000001E-5</v>
      </c>
      <c r="P33" s="31">
        <v>1.0000000000000001E-5</v>
      </c>
      <c r="Q33" s="31">
        <v>1.0000000000000001E-5</v>
      </c>
      <c r="R33" s="31">
        <v>1.0000000000000001E-5</v>
      </c>
      <c r="S33" s="31">
        <v>1.0000000000000001E-5</v>
      </c>
      <c r="T33" s="31">
        <v>1.0000000000000001E-5</v>
      </c>
      <c r="U33" s="31">
        <v>1.0000000000000001E-5</v>
      </c>
      <c r="V33" s="31">
        <v>2.0000000000000002E-5</v>
      </c>
      <c r="W33" s="31">
        <v>2.0000000000000002E-5</v>
      </c>
      <c r="X33" s="31">
        <v>2.0000000000000002E-5</v>
      </c>
      <c r="Y33" s="31">
        <v>2.0000000000000002E-5</v>
      </c>
      <c r="Z33" s="31">
        <v>2.0000000000000002E-5</v>
      </c>
      <c r="AA33" s="31">
        <v>3.0000000000000001E-5</v>
      </c>
      <c r="AB33" s="31">
        <v>3.0000000000000001E-5</v>
      </c>
      <c r="AC33" s="31">
        <v>4.0000000000000003E-5</v>
      </c>
      <c r="AD33" s="31">
        <v>5.0000000000000002E-5</v>
      </c>
      <c r="AE33" s="31">
        <v>5.0000000000000002E-5</v>
      </c>
      <c r="AF33" s="31">
        <v>6.0000000000000002E-5</v>
      </c>
      <c r="AG33" s="31">
        <v>8.0000000000000007E-5</v>
      </c>
      <c r="AH33" s="31">
        <v>9.0000000000000006E-5</v>
      </c>
      <c r="AI33" s="31">
        <v>1E-4</v>
      </c>
      <c r="AJ33" s="31">
        <v>1.2E-4</v>
      </c>
      <c r="AK33" s="31">
        <v>1.2999999999999999E-4</v>
      </c>
      <c r="AL33" s="31">
        <v>1.4999999999999999E-4</v>
      </c>
      <c r="AM33" s="31">
        <v>1.7000000000000001E-4</v>
      </c>
      <c r="AN33" s="31">
        <v>1.9000000000000001E-4</v>
      </c>
      <c r="AO33" s="31">
        <v>2.1000000000000001E-4</v>
      </c>
      <c r="AP33" s="31">
        <v>2.4000000000000001E-4</v>
      </c>
      <c r="AQ33" s="31">
        <v>2.5999999999999998E-4</v>
      </c>
      <c r="AR33" s="31">
        <v>2.9E-4</v>
      </c>
      <c r="AS33" s="31">
        <v>3.2000000000000003E-4</v>
      </c>
      <c r="AT33" s="31">
        <v>3.5E-4</v>
      </c>
      <c r="AU33" s="31">
        <v>3.8999999999999999E-4</v>
      </c>
      <c r="AV33" s="31">
        <v>4.2999999999999999E-4</v>
      </c>
      <c r="AW33" s="31">
        <v>4.6999999999999999E-4</v>
      </c>
      <c r="AX33" s="31">
        <v>5.1999999999999995E-4</v>
      </c>
      <c r="AY33" s="31">
        <v>5.6999999999999998E-4</v>
      </c>
      <c r="AZ33" s="31">
        <v>6.2E-4</v>
      </c>
      <c r="BA33" s="31">
        <v>6.8999999999999997E-4</v>
      </c>
      <c r="BB33" s="31">
        <v>7.6000000000000004E-4</v>
      </c>
      <c r="BC33" s="31">
        <v>8.3000000000000001E-4</v>
      </c>
      <c r="BD33" s="31">
        <v>9.2000000000000003E-4</v>
      </c>
      <c r="BE33" s="31">
        <v>1.01E-3</v>
      </c>
      <c r="BF33" s="31">
        <v>1.1100000000000001E-3</v>
      </c>
      <c r="BG33" s="31">
        <v>1.2199999999999999E-3</v>
      </c>
      <c r="BH33" s="31">
        <v>1.34E-3</v>
      </c>
      <c r="BI33" s="31">
        <v>1.47E-3</v>
      </c>
      <c r="BJ33" s="31">
        <v>1.6100000000000001E-3</v>
      </c>
      <c r="BK33" s="31">
        <v>1.7600000000000001E-3</v>
      </c>
      <c r="BL33" s="31">
        <v>1.91E-3</v>
      </c>
      <c r="BM33" s="31">
        <v>2.0699999999999998E-3</v>
      </c>
      <c r="BN33" s="31">
        <v>2.2300000000000002E-3</v>
      </c>
      <c r="BO33" s="31">
        <v>2.3900000000000002E-3</v>
      </c>
      <c r="BP33" s="31">
        <v>2.5400000000000002E-3</v>
      </c>
      <c r="BQ33" s="31">
        <v>2.7000000000000001E-3</v>
      </c>
      <c r="BR33" s="31">
        <v>2.8500000000000001E-3</v>
      </c>
    </row>
    <row r="34" spans="1:70" x14ac:dyDescent="0.2">
      <c r="A34">
        <v>47</v>
      </c>
      <c r="B34" s="31">
        <v>1.0000000000000001E-5</v>
      </c>
      <c r="C34" s="31">
        <v>1.0000000000000001E-5</v>
      </c>
      <c r="D34" s="31">
        <v>1.0000000000000001E-5</v>
      </c>
      <c r="E34" s="31">
        <v>1.0000000000000001E-5</v>
      </c>
      <c r="F34" s="31">
        <v>1.0000000000000001E-5</v>
      </c>
      <c r="G34" s="31">
        <v>1.0000000000000001E-5</v>
      </c>
      <c r="H34" s="31">
        <v>1.0000000000000001E-5</v>
      </c>
      <c r="I34" s="31">
        <v>1.0000000000000001E-5</v>
      </c>
      <c r="J34" s="31">
        <v>1.0000000000000001E-5</v>
      </c>
      <c r="K34" s="31">
        <v>1.0000000000000001E-5</v>
      </c>
      <c r="L34" s="31">
        <v>1.0000000000000001E-5</v>
      </c>
      <c r="M34" s="31">
        <v>1.0000000000000001E-5</v>
      </c>
      <c r="N34" s="31">
        <v>1.0000000000000001E-5</v>
      </c>
      <c r="O34" s="31">
        <v>1.0000000000000001E-5</v>
      </c>
      <c r="P34" s="31">
        <v>1.0000000000000001E-5</v>
      </c>
      <c r="Q34" s="31">
        <v>1.0000000000000001E-5</v>
      </c>
      <c r="R34" s="31">
        <v>1.0000000000000001E-5</v>
      </c>
      <c r="S34" s="31">
        <v>1.0000000000000001E-5</v>
      </c>
      <c r="T34" s="31">
        <v>1.0000000000000001E-5</v>
      </c>
      <c r="U34" s="31">
        <v>2.0000000000000002E-5</v>
      </c>
      <c r="V34" s="31">
        <v>2.0000000000000002E-5</v>
      </c>
      <c r="W34" s="31">
        <v>2.0000000000000002E-5</v>
      </c>
      <c r="X34" s="31">
        <v>2.0000000000000002E-5</v>
      </c>
      <c r="Y34" s="31">
        <v>2.0000000000000002E-5</v>
      </c>
      <c r="Z34" s="31">
        <v>3.0000000000000001E-5</v>
      </c>
      <c r="AA34" s="31">
        <v>3.0000000000000001E-5</v>
      </c>
      <c r="AB34" s="31">
        <v>4.0000000000000003E-5</v>
      </c>
      <c r="AC34" s="31">
        <v>4.0000000000000003E-5</v>
      </c>
      <c r="AD34" s="31">
        <v>5.0000000000000002E-5</v>
      </c>
      <c r="AE34" s="31">
        <v>6.0000000000000002E-5</v>
      </c>
      <c r="AF34" s="31">
        <v>6.9999999999999994E-5</v>
      </c>
      <c r="AG34" s="31">
        <v>8.0000000000000007E-5</v>
      </c>
      <c r="AH34" s="31">
        <v>1E-4</v>
      </c>
      <c r="AI34" s="31">
        <v>1.1E-4</v>
      </c>
      <c r="AJ34" s="31">
        <v>1.2999999999999999E-4</v>
      </c>
      <c r="AK34" s="31">
        <v>1.4999999999999999E-4</v>
      </c>
      <c r="AL34" s="31">
        <v>1.7000000000000001E-4</v>
      </c>
      <c r="AM34" s="31">
        <v>1.9000000000000001E-4</v>
      </c>
      <c r="AN34" s="31">
        <v>2.1000000000000001E-4</v>
      </c>
      <c r="AO34" s="31">
        <v>2.4000000000000001E-4</v>
      </c>
      <c r="AP34" s="31">
        <v>2.7E-4</v>
      </c>
      <c r="AQ34" s="31">
        <v>2.9E-4</v>
      </c>
      <c r="AR34" s="31">
        <v>3.2000000000000003E-4</v>
      </c>
      <c r="AS34" s="31">
        <v>3.6000000000000002E-4</v>
      </c>
      <c r="AT34" s="31">
        <v>3.8999999999999999E-4</v>
      </c>
      <c r="AU34" s="31">
        <v>4.2999999999999999E-4</v>
      </c>
      <c r="AV34" s="31">
        <v>4.8000000000000001E-4</v>
      </c>
      <c r="AW34" s="31">
        <v>5.1999999999999995E-4</v>
      </c>
      <c r="AX34" s="31">
        <v>5.6999999999999998E-4</v>
      </c>
      <c r="AY34" s="31">
        <v>6.3000000000000003E-4</v>
      </c>
      <c r="AZ34" s="31">
        <v>6.9999999999999999E-4</v>
      </c>
      <c r="BA34" s="31">
        <v>7.6999999999999996E-4</v>
      </c>
      <c r="BB34" s="31">
        <v>8.4000000000000003E-4</v>
      </c>
      <c r="BC34" s="31">
        <v>9.3000000000000005E-4</v>
      </c>
      <c r="BD34" s="31">
        <v>1.0200000000000001E-3</v>
      </c>
      <c r="BE34" s="31">
        <v>1.1299999999999999E-3</v>
      </c>
      <c r="BF34" s="31">
        <v>1.24E-3</v>
      </c>
      <c r="BG34" s="31">
        <v>1.3600000000000001E-3</v>
      </c>
      <c r="BH34" s="31">
        <v>1.5E-3</v>
      </c>
      <c r="BI34" s="31">
        <v>1.64E-3</v>
      </c>
      <c r="BJ34" s="31">
        <v>1.8E-3</v>
      </c>
      <c r="BK34" s="31">
        <v>1.9599999999999999E-3</v>
      </c>
      <c r="BL34" s="31">
        <v>2.1299999999999999E-3</v>
      </c>
      <c r="BM34" s="31">
        <v>2.3E-3</v>
      </c>
      <c r="BN34" s="31">
        <v>2.48E-3</v>
      </c>
      <c r="BO34" s="31">
        <v>2.65E-3</v>
      </c>
      <c r="BP34" s="31">
        <v>2.8300000000000001E-3</v>
      </c>
      <c r="BQ34" s="31">
        <v>3.0000000000000001E-3</v>
      </c>
      <c r="BR34" s="31">
        <v>3.16E-3</v>
      </c>
    </row>
    <row r="35" spans="1:70" x14ac:dyDescent="0.2">
      <c r="A35">
        <v>48</v>
      </c>
      <c r="B35" s="31">
        <v>1.0000000000000001E-5</v>
      </c>
      <c r="C35" s="31">
        <v>1.0000000000000001E-5</v>
      </c>
      <c r="D35" s="31">
        <v>1.0000000000000001E-5</v>
      </c>
      <c r="E35" s="31">
        <v>1.0000000000000001E-5</v>
      </c>
      <c r="F35" s="31">
        <v>1.0000000000000001E-5</v>
      </c>
      <c r="G35" s="31">
        <v>1.0000000000000001E-5</v>
      </c>
      <c r="H35" s="31">
        <v>1.0000000000000001E-5</v>
      </c>
      <c r="I35" s="31">
        <v>1.0000000000000001E-5</v>
      </c>
      <c r="J35" s="31">
        <v>1.0000000000000001E-5</v>
      </c>
      <c r="K35" s="31">
        <v>1.0000000000000001E-5</v>
      </c>
      <c r="L35" s="31">
        <v>1.0000000000000001E-5</v>
      </c>
      <c r="M35" s="31">
        <v>1.0000000000000001E-5</v>
      </c>
      <c r="N35" s="31">
        <v>1.0000000000000001E-5</v>
      </c>
      <c r="O35" s="31">
        <v>1.0000000000000001E-5</v>
      </c>
      <c r="P35" s="31">
        <v>1.0000000000000001E-5</v>
      </c>
      <c r="Q35" s="31">
        <v>1.0000000000000001E-5</v>
      </c>
      <c r="R35" s="31">
        <v>1.0000000000000001E-5</v>
      </c>
      <c r="S35" s="31">
        <v>1.0000000000000001E-5</v>
      </c>
      <c r="T35" s="31">
        <v>2.0000000000000002E-5</v>
      </c>
      <c r="U35" s="31">
        <v>2.0000000000000002E-5</v>
      </c>
      <c r="V35" s="31">
        <v>2.0000000000000002E-5</v>
      </c>
      <c r="W35" s="31">
        <v>2.0000000000000002E-5</v>
      </c>
      <c r="X35" s="31">
        <v>2.0000000000000002E-5</v>
      </c>
      <c r="Y35" s="31">
        <v>3.0000000000000001E-5</v>
      </c>
      <c r="Z35" s="31">
        <v>3.0000000000000001E-5</v>
      </c>
      <c r="AA35" s="31">
        <v>3.0000000000000001E-5</v>
      </c>
      <c r="AB35" s="31">
        <v>4.0000000000000003E-5</v>
      </c>
      <c r="AC35" s="31">
        <v>5.0000000000000002E-5</v>
      </c>
      <c r="AD35" s="31">
        <v>6.0000000000000002E-5</v>
      </c>
      <c r="AE35" s="31">
        <v>6.9999999999999994E-5</v>
      </c>
      <c r="AF35" s="31">
        <v>8.0000000000000007E-5</v>
      </c>
      <c r="AG35" s="31">
        <v>9.0000000000000006E-5</v>
      </c>
      <c r="AH35" s="31">
        <v>1.1E-4</v>
      </c>
      <c r="AI35" s="31">
        <v>1.2999999999999999E-4</v>
      </c>
      <c r="AJ35" s="31">
        <v>1.3999999999999999E-4</v>
      </c>
      <c r="AK35" s="31">
        <v>1.6000000000000001E-4</v>
      </c>
      <c r="AL35" s="31">
        <v>1.9000000000000001E-4</v>
      </c>
      <c r="AM35" s="31">
        <v>2.1000000000000001E-4</v>
      </c>
      <c r="AN35" s="31">
        <v>2.3000000000000001E-4</v>
      </c>
      <c r="AO35" s="31">
        <v>2.5999999999999998E-4</v>
      </c>
      <c r="AP35" s="31">
        <v>2.9E-4</v>
      </c>
      <c r="AQ35" s="31">
        <v>3.2000000000000003E-4</v>
      </c>
      <c r="AR35" s="31">
        <v>3.6000000000000002E-4</v>
      </c>
      <c r="AS35" s="31">
        <v>3.8999999999999999E-4</v>
      </c>
      <c r="AT35" s="31">
        <v>4.2999999999999999E-4</v>
      </c>
      <c r="AU35" s="31">
        <v>4.6999999999999999E-4</v>
      </c>
      <c r="AV35" s="31">
        <v>5.1999999999999995E-4</v>
      </c>
      <c r="AW35" s="31">
        <v>5.6999999999999998E-4</v>
      </c>
      <c r="AX35" s="31">
        <v>6.3000000000000003E-4</v>
      </c>
      <c r="AY35" s="31">
        <v>6.8999999999999997E-4</v>
      </c>
      <c r="AZ35" s="31">
        <v>7.6000000000000004E-4</v>
      </c>
      <c r="BA35" s="31">
        <v>8.4000000000000003E-4</v>
      </c>
      <c r="BB35" s="31">
        <v>9.3000000000000005E-4</v>
      </c>
      <c r="BC35" s="31">
        <v>1.0200000000000001E-3</v>
      </c>
      <c r="BD35" s="31">
        <v>1.1199999999999999E-3</v>
      </c>
      <c r="BE35" s="31">
        <v>1.24E-3</v>
      </c>
      <c r="BF35" s="31">
        <v>1.3600000000000001E-3</v>
      </c>
      <c r="BG35" s="31">
        <v>1.49E-3</v>
      </c>
      <c r="BH35" s="31">
        <v>1.64E-3</v>
      </c>
      <c r="BI35" s="31">
        <v>1.8E-3</v>
      </c>
      <c r="BJ35" s="31">
        <v>1.97E-3</v>
      </c>
      <c r="BK35" s="31">
        <v>2.15E-3</v>
      </c>
      <c r="BL35" s="31">
        <v>2.3400000000000001E-3</v>
      </c>
      <c r="BM35" s="31">
        <v>2.5300000000000001E-3</v>
      </c>
      <c r="BN35" s="31">
        <v>2.7200000000000002E-3</v>
      </c>
      <c r="BO35" s="31">
        <v>2.9099999999999998E-3</v>
      </c>
      <c r="BP35" s="31">
        <v>3.0999999999999999E-3</v>
      </c>
      <c r="BQ35" s="31">
        <v>3.29E-3</v>
      </c>
      <c r="BR35" s="31">
        <v>3.46E-3</v>
      </c>
    </row>
    <row r="36" spans="1:70" x14ac:dyDescent="0.2">
      <c r="A36">
        <v>49</v>
      </c>
      <c r="B36" s="31">
        <v>1.0000000000000001E-5</v>
      </c>
      <c r="C36" s="31">
        <v>1.0000000000000001E-5</v>
      </c>
      <c r="D36" s="31">
        <v>1.0000000000000001E-5</v>
      </c>
      <c r="E36" s="31">
        <v>1.0000000000000001E-5</v>
      </c>
      <c r="F36" s="31">
        <v>1.0000000000000001E-5</v>
      </c>
      <c r="G36" s="31">
        <v>1.0000000000000001E-5</v>
      </c>
      <c r="H36" s="31">
        <v>1.0000000000000001E-5</v>
      </c>
      <c r="I36" s="31">
        <v>1.0000000000000001E-5</v>
      </c>
      <c r="J36" s="31">
        <v>1.0000000000000001E-5</v>
      </c>
      <c r="K36" s="31">
        <v>1.0000000000000001E-5</v>
      </c>
      <c r="L36" s="31">
        <v>1.0000000000000001E-5</v>
      </c>
      <c r="M36" s="31">
        <v>1.0000000000000001E-5</v>
      </c>
      <c r="N36" s="31">
        <v>1.0000000000000001E-5</v>
      </c>
      <c r="O36" s="31">
        <v>1.0000000000000001E-5</v>
      </c>
      <c r="P36" s="31">
        <v>1.0000000000000001E-5</v>
      </c>
      <c r="Q36" s="31">
        <v>1.0000000000000001E-5</v>
      </c>
      <c r="R36" s="31">
        <v>2.0000000000000002E-5</v>
      </c>
      <c r="S36" s="31">
        <v>2.0000000000000002E-5</v>
      </c>
      <c r="T36" s="31">
        <v>2.0000000000000002E-5</v>
      </c>
      <c r="U36" s="31">
        <v>2.0000000000000002E-5</v>
      </c>
      <c r="V36" s="31">
        <v>2.0000000000000002E-5</v>
      </c>
      <c r="W36" s="31">
        <v>2.0000000000000002E-5</v>
      </c>
      <c r="X36" s="31">
        <v>2.0000000000000002E-5</v>
      </c>
      <c r="Y36" s="31">
        <v>3.0000000000000001E-5</v>
      </c>
      <c r="Z36" s="31">
        <v>3.0000000000000001E-5</v>
      </c>
      <c r="AA36" s="31">
        <v>4.0000000000000003E-5</v>
      </c>
      <c r="AB36" s="31">
        <v>4.0000000000000003E-5</v>
      </c>
      <c r="AC36" s="31">
        <v>5.0000000000000002E-5</v>
      </c>
      <c r="AD36" s="31">
        <v>6.0000000000000002E-5</v>
      </c>
      <c r="AE36" s="31">
        <v>6.9999999999999994E-5</v>
      </c>
      <c r="AF36" s="31">
        <v>9.0000000000000006E-5</v>
      </c>
      <c r="AG36" s="31">
        <v>1E-4</v>
      </c>
      <c r="AH36" s="31">
        <v>1.2E-4</v>
      </c>
      <c r="AI36" s="31">
        <v>1.3999999999999999E-4</v>
      </c>
      <c r="AJ36" s="31">
        <v>1.6000000000000001E-4</v>
      </c>
      <c r="AK36" s="31">
        <v>1.8000000000000001E-4</v>
      </c>
      <c r="AL36" s="31">
        <v>2.0000000000000001E-4</v>
      </c>
      <c r="AM36" s="31">
        <v>2.3000000000000001E-4</v>
      </c>
      <c r="AN36" s="31">
        <v>2.5999999999999998E-4</v>
      </c>
      <c r="AO36" s="31">
        <v>2.9E-4</v>
      </c>
      <c r="AP36" s="31">
        <v>3.2000000000000003E-4</v>
      </c>
      <c r="AQ36" s="31">
        <v>3.5E-4</v>
      </c>
      <c r="AR36" s="31">
        <v>3.8999999999999999E-4</v>
      </c>
      <c r="AS36" s="31">
        <v>4.2999999999999999E-4</v>
      </c>
      <c r="AT36" s="31">
        <v>4.6999999999999999E-4</v>
      </c>
      <c r="AU36" s="31">
        <v>5.1999999999999995E-4</v>
      </c>
      <c r="AV36" s="31">
        <v>5.6999999999999998E-4</v>
      </c>
      <c r="AW36" s="31">
        <v>6.3000000000000003E-4</v>
      </c>
      <c r="AX36" s="31">
        <v>6.8999999999999997E-4</v>
      </c>
      <c r="AY36" s="31">
        <v>7.6000000000000004E-4</v>
      </c>
      <c r="AZ36" s="31">
        <v>8.4000000000000003E-4</v>
      </c>
      <c r="BA36" s="31">
        <v>9.2000000000000003E-4</v>
      </c>
      <c r="BB36" s="31">
        <v>1.0200000000000001E-3</v>
      </c>
      <c r="BC36" s="31">
        <v>1.1199999999999999E-3</v>
      </c>
      <c r="BD36" s="31">
        <v>1.23E-3</v>
      </c>
      <c r="BE36" s="31">
        <v>1.3600000000000001E-3</v>
      </c>
      <c r="BF36" s="31">
        <v>1.49E-3</v>
      </c>
      <c r="BG36" s="31">
        <v>1.64E-3</v>
      </c>
      <c r="BH36" s="31">
        <v>1.81E-3</v>
      </c>
      <c r="BI36" s="31">
        <v>1.98E-3</v>
      </c>
      <c r="BJ36" s="31">
        <v>2.1700000000000001E-3</v>
      </c>
      <c r="BK36" s="31">
        <v>2.3700000000000001E-3</v>
      </c>
      <c r="BL36" s="31">
        <v>2.5699999999999998E-3</v>
      </c>
      <c r="BM36" s="31">
        <v>2.7799999999999999E-3</v>
      </c>
      <c r="BN36" s="31">
        <v>3.0000000000000001E-3</v>
      </c>
      <c r="BO36" s="31">
        <v>3.2100000000000002E-3</v>
      </c>
      <c r="BP36" s="31">
        <v>3.4199999999999999E-3</v>
      </c>
      <c r="BQ36" s="31">
        <v>3.63E-3</v>
      </c>
      <c r="BR36" s="31">
        <v>3.82E-3</v>
      </c>
    </row>
    <row r="37" spans="1:70" x14ac:dyDescent="0.2">
      <c r="A37">
        <v>50</v>
      </c>
      <c r="B37" s="31">
        <v>1.0000000000000001E-5</v>
      </c>
      <c r="C37" s="31">
        <v>1.0000000000000001E-5</v>
      </c>
      <c r="D37" s="31">
        <v>1.0000000000000001E-5</v>
      </c>
      <c r="E37" s="31">
        <v>1.0000000000000001E-5</v>
      </c>
      <c r="F37" s="31">
        <v>1.0000000000000001E-5</v>
      </c>
      <c r="G37" s="31">
        <v>1.0000000000000001E-5</v>
      </c>
      <c r="H37" s="31">
        <v>1.0000000000000001E-5</v>
      </c>
      <c r="I37" s="31">
        <v>1.0000000000000001E-5</v>
      </c>
      <c r="J37" s="31">
        <v>1.0000000000000001E-5</v>
      </c>
      <c r="K37" s="31">
        <v>1.0000000000000001E-5</v>
      </c>
      <c r="L37" s="31">
        <v>1.0000000000000001E-5</v>
      </c>
      <c r="M37" s="31">
        <v>1.0000000000000001E-5</v>
      </c>
      <c r="N37" s="31">
        <v>1.0000000000000001E-5</v>
      </c>
      <c r="O37" s="31">
        <v>2.0000000000000002E-5</v>
      </c>
      <c r="P37" s="31">
        <v>2.0000000000000002E-5</v>
      </c>
      <c r="Q37" s="31">
        <v>2.0000000000000002E-5</v>
      </c>
      <c r="R37" s="31">
        <v>2.0000000000000002E-5</v>
      </c>
      <c r="S37" s="31">
        <v>2.0000000000000002E-5</v>
      </c>
      <c r="T37" s="31">
        <v>2.0000000000000002E-5</v>
      </c>
      <c r="U37" s="31">
        <v>2.0000000000000002E-5</v>
      </c>
      <c r="V37" s="31">
        <v>2.0000000000000002E-5</v>
      </c>
      <c r="W37" s="31">
        <v>3.0000000000000001E-5</v>
      </c>
      <c r="X37" s="31">
        <v>3.0000000000000001E-5</v>
      </c>
      <c r="Y37" s="31">
        <v>3.0000000000000001E-5</v>
      </c>
      <c r="Z37" s="31">
        <v>4.0000000000000003E-5</v>
      </c>
      <c r="AA37" s="31">
        <v>4.0000000000000003E-5</v>
      </c>
      <c r="AB37" s="31">
        <v>5.0000000000000002E-5</v>
      </c>
      <c r="AC37" s="31">
        <v>6.0000000000000002E-5</v>
      </c>
      <c r="AD37" s="31">
        <v>6.9999999999999994E-5</v>
      </c>
      <c r="AE37" s="31">
        <v>9.0000000000000006E-5</v>
      </c>
      <c r="AF37" s="31">
        <v>1E-4</v>
      </c>
      <c r="AG37" s="31">
        <v>1.2E-4</v>
      </c>
      <c r="AH37" s="31">
        <v>1.3999999999999999E-4</v>
      </c>
      <c r="AI37" s="31">
        <v>1.6000000000000001E-4</v>
      </c>
      <c r="AJ37" s="31">
        <v>1.9000000000000001E-4</v>
      </c>
      <c r="AK37" s="31">
        <v>2.1000000000000001E-4</v>
      </c>
      <c r="AL37" s="31">
        <v>2.4000000000000001E-4</v>
      </c>
      <c r="AM37" s="31">
        <v>2.7E-4</v>
      </c>
      <c r="AN37" s="31">
        <v>2.9999999999999997E-4</v>
      </c>
      <c r="AO37" s="31">
        <v>3.4000000000000002E-4</v>
      </c>
      <c r="AP37" s="31">
        <v>3.8000000000000002E-4</v>
      </c>
      <c r="AQ37" s="31">
        <v>4.2000000000000002E-4</v>
      </c>
      <c r="AR37" s="31">
        <v>4.6000000000000001E-4</v>
      </c>
      <c r="AS37" s="31">
        <v>5.1000000000000004E-4</v>
      </c>
      <c r="AT37" s="31">
        <v>5.5999999999999995E-4</v>
      </c>
      <c r="AU37" s="31">
        <v>6.0999999999999997E-4</v>
      </c>
      <c r="AV37" s="31">
        <v>6.7000000000000002E-4</v>
      </c>
      <c r="AW37" s="31">
        <v>7.3999999999999999E-4</v>
      </c>
      <c r="AX37" s="31">
        <v>8.0999999999999996E-4</v>
      </c>
      <c r="AY37" s="31">
        <v>8.9999999999999998E-4</v>
      </c>
      <c r="AZ37" s="31">
        <v>9.8999999999999999E-4</v>
      </c>
      <c r="BA37" s="31">
        <v>1.09E-3</v>
      </c>
      <c r="BB37" s="31">
        <v>1.1999999999999999E-3</v>
      </c>
      <c r="BC37" s="31">
        <v>1.32E-3</v>
      </c>
      <c r="BD37" s="31">
        <v>1.4499999999999999E-3</v>
      </c>
      <c r="BE37" s="31">
        <v>1.6000000000000001E-3</v>
      </c>
      <c r="BF37" s="31">
        <v>1.7600000000000001E-3</v>
      </c>
      <c r="BG37" s="31">
        <v>1.9300000000000001E-3</v>
      </c>
      <c r="BH37" s="31">
        <v>2.1199999999999999E-3</v>
      </c>
      <c r="BI37" s="31">
        <v>2.33E-3</v>
      </c>
      <c r="BJ37" s="31">
        <v>2.5500000000000002E-3</v>
      </c>
      <c r="BK37" s="31">
        <v>2.7899999999999999E-3</v>
      </c>
      <c r="BL37" s="31">
        <v>3.0300000000000001E-3</v>
      </c>
      <c r="BM37" s="31">
        <v>3.2799999999999999E-3</v>
      </c>
      <c r="BN37" s="31">
        <v>3.5300000000000002E-3</v>
      </c>
      <c r="BO37" s="31">
        <v>3.79E-3</v>
      </c>
      <c r="BP37" s="31">
        <v>4.0400000000000002E-3</v>
      </c>
      <c r="BQ37" s="31">
        <v>4.28E-3</v>
      </c>
      <c r="BR37" s="31">
        <v>4.5199999999999997E-3</v>
      </c>
    </row>
    <row r="38" spans="1:70" x14ac:dyDescent="0.2">
      <c r="A38">
        <v>51</v>
      </c>
      <c r="B38" s="31">
        <v>1.0000000000000001E-5</v>
      </c>
      <c r="C38" s="31">
        <v>1.0000000000000001E-5</v>
      </c>
      <c r="D38" s="31">
        <v>1.0000000000000001E-5</v>
      </c>
      <c r="E38" s="31">
        <v>1.0000000000000001E-5</v>
      </c>
      <c r="F38" s="31">
        <v>1.0000000000000001E-5</v>
      </c>
      <c r="G38" s="31">
        <v>1.0000000000000001E-5</v>
      </c>
      <c r="H38" s="31">
        <v>1.0000000000000001E-5</v>
      </c>
      <c r="I38" s="31">
        <v>1.0000000000000001E-5</v>
      </c>
      <c r="J38" s="31">
        <v>1.0000000000000001E-5</v>
      </c>
      <c r="K38" s="31">
        <v>1.0000000000000001E-5</v>
      </c>
      <c r="L38" s="31">
        <v>1.0000000000000001E-5</v>
      </c>
      <c r="M38" s="31">
        <v>2.0000000000000002E-5</v>
      </c>
      <c r="N38" s="31">
        <v>2.0000000000000002E-5</v>
      </c>
      <c r="O38" s="31">
        <v>2.0000000000000002E-5</v>
      </c>
      <c r="P38" s="31">
        <v>2.0000000000000002E-5</v>
      </c>
      <c r="Q38" s="31">
        <v>2.0000000000000002E-5</v>
      </c>
      <c r="R38" s="31">
        <v>2.0000000000000002E-5</v>
      </c>
      <c r="S38" s="31">
        <v>2.0000000000000002E-5</v>
      </c>
      <c r="T38" s="31">
        <v>2.0000000000000002E-5</v>
      </c>
      <c r="U38" s="31">
        <v>2.0000000000000002E-5</v>
      </c>
      <c r="V38" s="31">
        <v>3.0000000000000001E-5</v>
      </c>
      <c r="W38" s="31">
        <v>3.0000000000000001E-5</v>
      </c>
      <c r="X38" s="31">
        <v>3.0000000000000001E-5</v>
      </c>
      <c r="Y38" s="31">
        <v>4.0000000000000003E-5</v>
      </c>
      <c r="Z38" s="31">
        <v>4.0000000000000003E-5</v>
      </c>
      <c r="AA38" s="31">
        <v>5.0000000000000002E-5</v>
      </c>
      <c r="AB38" s="31">
        <v>6.0000000000000002E-5</v>
      </c>
      <c r="AC38" s="31">
        <v>6.9999999999999994E-5</v>
      </c>
      <c r="AD38" s="31">
        <v>8.0000000000000007E-5</v>
      </c>
      <c r="AE38" s="31">
        <v>1E-4</v>
      </c>
      <c r="AF38" s="31">
        <v>1.2E-4</v>
      </c>
      <c r="AG38" s="31">
        <v>1.2999999999999999E-4</v>
      </c>
      <c r="AH38" s="31">
        <v>1.6000000000000001E-4</v>
      </c>
      <c r="AI38" s="31">
        <v>1.8000000000000001E-4</v>
      </c>
      <c r="AJ38" s="31">
        <v>2.1000000000000001E-4</v>
      </c>
      <c r="AK38" s="31">
        <v>2.4000000000000001E-4</v>
      </c>
      <c r="AL38" s="31">
        <v>2.7E-4</v>
      </c>
      <c r="AM38" s="31">
        <v>3.1E-4</v>
      </c>
      <c r="AN38" s="31">
        <v>3.4000000000000002E-4</v>
      </c>
      <c r="AO38" s="31">
        <v>3.8000000000000002E-4</v>
      </c>
      <c r="AP38" s="31">
        <v>4.2000000000000002E-4</v>
      </c>
      <c r="AQ38" s="31">
        <v>4.6999999999999999E-4</v>
      </c>
      <c r="AR38" s="31">
        <v>5.1999999999999995E-4</v>
      </c>
      <c r="AS38" s="31">
        <v>5.6999999999999998E-4</v>
      </c>
      <c r="AT38" s="31">
        <v>6.3000000000000003E-4</v>
      </c>
      <c r="AU38" s="31">
        <v>6.8999999999999997E-4</v>
      </c>
      <c r="AV38" s="31">
        <v>7.6000000000000004E-4</v>
      </c>
      <c r="AW38" s="31">
        <v>8.3000000000000001E-4</v>
      </c>
      <c r="AX38" s="31">
        <v>9.2000000000000003E-4</v>
      </c>
      <c r="AY38" s="31">
        <v>1.01E-3</v>
      </c>
      <c r="AZ38" s="31">
        <v>1.1100000000000001E-3</v>
      </c>
      <c r="BA38" s="31">
        <v>1.2199999999999999E-3</v>
      </c>
      <c r="BB38" s="31">
        <v>1.3500000000000001E-3</v>
      </c>
      <c r="BC38" s="31">
        <v>1.48E-3</v>
      </c>
      <c r="BD38" s="31">
        <v>1.64E-3</v>
      </c>
      <c r="BE38" s="31">
        <v>1.8E-3</v>
      </c>
      <c r="BF38" s="31">
        <v>1.98E-3</v>
      </c>
      <c r="BG38" s="31">
        <v>2.1800000000000001E-3</v>
      </c>
      <c r="BH38" s="31">
        <v>2.3999999999999998E-3</v>
      </c>
      <c r="BI38" s="31">
        <v>2.63E-3</v>
      </c>
      <c r="BJ38" s="31">
        <v>2.8800000000000002E-3</v>
      </c>
      <c r="BK38" s="31">
        <v>3.14E-3</v>
      </c>
      <c r="BL38" s="31">
        <v>3.4199999999999999E-3</v>
      </c>
      <c r="BM38" s="31">
        <v>3.7000000000000002E-3</v>
      </c>
      <c r="BN38" s="31">
        <v>3.9899999999999996E-3</v>
      </c>
      <c r="BO38" s="31">
        <v>4.28E-3</v>
      </c>
      <c r="BP38" s="31">
        <v>4.5599999999999998E-3</v>
      </c>
      <c r="BQ38" s="31">
        <v>4.8399999999999997E-3</v>
      </c>
      <c r="BR38" s="31">
        <v>5.1000000000000004E-3</v>
      </c>
    </row>
    <row r="39" spans="1:70" x14ac:dyDescent="0.2">
      <c r="A39">
        <v>52</v>
      </c>
      <c r="B39" s="31">
        <v>1.0000000000000001E-5</v>
      </c>
      <c r="C39" s="31">
        <v>1.0000000000000001E-5</v>
      </c>
      <c r="D39" s="31">
        <v>1.0000000000000001E-5</v>
      </c>
      <c r="E39" s="31">
        <v>1.0000000000000001E-5</v>
      </c>
      <c r="F39" s="31">
        <v>1.0000000000000001E-5</v>
      </c>
      <c r="G39" s="31">
        <v>1.0000000000000001E-5</v>
      </c>
      <c r="H39" s="31">
        <v>1.0000000000000001E-5</v>
      </c>
      <c r="I39" s="31">
        <v>1.0000000000000001E-5</v>
      </c>
      <c r="J39" s="31">
        <v>1.0000000000000001E-5</v>
      </c>
      <c r="K39" s="31">
        <v>1.0000000000000001E-5</v>
      </c>
      <c r="L39" s="31">
        <v>2.0000000000000002E-5</v>
      </c>
      <c r="M39" s="31">
        <v>2.0000000000000002E-5</v>
      </c>
      <c r="N39" s="31">
        <v>2.0000000000000002E-5</v>
      </c>
      <c r="O39" s="31">
        <v>2.0000000000000002E-5</v>
      </c>
      <c r="P39" s="31">
        <v>2.0000000000000002E-5</v>
      </c>
      <c r="Q39" s="31">
        <v>2.0000000000000002E-5</v>
      </c>
      <c r="R39" s="31">
        <v>2.0000000000000002E-5</v>
      </c>
      <c r="S39" s="31">
        <v>2.0000000000000002E-5</v>
      </c>
      <c r="T39" s="31">
        <v>3.0000000000000001E-5</v>
      </c>
      <c r="U39" s="31">
        <v>3.0000000000000001E-5</v>
      </c>
      <c r="V39" s="31">
        <v>3.0000000000000001E-5</v>
      </c>
      <c r="W39" s="31">
        <v>3.0000000000000001E-5</v>
      </c>
      <c r="X39" s="31">
        <v>4.0000000000000003E-5</v>
      </c>
      <c r="Y39" s="31">
        <v>4.0000000000000003E-5</v>
      </c>
      <c r="Z39" s="31">
        <v>5.0000000000000002E-5</v>
      </c>
      <c r="AA39" s="31">
        <v>5.0000000000000002E-5</v>
      </c>
      <c r="AB39" s="31">
        <v>6.0000000000000002E-5</v>
      </c>
      <c r="AC39" s="31">
        <v>8.0000000000000007E-5</v>
      </c>
      <c r="AD39" s="31">
        <v>9.0000000000000006E-5</v>
      </c>
      <c r="AE39" s="31">
        <v>1.1E-4</v>
      </c>
      <c r="AF39" s="31">
        <v>1.2999999999999999E-4</v>
      </c>
      <c r="AG39" s="31">
        <v>1.4999999999999999E-4</v>
      </c>
      <c r="AH39" s="31">
        <v>1.7000000000000001E-4</v>
      </c>
      <c r="AI39" s="31">
        <v>2.0000000000000001E-4</v>
      </c>
      <c r="AJ39" s="31">
        <v>2.3000000000000001E-4</v>
      </c>
      <c r="AK39" s="31">
        <v>2.5999999999999998E-4</v>
      </c>
      <c r="AL39" s="31">
        <v>2.9999999999999997E-4</v>
      </c>
      <c r="AM39" s="31">
        <v>3.4000000000000002E-4</v>
      </c>
      <c r="AN39" s="31">
        <v>3.8000000000000002E-4</v>
      </c>
      <c r="AO39" s="31">
        <v>4.2000000000000002E-4</v>
      </c>
      <c r="AP39" s="31">
        <v>4.6999999999999999E-4</v>
      </c>
      <c r="AQ39" s="31">
        <v>5.1999999999999995E-4</v>
      </c>
      <c r="AR39" s="31">
        <v>5.6999999999999998E-4</v>
      </c>
      <c r="AS39" s="31">
        <v>6.3000000000000003E-4</v>
      </c>
      <c r="AT39" s="31">
        <v>6.9999999999999999E-4</v>
      </c>
      <c r="AU39" s="31">
        <v>7.6000000000000004E-4</v>
      </c>
      <c r="AV39" s="31">
        <v>8.4000000000000003E-4</v>
      </c>
      <c r="AW39" s="31">
        <v>9.2000000000000003E-4</v>
      </c>
      <c r="AX39" s="31">
        <v>1.0200000000000001E-3</v>
      </c>
      <c r="AY39" s="31">
        <v>1.1199999999999999E-3</v>
      </c>
      <c r="AZ39" s="31">
        <v>1.23E-3</v>
      </c>
      <c r="BA39" s="31">
        <v>1.3600000000000001E-3</v>
      </c>
      <c r="BB39" s="31">
        <v>1.49E-3</v>
      </c>
      <c r="BC39" s="31">
        <v>1.64E-3</v>
      </c>
      <c r="BD39" s="31">
        <v>1.81E-3</v>
      </c>
      <c r="BE39" s="31">
        <v>1.99E-3</v>
      </c>
      <c r="BF39" s="31">
        <v>2.2000000000000001E-3</v>
      </c>
      <c r="BG39" s="31">
        <v>2.4099999999999998E-3</v>
      </c>
      <c r="BH39" s="31">
        <v>2.65E-3</v>
      </c>
      <c r="BI39" s="31">
        <v>2.9099999999999998E-3</v>
      </c>
      <c r="BJ39" s="31">
        <v>3.1900000000000001E-3</v>
      </c>
      <c r="BK39" s="31">
        <v>3.48E-3</v>
      </c>
      <c r="BL39" s="31">
        <v>3.79E-3</v>
      </c>
      <c r="BM39" s="31">
        <v>4.1000000000000003E-3</v>
      </c>
      <c r="BN39" s="31">
        <v>4.4200000000000003E-3</v>
      </c>
      <c r="BO39" s="31">
        <v>4.7499999999999999E-3</v>
      </c>
      <c r="BP39" s="31">
        <v>5.0600000000000003E-3</v>
      </c>
      <c r="BQ39" s="31">
        <v>5.3699999999999998E-3</v>
      </c>
      <c r="BR39" s="31">
        <v>5.6699999999999997E-3</v>
      </c>
    </row>
    <row r="40" spans="1:70" x14ac:dyDescent="0.2">
      <c r="A40">
        <v>53</v>
      </c>
      <c r="B40" s="31">
        <v>1.0000000000000001E-5</v>
      </c>
      <c r="C40" s="31">
        <v>1.0000000000000001E-5</v>
      </c>
      <c r="D40" s="31">
        <v>1.0000000000000001E-5</v>
      </c>
      <c r="E40" s="31">
        <v>1.0000000000000001E-5</v>
      </c>
      <c r="F40" s="31">
        <v>1.0000000000000001E-5</v>
      </c>
      <c r="G40" s="31">
        <v>2.0000000000000002E-5</v>
      </c>
      <c r="H40" s="31">
        <v>2.0000000000000002E-5</v>
      </c>
      <c r="I40" s="31">
        <v>2.0000000000000002E-5</v>
      </c>
      <c r="J40" s="31">
        <v>2.0000000000000002E-5</v>
      </c>
      <c r="K40" s="31">
        <v>2.0000000000000002E-5</v>
      </c>
      <c r="L40" s="31">
        <v>2.0000000000000002E-5</v>
      </c>
      <c r="M40" s="31">
        <v>2.0000000000000002E-5</v>
      </c>
      <c r="N40" s="31">
        <v>2.0000000000000002E-5</v>
      </c>
      <c r="O40" s="31">
        <v>2.0000000000000002E-5</v>
      </c>
      <c r="P40" s="31">
        <v>3.0000000000000001E-5</v>
      </c>
      <c r="Q40" s="31">
        <v>3.0000000000000001E-5</v>
      </c>
      <c r="R40" s="31">
        <v>3.0000000000000001E-5</v>
      </c>
      <c r="S40" s="31">
        <v>3.0000000000000001E-5</v>
      </c>
      <c r="T40" s="31">
        <v>3.0000000000000001E-5</v>
      </c>
      <c r="U40" s="31">
        <v>3.0000000000000001E-5</v>
      </c>
      <c r="V40" s="31">
        <v>4.0000000000000003E-5</v>
      </c>
      <c r="W40" s="31">
        <v>4.0000000000000003E-5</v>
      </c>
      <c r="X40" s="31">
        <v>5.0000000000000002E-5</v>
      </c>
      <c r="Y40" s="31">
        <v>5.0000000000000002E-5</v>
      </c>
      <c r="Z40" s="31">
        <v>6.0000000000000002E-5</v>
      </c>
      <c r="AA40" s="31">
        <v>6.9999999999999994E-5</v>
      </c>
      <c r="AB40" s="31">
        <v>8.0000000000000007E-5</v>
      </c>
      <c r="AC40" s="31">
        <v>1E-4</v>
      </c>
      <c r="AD40" s="31">
        <v>1.1E-4</v>
      </c>
      <c r="AE40" s="31">
        <v>1.3999999999999999E-4</v>
      </c>
      <c r="AF40" s="31">
        <v>1.6000000000000001E-4</v>
      </c>
      <c r="AG40" s="31">
        <v>1.9000000000000001E-4</v>
      </c>
      <c r="AH40" s="31">
        <v>2.2000000000000001E-4</v>
      </c>
      <c r="AI40" s="31">
        <v>2.5000000000000001E-4</v>
      </c>
      <c r="AJ40" s="31">
        <v>2.9E-4</v>
      </c>
      <c r="AK40" s="31">
        <v>3.3E-4</v>
      </c>
      <c r="AL40" s="31">
        <v>3.8000000000000002E-4</v>
      </c>
      <c r="AM40" s="31">
        <v>4.2999999999999999E-4</v>
      </c>
      <c r="AN40" s="31">
        <v>4.8000000000000001E-4</v>
      </c>
      <c r="AO40" s="31">
        <v>5.2999999999999998E-4</v>
      </c>
      <c r="AP40" s="31">
        <v>5.9000000000000003E-4</v>
      </c>
      <c r="AQ40" s="31">
        <v>6.6E-4</v>
      </c>
      <c r="AR40" s="31">
        <v>7.2000000000000005E-4</v>
      </c>
      <c r="AS40" s="31">
        <v>8.0000000000000004E-4</v>
      </c>
      <c r="AT40" s="31">
        <v>8.8000000000000003E-4</v>
      </c>
      <c r="AU40" s="31">
        <v>9.7000000000000005E-4</v>
      </c>
      <c r="AV40" s="31">
        <v>1.06E-3</v>
      </c>
      <c r="AW40" s="31">
        <v>1.17E-3</v>
      </c>
      <c r="AX40" s="31">
        <v>1.2800000000000001E-3</v>
      </c>
      <c r="AY40" s="31">
        <v>1.41E-3</v>
      </c>
      <c r="AZ40" s="31">
        <v>1.5499999999999999E-3</v>
      </c>
      <c r="BA40" s="31">
        <v>1.7099999999999999E-3</v>
      </c>
      <c r="BB40" s="31">
        <v>1.8799999999999999E-3</v>
      </c>
      <c r="BC40" s="31">
        <v>2.0699999999999998E-3</v>
      </c>
      <c r="BD40" s="31">
        <v>2.2799999999999999E-3</v>
      </c>
      <c r="BE40" s="31">
        <v>2.5100000000000001E-3</v>
      </c>
      <c r="BF40" s="31">
        <v>2.7699999999999999E-3</v>
      </c>
      <c r="BG40" s="31">
        <v>3.0400000000000002E-3</v>
      </c>
      <c r="BH40" s="31">
        <v>3.3500000000000001E-3</v>
      </c>
      <c r="BI40" s="31">
        <v>3.6700000000000001E-3</v>
      </c>
      <c r="BJ40" s="31">
        <v>4.0200000000000001E-3</v>
      </c>
      <c r="BK40" s="31">
        <v>4.3899999999999998E-3</v>
      </c>
      <c r="BL40" s="31">
        <v>4.7800000000000004E-3</v>
      </c>
      <c r="BM40" s="31">
        <v>5.1799999999999997E-3</v>
      </c>
      <c r="BN40" s="31">
        <v>5.5799999999999999E-3</v>
      </c>
      <c r="BO40" s="31">
        <v>5.9899999999999997E-3</v>
      </c>
      <c r="BP40" s="31">
        <v>6.4000000000000003E-3</v>
      </c>
      <c r="BQ40" s="31">
        <v>6.79E-3</v>
      </c>
      <c r="BR40" s="31">
        <v>7.1700000000000002E-3</v>
      </c>
    </row>
    <row r="41" spans="1:70" x14ac:dyDescent="0.2">
      <c r="A41">
        <v>54</v>
      </c>
      <c r="B41" s="31">
        <v>1.0000000000000001E-5</v>
      </c>
      <c r="C41" s="31">
        <v>1.0000000000000001E-5</v>
      </c>
      <c r="D41" s="31">
        <v>1.0000000000000001E-5</v>
      </c>
      <c r="E41" s="31">
        <v>2.0000000000000002E-5</v>
      </c>
      <c r="F41" s="31">
        <v>2.0000000000000002E-5</v>
      </c>
      <c r="G41" s="31">
        <v>2.0000000000000002E-5</v>
      </c>
      <c r="H41" s="31">
        <v>2.0000000000000002E-5</v>
      </c>
      <c r="I41" s="31">
        <v>2.0000000000000002E-5</v>
      </c>
      <c r="J41" s="31">
        <v>2.0000000000000002E-5</v>
      </c>
      <c r="K41" s="31">
        <v>2.0000000000000002E-5</v>
      </c>
      <c r="L41" s="31">
        <v>2.0000000000000002E-5</v>
      </c>
      <c r="M41" s="31">
        <v>2.0000000000000002E-5</v>
      </c>
      <c r="N41" s="31">
        <v>2.0000000000000002E-5</v>
      </c>
      <c r="O41" s="31">
        <v>3.0000000000000001E-5</v>
      </c>
      <c r="P41" s="31">
        <v>3.0000000000000001E-5</v>
      </c>
      <c r="Q41" s="31">
        <v>3.0000000000000001E-5</v>
      </c>
      <c r="R41" s="31">
        <v>3.0000000000000001E-5</v>
      </c>
      <c r="S41" s="31">
        <v>3.0000000000000001E-5</v>
      </c>
      <c r="T41" s="31">
        <v>4.0000000000000003E-5</v>
      </c>
      <c r="U41" s="31">
        <v>4.0000000000000003E-5</v>
      </c>
      <c r="V41" s="31">
        <v>4.0000000000000003E-5</v>
      </c>
      <c r="W41" s="31">
        <v>5.0000000000000002E-5</v>
      </c>
      <c r="X41" s="31">
        <v>5.0000000000000002E-5</v>
      </c>
      <c r="Y41" s="31">
        <v>6.0000000000000002E-5</v>
      </c>
      <c r="Z41" s="31">
        <v>6.9999999999999994E-5</v>
      </c>
      <c r="AA41" s="31">
        <v>8.0000000000000007E-5</v>
      </c>
      <c r="AB41" s="31">
        <v>9.0000000000000006E-5</v>
      </c>
      <c r="AC41" s="31">
        <v>1.1E-4</v>
      </c>
      <c r="AD41" s="31">
        <v>1.2999999999999999E-4</v>
      </c>
      <c r="AE41" s="31">
        <v>1.4999999999999999E-4</v>
      </c>
      <c r="AF41" s="31">
        <v>1.8000000000000001E-4</v>
      </c>
      <c r="AG41" s="31">
        <v>2.1000000000000001E-4</v>
      </c>
      <c r="AH41" s="31">
        <v>2.4000000000000001E-4</v>
      </c>
      <c r="AI41" s="31">
        <v>2.7999999999999998E-4</v>
      </c>
      <c r="AJ41" s="31">
        <v>3.2000000000000003E-4</v>
      </c>
      <c r="AK41" s="31">
        <v>3.6999999999999999E-4</v>
      </c>
      <c r="AL41" s="31">
        <v>4.2000000000000002E-4</v>
      </c>
      <c r="AM41" s="31">
        <v>4.6999999999999999E-4</v>
      </c>
      <c r="AN41" s="31">
        <v>5.2999999999999998E-4</v>
      </c>
      <c r="AO41" s="31">
        <v>5.9000000000000003E-4</v>
      </c>
      <c r="AP41" s="31">
        <v>6.6E-4</v>
      </c>
      <c r="AQ41" s="31">
        <v>7.2999999999999996E-4</v>
      </c>
      <c r="AR41" s="31">
        <v>8.0000000000000004E-4</v>
      </c>
      <c r="AS41" s="31">
        <v>8.8000000000000003E-4</v>
      </c>
      <c r="AT41" s="31">
        <v>9.7000000000000005E-4</v>
      </c>
      <c r="AU41" s="31">
        <v>1.07E-3</v>
      </c>
      <c r="AV41" s="31">
        <v>1.17E-3</v>
      </c>
      <c r="AW41" s="31">
        <v>1.2899999999999999E-3</v>
      </c>
      <c r="AX41" s="31">
        <v>1.42E-3</v>
      </c>
      <c r="AY41" s="31">
        <v>1.56E-3</v>
      </c>
      <c r="AZ41" s="31">
        <v>1.72E-3</v>
      </c>
      <c r="BA41" s="31">
        <v>1.89E-3</v>
      </c>
      <c r="BB41" s="31">
        <v>2.0799999999999998E-3</v>
      </c>
      <c r="BC41" s="31">
        <v>2.2899999999999999E-3</v>
      </c>
      <c r="BD41" s="31">
        <v>2.5200000000000001E-3</v>
      </c>
      <c r="BE41" s="31">
        <v>2.7799999999999999E-3</v>
      </c>
      <c r="BF41" s="31">
        <v>3.0599999999999998E-3</v>
      </c>
      <c r="BG41" s="31">
        <v>3.3700000000000002E-3</v>
      </c>
      <c r="BH41" s="31">
        <v>3.7000000000000002E-3</v>
      </c>
      <c r="BI41" s="31">
        <v>4.0600000000000002E-3</v>
      </c>
      <c r="BJ41" s="31">
        <v>4.4400000000000004E-3</v>
      </c>
      <c r="BK41" s="31">
        <v>4.8500000000000001E-3</v>
      </c>
      <c r="BL41" s="31">
        <v>5.28E-3</v>
      </c>
      <c r="BM41" s="31">
        <v>5.7200000000000003E-3</v>
      </c>
      <c r="BN41" s="31">
        <v>6.1700000000000001E-3</v>
      </c>
      <c r="BO41" s="31">
        <v>6.6299999999999996E-3</v>
      </c>
      <c r="BP41" s="31">
        <v>7.0800000000000004E-3</v>
      </c>
      <c r="BQ41" s="31">
        <v>7.5100000000000002E-3</v>
      </c>
      <c r="BR41" s="31">
        <v>7.9399999999999991E-3</v>
      </c>
    </row>
    <row r="42" spans="1:70" x14ac:dyDescent="0.2">
      <c r="A42">
        <v>55</v>
      </c>
      <c r="B42" s="31">
        <v>2.0000000000000002E-5</v>
      </c>
      <c r="C42" s="31">
        <v>2.0000000000000002E-5</v>
      </c>
      <c r="D42" s="31">
        <v>2.0000000000000002E-5</v>
      </c>
      <c r="E42" s="31">
        <v>2.0000000000000002E-5</v>
      </c>
      <c r="F42" s="31">
        <v>2.0000000000000002E-5</v>
      </c>
      <c r="G42" s="31">
        <v>2.0000000000000002E-5</v>
      </c>
      <c r="H42" s="31">
        <v>2.0000000000000002E-5</v>
      </c>
      <c r="I42" s="31">
        <v>2.0000000000000002E-5</v>
      </c>
      <c r="J42" s="31">
        <v>2.0000000000000002E-5</v>
      </c>
      <c r="K42" s="31">
        <v>2.0000000000000002E-5</v>
      </c>
      <c r="L42" s="31">
        <v>3.0000000000000001E-5</v>
      </c>
      <c r="M42" s="31">
        <v>3.0000000000000001E-5</v>
      </c>
      <c r="N42" s="31">
        <v>3.0000000000000001E-5</v>
      </c>
      <c r="O42" s="31">
        <v>3.0000000000000001E-5</v>
      </c>
      <c r="P42" s="31">
        <v>3.0000000000000001E-5</v>
      </c>
      <c r="Q42" s="31">
        <v>3.0000000000000001E-5</v>
      </c>
      <c r="R42" s="31">
        <v>4.0000000000000003E-5</v>
      </c>
      <c r="S42" s="31">
        <v>4.0000000000000003E-5</v>
      </c>
      <c r="T42" s="31">
        <v>4.0000000000000003E-5</v>
      </c>
      <c r="U42" s="31">
        <v>4.0000000000000003E-5</v>
      </c>
      <c r="V42" s="31">
        <v>5.0000000000000002E-5</v>
      </c>
      <c r="W42" s="31">
        <v>5.0000000000000002E-5</v>
      </c>
      <c r="X42" s="31">
        <v>6.0000000000000002E-5</v>
      </c>
      <c r="Y42" s="31">
        <v>6.9999999999999994E-5</v>
      </c>
      <c r="Z42" s="31">
        <v>6.9999999999999994E-5</v>
      </c>
      <c r="AA42" s="31">
        <v>9.0000000000000006E-5</v>
      </c>
      <c r="AB42" s="31">
        <v>1E-4</v>
      </c>
      <c r="AC42" s="31">
        <v>1.2E-4</v>
      </c>
      <c r="AD42" s="31">
        <v>1.3999999999999999E-4</v>
      </c>
      <c r="AE42" s="31">
        <v>1.7000000000000001E-4</v>
      </c>
      <c r="AF42" s="31">
        <v>2.0000000000000001E-4</v>
      </c>
      <c r="AG42" s="31">
        <v>2.4000000000000001E-4</v>
      </c>
      <c r="AH42" s="31">
        <v>2.7999999999999998E-4</v>
      </c>
      <c r="AI42" s="31">
        <v>3.2000000000000003E-4</v>
      </c>
      <c r="AJ42" s="31">
        <v>3.6999999999999999E-4</v>
      </c>
      <c r="AK42" s="31">
        <v>4.2000000000000002E-4</v>
      </c>
      <c r="AL42" s="31">
        <v>4.8000000000000001E-4</v>
      </c>
      <c r="AM42" s="31">
        <v>5.4000000000000001E-4</v>
      </c>
      <c r="AN42" s="31">
        <v>5.9999999999999995E-4</v>
      </c>
      <c r="AO42" s="31">
        <v>6.7000000000000002E-4</v>
      </c>
      <c r="AP42" s="31">
        <v>7.5000000000000002E-4</v>
      </c>
      <c r="AQ42" s="31">
        <v>8.3000000000000001E-4</v>
      </c>
      <c r="AR42" s="31">
        <v>9.1E-4</v>
      </c>
      <c r="AS42" s="31">
        <v>1.01E-3</v>
      </c>
      <c r="AT42" s="31">
        <v>1.1100000000000001E-3</v>
      </c>
      <c r="AU42" s="31">
        <v>1.2199999999999999E-3</v>
      </c>
      <c r="AV42" s="31">
        <v>1.34E-3</v>
      </c>
      <c r="AW42" s="31">
        <v>1.47E-3</v>
      </c>
      <c r="AX42" s="31">
        <v>1.6100000000000001E-3</v>
      </c>
      <c r="AY42" s="31">
        <v>1.7799999999999999E-3</v>
      </c>
      <c r="AZ42" s="31">
        <v>1.9599999999999999E-3</v>
      </c>
      <c r="BA42" s="31">
        <v>2.15E-3</v>
      </c>
      <c r="BB42" s="31">
        <v>2.3700000000000001E-3</v>
      </c>
      <c r="BC42" s="31">
        <v>2.6099999999999999E-3</v>
      </c>
      <c r="BD42" s="31">
        <v>2.8700000000000002E-3</v>
      </c>
      <c r="BE42" s="31">
        <v>3.16E-3</v>
      </c>
      <c r="BF42" s="31">
        <v>3.48E-3</v>
      </c>
      <c r="BG42" s="31">
        <v>3.8300000000000001E-3</v>
      </c>
      <c r="BH42" s="31">
        <v>4.2100000000000002E-3</v>
      </c>
      <c r="BI42" s="31">
        <v>4.62E-3</v>
      </c>
      <c r="BJ42" s="31">
        <v>5.0600000000000003E-3</v>
      </c>
      <c r="BK42" s="31">
        <v>5.5300000000000002E-3</v>
      </c>
      <c r="BL42" s="31">
        <v>6.0099999999999997E-3</v>
      </c>
      <c r="BM42" s="31">
        <v>6.5199999999999998E-3</v>
      </c>
      <c r="BN42" s="31">
        <v>7.0299999999999998E-3</v>
      </c>
      <c r="BO42" s="31">
        <v>7.5500000000000003E-3</v>
      </c>
      <c r="BP42" s="31">
        <v>8.0700000000000008E-3</v>
      </c>
      <c r="BQ42" s="31">
        <v>8.5699999999999995E-3</v>
      </c>
      <c r="BR42" s="31">
        <v>9.0600000000000003E-3</v>
      </c>
    </row>
    <row r="43" spans="1:70" x14ac:dyDescent="0.2">
      <c r="A43">
        <v>56</v>
      </c>
      <c r="B43" s="31">
        <v>2.0000000000000002E-5</v>
      </c>
      <c r="C43" s="31">
        <v>2.0000000000000002E-5</v>
      </c>
      <c r="D43" s="31">
        <v>2.0000000000000002E-5</v>
      </c>
      <c r="E43" s="31">
        <v>2.0000000000000002E-5</v>
      </c>
      <c r="F43" s="31">
        <v>2.0000000000000002E-5</v>
      </c>
      <c r="G43" s="31">
        <v>2.0000000000000002E-5</v>
      </c>
      <c r="H43" s="31">
        <v>2.0000000000000002E-5</v>
      </c>
      <c r="I43" s="31">
        <v>2.0000000000000002E-5</v>
      </c>
      <c r="J43" s="31">
        <v>3.0000000000000001E-5</v>
      </c>
      <c r="K43" s="31">
        <v>3.0000000000000001E-5</v>
      </c>
      <c r="L43" s="31">
        <v>3.0000000000000001E-5</v>
      </c>
      <c r="M43" s="31">
        <v>3.0000000000000001E-5</v>
      </c>
      <c r="N43" s="31">
        <v>3.0000000000000001E-5</v>
      </c>
      <c r="O43" s="31">
        <v>3.0000000000000001E-5</v>
      </c>
      <c r="P43" s="31">
        <v>4.0000000000000003E-5</v>
      </c>
      <c r="Q43" s="31">
        <v>4.0000000000000003E-5</v>
      </c>
      <c r="R43" s="31">
        <v>4.0000000000000003E-5</v>
      </c>
      <c r="S43" s="31">
        <v>4.0000000000000003E-5</v>
      </c>
      <c r="T43" s="31">
        <v>5.0000000000000002E-5</v>
      </c>
      <c r="U43" s="31">
        <v>5.0000000000000002E-5</v>
      </c>
      <c r="V43" s="31">
        <v>5.0000000000000002E-5</v>
      </c>
      <c r="W43" s="31">
        <v>6.0000000000000002E-5</v>
      </c>
      <c r="X43" s="31">
        <v>6.0000000000000002E-5</v>
      </c>
      <c r="Y43" s="31">
        <v>6.9999999999999994E-5</v>
      </c>
      <c r="Z43" s="31">
        <v>8.0000000000000007E-5</v>
      </c>
      <c r="AA43" s="31">
        <v>1E-4</v>
      </c>
      <c r="AB43" s="31">
        <v>1.1E-4</v>
      </c>
      <c r="AC43" s="31">
        <v>1.3999999999999999E-4</v>
      </c>
      <c r="AD43" s="31">
        <v>1.6000000000000001E-4</v>
      </c>
      <c r="AE43" s="31">
        <v>1.9000000000000001E-4</v>
      </c>
      <c r="AF43" s="31">
        <v>2.3000000000000001E-4</v>
      </c>
      <c r="AG43" s="31">
        <v>2.5999999999999998E-4</v>
      </c>
      <c r="AH43" s="31">
        <v>3.1E-4</v>
      </c>
      <c r="AI43" s="31">
        <v>3.6000000000000002E-4</v>
      </c>
      <c r="AJ43" s="31">
        <v>4.0999999999999999E-4</v>
      </c>
      <c r="AK43" s="31">
        <v>4.6999999999999999E-4</v>
      </c>
      <c r="AL43" s="31">
        <v>5.2999999999999998E-4</v>
      </c>
      <c r="AM43" s="31">
        <v>5.9999999999999995E-4</v>
      </c>
      <c r="AN43" s="31">
        <v>6.8000000000000005E-4</v>
      </c>
      <c r="AO43" s="31">
        <v>7.6000000000000004E-4</v>
      </c>
      <c r="AP43" s="31">
        <v>8.4000000000000003E-4</v>
      </c>
      <c r="AQ43" s="31">
        <v>9.3000000000000005E-4</v>
      </c>
      <c r="AR43" s="31">
        <v>1.0300000000000001E-3</v>
      </c>
      <c r="AS43" s="31">
        <v>1.1299999999999999E-3</v>
      </c>
      <c r="AT43" s="31">
        <v>1.24E-3</v>
      </c>
      <c r="AU43" s="31">
        <v>1.3699999999999999E-3</v>
      </c>
      <c r="AV43" s="31">
        <v>1.5E-3</v>
      </c>
      <c r="AW43" s="31">
        <v>1.65E-3</v>
      </c>
      <c r="AX43" s="31">
        <v>1.82E-3</v>
      </c>
      <c r="AY43" s="31">
        <v>2E-3</v>
      </c>
      <c r="AZ43" s="31">
        <v>2.2000000000000001E-3</v>
      </c>
      <c r="BA43" s="31">
        <v>2.4199999999999998E-3</v>
      </c>
      <c r="BB43" s="31">
        <v>2.66E-3</v>
      </c>
      <c r="BC43" s="31">
        <v>2.9299999999999999E-3</v>
      </c>
      <c r="BD43" s="31">
        <v>3.2299999999999998E-3</v>
      </c>
      <c r="BE43" s="31">
        <v>3.5599999999999998E-3</v>
      </c>
      <c r="BF43" s="31">
        <v>3.9100000000000003E-3</v>
      </c>
      <c r="BG43" s="31">
        <v>4.3E-3</v>
      </c>
      <c r="BH43" s="31">
        <v>4.7299999999999998E-3</v>
      </c>
      <c r="BI43" s="31">
        <v>5.1900000000000002E-3</v>
      </c>
      <c r="BJ43" s="31">
        <v>5.6800000000000002E-3</v>
      </c>
      <c r="BK43" s="31">
        <v>6.2100000000000002E-3</v>
      </c>
      <c r="BL43" s="31">
        <v>6.7600000000000004E-3</v>
      </c>
      <c r="BM43" s="31">
        <v>7.3200000000000001E-3</v>
      </c>
      <c r="BN43" s="31">
        <v>7.9000000000000008E-3</v>
      </c>
      <c r="BO43" s="31">
        <v>8.4799999999999997E-3</v>
      </c>
      <c r="BP43" s="31">
        <v>9.0600000000000003E-3</v>
      </c>
      <c r="BQ43" s="31">
        <v>9.6299999999999997E-3</v>
      </c>
      <c r="BR43" s="31">
        <v>1.018E-2</v>
      </c>
    </row>
    <row r="44" spans="1:70" x14ac:dyDescent="0.2">
      <c r="A44">
        <v>57</v>
      </c>
      <c r="B44" s="31">
        <v>2.0000000000000002E-5</v>
      </c>
      <c r="C44" s="31">
        <v>2.0000000000000002E-5</v>
      </c>
      <c r="D44" s="31">
        <v>2.0000000000000002E-5</v>
      </c>
      <c r="E44" s="31">
        <v>2.0000000000000002E-5</v>
      </c>
      <c r="F44" s="31">
        <v>2.0000000000000002E-5</v>
      </c>
      <c r="G44" s="31">
        <v>2.0000000000000002E-5</v>
      </c>
      <c r="H44" s="31">
        <v>3.0000000000000001E-5</v>
      </c>
      <c r="I44" s="31">
        <v>3.0000000000000001E-5</v>
      </c>
      <c r="J44" s="31">
        <v>3.0000000000000001E-5</v>
      </c>
      <c r="K44" s="31">
        <v>3.0000000000000001E-5</v>
      </c>
      <c r="L44" s="31">
        <v>3.0000000000000001E-5</v>
      </c>
      <c r="M44" s="31">
        <v>3.0000000000000001E-5</v>
      </c>
      <c r="N44" s="31">
        <v>4.0000000000000003E-5</v>
      </c>
      <c r="O44" s="31">
        <v>4.0000000000000003E-5</v>
      </c>
      <c r="P44" s="31">
        <v>4.0000000000000003E-5</v>
      </c>
      <c r="Q44" s="31">
        <v>4.0000000000000003E-5</v>
      </c>
      <c r="R44" s="31">
        <v>5.0000000000000002E-5</v>
      </c>
      <c r="S44" s="31">
        <v>5.0000000000000002E-5</v>
      </c>
      <c r="T44" s="31">
        <v>5.0000000000000002E-5</v>
      </c>
      <c r="U44" s="31">
        <v>6.0000000000000002E-5</v>
      </c>
      <c r="V44" s="31">
        <v>6.0000000000000002E-5</v>
      </c>
      <c r="W44" s="31">
        <v>6.9999999999999994E-5</v>
      </c>
      <c r="X44" s="31">
        <v>6.9999999999999994E-5</v>
      </c>
      <c r="Y44" s="31">
        <v>8.0000000000000007E-5</v>
      </c>
      <c r="Z44" s="31">
        <v>9.0000000000000006E-5</v>
      </c>
      <c r="AA44" s="31">
        <v>1.1E-4</v>
      </c>
      <c r="AB44" s="31">
        <v>1.2999999999999999E-4</v>
      </c>
      <c r="AC44" s="31">
        <v>1.4999999999999999E-4</v>
      </c>
      <c r="AD44" s="31">
        <v>1.8000000000000001E-4</v>
      </c>
      <c r="AE44" s="31">
        <v>2.1000000000000001E-4</v>
      </c>
      <c r="AF44" s="31">
        <v>2.5000000000000001E-4</v>
      </c>
      <c r="AG44" s="31">
        <v>2.9999999999999997E-4</v>
      </c>
      <c r="AH44" s="31">
        <v>3.5E-4</v>
      </c>
      <c r="AI44" s="31">
        <v>4.0000000000000002E-4</v>
      </c>
      <c r="AJ44" s="31">
        <v>4.6000000000000001E-4</v>
      </c>
      <c r="AK44" s="31">
        <v>5.2999999999999998E-4</v>
      </c>
      <c r="AL44" s="31">
        <v>5.9999999999999995E-4</v>
      </c>
      <c r="AM44" s="31">
        <v>6.8000000000000005E-4</v>
      </c>
      <c r="AN44" s="31">
        <v>7.6000000000000004E-4</v>
      </c>
      <c r="AO44" s="31">
        <v>8.4999999999999995E-4</v>
      </c>
      <c r="AP44" s="31">
        <v>9.5E-4</v>
      </c>
      <c r="AQ44" s="31">
        <v>1.0499999999999999E-3</v>
      </c>
      <c r="AR44" s="31">
        <v>1.15E-3</v>
      </c>
      <c r="AS44" s="31">
        <v>1.2700000000000001E-3</v>
      </c>
      <c r="AT44" s="31">
        <v>1.4E-3</v>
      </c>
      <c r="AU44" s="31">
        <v>1.5399999999999999E-3</v>
      </c>
      <c r="AV44" s="31">
        <v>1.6900000000000001E-3</v>
      </c>
      <c r="AW44" s="31">
        <v>1.8600000000000001E-3</v>
      </c>
      <c r="AX44" s="31">
        <v>2.0400000000000001E-3</v>
      </c>
      <c r="AY44" s="31">
        <v>2.2499999999999998E-3</v>
      </c>
      <c r="AZ44" s="31">
        <v>2.47E-3</v>
      </c>
      <c r="BA44" s="31">
        <v>2.7200000000000002E-3</v>
      </c>
      <c r="BB44" s="31">
        <v>2.99E-3</v>
      </c>
      <c r="BC44" s="31">
        <v>3.3E-3</v>
      </c>
      <c r="BD44" s="31">
        <v>3.63E-3</v>
      </c>
      <c r="BE44" s="31">
        <v>4.0000000000000001E-3</v>
      </c>
      <c r="BF44" s="31">
        <v>4.4000000000000003E-3</v>
      </c>
      <c r="BG44" s="31">
        <v>4.8399999999999997E-3</v>
      </c>
      <c r="BH44" s="31">
        <v>5.3099999999999996E-3</v>
      </c>
      <c r="BI44" s="31">
        <v>5.8300000000000001E-3</v>
      </c>
      <c r="BJ44" s="31">
        <v>6.3800000000000003E-3</v>
      </c>
      <c r="BK44" s="31">
        <v>6.9699999999999996E-3</v>
      </c>
      <c r="BL44" s="31">
        <v>7.5900000000000004E-3</v>
      </c>
      <c r="BM44" s="31">
        <v>8.2199999999999999E-3</v>
      </c>
      <c r="BN44" s="31">
        <v>8.8699999999999994E-3</v>
      </c>
      <c r="BO44" s="31">
        <v>9.5300000000000003E-3</v>
      </c>
      <c r="BP44" s="31">
        <v>1.018E-2</v>
      </c>
      <c r="BQ44" s="31">
        <v>1.081E-2</v>
      </c>
      <c r="BR44" s="31">
        <v>1.1429999999999999E-2</v>
      </c>
    </row>
    <row r="45" spans="1:70" x14ac:dyDescent="0.2">
      <c r="A45">
        <v>58</v>
      </c>
      <c r="B45" s="31">
        <v>2.0000000000000002E-5</v>
      </c>
      <c r="C45" s="31">
        <v>2.0000000000000002E-5</v>
      </c>
      <c r="D45" s="31">
        <v>2.0000000000000002E-5</v>
      </c>
      <c r="E45" s="31">
        <v>2.0000000000000002E-5</v>
      </c>
      <c r="F45" s="31">
        <v>3.0000000000000001E-5</v>
      </c>
      <c r="G45" s="31">
        <v>3.0000000000000001E-5</v>
      </c>
      <c r="H45" s="31">
        <v>3.0000000000000001E-5</v>
      </c>
      <c r="I45" s="31">
        <v>3.0000000000000001E-5</v>
      </c>
      <c r="J45" s="31">
        <v>3.0000000000000001E-5</v>
      </c>
      <c r="K45" s="31">
        <v>3.0000000000000001E-5</v>
      </c>
      <c r="L45" s="31">
        <v>4.0000000000000003E-5</v>
      </c>
      <c r="M45" s="31">
        <v>4.0000000000000003E-5</v>
      </c>
      <c r="N45" s="31">
        <v>4.0000000000000003E-5</v>
      </c>
      <c r="O45" s="31">
        <v>4.0000000000000003E-5</v>
      </c>
      <c r="P45" s="31">
        <v>5.0000000000000002E-5</v>
      </c>
      <c r="Q45" s="31">
        <v>5.0000000000000002E-5</v>
      </c>
      <c r="R45" s="31">
        <v>5.0000000000000002E-5</v>
      </c>
      <c r="S45" s="31">
        <v>5.0000000000000002E-5</v>
      </c>
      <c r="T45" s="31">
        <v>6.0000000000000002E-5</v>
      </c>
      <c r="U45" s="31">
        <v>6.0000000000000002E-5</v>
      </c>
      <c r="V45" s="31">
        <v>6.9999999999999994E-5</v>
      </c>
      <c r="W45" s="31">
        <v>6.9999999999999994E-5</v>
      </c>
      <c r="X45" s="31">
        <v>8.0000000000000007E-5</v>
      </c>
      <c r="Y45" s="31">
        <v>9.0000000000000006E-5</v>
      </c>
      <c r="Z45" s="31">
        <v>1.1E-4</v>
      </c>
      <c r="AA45" s="31">
        <v>1.2E-4</v>
      </c>
      <c r="AB45" s="31">
        <v>1.3999999999999999E-4</v>
      </c>
      <c r="AC45" s="31">
        <v>1.7000000000000001E-4</v>
      </c>
      <c r="AD45" s="31">
        <v>2.0000000000000001E-4</v>
      </c>
      <c r="AE45" s="31">
        <v>2.4000000000000001E-4</v>
      </c>
      <c r="AF45" s="31">
        <v>2.7999999999999998E-4</v>
      </c>
      <c r="AG45" s="31">
        <v>3.3E-4</v>
      </c>
      <c r="AH45" s="31">
        <v>3.8999999999999999E-4</v>
      </c>
      <c r="AI45" s="31">
        <v>4.4999999999999999E-4</v>
      </c>
      <c r="AJ45" s="31">
        <v>5.1999999999999995E-4</v>
      </c>
      <c r="AK45" s="31">
        <v>5.9000000000000003E-4</v>
      </c>
      <c r="AL45" s="31">
        <v>6.8000000000000005E-4</v>
      </c>
      <c r="AM45" s="31">
        <v>7.6000000000000004E-4</v>
      </c>
      <c r="AN45" s="31">
        <v>8.5999999999999998E-4</v>
      </c>
      <c r="AO45" s="31">
        <v>9.6000000000000002E-4</v>
      </c>
      <c r="AP45" s="31">
        <v>1.06E-3</v>
      </c>
      <c r="AQ45" s="31">
        <v>1.1800000000000001E-3</v>
      </c>
      <c r="AR45" s="31">
        <v>1.2999999999999999E-3</v>
      </c>
      <c r="AS45" s="31">
        <v>1.4300000000000001E-3</v>
      </c>
      <c r="AT45" s="31">
        <v>1.57E-3</v>
      </c>
      <c r="AU45" s="31">
        <v>1.73E-3</v>
      </c>
      <c r="AV45" s="31">
        <v>1.9E-3</v>
      </c>
      <c r="AW45" s="31">
        <v>2.0899999999999998E-3</v>
      </c>
      <c r="AX45" s="31">
        <v>2.3E-3</v>
      </c>
      <c r="AY45" s="31">
        <v>2.5200000000000001E-3</v>
      </c>
      <c r="AZ45" s="31">
        <v>2.7799999999999999E-3</v>
      </c>
      <c r="BA45" s="31">
        <v>3.0599999999999998E-3</v>
      </c>
      <c r="BB45" s="31">
        <v>3.3700000000000002E-3</v>
      </c>
      <c r="BC45" s="31">
        <v>3.7000000000000002E-3</v>
      </c>
      <c r="BD45" s="31">
        <v>4.0800000000000003E-3</v>
      </c>
      <c r="BE45" s="31">
        <v>4.4900000000000001E-3</v>
      </c>
      <c r="BF45" s="31">
        <v>4.9399999999999999E-3</v>
      </c>
      <c r="BG45" s="31">
        <v>5.4299999999999999E-3</v>
      </c>
      <c r="BH45" s="31">
        <v>5.9699999999999996E-3</v>
      </c>
      <c r="BI45" s="31">
        <v>6.5399999999999998E-3</v>
      </c>
      <c r="BJ45" s="31">
        <v>7.1700000000000002E-3</v>
      </c>
      <c r="BK45" s="31">
        <v>7.8200000000000006E-3</v>
      </c>
      <c r="BL45" s="31">
        <v>8.5100000000000002E-3</v>
      </c>
      <c r="BM45" s="31">
        <v>9.2300000000000004E-3</v>
      </c>
      <c r="BN45" s="31">
        <v>9.9500000000000005E-3</v>
      </c>
      <c r="BO45" s="31">
        <v>1.069E-2</v>
      </c>
      <c r="BP45" s="31">
        <v>1.142E-2</v>
      </c>
      <c r="BQ45" s="31">
        <v>1.213E-2</v>
      </c>
      <c r="BR45" s="31">
        <v>1.2829999999999999E-2</v>
      </c>
    </row>
    <row r="46" spans="1:70" x14ac:dyDescent="0.2">
      <c r="A46">
        <v>59</v>
      </c>
      <c r="B46" s="31">
        <v>2.0000000000000002E-5</v>
      </c>
      <c r="C46" s="31">
        <v>2.0000000000000002E-5</v>
      </c>
      <c r="D46" s="31">
        <v>2.0000000000000002E-5</v>
      </c>
      <c r="E46" s="31">
        <v>2.0000000000000002E-5</v>
      </c>
      <c r="F46" s="31">
        <v>2.0000000000000002E-5</v>
      </c>
      <c r="G46" s="31">
        <v>2.0000000000000002E-5</v>
      </c>
      <c r="H46" s="31">
        <v>3.0000000000000001E-5</v>
      </c>
      <c r="I46" s="31">
        <v>3.0000000000000001E-5</v>
      </c>
      <c r="J46" s="31">
        <v>3.0000000000000001E-5</v>
      </c>
      <c r="K46" s="31">
        <v>3.0000000000000001E-5</v>
      </c>
      <c r="L46" s="31">
        <v>3.0000000000000001E-5</v>
      </c>
      <c r="M46" s="31">
        <v>3.0000000000000001E-5</v>
      </c>
      <c r="N46" s="31">
        <v>4.0000000000000003E-5</v>
      </c>
      <c r="O46" s="31">
        <v>4.0000000000000003E-5</v>
      </c>
      <c r="P46" s="31">
        <v>4.0000000000000003E-5</v>
      </c>
      <c r="Q46" s="31">
        <v>4.0000000000000003E-5</v>
      </c>
      <c r="R46" s="31">
        <v>5.0000000000000002E-5</v>
      </c>
      <c r="S46" s="31">
        <v>5.0000000000000002E-5</v>
      </c>
      <c r="T46" s="31">
        <v>5.0000000000000002E-5</v>
      </c>
      <c r="U46" s="31">
        <v>6.0000000000000002E-5</v>
      </c>
      <c r="V46" s="31">
        <v>6.0000000000000002E-5</v>
      </c>
      <c r="W46" s="31">
        <v>6.9999999999999994E-5</v>
      </c>
      <c r="X46" s="31">
        <v>6.9999999999999994E-5</v>
      </c>
      <c r="Y46" s="31">
        <v>8.0000000000000007E-5</v>
      </c>
      <c r="Z46" s="31">
        <v>1E-4</v>
      </c>
      <c r="AA46" s="31">
        <v>1.1E-4</v>
      </c>
      <c r="AB46" s="31">
        <v>1.2999999999999999E-4</v>
      </c>
      <c r="AC46" s="31">
        <v>1.4999999999999999E-4</v>
      </c>
      <c r="AD46" s="31">
        <v>1.8000000000000001E-4</v>
      </c>
      <c r="AE46" s="31">
        <v>2.2000000000000001E-4</v>
      </c>
      <c r="AF46" s="31">
        <v>2.5999999999999998E-4</v>
      </c>
      <c r="AG46" s="31">
        <v>2.9999999999999997E-4</v>
      </c>
      <c r="AH46" s="31">
        <v>3.5E-4</v>
      </c>
      <c r="AI46" s="31">
        <v>4.0999999999999999E-4</v>
      </c>
      <c r="AJ46" s="31">
        <v>4.6999999999999999E-4</v>
      </c>
      <c r="AK46" s="31">
        <v>5.2999999999999998E-4</v>
      </c>
      <c r="AL46" s="31">
        <v>5.9999999999999995E-4</v>
      </c>
      <c r="AM46" s="31">
        <v>6.8000000000000005E-4</v>
      </c>
      <c r="AN46" s="31">
        <v>7.6999999999999996E-4</v>
      </c>
      <c r="AO46" s="31">
        <v>8.5999999999999998E-4</v>
      </c>
      <c r="AP46" s="31">
        <v>9.5E-4</v>
      </c>
      <c r="AQ46" s="31">
        <v>1.0499999999999999E-3</v>
      </c>
      <c r="AR46" s="31">
        <v>1.16E-3</v>
      </c>
      <c r="AS46" s="31">
        <v>1.2800000000000001E-3</v>
      </c>
      <c r="AT46" s="31">
        <v>1.41E-3</v>
      </c>
      <c r="AU46" s="31">
        <v>1.5499999999999999E-3</v>
      </c>
      <c r="AV46" s="31">
        <v>1.6999999999999999E-3</v>
      </c>
      <c r="AW46" s="31">
        <v>1.8699999999999999E-3</v>
      </c>
      <c r="AX46" s="31">
        <v>2.0600000000000002E-3</v>
      </c>
      <c r="AY46" s="31">
        <v>2.2599999999999999E-3</v>
      </c>
      <c r="AZ46" s="31">
        <v>2.49E-3</v>
      </c>
      <c r="BA46" s="31">
        <v>2.7399999999999998E-3</v>
      </c>
      <c r="BB46" s="31">
        <v>3.0200000000000001E-3</v>
      </c>
      <c r="BC46" s="31">
        <v>3.32E-3</v>
      </c>
      <c r="BD46" s="31">
        <v>3.6600000000000001E-3</v>
      </c>
      <c r="BE46" s="31">
        <v>4.0200000000000001E-3</v>
      </c>
      <c r="BF46" s="31">
        <v>4.4299999999999999E-3</v>
      </c>
      <c r="BG46" s="31">
        <v>4.8700000000000002E-3</v>
      </c>
      <c r="BH46" s="31">
        <v>5.3499999999999997E-3</v>
      </c>
      <c r="BI46" s="31">
        <v>5.8700000000000002E-3</v>
      </c>
      <c r="BJ46" s="31">
        <v>6.43E-3</v>
      </c>
      <c r="BK46" s="31">
        <v>7.0200000000000002E-3</v>
      </c>
      <c r="BL46" s="31">
        <v>7.6299999999999996E-3</v>
      </c>
      <c r="BM46" s="31">
        <v>8.2699999999999996E-3</v>
      </c>
      <c r="BN46" s="31">
        <v>8.9200000000000008E-3</v>
      </c>
      <c r="BO46" s="31">
        <v>9.58E-3</v>
      </c>
      <c r="BP46" s="31">
        <v>1.023E-2</v>
      </c>
      <c r="BQ46" s="31">
        <v>1.0869999999999999E-2</v>
      </c>
      <c r="BR46" s="31">
        <v>1.149E-2</v>
      </c>
    </row>
    <row r="47" spans="1:70" x14ac:dyDescent="0.2">
      <c r="A47">
        <v>60</v>
      </c>
      <c r="B47" s="31">
        <v>2.0000000000000002E-5</v>
      </c>
      <c r="C47" s="31">
        <v>2.0000000000000002E-5</v>
      </c>
      <c r="D47" s="31">
        <v>2.0000000000000002E-5</v>
      </c>
      <c r="E47" s="31">
        <v>2.0000000000000002E-5</v>
      </c>
      <c r="F47" s="31">
        <v>2.0000000000000002E-5</v>
      </c>
      <c r="G47" s="31">
        <v>3.0000000000000001E-5</v>
      </c>
      <c r="H47" s="31">
        <v>3.0000000000000001E-5</v>
      </c>
      <c r="I47" s="31">
        <v>3.0000000000000001E-5</v>
      </c>
      <c r="J47" s="31">
        <v>3.0000000000000001E-5</v>
      </c>
      <c r="K47" s="31">
        <v>3.0000000000000001E-5</v>
      </c>
      <c r="L47" s="31">
        <v>3.0000000000000001E-5</v>
      </c>
      <c r="M47" s="31">
        <v>4.0000000000000003E-5</v>
      </c>
      <c r="N47" s="31">
        <v>4.0000000000000003E-5</v>
      </c>
      <c r="O47" s="31">
        <v>4.0000000000000003E-5</v>
      </c>
      <c r="P47" s="31">
        <v>4.0000000000000003E-5</v>
      </c>
      <c r="Q47" s="31">
        <v>4.0000000000000003E-5</v>
      </c>
      <c r="R47" s="31">
        <v>5.0000000000000002E-5</v>
      </c>
      <c r="S47" s="31">
        <v>5.0000000000000002E-5</v>
      </c>
      <c r="T47" s="31">
        <v>5.0000000000000002E-5</v>
      </c>
      <c r="U47" s="31">
        <v>6.0000000000000002E-5</v>
      </c>
      <c r="V47" s="31">
        <v>6.0000000000000002E-5</v>
      </c>
      <c r="W47" s="31">
        <v>6.9999999999999994E-5</v>
      </c>
      <c r="X47" s="31">
        <v>8.0000000000000007E-5</v>
      </c>
      <c r="Y47" s="31">
        <v>9.0000000000000006E-5</v>
      </c>
      <c r="Z47" s="31">
        <v>1E-4</v>
      </c>
      <c r="AA47" s="31">
        <v>1.2E-4</v>
      </c>
      <c r="AB47" s="31">
        <v>1.3999999999999999E-4</v>
      </c>
      <c r="AC47" s="31">
        <v>1.6000000000000001E-4</v>
      </c>
      <c r="AD47" s="31">
        <v>1.9000000000000001E-4</v>
      </c>
      <c r="AE47" s="31">
        <v>2.3000000000000001E-4</v>
      </c>
      <c r="AF47" s="31">
        <v>2.7E-4</v>
      </c>
      <c r="AG47" s="31">
        <v>3.1E-4</v>
      </c>
      <c r="AH47" s="31">
        <v>3.6000000000000002E-4</v>
      </c>
      <c r="AI47" s="31">
        <v>4.2000000000000002E-4</v>
      </c>
      <c r="AJ47" s="31">
        <v>4.8000000000000001E-4</v>
      </c>
      <c r="AK47" s="31">
        <v>5.5000000000000003E-4</v>
      </c>
      <c r="AL47" s="31">
        <v>6.3000000000000003E-4</v>
      </c>
      <c r="AM47" s="31">
        <v>7.1000000000000002E-4</v>
      </c>
      <c r="AN47" s="31">
        <v>7.9000000000000001E-4</v>
      </c>
      <c r="AO47" s="31">
        <v>8.8999999999999995E-4</v>
      </c>
      <c r="AP47" s="31">
        <v>9.8999999999999999E-4</v>
      </c>
      <c r="AQ47" s="31">
        <v>1.09E-3</v>
      </c>
      <c r="AR47" s="31">
        <v>1.1999999999999999E-3</v>
      </c>
      <c r="AS47" s="31">
        <v>1.33E-3</v>
      </c>
      <c r="AT47" s="31">
        <v>1.4599999999999999E-3</v>
      </c>
      <c r="AU47" s="31">
        <v>1.6000000000000001E-3</v>
      </c>
      <c r="AV47" s="31">
        <v>1.7600000000000001E-3</v>
      </c>
      <c r="AW47" s="31">
        <v>1.9400000000000001E-3</v>
      </c>
      <c r="AX47" s="31">
        <v>2.1299999999999999E-3</v>
      </c>
      <c r="AY47" s="31">
        <v>2.3400000000000001E-3</v>
      </c>
      <c r="AZ47" s="31">
        <v>2.5799999999999998E-3</v>
      </c>
      <c r="BA47" s="31">
        <v>2.8400000000000001E-3</v>
      </c>
      <c r="BB47" s="31">
        <v>3.13E-3</v>
      </c>
      <c r="BC47" s="31">
        <v>3.4399999999999999E-3</v>
      </c>
      <c r="BD47" s="31">
        <v>3.79E-3</v>
      </c>
      <c r="BE47" s="31">
        <v>4.1700000000000001E-3</v>
      </c>
      <c r="BF47" s="31">
        <v>4.5900000000000003E-3</v>
      </c>
      <c r="BG47" s="31">
        <v>5.0400000000000002E-3</v>
      </c>
      <c r="BH47" s="31">
        <v>5.5399999999999998E-3</v>
      </c>
      <c r="BI47" s="31">
        <v>6.0699999999999999E-3</v>
      </c>
      <c r="BJ47" s="31">
        <v>6.6400000000000001E-3</v>
      </c>
      <c r="BK47" s="31">
        <v>7.2500000000000004E-3</v>
      </c>
      <c r="BL47" s="31">
        <v>7.8799999999999999E-3</v>
      </c>
      <c r="BM47" s="31">
        <v>8.5299999999999994E-3</v>
      </c>
      <c r="BN47" s="31">
        <v>9.1999999999999998E-3</v>
      </c>
      <c r="BO47" s="31">
        <v>9.8700000000000003E-3</v>
      </c>
      <c r="BP47" s="31">
        <v>1.0529999999999999E-2</v>
      </c>
      <c r="BQ47" s="31">
        <v>1.1169999999999999E-2</v>
      </c>
      <c r="BR47" s="31">
        <v>1.18E-2</v>
      </c>
    </row>
    <row r="48" spans="1:70" x14ac:dyDescent="0.2">
      <c r="A48">
        <v>61</v>
      </c>
      <c r="B48" s="31">
        <v>2.0000000000000002E-5</v>
      </c>
      <c r="C48" s="31">
        <v>2.0000000000000002E-5</v>
      </c>
      <c r="D48" s="31">
        <v>3.0000000000000001E-5</v>
      </c>
      <c r="E48" s="31">
        <v>3.0000000000000001E-5</v>
      </c>
      <c r="F48" s="31">
        <v>3.0000000000000001E-5</v>
      </c>
      <c r="G48" s="31">
        <v>3.0000000000000001E-5</v>
      </c>
      <c r="H48" s="31">
        <v>3.0000000000000001E-5</v>
      </c>
      <c r="I48" s="31">
        <v>3.0000000000000001E-5</v>
      </c>
      <c r="J48" s="31">
        <v>3.0000000000000001E-5</v>
      </c>
      <c r="K48" s="31">
        <v>4.0000000000000003E-5</v>
      </c>
      <c r="L48" s="31">
        <v>4.0000000000000003E-5</v>
      </c>
      <c r="M48" s="31">
        <v>4.0000000000000003E-5</v>
      </c>
      <c r="N48" s="31">
        <v>4.0000000000000003E-5</v>
      </c>
      <c r="O48" s="31">
        <v>5.0000000000000002E-5</v>
      </c>
      <c r="P48" s="31">
        <v>5.0000000000000002E-5</v>
      </c>
      <c r="Q48" s="31">
        <v>5.0000000000000002E-5</v>
      </c>
      <c r="R48" s="31">
        <v>5.0000000000000002E-5</v>
      </c>
      <c r="S48" s="31">
        <v>6.0000000000000002E-5</v>
      </c>
      <c r="T48" s="31">
        <v>6.0000000000000002E-5</v>
      </c>
      <c r="U48" s="31">
        <v>6.9999999999999994E-5</v>
      </c>
      <c r="V48" s="31">
        <v>6.9999999999999994E-5</v>
      </c>
      <c r="W48" s="31">
        <v>8.0000000000000007E-5</v>
      </c>
      <c r="X48" s="31">
        <v>9.0000000000000006E-5</v>
      </c>
      <c r="Y48" s="31">
        <v>1E-4</v>
      </c>
      <c r="Z48" s="31">
        <v>1.1E-4</v>
      </c>
      <c r="AA48" s="31">
        <v>1.2999999999999999E-4</v>
      </c>
      <c r="AB48" s="31">
        <v>1.6000000000000001E-4</v>
      </c>
      <c r="AC48" s="31">
        <v>1.8000000000000001E-4</v>
      </c>
      <c r="AD48" s="31">
        <v>2.2000000000000001E-4</v>
      </c>
      <c r="AE48" s="31">
        <v>2.5999999999999998E-4</v>
      </c>
      <c r="AF48" s="31">
        <v>3.1E-4</v>
      </c>
      <c r="AG48" s="31">
        <v>3.6000000000000002E-4</v>
      </c>
      <c r="AH48" s="31">
        <v>4.2000000000000002E-4</v>
      </c>
      <c r="AI48" s="31">
        <v>4.8999999999999998E-4</v>
      </c>
      <c r="AJ48" s="31">
        <v>5.5999999999999995E-4</v>
      </c>
      <c r="AK48" s="31">
        <v>6.4000000000000005E-4</v>
      </c>
      <c r="AL48" s="31">
        <v>7.2000000000000005E-4</v>
      </c>
      <c r="AM48" s="31">
        <v>8.1999999999999998E-4</v>
      </c>
      <c r="AN48" s="31">
        <v>9.2000000000000003E-4</v>
      </c>
      <c r="AO48" s="31">
        <v>1.0200000000000001E-3</v>
      </c>
      <c r="AP48" s="31">
        <v>1.14E-3</v>
      </c>
      <c r="AQ48" s="31">
        <v>1.2600000000000001E-3</v>
      </c>
      <c r="AR48" s="31">
        <v>1.39E-3</v>
      </c>
      <c r="AS48" s="31">
        <v>1.5299999999999999E-3</v>
      </c>
      <c r="AT48" s="31">
        <v>1.6800000000000001E-3</v>
      </c>
      <c r="AU48" s="31">
        <v>1.8500000000000001E-3</v>
      </c>
      <c r="AV48" s="31">
        <v>2.0300000000000001E-3</v>
      </c>
      <c r="AW48" s="31">
        <v>2.2300000000000002E-3</v>
      </c>
      <c r="AX48" s="31">
        <v>2.4499999999999999E-3</v>
      </c>
      <c r="AY48" s="31">
        <v>2.7000000000000001E-3</v>
      </c>
      <c r="AZ48" s="31">
        <v>2.97E-3</v>
      </c>
      <c r="BA48" s="31">
        <v>3.2699999999999999E-3</v>
      </c>
      <c r="BB48" s="31">
        <v>3.5999999999999999E-3</v>
      </c>
      <c r="BC48" s="31">
        <v>3.96E-3</v>
      </c>
      <c r="BD48" s="31">
        <v>4.3600000000000002E-3</v>
      </c>
      <c r="BE48" s="31">
        <v>4.7999999999999996E-3</v>
      </c>
      <c r="BF48" s="31">
        <v>5.28E-3</v>
      </c>
      <c r="BG48" s="31">
        <v>5.7999999999999996E-3</v>
      </c>
      <c r="BH48" s="31">
        <v>6.3699999999999998E-3</v>
      </c>
      <c r="BI48" s="31">
        <v>6.9899999999999997E-3</v>
      </c>
      <c r="BJ48" s="31">
        <v>7.6499999999999997E-3</v>
      </c>
      <c r="BK48" s="31">
        <v>8.3400000000000002E-3</v>
      </c>
      <c r="BL48" s="31">
        <v>9.0699999999999999E-3</v>
      </c>
      <c r="BM48" s="31">
        <v>9.8200000000000006E-3</v>
      </c>
      <c r="BN48" s="31">
        <v>1.059E-2</v>
      </c>
      <c r="BO48" s="31">
        <v>1.1350000000000001E-2</v>
      </c>
      <c r="BP48" s="31">
        <v>1.2120000000000001E-2</v>
      </c>
      <c r="BQ48" s="31">
        <v>1.286E-2</v>
      </c>
      <c r="BR48" s="31">
        <v>1.358E-2</v>
      </c>
    </row>
    <row r="49" spans="1:70" x14ac:dyDescent="0.2">
      <c r="A49">
        <v>62</v>
      </c>
      <c r="B49" s="31">
        <v>3.0000000000000001E-5</v>
      </c>
      <c r="C49" s="31">
        <v>3.0000000000000001E-5</v>
      </c>
      <c r="D49" s="31">
        <v>3.0000000000000001E-5</v>
      </c>
      <c r="E49" s="31">
        <v>3.0000000000000001E-5</v>
      </c>
      <c r="F49" s="31">
        <v>3.0000000000000001E-5</v>
      </c>
      <c r="G49" s="31">
        <v>3.0000000000000001E-5</v>
      </c>
      <c r="H49" s="31">
        <v>4.0000000000000003E-5</v>
      </c>
      <c r="I49" s="31">
        <v>4.0000000000000003E-5</v>
      </c>
      <c r="J49" s="31">
        <v>4.0000000000000003E-5</v>
      </c>
      <c r="K49" s="31">
        <v>4.0000000000000003E-5</v>
      </c>
      <c r="L49" s="31">
        <v>4.0000000000000003E-5</v>
      </c>
      <c r="M49" s="31">
        <v>5.0000000000000002E-5</v>
      </c>
      <c r="N49" s="31">
        <v>5.0000000000000002E-5</v>
      </c>
      <c r="O49" s="31">
        <v>5.0000000000000002E-5</v>
      </c>
      <c r="P49" s="31">
        <v>6.0000000000000002E-5</v>
      </c>
      <c r="Q49" s="31">
        <v>6.0000000000000002E-5</v>
      </c>
      <c r="R49" s="31">
        <v>6.0000000000000002E-5</v>
      </c>
      <c r="S49" s="31">
        <v>6.9999999999999994E-5</v>
      </c>
      <c r="T49" s="31">
        <v>6.9999999999999994E-5</v>
      </c>
      <c r="U49" s="31">
        <v>8.0000000000000007E-5</v>
      </c>
      <c r="V49" s="31">
        <v>8.0000000000000007E-5</v>
      </c>
      <c r="W49" s="31">
        <v>9.0000000000000006E-5</v>
      </c>
      <c r="X49" s="31">
        <v>1E-4</v>
      </c>
      <c r="Y49" s="31">
        <v>1.1E-4</v>
      </c>
      <c r="Z49" s="31">
        <v>1.2999999999999999E-4</v>
      </c>
      <c r="AA49" s="31">
        <v>1.4999999999999999E-4</v>
      </c>
      <c r="AB49" s="31">
        <v>1.8000000000000001E-4</v>
      </c>
      <c r="AC49" s="31">
        <v>2.1000000000000001E-4</v>
      </c>
      <c r="AD49" s="31">
        <v>2.5000000000000001E-4</v>
      </c>
      <c r="AE49" s="31">
        <v>2.9E-4</v>
      </c>
      <c r="AF49" s="31">
        <v>3.5E-4</v>
      </c>
      <c r="AG49" s="31">
        <v>4.0999999999999999E-4</v>
      </c>
      <c r="AH49" s="31">
        <v>4.8000000000000001E-4</v>
      </c>
      <c r="AI49" s="31">
        <v>5.5000000000000003E-4</v>
      </c>
      <c r="AJ49" s="31">
        <v>6.3000000000000003E-4</v>
      </c>
      <c r="AK49" s="31">
        <v>7.2000000000000005E-4</v>
      </c>
      <c r="AL49" s="31">
        <v>8.1999999999999998E-4</v>
      </c>
      <c r="AM49" s="31">
        <v>9.3000000000000005E-4</v>
      </c>
      <c r="AN49" s="31">
        <v>1.0399999999999999E-3</v>
      </c>
      <c r="AO49" s="31">
        <v>1.16E-3</v>
      </c>
      <c r="AP49" s="31">
        <v>1.2899999999999999E-3</v>
      </c>
      <c r="AQ49" s="31">
        <v>1.4300000000000001E-3</v>
      </c>
      <c r="AR49" s="31">
        <v>1.58E-3</v>
      </c>
      <c r="AS49" s="31">
        <v>1.74E-3</v>
      </c>
      <c r="AT49" s="31">
        <v>1.91E-3</v>
      </c>
      <c r="AU49" s="31">
        <v>2.0999999999999999E-3</v>
      </c>
      <c r="AV49" s="31">
        <v>2.31E-3</v>
      </c>
      <c r="AW49" s="31">
        <v>2.5400000000000002E-3</v>
      </c>
      <c r="AX49" s="31">
        <v>2.7899999999999999E-3</v>
      </c>
      <c r="AY49" s="31">
        <v>3.0699999999999998E-3</v>
      </c>
      <c r="AZ49" s="31">
        <v>3.3800000000000002E-3</v>
      </c>
      <c r="BA49" s="31">
        <v>3.7200000000000002E-3</v>
      </c>
      <c r="BB49" s="31">
        <v>4.0899999999999999E-3</v>
      </c>
      <c r="BC49" s="31">
        <v>4.4999999999999997E-3</v>
      </c>
      <c r="BD49" s="31">
        <v>4.9500000000000004E-3</v>
      </c>
      <c r="BE49" s="31">
        <v>5.45E-3</v>
      </c>
      <c r="BF49" s="31">
        <v>5.9899999999999997E-3</v>
      </c>
      <c r="BG49" s="31">
        <v>6.5900000000000004E-3</v>
      </c>
      <c r="BH49" s="31">
        <v>7.2300000000000003E-3</v>
      </c>
      <c r="BI49" s="31">
        <v>7.9299999999999995E-3</v>
      </c>
      <c r="BJ49" s="31">
        <v>8.6700000000000006E-3</v>
      </c>
      <c r="BK49" s="31">
        <v>9.4599999999999997E-3</v>
      </c>
      <c r="BL49" s="31">
        <v>1.0290000000000001E-2</v>
      </c>
      <c r="BM49" s="31">
        <v>1.1129999999999999E-2</v>
      </c>
      <c r="BN49" s="31">
        <v>1.2E-2</v>
      </c>
      <c r="BO49" s="31">
        <v>1.286E-2</v>
      </c>
      <c r="BP49" s="31">
        <v>1.372E-2</v>
      </c>
      <c r="BQ49" s="31">
        <v>1.456E-2</v>
      </c>
      <c r="BR49" s="31">
        <v>1.538E-2</v>
      </c>
    </row>
    <row r="50" spans="1:70" x14ac:dyDescent="0.2">
      <c r="A50">
        <v>63</v>
      </c>
      <c r="B50" s="31">
        <v>3.0000000000000001E-5</v>
      </c>
      <c r="C50" s="31">
        <v>3.0000000000000001E-5</v>
      </c>
      <c r="D50" s="31">
        <v>3.0000000000000001E-5</v>
      </c>
      <c r="E50" s="31">
        <v>3.0000000000000001E-5</v>
      </c>
      <c r="F50" s="31">
        <v>4.0000000000000003E-5</v>
      </c>
      <c r="G50" s="31">
        <v>4.0000000000000003E-5</v>
      </c>
      <c r="H50" s="31">
        <v>4.0000000000000003E-5</v>
      </c>
      <c r="I50" s="31">
        <v>4.0000000000000003E-5</v>
      </c>
      <c r="J50" s="31">
        <v>4.0000000000000003E-5</v>
      </c>
      <c r="K50" s="31">
        <v>5.0000000000000002E-5</v>
      </c>
      <c r="L50" s="31">
        <v>5.0000000000000002E-5</v>
      </c>
      <c r="M50" s="31">
        <v>5.0000000000000002E-5</v>
      </c>
      <c r="N50" s="31">
        <v>6.0000000000000002E-5</v>
      </c>
      <c r="O50" s="31">
        <v>6.0000000000000002E-5</v>
      </c>
      <c r="P50" s="31">
        <v>6.0000000000000002E-5</v>
      </c>
      <c r="Q50" s="31">
        <v>6.9999999999999994E-5</v>
      </c>
      <c r="R50" s="31">
        <v>6.9999999999999994E-5</v>
      </c>
      <c r="S50" s="31">
        <v>8.0000000000000007E-5</v>
      </c>
      <c r="T50" s="31">
        <v>8.0000000000000007E-5</v>
      </c>
      <c r="U50" s="31">
        <v>9.0000000000000006E-5</v>
      </c>
      <c r="V50" s="31">
        <v>9.0000000000000006E-5</v>
      </c>
      <c r="W50" s="31">
        <v>1E-4</v>
      </c>
      <c r="X50" s="31">
        <v>1.1E-4</v>
      </c>
      <c r="Y50" s="31">
        <v>1.2999999999999999E-4</v>
      </c>
      <c r="Z50" s="31">
        <v>1.4999999999999999E-4</v>
      </c>
      <c r="AA50" s="31">
        <v>1.7000000000000001E-4</v>
      </c>
      <c r="AB50" s="31">
        <v>2.0000000000000001E-4</v>
      </c>
      <c r="AC50" s="31">
        <v>2.4000000000000001E-4</v>
      </c>
      <c r="AD50" s="31">
        <v>2.7999999999999998E-4</v>
      </c>
      <c r="AE50" s="31">
        <v>3.4000000000000002E-4</v>
      </c>
      <c r="AF50" s="31">
        <v>4.0000000000000002E-4</v>
      </c>
      <c r="AG50" s="31">
        <v>4.6000000000000001E-4</v>
      </c>
      <c r="AH50" s="31">
        <v>5.4000000000000001E-4</v>
      </c>
      <c r="AI50" s="31">
        <v>6.3000000000000003E-4</v>
      </c>
      <c r="AJ50" s="31">
        <v>7.2000000000000005E-4</v>
      </c>
      <c r="AK50" s="31">
        <v>8.3000000000000001E-4</v>
      </c>
      <c r="AL50" s="31">
        <v>9.3999999999999997E-4</v>
      </c>
      <c r="AM50" s="31">
        <v>1.06E-3</v>
      </c>
      <c r="AN50" s="31">
        <v>1.1900000000000001E-3</v>
      </c>
      <c r="AO50" s="31">
        <v>1.32E-3</v>
      </c>
      <c r="AP50" s="31">
        <v>1.47E-3</v>
      </c>
      <c r="AQ50" s="31">
        <v>1.6299999999999999E-3</v>
      </c>
      <c r="AR50" s="31">
        <v>1.8E-3</v>
      </c>
      <c r="AS50" s="31">
        <v>1.98E-3</v>
      </c>
      <c r="AT50" s="31">
        <v>2.1800000000000001E-3</v>
      </c>
      <c r="AU50" s="31">
        <v>2.3900000000000002E-3</v>
      </c>
      <c r="AV50" s="31">
        <v>2.63E-3</v>
      </c>
      <c r="AW50" s="31">
        <v>2.8900000000000002E-3</v>
      </c>
      <c r="AX50" s="31">
        <v>3.1800000000000001E-3</v>
      </c>
      <c r="AY50" s="31">
        <v>3.49E-3</v>
      </c>
      <c r="AZ50" s="31">
        <v>3.8400000000000001E-3</v>
      </c>
      <c r="BA50" s="31">
        <v>4.2300000000000003E-3</v>
      </c>
      <c r="BB50" s="31">
        <v>4.6499999999999996E-3</v>
      </c>
      <c r="BC50" s="31">
        <v>5.1200000000000004E-3</v>
      </c>
      <c r="BD50" s="31">
        <v>5.6299999999999996E-3</v>
      </c>
      <c r="BE50" s="31">
        <v>6.1999999999999998E-3</v>
      </c>
      <c r="BF50" s="31">
        <v>6.8100000000000001E-3</v>
      </c>
      <c r="BG50" s="31">
        <v>7.4900000000000001E-3</v>
      </c>
      <c r="BH50" s="31">
        <v>8.2199999999999999E-3</v>
      </c>
      <c r="BI50" s="31">
        <v>9.0100000000000006E-3</v>
      </c>
      <c r="BJ50" s="31">
        <v>9.8499999999999994E-3</v>
      </c>
      <c r="BK50" s="31">
        <v>1.0749999999999999E-2</v>
      </c>
      <c r="BL50" s="31">
        <v>1.1679999999999999E-2</v>
      </c>
      <c r="BM50" s="31">
        <v>1.264E-2</v>
      </c>
      <c r="BN50" s="31">
        <v>1.362E-2</v>
      </c>
      <c r="BO50" s="31">
        <v>1.46E-2</v>
      </c>
      <c r="BP50" s="31">
        <v>1.5570000000000001E-2</v>
      </c>
      <c r="BQ50" s="31">
        <v>1.652E-2</v>
      </c>
      <c r="BR50" s="31">
        <v>1.7430000000000001E-2</v>
      </c>
    </row>
    <row r="51" spans="1:70" x14ac:dyDescent="0.2">
      <c r="A51">
        <v>64</v>
      </c>
      <c r="B51" s="31">
        <v>3.0000000000000001E-5</v>
      </c>
      <c r="C51" s="31">
        <v>4.0000000000000003E-5</v>
      </c>
      <c r="D51" s="31">
        <v>4.0000000000000003E-5</v>
      </c>
      <c r="E51" s="31">
        <v>4.0000000000000003E-5</v>
      </c>
      <c r="F51" s="31">
        <v>4.0000000000000003E-5</v>
      </c>
      <c r="G51" s="31">
        <v>4.0000000000000003E-5</v>
      </c>
      <c r="H51" s="31">
        <v>5.0000000000000002E-5</v>
      </c>
      <c r="I51" s="31">
        <v>5.0000000000000002E-5</v>
      </c>
      <c r="J51" s="31">
        <v>5.0000000000000002E-5</v>
      </c>
      <c r="K51" s="31">
        <v>5.0000000000000002E-5</v>
      </c>
      <c r="L51" s="31">
        <v>6.0000000000000002E-5</v>
      </c>
      <c r="M51" s="31">
        <v>6.0000000000000002E-5</v>
      </c>
      <c r="N51" s="31">
        <v>6.0000000000000002E-5</v>
      </c>
      <c r="O51" s="31">
        <v>6.9999999999999994E-5</v>
      </c>
      <c r="P51" s="31">
        <v>6.9999999999999994E-5</v>
      </c>
      <c r="Q51" s="31">
        <v>8.0000000000000007E-5</v>
      </c>
      <c r="R51" s="31">
        <v>8.0000000000000007E-5</v>
      </c>
      <c r="S51" s="31">
        <v>9.0000000000000006E-5</v>
      </c>
      <c r="T51" s="31">
        <v>9.0000000000000006E-5</v>
      </c>
      <c r="U51" s="31">
        <v>1E-4</v>
      </c>
      <c r="V51" s="31">
        <v>1.1E-4</v>
      </c>
      <c r="W51" s="31">
        <v>1.2E-4</v>
      </c>
      <c r="X51" s="31">
        <v>1.2999999999999999E-4</v>
      </c>
      <c r="Y51" s="31">
        <v>1.4999999999999999E-4</v>
      </c>
      <c r="Z51" s="31">
        <v>1.7000000000000001E-4</v>
      </c>
      <c r="AA51" s="31">
        <v>1.9000000000000001E-4</v>
      </c>
      <c r="AB51" s="31">
        <v>2.3000000000000001E-4</v>
      </c>
      <c r="AC51" s="31">
        <v>2.7E-4</v>
      </c>
      <c r="AD51" s="31">
        <v>3.2000000000000003E-4</v>
      </c>
      <c r="AE51" s="31">
        <v>3.8000000000000002E-4</v>
      </c>
      <c r="AF51" s="31">
        <v>4.4999999999999999E-4</v>
      </c>
      <c r="AG51" s="31">
        <v>5.2999999999999998E-4</v>
      </c>
      <c r="AH51" s="31">
        <v>6.2E-4</v>
      </c>
      <c r="AI51" s="31">
        <v>7.2000000000000005E-4</v>
      </c>
      <c r="AJ51" s="31">
        <v>8.1999999999999998E-4</v>
      </c>
      <c r="AK51" s="31">
        <v>9.3999999999999997E-4</v>
      </c>
      <c r="AL51" s="31">
        <v>1.07E-3</v>
      </c>
      <c r="AM51" s="31">
        <v>1.1999999999999999E-3</v>
      </c>
      <c r="AN51" s="31">
        <v>1.3500000000000001E-3</v>
      </c>
      <c r="AO51" s="31">
        <v>1.5100000000000001E-3</v>
      </c>
      <c r="AP51" s="31">
        <v>1.6800000000000001E-3</v>
      </c>
      <c r="AQ51" s="31">
        <v>1.8500000000000001E-3</v>
      </c>
      <c r="AR51" s="31">
        <v>2.0500000000000002E-3</v>
      </c>
      <c r="AS51" s="31">
        <v>2.2499999999999998E-3</v>
      </c>
      <c r="AT51" s="31">
        <v>2.48E-3</v>
      </c>
      <c r="AU51" s="31">
        <v>2.7200000000000002E-3</v>
      </c>
      <c r="AV51" s="31">
        <v>2.99E-3</v>
      </c>
      <c r="AW51" s="31">
        <v>3.29E-3</v>
      </c>
      <c r="AX51" s="31">
        <v>3.62E-3</v>
      </c>
      <c r="AY51" s="31">
        <v>3.98E-3</v>
      </c>
      <c r="AZ51" s="31">
        <v>4.3699999999999998E-3</v>
      </c>
      <c r="BA51" s="31">
        <v>4.81E-3</v>
      </c>
      <c r="BB51" s="31">
        <v>5.2900000000000004E-3</v>
      </c>
      <c r="BC51" s="31">
        <v>5.8199999999999997E-3</v>
      </c>
      <c r="BD51" s="31">
        <v>6.4099999999999999E-3</v>
      </c>
      <c r="BE51" s="31">
        <v>7.0499999999999998E-3</v>
      </c>
      <c r="BF51" s="31">
        <v>7.7499999999999999E-3</v>
      </c>
      <c r="BG51" s="31">
        <v>8.5100000000000002E-3</v>
      </c>
      <c r="BH51" s="31">
        <v>9.3399999999999993E-3</v>
      </c>
      <c r="BI51" s="31">
        <v>1.0240000000000001E-2</v>
      </c>
      <c r="BJ51" s="31">
        <v>1.12E-2</v>
      </c>
      <c r="BK51" s="31">
        <v>1.221E-2</v>
      </c>
      <c r="BL51" s="31">
        <v>1.3259999999999999E-2</v>
      </c>
      <c r="BM51" s="31">
        <v>1.435E-2</v>
      </c>
      <c r="BN51" s="31">
        <v>1.546E-2</v>
      </c>
      <c r="BO51" s="31">
        <v>1.6559999999999998E-2</v>
      </c>
      <c r="BP51" s="31">
        <v>1.7659999999999999E-2</v>
      </c>
      <c r="BQ51" s="31">
        <v>1.873E-2</v>
      </c>
      <c r="BR51" s="31">
        <v>1.9769999999999999E-2</v>
      </c>
    </row>
    <row r="52" spans="1:70" x14ac:dyDescent="0.2">
      <c r="A52">
        <v>65</v>
      </c>
      <c r="B52" s="31">
        <v>4.0000000000000003E-5</v>
      </c>
      <c r="C52" s="31">
        <v>4.0000000000000003E-5</v>
      </c>
      <c r="D52" s="31">
        <v>4.0000000000000003E-5</v>
      </c>
      <c r="E52" s="31">
        <v>4.0000000000000003E-5</v>
      </c>
      <c r="F52" s="31">
        <v>5.0000000000000002E-5</v>
      </c>
      <c r="G52" s="31">
        <v>5.0000000000000002E-5</v>
      </c>
      <c r="H52" s="31">
        <v>5.0000000000000002E-5</v>
      </c>
      <c r="I52" s="31">
        <v>5.0000000000000002E-5</v>
      </c>
      <c r="J52" s="31">
        <v>6.0000000000000002E-5</v>
      </c>
      <c r="K52" s="31">
        <v>6.0000000000000002E-5</v>
      </c>
      <c r="L52" s="31">
        <v>6.9999999999999994E-5</v>
      </c>
      <c r="M52" s="31">
        <v>6.9999999999999994E-5</v>
      </c>
      <c r="N52" s="31">
        <v>6.9999999999999994E-5</v>
      </c>
      <c r="O52" s="31">
        <v>8.0000000000000007E-5</v>
      </c>
      <c r="P52" s="31">
        <v>8.0000000000000007E-5</v>
      </c>
      <c r="Q52" s="31">
        <v>9.0000000000000006E-5</v>
      </c>
      <c r="R52" s="31">
        <v>9.0000000000000006E-5</v>
      </c>
      <c r="S52" s="31">
        <v>1E-4</v>
      </c>
      <c r="T52" s="31">
        <v>1E-4</v>
      </c>
      <c r="U52" s="31">
        <v>1.1E-4</v>
      </c>
      <c r="V52" s="31">
        <v>1.2E-4</v>
      </c>
      <c r="W52" s="31">
        <v>1.2999999999999999E-4</v>
      </c>
      <c r="X52" s="31">
        <v>1.4999999999999999E-4</v>
      </c>
      <c r="Y52" s="31">
        <v>1.7000000000000001E-4</v>
      </c>
      <c r="Z52" s="31">
        <v>1.9000000000000001E-4</v>
      </c>
      <c r="AA52" s="31">
        <v>2.2000000000000001E-4</v>
      </c>
      <c r="AB52" s="31">
        <v>2.5999999999999998E-4</v>
      </c>
      <c r="AC52" s="31">
        <v>3.1E-4</v>
      </c>
      <c r="AD52" s="31">
        <v>3.6999999999999999E-4</v>
      </c>
      <c r="AE52" s="31">
        <v>4.2999999999999999E-4</v>
      </c>
      <c r="AF52" s="31">
        <v>5.1000000000000004E-4</v>
      </c>
      <c r="AG52" s="31">
        <v>5.9999999999999995E-4</v>
      </c>
      <c r="AH52" s="31">
        <v>6.9999999999999999E-4</v>
      </c>
      <c r="AI52" s="31">
        <v>8.0999999999999996E-4</v>
      </c>
      <c r="AJ52" s="31">
        <v>9.3999999999999997E-4</v>
      </c>
      <c r="AK52" s="31">
        <v>1.07E-3</v>
      </c>
      <c r="AL52" s="31">
        <v>1.2199999999999999E-3</v>
      </c>
      <c r="AM52" s="31">
        <v>1.3699999999999999E-3</v>
      </c>
      <c r="AN52" s="31">
        <v>1.5399999999999999E-3</v>
      </c>
      <c r="AO52" s="31">
        <v>1.72E-3</v>
      </c>
      <c r="AP52" s="31">
        <v>1.91E-3</v>
      </c>
      <c r="AQ52" s="31">
        <v>2.1099999999999999E-3</v>
      </c>
      <c r="AR52" s="31">
        <v>2.33E-3</v>
      </c>
      <c r="AS52" s="31">
        <v>2.5699999999999998E-3</v>
      </c>
      <c r="AT52" s="31">
        <v>2.82E-3</v>
      </c>
      <c r="AU52" s="31">
        <v>3.0999999999999999E-3</v>
      </c>
      <c r="AV52" s="31">
        <v>3.4099999999999998E-3</v>
      </c>
      <c r="AW52" s="31">
        <v>3.7499999999999999E-3</v>
      </c>
      <c r="AX52" s="31">
        <v>4.1200000000000004E-3</v>
      </c>
      <c r="AY52" s="31">
        <v>4.5300000000000002E-3</v>
      </c>
      <c r="AZ52" s="31">
        <v>4.9800000000000001E-3</v>
      </c>
      <c r="BA52" s="31">
        <v>5.4799999999999996E-3</v>
      </c>
      <c r="BB52" s="31">
        <v>6.0200000000000002E-3</v>
      </c>
      <c r="BC52" s="31">
        <v>6.6299999999999996E-3</v>
      </c>
      <c r="BD52" s="31">
        <v>7.2899999999999996E-3</v>
      </c>
      <c r="BE52" s="31">
        <v>8.0199999999999994E-3</v>
      </c>
      <c r="BF52" s="31">
        <v>8.8100000000000001E-3</v>
      </c>
      <c r="BG52" s="31">
        <v>9.6799999999999994E-3</v>
      </c>
      <c r="BH52" s="31">
        <v>1.0619999999999999E-2</v>
      </c>
      <c r="BI52" s="31">
        <v>1.163E-2</v>
      </c>
      <c r="BJ52" s="31">
        <v>1.272E-2</v>
      </c>
      <c r="BK52" s="31">
        <v>1.3860000000000001E-2</v>
      </c>
      <c r="BL52" s="31">
        <v>1.506E-2</v>
      </c>
      <c r="BM52" s="31">
        <v>1.6289999999999999E-2</v>
      </c>
      <c r="BN52" s="31">
        <v>1.754E-2</v>
      </c>
      <c r="BO52" s="31">
        <v>1.8790000000000001E-2</v>
      </c>
      <c r="BP52" s="31">
        <v>2.0029999999999999E-2</v>
      </c>
      <c r="BQ52" s="31">
        <v>2.1239999999999998E-2</v>
      </c>
      <c r="BR52" s="31">
        <v>2.2409999999999999E-2</v>
      </c>
    </row>
    <row r="53" spans="1:70" x14ac:dyDescent="0.2">
      <c r="A53">
        <v>66</v>
      </c>
      <c r="B53" s="31">
        <v>5.0000000000000002E-5</v>
      </c>
      <c r="C53" s="31">
        <v>5.0000000000000002E-5</v>
      </c>
      <c r="D53" s="31">
        <v>5.0000000000000002E-5</v>
      </c>
      <c r="E53" s="31">
        <v>5.0000000000000002E-5</v>
      </c>
      <c r="F53" s="31">
        <v>5.0000000000000002E-5</v>
      </c>
      <c r="G53" s="31">
        <v>6.0000000000000002E-5</v>
      </c>
      <c r="H53" s="31">
        <v>6.0000000000000002E-5</v>
      </c>
      <c r="I53" s="31">
        <v>6.0000000000000002E-5</v>
      </c>
      <c r="J53" s="31">
        <v>6.9999999999999994E-5</v>
      </c>
      <c r="K53" s="31">
        <v>6.9999999999999994E-5</v>
      </c>
      <c r="L53" s="31">
        <v>6.9999999999999994E-5</v>
      </c>
      <c r="M53" s="31">
        <v>8.0000000000000007E-5</v>
      </c>
      <c r="N53" s="31">
        <v>8.0000000000000007E-5</v>
      </c>
      <c r="O53" s="31">
        <v>9.0000000000000006E-5</v>
      </c>
      <c r="P53" s="31">
        <v>9.0000000000000006E-5</v>
      </c>
      <c r="Q53" s="31">
        <v>1E-4</v>
      </c>
      <c r="R53" s="31">
        <v>1E-4</v>
      </c>
      <c r="S53" s="31">
        <v>1.1E-4</v>
      </c>
      <c r="T53" s="31">
        <v>1.2E-4</v>
      </c>
      <c r="U53" s="31">
        <v>1.2999999999999999E-4</v>
      </c>
      <c r="V53" s="31">
        <v>1.3999999999999999E-4</v>
      </c>
      <c r="W53" s="31">
        <v>1.4999999999999999E-4</v>
      </c>
      <c r="X53" s="31">
        <v>1.7000000000000001E-4</v>
      </c>
      <c r="Y53" s="31">
        <v>1.9000000000000001E-4</v>
      </c>
      <c r="Z53" s="31">
        <v>2.2000000000000001E-4</v>
      </c>
      <c r="AA53" s="31">
        <v>2.5000000000000001E-4</v>
      </c>
      <c r="AB53" s="31">
        <v>2.9999999999999997E-4</v>
      </c>
      <c r="AC53" s="31">
        <v>3.5E-4</v>
      </c>
      <c r="AD53" s="31">
        <v>4.2000000000000002E-4</v>
      </c>
      <c r="AE53" s="31">
        <v>4.8999999999999998E-4</v>
      </c>
      <c r="AF53" s="31">
        <v>5.8E-4</v>
      </c>
      <c r="AG53" s="31">
        <v>6.8999999999999997E-4</v>
      </c>
      <c r="AH53" s="31">
        <v>8.0000000000000004E-4</v>
      </c>
      <c r="AI53" s="31">
        <v>9.3000000000000005E-4</v>
      </c>
      <c r="AJ53" s="31">
        <v>1.07E-3</v>
      </c>
      <c r="AK53" s="31">
        <v>1.2199999999999999E-3</v>
      </c>
      <c r="AL53" s="31">
        <v>1.3799999999999999E-3</v>
      </c>
      <c r="AM53" s="31">
        <v>1.56E-3</v>
      </c>
      <c r="AN53" s="31">
        <v>1.75E-3</v>
      </c>
      <c r="AO53" s="31">
        <v>1.9599999999999999E-3</v>
      </c>
      <c r="AP53" s="31">
        <v>2.1700000000000001E-3</v>
      </c>
      <c r="AQ53" s="31">
        <v>2.4099999999999998E-3</v>
      </c>
      <c r="AR53" s="31">
        <v>2.66E-3</v>
      </c>
      <c r="AS53" s="31">
        <v>2.9199999999999999E-3</v>
      </c>
      <c r="AT53" s="31">
        <v>3.2200000000000002E-3</v>
      </c>
      <c r="AU53" s="31">
        <v>3.5300000000000002E-3</v>
      </c>
      <c r="AV53" s="31">
        <v>3.8800000000000002E-3</v>
      </c>
      <c r="AW53" s="31">
        <v>4.2599999999999999E-3</v>
      </c>
      <c r="AX53" s="31">
        <v>4.6899999999999997E-3</v>
      </c>
      <c r="AY53" s="31">
        <v>5.1500000000000001E-3</v>
      </c>
      <c r="AZ53" s="31">
        <v>5.6600000000000001E-3</v>
      </c>
      <c r="BA53" s="31">
        <v>6.2300000000000003E-3</v>
      </c>
      <c r="BB53" s="31">
        <v>6.8500000000000002E-3</v>
      </c>
      <c r="BC53" s="31">
        <v>7.5399999999999998E-3</v>
      </c>
      <c r="BD53" s="31">
        <v>8.2900000000000005E-3</v>
      </c>
      <c r="BE53" s="31">
        <v>9.11E-3</v>
      </c>
      <c r="BF53" s="31">
        <v>1.0019999999999999E-2</v>
      </c>
      <c r="BG53" s="31">
        <v>1.0999999999999999E-2</v>
      </c>
      <c r="BH53" s="31">
        <v>1.206E-2</v>
      </c>
      <c r="BI53" s="31">
        <v>1.321E-2</v>
      </c>
      <c r="BJ53" s="31">
        <v>1.444E-2</v>
      </c>
      <c r="BK53" s="31">
        <v>1.5740000000000001E-2</v>
      </c>
      <c r="BL53" s="31">
        <v>1.7090000000000001E-2</v>
      </c>
      <c r="BM53" s="31">
        <v>1.848E-2</v>
      </c>
      <c r="BN53" s="31">
        <v>1.9890000000000001E-2</v>
      </c>
      <c r="BO53" s="31">
        <v>2.1299999999999999E-2</v>
      </c>
      <c r="BP53" s="31">
        <v>2.2700000000000001E-2</v>
      </c>
      <c r="BQ53" s="31">
        <v>2.4060000000000002E-2</v>
      </c>
      <c r="BR53" s="31">
        <v>2.538E-2</v>
      </c>
    </row>
    <row r="54" spans="1:70" x14ac:dyDescent="0.2">
      <c r="A54">
        <v>67</v>
      </c>
      <c r="B54" s="31">
        <v>5.0000000000000002E-5</v>
      </c>
      <c r="C54" s="31">
        <v>5.0000000000000002E-5</v>
      </c>
      <c r="D54" s="31">
        <v>6.0000000000000002E-5</v>
      </c>
      <c r="E54" s="31">
        <v>6.0000000000000002E-5</v>
      </c>
      <c r="F54" s="31">
        <v>6.0000000000000002E-5</v>
      </c>
      <c r="G54" s="31">
        <v>6.0000000000000002E-5</v>
      </c>
      <c r="H54" s="31">
        <v>6.9999999999999994E-5</v>
      </c>
      <c r="I54" s="31">
        <v>6.9999999999999994E-5</v>
      </c>
      <c r="J54" s="31">
        <v>8.0000000000000007E-5</v>
      </c>
      <c r="K54" s="31">
        <v>8.0000000000000007E-5</v>
      </c>
      <c r="L54" s="31">
        <v>8.0000000000000007E-5</v>
      </c>
      <c r="M54" s="31">
        <v>9.0000000000000006E-5</v>
      </c>
      <c r="N54" s="31">
        <v>1E-4</v>
      </c>
      <c r="O54" s="31">
        <v>1E-4</v>
      </c>
      <c r="P54" s="31">
        <v>1.1E-4</v>
      </c>
      <c r="Q54" s="31">
        <v>1.1E-4</v>
      </c>
      <c r="R54" s="31">
        <v>1.2E-4</v>
      </c>
      <c r="S54" s="31">
        <v>1.2999999999999999E-4</v>
      </c>
      <c r="T54" s="31">
        <v>1.3999999999999999E-4</v>
      </c>
      <c r="U54" s="31">
        <v>1.4999999999999999E-4</v>
      </c>
      <c r="V54" s="31">
        <v>1.6000000000000001E-4</v>
      </c>
      <c r="W54" s="31">
        <v>1.7000000000000001E-4</v>
      </c>
      <c r="X54" s="31">
        <v>1.9000000000000001E-4</v>
      </c>
      <c r="Y54" s="31">
        <v>2.2000000000000001E-4</v>
      </c>
      <c r="Z54" s="31">
        <v>2.5000000000000001E-4</v>
      </c>
      <c r="AA54" s="31">
        <v>2.9E-4</v>
      </c>
      <c r="AB54" s="31">
        <v>3.4000000000000002E-4</v>
      </c>
      <c r="AC54" s="31">
        <v>4.0000000000000002E-4</v>
      </c>
      <c r="AD54" s="31">
        <v>4.8000000000000001E-4</v>
      </c>
      <c r="AE54" s="31">
        <v>5.5999999999999995E-4</v>
      </c>
      <c r="AF54" s="31">
        <v>6.7000000000000002E-4</v>
      </c>
      <c r="AG54" s="31">
        <v>7.7999999999999999E-4</v>
      </c>
      <c r="AH54" s="31">
        <v>9.1E-4</v>
      </c>
      <c r="AI54" s="31">
        <v>1.06E-3</v>
      </c>
      <c r="AJ54" s="31">
        <v>1.2199999999999999E-3</v>
      </c>
      <c r="AK54" s="31">
        <v>1.39E-3</v>
      </c>
      <c r="AL54" s="31">
        <v>1.58E-3</v>
      </c>
      <c r="AM54" s="31">
        <v>1.7799999999999999E-3</v>
      </c>
      <c r="AN54" s="31">
        <v>2E-3</v>
      </c>
      <c r="AO54" s="31">
        <v>2.2300000000000002E-3</v>
      </c>
      <c r="AP54" s="31">
        <v>2.48E-3</v>
      </c>
      <c r="AQ54" s="31">
        <v>2.7399999999999998E-3</v>
      </c>
      <c r="AR54" s="31">
        <v>3.0300000000000001E-3</v>
      </c>
      <c r="AS54" s="31">
        <v>3.3300000000000001E-3</v>
      </c>
      <c r="AT54" s="31">
        <v>3.6700000000000001E-3</v>
      </c>
      <c r="AU54" s="31">
        <v>4.0299999999999997E-3</v>
      </c>
      <c r="AV54" s="31">
        <v>4.4200000000000003E-3</v>
      </c>
      <c r="AW54" s="31">
        <v>4.8599999999999997E-3</v>
      </c>
      <c r="AX54" s="31">
        <v>5.3400000000000001E-3</v>
      </c>
      <c r="AY54" s="31">
        <v>5.8700000000000002E-3</v>
      </c>
      <c r="AZ54" s="31">
        <v>6.45E-3</v>
      </c>
      <c r="BA54" s="31">
        <v>7.0899999999999999E-3</v>
      </c>
      <c r="BB54" s="31">
        <v>7.7999999999999996E-3</v>
      </c>
      <c r="BC54" s="31">
        <v>8.5800000000000008E-3</v>
      </c>
      <c r="BD54" s="31">
        <v>9.4299999999999991E-3</v>
      </c>
      <c r="BE54" s="31">
        <v>1.0370000000000001E-2</v>
      </c>
      <c r="BF54" s="31">
        <v>1.1390000000000001E-2</v>
      </c>
      <c r="BG54" s="31">
        <v>1.2500000000000001E-2</v>
      </c>
      <c r="BH54" s="31">
        <v>1.371E-2</v>
      </c>
      <c r="BI54" s="31">
        <v>1.502E-2</v>
      </c>
      <c r="BJ54" s="31">
        <v>1.6400000000000001E-2</v>
      </c>
      <c r="BK54" s="31">
        <v>1.787E-2</v>
      </c>
      <c r="BL54" s="31">
        <v>1.9400000000000001E-2</v>
      </c>
      <c r="BM54" s="31">
        <v>2.0969999999999999E-2</v>
      </c>
      <c r="BN54" s="31">
        <v>2.256E-2</v>
      </c>
      <c r="BO54" s="31">
        <v>2.4160000000000001E-2</v>
      </c>
      <c r="BP54" s="31">
        <v>2.5729999999999999E-2</v>
      </c>
      <c r="BQ54" s="31">
        <v>2.7269999999999999E-2</v>
      </c>
      <c r="BR54" s="31">
        <v>2.8750000000000001E-2</v>
      </c>
    </row>
    <row r="55" spans="1:70" x14ac:dyDescent="0.2">
      <c r="A55">
        <v>68</v>
      </c>
      <c r="B55" s="31">
        <v>6.0000000000000002E-5</v>
      </c>
      <c r="C55" s="31">
        <v>6.0000000000000002E-5</v>
      </c>
      <c r="D55" s="31">
        <v>6.0000000000000002E-5</v>
      </c>
      <c r="E55" s="31">
        <v>6.9999999999999994E-5</v>
      </c>
      <c r="F55" s="31">
        <v>6.9999999999999994E-5</v>
      </c>
      <c r="G55" s="31">
        <v>6.9999999999999994E-5</v>
      </c>
      <c r="H55" s="31">
        <v>8.0000000000000007E-5</v>
      </c>
      <c r="I55" s="31">
        <v>8.0000000000000007E-5</v>
      </c>
      <c r="J55" s="31">
        <v>9.0000000000000006E-5</v>
      </c>
      <c r="K55" s="31">
        <v>9.0000000000000006E-5</v>
      </c>
      <c r="L55" s="31">
        <v>1E-4</v>
      </c>
      <c r="M55" s="31">
        <v>1E-4</v>
      </c>
      <c r="N55" s="31">
        <v>1.1E-4</v>
      </c>
      <c r="O55" s="31">
        <v>1.1E-4</v>
      </c>
      <c r="P55" s="31">
        <v>1.2E-4</v>
      </c>
      <c r="Q55" s="31">
        <v>1.2999999999999999E-4</v>
      </c>
      <c r="R55" s="31">
        <v>1.3999999999999999E-4</v>
      </c>
      <c r="S55" s="31">
        <v>1.4999999999999999E-4</v>
      </c>
      <c r="T55" s="31">
        <v>1.6000000000000001E-4</v>
      </c>
      <c r="U55" s="31">
        <v>1.7000000000000001E-4</v>
      </c>
      <c r="V55" s="31">
        <v>1.8000000000000001E-4</v>
      </c>
      <c r="W55" s="31">
        <v>2.0000000000000001E-4</v>
      </c>
      <c r="X55" s="31">
        <v>2.2000000000000001E-4</v>
      </c>
      <c r="Y55" s="31">
        <v>2.5000000000000001E-4</v>
      </c>
      <c r="Z55" s="31">
        <v>2.7999999999999998E-4</v>
      </c>
      <c r="AA55" s="31">
        <v>3.3E-4</v>
      </c>
      <c r="AB55" s="31">
        <v>3.8999999999999999E-4</v>
      </c>
      <c r="AC55" s="31">
        <v>4.6000000000000001E-4</v>
      </c>
      <c r="AD55" s="31">
        <v>5.4000000000000001E-4</v>
      </c>
      <c r="AE55" s="31">
        <v>6.4000000000000005E-4</v>
      </c>
      <c r="AF55" s="31">
        <v>7.6000000000000004E-4</v>
      </c>
      <c r="AG55" s="31">
        <v>8.8999999999999995E-4</v>
      </c>
      <c r="AH55" s="31">
        <v>1.0399999999999999E-3</v>
      </c>
      <c r="AI55" s="31">
        <v>1.1999999999999999E-3</v>
      </c>
      <c r="AJ55" s="31">
        <v>1.39E-3</v>
      </c>
      <c r="AK55" s="31">
        <v>1.58E-3</v>
      </c>
      <c r="AL55" s="31">
        <v>1.8E-3</v>
      </c>
      <c r="AM55" s="31">
        <v>2.0300000000000001E-3</v>
      </c>
      <c r="AN55" s="31">
        <v>2.2799999999999999E-3</v>
      </c>
      <c r="AO55" s="31">
        <v>2.5500000000000002E-3</v>
      </c>
      <c r="AP55" s="31">
        <v>2.8300000000000001E-3</v>
      </c>
      <c r="AQ55" s="31">
        <v>3.13E-3</v>
      </c>
      <c r="AR55" s="31">
        <v>3.4499999999999999E-3</v>
      </c>
      <c r="AS55" s="31">
        <v>3.8E-3</v>
      </c>
      <c r="AT55" s="31">
        <v>4.1799999999999997E-3</v>
      </c>
      <c r="AU55" s="31">
        <v>4.5900000000000003E-3</v>
      </c>
      <c r="AV55" s="31">
        <v>5.0400000000000002E-3</v>
      </c>
      <c r="AW55" s="31">
        <v>5.5399999999999998E-3</v>
      </c>
      <c r="AX55" s="31">
        <v>6.0899999999999999E-3</v>
      </c>
      <c r="AY55" s="31">
        <v>6.6899999999999998E-3</v>
      </c>
      <c r="AZ55" s="31">
        <v>7.3499999999999998E-3</v>
      </c>
      <c r="BA55" s="31">
        <v>8.09E-3</v>
      </c>
      <c r="BB55" s="31">
        <v>8.8900000000000003E-3</v>
      </c>
      <c r="BC55" s="31">
        <v>9.7699999999999992E-3</v>
      </c>
      <c r="BD55" s="31">
        <v>1.074E-2</v>
      </c>
      <c r="BE55" s="31">
        <v>1.1809999999999999E-2</v>
      </c>
      <c r="BF55" s="31">
        <v>1.2970000000000001E-2</v>
      </c>
      <c r="BG55" s="31">
        <v>1.423E-2</v>
      </c>
      <c r="BH55" s="31">
        <v>1.5599999999999999E-2</v>
      </c>
      <c r="BI55" s="31">
        <v>1.7080000000000001E-2</v>
      </c>
      <c r="BJ55" s="31">
        <v>1.865E-2</v>
      </c>
      <c r="BK55" s="31">
        <v>2.0310000000000002E-2</v>
      </c>
      <c r="BL55" s="31">
        <v>2.2040000000000001E-2</v>
      </c>
      <c r="BM55" s="31">
        <v>2.3810000000000001E-2</v>
      </c>
      <c r="BN55" s="31">
        <v>2.562E-2</v>
      </c>
      <c r="BO55" s="31">
        <v>2.742E-2</v>
      </c>
      <c r="BP55" s="31">
        <v>2.92E-2</v>
      </c>
      <c r="BQ55" s="31">
        <v>3.0929999999999999E-2</v>
      </c>
      <c r="BR55" s="31">
        <v>3.2599999999999997E-2</v>
      </c>
    </row>
    <row r="56" spans="1:70" x14ac:dyDescent="0.2">
      <c r="A56">
        <v>69</v>
      </c>
      <c r="B56" s="31">
        <v>6.9999999999999994E-5</v>
      </c>
      <c r="C56" s="31">
        <v>6.9999999999999994E-5</v>
      </c>
      <c r="D56" s="31">
        <v>6.9999999999999994E-5</v>
      </c>
      <c r="E56" s="31">
        <v>8.0000000000000007E-5</v>
      </c>
      <c r="F56" s="31">
        <v>8.0000000000000007E-5</v>
      </c>
      <c r="G56" s="31">
        <v>8.0000000000000007E-5</v>
      </c>
      <c r="H56" s="31">
        <v>9.0000000000000006E-5</v>
      </c>
      <c r="I56" s="31">
        <v>9.0000000000000006E-5</v>
      </c>
      <c r="J56" s="31">
        <v>1E-4</v>
      </c>
      <c r="K56" s="31">
        <v>1E-4</v>
      </c>
      <c r="L56" s="31">
        <v>1.1E-4</v>
      </c>
      <c r="M56" s="31">
        <v>1.2E-4</v>
      </c>
      <c r="N56" s="31">
        <v>1.2E-4</v>
      </c>
      <c r="O56" s="31">
        <v>1.2999999999999999E-4</v>
      </c>
      <c r="P56" s="31">
        <v>1.3999999999999999E-4</v>
      </c>
      <c r="Q56" s="31">
        <v>1.4999999999999999E-4</v>
      </c>
      <c r="R56" s="31">
        <v>1.6000000000000001E-4</v>
      </c>
      <c r="S56" s="31">
        <v>1.7000000000000001E-4</v>
      </c>
      <c r="T56" s="31">
        <v>1.8000000000000001E-4</v>
      </c>
      <c r="U56" s="31">
        <v>1.9000000000000001E-4</v>
      </c>
      <c r="V56" s="31">
        <v>2.1000000000000001E-4</v>
      </c>
      <c r="W56" s="31">
        <v>2.3000000000000001E-4</v>
      </c>
      <c r="X56" s="31">
        <v>2.5000000000000001E-4</v>
      </c>
      <c r="Y56" s="31">
        <v>2.7999999999999998E-4</v>
      </c>
      <c r="Z56" s="31">
        <v>3.2000000000000003E-4</v>
      </c>
      <c r="AA56" s="31">
        <v>3.6999999999999999E-4</v>
      </c>
      <c r="AB56" s="31">
        <v>4.4000000000000002E-4</v>
      </c>
      <c r="AC56" s="31">
        <v>5.1999999999999995E-4</v>
      </c>
      <c r="AD56" s="31">
        <v>6.2E-4</v>
      </c>
      <c r="AE56" s="31">
        <v>7.2999999999999996E-4</v>
      </c>
      <c r="AF56" s="31">
        <v>8.5999999999999998E-4</v>
      </c>
      <c r="AG56" s="31">
        <v>1.0200000000000001E-3</v>
      </c>
      <c r="AH56" s="31">
        <v>1.1900000000000001E-3</v>
      </c>
      <c r="AI56" s="31">
        <v>1.3699999999999999E-3</v>
      </c>
      <c r="AJ56" s="31">
        <v>1.58E-3</v>
      </c>
      <c r="AK56" s="31">
        <v>1.81E-3</v>
      </c>
      <c r="AL56" s="31">
        <v>2.0500000000000002E-3</v>
      </c>
      <c r="AM56" s="31">
        <v>2.32E-3</v>
      </c>
      <c r="AN56" s="31">
        <v>2.5999999999999999E-3</v>
      </c>
      <c r="AO56" s="31">
        <v>2.9099999999999998E-3</v>
      </c>
      <c r="AP56" s="31">
        <v>3.2299999999999998E-3</v>
      </c>
      <c r="AQ56" s="31">
        <v>3.5699999999999998E-3</v>
      </c>
      <c r="AR56" s="31">
        <v>3.9399999999999999E-3</v>
      </c>
      <c r="AS56" s="31">
        <v>4.3400000000000001E-3</v>
      </c>
      <c r="AT56" s="31">
        <v>4.7699999999999999E-3</v>
      </c>
      <c r="AU56" s="31">
        <v>5.2399999999999999E-3</v>
      </c>
      <c r="AV56" s="31">
        <v>5.7600000000000004E-3</v>
      </c>
      <c r="AW56" s="31">
        <v>6.3200000000000001E-3</v>
      </c>
      <c r="AX56" s="31">
        <v>6.94E-3</v>
      </c>
      <c r="AY56" s="31">
        <v>7.6299999999999996E-3</v>
      </c>
      <c r="AZ56" s="31">
        <v>8.3800000000000003E-3</v>
      </c>
      <c r="BA56" s="31">
        <v>9.2200000000000008E-3</v>
      </c>
      <c r="BB56" s="31">
        <v>1.013E-2</v>
      </c>
      <c r="BC56" s="31">
        <v>1.1140000000000001E-2</v>
      </c>
      <c r="BD56" s="31">
        <v>1.2239999999999999E-2</v>
      </c>
      <c r="BE56" s="31">
        <v>1.345E-2</v>
      </c>
      <c r="BF56" s="31">
        <v>1.4760000000000001E-2</v>
      </c>
      <c r="BG56" s="31">
        <v>1.6199999999999999E-2</v>
      </c>
      <c r="BH56" s="31">
        <v>1.7749999999999998E-2</v>
      </c>
      <c r="BI56" s="31">
        <v>1.942E-2</v>
      </c>
      <c r="BJ56" s="31">
        <v>2.121E-2</v>
      </c>
      <c r="BK56" s="31">
        <v>2.308E-2</v>
      </c>
      <c r="BL56" s="31">
        <v>2.504E-2</v>
      </c>
      <c r="BM56" s="31">
        <v>2.7050000000000001E-2</v>
      </c>
      <c r="BN56" s="31">
        <v>2.9090000000000001E-2</v>
      </c>
      <c r="BO56" s="31">
        <v>3.1130000000000001E-2</v>
      </c>
      <c r="BP56" s="31">
        <v>3.3140000000000003E-2</v>
      </c>
      <c r="BQ56" s="31">
        <v>3.5099999999999999E-2</v>
      </c>
      <c r="BR56" s="31">
        <v>3.6979999999999999E-2</v>
      </c>
    </row>
    <row r="57" spans="1:70" x14ac:dyDescent="0.2">
      <c r="A57">
        <v>70</v>
      </c>
      <c r="B57" s="31">
        <v>8.0000000000000007E-5</v>
      </c>
      <c r="C57" s="31">
        <v>8.0000000000000007E-5</v>
      </c>
      <c r="D57" s="31">
        <v>8.0000000000000007E-5</v>
      </c>
      <c r="E57" s="31">
        <v>9.0000000000000006E-5</v>
      </c>
      <c r="F57" s="31">
        <v>9.0000000000000006E-5</v>
      </c>
      <c r="G57" s="31">
        <v>1E-4</v>
      </c>
      <c r="H57" s="31">
        <v>1E-4</v>
      </c>
      <c r="I57" s="31">
        <v>1.1E-4</v>
      </c>
      <c r="J57" s="31">
        <v>1.1E-4</v>
      </c>
      <c r="K57" s="31">
        <v>1.2E-4</v>
      </c>
      <c r="L57" s="31">
        <v>1.2999999999999999E-4</v>
      </c>
      <c r="M57" s="31">
        <v>1.2999999999999999E-4</v>
      </c>
      <c r="N57" s="31">
        <v>1.3999999999999999E-4</v>
      </c>
      <c r="O57" s="31">
        <v>1.4999999999999999E-4</v>
      </c>
      <c r="P57" s="31">
        <v>1.6000000000000001E-4</v>
      </c>
      <c r="Q57" s="31">
        <v>1.7000000000000001E-4</v>
      </c>
      <c r="R57" s="31">
        <v>1.8000000000000001E-4</v>
      </c>
      <c r="S57" s="31">
        <v>1.9000000000000001E-4</v>
      </c>
      <c r="T57" s="31">
        <v>2.0000000000000001E-4</v>
      </c>
      <c r="U57" s="31">
        <v>2.2000000000000001E-4</v>
      </c>
      <c r="V57" s="31">
        <v>2.4000000000000001E-4</v>
      </c>
      <c r="W57" s="31">
        <v>2.5999999999999998E-4</v>
      </c>
      <c r="X57" s="31">
        <v>2.9E-4</v>
      </c>
      <c r="Y57" s="31">
        <v>3.2000000000000003E-4</v>
      </c>
      <c r="Z57" s="31">
        <v>3.6999999999999999E-4</v>
      </c>
      <c r="AA57" s="31">
        <v>4.2999999999999999E-4</v>
      </c>
      <c r="AB57" s="31">
        <v>5.0000000000000001E-4</v>
      </c>
      <c r="AC57" s="31">
        <v>5.9000000000000003E-4</v>
      </c>
      <c r="AD57" s="31">
        <v>6.9999999999999999E-4</v>
      </c>
      <c r="AE57" s="31">
        <v>8.3000000000000001E-4</v>
      </c>
      <c r="AF57" s="31">
        <v>9.8999999999999999E-4</v>
      </c>
      <c r="AG57" s="31">
        <v>1.16E-3</v>
      </c>
      <c r="AH57" s="31">
        <v>1.3500000000000001E-3</v>
      </c>
      <c r="AI57" s="31">
        <v>1.57E-3</v>
      </c>
      <c r="AJ57" s="31">
        <v>1.81E-3</v>
      </c>
      <c r="AK57" s="31">
        <v>2.0600000000000002E-3</v>
      </c>
      <c r="AL57" s="31">
        <v>2.3500000000000001E-3</v>
      </c>
      <c r="AM57" s="31">
        <v>2.65E-3</v>
      </c>
      <c r="AN57" s="31">
        <v>2.97E-3</v>
      </c>
      <c r="AO57" s="31">
        <v>3.32E-3</v>
      </c>
      <c r="AP57" s="31">
        <v>3.6900000000000001E-3</v>
      </c>
      <c r="AQ57" s="31">
        <v>4.0800000000000003E-3</v>
      </c>
      <c r="AR57" s="31">
        <v>4.4999999999999997E-3</v>
      </c>
      <c r="AS57" s="31">
        <v>4.96E-3</v>
      </c>
      <c r="AT57" s="31">
        <v>5.45E-3</v>
      </c>
      <c r="AU57" s="31">
        <v>5.9899999999999997E-3</v>
      </c>
      <c r="AV57" s="31">
        <v>6.5700000000000003E-3</v>
      </c>
      <c r="AW57" s="31">
        <v>7.2199999999999999E-3</v>
      </c>
      <c r="AX57" s="31">
        <v>7.92E-3</v>
      </c>
      <c r="AY57" s="31">
        <v>8.6999999999999994E-3</v>
      </c>
      <c r="AZ57" s="31">
        <v>9.5700000000000004E-3</v>
      </c>
      <c r="BA57" s="31">
        <v>1.051E-2</v>
      </c>
      <c r="BB57" s="31">
        <v>1.155E-2</v>
      </c>
      <c r="BC57" s="31">
        <v>1.2699999999999999E-2</v>
      </c>
      <c r="BD57" s="31">
        <v>1.3950000000000001E-2</v>
      </c>
      <c r="BE57" s="31">
        <v>1.532E-2</v>
      </c>
      <c r="BF57" s="31">
        <v>1.6809999999999999E-2</v>
      </c>
      <c r="BG57" s="31">
        <v>1.8440000000000002E-2</v>
      </c>
      <c r="BH57" s="31">
        <v>2.0199999999999999E-2</v>
      </c>
      <c r="BI57" s="31">
        <v>2.2100000000000002E-2</v>
      </c>
      <c r="BJ57" s="31">
        <v>2.4119999999999999E-2</v>
      </c>
      <c r="BK57" s="31">
        <v>2.6249999999999999E-2</v>
      </c>
      <c r="BL57" s="31">
        <v>2.8459999999999999E-2</v>
      </c>
      <c r="BM57" s="31">
        <v>3.074E-2</v>
      </c>
      <c r="BN57" s="31">
        <v>3.304E-2</v>
      </c>
      <c r="BO57" s="31">
        <v>3.5349999999999999E-2</v>
      </c>
      <c r="BP57" s="31">
        <v>3.7620000000000001E-2</v>
      </c>
      <c r="BQ57" s="31">
        <v>3.9829999999999997E-2</v>
      </c>
      <c r="BR57" s="31">
        <v>4.1959999999999997E-2</v>
      </c>
    </row>
    <row r="58" spans="1:70" x14ac:dyDescent="0.2">
      <c r="A58">
        <v>71</v>
      </c>
      <c r="B58" s="31">
        <v>9.0000000000000006E-5</v>
      </c>
      <c r="C58" s="31">
        <v>9.0000000000000006E-5</v>
      </c>
      <c r="D58" s="31">
        <v>1E-4</v>
      </c>
      <c r="E58" s="31">
        <v>1E-4</v>
      </c>
      <c r="F58" s="31">
        <v>1E-4</v>
      </c>
      <c r="G58" s="31">
        <v>1.1E-4</v>
      </c>
      <c r="H58" s="31">
        <v>1.2E-4</v>
      </c>
      <c r="I58" s="31">
        <v>1.2E-4</v>
      </c>
      <c r="J58" s="31">
        <v>1.2999999999999999E-4</v>
      </c>
      <c r="K58" s="31">
        <v>1.3999999999999999E-4</v>
      </c>
      <c r="L58" s="31">
        <v>1.4999999999999999E-4</v>
      </c>
      <c r="M58" s="31">
        <v>1.4999999999999999E-4</v>
      </c>
      <c r="N58" s="31">
        <v>1.6000000000000001E-4</v>
      </c>
      <c r="O58" s="31">
        <v>1.7000000000000001E-4</v>
      </c>
      <c r="P58" s="31">
        <v>1.8000000000000001E-4</v>
      </c>
      <c r="Q58" s="31">
        <v>1.9000000000000001E-4</v>
      </c>
      <c r="R58" s="31">
        <v>2.1000000000000001E-4</v>
      </c>
      <c r="S58" s="31">
        <v>2.2000000000000001E-4</v>
      </c>
      <c r="T58" s="31">
        <v>2.3000000000000001E-4</v>
      </c>
      <c r="U58" s="31">
        <v>2.5000000000000001E-4</v>
      </c>
      <c r="V58" s="31">
        <v>2.7E-4</v>
      </c>
      <c r="W58" s="31">
        <v>2.9999999999999997E-4</v>
      </c>
      <c r="X58" s="31">
        <v>3.3E-4</v>
      </c>
      <c r="Y58" s="31">
        <v>3.6999999999999999E-4</v>
      </c>
      <c r="Z58" s="31">
        <v>4.2000000000000002E-4</v>
      </c>
      <c r="AA58" s="31">
        <v>4.8999999999999998E-4</v>
      </c>
      <c r="AB58" s="31">
        <v>5.6999999999999998E-4</v>
      </c>
      <c r="AC58" s="31">
        <v>6.8000000000000005E-4</v>
      </c>
      <c r="AD58" s="31">
        <v>8.0000000000000004E-4</v>
      </c>
      <c r="AE58" s="31">
        <v>9.5E-4</v>
      </c>
      <c r="AF58" s="31">
        <v>1.1199999999999999E-3</v>
      </c>
      <c r="AG58" s="31">
        <v>1.32E-3</v>
      </c>
      <c r="AH58" s="31">
        <v>1.5399999999999999E-3</v>
      </c>
      <c r="AI58" s="31">
        <v>1.7899999999999999E-3</v>
      </c>
      <c r="AJ58" s="31">
        <v>2.0600000000000002E-3</v>
      </c>
      <c r="AK58" s="31">
        <v>2.3600000000000001E-3</v>
      </c>
      <c r="AL58" s="31">
        <v>2.6800000000000001E-3</v>
      </c>
      <c r="AM58" s="31">
        <v>3.0200000000000001E-3</v>
      </c>
      <c r="AN58" s="31">
        <v>3.3999999999999998E-3</v>
      </c>
      <c r="AO58" s="31">
        <v>3.79E-3</v>
      </c>
      <c r="AP58" s="31">
        <v>4.2100000000000002E-3</v>
      </c>
      <c r="AQ58" s="31">
        <v>4.6600000000000001E-3</v>
      </c>
      <c r="AR58" s="31">
        <v>5.1399999999999996E-3</v>
      </c>
      <c r="AS58" s="31">
        <v>5.6600000000000001E-3</v>
      </c>
      <c r="AT58" s="31">
        <v>6.2300000000000003E-3</v>
      </c>
      <c r="AU58" s="31">
        <v>6.8399999999999997E-3</v>
      </c>
      <c r="AV58" s="31">
        <v>7.5100000000000002E-3</v>
      </c>
      <c r="AW58" s="31">
        <v>8.2400000000000008E-3</v>
      </c>
      <c r="AX58" s="31">
        <v>9.0500000000000008E-3</v>
      </c>
      <c r="AY58" s="31">
        <v>9.9399999999999992E-3</v>
      </c>
      <c r="AZ58" s="31">
        <v>1.0919999999999999E-2</v>
      </c>
      <c r="BA58" s="31">
        <v>1.1990000000000001E-2</v>
      </c>
      <c r="BB58" s="31">
        <v>1.3180000000000001E-2</v>
      </c>
      <c r="BC58" s="31">
        <v>1.448E-2</v>
      </c>
      <c r="BD58" s="31">
        <v>1.5900000000000001E-2</v>
      </c>
      <c r="BE58" s="31">
        <v>1.746E-2</v>
      </c>
      <c r="BF58" s="31">
        <v>1.915E-2</v>
      </c>
      <c r="BG58" s="31">
        <v>2.1000000000000001E-2</v>
      </c>
      <c r="BH58" s="31">
        <v>2.3E-2</v>
      </c>
      <c r="BI58" s="31">
        <v>2.5149999999999999E-2</v>
      </c>
      <c r="BJ58" s="31">
        <v>2.7439999999999999E-2</v>
      </c>
      <c r="BK58" s="31">
        <v>2.9839999999999998E-2</v>
      </c>
      <c r="BL58" s="31">
        <v>3.2349999999999997E-2</v>
      </c>
      <c r="BM58" s="31">
        <v>3.4930000000000003E-2</v>
      </c>
      <c r="BN58" s="31">
        <v>3.7530000000000001E-2</v>
      </c>
      <c r="BO58" s="31">
        <v>4.0140000000000002E-2</v>
      </c>
      <c r="BP58" s="31">
        <v>4.2709999999999998E-2</v>
      </c>
      <c r="BQ58" s="31">
        <v>4.521E-2</v>
      </c>
      <c r="BR58" s="31">
        <v>4.761E-2</v>
      </c>
    </row>
    <row r="59" spans="1:70" x14ac:dyDescent="0.2">
      <c r="A59">
        <v>72</v>
      </c>
      <c r="B59" s="31">
        <v>1E-4</v>
      </c>
      <c r="C59" s="31">
        <v>1.1E-4</v>
      </c>
      <c r="D59" s="31">
        <v>1.1E-4</v>
      </c>
      <c r="E59" s="31">
        <v>1.1E-4</v>
      </c>
      <c r="F59" s="31">
        <v>1.2E-4</v>
      </c>
      <c r="G59" s="31">
        <v>1.2999999999999999E-4</v>
      </c>
      <c r="H59" s="31">
        <v>1.2999999999999999E-4</v>
      </c>
      <c r="I59" s="31">
        <v>1.3999999999999999E-4</v>
      </c>
      <c r="J59" s="31">
        <v>1.4999999999999999E-4</v>
      </c>
      <c r="K59" s="31">
        <v>1.6000000000000001E-4</v>
      </c>
      <c r="L59" s="31">
        <v>1.7000000000000001E-4</v>
      </c>
      <c r="M59" s="31">
        <v>1.8000000000000001E-4</v>
      </c>
      <c r="N59" s="31">
        <v>1.9000000000000001E-4</v>
      </c>
      <c r="O59" s="31">
        <v>2.0000000000000001E-4</v>
      </c>
      <c r="P59" s="31">
        <v>2.1000000000000001E-4</v>
      </c>
      <c r="Q59" s="31">
        <v>2.2000000000000001E-4</v>
      </c>
      <c r="R59" s="31">
        <v>2.4000000000000001E-4</v>
      </c>
      <c r="S59" s="31">
        <v>2.5000000000000001E-4</v>
      </c>
      <c r="T59" s="31">
        <v>2.7E-4</v>
      </c>
      <c r="U59" s="31">
        <v>2.9E-4</v>
      </c>
      <c r="V59" s="31">
        <v>3.1E-4</v>
      </c>
      <c r="W59" s="31">
        <v>3.4000000000000002E-4</v>
      </c>
      <c r="X59" s="31">
        <v>3.6999999999999999E-4</v>
      </c>
      <c r="Y59" s="31">
        <v>4.2000000000000002E-4</v>
      </c>
      <c r="Z59" s="31">
        <v>4.8000000000000001E-4</v>
      </c>
      <c r="AA59" s="31">
        <v>5.5999999999999995E-4</v>
      </c>
      <c r="AB59" s="31">
        <v>6.4999999999999997E-4</v>
      </c>
      <c r="AC59" s="31">
        <v>7.6999999999999996E-4</v>
      </c>
      <c r="AD59" s="31">
        <v>9.1E-4</v>
      </c>
      <c r="AE59" s="31">
        <v>1.08E-3</v>
      </c>
      <c r="AF59" s="31">
        <v>1.2800000000000001E-3</v>
      </c>
      <c r="AG59" s="31">
        <v>1.5100000000000001E-3</v>
      </c>
      <c r="AH59" s="31">
        <v>1.7600000000000001E-3</v>
      </c>
      <c r="AI59" s="31">
        <v>2.0400000000000001E-3</v>
      </c>
      <c r="AJ59" s="31">
        <v>2.3500000000000001E-3</v>
      </c>
      <c r="AK59" s="31">
        <v>2.6900000000000001E-3</v>
      </c>
      <c r="AL59" s="31">
        <v>3.0599999999999998E-3</v>
      </c>
      <c r="AM59" s="31">
        <v>3.46E-3</v>
      </c>
      <c r="AN59" s="31">
        <v>3.8800000000000002E-3</v>
      </c>
      <c r="AO59" s="31">
        <v>4.3400000000000001E-3</v>
      </c>
      <c r="AP59" s="31">
        <v>4.8199999999999996E-3</v>
      </c>
      <c r="AQ59" s="31">
        <v>5.3299999999999997E-3</v>
      </c>
      <c r="AR59" s="31">
        <v>5.8799999999999998E-3</v>
      </c>
      <c r="AS59" s="31">
        <v>6.4700000000000001E-3</v>
      </c>
      <c r="AT59" s="31">
        <v>7.1199999999999996E-3</v>
      </c>
      <c r="AU59" s="31">
        <v>7.8100000000000001E-3</v>
      </c>
      <c r="AV59" s="31">
        <v>8.5800000000000008E-3</v>
      </c>
      <c r="AW59" s="31">
        <v>9.41E-3</v>
      </c>
      <c r="AX59" s="31">
        <v>1.0330000000000001E-2</v>
      </c>
      <c r="AY59" s="31">
        <v>1.1350000000000001E-2</v>
      </c>
      <c r="AZ59" s="31">
        <v>1.2460000000000001E-2</v>
      </c>
      <c r="BA59" s="31">
        <v>1.3690000000000001E-2</v>
      </c>
      <c r="BB59" s="31">
        <v>1.504E-2</v>
      </c>
      <c r="BC59" s="31">
        <v>1.651E-2</v>
      </c>
      <c r="BD59" s="31">
        <v>1.813E-2</v>
      </c>
      <c r="BE59" s="31">
        <v>1.9900000000000001E-2</v>
      </c>
      <c r="BF59" s="31">
        <v>2.1829999999999999E-2</v>
      </c>
      <c r="BG59" s="31">
        <v>2.392E-2</v>
      </c>
      <c r="BH59" s="31">
        <v>2.6190000000000001E-2</v>
      </c>
      <c r="BI59" s="31">
        <v>2.8629999999999999E-2</v>
      </c>
      <c r="BJ59" s="31">
        <v>3.1220000000000001E-2</v>
      </c>
      <c r="BK59" s="31">
        <v>3.3950000000000001E-2</v>
      </c>
      <c r="BL59" s="31">
        <v>3.6790000000000003E-2</v>
      </c>
      <c r="BM59" s="31">
        <v>3.9699999999999999E-2</v>
      </c>
      <c r="BN59" s="31">
        <v>4.2659999999999997E-2</v>
      </c>
      <c r="BO59" s="31">
        <v>4.5600000000000002E-2</v>
      </c>
      <c r="BP59" s="31">
        <v>4.8509999999999998E-2</v>
      </c>
      <c r="BQ59" s="31">
        <v>5.1339999999999997E-2</v>
      </c>
      <c r="BR59" s="31">
        <v>5.4059999999999997E-2</v>
      </c>
    </row>
    <row r="60" spans="1:70" x14ac:dyDescent="0.2">
      <c r="A60">
        <v>73</v>
      </c>
      <c r="B60" s="31">
        <v>1.2E-4</v>
      </c>
      <c r="C60" s="31">
        <v>1.2E-4</v>
      </c>
      <c r="D60" s="31">
        <v>1.2999999999999999E-4</v>
      </c>
      <c r="E60" s="31">
        <v>1.2999999999999999E-4</v>
      </c>
      <c r="F60" s="31">
        <v>1.3999999999999999E-4</v>
      </c>
      <c r="G60" s="31">
        <v>1.3999999999999999E-4</v>
      </c>
      <c r="H60" s="31">
        <v>1.4999999999999999E-4</v>
      </c>
      <c r="I60" s="31">
        <v>1.6000000000000001E-4</v>
      </c>
      <c r="J60" s="31">
        <v>1.7000000000000001E-4</v>
      </c>
      <c r="K60" s="31">
        <v>1.8000000000000001E-4</v>
      </c>
      <c r="L60" s="31">
        <v>1.9000000000000001E-4</v>
      </c>
      <c r="M60" s="31">
        <v>2.0000000000000001E-4</v>
      </c>
      <c r="N60" s="31">
        <v>2.1000000000000001E-4</v>
      </c>
      <c r="O60" s="31">
        <v>2.3000000000000001E-4</v>
      </c>
      <c r="P60" s="31">
        <v>2.4000000000000001E-4</v>
      </c>
      <c r="Q60" s="31">
        <v>2.5000000000000001E-4</v>
      </c>
      <c r="R60" s="31">
        <v>2.7E-4</v>
      </c>
      <c r="S60" s="31">
        <v>2.9E-4</v>
      </c>
      <c r="T60" s="31">
        <v>3.1E-4</v>
      </c>
      <c r="U60" s="31">
        <v>3.3E-4</v>
      </c>
      <c r="V60" s="31">
        <v>3.6000000000000002E-4</v>
      </c>
      <c r="W60" s="31">
        <v>3.8999999999999999E-4</v>
      </c>
      <c r="X60" s="31">
        <v>4.2999999999999999E-4</v>
      </c>
      <c r="Y60" s="31">
        <v>4.8000000000000001E-4</v>
      </c>
      <c r="Z60" s="31">
        <v>5.5000000000000003E-4</v>
      </c>
      <c r="AA60" s="31">
        <v>6.3000000000000003E-4</v>
      </c>
      <c r="AB60" s="31">
        <v>7.3999999999999999E-4</v>
      </c>
      <c r="AC60" s="31">
        <v>8.8000000000000003E-4</v>
      </c>
      <c r="AD60" s="31">
        <v>1.0399999999999999E-3</v>
      </c>
      <c r="AE60" s="31">
        <v>1.23E-3</v>
      </c>
      <c r="AF60" s="31">
        <v>1.4599999999999999E-3</v>
      </c>
      <c r="AG60" s="31">
        <v>1.72E-3</v>
      </c>
      <c r="AH60" s="31">
        <v>2.0100000000000001E-3</v>
      </c>
      <c r="AI60" s="31">
        <v>2.33E-3</v>
      </c>
      <c r="AJ60" s="31">
        <v>2.6900000000000001E-3</v>
      </c>
      <c r="AK60" s="31">
        <v>3.0699999999999998E-3</v>
      </c>
      <c r="AL60" s="31">
        <v>3.5000000000000001E-3</v>
      </c>
      <c r="AM60" s="31">
        <v>3.9500000000000004E-3</v>
      </c>
      <c r="AN60" s="31">
        <v>4.4400000000000004E-3</v>
      </c>
      <c r="AO60" s="31">
        <v>4.9500000000000004E-3</v>
      </c>
      <c r="AP60" s="31">
        <v>5.5100000000000001E-3</v>
      </c>
      <c r="AQ60" s="31">
        <v>6.0899999999999999E-3</v>
      </c>
      <c r="AR60" s="31">
        <v>6.7200000000000003E-3</v>
      </c>
      <c r="AS60" s="31">
        <v>7.4000000000000003E-3</v>
      </c>
      <c r="AT60" s="31">
        <v>8.1300000000000001E-3</v>
      </c>
      <c r="AU60" s="31">
        <v>8.9300000000000004E-3</v>
      </c>
      <c r="AV60" s="31">
        <v>9.7999999999999997E-3</v>
      </c>
      <c r="AW60" s="31">
        <v>1.0749999999999999E-2</v>
      </c>
      <c r="AX60" s="31">
        <v>1.18E-2</v>
      </c>
      <c r="AY60" s="31">
        <v>1.2959999999999999E-2</v>
      </c>
      <c r="AZ60" s="31">
        <v>1.422E-2</v>
      </c>
      <c r="BA60" s="31">
        <v>1.562E-2</v>
      </c>
      <c r="BB60" s="31">
        <v>1.7149999999999999E-2</v>
      </c>
      <c r="BC60" s="31">
        <v>1.883E-2</v>
      </c>
      <c r="BD60" s="31">
        <v>2.0670000000000001E-2</v>
      </c>
      <c r="BE60" s="31">
        <v>2.2679999999999999E-2</v>
      </c>
      <c r="BF60" s="31">
        <v>2.487E-2</v>
      </c>
      <c r="BG60" s="31">
        <v>2.724E-2</v>
      </c>
      <c r="BH60" s="31">
        <v>2.981E-2</v>
      </c>
      <c r="BI60" s="31">
        <v>3.2570000000000002E-2</v>
      </c>
      <c r="BJ60" s="31">
        <v>3.551E-2</v>
      </c>
      <c r="BK60" s="31">
        <v>3.8600000000000002E-2</v>
      </c>
      <c r="BL60" s="31">
        <v>4.181E-2</v>
      </c>
      <c r="BM60" s="31">
        <v>4.5109999999999997E-2</v>
      </c>
      <c r="BN60" s="31">
        <v>4.845E-2</v>
      </c>
      <c r="BO60" s="31">
        <v>5.1790000000000003E-2</v>
      </c>
      <c r="BP60" s="31">
        <v>5.5079999999999997E-2</v>
      </c>
      <c r="BQ60" s="31">
        <v>5.8270000000000002E-2</v>
      </c>
      <c r="BR60" s="31">
        <v>6.1350000000000002E-2</v>
      </c>
    </row>
    <row r="61" spans="1:70" x14ac:dyDescent="0.2">
      <c r="A61">
        <v>74</v>
      </c>
      <c r="B61" s="31">
        <v>1.2999999999999999E-4</v>
      </c>
      <c r="C61" s="31">
        <v>1.3999999999999999E-4</v>
      </c>
      <c r="D61" s="31">
        <v>1.3999999999999999E-4</v>
      </c>
      <c r="E61" s="31">
        <v>1.4999999999999999E-4</v>
      </c>
      <c r="F61" s="31">
        <v>1.6000000000000001E-4</v>
      </c>
      <c r="G61" s="31">
        <v>1.7000000000000001E-4</v>
      </c>
      <c r="H61" s="31">
        <v>1.8000000000000001E-4</v>
      </c>
      <c r="I61" s="31">
        <v>1.9000000000000001E-4</v>
      </c>
      <c r="J61" s="31">
        <v>2.0000000000000001E-4</v>
      </c>
      <c r="K61" s="31">
        <v>2.1000000000000001E-4</v>
      </c>
      <c r="L61" s="31">
        <v>2.2000000000000001E-4</v>
      </c>
      <c r="M61" s="31">
        <v>2.3000000000000001E-4</v>
      </c>
      <c r="N61" s="31">
        <v>2.5000000000000001E-4</v>
      </c>
      <c r="O61" s="31">
        <v>2.5999999999999998E-4</v>
      </c>
      <c r="P61" s="31">
        <v>2.7999999999999998E-4</v>
      </c>
      <c r="Q61" s="31">
        <v>2.9E-4</v>
      </c>
      <c r="R61" s="31">
        <v>3.1E-4</v>
      </c>
      <c r="S61" s="31">
        <v>3.3E-4</v>
      </c>
      <c r="T61" s="31">
        <v>3.5E-4</v>
      </c>
      <c r="U61" s="31">
        <v>3.8000000000000002E-4</v>
      </c>
      <c r="V61" s="31">
        <v>4.0999999999999999E-4</v>
      </c>
      <c r="W61" s="31">
        <v>4.4000000000000002E-4</v>
      </c>
      <c r="X61" s="31">
        <v>4.8999999999999998E-4</v>
      </c>
      <c r="Y61" s="31">
        <v>5.5000000000000003E-4</v>
      </c>
      <c r="Z61" s="31">
        <v>6.3000000000000003E-4</v>
      </c>
      <c r="AA61" s="31">
        <v>7.2000000000000005E-4</v>
      </c>
      <c r="AB61" s="31">
        <v>8.4999999999999995E-4</v>
      </c>
      <c r="AC61" s="31">
        <v>1E-3</v>
      </c>
      <c r="AD61" s="31">
        <v>1.1800000000000001E-3</v>
      </c>
      <c r="AE61" s="31">
        <v>1.41E-3</v>
      </c>
      <c r="AF61" s="31">
        <v>1.66E-3</v>
      </c>
      <c r="AG61" s="31">
        <v>1.9599999999999999E-3</v>
      </c>
      <c r="AH61" s="31">
        <v>2.2899999999999999E-3</v>
      </c>
      <c r="AI61" s="31">
        <v>2.66E-3</v>
      </c>
      <c r="AJ61" s="31">
        <v>3.0599999999999998E-3</v>
      </c>
      <c r="AK61" s="31">
        <v>3.5100000000000001E-3</v>
      </c>
      <c r="AL61" s="31">
        <v>3.9899999999999996E-3</v>
      </c>
      <c r="AM61" s="31">
        <v>4.5100000000000001E-3</v>
      </c>
      <c r="AN61" s="31">
        <v>5.0699999999999999E-3</v>
      </c>
      <c r="AO61" s="31">
        <v>5.6600000000000001E-3</v>
      </c>
      <c r="AP61" s="31">
        <v>6.2899999999999996E-3</v>
      </c>
      <c r="AQ61" s="31">
        <v>6.96E-3</v>
      </c>
      <c r="AR61" s="31">
        <v>7.6800000000000002E-3</v>
      </c>
      <c r="AS61" s="31">
        <v>8.4600000000000005E-3</v>
      </c>
      <c r="AT61" s="31">
        <v>9.2899999999999996E-3</v>
      </c>
      <c r="AU61" s="31">
        <v>1.0200000000000001E-2</v>
      </c>
      <c r="AV61" s="31">
        <v>1.119E-2</v>
      </c>
      <c r="AW61" s="31">
        <v>1.2279999999999999E-2</v>
      </c>
      <c r="AX61" s="31">
        <v>1.3469999999999999E-2</v>
      </c>
      <c r="AY61" s="31">
        <v>1.4789999999999999E-2</v>
      </c>
      <c r="AZ61" s="31">
        <v>1.6230000000000001E-2</v>
      </c>
      <c r="BA61" s="31">
        <v>1.7819999999999999E-2</v>
      </c>
      <c r="BB61" s="31">
        <v>1.9560000000000001E-2</v>
      </c>
      <c r="BC61" s="31">
        <v>2.146E-2</v>
      </c>
      <c r="BD61" s="31">
        <v>2.3550000000000001E-2</v>
      </c>
      <c r="BE61" s="31">
        <v>2.5829999999999999E-2</v>
      </c>
      <c r="BF61" s="31">
        <v>2.8309999999999998E-2</v>
      </c>
      <c r="BG61" s="31">
        <v>3.1E-2</v>
      </c>
      <c r="BH61" s="31">
        <v>3.3910000000000003E-2</v>
      </c>
      <c r="BI61" s="31">
        <v>3.7039999999999997E-2</v>
      </c>
      <c r="BJ61" s="31">
        <v>4.036E-2</v>
      </c>
      <c r="BK61" s="31">
        <v>4.3860000000000003E-2</v>
      </c>
      <c r="BL61" s="31">
        <v>4.7489999999999997E-2</v>
      </c>
      <c r="BM61" s="31">
        <v>5.1220000000000002E-2</v>
      </c>
      <c r="BN61" s="31">
        <v>5.5E-2</v>
      </c>
      <c r="BO61" s="31">
        <v>5.8770000000000003E-2</v>
      </c>
      <c r="BP61" s="31">
        <v>6.2489999999999997E-2</v>
      </c>
      <c r="BQ61" s="31">
        <v>6.6110000000000002E-2</v>
      </c>
      <c r="BR61" s="31">
        <v>6.9580000000000003E-2</v>
      </c>
    </row>
    <row r="62" spans="1:70" x14ac:dyDescent="0.2">
      <c r="A62">
        <v>75</v>
      </c>
      <c r="B62" s="31">
        <v>1.4999999999999999E-4</v>
      </c>
      <c r="C62" s="31">
        <v>1.6000000000000001E-4</v>
      </c>
      <c r="D62" s="31">
        <v>1.7000000000000001E-4</v>
      </c>
      <c r="E62" s="31">
        <v>1.7000000000000001E-4</v>
      </c>
      <c r="F62" s="31">
        <v>1.8000000000000001E-4</v>
      </c>
      <c r="G62" s="31">
        <v>1.9000000000000001E-4</v>
      </c>
      <c r="H62" s="31">
        <v>2.0000000000000001E-4</v>
      </c>
      <c r="I62" s="31">
        <v>2.1000000000000001E-4</v>
      </c>
      <c r="J62" s="31">
        <v>2.2000000000000001E-4</v>
      </c>
      <c r="K62" s="31">
        <v>2.4000000000000001E-4</v>
      </c>
      <c r="L62" s="31">
        <v>2.5000000000000001E-4</v>
      </c>
      <c r="M62" s="31">
        <v>2.7E-4</v>
      </c>
      <c r="N62" s="31">
        <v>2.7999999999999998E-4</v>
      </c>
      <c r="O62" s="31">
        <v>2.9999999999999997E-4</v>
      </c>
      <c r="P62" s="31">
        <v>3.2000000000000003E-4</v>
      </c>
      <c r="Q62" s="31">
        <v>3.4000000000000002E-4</v>
      </c>
      <c r="R62" s="31">
        <v>3.6000000000000002E-4</v>
      </c>
      <c r="S62" s="31">
        <v>3.8000000000000002E-4</v>
      </c>
      <c r="T62" s="31">
        <v>4.0000000000000002E-4</v>
      </c>
      <c r="U62" s="31">
        <v>4.2999999999999999E-4</v>
      </c>
      <c r="V62" s="31">
        <v>4.6999999999999999E-4</v>
      </c>
      <c r="W62" s="31">
        <v>5.1000000000000004E-4</v>
      </c>
      <c r="X62" s="31">
        <v>5.5999999999999995E-4</v>
      </c>
      <c r="Y62" s="31">
        <v>6.3000000000000003E-4</v>
      </c>
      <c r="Z62" s="31">
        <v>7.1000000000000002E-4</v>
      </c>
      <c r="AA62" s="31">
        <v>8.1999999999999998E-4</v>
      </c>
      <c r="AB62" s="31">
        <v>9.6000000000000002E-4</v>
      </c>
      <c r="AC62" s="31">
        <v>1.14E-3</v>
      </c>
      <c r="AD62" s="31">
        <v>1.3500000000000001E-3</v>
      </c>
      <c r="AE62" s="31">
        <v>1.6000000000000001E-3</v>
      </c>
      <c r="AF62" s="31">
        <v>1.89E-3</v>
      </c>
      <c r="AG62" s="31">
        <v>2.2300000000000002E-3</v>
      </c>
      <c r="AH62" s="31">
        <v>2.6099999999999999E-3</v>
      </c>
      <c r="AI62" s="31">
        <v>3.0300000000000001E-3</v>
      </c>
      <c r="AJ62" s="31">
        <v>3.49E-3</v>
      </c>
      <c r="AK62" s="31">
        <v>4.0000000000000001E-3</v>
      </c>
      <c r="AL62" s="31">
        <v>4.5500000000000002E-3</v>
      </c>
      <c r="AM62" s="31">
        <v>5.1500000000000001E-3</v>
      </c>
      <c r="AN62" s="31">
        <v>5.79E-3</v>
      </c>
      <c r="AO62" s="31">
        <v>6.4700000000000001E-3</v>
      </c>
      <c r="AP62" s="31">
        <v>7.1900000000000002E-3</v>
      </c>
      <c r="AQ62" s="31">
        <v>7.9500000000000005E-3</v>
      </c>
      <c r="AR62" s="31">
        <v>8.77E-3</v>
      </c>
      <c r="AS62" s="31">
        <v>9.6600000000000002E-3</v>
      </c>
      <c r="AT62" s="31">
        <v>1.061E-2</v>
      </c>
      <c r="AU62" s="31">
        <v>1.1650000000000001E-2</v>
      </c>
      <c r="AV62" s="31">
        <v>1.278E-2</v>
      </c>
      <c r="AW62" s="31">
        <v>1.4019999999999999E-2</v>
      </c>
      <c r="AX62" s="31">
        <v>1.538E-2</v>
      </c>
      <c r="AY62" s="31">
        <v>1.687E-2</v>
      </c>
      <c r="AZ62" s="31">
        <v>1.8509999999999999E-2</v>
      </c>
      <c r="BA62" s="31">
        <v>2.0310000000000002E-2</v>
      </c>
      <c r="BB62" s="31">
        <v>2.2290000000000001E-2</v>
      </c>
      <c r="BC62" s="31">
        <v>2.445E-2</v>
      </c>
      <c r="BD62" s="31">
        <v>2.682E-2</v>
      </c>
      <c r="BE62" s="31">
        <v>2.9409999999999999E-2</v>
      </c>
      <c r="BF62" s="31">
        <v>3.2219999999999999E-2</v>
      </c>
      <c r="BG62" s="31">
        <v>3.5270000000000003E-2</v>
      </c>
      <c r="BH62" s="31">
        <v>3.8559999999999997E-2</v>
      </c>
      <c r="BI62" s="31">
        <v>4.2099999999999999E-2</v>
      </c>
      <c r="BJ62" s="31">
        <v>4.5859999999999998E-2</v>
      </c>
      <c r="BK62" s="31">
        <v>4.981E-2</v>
      </c>
      <c r="BL62" s="31">
        <v>5.3920000000000003E-2</v>
      </c>
      <c r="BM62" s="31">
        <v>5.8139999999999997E-2</v>
      </c>
      <c r="BN62" s="31">
        <v>6.241E-2</v>
      </c>
      <c r="BO62" s="31">
        <v>6.6669999999999993E-2</v>
      </c>
      <c r="BP62" s="31">
        <v>7.0870000000000002E-2</v>
      </c>
      <c r="BQ62" s="31">
        <v>7.4969999999999995E-2</v>
      </c>
      <c r="BR62" s="31">
        <v>7.8899999999999998E-2</v>
      </c>
    </row>
    <row r="63" spans="1:70" x14ac:dyDescent="0.2">
      <c r="A63">
        <v>76</v>
      </c>
      <c r="B63" s="31">
        <v>1.8000000000000001E-4</v>
      </c>
      <c r="C63" s="31">
        <v>1.8000000000000001E-4</v>
      </c>
      <c r="D63" s="31">
        <v>1.9000000000000001E-4</v>
      </c>
      <c r="E63" s="31">
        <v>2.0000000000000001E-4</v>
      </c>
      <c r="F63" s="31">
        <v>2.1000000000000001E-4</v>
      </c>
      <c r="G63" s="31">
        <v>2.2000000000000001E-4</v>
      </c>
      <c r="H63" s="31">
        <v>2.3000000000000001E-4</v>
      </c>
      <c r="I63" s="31">
        <v>2.4000000000000001E-4</v>
      </c>
      <c r="J63" s="31">
        <v>2.5999999999999998E-4</v>
      </c>
      <c r="K63" s="31">
        <v>2.7E-4</v>
      </c>
      <c r="L63" s="31">
        <v>2.9E-4</v>
      </c>
      <c r="M63" s="31">
        <v>3.1E-4</v>
      </c>
      <c r="N63" s="31">
        <v>3.2000000000000003E-4</v>
      </c>
      <c r="O63" s="31">
        <v>3.4000000000000002E-4</v>
      </c>
      <c r="P63" s="31">
        <v>3.6000000000000002E-4</v>
      </c>
      <c r="Q63" s="31">
        <v>3.8999999999999999E-4</v>
      </c>
      <c r="R63" s="31">
        <v>4.0999999999999999E-4</v>
      </c>
      <c r="S63" s="31">
        <v>4.2999999999999999E-4</v>
      </c>
      <c r="T63" s="31">
        <v>4.6000000000000001E-4</v>
      </c>
      <c r="U63" s="31">
        <v>5.0000000000000001E-4</v>
      </c>
      <c r="V63" s="31">
        <v>5.4000000000000001E-4</v>
      </c>
      <c r="W63" s="31">
        <v>5.8E-4</v>
      </c>
      <c r="X63" s="31">
        <v>6.4000000000000005E-4</v>
      </c>
      <c r="Y63" s="31">
        <v>7.2000000000000005E-4</v>
      </c>
      <c r="Z63" s="31">
        <v>8.0999999999999996E-4</v>
      </c>
      <c r="AA63" s="31">
        <v>9.3999999999999997E-4</v>
      </c>
      <c r="AB63" s="31">
        <v>1.1000000000000001E-3</v>
      </c>
      <c r="AC63" s="31">
        <v>1.2899999999999999E-3</v>
      </c>
      <c r="AD63" s="31">
        <v>1.5299999999999999E-3</v>
      </c>
      <c r="AE63" s="31">
        <v>1.82E-3</v>
      </c>
      <c r="AF63" s="31">
        <v>2.15E-3</v>
      </c>
      <c r="AG63" s="31">
        <v>2.5300000000000001E-3</v>
      </c>
      <c r="AH63" s="31">
        <v>2.97E-3</v>
      </c>
      <c r="AI63" s="31">
        <v>3.4499999999999999E-3</v>
      </c>
      <c r="AJ63" s="31">
        <v>3.98E-3</v>
      </c>
      <c r="AK63" s="31">
        <v>4.5599999999999998E-3</v>
      </c>
      <c r="AL63" s="31">
        <v>5.1999999999999998E-3</v>
      </c>
      <c r="AM63" s="31">
        <v>5.8799999999999998E-3</v>
      </c>
      <c r="AN63" s="31">
        <v>6.6100000000000004E-3</v>
      </c>
      <c r="AO63" s="31">
        <v>7.3800000000000003E-3</v>
      </c>
      <c r="AP63" s="31">
        <v>8.2100000000000003E-3</v>
      </c>
      <c r="AQ63" s="31">
        <v>9.0799999999999995E-3</v>
      </c>
      <c r="AR63" s="31">
        <v>1.0019999999999999E-2</v>
      </c>
      <c r="AS63" s="31">
        <v>1.103E-2</v>
      </c>
      <c r="AT63" s="31">
        <v>1.2120000000000001E-2</v>
      </c>
      <c r="AU63" s="31">
        <v>1.3299999999999999E-2</v>
      </c>
      <c r="AV63" s="31">
        <v>1.4590000000000001E-2</v>
      </c>
      <c r="AW63" s="31">
        <v>1.6E-2</v>
      </c>
      <c r="AX63" s="31">
        <v>1.755E-2</v>
      </c>
      <c r="AY63" s="31">
        <v>1.924E-2</v>
      </c>
      <c r="AZ63" s="31">
        <v>2.111E-2</v>
      </c>
      <c r="BA63" s="31">
        <v>2.316E-2</v>
      </c>
      <c r="BB63" s="31">
        <v>2.5399999999999999E-2</v>
      </c>
      <c r="BC63" s="31">
        <v>2.785E-2</v>
      </c>
      <c r="BD63" s="31">
        <v>3.0540000000000001E-2</v>
      </c>
      <c r="BE63" s="31">
        <v>3.347E-2</v>
      </c>
      <c r="BF63" s="31">
        <v>3.6650000000000002E-2</v>
      </c>
      <c r="BG63" s="31">
        <v>4.011E-2</v>
      </c>
      <c r="BH63" s="31">
        <v>4.3830000000000001E-2</v>
      </c>
      <c r="BI63" s="31">
        <v>4.7840000000000001E-2</v>
      </c>
      <c r="BJ63" s="31">
        <v>5.2089999999999997E-2</v>
      </c>
      <c r="BK63" s="31">
        <v>5.6550000000000003E-2</v>
      </c>
      <c r="BL63" s="31">
        <v>6.1199999999999997E-2</v>
      </c>
      <c r="BM63" s="31">
        <v>6.5960000000000005E-2</v>
      </c>
      <c r="BN63" s="31">
        <v>7.0790000000000006E-2</v>
      </c>
      <c r="BO63" s="31">
        <v>7.5609999999999997E-2</v>
      </c>
      <c r="BP63" s="31">
        <v>8.0369999999999997E-2</v>
      </c>
      <c r="BQ63" s="31">
        <v>8.5000000000000006E-2</v>
      </c>
      <c r="BR63" s="31">
        <v>8.9450000000000002E-2</v>
      </c>
    </row>
    <row r="64" spans="1:70" x14ac:dyDescent="0.2">
      <c r="A64">
        <v>77</v>
      </c>
      <c r="B64" s="31">
        <v>2.0000000000000001E-4</v>
      </c>
      <c r="C64" s="31">
        <v>2.1000000000000001E-4</v>
      </c>
      <c r="D64" s="31">
        <v>2.2000000000000001E-4</v>
      </c>
      <c r="E64" s="31">
        <v>2.3000000000000001E-4</v>
      </c>
      <c r="F64" s="31">
        <v>2.4000000000000001E-4</v>
      </c>
      <c r="G64" s="31">
        <v>2.5000000000000001E-4</v>
      </c>
      <c r="H64" s="31">
        <v>2.7E-4</v>
      </c>
      <c r="I64" s="31">
        <v>2.7999999999999998E-4</v>
      </c>
      <c r="J64" s="31">
        <v>2.9999999999999997E-4</v>
      </c>
      <c r="K64" s="31">
        <v>3.1E-4</v>
      </c>
      <c r="L64" s="31">
        <v>3.3E-4</v>
      </c>
      <c r="M64" s="31">
        <v>3.5E-4</v>
      </c>
      <c r="N64" s="31">
        <v>3.6999999999999999E-4</v>
      </c>
      <c r="O64" s="31">
        <v>3.8999999999999999E-4</v>
      </c>
      <c r="P64" s="31">
        <v>4.2000000000000002E-4</v>
      </c>
      <c r="Q64" s="31">
        <v>4.4000000000000002E-4</v>
      </c>
      <c r="R64" s="31">
        <v>4.6999999999999999E-4</v>
      </c>
      <c r="S64" s="31">
        <v>5.0000000000000001E-4</v>
      </c>
      <c r="T64" s="31">
        <v>5.2999999999999998E-4</v>
      </c>
      <c r="U64" s="31">
        <v>5.6999999999999998E-4</v>
      </c>
      <c r="V64" s="31">
        <v>6.0999999999999997E-4</v>
      </c>
      <c r="W64" s="31">
        <v>6.7000000000000002E-4</v>
      </c>
      <c r="X64" s="31">
        <v>7.2999999999999996E-4</v>
      </c>
      <c r="Y64" s="31">
        <v>8.1999999999999998E-4</v>
      </c>
      <c r="Z64" s="31">
        <v>9.3000000000000005E-4</v>
      </c>
      <c r="AA64" s="31">
        <v>1.07E-3</v>
      </c>
      <c r="AB64" s="31">
        <v>1.25E-3</v>
      </c>
      <c r="AC64" s="31">
        <v>1.47E-3</v>
      </c>
      <c r="AD64" s="31">
        <v>1.74E-3</v>
      </c>
      <c r="AE64" s="31">
        <v>2.0600000000000002E-3</v>
      </c>
      <c r="AF64" s="31">
        <v>2.4399999999999999E-3</v>
      </c>
      <c r="AG64" s="31">
        <v>2.8800000000000002E-3</v>
      </c>
      <c r="AH64" s="31">
        <v>3.3700000000000002E-3</v>
      </c>
      <c r="AI64" s="31">
        <v>3.9199999999999999E-3</v>
      </c>
      <c r="AJ64" s="31">
        <v>4.5300000000000002E-3</v>
      </c>
      <c r="AK64" s="31">
        <v>5.1999999999999998E-3</v>
      </c>
      <c r="AL64" s="31">
        <v>5.9199999999999999E-3</v>
      </c>
      <c r="AM64" s="31">
        <v>6.7000000000000002E-3</v>
      </c>
      <c r="AN64" s="31">
        <v>7.5300000000000002E-3</v>
      </c>
      <c r="AO64" s="31">
        <v>8.4200000000000004E-3</v>
      </c>
      <c r="AP64" s="31">
        <v>9.3699999999999999E-3</v>
      </c>
      <c r="AQ64" s="31">
        <v>1.0370000000000001E-2</v>
      </c>
      <c r="AR64" s="31">
        <v>1.1440000000000001E-2</v>
      </c>
      <c r="AS64" s="31">
        <v>1.259E-2</v>
      </c>
      <c r="AT64" s="31">
        <v>1.383E-2</v>
      </c>
      <c r="AU64" s="31">
        <v>1.5180000000000001E-2</v>
      </c>
      <c r="AV64" s="31">
        <v>1.6650000000000002E-2</v>
      </c>
      <c r="AW64" s="31">
        <v>1.8249999999999999E-2</v>
      </c>
      <c r="AX64" s="31">
        <v>2.001E-2</v>
      </c>
      <c r="AY64" s="31">
        <v>2.1930000000000002E-2</v>
      </c>
      <c r="AZ64" s="31">
        <v>2.4049999999999998E-2</v>
      </c>
      <c r="BA64" s="31">
        <v>2.6380000000000001E-2</v>
      </c>
      <c r="BB64" s="31">
        <v>2.8920000000000001E-2</v>
      </c>
      <c r="BC64" s="31">
        <v>3.1699999999999999E-2</v>
      </c>
      <c r="BD64" s="31">
        <v>3.474E-2</v>
      </c>
      <c r="BE64" s="31">
        <v>3.8059999999999997E-2</v>
      </c>
      <c r="BF64" s="31">
        <v>4.1669999999999999E-2</v>
      </c>
      <c r="BG64" s="31">
        <v>4.5569999999999999E-2</v>
      </c>
      <c r="BH64" s="31">
        <v>4.9790000000000001E-2</v>
      </c>
      <c r="BI64" s="31">
        <v>5.4309999999999997E-2</v>
      </c>
      <c r="BJ64" s="31">
        <v>5.9110000000000003E-2</v>
      </c>
      <c r="BK64" s="31">
        <v>6.4149999999999999E-2</v>
      </c>
      <c r="BL64" s="31">
        <v>6.9400000000000003E-2</v>
      </c>
      <c r="BM64" s="31">
        <v>7.4779999999999999E-2</v>
      </c>
      <c r="BN64" s="31">
        <v>8.0240000000000006E-2</v>
      </c>
      <c r="BO64" s="31">
        <v>8.5690000000000002E-2</v>
      </c>
      <c r="BP64" s="31">
        <v>9.1069999999999998E-2</v>
      </c>
      <c r="BQ64" s="31">
        <v>9.6310000000000007E-2</v>
      </c>
      <c r="BR64" s="31">
        <v>0.10135</v>
      </c>
    </row>
    <row r="65" spans="1:70" x14ac:dyDescent="0.2">
      <c r="A65">
        <v>78</v>
      </c>
      <c r="B65" s="31">
        <v>2.3000000000000001E-4</v>
      </c>
      <c r="C65" s="31">
        <v>2.4000000000000001E-4</v>
      </c>
      <c r="D65" s="31">
        <v>2.5000000000000001E-4</v>
      </c>
      <c r="E65" s="31">
        <v>2.5999999999999998E-4</v>
      </c>
      <c r="F65" s="31">
        <v>2.7E-4</v>
      </c>
      <c r="G65" s="31">
        <v>2.9E-4</v>
      </c>
      <c r="H65" s="31">
        <v>2.9999999999999997E-4</v>
      </c>
      <c r="I65" s="31">
        <v>3.2000000000000003E-4</v>
      </c>
      <c r="J65" s="31">
        <v>3.4000000000000002E-4</v>
      </c>
      <c r="K65" s="31">
        <v>3.6000000000000002E-4</v>
      </c>
      <c r="L65" s="31">
        <v>3.8000000000000002E-4</v>
      </c>
      <c r="M65" s="31">
        <v>4.0000000000000002E-4</v>
      </c>
      <c r="N65" s="31">
        <v>4.2999999999999999E-4</v>
      </c>
      <c r="O65" s="31">
        <v>4.4999999999999999E-4</v>
      </c>
      <c r="P65" s="31">
        <v>4.8000000000000001E-4</v>
      </c>
      <c r="Q65" s="31">
        <v>5.1000000000000004E-4</v>
      </c>
      <c r="R65" s="31">
        <v>5.4000000000000001E-4</v>
      </c>
      <c r="S65" s="31">
        <v>5.6999999999999998E-4</v>
      </c>
      <c r="T65" s="31">
        <v>6.0999999999999997E-4</v>
      </c>
      <c r="U65" s="31">
        <v>6.4999999999999997E-4</v>
      </c>
      <c r="V65" s="31">
        <v>6.9999999999999999E-4</v>
      </c>
      <c r="W65" s="31">
        <v>7.6000000000000004E-4</v>
      </c>
      <c r="X65" s="31">
        <v>8.4000000000000003E-4</v>
      </c>
      <c r="Y65" s="31">
        <v>9.3000000000000005E-4</v>
      </c>
      <c r="Z65" s="31">
        <v>1.06E-3</v>
      </c>
      <c r="AA65" s="31">
        <v>1.2099999999999999E-3</v>
      </c>
      <c r="AB65" s="31">
        <v>1.42E-3</v>
      </c>
      <c r="AC65" s="31">
        <v>1.67E-3</v>
      </c>
      <c r="AD65" s="31">
        <v>1.97E-3</v>
      </c>
      <c r="AE65" s="31">
        <v>2.3400000000000001E-3</v>
      </c>
      <c r="AF65" s="31">
        <v>2.7699999999999999E-3</v>
      </c>
      <c r="AG65" s="31">
        <v>3.2599999999999999E-3</v>
      </c>
      <c r="AH65" s="31">
        <v>3.8300000000000001E-3</v>
      </c>
      <c r="AI65" s="31">
        <v>4.45E-3</v>
      </c>
      <c r="AJ65" s="31">
        <v>5.1500000000000001E-3</v>
      </c>
      <c r="AK65" s="31">
        <v>5.9100000000000003E-3</v>
      </c>
      <c r="AL65" s="31">
        <v>6.7400000000000003E-3</v>
      </c>
      <c r="AM65" s="31">
        <v>7.6299999999999996E-3</v>
      </c>
      <c r="AN65" s="31">
        <v>8.5800000000000008E-3</v>
      </c>
      <c r="AO65" s="31">
        <v>9.5999999999999992E-3</v>
      </c>
      <c r="AP65" s="31">
        <v>1.068E-2</v>
      </c>
      <c r="AQ65" s="31">
        <v>1.1820000000000001E-2</v>
      </c>
      <c r="AR65" s="31">
        <v>1.304E-2</v>
      </c>
      <c r="AS65" s="31">
        <v>1.435E-2</v>
      </c>
      <c r="AT65" s="31">
        <v>1.5769999999999999E-2</v>
      </c>
      <c r="AU65" s="31">
        <v>1.7299999999999999E-2</v>
      </c>
      <c r="AV65" s="31">
        <v>1.8970000000000001E-2</v>
      </c>
      <c r="AW65" s="31">
        <v>2.0789999999999999E-2</v>
      </c>
      <c r="AX65" s="31">
        <v>2.2790000000000001E-2</v>
      </c>
      <c r="AY65" s="31">
        <v>2.4969999999999999E-2</v>
      </c>
      <c r="AZ65" s="31">
        <v>2.7369999999999998E-2</v>
      </c>
      <c r="BA65" s="31">
        <v>3.0009999999999998E-2</v>
      </c>
      <c r="BB65" s="31">
        <v>3.2890000000000003E-2</v>
      </c>
      <c r="BC65" s="31">
        <v>3.6040000000000003E-2</v>
      </c>
      <c r="BD65" s="31">
        <v>3.9480000000000001E-2</v>
      </c>
      <c r="BE65" s="31">
        <v>4.3229999999999998E-2</v>
      </c>
      <c r="BF65" s="31">
        <v>4.7300000000000002E-2</v>
      </c>
      <c r="BG65" s="31">
        <v>5.1720000000000002E-2</v>
      </c>
      <c r="BH65" s="31">
        <v>5.6469999999999999E-2</v>
      </c>
      <c r="BI65" s="31">
        <v>6.1580000000000003E-2</v>
      </c>
      <c r="BJ65" s="31">
        <v>6.6989999999999994E-2</v>
      </c>
      <c r="BK65" s="31">
        <v>7.2679999999999995E-2</v>
      </c>
      <c r="BL65" s="31">
        <v>7.8600000000000003E-2</v>
      </c>
      <c r="BM65" s="31">
        <v>8.4680000000000005E-2</v>
      </c>
      <c r="BN65" s="31">
        <v>9.0829999999999994E-2</v>
      </c>
      <c r="BO65" s="31">
        <v>9.6990000000000007E-2</v>
      </c>
      <c r="BP65" s="31">
        <v>0.10306999999999999</v>
      </c>
      <c r="BQ65" s="31">
        <v>0.109</v>
      </c>
      <c r="BR65" s="31">
        <v>0.1147</v>
      </c>
    </row>
    <row r="66" spans="1:70" x14ac:dyDescent="0.2">
      <c r="A66">
        <v>79</v>
      </c>
      <c r="B66" s="31">
        <v>2.7E-4</v>
      </c>
      <c r="C66" s="31">
        <v>2.7999999999999998E-4</v>
      </c>
      <c r="D66" s="31">
        <v>2.9E-4</v>
      </c>
      <c r="E66" s="31">
        <v>2.9999999999999997E-4</v>
      </c>
      <c r="F66" s="31">
        <v>3.2000000000000003E-4</v>
      </c>
      <c r="G66" s="31">
        <v>3.3E-4</v>
      </c>
      <c r="H66" s="31">
        <v>3.5E-4</v>
      </c>
      <c r="I66" s="31">
        <v>3.6999999999999999E-4</v>
      </c>
      <c r="J66" s="31">
        <v>3.8999999999999999E-4</v>
      </c>
      <c r="K66" s="31">
        <v>4.0999999999999999E-4</v>
      </c>
      <c r="L66" s="31">
        <v>4.4000000000000002E-4</v>
      </c>
      <c r="M66" s="31">
        <v>4.6000000000000001E-4</v>
      </c>
      <c r="N66" s="31">
        <v>4.8999999999999998E-4</v>
      </c>
      <c r="O66" s="31">
        <v>5.1999999999999995E-4</v>
      </c>
      <c r="P66" s="31">
        <v>5.5000000000000003E-4</v>
      </c>
      <c r="Q66" s="31">
        <v>5.8E-4</v>
      </c>
      <c r="R66" s="31">
        <v>6.2E-4</v>
      </c>
      <c r="S66" s="31">
        <v>6.4999999999999997E-4</v>
      </c>
      <c r="T66" s="31">
        <v>6.9999999999999999E-4</v>
      </c>
      <c r="U66" s="31">
        <v>7.5000000000000002E-4</v>
      </c>
      <c r="V66" s="31">
        <v>8.0000000000000004E-4</v>
      </c>
      <c r="W66" s="31">
        <v>8.7000000000000001E-4</v>
      </c>
      <c r="X66" s="31">
        <v>9.6000000000000002E-4</v>
      </c>
      <c r="Y66" s="31">
        <v>1.06E-3</v>
      </c>
      <c r="Z66" s="31">
        <v>1.1999999999999999E-3</v>
      </c>
      <c r="AA66" s="31">
        <v>1.3799999999999999E-3</v>
      </c>
      <c r="AB66" s="31">
        <v>1.6000000000000001E-3</v>
      </c>
      <c r="AC66" s="31">
        <v>1.89E-3</v>
      </c>
      <c r="AD66" s="31">
        <v>2.2300000000000002E-3</v>
      </c>
      <c r="AE66" s="31">
        <v>2.65E-3</v>
      </c>
      <c r="AF66" s="31">
        <v>3.13E-3</v>
      </c>
      <c r="AG66" s="31">
        <v>3.7000000000000002E-3</v>
      </c>
      <c r="AH66" s="31">
        <v>4.3299999999999996E-3</v>
      </c>
      <c r="AI66" s="31">
        <v>5.0499999999999998E-3</v>
      </c>
      <c r="AJ66" s="31">
        <v>5.8399999999999997E-3</v>
      </c>
      <c r="AK66" s="31">
        <v>6.7099999999999998E-3</v>
      </c>
      <c r="AL66" s="31">
        <v>7.6600000000000001E-3</v>
      </c>
      <c r="AM66" s="31">
        <v>8.6800000000000002E-3</v>
      </c>
      <c r="AN66" s="31">
        <v>9.7699999999999992E-3</v>
      </c>
      <c r="AO66" s="31">
        <v>1.093E-2</v>
      </c>
      <c r="AP66" s="31">
        <v>1.2160000000000001E-2</v>
      </c>
      <c r="AQ66" s="31">
        <v>1.346E-2</v>
      </c>
      <c r="AR66" s="31">
        <v>1.485E-2</v>
      </c>
      <c r="AS66" s="31">
        <v>1.634E-2</v>
      </c>
      <c r="AT66" s="31">
        <v>1.7950000000000001E-2</v>
      </c>
      <c r="AU66" s="31">
        <v>1.9689999999999999E-2</v>
      </c>
      <c r="AV66" s="31">
        <v>2.1590000000000002E-2</v>
      </c>
      <c r="AW66" s="31">
        <v>2.366E-2</v>
      </c>
      <c r="AX66" s="31">
        <v>2.5919999999999999E-2</v>
      </c>
      <c r="AY66" s="31">
        <v>2.8400000000000002E-2</v>
      </c>
      <c r="AZ66" s="31">
        <v>3.1119999999999998E-2</v>
      </c>
      <c r="BA66" s="31">
        <v>3.4099999999999998E-2</v>
      </c>
      <c r="BB66" s="31">
        <v>3.7350000000000001E-2</v>
      </c>
      <c r="BC66" s="31">
        <v>4.0910000000000002E-2</v>
      </c>
      <c r="BD66" s="31">
        <v>4.48E-2</v>
      </c>
      <c r="BE66" s="31">
        <v>4.904E-2</v>
      </c>
      <c r="BF66" s="31">
        <v>5.364E-2</v>
      </c>
      <c r="BG66" s="31">
        <v>5.8610000000000002E-2</v>
      </c>
      <c r="BH66" s="31">
        <v>6.3979999999999995E-2</v>
      </c>
      <c r="BI66" s="31">
        <v>6.973E-2</v>
      </c>
      <c r="BJ66" s="31">
        <v>7.5829999999999995E-2</v>
      </c>
      <c r="BK66" s="31">
        <v>8.2239999999999994E-2</v>
      </c>
      <c r="BL66" s="31">
        <v>8.8910000000000003E-2</v>
      </c>
      <c r="BM66" s="31">
        <v>9.5759999999999998E-2</v>
      </c>
      <c r="BN66" s="31">
        <v>0.1027</v>
      </c>
      <c r="BO66" s="31">
        <v>0.10964</v>
      </c>
      <c r="BP66" s="31">
        <v>0.11651</v>
      </c>
      <c r="BQ66" s="31">
        <v>0.12321</v>
      </c>
      <c r="BR66" s="31">
        <v>0.12967000000000001</v>
      </c>
    </row>
    <row r="67" spans="1:70" x14ac:dyDescent="0.2">
      <c r="A67">
        <v>80</v>
      </c>
      <c r="B67" s="31">
        <v>3.1E-4</v>
      </c>
      <c r="C67" s="31">
        <v>3.2000000000000003E-4</v>
      </c>
      <c r="D67" s="31">
        <v>3.3E-4</v>
      </c>
      <c r="E67" s="31">
        <v>3.5E-4</v>
      </c>
      <c r="F67" s="31">
        <v>3.6000000000000002E-4</v>
      </c>
      <c r="G67" s="31">
        <v>3.8000000000000002E-4</v>
      </c>
      <c r="H67" s="31">
        <v>4.0000000000000002E-4</v>
      </c>
      <c r="I67" s="31">
        <v>4.2000000000000002E-4</v>
      </c>
      <c r="J67" s="31">
        <v>4.4999999999999999E-4</v>
      </c>
      <c r="K67" s="31">
        <v>4.6999999999999999E-4</v>
      </c>
      <c r="L67" s="31">
        <v>5.0000000000000001E-4</v>
      </c>
      <c r="M67" s="31">
        <v>5.2999999999999998E-4</v>
      </c>
      <c r="N67" s="31">
        <v>5.5999999999999995E-4</v>
      </c>
      <c r="O67" s="31">
        <v>5.9000000000000003E-4</v>
      </c>
      <c r="P67" s="31">
        <v>6.3000000000000003E-4</v>
      </c>
      <c r="Q67" s="31">
        <v>6.7000000000000002E-4</v>
      </c>
      <c r="R67" s="31">
        <v>7.1000000000000002E-4</v>
      </c>
      <c r="S67" s="31">
        <v>7.5000000000000002E-4</v>
      </c>
      <c r="T67" s="31">
        <v>8.0000000000000004E-4</v>
      </c>
      <c r="U67" s="31">
        <v>8.4999999999999995E-4</v>
      </c>
      <c r="V67" s="31">
        <v>9.2000000000000003E-4</v>
      </c>
      <c r="W67" s="31">
        <v>9.8999999999999999E-4</v>
      </c>
      <c r="X67" s="31">
        <v>1.09E-3</v>
      </c>
      <c r="Y67" s="31">
        <v>1.2099999999999999E-3</v>
      </c>
      <c r="Z67" s="31">
        <v>1.3699999999999999E-3</v>
      </c>
      <c r="AA67" s="31">
        <v>1.56E-3</v>
      </c>
      <c r="AB67" s="31">
        <v>1.82E-3</v>
      </c>
      <c r="AC67" s="31">
        <v>2.1299999999999999E-3</v>
      </c>
      <c r="AD67" s="31">
        <v>2.5200000000000001E-3</v>
      </c>
      <c r="AE67" s="31">
        <v>2.99E-3</v>
      </c>
      <c r="AF67" s="31">
        <v>3.5400000000000002E-3</v>
      </c>
      <c r="AG67" s="31">
        <v>4.1700000000000001E-3</v>
      </c>
      <c r="AH67" s="31">
        <v>4.8999999999999998E-3</v>
      </c>
      <c r="AI67" s="31">
        <v>5.7099999999999998E-3</v>
      </c>
      <c r="AJ67" s="31">
        <v>6.62E-3</v>
      </c>
      <c r="AK67" s="31">
        <v>7.6099999999999996E-3</v>
      </c>
      <c r="AL67" s="31">
        <v>8.6899999999999998E-3</v>
      </c>
      <c r="AM67" s="31">
        <v>9.8499999999999994E-3</v>
      </c>
      <c r="AN67" s="31">
        <v>1.1089999999999999E-2</v>
      </c>
      <c r="AO67" s="31">
        <v>1.242E-2</v>
      </c>
      <c r="AP67" s="31">
        <v>1.3820000000000001E-2</v>
      </c>
      <c r="AQ67" s="31">
        <v>1.5299999999999999E-2</v>
      </c>
      <c r="AR67" s="31">
        <v>1.6879999999999999E-2</v>
      </c>
      <c r="AS67" s="31">
        <v>1.8579999999999999E-2</v>
      </c>
      <c r="AT67" s="31">
        <v>2.0410000000000001E-2</v>
      </c>
      <c r="AU67" s="31">
        <v>2.239E-2</v>
      </c>
      <c r="AV67" s="31">
        <v>2.4539999999999999E-2</v>
      </c>
      <c r="AW67" s="31">
        <v>2.6880000000000001E-2</v>
      </c>
      <c r="AX67" s="31">
        <v>2.9440000000000001E-2</v>
      </c>
      <c r="AY67" s="31">
        <v>3.2250000000000001E-2</v>
      </c>
      <c r="AZ67" s="31">
        <v>3.5319999999999997E-2</v>
      </c>
      <c r="BA67" s="31">
        <v>3.8690000000000002E-2</v>
      </c>
      <c r="BB67" s="31">
        <v>4.2369999999999998E-2</v>
      </c>
      <c r="BC67" s="31">
        <v>4.6379999999999998E-2</v>
      </c>
      <c r="BD67" s="31">
        <v>5.076E-2</v>
      </c>
      <c r="BE67" s="31">
        <v>5.5539999999999999E-2</v>
      </c>
      <c r="BF67" s="31">
        <v>6.0720000000000003E-2</v>
      </c>
      <c r="BG67" s="31">
        <v>6.633E-2</v>
      </c>
      <c r="BH67" s="31">
        <v>7.2370000000000004E-2</v>
      </c>
      <c r="BI67" s="31">
        <v>7.8839999999999993E-2</v>
      </c>
      <c r="BJ67" s="31">
        <v>8.5709999999999995E-2</v>
      </c>
      <c r="BK67" s="31">
        <v>9.2929999999999999E-2</v>
      </c>
      <c r="BL67" s="31">
        <v>0.10043000000000001</v>
      </c>
      <c r="BM67" s="31">
        <v>0.10814</v>
      </c>
      <c r="BN67" s="31">
        <v>0.11595</v>
      </c>
      <c r="BO67" s="31">
        <v>0.12378</v>
      </c>
      <c r="BP67" s="31">
        <v>0.13152</v>
      </c>
      <c r="BQ67" s="31">
        <v>0.13908999999999999</v>
      </c>
      <c r="BR67" s="31">
        <v>0.14638999999999999</v>
      </c>
    </row>
    <row r="68" spans="1:70" x14ac:dyDescent="0.2">
      <c r="A68">
        <v>81</v>
      </c>
      <c r="B68" s="31">
        <v>3.5E-4</v>
      </c>
      <c r="C68" s="31">
        <v>3.6999999999999999E-4</v>
      </c>
      <c r="D68" s="31">
        <v>3.8000000000000002E-4</v>
      </c>
      <c r="E68" s="31">
        <v>4.0000000000000002E-4</v>
      </c>
      <c r="F68" s="31">
        <v>4.0999999999999999E-4</v>
      </c>
      <c r="G68" s="31">
        <v>4.2999999999999999E-4</v>
      </c>
      <c r="H68" s="31">
        <v>4.6000000000000001E-4</v>
      </c>
      <c r="I68" s="31">
        <v>4.8000000000000001E-4</v>
      </c>
      <c r="J68" s="31">
        <v>5.1000000000000004E-4</v>
      </c>
      <c r="K68" s="31">
        <v>5.4000000000000001E-4</v>
      </c>
      <c r="L68" s="31">
        <v>5.6999999999999998E-4</v>
      </c>
      <c r="M68" s="31">
        <v>5.9999999999999995E-4</v>
      </c>
      <c r="N68" s="31">
        <v>6.4000000000000005E-4</v>
      </c>
      <c r="O68" s="31">
        <v>6.8000000000000005E-4</v>
      </c>
      <c r="P68" s="31">
        <v>7.2000000000000005E-4</v>
      </c>
      <c r="Q68" s="31">
        <v>7.6000000000000004E-4</v>
      </c>
      <c r="R68" s="31">
        <v>8.0999999999999996E-4</v>
      </c>
      <c r="S68" s="31">
        <v>8.5999999999999998E-4</v>
      </c>
      <c r="T68" s="31">
        <v>9.1E-4</v>
      </c>
      <c r="U68" s="31">
        <v>9.7000000000000005E-4</v>
      </c>
      <c r="V68" s="31">
        <v>1.0499999999999999E-3</v>
      </c>
      <c r="W68" s="31">
        <v>1.1299999999999999E-3</v>
      </c>
      <c r="X68" s="31">
        <v>1.24E-3</v>
      </c>
      <c r="Y68" s="31">
        <v>1.3799999999999999E-3</v>
      </c>
      <c r="Z68" s="31">
        <v>1.5499999999999999E-3</v>
      </c>
      <c r="AA68" s="31">
        <v>1.7700000000000001E-3</v>
      </c>
      <c r="AB68" s="31">
        <v>2.0500000000000002E-3</v>
      </c>
      <c r="AC68" s="31">
        <v>2.4099999999999998E-3</v>
      </c>
      <c r="AD68" s="31">
        <v>2.8400000000000001E-3</v>
      </c>
      <c r="AE68" s="31">
        <v>3.3700000000000002E-3</v>
      </c>
      <c r="AF68" s="31">
        <v>3.9899999999999996E-3</v>
      </c>
      <c r="AG68" s="31">
        <v>4.7099999999999998E-3</v>
      </c>
      <c r="AH68" s="31">
        <v>5.5300000000000002E-3</v>
      </c>
      <c r="AI68" s="31">
        <v>6.45E-3</v>
      </c>
      <c r="AJ68" s="31">
        <v>7.4799999999999997E-3</v>
      </c>
      <c r="AK68" s="31">
        <v>8.6099999999999996E-3</v>
      </c>
      <c r="AL68" s="31">
        <v>9.8300000000000002E-3</v>
      </c>
      <c r="AM68" s="31">
        <v>1.116E-2</v>
      </c>
      <c r="AN68" s="31">
        <v>1.2579999999999999E-2</v>
      </c>
      <c r="AO68" s="31">
        <v>1.409E-2</v>
      </c>
      <c r="AP68" s="31">
        <v>1.5679999999999999E-2</v>
      </c>
      <c r="AQ68" s="31">
        <v>1.736E-2</v>
      </c>
      <c r="AR68" s="31">
        <v>1.916E-2</v>
      </c>
      <c r="AS68" s="31">
        <v>2.1080000000000002E-2</v>
      </c>
      <c r="AT68" s="31">
        <v>2.316E-2</v>
      </c>
      <c r="AU68" s="31">
        <v>2.5399999999999999E-2</v>
      </c>
      <c r="AV68" s="31">
        <v>2.784E-2</v>
      </c>
      <c r="AW68" s="31">
        <v>3.049E-2</v>
      </c>
      <c r="AX68" s="31">
        <v>3.3390000000000003E-2</v>
      </c>
      <c r="AY68" s="31">
        <v>3.6549999999999999E-2</v>
      </c>
      <c r="AZ68" s="31">
        <v>4.002E-2</v>
      </c>
      <c r="BA68" s="31">
        <v>4.3819999999999998E-2</v>
      </c>
      <c r="BB68" s="31">
        <v>4.7960000000000003E-2</v>
      </c>
      <c r="BC68" s="31">
        <v>5.2490000000000002E-2</v>
      </c>
      <c r="BD68" s="31">
        <v>5.7419999999999999E-2</v>
      </c>
      <c r="BE68" s="31">
        <v>6.2799999999999995E-2</v>
      </c>
      <c r="BF68" s="31">
        <v>6.8629999999999997E-2</v>
      </c>
      <c r="BG68" s="31">
        <v>7.4929999999999997E-2</v>
      </c>
      <c r="BH68" s="31">
        <v>8.1720000000000001E-2</v>
      </c>
      <c r="BI68" s="31">
        <v>8.8999999999999996E-2</v>
      </c>
      <c r="BJ68" s="31">
        <v>9.6710000000000004E-2</v>
      </c>
      <c r="BK68" s="31">
        <v>0.10482</v>
      </c>
      <c r="BL68" s="31">
        <v>0.11323999999999999</v>
      </c>
      <c r="BM68" s="31">
        <v>0.12191</v>
      </c>
      <c r="BN68" s="31">
        <v>0.13069</v>
      </c>
      <c r="BO68" s="31">
        <v>0.13950000000000001</v>
      </c>
      <c r="BP68" s="31">
        <v>0.14823</v>
      </c>
      <c r="BQ68" s="31">
        <v>0.15676999999999999</v>
      </c>
      <c r="BR68" s="31">
        <v>0.16500999999999999</v>
      </c>
    </row>
    <row r="69" spans="1:70" x14ac:dyDescent="0.2">
      <c r="A69">
        <v>82</v>
      </c>
      <c r="B69" s="31">
        <v>4.0999999999999999E-4</v>
      </c>
      <c r="C69" s="31">
        <v>4.2000000000000002E-4</v>
      </c>
      <c r="D69" s="31">
        <v>4.2999999999999999E-4</v>
      </c>
      <c r="E69" s="31">
        <v>4.4999999999999999E-4</v>
      </c>
      <c r="F69" s="31">
        <v>4.6999999999999999E-4</v>
      </c>
      <c r="G69" s="31">
        <v>4.8999999999999998E-4</v>
      </c>
      <c r="H69" s="31">
        <v>5.1999999999999995E-4</v>
      </c>
      <c r="I69" s="31">
        <v>5.5000000000000003E-4</v>
      </c>
      <c r="J69" s="31">
        <v>5.8E-4</v>
      </c>
      <c r="K69" s="31">
        <v>6.0999999999999997E-4</v>
      </c>
      <c r="L69" s="31">
        <v>6.4999999999999997E-4</v>
      </c>
      <c r="M69" s="31">
        <v>6.8999999999999997E-4</v>
      </c>
      <c r="N69" s="31">
        <v>7.2999999999999996E-4</v>
      </c>
      <c r="O69" s="31">
        <v>7.6999999999999996E-4</v>
      </c>
      <c r="P69" s="31">
        <v>8.1999999999999998E-4</v>
      </c>
      <c r="Q69" s="31">
        <v>8.7000000000000001E-4</v>
      </c>
      <c r="R69" s="31">
        <v>9.2000000000000003E-4</v>
      </c>
      <c r="S69" s="31">
        <v>9.7999999999999997E-4</v>
      </c>
      <c r="T69" s="31">
        <v>1.0399999999999999E-3</v>
      </c>
      <c r="U69" s="31">
        <v>1.1100000000000001E-3</v>
      </c>
      <c r="V69" s="31">
        <v>1.1900000000000001E-3</v>
      </c>
      <c r="W69" s="31">
        <v>1.2899999999999999E-3</v>
      </c>
      <c r="X69" s="31">
        <v>1.41E-3</v>
      </c>
      <c r="Y69" s="31">
        <v>1.56E-3</v>
      </c>
      <c r="Z69" s="31">
        <v>1.7600000000000001E-3</v>
      </c>
      <c r="AA69" s="31">
        <v>2E-3</v>
      </c>
      <c r="AB69" s="31">
        <v>2.32E-3</v>
      </c>
      <c r="AC69" s="31">
        <v>2.7100000000000002E-3</v>
      </c>
      <c r="AD69" s="31">
        <v>3.2000000000000002E-3</v>
      </c>
      <c r="AE69" s="31">
        <v>3.79E-3</v>
      </c>
      <c r="AF69" s="31">
        <v>4.4799999999999996E-3</v>
      </c>
      <c r="AG69" s="31">
        <v>5.2900000000000004E-3</v>
      </c>
      <c r="AH69" s="31">
        <v>6.2199999999999998E-3</v>
      </c>
      <c r="AI69" s="31">
        <v>7.2700000000000004E-3</v>
      </c>
      <c r="AJ69" s="31">
        <v>8.43E-3</v>
      </c>
      <c r="AK69" s="31">
        <v>9.7099999999999999E-3</v>
      </c>
      <c r="AL69" s="31">
        <v>1.111E-2</v>
      </c>
      <c r="AM69" s="31">
        <v>1.2619999999999999E-2</v>
      </c>
      <c r="AN69" s="31">
        <v>1.423E-2</v>
      </c>
      <c r="AO69" s="31">
        <v>1.5949999999999999E-2</v>
      </c>
      <c r="AP69" s="31">
        <v>1.7760000000000001E-2</v>
      </c>
      <c r="AQ69" s="31">
        <v>1.967E-2</v>
      </c>
      <c r="AR69" s="31">
        <v>2.1700000000000001E-2</v>
      </c>
      <c r="AS69" s="31">
        <v>2.3879999999999998E-2</v>
      </c>
      <c r="AT69" s="31">
        <v>2.623E-2</v>
      </c>
      <c r="AU69" s="31">
        <v>2.877E-2</v>
      </c>
      <c r="AV69" s="31">
        <v>3.1519999999999999E-2</v>
      </c>
      <c r="AW69" s="31">
        <v>3.4520000000000002E-2</v>
      </c>
      <c r="AX69" s="31">
        <v>3.7789999999999997E-2</v>
      </c>
      <c r="AY69" s="31">
        <v>4.1360000000000001E-2</v>
      </c>
      <c r="AZ69" s="31">
        <v>4.5260000000000002E-2</v>
      </c>
      <c r="BA69" s="31">
        <v>4.9540000000000001E-2</v>
      </c>
      <c r="BB69" s="31">
        <v>5.4199999999999998E-2</v>
      </c>
      <c r="BC69" s="31">
        <v>5.9290000000000002E-2</v>
      </c>
      <c r="BD69" s="31">
        <v>6.4829999999999999E-2</v>
      </c>
      <c r="BE69" s="31">
        <v>7.0870000000000002E-2</v>
      </c>
      <c r="BF69" s="31">
        <v>7.7420000000000003E-2</v>
      </c>
      <c r="BG69" s="31">
        <v>8.4500000000000006E-2</v>
      </c>
      <c r="BH69" s="31">
        <v>9.2119999999999994E-2</v>
      </c>
      <c r="BI69" s="31">
        <v>0.10027</v>
      </c>
      <c r="BJ69" s="31">
        <v>0.10893</v>
      </c>
      <c r="BK69" s="31">
        <v>0.11802</v>
      </c>
      <c r="BL69" s="31">
        <v>0.12747</v>
      </c>
      <c r="BM69" s="31">
        <v>0.13719000000000001</v>
      </c>
      <c r="BN69" s="31">
        <v>0.14706</v>
      </c>
      <c r="BO69" s="31">
        <v>0.15695999999999999</v>
      </c>
      <c r="BP69" s="31">
        <v>0.16678000000000001</v>
      </c>
      <c r="BQ69" s="31">
        <v>0.17638999999999999</v>
      </c>
      <c r="BR69" s="31">
        <v>0.1857</v>
      </c>
    </row>
    <row r="70" spans="1:70" x14ac:dyDescent="0.2">
      <c r="A70">
        <v>83</v>
      </c>
      <c r="B70" s="31">
        <v>4.6000000000000001E-4</v>
      </c>
      <c r="C70" s="31">
        <v>4.8000000000000001E-4</v>
      </c>
      <c r="D70" s="31">
        <v>5.0000000000000001E-4</v>
      </c>
      <c r="E70" s="31">
        <v>5.1999999999999995E-4</v>
      </c>
      <c r="F70" s="31">
        <v>5.4000000000000001E-4</v>
      </c>
      <c r="G70" s="31">
        <v>5.5999999999999995E-4</v>
      </c>
      <c r="H70" s="31">
        <v>5.9000000000000003E-4</v>
      </c>
      <c r="I70" s="31">
        <v>6.3000000000000003E-4</v>
      </c>
      <c r="J70" s="31">
        <v>6.6E-4</v>
      </c>
      <c r="K70" s="31">
        <v>6.9999999999999999E-4</v>
      </c>
      <c r="L70" s="31">
        <v>7.3999999999999999E-4</v>
      </c>
      <c r="M70" s="31">
        <v>7.9000000000000001E-4</v>
      </c>
      <c r="N70" s="31">
        <v>8.3000000000000001E-4</v>
      </c>
      <c r="O70" s="31">
        <v>8.8000000000000003E-4</v>
      </c>
      <c r="P70" s="31">
        <v>9.3000000000000005E-4</v>
      </c>
      <c r="Q70" s="31">
        <v>9.8999999999999999E-4</v>
      </c>
      <c r="R70" s="31">
        <v>1.0499999999999999E-3</v>
      </c>
      <c r="S70" s="31">
        <v>1.1100000000000001E-3</v>
      </c>
      <c r="T70" s="31">
        <v>1.1800000000000001E-3</v>
      </c>
      <c r="U70" s="31">
        <v>1.2600000000000001E-3</v>
      </c>
      <c r="V70" s="31">
        <v>1.3600000000000001E-3</v>
      </c>
      <c r="W70" s="31">
        <v>1.47E-3</v>
      </c>
      <c r="X70" s="31">
        <v>1.6000000000000001E-3</v>
      </c>
      <c r="Y70" s="31">
        <v>1.7700000000000001E-3</v>
      </c>
      <c r="Z70" s="31">
        <v>1.99E-3</v>
      </c>
      <c r="AA70" s="31">
        <v>2.2599999999999999E-3</v>
      </c>
      <c r="AB70" s="31">
        <v>2.6099999999999999E-3</v>
      </c>
      <c r="AC70" s="31">
        <v>3.0500000000000002E-3</v>
      </c>
      <c r="AD70" s="31">
        <v>3.5899999999999999E-3</v>
      </c>
      <c r="AE70" s="31">
        <v>4.2500000000000003E-3</v>
      </c>
      <c r="AF70" s="31">
        <v>5.0299999999999997E-3</v>
      </c>
      <c r="AG70" s="31">
        <v>5.94E-3</v>
      </c>
      <c r="AH70" s="31">
        <v>6.9899999999999997E-3</v>
      </c>
      <c r="AI70" s="31">
        <v>8.1700000000000002E-3</v>
      </c>
      <c r="AJ70" s="31">
        <v>9.4800000000000006E-3</v>
      </c>
      <c r="AK70" s="31">
        <v>1.094E-2</v>
      </c>
      <c r="AL70" s="31">
        <v>1.252E-2</v>
      </c>
      <c r="AM70" s="31">
        <v>1.423E-2</v>
      </c>
      <c r="AN70" s="31">
        <v>1.6070000000000001E-2</v>
      </c>
      <c r="AO70" s="31">
        <v>1.8010000000000002E-2</v>
      </c>
      <c r="AP70" s="31">
        <v>2.0070000000000001E-2</v>
      </c>
      <c r="AQ70" s="31">
        <v>2.223E-2</v>
      </c>
      <c r="AR70" s="31">
        <v>2.453E-2</v>
      </c>
      <c r="AS70" s="31">
        <v>2.7E-2</v>
      </c>
      <c r="AT70" s="31">
        <v>2.9649999999999999E-2</v>
      </c>
      <c r="AU70" s="31">
        <v>3.252E-2</v>
      </c>
      <c r="AV70" s="31">
        <v>3.5619999999999999E-2</v>
      </c>
      <c r="AW70" s="31">
        <v>3.9E-2</v>
      </c>
      <c r="AX70" s="31">
        <v>4.2689999999999999E-2</v>
      </c>
      <c r="AY70" s="31">
        <v>4.6710000000000002E-2</v>
      </c>
      <c r="AZ70" s="31">
        <v>5.11E-2</v>
      </c>
      <c r="BA70" s="31">
        <v>5.5899999999999998E-2</v>
      </c>
      <c r="BB70" s="31">
        <v>6.114E-2</v>
      </c>
      <c r="BC70" s="31">
        <v>6.6850000000000007E-2</v>
      </c>
      <c r="BD70" s="31">
        <v>7.3069999999999996E-2</v>
      </c>
      <c r="BE70" s="31">
        <v>7.9839999999999994E-2</v>
      </c>
      <c r="BF70" s="31">
        <v>8.7179999999999994E-2</v>
      </c>
      <c r="BG70" s="31">
        <v>9.511E-2</v>
      </c>
      <c r="BH70" s="31">
        <v>0.10365000000000001</v>
      </c>
      <c r="BI70" s="31">
        <v>0.11278000000000001</v>
      </c>
      <c r="BJ70" s="31">
        <v>0.12247</v>
      </c>
      <c r="BK70" s="31">
        <v>0.13264999999999999</v>
      </c>
      <c r="BL70" s="31">
        <v>0.14324000000000001</v>
      </c>
      <c r="BM70" s="31">
        <v>0.15412999999999999</v>
      </c>
      <c r="BN70" s="31">
        <v>0.16519</v>
      </c>
      <c r="BO70" s="31">
        <v>0.17630000000000001</v>
      </c>
      <c r="BP70" s="31">
        <v>0.18734000000000001</v>
      </c>
      <c r="BQ70" s="31">
        <v>0.19816</v>
      </c>
      <c r="BR70" s="31">
        <v>0.20865</v>
      </c>
    </row>
    <row r="71" spans="1:70" x14ac:dyDescent="0.2">
      <c r="A71">
        <v>84</v>
      </c>
      <c r="B71" s="31">
        <v>5.2999999999999998E-4</v>
      </c>
      <c r="C71" s="31">
        <v>5.5000000000000003E-4</v>
      </c>
      <c r="D71" s="31">
        <v>5.5999999999999995E-4</v>
      </c>
      <c r="E71" s="31">
        <v>5.9000000000000003E-4</v>
      </c>
      <c r="F71" s="31">
        <v>6.0999999999999997E-4</v>
      </c>
      <c r="G71" s="31">
        <v>6.4000000000000005E-4</v>
      </c>
      <c r="H71" s="31">
        <v>6.7000000000000002E-4</v>
      </c>
      <c r="I71" s="31">
        <v>7.1000000000000002E-4</v>
      </c>
      <c r="J71" s="31">
        <v>7.5000000000000002E-4</v>
      </c>
      <c r="K71" s="31">
        <v>8.0000000000000004E-4</v>
      </c>
      <c r="L71" s="31">
        <v>8.4000000000000003E-4</v>
      </c>
      <c r="M71" s="31">
        <v>8.8999999999999995E-4</v>
      </c>
      <c r="N71" s="31">
        <v>9.5E-4</v>
      </c>
      <c r="O71" s="31">
        <v>1E-3</v>
      </c>
      <c r="P71" s="31">
        <v>1.06E-3</v>
      </c>
      <c r="Q71" s="31">
        <v>1.1199999999999999E-3</v>
      </c>
      <c r="R71" s="31">
        <v>1.1900000000000001E-3</v>
      </c>
      <c r="S71" s="31">
        <v>1.2600000000000001E-3</v>
      </c>
      <c r="T71" s="31">
        <v>1.3500000000000001E-3</v>
      </c>
      <c r="U71" s="31">
        <v>1.4400000000000001E-3</v>
      </c>
      <c r="V71" s="31">
        <v>1.5399999999999999E-3</v>
      </c>
      <c r="W71" s="31">
        <v>1.66E-3</v>
      </c>
      <c r="X71" s="31">
        <v>1.81E-3</v>
      </c>
      <c r="Y71" s="31">
        <v>2E-3</v>
      </c>
      <c r="Z71" s="31">
        <v>2.2399999999999998E-3</v>
      </c>
      <c r="AA71" s="31">
        <v>2.5500000000000002E-3</v>
      </c>
      <c r="AB71" s="31">
        <v>2.9299999999999999E-3</v>
      </c>
      <c r="AC71" s="31">
        <v>3.4199999999999999E-3</v>
      </c>
      <c r="AD71" s="31">
        <v>4.0200000000000001E-3</v>
      </c>
      <c r="AE71" s="31">
        <v>4.7600000000000003E-3</v>
      </c>
      <c r="AF71" s="31">
        <v>5.6299999999999996E-3</v>
      </c>
      <c r="AG71" s="31">
        <v>6.6499999999999997E-3</v>
      </c>
      <c r="AH71" s="31">
        <v>7.8300000000000002E-3</v>
      </c>
      <c r="AI71" s="31">
        <v>9.1599999999999997E-3</v>
      </c>
      <c r="AJ71" s="31">
        <v>1.065E-2</v>
      </c>
      <c r="AK71" s="31">
        <v>1.2290000000000001E-2</v>
      </c>
      <c r="AL71" s="31">
        <v>1.409E-2</v>
      </c>
      <c r="AM71" s="31">
        <v>1.6029999999999999E-2</v>
      </c>
      <c r="AN71" s="31">
        <v>1.8100000000000002E-2</v>
      </c>
      <c r="AO71" s="31">
        <v>2.0310000000000002E-2</v>
      </c>
      <c r="AP71" s="31">
        <v>2.2630000000000001E-2</v>
      </c>
      <c r="AQ71" s="31">
        <v>2.5080000000000002E-2</v>
      </c>
      <c r="AR71" s="31">
        <v>2.768E-2</v>
      </c>
      <c r="AS71" s="31">
        <v>3.0460000000000001E-2</v>
      </c>
      <c r="AT71" s="31">
        <v>3.3459999999999997E-2</v>
      </c>
      <c r="AU71" s="31">
        <v>3.669E-2</v>
      </c>
      <c r="AV71" s="31">
        <v>4.0189999999999997E-2</v>
      </c>
      <c r="AW71" s="31">
        <v>4.3990000000000001E-2</v>
      </c>
      <c r="AX71" s="31">
        <v>4.8140000000000002E-2</v>
      </c>
      <c r="AY71" s="31">
        <v>5.2650000000000002E-2</v>
      </c>
      <c r="AZ71" s="31">
        <v>5.7590000000000002E-2</v>
      </c>
      <c r="BA71" s="31">
        <v>6.2969999999999998E-2</v>
      </c>
      <c r="BB71" s="31">
        <v>6.8839999999999998E-2</v>
      </c>
      <c r="BC71" s="31">
        <v>7.5240000000000001E-2</v>
      </c>
      <c r="BD71" s="31">
        <v>8.2210000000000005E-2</v>
      </c>
      <c r="BE71" s="31">
        <v>8.9779999999999999E-2</v>
      </c>
      <c r="BF71" s="31">
        <v>9.8000000000000004E-2</v>
      </c>
      <c r="BG71" s="31">
        <v>0.10687000000000001</v>
      </c>
      <c r="BH71" s="31">
        <v>0.11642</v>
      </c>
      <c r="BI71" s="31">
        <v>0.12664</v>
      </c>
      <c r="BJ71" s="31">
        <v>0.13747999999999999</v>
      </c>
      <c r="BK71" s="31">
        <v>0.14887</v>
      </c>
      <c r="BL71" s="31">
        <v>0.16070999999999999</v>
      </c>
      <c r="BM71" s="31">
        <v>0.1729</v>
      </c>
      <c r="BN71" s="31">
        <v>0.18529000000000001</v>
      </c>
      <c r="BO71" s="31">
        <v>0.19774</v>
      </c>
      <c r="BP71" s="31">
        <v>0.21013000000000001</v>
      </c>
      <c r="BQ71" s="31">
        <v>0.2223</v>
      </c>
      <c r="BR71" s="31">
        <v>0.23411999999999999</v>
      </c>
    </row>
  </sheetData>
  <pageMargins left="0.75" right="0.75" top="1" bottom="1" header="0.5" footer="0.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BR71"/>
  <sheetViews>
    <sheetView zoomScale="75" workbookViewId="0">
      <pane xSplit="1" ySplit="2" topLeftCell="B3" activePane="bottomRight" state="frozen"/>
      <selection activeCell="K17" sqref="K17"/>
      <selection pane="topRight" activeCell="K17" sqref="K17"/>
      <selection pane="bottomLeft" activeCell="K17" sqref="K17"/>
      <selection pane="bottomRight" activeCell="K17" sqref="K17"/>
    </sheetView>
  </sheetViews>
  <sheetFormatPr defaultRowHeight="12.75" x14ac:dyDescent="0.2"/>
  <sheetData>
    <row r="1" spans="1:70" x14ac:dyDescent="0.2">
      <c r="A1" s="35" t="s">
        <v>30</v>
      </c>
      <c r="B1" s="32"/>
      <c r="C1" s="32"/>
      <c r="D1" s="32"/>
      <c r="E1" s="32"/>
      <c r="F1" s="32"/>
      <c r="G1" s="32"/>
      <c r="H1" s="32"/>
      <c r="I1" s="32" t="s">
        <v>27</v>
      </c>
      <c r="J1" s="32"/>
      <c r="K1" s="32"/>
      <c r="L1" s="32"/>
      <c r="M1" s="32"/>
      <c r="N1" s="32"/>
    </row>
    <row r="2" spans="1:70" x14ac:dyDescent="0.2">
      <c r="A2" s="35" t="s">
        <v>31</v>
      </c>
      <c r="B2">
        <v>16</v>
      </c>
      <c r="C2">
        <v>17</v>
      </c>
      <c r="D2">
        <v>18</v>
      </c>
      <c r="E2">
        <v>19</v>
      </c>
      <c r="F2">
        <v>20</v>
      </c>
      <c r="G2">
        <v>21</v>
      </c>
      <c r="H2">
        <v>22</v>
      </c>
      <c r="I2">
        <v>23</v>
      </c>
      <c r="J2">
        <v>24</v>
      </c>
      <c r="K2">
        <v>25</v>
      </c>
      <c r="L2">
        <v>26</v>
      </c>
      <c r="M2">
        <v>27</v>
      </c>
      <c r="N2">
        <v>28</v>
      </c>
      <c r="O2">
        <v>29</v>
      </c>
      <c r="P2">
        <v>30</v>
      </c>
      <c r="Q2">
        <v>31</v>
      </c>
      <c r="R2">
        <v>32</v>
      </c>
      <c r="S2">
        <v>33</v>
      </c>
      <c r="T2">
        <v>34</v>
      </c>
      <c r="U2">
        <v>35</v>
      </c>
      <c r="V2">
        <v>36</v>
      </c>
      <c r="W2">
        <v>37</v>
      </c>
      <c r="X2">
        <v>38</v>
      </c>
      <c r="Y2">
        <v>39</v>
      </c>
      <c r="Z2">
        <v>40</v>
      </c>
      <c r="AA2">
        <v>41</v>
      </c>
      <c r="AB2">
        <v>42</v>
      </c>
      <c r="AC2">
        <v>43</v>
      </c>
      <c r="AD2">
        <v>44</v>
      </c>
      <c r="AE2">
        <v>45</v>
      </c>
      <c r="AF2">
        <v>46</v>
      </c>
      <c r="AG2">
        <v>47</v>
      </c>
      <c r="AH2">
        <v>48</v>
      </c>
      <c r="AI2">
        <v>49</v>
      </c>
      <c r="AJ2">
        <v>50</v>
      </c>
      <c r="AK2">
        <v>51</v>
      </c>
      <c r="AL2">
        <v>52</v>
      </c>
      <c r="AM2">
        <v>53</v>
      </c>
      <c r="AN2">
        <v>54</v>
      </c>
      <c r="AO2">
        <v>55</v>
      </c>
      <c r="AP2">
        <v>56</v>
      </c>
      <c r="AQ2">
        <v>57</v>
      </c>
      <c r="AR2">
        <v>58</v>
      </c>
      <c r="AS2">
        <v>59</v>
      </c>
      <c r="AT2">
        <v>60</v>
      </c>
      <c r="AU2">
        <v>61</v>
      </c>
      <c r="AV2">
        <v>62</v>
      </c>
      <c r="AW2">
        <v>63</v>
      </c>
      <c r="AX2">
        <v>64</v>
      </c>
      <c r="AY2">
        <v>65</v>
      </c>
      <c r="AZ2">
        <v>66</v>
      </c>
      <c r="BA2">
        <v>67</v>
      </c>
      <c r="BB2">
        <v>68</v>
      </c>
      <c r="BC2">
        <v>69</v>
      </c>
      <c r="BD2">
        <v>70</v>
      </c>
      <c r="BE2">
        <v>71</v>
      </c>
      <c r="BF2">
        <v>72</v>
      </c>
      <c r="BG2">
        <v>73</v>
      </c>
      <c r="BH2">
        <v>74</v>
      </c>
      <c r="BI2">
        <v>75</v>
      </c>
      <c r="BJ2">
        <v>76</v>
      </c>
      <c r="BK2">
        <v>77</v>
      </c>
      <c r="BL2">
        <v>78</v>
      </c>
      <c r="BM2">
        <v>79</v>
      </c>
      <c r="BN2">
        <v>80</v>
      </c>
      <c r="BO2">
        <v>81</v>
      </c>
      <c r="BP2">
        <v>82</v>
      </c>
      <c r="BQ2">
        <v>83</v>
      </c>
      <c r="BR2">
        <v>84</v>
      </c>
    </row>
    <row r="3" spans="1:70" x14ac:dyDescent="0.2">
      <c r="A3">
        <v>16</v>
      </c>
      <c r="B3" s="31">
        <v>1.0000000000000001E-5</v>
      </c>
      <c r="C3" s="31">
        <v>1.0000000000000001E-5</v>
      </c>
      <c r="D3" s="31">
        <v>1.0000000000000001E-5</v>
      </c>
      <c r="E3" s="31">
        <v>1.0000000000000001E-5</v>
      </c>
      <c r="F3" s="31">
        <v>1.0000000000000001E-5</v>
      </c>
      <c r="G3" s="31">
        <v>1.0000000000000001E-5</v>
      </c>
      <c r="H3" s="31">
        <v>1.0000000000000001E-5</v>
      </c>
      <c r="I3" s="31">
        <v>1.0000000000000001E-5</v>
      </c>
      <c r="J3" s="31">
        <v>1.0000000000000001E-5</v>
      </c>
      <c r="K3" s="31">
        <v>1.0000000000000001E-5</v>
      </c>
      <c r="L3" s="31">
        <v>1.0000000000000001E-5</v>
      </c>
      <c r="M3" s="31">
        <v>1.0000000000000001E-5</v>
      </c>
      <c r="N3" s="31">
        <v>1.0000000000000001E-5</v>
      </c>
      <c r="O3" s="31">
        <v>1.0000000000000001E-5</v>
      </c>
      <c r="P3" s="31">
        <v>1.0000000000000001E-5</v>
      </c>
      <c r="Q3" s="31">
        <v>1.0000000000000001E-5</v>
      </c>
      <c r="R3" s="31">
        <v>1.0000000000000001E-5</v>
      </c>
      <c r="S3" s="31">
        <v>1.0000000000000001E-5</v>
      </c>
      <c r="T3" s="31">
        <v>1.0000000000000001E-5</v>
      </c>
      <c r="U3" s="31">
        <v>1.0000000000000001E-5</v>
      </c>
      <c r="V3" s="31">
        <v>1.0000000000000001E-5</v>
      </c>
      <c r="W3" s="31">
        <v>1.0000000000000001E-5</v>
      </c>
      <c r="X3" s="31">
        <v>1.0000000000000001E-5</v>
      </c>
      <c r="Y3" s="31">
        <v>1.0000000000000001E-5</v>
      </c>
      <c r="Z3" s="31">
        <v>1.0000000000000001E-5</v>
      </c>
      <c r="AA3" s="31">
        <v>1.0000000000000001E-5</v>
      </c>
      <c r="AB3" s="31">
        <v>1.0000000000000001E-5</v>
      </c>
      <c r="AC3" s="31">
        <v>1.0000000000000001E-5</v>
      </c>
      <c r="AD3" s="31">
        <v>1.0000000000000001E-5</v>
      </c>
      <c r="AE3" s="31">
        <v>1.0000000000000001E-5</v>
      </c>
      <c r="AF3" s="31">
        <v>2.0000000000000002E-5</v>
      </c>
      <c r="AG3" s="31">
        <v>2.0000000000000002E-5</v>
      </c>
      <c r="AH3" s="31">
        <v>2.0000000000000002E-5</v>
      </c>
      <c r="AI3" s="31">
        <v>3.0000000000000001E-5</v>
      </c>
      <c r="AJ3" s="31">
        <v>3.0000000000000001E-5</v>
      </c>
      <c r="AK3" s="31">
        <v>4.0000000000000003E-5</v>
      </c>
      <c r="AL3" s="31">
        <v>4.0000000000000003E-5</v>
      </c>
      <c r="AM3" s="31">
        <v>5.0000000000000002E-5</v>
      </c>
      <c r="AN3" s="31">
        <v>5.0000000000000002E-5</v>
      </c>
      <c r="AO3" s="31">
        <v>6.0000000000000002E-5</v>
      </c>
      <c r="AP3" s="31">
        <v>6.9999999999999994E-5</v>
      </c>
      <c r="AQ3" s="31">
        <v>8.0000000000000007E-5</v>
      </c>
      <c r="AR3" s="31">
        <v>8.0000000000000007E-5</v>
      </c>
      <c r="AS3" s="31">
        <v>9.0000000000000006E-5</v>
      </c>
      <c r="AT3" s="31">
        <v>1E-4</v>
      </c>
      <c r="AU3" s="31">
        <v>1.1E-4</v>
      </c>
      <c r="AV3" s="31">
        <v>1.2E-4</v>
      </c>
      <c r="AW3" s="31">
        <v>1.3999999999999999E-4</v>
      </c>
      <c r="AX3" s="31">
        <v>1.4999999999999999E-4</v>
      </c>
      <c r="AY3" s="31">
        <v>1.6000000000000001E-4</v>
      </c>
      <c r="AZ3" s="31">
        <v>1.8000000000000001E-4</v>
      </c>
      <c r="BA3" s="31">
        <v>2.0000000000000001E-4</v>
      </c>
      <c r="BB3" s="31">
        <v>2.2000000000000001E-4</v>
      </c>
      <c r="BC3" s="31">
        <v>2.4000000000000001E-4</v>
      </c>
      <c r="BD3" s="31">
        <v>2.5999999999999998E-4</v>
      </c>
      <c r="BE3" s="31">
        <v>2.9E-4</v>
      </c>
      <c r="BF3" s="31">
        <v>3.2000000000000003E-4</v>
      </c>
      <c r="BG3" s="31">
        <v>3.6000000000000002E-4</v>
      </c>
      <c r="BH3" s="31">
        <v>3.8999999999999999E-4</v>
      </c>
      <c r="BI3" s="31">
        <v>4.2999999999999999E-4</v>
      </c>
      <c r="BJ3" s="31">
        <v>4.8000000000000001E-4</v>
      </c>
      <c r="BK3" s="31">
        <v>5.2999999999999998E-4</v>
      </c>
      <c r="BL3" s="31">
        <v>5.8E-4</v>
      </c>
      <c r="BM3" s="31">
        <v>6.4000000000000005E-4</v>
      </c>
      <c r="BN3" s="31">
        <v>7.1000000000000002E-4</v>
      </c>
      <c r="BO3" s="31">
        <v>7.6999999999999996E-4</v>
      </c>
      <c r="BP3" s="31">
        <v>8.4000000000000003E-4</v>
      </c>
      <c r="BQ3" s="31">
        <v>9.1E-4</v>
      </c>
      <c r="BR3" s="31">
        <v>9.8999999999999999E-4</v>
      </c>
    </row>
    <row r="4" spans="1:70" x14ac:dyDescent="0.2">
      <c r="A4">
        <v>17</v>
      </c>
      <c r="B4" s="31">
        <v>1.0000000000000001E-5</v>
      </c>
      <c r="C4" s="31">
        <v>1.0000000000000001E-5</v>
      </c>
      <c r="D4" s="31">
        <v>1.0000000000000001E-5</v>
      </c>
      <c r="E4" s="31">
        <v>1.0000000000000001E-5</v>
      </c>
      <c r="F4" s="31">
        <v>1.0000000000000001E-5</v>
      </c>
      <c r="G4" s="31">
        <v>1.0000000000000001E-5</v>
      </c>
      <c r="H4" s="31">
        <v>1.0000000000000001E-5</v>
      </c>
      <c r="I4" s="31">
        <v>1.0000000000000001E-5</v>
      </c>
      <c r="J4" s="31">
        <v>1.0000000000000001E-5</v>
      </c>
      <c r="K4" s="31">
        <v>1.0000000000000001E-5</v>
      </c>
      <c r="L4" s="31">
        <v>1.0000000000000001E-5</v>
      </c>
      <c r="M4" s="31">
        <v>1.0000000000000001E-5</v>
      </c>
      <c r="N4" s="31">
        <v>1.0000000000000001E-5</v>
      </c>
      <c r="O4" s="31">
        <v>1.0000000000000001E-5</v>
      </c>
      <c r="P4" s="31">
        <v>1.0000000000000001E-5</v>
      </c>
      <c r="Q4" s="31">
        <v>1.0000000000000001E-5</v>
      </c>
      <c r="R4" s="31">
        <v>1.0000000000000001E-5</v>
      </c>
      <c r="S4" s="31">
        <v>1.0000000000000001E-5</v>
      </c>
      <c r="T4" s="31">
        <v>1.0000000000000001E-5</v>
      </c>
      <c r="U4" s="31">
        <v>1.0000000000000001E-5</v>
      </c>
      <c r="V4" s="31">
        <v>1.0000000000000001E-5</v>
      </c>
      <c r="W4" s="31">
        <v>1.0000000000000001E-5</v>
      </c>
      <c r="X4" s="31">
        <v>1.0000000000000001E-5</v>
      </c>
      <c r="Y4" s="31">
        <v>1.0000000000000001E-5</v>
      </c>
      <c r="Z4" s="31">
        <v>1.0000000000000001E-5</v>
      </c>
      <c r="AA4" s="31">
        <v>1.0000000000000001E-5</v>
      </c>
      <c r="AB4" s="31">
        <v>1.0000000000000001E-5</v>
      </c>
      <c r="AC4" s="31">
        <v>1.0000000000000001E-5</v>
      </c>
      <c r="AD4" s="31">
        <v>1.0000000000000001E-5</v>
      </c>
      <c r="AE4" s="31">
        <v>1.0000000000000001E-5</v>
      </c>
      <c r="AF4" s="31">
        <v>2.0000000000000002E-5</v>
      </c>
      <c r="AG4" s="31">
        <v>2.0000000000000002E-5</v>
      </c>
      <c r="AH4" s="31">
        <v>2.0000000000000002E-5</v>
      </c>
      <c r="AI4" s="31">
        <v>3.0000000000000001E-5</v>
      </c>
      <c r="AJ4" s="31">
        <v>3.0000000000000001E-5</v>
      </c>
      <c r="AK4" s="31">
        <v>4.0000000000000003E-5</v>
      </c>
      <c r="AL4" s="31">
        <v>4.0000000000000003E-5</v>
      </c>
      <c r="AM4" s="31">
        <v>5.0000000000000002E-5</v>
      </c>
      <c r="AN4" s="31">
        <v>5.0000000000000002E-5</v>
      </c>
      <c r="AO4" s="31">
        <v>6.0000000000000002E-5</v>
      </c>
      <c r="AP4" s="31">
        <v>6.9999999999999994E-5</v>
      </c>
      <c r="AQ4" s="31">
        <v>8.0000000000000007E-5</v>
      </c>
      <c r="AR4" s="31">
        <v>8.0000000000000007E-5</v>
      </c>
      <c r="AS4" s="31">
        <v>9.0000000000000006E-5</v>
      </c>
      <c r="AT4" s="31">
        <v>1E-4</v>
      </c>
      <c r="AU4" s="31">
        <v>1.1E-4</v>
      </c>
      <c r="AV4" s="31">
        <v>1.2E-4</v>
      </c>
      <c r="AW4" s="31">
        <v>1.3999999999999999E-4</v>
      </c>
      <c r="AX4" s="31">
        <v>1.4999999999999999E-4</v>
      </c>
      <c r="AY4" s="31">
        <v>1.6000000000000001E-4</v>
      </c>
      <c r="AZ4" s="31">
        <v>1.8000000000000001E-4</v>
      </c>
      <c r="BA4" s="31">
        <v>2.0000000000000001E-4</v>
      </c>
      <c r="BB4" s="31">
        <v>2.2000000000000001E-4</v>
      </c>
      <c r="BC4" s="31">
        <v>2.4000000000000001E-4</v>
      </c>
      <c r="BD4" s="31">
        <v>2.5999999999999998E-4</v>
      </c>
      <c r="BE4" s="31">
        <v>2.9E-4</v>
      </c>
      <c r="BF4" s="31">
        <v>3.2000000000000003E-4</v>
      </c>
      <c r="BG4" s="31">
        <v>3.6000000000000002E-4</v>
      </c>
      <c r="BH4" s="31">
        <v>3.8999999999999999E-4</v>
      </c>
      <c r="BI4" s="31">
        <v>4.2999999999999999E-4</v>
      </c>
      <c r="BJ4" s="31">
        <v>4.8000000000000001E-4</v>
      </c>
      <c r="BK4" s="31">
        <v>5.2999999999999998E-4</v>
      </c>
      <c r="BL4" s="31">
        <v>5.8E-4</v>
      </c>
      <c r="BM4" s="31">
        <v>6.4000000000000005E-4</v>
      </c>
      <c r="BN4" s="31">
        <v>6.9999999999999999E-4</v>
      </c>
      <c r="BO4" s="31">
        <v>7.6999999999999996E-4</v>
      </c>
      <c r="BP4" s="31">
        <v>8.4000000000000003E-4</v>
      </c>
      <c r="BQ4" s="31">
        <v>9.1E-4</v>
      </c>
      <c r="BR4" s="31">
        <v>9.8999999999999999E-4</v>
      </c>
    </row>
    <row r="5" spans="1:70" x14ac:dyDescent="0.2">
      <c r="A5">
        <v>18</v>
      </c>
      <c r="B5" s="31">
        <v>1.0000000000000001E-5</v>
      </c>
      <c r="C5" s="31">
        <v>1.0000000000000001E-5</v>
      </c>
      <c r="D5" s="31">
        <v>1.0000000000000001E-5</v>
      </c>
      <c r="E5" s="31">
        <v>1.0000000000000001E-5</v>
      </c>
      <c r="F5" s="31">
        <v>1.0000000000000001E-5</v>
      </c>
      <c r="G5" s="31">
        <v>1.0000000000000001E-5</v>
      </c>
      <c r="H5" s="31">
        <v>1.0000000000000001E-5</v>
      </c>
      <c r="I5" s="31">
        <v>1.0000000000000001E-5</v>
      </c>
      <c r="J5" s="31">
        <v>1.0000000000000001E-5</v>
      </c>
      <c r="K5" s="31">
        <v>1.0000000000000001E-5</v>
      </c>
      <c r="L5" s="31">
        <v>1.0000000000000001E-5</v>
      </c>
      <c r="M5" s="31">
        <v>1.0000000000000001E-5</v>
      </c>
      <c r="N5" s="31">
        <v>1.0000000000000001E-5</v>
      </c>
      <c r="O5" s="31">
        <v>1.0000000000000001E-5</v>
      </c>
      <c r="P5" s="31">
        <v>1.0000000000000001E-5</v>
      </c>
      <c r="Q5" s="31">
        <v>1.0000000000000001E-5</v>
      </c>
      <c r="R5" s="31">
        <v>1.0000000000000001E-5</v>
      </c>
      <c r="S5" s="31">
        <v>1.0000000000000001E-5</v>
      </c>
      <c r="T5" s="31">
        <v>1.0000000000000001E-5</v>
      </c>
      <c r="U5" s="31">
        <v>1.0000000000000001E-5</v>
      </c>
      <c r="V5" s="31">
        <v>1.0000000000000001E-5</v>
      </c>
      <c r="W5" s="31">
        <v>1.0000000000000001E-5</v>
      </c>
      <c r="X5" s="31">
        <v>1.0000000000000001E-5</v>
      </c>
      <c r="Y5" s="31">
        <v>1.0000000000000001E-5</v>
      </c>
      <c r="Z5" s="31">
        <v>1.0000000000000001E-5</v>
      </c>
      <c r="AA5" s="31">
        <v>1.0000000000000001E-5</v>
      </c>
      <c r="AB5" s="31">
        <v>1.0000000000000001E-5</v>
      </c>
      <c r="AC5" s="31">
        <v>1.0000000000000001E-5</v>
      </c>
      <c r="AD5" s="31">
        <v>1.0000000000000001E-5</v>
      </c>
      <c r="AE5" s="31">
        <v>1.0000000000000001E-5</v>
      </c>
      <c r="AF5" s="31">
        <v>2.0000000000000002E-5</v>
      </c>
      <c r="AG5" s="31">
        <v>2.0000000000000002E-5</v>
      </c>
      <c r="AH5" s="31">
        <v>2.0000000000000002E-5</v>
      </c>
      <c r="AI5" s="31">
        <v>3.0000000000000001E-5</v>
      </c>
      <c r="AJ5" s="31">
        <v>3.0000000000000001E-5</v>
      </c>
      <c r="AK5" s="31">
        <v>4.0000000000000003E-5</v>
      </c>
      <c r="AL5" s="31">
        <v>4.0000000000000003E-5</v>
      </c>
      <c r="AM5" s="31">
        <v>5.0000000000000002E-5</v>
      </c>
      <c r="AN5" s="31">
        <v>5.0000000000000002E-5</v>
      </c>
      <c r="AO5" s="31">
        <v>6.0000000000000002E-5</v>
      </c>
      <c r="AP5" s="31">
        <v>6.9999999999999994E-5</v>
      </c>
      <c r="AQ5" s="31">
        <v>8.0000000000000007E-5</v>
      </c>
      <c r="AR5" s="31">
        <v>8.0000000000000007E-5</v>
      </c>
      <c r="AS5" s="31">
        <v>9.0000000000000006E-5</v>
      </c>
      <c r="AT5" s="31">
        <v>1E-4</v>
      </c>
      <c r="AU5" s="31">
        <v>1.1E-4</v>
      </c>
      <c r="AV5" s="31">
        <v>1.2E-4</v>
      </c>
      <c r="AW5" s="31">
        <v>1.3999999999999999E-4</v>
      </c>
      <c r="AX5" s="31">
        <v>1.4999999999999999E-4</v>
      </c>
      <c r="AY5" s="31">
        <v>1.6000000000000001E-4</v>
      </c>
      <c r="AZ5" s="31">
        <v>1.8000000000000001E-4</v>
      </c>
      <c r="BA5" s="31">
        <v>2.0000000000000001E-4</v>
      </c>
      <c r="BB5" s="31">
        <v>2.2000000000000001E-4</v>
      </c>
      <c r="BC5" s="31">
        <v>2.4000000000000001E-4</v>
      </c>
      <c r="BD5" s="31">
        <v>2.5999999999999998E-4</v>
      </c>
      <c r="BE5" s="31">
        <v>2.9E-4</v>
      </c>
      <c r="BF5" s="31">
        <v>3.2000000000000003E-4</v>
      </c>
      <c r="BG5" s="31">
        <v>3.6000000000000002E-4</v>
      </c>
      <c r="BH5" s="31">
        <v>3.8999999999999999E-4</v>
      </c>
      <c r="BI5" s="31">
        <v>4.2999999999999999E-4</v>
      </c>
      <c r="BJ5" s="31">
        <v>4.8000000000000001E-4</v>
      </c>
      <c r="BK5" s="31">
        <v>5.2999999999999998E-4</v>
      </c>
      <c r="BL5" s="31">
        <v>5.8E-4</v>
      </c>
      <c r="BM5" s="31">
        <v>6.4000000000000005E-4</v>
      </c>
      <c r="BN5" s="31">
        <v>6.9999999999999999E-4</v>
      </c>
      <c r="BO5" s="31">
        <v>7.6999999999999996E-4</v>
      </c>
      <c r="BP5" s="31">
        <v>8.4000000000000003E-4</v>
      </c>
      <c r="BQ5" s="31">
        <v>9.1E-4</v>
      </c>
      <c r="BR5" s="31">
        <v>9.8999999999999999E-4</v>
      </c>
    </row>
    <row r="6" spans="1:70" x14ac:dyDescent="0.2">
      <c r="A6">
        <v>19</v>
      </c>
      <c r="B6" s="31">
        <v>1.0000000000000001E-5</v>
      </c>
      <c r="C6" s="31">
        <v>1.0000000000000001E-5</v>
      </c>
      <c r="D6" s="31">
        <v>1.0000000000000001E-5</v>
      </c>
      <c r="E6" s="31">
        <v>1.0000000000000001E-5</v>
      </c>
      <c r="F6" s="31">
        <v>1.0000000000000001E-5</v>
      </c>
      <c r="G6" s="31">
        <v>1.0000000000000001E-5</v>
      </c>
      <c r="H6" s="31">
        <v>1.0000000000000001E-5</v>
      </c>
      <c r="I6" s="31">
        <v>1.0000000000000001E-5</v>
      </c>
      <c r="J6" s="31">
        <v>1.0000000000000001E-5</v>
      </c>
      <c r="K6" s="31">
        <v>1.0000000000000001E-5</v>
      </c>
      <c r="L6" s="31">
        <v>1.0000000000000001E-5</v>
      </c>
      <c r="M6" s="31">
        <v>1.0000000000000001E-5</v>
      </c>
      <c r="N6" s="31">
        <v>1.0000000000000001E-5</v>
      </c>
      <c r="O6" s="31">
        <v>1.0000000000000001E-5</v>
      </c>
      <c r="P6" s="31">
        <v>1.0000000000000001E-5</v>
      </c>
      <c r="Q6" s="31">
        <v>1.0000000000000001E-5</v>
      </c>
      <c r="R6" s="31">
        <v>1.0000000000000001E-5</v>
      </c>
      <c r="S6" s="31">
        <v>1.0000000000000001E-5</v>
      </c>
      <c r="T6" s="31">
        <v>1.0000000000000001E-5</v>
      </c>
      <c r="U6" s="31">
        <v>1.0000000000000001E-5</v>
      </c>
      <c r="V6" s="31">
        <v>1.0000000000000001E-5</v>
      </c>
      <c r="W6" s="31">
        <v>1.0000000000000001E-5</v>
      </c>
      <c r="X6" s="31">
        <v>1.0000000000000001E-5</v>
      </c>
      <c r="Y6" s="31">
        <v>1.0000000000000001E-5</v>
      </c>
      <c r="Z6" s="31">
        <v>1.0000000000000001E-5</v>
      </c>
      <c r="AA6" s="31">
        <v>1.0000000000000001E-5</v>
      </c>
      <c r="AB6" s="31">
        <v>1.0000000000000001E-5</v>
      </c>
      <c r="AC6" s="31">
        <v>1.0000000000000001E-5</v>
      </c>
      <c r="AD6" s="31">
        <v>1.0000000000000001E-5</v>
      </c>
      <c r="AE6" s="31">
        <v>1.0000000000000001E-5</v>
      </c>
      <c r="AF6" s="31">
        <v>2.0000000000000002E-5</v>
      </c>
      <c r="AG6" s="31">
        <v>2.0000000000000002E-5</v>
      </c>
      <c r="AH6" s="31">
        <v>2.0000000000000002E-5</v>
      </c>
      <c r="AI6" s="31">
        <v>3.0000000000000001E-5</v>
      </c>
      <c r="AJ6" s="31">
        <v>3.0000000000000001E-5</v>
      </c>
      <c r="AK6" s="31">
        <v>4.0000000000000003E-5</v>
      </c>
      <c r="AL6" s="31">
        <v>4.0000000000000003E-5</v>
      </c>
      <c r="AM6" s="31">
        <v>5.0000000000000002E-5</v>
      </c>
      <c r="AN6" s="31">
        <v>5.0000000000000002E-5</v>
      </c>
      <c r="AO6" s="31">
        <v>6.0000000000000002E-5</v>
      </c>
      <c r="AP6" s="31">
        <v>6.9999999999999994E-5</v>
      </c>
      <c r="AQ6" s="31">
        <v>8.0000000000000007E-5</v>
      </c>
      <c r="AR6" s="31">
        <v>8.0000000000000007E-5</v>
      </c>
      <c r="AS6" s="31">
        <v>9.0000000000000006E-5</v>
      </c>
      <c r="AT6" s="31">
        <v>1E-4</v>
      </c>
      <c r="AU6" s="31">
        <v>1.1E-4</v>
      </c>
      <c r="AV6" s="31">
        <v>1.2E-4</v>
      </c>
      <c r="AW6" s="31">
        <v>1.3999999999999999E-4</v>
      </c>
      <c r="AX6" s="31">
        <v>1.4999999999999999E-4</v>
      </c>
      <c r="AY6" s="31">
        <v>1.6000000000000001E-4</v>
      </c>
      <c r="AZ6" s="31">
        <v>1.8000000000000001E-4</v>
      </c>
      <c r="BA6" s="31">
        <v>2.0000000000000001E-4</v>
      </c>
      <c r="BB6" s="31">
        <v>2.2000000000000001E-4</v>
      </c>
      <c r="BC6" s="31">
        <v>2.4000000000000001E-4</v>
      </c>
      <c r="BD6" s="31">
        <v>2.5999999999999998E-4</v>
      </c>
      <c r="BE6" s="31">
        <v>2.9E-4</v>
      </c>
      <c r="BF6" s="31">
        <v>3.2000000000000003E-4</v>
      </c>
      <c r="BG6" s="31">
        <v>3.6000000000000002E-4</v>
      </c>
      <c r="BH6" s="31">
        <v>3.8999999999999999E-4</v>
      </c>
      <c r="BI6" s="31">
        <v>4.2999999999999999E-4</v>
      </c>
      <c r="BJ6" s="31">
        <v>4.8000000000000001E-4</v>
      </c>
      <c r="BK6" s="31">
        <v>5.2999999999999998E-4</v>
      </c>
      <c r="BL6" s="31">
        <v>5.8E-4</v>
      </c>
      <c r="BM6" s="31">
        <v>6.4000000000000005E-4</v>
      </c>
      <c r="BN6" s="31">
        <v>6.9999999999999999E-4</v>
      </c>
      <c r="BO6" s="31">
        <v>7.6999999999999996E-4</v>
      </c>
      <c r="BP6" s="31">
        <v>8.4000000000000003E-4</v>
      </c>
      <c r="BQ6" s="31">
        <v>9.1E-4</v>
      </c>
      <c r="BR6" s="31">
        <v>9.8999999999999999E-4</v>
      </c>
    </row>
    <row r="7" spans="1:70" x14ac:dyDescent="0.2">
      <c r="A7">
        <v>20</v>
      </c>
      <c r="B7" s="31">
        <v>1.0000000000000001E-5</v>
      </c>
      <c r="C7" s="31">
        <v>1.0000000000000001E-5</v>
      </c>
      <c r="D7" s="31">
        <v>1.0000000000000001E-5</v>
      </c>
      <c r="E7" s="31">
        <v>1.0000000000000001E-5</v>
      </c>
      <c r="F7" s="31">
        <v>1.0000000000000001E-5</v>
      </c>
      <c r="G7" s="31">
        <v>1.0000000000000001E-5</v>
      </c>
      <c r="H7" s="31">
        <v>1.0000000000000001E-5</v>
      </c>
      <c r="I7" s="31">
        <v>1.0000000000000001E-5</v>
      </c>
      <c r="J7" s="31">
        <v>1.0000000000000001E-5</v>
      </c>
      <c r="K7" s="31">
        <v>1.0000000000000001E-5</v>
      </c>
      <c r="L7" s="31">
        <v>1.0000000000000001E-5</v>
      </c>
      <c r="M7" s="31">
        <v>1.0000000000000001E-5</v>
      </c>
      <c r="N7" s="31">
        <v>1.0000000000000001E-5</v>
      </c>
      <c r="O7" s="31">
        <v>1.0000000000000001E-5</v>
      </c>
      <c r="P7" s="31">
        <v>1.0000000000000001E-5</v>
      </c>
      <c r="Q7" s="31">
        <v>1.0000000000000001E-5</v>
      </c>
      <c r="R7" s="31">
        <v>1.0000000000000001E-5</v>
      </c>
      <c r="S7" s="31">
        <v>1.0000000000000001E-5</v>
      </c>
      <c r="T7" s="31">
        <v>1.0000000000000001E-5</v>
      </c>
      <c r="U7" s="31">
        <v>1.0000000000000001E-5</v>
      </c>
      <c r="V7" s="31">
        <v>1.0000000000000001E-5</v>
      </c>
      <c r="W7" s="31">
        <v>1.0000000000000001E-5</v>
      </c>
      <c r="X7" s="31">
        <v>1.0000000000000001E-5</v>
      </c>
      <c r="Y7" s="31">
        <v>1.0000000000000001E-5</v>
      </c>
      <c r="Z7" s="31">
        <v>1.0000000000000001E-5</v>
      </c>
      <c r="AA7" s="31">
        <v>1.0000000000000001E-5</v>
      </c>
      <c r="AB7" s="31">
        <v>1.0000000000000001E-5</v>
      </c>
      <c r="AC7" s="31">
        <v>1.0000000000000001E-5</v>
      </c>
      <c r="AD7" s="31">
        <v>1.0000000000000001E-5</v>
      </c>
      <c r="AE7" s="31">
        <v>1.0000000000000001E-5</v>
      </c>
      <c r="AF7" s="31">
        <v>2.0000000000000002E-5</v>
      </c>
      <c r="AG7" s="31">
        <v>2.0000000000000002E-5</v>
      </c>
      <c r="AH7" s="31">
        <v>2.0000000000000002E-5</v>
      </c>
      <c r="AI7" s="31">
        <v>3.0000000000000001E-5</v>
      </c>
      <c r="AJ7" s="31">
        <v>3.0000000000000001E-5</v>
      </c>
      <c r="AK7" s="31">
        <v>4.0000000000000003E-5</v>
      </c>
      <c r="AL7" s="31">
        <v>4.0000000000000003E-5</v>
      </c>
      <c r="AM7" s="31">
        <v>5.0000000000000002E-5</v>
      </c>
      <c r="AN7" s="31">
        <v>5.0000000000000002E-5</v>
      </c>
      <c r="AO7" s="31">
        <v>6.0000000000000002E-5</v>
      </c>
      <c r="AP7" s="31">
        <v>6.9999999999999994E-5</v>
      </c>
      <c r="AQ7" s="31">
        <v>8.0000000000000007E-5</v>
      </c>
      <c r="AR7" s="31">
        <v>8.0000000000000007E-5</v>
      </c>
      <c r="AS7" s="31">
        <v>9.0000000000000006E-5</v>
      </c>
      <c r="AT7" s="31">
        <v>1E-4</v>
      </c>
      <c r="AU7" s="31">
        <v>1.1E-4</v>
      </c>
      <c r="AV7" s="31">
        <v>1.2E-4</v>
      </c>
      <c r="AW7" s="31">
        <v>1.2999999999999999E-4</v>
      </c>
      <c r="AX7" s="31">
        <v>1.4999999999999999E-4</v>
      </c>
      <c r="AY7" s="31">
        <v>1.6000000000000001E-4</v>
      </c>
      <c r="AZ7" s="31">
        <v>1.8000000000000001E-4</v>
      </c>
      <c r="BA7" s="31">
        <v>2.0000000000000001E-4</v>
      </c>
      <c r="BB7" s="31">
        <v>2.2000000000000001E-4</v>
      </c>
      <c r="BC7" s="31">
        <v>2.4000000000000001E-4</v>
      </c>
      <c r="BD7" s="31">
        <v>2.5999999999999998E-4</v>
      </c>
      <c r="BE7" s="31">
        <v>2.9E-4</v>
      </c>
      <c r="BF7" s="31">
        <v>3.2000000000000003E-4</v>
      </c>
      <c r="BG7" s="31">
        <v>3.5E-4</v>
      </c>
      <c r="BH7" s="31">
        <v>3.8999999999999999E-4</v>
      </c>
      <c r="BI7" s="31">
        <v>4.2999999999999999E-4</v>
      </c>
      <c r="BJ7" s="31">
        <v>4.8000000000000001E-4</v>
      </c>
      <c r="BK7" s="31">
        <v>5.2999999999999998E-4</v>
      </c>
      <c r="BL7" s="31">
        <v>5.8E-4</v>
      </c>
      <c r="BM7" s="31">
        <v>6.4000000000000005E-4</v>
      </c>
      <c r="BN7" s="31">
        <v>6.9999999999999999E-4</v>
      </c>
      <c r="BO7" s="31">
        <v>7.6999999999999996E-4</v>
      </c>
      <c r="BP7" s="31">
        <v>8.4000000000000003E-4</v>
      </c>
      <c r="BQ7" s="31">
        <v>9.1E-4</v>
      </c>
      <c r="BR7" s="31">
        <v>9.7999999999999997E-4</v>
      </c>
    </row>
    <row r="8" spans="1:70" x14ac:dyDescent="0.2">
      <c r="A8">
        <v>21</v>
      </c>
      <c r="B8" s="31">
        <v>1.0000000000000001E-5</v>
      </c>
      <c r="C8" s="31">
        <v>1.0000000000000001E-5</v>
      </c>
      <c r="D8" s="31">
        <v>1.0000000000000001E-5</v>
      </c>
      <c r="E8" s="31">
        <v>1.0000000000000001E-5</v>
      </c>
      <c r="F8" s="31">
        <v>1.0000000000000001E-5</v>
      </c>
      <c r="G8" s="31">
        <v>1.0000000000000001E-5</v>
      </c>
      <c r="H8" s="31">
        <v>1.0000000000000001E-5</v>
      </c>
      <c r="I8" s="31">
        <v>1.0000000000000001E-5</v>
      </c>
      <c r="J8" s="31">
        <v>1.0000000000000001E-5</v>
      </c>
      <c r="K8" s="31">
        <v>1.0000000000000001E-5</v>
      </c>
      <c r="L8" s="31">
        <v>1.0000000000000001E-5</v>
      </c>
      <c r="M8" s="31">
        <v>1.0000000000000001E-5</v>
      </c>
      <c r="N8" s="31">
        <v>1.0000000000000001E-5</v>
      </c>
      <c r="O8" s="31">
        <v>1.0000000000000001E-5</v>
      </c>
      <c r="P8" s="31">
        <v>1.0000000000000001E-5</v>
      </c>
      <c r="Q8" s="31">
        <v>1.0000000000000001E-5</v>
      </c>
      <c r="R8" s="31">
        <v>1.0000000000000001E-5</v>
      </c>
      <c r="S8" s="31">
        <v>1.0000000000000001E-5</v>
      </c>
      <c r="T8" s="31">
        <v>1.0000000000000001E-5</v>
      </c>
      <c r="U8" s="31">
        <v>1.0000000000000001E-5</v>
      </c>
      <c r="V8" s="31">
        <v>1.0000000000000001E-5</v>
      </c>
      <c r="W8" s="31">
        <v>1.0000000000000001E-5</v>
      </c>
      <c r="X8" s="31">
        <v>1.0000000000000001E-5</v>
      </c>
      <c r="Y8" s="31">
        <v>1.0000000000000001E-5</v>
      </c>
      <c r="Z8" s="31">
        <v>1.0000000000000001E-5</v>
      </c>
      <c r="AA8" s="31">
        <v>1.0000000000000001E-5</v>
      </c>
      <c r="AB8" s="31">
        <v>1.0000000000000001E-5</v>
      </c>
      <c r="AC8" s="31">
        <v>1.0000000000000001E-5</v>
      </c>
      <c r="AD8" s="31">
        <v>1.0000000000000001E-5</v>
      </c>
      <c r="AE8" s="31">
        <v>1.0000000000000001E-5</v>
      </c>
      <c r="AF8" s="31">
        <v>2.0000000000000002E-5</v>
      </c>
      <c r="AG8" s="31">
        <v>2.0000000000000002E-5</v>
      </c>
      <c r="AH8" s="31">
        <v>2.0000000000000002E-5</v>
      </c>
      <c r="AI8" s="31">
        <v>3.0000000000000001E-5</v>
      </c>
      <c r="AJ8" s="31">
        <v>3.0000000000000001E-5</v>
      </c>
      <c r="AK8" s="31">
        <v>4.0000000000000003E-5</v>
      </c>
      <c r="AL8" s="31">
        <v>4.0000000000000003E-5</v>
      </c>
      <c r="AM8" s="31">
        <v>5.0000000000000002E-5</v>
      </c>
      <c r="AN8" s="31">
        <v>5.0000000000000002E-5</v>
      </c>
      <c r="AO8" s="31">
        <v>6.0000000000000002E-5</v>
      </c>
      <c r="AP8" s="31">
        <v>6.9999999999999994E-5</v>
      </c>
      <c r="AQ8" s="31">
        <v>8.0000000000000007E-5</v>
      </c>
      <c r="AR8" s="31">
        <v>8.0000000000000007E-5</v>
      </c>
      <c r="AS8" s="31">
        <v>9.0000000000000006E-5</v>
      </c>
      <c r="AT8" s="31">
        <v>1E-4</v>
      </c>
      <c r="AU8" s="31">
        <v>1.1E-4</v>
      </c>
      <c r="AV8" s="31">
        <v>1.2E-4</v>
      </c>
      <c r="AW8" s="31">
        <v>1.2999999999999999E-4</v>
      </c>
      <c r="AX8" s="31">
        <v>1.4999999999999999E-4</v>
      </c>
      <c r="AY8" s="31">
        <v>1.6000000000000001E-4</v>
      </c>
      <c r="AZ8" s="31">
        <v>1.8000000000000001E-4</v>
      </c>
      <c r="BA8" s="31">
        <v>2.0000000000000001E-4</v>
      </c>
      <c r="BB8" s="31">
        <v>2.2000000000000001E-4</v>
      </c>
      <c r="BC8" s="31">
        <v>2.4000000000000001E-4</v>
      </c>
      <c r="BD8" s="31">
        <v>2.5999999999999998E-4</v>
      </c>
      <c r="BE8" s="31">
        <v>2.9E-4</v>
      </c>
      <c r="BF8" s="31">
        <v>3.2000000000000003E-4</v>
      </c>
      <c r="BG8" s="31">
        <v>3.5E-4</v>
      </c>
      <c r="BH8" s="31">
        <v>3.8999999999999999E-4</v>
      </c>
      <c r="BI8" s="31">
        <v>4.2999999999999999E-4</v>
      </c>
      <c r="BJ8" s="31">
        <v>4.8000000000000001E-4</v>
      </c>
      <c r="BK8" s="31">
        <v>5.2999999999999998E-4</v>
      </c>
      <c r="BL8" s="31">
        <v>5.8E-4</v>
      </c>
      <c r="BM8" s="31">
        <v>6.4000000000000005E-4</v>
      </c>
      <c r="BN8" s="31">
        <v>6.9999999999999999E-4</v>
      </c>
      <c r="BO8" s="31">
        <v>7.6999999999999996E-4</v>
      </c>
      <c r="BP8" s="31">
        <v>8.4000000000000003E-4</v>
      </c>
      <c r="BQ8" s="31">
        <v>9.1E-4</v>
      </c>
      <c r="BR8" s="31">
        <v>9.7999999999999997E-4</v>
      </c>
    </row>
    <row r="9" spans="1:70" x14ac:dyDescent="0.2">
      <c r="A9">
        <v>22</v>
      </c>
      <c r="B9" s="31">
        <v>1.0000000000000001E-5</v>
      </c>
      <c r="C9" s="31">
        <v>1.0000000000000001E-5</v>
      </c>
      <c r="D9" s="31">
        <v>1.0000000000000001E-5</v>
      </c>
      <c r="E9" s="31">
        <v>1.0000000000000001E-5</v>
      </c>
      <c r="F9" s="31">
        <v>1.0000000000000001E-5</v>
      </c>
      <c r="G9" s="31">
        <v>1.0000000000000001E-5</v>
      </c>
      <c r="H9" s="31">
        <v>1.0000000000000001E-5</v>
      </c>
      <c r="I9" s="31">
        <v>1.0000000000000001E-5</v>
      </c>
      <c r="J9" s="31">
        <v>1.0000000000000001E-5</v>
      </c>
      <c r="K9" s="31">
        <v>1.0000000000000001E-5</v>
      </c>
      <c r="L9" s="31">
        <v>1.0000000000000001E-5</v>
      </c>
      <c r="M9" s="31">
        <v>1.0000000000000001E-5</v>
      </c>
      <c r="N9" s="31">
        <v>1.0000000000000001E-5</v>
      </c>
      <c r="O9" s="31">
        <v>1.0000000000000001E-5</v>
      </c>
      <c r="P9" s="31">
        <v>1.0000000000000001E-5</v>
      </c>
      <c r="Q9" s="31">
        <v>1.0000000000000001E-5</v>
      </c>
      <c r="R9" s="31">
        <v>1.0000000000000001E-5</v>
      </c>
      <c r="S9" s="31">
        <v>1.0000000000000001E-5</v>
      </c>
      <c r="T9" s="31">
        <v>1.0000000000000001E-5</v>
      </c>
      <c r="U9" s="31">
        <v>1.0000000000000001E-5</v>
      </c>
      <c r="V9" s="31">
        <v>1.0000000000000001E-5</v>
      </c>
      <c r="W9" s="31">
        <v>1.0000000000000001E-5</v>
      </c>
      <c r="X9" s="31">
        <v>1.0000000000000001E-5</v>
      </c>
      <c r="Y9" s="31">
        <v>1.0000000000000001E-5</v>
      </c>
      <c r="Z9" s="31">
        <v>1.0000000000000001E-5</v>
      </c>
      <c r="AA9" s="31">
        <v>1.0000000000000001E-5</v>
      </c>
      <c r="AB9" s="31">
        <v>1.0000000000000001E-5</v>
      </c>
      <c r="AC9" s="31">
        <v>1.0000000000000001E-5</v>
      </c>
      <c r="AD9" s="31">
        <v>1.0000000000000001E-5</v>
      </c>
      <c r="AE9" s="31">
        <v>1.0000000000000001E-5</v>
      </c>
      <c r="AF9" s="31">
        <v>2.0000000000000002E-5</v>
      </c>
      <c r="AG9" s="31">
        <v>2.0000000000000002E-5</v>
      </c>
      <c r="AH9" s="31">
        <v>2.0000000000000002E-5</v>
      </c>
      <c r="AI9" s="31">
        <v>3.0000000000000001E-5</v>
      </c>
      <c r="AJ9" s="31">
        <v>3.0000000000000001E-5</v>
      </c>
      <c r="AK9" s="31">
        <v>4.0000000000000003E-5</v>
      </c>
      <c r="AL9" s="31">
        <v>4.0000000000000003E-5</v>
      </c>
      <c r="AM9" s="31">
        <v>5.0000000000000002E-5</v>
      </c>
      <c r="AN9" s="31">
        <v>5.0000000000000002E-5</v>
      </c>
      <c r="AO9" s="31">
        <v>6.0000000000000002E-5</v>
      </c>
      <c r="AP9" s="31">
        <v>6.9999999999999994E-5</v>
      </c>
      <c r="AQ9" s="31">
        <v>6.9999999999999994E-5</v>
      </c>
      <c r="AR9" s="31">
        <v>8.0000000000000007E-5</v>
      </c>
      <c r="AS9" s="31">
        <v>9.0000000000000006E-5</v>
      </c>
      <c r="AT9" s="31">
        <v>1E-4</v>
      </c>
      <c r="AU9" s="31">
        <v>1.1E-4</v>
      </c>
      <c r="AV9" s="31">
        <v>1.2E-4</v>
      </c>
      <c r="AW9" s="31">
        <v>1.2999999999999999E-4</v>
      </c>
      <c r="AX9" s="31">
        <v>1.4999999999999999E-4</v>
      </c>
      <c r="AY9" s="31">
        <v>1.6000000000000001E-4</v>
      </c>
      <c r="AZ9" s="31">
        <v>1.8000000000000001E-4</v>
      </c>
      <c r="BA9" s="31">
        <v>2.0000000000000001E-4</v>
      </c>
      <c r="BB9" s="31">
        <v>2.2000000000000001E-4</v>
      </c>
      <c r="BC9" s="31">
        <v>2.4000000000000001E-4</v>
      </c>
      <c r="BD9" s="31">
        <v>2.5999999999999998E-4</v>
      </c>
      <c r="BE9" s="31">
        <v>2.9E-4</v>
      </c>
      <c r="BF9" s="31">
        <v>3.2000000000000003E-4</v>
      </c>
      <c r="BG9" s="31">
        <v>3.5E-4</v>
      </c>
      <c r="BH9" s="31">
        <v>3.8999999999999999E-4</v>
      </c>
      <c r="BI9" s="31">
        <v>4.2999999999999999E-4</v>
      </c>
      <c r="BJ9" s="31">
        <v>4.8000000000000001E-4</v>
      </c>
      <c r="BK9" s="31">
        <v>5.1999999999999995E-4</v>
      </c>
      <c r="BL9" s="31">
        <v>5.8E-4</v>
      </c>
      <c r="BM9" s="31">
        <v>6.4000000000000005E-4</v>
      </c>
      <c r="BN9" s="31">
        <v>6.9999999999999999E-4</v>
      </c>
      <c r="BO9" s="31">
        <v>7.6000000000000004E-4</v>
      </c>
      <c r="BP9" s="31">
        <v>8.3000000000000001E-4</v>
      </c>
      <c r="BQ9" s="31">
        <v>9.1E-4</v>
      </c>
      <c r="BR9" s="31">
        <v>9.7999999999999997E-4</v>
      </c>
    </row>
    <row r="10" spans="1:70" x14ac:dyDescent="0.2">
      <c r="A10">
        <v>23</v>
      </c>
      <c r="B10" s="31">
        <v>1.0000000000000001E-5</v>
      </c>
      <c r="C10" s="31">
        <v>1.0000000000000001E-5</v>
      </c>
      <c r="D10" s="31">
        <v>1.0000000000000001E-5</v>
      </c>
      <c r="E10" s="31">
        <v>1.0000000000000001E-5</v>
      </c>
      <c r="F10" s="31">
        <v>1.0000000000000001E-5</v>
      </c>
      <c r="G10" s="31">
        <v>1.0000000000000001E-5</v>
      </c>
      <c r="H10" s="31">
        <v>1.0000000000000001E-5</v>
      </c>
      <c r="I10" s="31">
        <v>1.0000000000000001E-5</v>
      </c>
      <c r="J10" s="31">
        <v>1.0000000000000001E-5</v>
      </c>
      <c r="K10" s="31">
        <v>1.0000000000000001E-5</v>
      </c>
      <c r="L10" s="31">
        <v>1.0000000000000001E-5</v>
      </c>
      <c r="M10" s="31">
        <v>1.0000000000000001E-5</v>
      </c>
      <c r="N10" s="31">
        <v>1.0000000000000001E-5</v>
      </c>
      <c r="O10" s="31">
        <v>1.0000000000000001E-5</v>
      </c>
      <c r="P10" s="31">
        <v>1.0000000000000001E-5</v>
      </c>
      <c r="Q10" s="31">
        <v>1.0000000000000001E-5</v>
      </c>
      <c r="R10" s="31">
        <v>1.0000000000000001E-5</v>
      </c>
      <c r="S10" s="31">
        <v>1.0000000000000001E-5</v>
      </c>
      <c r="T10" s="31">
        <v>1.0000000000000001E-5</v>
      </c>
      <c r="U10" s="31">
        <v>1.0000000000000001E-5</v>
      </c>
      <c r="V10" s="31">
        <v>1.0000000000000001E-5</v>
      </c>
      <c r="W10" s="31">
        <v>1.0000000000000001E-5</v>
      </c>
      <c r="X10" s="31">
        <v>1.0000000000000001E-5</v>
      </c>
      <c r="Y10" s="31">
        <v>1.0000000000000001E-5</v>
      </c>
      <c r="Z10" s="31">
        <v>1.0000000000000001E-5</v>
      </c>
      <c r="AA10" s="31">
        <v>1.0000000000000001E-5</v>
      </c>
      <c r="AB10" s="31">
        <v>1.0000000000000001E-5</v>
      </c>
      <c r="AC10" s="31">
        <v>1.0000000000000001E-5</v>
      </c>
      <c r="AD10" s="31">
        <v>1.0000000000000001E-5</v>
      </c>
      <c r="AE10" s="31">
        <v>1.0000000000000001E-5</v>
      </c>
      <c r="AF10" s="31">
        <v>2.0000000000000002E-5</v>
      </c>
      <c r="AG10" s="31">
        <v>2.0000000000000002E-5</v>
      </c>
      <c r="AH10" s="31">
        <v>2.0000000000000002E-5</v>
      </c>
      <c r="AI10" s="31">
        <v>3.0000000000000001E-5</v>
      </c>
      <c r="AJ10" s="31">
        <v>3.0000000000000001E-5</v>
      </c>
      <c r="AK10" s="31">
        <v>4.0000000000000003E-5</v>
      </c>
      <c r="AL10" s="31">
        <v>4.0000000000000003E-5</v>
      </c>
      <c r="AM10" s="31">
        <v>5.0000000000000002E-5</v>
      </c>
      <c r="AN10" s="31">
        <v>5.0000000000000002E-5</v>
      </c>
      <c r="AO10" s="31">
        <v>6.0000000000000002E-5</v>
      </c>
      <c r="AP10" s="31">
        <v>6.9999999999999994E-5</v>
      </c>
      <c r="AQ10" s="31">
        <v>6.9999999999999994E-5</v>
      </c>
      <c r="AR10" s="31">
        <v>8.0000000000000007E-5</v>
      </c>
      <c r="AS10" s="31">
        <v>9.0000000000000006E-5</v>
      </c>
      <c r="AT10" s="31">
        <v>1E-4</v>
      </c>
      <c r="AU10" s="31">
        <v>1.1E-4</v>
      </c>
      <c r="AV10" s="31">
        <v>1.2E-4</v>
      </c>
      <c r="AW10" s="31">
        <v>1.2999999999999999E-4</v>
      </c>
      <c r="AX10" s="31">
        <v>1.4999999999999999E-4</v>
      </c>
      <c r="AY10" s="31">
        <v>1.6000000000000001E-4</v>
      </c>
      <c r="AZ10" s="31">
        <v>1.8000000000000001E-4</v>
      </c>
      <c r="BA10" s="31">
        <v>2.0000000000000001E-4</v>
      </c>
      <c r="BB10" s="31">
        <v>2.1000000000000001E-4</v>
      </c>
      <c r="BC10" s="31">
        <v>2.4000000000000001E-4</v>
      </c>
      <c r="BD10" s="31">
        <v>2.5999999999999998E-4</v>
      </c>
      <c r="BE10" s="31">
        <v>2.9E-4</v>
      </c>
      <c r="BF10" s="31">
        <v>3.2000000000000003E-4</v>
      </c>
      <c r="BG10" s="31">
        <v>3.5E-4</v>
      </c>
      <c r="BH10" s="31">
        <v>3.8999999999999999E-4</v>
      </c>
      <c r="BI10" s="31">
        <v>4.2999999999999999E-4</v>
      </c>
      <c r="BJ10" s="31">
        <v>4.6999999999999999E-4</v>
      </c>
      <c r="BK10" s="31">
        <v>5.1999999999999995E-4</v>
      </c>
      <c r="BL10" s="31">
        <v>5.8E-4</v>
      </c>
      <c r="BM10" s="31">
        <v>6.3000000000000003E-4</v>
      </c>
      <c r="BN10" s="31">
        <v>6.9999999999999999E-4</v>
      </c>
      <c r="BO10" s="31">
        <v>7.6000000000000004E-4</v>
      </c>
      <c r="BP10" s="31">
        <v>8.3000000000000001E-4</v>
      </c>
      <c r="BQ10" s="31">
        <v>8.9999999999999998E-4</v>
      </c>
      <c r="BR10" s="31">
        <v>9.7999999999999997E-4</v>
      </c>
    </row>
    <row r="11" spans="1:70" x14ac:dyDescent="0.2">
      <c r="A11">
        <v>24</v>
      </c>
      <c r="B11" s="31">
        <v>1.0000000000000001E-5</v>
      </c>
      <c r="C11" s="31">
        <v>1.0000000000000001E-5</v>
      </c>
      <c r="D11" s="31">
        <v>1.0000000000000001E-5</v>
      </c>
      <c r="E11" s="31">
        <v>1.0000000000000001E-5</v>
      </c>
      <c r="F11" s="31">
        <v>1.0000000000000001E-5</v>
      </c>
      <c r="G11" s="31">
        <v>1.0000000000000001E-5</v>
      </c>
      <c r="H11" s="31">
        <v>1.0000000000000001E-5</v>
      </c>
      <c r="I11" s="31">
        <v>1.0000000000000001E-5</v>
      </c>
      <c r="J11" s="31">
        <v>1.0000000000000001E-5</v>
      </c>
      <c r="K11" s="31">
        <v>1.0000000000000001E-5</v>
      </c>
      <c r="L11" s="31">
        <v>1.0000000000000001E-5</v>
      </c>
      <c r="M11" s="31">
        <v>1.0000000000000001E-5</v>
      </c>
      <c r="N11" s="31">
        <v>1.0000000000000001E-5</v>
      </c>
      <c r="O11" s="31">
        <v>1.0000000000000001E-5</v>
      </c>
      <c r="P11" s="31">
        <v>1.0000000000000001E-5</v>
      </c>
      <c r="Q11" s="31">
        <v>1.0000000000000001E-5</v>
      </c>
      <c r="R11" s="31">
        <v>1.0000000000000001E-5</v>
      </c>
      <c r="S11" s="31">
        <v>1.0000000000000001E-5</v>
      </c>
      <c r="T11" s="31">
        <v>1.0000000000000001E-5</v>
      </c>
      <c r="U11" s="31">
        <v>1.0000000000000001E-5</v>
      </c>
      <c r="V11" s="31">
        <v>1.0000000000000001E-5</v>
      </c>
      <c r="W11" s="31">
        <v>1.0000000000000001E-5</v>
      </c>
      <c r="X11" s="31">
        <v>1.0000000000000001E-5</v>
      </c>
      <c r="Y11" s="31">
        <v>1.0000000000000001E-5</v>
      </c>
      <c r="Z11" s="31">
        <v>1.0000000000000001E-5</v>
      </c>
      <c r="AA11" s="31">
        <v>1.0000000000000001E-5</v>
      </c>
      <c r="AB11" s="31">
        <v>1.0000000000000001E-5</v>
      </c>
      <c r="AC11" s="31">
        <v>1.0000000000000001E-5</v>
      </c>
      <c r="AD11" s="31">
        <v>1.0000000000000001E-5</v>
      </c>
      <c r="AE11" s="31">
        <v>1.0000000000000001E-5</v>
      </c>
      <c r="AF11" s="31">
        <v>2.0000000000000002E-5</v>
      </c>
      <c r="AG11" s="31">
        <v>2.0000000000000002E-5</v>
      </c>
      <c r="AH11" s="31">
        <v>2.0000000000000002E-5</v>
      </c>
      <c r="AI11" s="31">
        <v>3.0000000000000001E-5</v>
      </c>
      <c r="AJ11" s="31">
        <v>3.0000000000000001E-5</v>
      </c>
      <c r="AK11" s="31">
        <v>4.0000000000000003E-5</v>
      </c>
      <c r="AL11" s="31">
        <v>4.0000000000000003E-5</v>
      </c>
      <c r="AM11" s="31">
        <v>5.0000000000000002E-5</v>
      </c>
      <c r="AN11" s="31">
        <v>5.0000000000000002E-5</v>
      </c>
      <c r="AO11" s="31">
        <v>6.0000000000000002E-5</v>
      </c>
      <c r="AP11" s="31">
        <v>6.9999999999999994E-5</v>
      </c>
      <c r="AQ11" s="31">
        <v>6.9999999999999994E-5</v>
      </c>
      <c r="AR11" s="31">
        <v>8.0000000000000007E-5</v>
      </c>
      <c r="AS11" s="31">
        <v>9.0000000000000006E-5</v>
      </c>
      <c r="AT11" s="31">
        <v>1E-4</v>
      </c>
      <c r="AU11" s="31">
        <v>1.1E-4</v>
      </c>
      <c r="AV11" s="31">
        <v>1.2E-4</v>
      </c>
      <c r="AW11" s="31">
        <v>1.2999999999999999E-4</v>
      </c>
      <c r="AX11" s="31">
        <v>1.4999999999999999E-4</v>
      </c>
      <c r="AY11" s="31">
        <v>1.6000000000000001E-4</v>
      </c>
      <c r="AZ11" s="31">
        <v>1.8000000000000001E-4</v>
      </c>
      <c r="BA11" s="31">
        <v>1.9000000000000001E-4</v>
      </c>
      <c r="BB11" s="31">
        <v>2.1000000000000001E-4</v>
      </c>
      <c r="BC11" s="31">
        <v>2.4000000000000001E-4</v>
      </c>
      <c r="BD11" s="31">
        <v>2.5999999999999998E-4</v>
      </c>
      <c r="BE11" s="31">
        <v>2.9E-4</v>
      </c>
      <c r="BF11" s="31">
        <v>3.2000000000000003E-4</v>
      </c>
      <c r="BG11" s="31">
        <v>3.5E-4</v>
      </c>
      <c r="BH11" s="31">
        <v>3.8999999999999999E-4</v>
      </c>
      <c r="BI11" s="31">
        <v>4.2999999999999999E-4</v>
      </c>
      <c r="BJ11" s="31">
        <v>4.6999999999999999E-4</v>
      </c>
      <c r="BK11" s="31">
        <v>5.1999999999999995E-4</v>
      </c>
      <c r="BL11" s="31">
        <v>5.6999999999999998E-4</v>
      </c>
      <c r="BM11" s="31">
        <v>6.3000000000000003E-4</v>
      </c>
      <c r="BN11" s="31">
        <v>6.8999999999999997E-4</v>
      </c>
      <c r="BO11" s="31">
        <v>7.6000000000000004E-4</v>
      </c>
      <c r="BP11" s="31">
        <v>8.3000000000000001E-4</v>
      </c>
      <c r="BQ11" s="31">
        <v>8.9999999999999998E-4</v>
      </c>
      <c r="BR11" s="31">
        <v>9.7000000000000005E-4</v>
      </c>
    </row>
    <row r="12" spans="1:70" x14ac:dyDescent="0.2">
      <c r="A12">
        <v>25</v>
      </c>
      <c r="B12" s="31">
        <v>1.0000000000000001E-5</v>
      </c>
      <c r="C12" s="31">
        <v>1.0000000000000001E-5</v>
      </c>
      <c r="D12" s="31">
        <v>1.0000000000000001E-5</v>
      </c>
      <c r="E12" s="31">
        <v>1.0000000000000001E-5</v>
      </c>
      <c r="F12" s="31">
        <v>1.0000000000000001E-5</v>
      </c>
      <c r="G12" s="31">
        <v>1.0000000000000001E-5</v>
      </c>
      <c r="H12" s="31">
        <v>1.0000000000000001E-5</v>
      </c>
      <c r="I12" s="31">
        <v>1.0000000000000001E-5</v>
      </c>
      <c r="J12" s="31">
        <v>1.0000000000000001E-5</v>
      </c>
      <c r="K12" s="31">
        <v>1.0000000000000001E-5</v>
      </c>
      <c r="L12" s="31">
        <v>1.0000000000000001E-5</v>
      </c>
      <c r="M12" s="31">
        <v>1.0000000000000001E-5</v>
      </c>
      <c r="N12" s="31">
        <v>1.0000000000000001E-5</v>
      </c>
      <c r="O12" s="31">
        <v>1.0000000000000001E-5</v>
      </c>
      <c r="P12" s="31">
        <v>1.0000000000000001E-5</v>
      </c>
      <c r="Q12" s="31">
        <v>1.0000000000000001E-5</v>
      </c>
      <c r="R12" s="31">
        <v>1.0000000000000001E-5</v>
      </c>
      <c r="S12" s="31">
        <v>1.0000000000000001E-5</v>
      </c>
      <c r="T12" s="31">
        <v>1.0000000000000001E-5</v>
      </c>
      <c r="U12" s="31">
        <v>1.0000000000000001E-5</v>
      </c>
      <c r="V12" s="31">
        <v>1.0000000000000001E-5</v>
      </c>
      <c r="W12" s="31">
        <v>1.0000000000000001E-5</v>
      </c>
      <c r="X12" s="31">
        <v>1.0000000000000001E-5</v>
      </c>
      <c r="Y12" s="31">
        <v>1.0000000000000001E-5</v>
      </c>
      <c r="Z12" s="31">
        <v>1.0000000000000001E-5</v>
      </c>
      <c r="AA12" s="31">
        <v>1.0000000000000001E-5</v>
      </c>
      <c r="AB12" s="31">
        <v>1.0000000000000001E-5</v>
      </c>
      <c r="AC12" s="31">
        <v>1.0000000000000001E-5</v>
      </c>
      <c r="AD12" s="31">
        <v>1.0000000000000001E-5</v>
      </c>
      <c r="AE12" s="31">
        <v>1.0000000000000001E-5</v>
      </c>
      <c r="AF12" s="31">
        <v>2.0000000000000002E-5</v>
      </c>
      <c r="AG12" s="31">
        <v>2.0000000000000002E-5</v>
      </c>
      <c r="AH12" s="31">
        <v>2.0000000000000002E-5</v>
      </c>
      <c r="AI12" s="31">
        <v>3.0000000000000001E-5</v>
      </c>
      <c r="AJ12" s="31">
        <v>3.0000000000000001E-5</v>
      </c>
      <c r="AK12" s="31">
        <v>4.0000000000000003E-5</v>
      </c>
      <c r="AL12" s="31">
        <v>4.0000000000000003E-5</v>
      </c>
      <c r="AM12" s="31">
        <v>5.0000000000000002E-5</v>
      </c>
      <c r="AN12" s="31">
        <v>5.0000000000000002E-5</v>
      </c>
      <c r="AO12" s="31">
        <v>6.0000000000000002E-5</v>
      </c>
      <c r="AP12" s="31">
        <v>6.9999999999999994E-5</v>
      </c>
      <c r="AQ12" s="31">
        <v>6.9999999999999994E-5</v>
      </c>
      <c r="AR12" s="31">
        <v>8.0000000000000007E-5</v>
      </c>
      <c r="AS12" s="31">
        <v>9.0000000000000006E-5</v>
      </c>
      <c r="AT12" s="31">
        <v>1E-4</v>
      </c>
      <c r="AU12" s="31">
        <v>1.1E-4</v>
      </c>
      <c r="AV12" s="31">
        <v>1.2E-4</v>
      </c>
      <c r="AW12" s="31">
        <v>1.2999999999999999E-4</v>
      </c>
      <c r="AX12" s="31">
        <v>1.4999999999999999E-4</v>
      </c>
      <c r="AY12" s="31">
        <v>1.6000000000000001E-4</v>
      </c>
      <c r="AZ12" s="31">
        <v>1.8000000000000001E-4</v>
      </c>
      <c r="BA12" s="31">
        <v>1.9000000000000001E-4</v>
      </c>
      <c r="BB12" s="31">
        <v>2.1000000000000001E-4</v>
      </c>
      <c r="BC12" s="31">
        <v>2.3000000000000001E-4</v>
      </c>
      <c r="BD12" s="31">
        <v>2.5999999999999998E-4</v>
      </c>
      <c r="BE12" s="31">
        <v>2.9E-4</v>
      </c>
      <c r="BF12" s="31">
        <v>3.1E-4</v>
      </c>
      <c r="BG12" s="31">
        <v>3.5E-4</v>
      </c>
      <c r="BH12" s="31">
        <v>3.8000000000000002E-4</v>
      </c>
      <c r="BI12" s="31">
        <v>4.2000000000000002E-4</v>
      </c>
      <c r="BJ12" s="31">
        <v>4.6999999999999999E-4</v>
      </c>
      <c r="BK12" s="31">
        <v>5.1999999999999995E-4</v>
      </c>
      <c r="BL12" s="31">
        <v>5.6999999999999998E-4</v>
      </c>
      <c r="BM12" s="31">
        <v>6.3000000000000003E-4</v>
      </c>
      <c r="BN12" s="31">
        <v>6.8999999999999997E-4</v>
      </c>
      <c r="BO12" s="31">
        <v>7.5000000000000002E-4</v>
      </c>
      <c r="BP12" s="31">
        <v>8.1999999999999998E-4</v>
      </c>
      <c r="BQ12" s="31">
        <v>8.8999999999999995E-4</v>
      </c>
      <c r="BR12" s="31">
        <v>9.7000000000000005E-4</v>
      </c>
    </row>
    <row r="13" spans="1:70" x14ac:dyDescent="0.2">
      <c r="A13">
        <v>26</v>
      </c>
      <c r="B13" s="31">
        <v>1.0000000000000001E-5</v>
      </c>
      <c r="C13" s="31">
        <v>1.0000000000000001E-5</v>
      </c>
      <c r="D13" s="31">
        <v>1.0000000000000001E-5</v>
      </c>
      <c r="E13" s="31">
        <v>1.0000000000000001E-5</v>
      </c>
      <c r="F13" s="31">
        <v>1.0000000000000001E-5</v>
      </c>
      <c r="G13" s="31">
        <v>1.0000000000000001E-5</v>
      </c>
      <c r="H13" s="31">
        <v>1.0000000000000001E-5</v>
      </c>
      <c r="I13" s="31">
        <v>1.0000000000000001E-5</v>
      </c>
      <c r="J13" s="31">
        <v>1.0000000000000001E-5</v>
      </c>
      <c r="K13" s="31">
        <v>1.0000000000000001E-5</v>
      </c>
      <c r="L13" s="31">
        <v>1.0000000000000001E-5</v>
      </c>
      <c r="M13" s="31">
        <v>1.0000000000000001E-5</v>
      </c>
      <c r="N13" s="31">
        <v>1.0000000000000001E-5</v>
      </c>
      <c r="O13" s="31">
        <v>1.0000000000000001E-5</v>
      </c>
      <c r="P13" s="31">
        <v>1.0000000000000001E-5</v>
      </c>
      <c r="Q13" s="31">
        <v>1.0000000000000001E-5</v>
      </c>
      <c r="R13" s="31">
        <v>1.0000000000000001E-5</v>
      </c>
      <c r="S13" s="31">
        <v>1.0000000000000001E-5</v>
      </c>
      <c r="T13" s="31">
        <v>1.0000000000000001E-5</v>
      </c>
      <c r="U13" s="31">
        <v>1.0000000000000001E-5</v>
      </c>
      <c r="V13" s="31">
        <v>1.0000000000000001E-5</v>
      </c>
      <c r="W13" s="31">
        <v>1.0000000000000001E-5</v>
      </c>
      <c r="X13" s="31">
        <v>1.0000000000000001E-5</v>
      </c>
      <c r="Y13" s="31">
        <v>1.0000000000000001E-5</v>
      </c>
      <c r="Z13" s="31">
        <v>1.0000000000000001E-5</v>
      </c>
      <c r="AA13" s="31">
        <v>1.0000000000000001E-5</v>
      </c>
      <c r="AB13" s="31">
        <v>1.0000000000000001E-5</v>
      </c>
      <c r="AC13" s="31">
        <v>1.0000000000000001E-5</v>
      </c>
      <c r="AD13" s="31">
        <v>1.0000000000000001E-5</v>
      </c>
      <c r="AE13" s="31">
        <v>1.0000000000000001E-5</v>
      </c>
      <c r="AF13" s="31">
        <v>2.0000000000000002E-5</v>
      </c>
      <c r="AG13" s="31">
        <v>2.0000000000000002E-5</v>
      </c>
      <c r="AH13" s="31">
        <v>2.0000000000000002E-5</v>
      </c>
      <c r="AI13" s="31">
        <v>3.0000000000000001E-5</v>
      </c>
      <c r="AJ13" s="31">
        <v>3.0000000000000001E-5</v>
      </c>
      <c r="AK13" s="31">
        <v>4.0000000000000003E-5</v>
      </c>
      <c r="AL13" s="31">
        <v>4.0000000000000003E-5</v>
      </c>
      <c r="AM13" s="31">
        <v>5.0000000000000002E-5</v>
      </c>
      <c r="AN13" s="31">
        <v>5.0000000000000002E-5</v>
      </c>
      <c r="AO13" s="31">
        <v>6.0000000000000002E-5</v>
      </c>
      <c r="AP13" s="31">
        <v>6.9999999999999994E-5</v>
      </c>
      <c r="AQ13" s="31">
        <v>6.9999999999999994E-5</v>
      </c>
      <c r="AR13" s="31">
        <v>8.0000000000000007E-5</v>
      </c>
      <c r="AS13" s="31">
        <v>9.0000000000000006E-5</v>
      </c>
      <c r="AT13" s="31">
        <v>1E-4</v>
      </c>
      <c r="AU13" s="31">
        <v>1.1E-4</v>
      </c>
      <c r="AV13" s="31">
        <v>1.2E-4</v>
      </c>
      <c r="AW13" s="31">
        <v>1.2999999999999999E-4</v>
      </c>
      <c r="AX13" s="31">
        <v>1.3999999999999999E-4</v>
      </c>
      <c r="AY13" s="31">
        <v>1.6000000000000001E-4</v>
      </c>
      <c r="AZ13" s="31">
        <v>1.7000000000000001E-4</v>
      </c>
      <c r="BA13" s="31">
        <v>1.9000000000000001E-4</v>
      </c>
      <c r="BB13" s="31">
        <v>2.1000000000000001E-4</v>
      </c>
      <c r="BC13" s="31">
        <v>2.3000000000000001E-4</v>
      </c>
      <c r="BD13" s="31">
        <v>2.5999999999999998E-4</v>
      </c>
      <c r="BE13" s="31">
        <v>2.7999999999999998E-4</v>
      </c>
      <c r="BF13" s="31">
        <v>3.1E-4</v>
      </c>
      <c r="BG13" s="31">
        <v>3.5E-4</v>
      </c>
      <c r="BH13" s="31">
        <v>3.8000000000000002E-4</v>
      </c>
      <c r="BI13" s="31">
        <v>4.2000000000000002E-4</v>
      </c>
      <c r="BJ13" s="31">
        <v>4.6999999999999999E-4</v>
      </c>
      <c r="BK13" s="31">
        <v>5.1999999999999995E-4</v>
      </c>
      <c r="BL13" s="31">
        <v>5.6999999999999998E-4</v>
      </c>
      <c r="BM13" s="31">
        <v>6.2E-4</v>
      </c>
      <c r="BN13" s="31">
        <v>6.8999999999999997E-4</v>
      </c>
      <c r="BO13" s="31">
        <v>7.5000000000000002E-4</v>
      </c>
      <c r="BP13" s="31">
        <v>8.1999999999999998E-4</v>
      </c>
      <c r="BQ13" s="31">
        <v>8.8999999999999995E-4</v>
      </c>
      <c r="BR13" s="31">
        <v>9.6000000000000002E-4</v>
      </c>
    </row>
    <row r="14" spans="1:70" x14ac:dyDescent="0.2">
      <c r="A14">
        <v>27</v>
      </c>
      <c r="B14" s="31">
        <v>1.0000000000000001E-5</v>
      </c>
      <c r="C14" s="31">
        <v>1.0000000000000001E-5</v>
      </c>
      <c r="D14" s="31">
        <v>1.0000000000000001E-5</v>
      </c>
      <c r="E14" s="31">
        <v>1.0000000000000001E-5</v>
      </c>
      <c r="F14" s="31">
        <v>1.0000000000000001E-5</v>
      </c>
      <c r="G14" s="31">
        <v>1.0000000000000001E-5</v>
      </c>
      <c r="H14" s="31">
        <v>1.0000000000000001E-5</v>
      </c>
      <c r="I14" s="31">
        <v>1.0000000000000001E-5</v>
      </c>
      <c r="J14" s="31">
        <v>1.0000000000000001E-5</v>
      </c>
      <c r="K14" s="31">
        <v>1.0000000000000001E-5</v>
      </c>
      <c r="L14" s="31">
        <v>1.0000000000000001E-5</v>
      </c>
      <c r="M14" s="31">
        <v>1.0000000000000001E-5</v>
      </c>
      <c r="N14" s="31">
        <v>1.0000000000000001E-5</v>
      </c>
      <c r="O14" s="31">
        <v>1.0000000000000001E-5</v>
      </c>
      <c r="P14" s="31">
        <v>1.0000000000000001E-5</v>
      </c>
      <c r="Q14" s="31">
        <v>1.0000000000000001E-5</v>
      </c>
      <c r="R14" s="31">
        <v>1.0000000000000001E-5</v>
      </c>
      <c r="S14" s="31">
        <v>1.0000000000000001E-5</v>
      </c>
      <c r="T14" s="31">
        <v>1.0000000000000001E-5</v>
      </c>
      <c r="U14" s="31">
        <v>1.0000000000000001E-5</v>
      </c>
      <c r="V14" s="31">
        <v>1.0000000000000001E-5</v>
      </c>
      <c r="W14" s="31">
        <v>1.0000000000000001E-5</v>
      </c>
      <c r="X14" s="31">
        <v>1.0000000000000001E-5</v>
      </c>
      <c r="Y14" s="31">
        <v>1.0000000000000001E-5</v>
      </c>
      <c r="Z14" s="31">
        <v>1.0000000000000001E-5</v>
      </c>
      <c r="AA14" s="31">
        <v>1.0000000000000001E-5</v>
      </c>
      <c r="AB14" s="31">
        <v>1.0000000000000001E-5</v>
      </c>
      <c r="AC14" s="31">
        <v>1.0000000000000001E-5</v>
      </c>
      <c r="AD14" s="31">
        <v>1.0000000000000001E-5</v>
      </c>
      <c r="AE14" s="31">
        <v>1.0000000000000001E-5</v>
      </c>
      <c r="AF14" s="31">
        <v>2.0000000000000002E-5</v>
      </c>
      <c r="AG14" s="31">
        <v>2.0000000000000002E-5</v>
      </c>
      <c r="AH14" s="31">
        <v>2.0000000000000002E-5</v>
      </c>
      <c r="AI14" s="31">
        <v>3.0000000000000001E-5</v>
      </c>
      <c r="AJ14" s="31">
        <v>3.0000000000000001E-5</v>
      </c>
      <c r="AK14" s="31">
        <v>3.0000000000000001E-5</v>
      </c>
      <c r="AL14" s="31">
        <v>4.0000000000000003E-5</v>
      </c>
      <c r="AM14" s="31">
        <v>5.0000000000000002E-5</v>
      </c>
      <c r="AN14" s="31">
        <v>5.0000000000000002E-5</v>
      </c>
      <c r="AO14" s="31">
        <v>6.0000000000000002E-5</v>
      </c>
      <c r="AP14" s="31">
        <v>6.9999999999999994E-5</v>
      </c>
      <c r="AQ14" s="31">
        <v>6.9999999999999994E-5</v>
      </c>
      <c r="AR14" s="31">
        <v>8.0000000000000007E-5</v>
      </c>
      <c r="AS14" s="31">
        <v>9.0000000000000006E-5</v>
      </c>
      <c r="AT14" s="31">
        <v>1E-4</v>
      </c>
      <c r="AU14" s="31">
        <v>1.1E-4</v>
      </c>
      <c r="AV14" s="31">
        <v>1.2E-4</v>
      </c>
      <c r="AW14" s="31">
        <v>1.2999999999999999E-4</v>
      </c>
      <c r="AX14" s="31">
        <v>1.3999999999999999E-4</v>
      </c>
      <c r="AY14" s="31">
        <v>1.6000000000000001E-4</v>
      </c>
      <c r="AZ14" s="31">
        <v>1.7000000000000001E-4</v>
      </c>
      <c r="BA14" s="31">
        <v>1.9000000000000001E-4</v>
      </c>
      <c r="BB14" s="31">
        <v>2.1000000000000001E-4</v>
      </c>
      <c r="BC14" s="31">
        <v>2.3000000000000001E-4</v>
      </c>
      <c r="BD14" s="31">
        <v>2.5999999999999998E-4</v>
      </c>
      <c r="BE14" s="31">
        <v>2.7999999999999998E-4</v>
      </c>
      <c r="BF14" s="31">
        <v>3.1E-4</v>
      </c>
      <c r="BG14" s="31">
        <v>3.4000000000000002E-4</v>
      </c>
      <c r="BH14" s="31">
        <v>3.8000000000000002E-4</v>
      </c>
      <c r="BI14" s="31">
        <v>4.2000000000000002E-4</v>
      </c>
      <c r="BJ14" s="31">
        <v>4.6000000000000001E-4</v>
      </c>
      <c r="BK14" s="31">
        <v>5.1000000000000004E-4</v>
      </c>
      <c r="BL14" s="31">
        <v>5.5999999999999995E-4</v>
      </c>
      <c r="BM14" s="31">
        <v>6.2E-4</v>
      </c>
      <c r="BN14" s="31">
        <v>6.8000000000000005E-4</v>
      </c>
      <c r="BO14" s="31">
        <v>7.3999999999999999E-4</v>
      </c>
      <c r="BP14" s="31">
        <v>8.0999999999999996E-4</v>
      </c>
      <c r="BQ14" s="31">
        <v>8.8000000000000003E-4</v>
      </c>
      <c r="BR14" s="31">
        <v>9.5E-4</v>
      </c>
    </row>
    <row r="15" spans="1:70" x14ac:dyDescent="0.2">
      <c r="A15">
        <v>28</v>
      </c>
      <c r="B15" s="31">
        <v>1.0000000000000001E-5</v>
      </c>
      <c r="C15" s="31">
        <v>1.0000000000000001E-5</v>
      </c>
      <c r="D15" s="31">
        <v>1.0000000000000001E-5</v>
      </c>
      <c r="E15" s="31">
        <v>1.0000000000000001E-5</v>
      </c>
      <c r="F15" s="31">
        <v>1.0000000000000001E-5</v>
      </c>
      <c r="G15" s="31">
        <v>1.0000000000000001E-5</v>
      </c>
      <c r="H15" s="31">
        <v>1.0000000000000001E-5</v>
      </c>
      <c r="I15" s="31">
        <v>1.0000000000000001E-5</v>
      </c>
      <c r="J15" s="31">
        <v>1.0000000000000001E-5</v>
      </c>
      <c r="K15" s="31">
        <v>1.0000000000000001E-5</v>
      </c>
      <c r="L15" s="31">
        <v>1.0000000000000001E-5</v>
      </c>
      <c r="M15" s="31">
        <v>1.0000000000000001E-5</v>
      </c>
      <c r="N15" s="31">
        <v>1.0000000000000001E-5</v>
      </c>
      <c r="O15" s="31">
        <v>1.0000000000000001E-5</v>
      </c>
      <c r="P15" s="31">
        <v>1.0000000000000001E-5</v>
      </c>
      <c r="Q15" s="31">
        <v>1.0000000000000001E-5</v>
      </c>
      <c r="R15" s="31">
        <v>1.0000000000000001E-5</v>
      </c>
      <c r="S15" s="31">
        <v>1.0000000000000001E-5</v>
      </c>
      <c r="T15" s="31">
        <v>1.0000000000000001E-5</v>
      </c>
      <c r="U15" s="31">
        <v>1.0000000000000001E-5</v>
      </c>
      <c r="V15" s="31">
        <v>1.0000000000000001E-5</v>
      </c>
      <c r="W15" s="31">
        <v>1.0000000000000001E-5</v>
      </c>
      <c r="X15" s="31">
        <v>1.0000000000000001E-5</v>
      </c>
      <c r="Y15" s="31">
        <v>1.0000000000000001E-5</v>
      </c>
      <c r="Z15" s="31">
        <v>1.0000000000000001E-5</v>
      </c>
      <c r="AA15" s="31">
        <v>1.0000000000000001E-5</v>
      </c>
      <c r="AB15" s="31">
        <v>1.0000000000000001E-5</v>
      </c>
      <c r="AC15" s="31">
        <v>1.0000000000000001E-5</v>
      </c>
      <c r="AD15" s="31">
        <v>1.0000000000000001E-5</v>
      </c>
      <c r="AE15" s="31">
        <v>1.0000000000000001E-5</v>
      </c>
      <c r="AF15" s="31">
        <v>2.0000000000000002E-5</v>
      </c>
      <c r="AG15" s="31">
        <v>2.0000000000000002E-5</v>
      </c>
      <c r="AH15" s="31">
        <v>2.0000000000000002E-5</v>
      </c>
      <c r="AI15" s="31">
        <v>3.0000000000000001E-5</v>
      </c>
      <c r="AJ15" s="31">
        <v>3.0000000000000001E-5</v>
      </c>
      <c r="AK15" s="31">
        <v>3.0000000000000001E-5</v>
      </c>
      <c r="AL15" s="31">
        <v>4.0000000000000003E-5</v>
      </c>
      <c r="AM15" s="31">
        <v>5.0000000000000002E-5</v>
      </c>
      <c r="AN15" s="31">
        <v>5.0000000000000002E-5</v>
      </c>
      <c r="AO15" s="31">
        <v>6.0000000000000002E-5</v>
      </c>
      <c r="AP15" s="31">
        <v>6.9999999999999994E-5</v>
      </c>
      <c r="AQ15" s="31">
        <v>6.9999999999999994E-5</v>
      </c>
      <c r="AR15" s="31">
        <v>8.0000000000000007E-5</v>
      </c>
      <c r="AS15" s="31">
        <v>9.0000000000000006E-5</v>
      </c>
      <c r="AT15" s="31">
        <v>1E-4</v>
      </c>
      <c r="AU15" s="31">
        <v>1.1E-4</v>
      </c>
      <c r="AV15" s="31">
        <v>1.2E-4</v>
      </c>
      <c r="AW15" s="31">
        <v>1.2999999999999999E-4</v>
      </c>
      <c r="AX15" s="31">
        <v>1.3999999999999999E-4</v>
      </c>
      <c r="AY15" s="31">
        <v>1.6000000000000001E-4</v>
      </c>
      <c r="AZ15" s="31">
        <v>1.7000000000000001E-4</v>
      </c>
      <c r="BA15" s="31">
        <v>1.9000000000000001E-4</v>
      </c>
      <c r="BB15" s="31">
        <v>2.1000000000000001E-4</v>
      </c>
      <c r="BC15" s="31">
        <v>2.3000000000000001E-4</v>
      </c>
      <c r="BD15" s="31">
        <v>2.5999999999999998E-4</v>
      </c>
      <c r="BE15" s="31">
        <v>2.7999999999999998E-4</v>
      </c>
      <c r="BF15" s="31">
        <v>3.1E-4</v>
      </c>
      <c r="BG15" s="31">
        <v>3.4000000000000002E-4</v>
      </c>
      <c r="BH15" s="31">
        <v>3.8000000000000002E-4</v>
      </c>
      <c r="BI15" s="31">
        <v>4.2000000000000002E-4</v>
      </c>
      <c r="BJ15" s="31">
        <v>4.6000000000000001E-4</v>
      </c>
      <c r="BK15" s="31">
        <v>5.1000000000000004E-4</v>
      </c>
      <c r="BL15" s="31">
        <v>5.5999999999999995E-4</v>
      </c>
      <c r="BM15" s="31">
        <v>6.2E-4</v>
      </c>
      <c r="BN15" s="31">
        <v>6.8000000000000005E-4</v>
      </c>
      <c r="BO15" s="31">
        <v>7.3999999999999999E-4</v>
      </c>
      <c r="BP15" s="31">
        <v>8.0999999999999996E-4</v>
      </c>
      <c r="BQ15" s="31">
        <v>8.7000000000000001E-4</v>
      </c>
      <c r="BR15" s="31">
        <v>9.3999999999999997E-4</v>
      </c>
    </row>
    <row r="16" spans="1:70" x14ac:dyDescent="0.2">
      <c r="A16">
        <v>29</v>
      </c>
      <c r="B16" s="31">
        <v>1.0000000000000001E-5</v>
      </c>
      <c r="C16" s="31">
        <v>1.0000000000000001E-5</v>
      </c>
      <c r="D16" s="31">
        <v>1.0000000000000001E-5</v>
      </c>
      <c r="E16" s="31">
        <v>1.0000000000000001E-5</v>
      </c>
      <c r="F16" s="31">
        <v>1.0000000000000001E-5</v>
      </c>
      <c r="G16" s="31">
        <v>1.0000000000000001E-5</v>
      </c>
      <c r="H16" s="31">
        <v>1.0000000000000001E-5</v>
      </c>
      <c r="I16" s="31">
        <v>1.0000000000000001E-5</v>
      </c>
      <c r="J16" s="31">
        <v>1.0000000000000001E-5</v>
      </c>
      <c r="K16" s="31">
        <v>1.0000000000000001E-5</v>
      </c>
      <c r="L16" s="31">
        <v>1.0000000000000001E-5</v>
      </c>
      <c r="M16" s="31">
        <v>1.0000000000000001E-5</v>
      </c>
      <c r="N16" s="31">
        <v>1.0000000000000001E-5</v>
      </c>
      <c r="O16" s="31">
        <v>1.0000000000000001E-5</v>
      </c>
      <c r="P16" s="31">
        <v>1.0000000000000001E-5</v>
      </c>
      <c r="Q16" s="31">
        <v>1.0000000000000001E-5</v>
      </c>
      <c r="R16" s="31">
        <v>1.0000000000000001E-5</v>
      </c>
      <c r="S16" s="31">
        <v>1.0000000000000001E-5</v>
      </c>
      <c r="T16" s="31">
        <v>1.0000000000000001E-5</v>
      </c>
      <c r="U16" s="31">
        <v>1.0000000000000001E-5</v>
      </c>
      <c r="V16" s="31">
        <v>1.0000000000000001E-5</v>
      </c>
      <c r="W16" s="31">
        <v>1.0000000000000001E-5</v>
      </c>
      <c r="X16" s="31">
        <v>1.0000000000000001E-5</v>
      </c>
      <c r="Y16" s="31">
        <v>1.0000000000000001E-5</v>
      </c>
      <c r="Z16" s="31">
        <v>1.0000000000000001E-5</v>
      </c>
      <c r="AA16" s="31">
        <v>1.0000000000000001E-5</v>
      </c>
      <c r="AB16" s="31">
        <v>1.0000000000000001E-5</v>
      </c>
      <c r="AC16" s="31">
        <v>1.0000000000000001E-5</v>
      </c>
      <c r="AD16" s="31">
        <v>1.0000000000000001E-5</v>
      </c>
      <c r="AE16" s="31">
        <v>1.0000000000000001E-5</v>
      </c>
      <c r="AF16" s="31">
        <v>2.0000000000000002E-5</v>
      </c>
      <c r="AG16" s="31">
        <v>2.0000000000000002E-5</v>
      </c>
      <c r="AH16" s="31">
        <v>2.0000000000000002E-5</v>
      </c>
      <c r="AI16" s="31">
        <v>3.0000000000000001E-5</v>
      </c>
      <c r="AJ16" s="31">
        <v>3.0000000000000001E-5</v>
      </c>
      <c r="AK16" s="31">
        <v>4.0000000000000003E-5</v>
      </c>
      <c r="AL16" s="31">
        <v>4.0000000000000003E-5</v>
      </c>
      <c r="AM16" s="31">
        <v>5.0000000000000002E-5</v>
      </c>
      <c r="AN16" s="31">
        <v>5.0000000000000002E-5</v>
      </c>
      <c r="AO16" s="31">
        <v>6.0000000000000002E-5</v>
      </c>
      <c r="AP16" s="31">
        <v>6.9999999999999994E-5</v>
      </c>
      <c r="AQ16" s="31">
        <v>6.9999999999999994E-5</v>
      </c>
      <c r="AR16" s="31">
        <v>8.0000000000000007E-5</v>
      </c>
      <c r="AS16" s="31">
        <v>9.0000000000000006E-5</v>
      </c>
      <c r="AT16" s="31">
        <v>1E-4</v>
      </c>
      <c r="AU16" s="31">
        <v>1.1E-4</v>
      </c>
      <c r="AV16" s="31">
        <v>1.2E-4</v>
      </c>
      <c r="AW16" s="31">
        <v>1.2999999999999999E-4</v>
      </c>
      <c r="AX16" s="31">
        <v>1.3999999999999999E-4</v>
      </c>
      <c r="AY16" s="31">
        <v>1.6000000000000001E-4</v>
      </c>
      <c r="AZ16" s="31">
        <v>1.7000000000000001E-4</v>
      </c>
      <c r="BA16" s="31">
        <v>1.9000000000000001E-4</v>
      </c>
      <c r="BB16" s="31">
        <v>2.1000000000000001E-4</v>
      </c>
      <c r="BC16" s="31">
        <v>2.3000000000000001E-4</v>
      </c>
      <c r="BD16" s="31">
        <v>2.5999999999999998E-4</v>
      </c>
      <c r="BE16" s="31">
        <v>2.7999999999999998E-4</v>
      </c>
      <c r="BF16" s="31">
        <v>3.1E-4</v>
      </c>
      <c r="BG16" s="31">
        <v>3.4000000000000002E-4</v>
      </c>
      <c r="BH16" s="31">
        <v>3.8000000000000002E-4</v>
      </c>
      <c r="BI16" s="31">
        <v>4.2000000000000002E-4</v>
      </c>
      <c r="BJ16" s="31">
        <v>4.6000000000000001E-4</v>
      </c>
      <c r="BK16" s="31">
        <v>5.1000000000000004E-4</v>
      </c>
      <c r="BL16" s="31">
        <v>5.5999999999999995E-4</v>
      </c>
      <c r="BM16" s="31">
        <v>6.2E-4</v>
      </c>
      <c r="BN16" s="31">
        <v>6.7000000000000002E-4</v>
      </c>
      <c r="BO16" s="31">
        <v>7.3999999999999999E-4</v>
      </c>
      <c r="BP16" s="31">
        <v>8.0000000000000004E-4</v>
      </c>
      <c r="BQ16" s="31">
        <v>8.7000000000000001E-4</v>
      </c>
      <c r="BR16" s="31">
        <v>9.3999999999999997E-4</v>
      </c>
    </row>
    <row r="17" spans="1:70" x14ac:dyDescent="0.2">
      <c r="A17">
        <v>30</v>
      </c>
      <c r="B17" s="31">
        <v>1.0000000000000001E-5</v>
      </c>
      <c r="C17" s="31">
        <v>1.0000000000000001E-5</v>
      </c>
      <c r="D17" s="31">
        <v>1.0000000000000001E-5</v>
      </c>
      <c r="E17" s="31">
        <v>1.0000000000000001E-5</v>
      </c>
      <c r="F17" s="31">
        <v>1.0000000000000001E-5</v>
      </c>
      <c r="G17" s="31">
        <v>1.0000000000000001E-5</v>
      </c>
      <c r="H17" s="31">
        <v>1.0000000000000001E-5</v>
      </c>
      <c r="I17" s="31">
        <v>1.0000000000000001E-5</v>
      </c>
      <c r="J17" s="31">
        <v>1.0000000000000001E-5</v>
      </c>
      <c r="K17" s="31">
        <v>1.0000000000000001E-5</v>
      </c>
      <c r="L17" s="31">
        <v>1.0000000000000001E-5</v>
      </c>
      <c r="M17" s="31">
        <v>1.0000000000000001E-5</v>
      </c>
      <c r="N17" s="31">
        <v>1.0000000000000001E-5</v>
      </c>
      <c r="O17" s="31">
        <v>1.0000000000000001E-5</v>
      </c>
      <c r="P17" s="31">
        <v>1.0000000000000001E-5</v>
      </c>
      <c r="Q17" s="31">
        <v>1.0000000000000001E-5</v>
      </c>
      <c r="R17" s="31">
        <v>1.0000000000000001E-5</v>
      </c>
      <c r="S17" s="31">
        <v>1.0000000000000001E-5</v>
      </c>
      <c r="T17" s="31">
        <v>1.0000000000000001E-5</v>
      </c>
      <c r="U17" s="31">
        <v>1.0000000000000001E-5</v>
      </c>
      <c r="V17" s="31">
        <v>1.0000000000000001E-5</v>
      </c>
      <c r="W17" s="31">
        <v>1.0000000000000001E-5</v>
      </c>
      <c r="X17" s="31">
        <v>1.0000000000000001E-5</v>
      </c>
      <c r="Y17" s="31">
        <v>1.0000000000000001E-5</v>
      </c>
      <c r="Z17" s="31">
        <v>1.0000000000000001E-5</v>
      </c>
      <c r="AA17" s="31">
        <v>1.0000000000000001E-5</v>
      </c>
      <c r="AB17" s="31">
        <v>1.0000000000000001E-5</v>
      </c>
      <c r="AC17" s="31">
        <v>1.0000000000000001E-5</v>
      </c>
      <c r="AD17" s="31">
        <v>1.0000000000000001E-5</v>
      </c>
      <c r="AE17" s="31">
        <v>1.0000000000000001E-5</v>
      </c>
      <c r="AF17" s="31">
        <v>2.0000000000000002E-5</v>
      </c>
      <c r="AG17" s="31">
        <v>2.0000000000000002E-5</v>
      </c>
      <c r="AH17" s="31">
        <v>2.0000000000000002E-5</v>
      </c>
      <c r="AI17" s="31">
        <v>3.0000000000000001E-5</v>
      </c>
      <c r="AJ17" s="31">
        <v>3.0000000000000001E-5</v>
      </c>
      <c r="AK17" s="31">
        <v>4.0000000000000003E-5</v>
      </c>
      <c r="AL17" s="31">
        <v>4.0000000000000003E-5</v>
      </c>
      <c r="AM17" s="31">
        <v>5.0000000000000002E-5</v>
      </c>
      <c r="AN17" s="31">
        <v>5.0000000000000002E-5</v>
      </c>
      <c r="AO17" s="31">
        <v>6.0000000000000002E-5</v>
      </c>
      <c r="AP17" s="31">
        <v>6.9999999999999994E-5</v>
      </c>
      <c r="AQ17" s="31">
        <v>6.9999999999999994E-5</v>
      </c>
      <c r="AR17" s="31">
        <v>8.0000000000000007E-5</v>
      </c>
      <c r="AS17" s="31">
        <v>9.0000000000000006E-5</v>
      </c>
      <c r="AT17" s="31">
        <v>1E-4</v>
      </c>
      <c r="AU17" s="31">
        <v>1.1E-4</v>
      </c>
      <c r="AV17" s="31">
        <v>1.2E-4</v>
      </c>
      <c r="AW17" s="31">
        <v>1.2999999999999999E-4</v>
      </c>
      <c r="AX17" s="31">
        <v>1.3999999999999999E-4</v>
      </c>
      <c r="AY17" s="31">
        <v>1.6000000000000001E-4</v>
      </c>
      <c r="AZ17" s="31">
        <v>1.7000000000000001E-4</v>
      </c>
      <c r="BA17" s="31">
        <v>1.9000000000000001E-4</v>
      </c>
      <c r="BB17" s="31">
        <v>2.1000000000000001E-4</v>
      </c>
      <c r="BC17" s="31">
        <v>2.3000000000000001E-4</v>
      </c>
      <c r="BD17" s="31">
        <v>2.5999999999999998E-4</v>
      </c>
      <c r="BE17" s="31">
        <v>2.7999999999999998E-4</v>
      </c>
      <c r="BF17" s="31">
        <v>3.1E-4</v>
      </c>
      <c r="BG17" s="31">
        <v>3.4000000000000002E-4</v>
      </c>
      <c r="BH17" s="31">
        <v>3.8000000000000002E-4</v>
      </c>
      <c r="BI17" s="31">
        <v>4.2000000000000002E-4</v>
      </c>
      <c r="BJ17" s="31">
        <v>4.6000000000000001E-4</v>
      </c>
      <c r="BK17" s="31">
        <v>5.1000000000000004E-4</v>
      </c>
      <c r="BL17" s="31">
        <v>5.5999999999999995E-4</v>
      </c>
      <c r="BM17" s="31">
        <v>6.0999999999999997E-4</v>
      </c>
      <c r="BN17" s="31">
        <v>6.7000000000000002E-4</v>
      </c>
      <c r="BO17" s="31">
        <v>7.2999999999999996E-4</v>
      </c>
      <c r="BP17" s="31">
        <v>8.0000000000000004E-4</v>
      </c>
      <c r="BQ17" s="31">
        <v>8.5999999999999998E-4</v>
      </c>
      <c r="BR17" s="31">
        <v>9.3000000000000005E-4</v>
      </c>
    </row>
    <row r="18" spans="1:70" x14ac:dyDescent="0.2">
      <c r="A18">
        <v>31</v>
      </c>
      <c r="B18" s="31">
        <v>1.0000000000000001E-5</v>
      </c>
      <c r="C18" s="31">
        <v>1.0000000000000001E-5</v>
      </c>
      <c r="D18" s="31">
        <v>1.0000000000000001E-5</v>
      </c>
      <c r="E18" s="31">
        <v>1.0000000000000001E-5</v>
      </c>
      <c r="F18" s="31">
        <v>1.0000000000000001E-5</v>
      </c>
      <c r="G18" s="31">
        <v>1.0000000000000001E-5</v>
      </c>
      <c r="H18" s="31">
        <v>1.0000000000000001E-5</v>
      </c>
      <c r="I18" s="31">
        <v>1.0000000000000001E-5</v>
      </c>
      <c r="J18" s="31">
        <v>1.0000000000000001E-5</v>
      </c>
      <c r="K18" s="31">
        <v>1.0000000000000001E-5</v>
      </c>
      <c r="L18" s="31">
        <v>1.0000000000000001E-5</v>
      </c>
      <c r="M18" s="31">
        <v>1.0000000000000001E-5</v>
      </c>
      <c r="N18" s="31">
        <v>1.0000000000000001E-5</v>
      </c>
      <c r="O18" s="31">
        <v>1.0000000000000001E-5</v>
      </c>
      <c r="P18" s="31">
        <v>1.0000000000000001E-5</v>
      </c>
      <c r="Q18" s="31">
        <v>1.0000000000000001E-5</v>
      </c>
      <c r="R18" s="31">
        <v>1.0000000000000001E-5</v>
      </c>
      <c r="S18" s="31">
        <v>1.0000000000000001E-5</v>
      </c>
      <c r="T18" s="31">
        <v>1.0000000000000001E-5</v>
      </c>
      <c r="U18" s="31">
        <v>1.0000000000000001E-5</v>
      </c>
      <c r="V18" s="31">
        <v>1.0000000000000001E-5</v>
      </c>
      <c r="W18" s="31">
        <v>1.0000000000000001E-5</v>
      </c>
      <c r="X18" s="31">
        <v>1.0000000000000001E-5</v>
      </c>
      <c r="Y18" s="31">
        <v>1.0000000000000001E-5</v>
      </c>
      <c r="Z18" s="31">
        <v>1.0000000000000001E-5</v>
      </c>
      <c r="AA18" s="31">
        <v>1.0000000000000001E-5</v>
      </c>
      <c r="AB18" s="31">
        <v>1.0000000000000001E-5</v>
      </c>
      <c r="AC18" s="31">
        <v>1.0000000000000001E-5</v>
      </c>
      <c r="AD18" s="31">
        <v>1.0000000000000001E-5</v>
      </c>
      <c r="AE18" s="31">
        <v>1.0000000000000001E-5</v>
      </c>
      <c r="AF18" s="31">
        <v>2.0000000000000002E-5</v>
      </c>
      <c r="AG18" s="31">
        <v>2.0000000000000002E-5</v>
      </c>
      <c r="AH18" s="31">
        <v>2.0000000000000002E-5</v>
      </c>
      <c r="AI18" s="31">
        <v>3.0000000000000001E-5</v>
      </c>
      <c r="AJ18" s="31">
        <v>3.0000000000000001E-5</v>
      </c>
      <c r="AK18" s="31">
        <v>4.0000000000000003E-5</v>
      </c>
      <c r="AL18" s="31">
        <v>4.0000000000000003E-5</v>
      </c>
      <c r="AM18" s="31">
        <v>5.0000000000000002E-5</v>
      </c>
      <c r="AN18" s="31">
        <v>5.0000000000000002E-5</v>
      </c>
      <c r="AO18" s="31">
        <v>6.0000000000000002E-5</v>
      </c>
      <c r="AP18" s="31">
        <v>6.9999999999999994E-5</v>
      </c>
      <c r="AQ18" s="31">
        <v>8.0000000000000007E-5</v>
      </c>
      <c r="AR18" s="31">
        <v>8.0000000000000007E-5</v>
      </c>
      <c r="AS18" s="31">
        <v>9.0000000000000006E-5</v>
      </c>
      <c r="AT18" s="31">
        <v>1E-4</v>
      </c>
      <c r="AU18" s="31">
        <v>1.1E-4</v>
      </c>
      <c r="AV18" s="31">
        <v>1.2E-4</v>
      </c>
      <c r="AW18" s="31">
        <v>1.2999999999999999E-4</v>
      </c>
      <c r="AX18" s="31">
        <v>1.4999999999999999E-4</v>
      </c>
      <c r="AY18" s="31">
        <v>1.6000000000000001E-4</v>
      </c>
      <c r="AZ18" s="31">
        <v>1.8000000000000001E-4</v>
      </c>
      <c r="BA18" s="31">
        <v>2.0000000000000001E-4</v>
      </c>
      <c r="BB18" s="31">
        <v>2.2000000000000001E-4</v>
      </c>
      <c r="BC18" s="31">
        <v>2.4000000000000001E-4</v>
      </c>
      <c r="BD18" s="31">
        <v>2.5999999999999998E-4</v>
      </c>
      <c r="BE18" s="31">
        <v>2.9E-4</v>
      </c>
      <c r="BF18" s="31">
        <v>3.2000000000000003E-4</v>
      </c>
      <c r="BG18" s="31">
        <v>3.5E-4</v>
      </c>
      <c r="BH18" s="31">
        <v>3.8999999999999999E-4</v>
      </c>
      <c r="BI18" s="31">
        <v>4.2999999999999999E-4</v>
      </c>
      <c r="BJ18" s="31">
        <v>4.6999999999999999E-4</v>
      </c>
      <c r="BK18" s="31">
        <v>5.1999999999999995E-4</v>
      </c>
      <c r="BL18" s="31">
        <v>5.6999999999999998E-4</v>
      </c>
      <c r="BM18" s="31">
        <v>6.3000000000000003E-4</v>
      </c>
      <c r="BN18" s="31">
        <v>6.8000000000000005E-4</v>
      </c>
      <c r="BO18" s="31">
        <v>7.5000000000000002E-4</v>
      </c>
      <c r="BP18" s="31">
        <v>8.0999999999999996E-4</v>
      </c>
      <c r="BQ18" s="31">
        <v>8.7000000000000001E-4</v>
      </c>
      <c r="BR18" s="31">
        <v>9.3999999999999997E-4</v>
      </c>
    </row>
    <row r="19" spans="1:70" x14ac:dyDescent="0.2">
      <c r="A19">
        <v>32</v>
      </c>
      <c r="B19" s="31">
        <v>1.0000000000000001E-5</v>
      </c>
      <c r="C19" s="31">
        <v>1.0000000000000001E-5</v>
      </c>
      <c r="D19" s="31">
        <v>1.0000000000000001E-5</v>
      </c>
      <c r="E19" s="31">
        <v>1.0000000000000001E-5</v>
      </c>
      <c r="F19" s="31">
        <v>1.0000000000000001E-5</v>
      </c>
      <c r="G19" s="31">
        <v>1.0000000000000001E-5</v>
      </c>
      <c r="H19" s="31">
        <v>1.0000000000000001E-5</v>
      </c>
      <c r="I19" s="31">
        <v>1.0000000000000001E-5</v>
      </c>
      <c r="J19" s="31">
        <v>1.0000000000000001E-5</v>
      </c>
      <c r="K19" s="31">
        <v>1.0000000000000001E-5</v>
      </c>
      <c r="L19" s="31">
        <v>1.0000000000000001E-5</v>
      </c>
      <c r="M19" s="31">
        <v>1.0000000000000001E-5</v>
      </c>
      <c r="N19" s="31">
        <v>1.0000000000000001E-5</v>
      </c>
      <c r="O19" s="31">
        <v>1.0000000000000001E-5</v>
      </c>
      <c r="P19" s="31">
        <v>1.0000000000000001E-5</v>
      </c>
      <c r="Q19" s="31">
        <v>1.0000000000000001E-5</v>
      </c>
      <c r="R19" s="31">
        <v>1.0000000000000001E-5</v>
      </c>
      <c r="S19" s="31">
        <v>1.0000000000000001E-5</v>
      </c>
      <c r="T19" s="31">
        <v>1.0000000000000001E-5</v>
      </c>
      <c r="U19" s="31">
        <v>1.0000000000000001E-5</v>
      </c>
      <c r="V19" s="31">
        <v>1.0000000000000001E-5</v>
      </c>
      <c r="W19" s="31">
        <v>1.0000000000000001E-5</v>
      </c>
      <c r="X19" s="31">
        <v>1.0000000000000001E-5</v>
      </c>
      <c r="Y19" s="31">
        <v>1.0000000000000001E-5</v>
      </c>
      <c r="Z19" s="31">
        <v>1.0000000000000001E-5</v>
      </c>
      <c r="AA19" s="31">
        <v>1.0000000000000001E-5</v>
      </c>
      <c r="AB19" s="31">
        <v>1.0000000000000001E-5</v>
      </c>
      <c r="AC19" s="31">
        <v>1.0000000000000001E-5</v>
      </c>
      <c r="AD19" s="31">
        <v>1.0000000000000001E-5</v>
      </c>
      <c r="AE19" s="31">
        <v>1.0000000000000001E-5</v>
      </c>
      <c r="AF19" s="31">
        <v>2.0000000000000002E-5</v>
      </c>
      <c r="AG19" s="31">
        <v>2.0000000000000002E-5</v>
      </c>
      <c r="AH19" s="31">
        <v>2.0000000000000002E-5</v>
      </c>
      <c r="AI19" s="31">
        <v>3.0000000000000001E-5</v>
      </c>
      <c r="AJ19" s="31">
        <v>3.0000000000000001E-5</v>
      </c>
      <c r="AK19" s="31">
        <v>4.0000000000000003E-5</v>
      </c>
      <c r="AL19" s="31">
        <v>4.0000000000000003E-5</v>
      </c>
      <c r="AM19" s="31">
        <v>5.0000000000000002E-5</v>
      </c>
      <c r="AN19" s="31">
        <v>6.0000000000000002E-5</v>
      </c>
      <c r="AO19" s="31">
        <v>6.0000000000000002E-5</v>
      </c>
      <c r="AP19" s="31">
        <v>6.9999999999999994E-5</v>
      </c>
      <c r="AQ19" s="31">
        <v>8.0000000000000007E-5</v>
      </c>
      <c r="AR19" s="31">
        <v>9.0000000000000006E-5</v>
      </c>
      <c r="AS19" s="31">
        <v>9.0000000000000006E-5</v>
      </c>
      <c r="AT19" s="31">
        <v>1E-4</v>
      </c>
      <c r="AU19" s="31">
        <v>1.1E-4</v>
      </c>
      <c r="AV19" s="31">
        <v>1.2999999999999999E-4</v>
      </c>
      <c r="AW19" s="31">
        <v>1.3999999999999999E-4</v>
      </c>
      <c r="AX19" s="31">
        <v>1.4999999999999999E-4</v>
      </c>
      <c r="AY19" s="31">
        <v>1.7000000000000001E-4</v>
      </c>
      <c r="AZ19" s="31">
        <v>1.8000000000000001E-4</v>
      </c>
      <c r="BA19" s="31">
        <v>2.0000000000000001E-4</v>
      </c>
      <c r="BB19" s="31">
        <v>2.2000000000000001E-4</v>
      </c>
      <c r="BC19" s="31">
        <v>2.5000000000000001E-4</v>
      </c>
      <c r="BD19" s="31">
        <v>2.7E-4</v>
      </c>
      <c r="BE19" s="31">
        <v>2.9999999999999997E-4</v>
      </c>
      <c r="BF19" s="31">
        <v>3.3E-4</v>
      </c>
      <c r="BG19" s="31">
        <v>3.6000000000000002E-4</v>
      </c>
      <c r="BH19" s="31">
        <v>4.0000000000000002E-4</v>
      </c>
      <c r="BI19" s="31">
        <v>4.4000000000000002E-4</v>
      </c>
      <c r="BJ19" s="31">
        <v>4.8999999999999998E-4</v>
      </c>
      <c r="BK19" s="31">
        <v>5.2999999999999998E-4</v>
      </c>
      <c r="BL19" s="31">
        <v>5.9000000000000003E-4</v>
      </c>
      <c r="BM19" s="31">
        <v>6.4000000000000005E-4</v>
      </c>
      <c r="BN19" s="31">
        <v>6.9999999999999999E-4</v>
      </c>
      <c r="BO19" s="31">
        <v>7.6000000000000004E-4</v>
      </c>
      <c r="BP19" s="31">
        <v>8.3000000000000001E-4</v>
      </c>
      <c r="BQ19" s="31">
        <v>8.8999999999999995E-4</v>
      </c>
      <c r="BR19" s="31">
        <v>9.6000000000000002E-4</v>
      </c>
    </row>
    <row r="20" spans="1:70" x14ac:dyDescent="0.2">
      <c r="A20">
        <v>33</v>
      </c>
      <c r="B20" s="31">
        <v>1.0000000000000001E-5</v>
      </c>
      <c r="C20" s="31">
        <v>1.0000000000000001E-5</v>
      </c>
      <c r="D20" s="31">
        <v>1.0000000000000001E-5</v>
      </c>
      <c r="E20" s="31">
        <v>1.0000000000000001E-5</v>
      </c>
      <c r="F20" s="31">
        <v>1.0000000000000001E-5</v>
      </c>
      <c r="G20" s="31">
        <v>1.0000000000000001E-5</v>
      </c>
      <c r="H20" s="31">
        <v>1.0000000000000001E-5</v>
      </c>
      <c r="I20" s="31">
        <v>1.0000000000000001E-5</v>
      </c>
      <c r="J20" s="31">
        <v>1.0000000000000001E-5</v>
      </c>
      <c r="K20" s="31">
        <v>1.0000000000000001E-5</v>
      </c>
      <c r="L20" s="31">
        <v>1.0000000000000001E-5</v>
      </c>
      <c r="M20" s="31">
        <v>1.0000000000000001E-5</v>
      </c>
      <c r="N20" s="31">
        <v>1.0000000000000001E-5</v>
      </c>
      <c r="O20" s="31">
        <v>1.0000000000000001E-5</v>
      </c>
      <c r="P20" s="31">
        <v>1.0000000000000001E-5</v>
      </c>
      <c r="Q20" s="31">
        <v>1.0000000000000001E-5</v>
      </c>
      <c r="R20" s="31">
        <v>1.0000000000000001E-5</v>
      </c>
      <c r="S20" s="31">
        <v>1.0000000000000001E-5</v>
      </c>
      <c r="T20" s="31">
        <v>1.0000000000000001E-5</v>
      </c>
      <c r="U20" s="31">
        <v>1.0000000000000001E-5</v>
      </c>
      <c r="V20" s="31">
        <v>1.0000000000000001E-5</v>
      </c>
      <c r="W20" s="31">
        <v>1.0000000000000001E-5</v>
      </c>
      <c r="X20" s="31">
        <v>1.0000000000000001E-5</v>
      </c>
      <c r="Y20" s="31">
        <v>1.0000000000000001E-5</v>
      </c>
      <c r="Z20" s="31">
        <v>1.0000000000000001E-5</v>
      </c>
      <c r="AA20" s="31">
        <v>1.0000000000000001E-5</v>
      </c>
      <c r="AB20" s="31">
        <v>1.0000000000000001E-5</v>
      </c>
      <c r="AC20" s="31">
        <v>1.0000000000000001E-5</v>
      </c>
      <c r="AD20" s="31">
        <v>1.0000000000000001E-5</v>
      </c>
      <c r="AE20" s="31">
        <v>2.0000000000000002E-5</v>
      </c>
      <c r="AF20" s="31">
        <v>2.0000000000000002E-5</v>
      </c>
      <c r="AG20" s="31">
        <v>2.0000000000000002E-5</v>
      </c>
      <c r="AH20" s="31">
        <v>3.0000000000000001E-5</v>
      </c>
      <c r="AI20" s="31">
        <v>3.0000000000000001E-5</v>
      </c>
      <c r="AJ20" s="31">
        <v>3.0000000000000001E-5</v>
      </c>
      <c r="AK20" s="31">
        <v>4.0000000000000003E-5</v>
      </c>
      <c r="AL20" s="31">
        <v>5.0000000000000002E-5</v>
      </c>
      <c r="AM20" s="31">
        <v>5.0000000000000002E-5</v>
      </c>
      <c r="AN20" s="31">
        <v>6.0000000000000002E-5</v>
      </c>
      <c r="AO20" s="31">
        <v>6.9999999999999994E-5</v>
      </c>
      <c r="AP20" s="31">
        <v>6.9999999999999994E-5</v>
      </c>
      <c r="AQ20" s="31">
        <v>8.0000000000000007E-5</v>
      </c>
      <c r="AR20" s="31">
        <v>9.0000000000000006E-5</v>
      </c>
      <c r="AS20" s="31">
        <v>1E-4</v>
      </c>
      <c r="AT20" s="31">
        <v>1.1E-4</v>
      </c>
      <c r="AU20" s="31">
        <v>1.2E-4</v>
      </c>
      <c r="AV20" s="31">
        <v>1.2999999999999999E-4</v>
      </c>
      <c r="AW20" s="31">
        <v>1.3999999999999999E-4</v>
      </c>
      <c r="AX20" s="31">
        <v>1.6000000000000001E-4</v>
      </c>
      <c r="AY20" s="31">
        <v>1.7000000000000001E-4</v>
      </c>
      <c r="AZ20" s="31">
        <v>1.9000000000000001E-4</v>
      </c>
      <c r="BA20" s="31">
        <v>2.1000000000000001E-4</v>
      </c>
      <c r="BB20" s="31">
        <v>2.3000000000000001E-4</v>
      </c>
      <c r="BC20" s="31">
        <v>2.5999999999999998E-4</v>
      </c>
      <c r="BD20" s="31">
        <v>2.7999999999999998E-4</v>
      </c>
      <c r="BE20" s="31">
        <v>3.1E-4</v>
      </c>
      <c r="BF20" s="31">
        <v>3.4000000000000002E-4</v>
      </c>
      <c r="BG20" s="31">
        <v>3.8000000000000002E-4</v>
      </c>
      <c r="BH20" s="31">
        <v>4.2000000000000002E-4</v>
      </c>
      <c r="BI20" s="31">
        <v>4.6000000000000001E-4</v>
      </c>
      <c r="BJ20" s="31">
        <v>5.0000000000000001E-4</v>
      </c>
      <c r="BK20" s="31">
        <v>5.5999999999999995E-4</v>
      </c>
      <c r="BL20" s="31">
        <v>6.0999999999999997E-4</v>
      </c>
      <c r="BM20" s="31">
        <v>6.7000000000000002E-4</v>
      </c>
      <c r="BN20" s="31">
        <v>7.2999999999999996E-4</v>
      </c>
      <c r="BO20" s="31">
        <v>7.9000000000000001E-4</v>
      </c>
      <c r="BP20" s="31">
        <v>8.4999999999999995E-4</v>
      </c>
      <c r="BQ20" s="31">
        <v>9.2000000000000003E-4</v>
      </c>
      <c r="BR20" s="31">
        <v>9.8999999999999999E-4</v>
      </c>
    </row>
    <row r="21" spans="1:70" x14ac:dyDescent="0.2">
      <c r="A21">
        <v>34</v>
      </c>
      <c r="B21" s="31">
        <v>1.0000000000000001E-5</v>
      </c>
      <c r="C21" s="31">
        <v>1.0000000000000001E-5</v>
      </c>
      <c r="D21" s="31">
        <v>1.0000000000000001E-5</v>
      </c>
      <c r="E21" s="31">
        <v>1.0000000000000001E-5</v>
      </c>
      <c r="F21" s="31">
        <v>1.0000000000000001E-5</v>
      </c>
      <c r="G21" s="31">
        <v>1.0000000000000001E-5</v>
      </c>
      <c r="H21" s="31">
        <v>1.0000000000000001E-5</v>
      </c>
      <c r="I21" s="31">
        <v>1.0000000000000001E-5</v>
      </c>
      <c r="J21" s="31">
        <v>1.0000000000000001E-5</v>
      </c>
      <c r="K21" s="31">
        <v>1.0000000000000001E-5</v>
      </c>
      <c r="L21" s="31">
        <v>1.0000000000000001E-5</v>
      </c>
      <c r="M21" s="31">
        <v>1.0000000000000001E-5</v>
      </c>
      <c r="N21" s="31">
        <v>1.0000000000000001E-5</v>
      </c>
      <c r="O21" s="31">
        <v>1.0000000000000001E-5</v>
      </c>
      <c r="P21" s="31">
        <v>1.0000000000000001E-5</v>
      </c>
      <c r="Q21" s="31">
        <v>1.0000000000000001E-5</v>
      </c>
      <c r="R21" s="31">
        <v>1.0000000000000001E-5</v>
      </c>
      <c r="S21" s="31">
        <v>1.0000000000000001E-5</v>
      </c>
      <c r="T21" s="31">
        <v>1.0000000000000001E-5</v>
      </c>
      <c r="U21" s="31">
        <v>1.0000000000000001E-5</v>
      </c>
      <c r="V21" s="31">
        <v>1.0000000000000001E-5</v>
      </c>
      <c r="W21" s="31">
        <v>1.0000000000000001E-5</v>
      </c>
      <c r="X21" s="31">
        <v>1.0000000000000001E-5</v>
      </c>
      <c r="Y21" s="31">
        <v>1.0000000000000001E-5</v>
      </c>
      <c r="Z21" s="31">
        <v>1.0000000000000001E-5</v>
      </c>
      <c r="AA21" s="31">
        <v>1.0000000000000001E-5</v>
      </c>
      <c r="AB21" s="31">
        <v>1.0000000000000001E-5</v>
      </c>
      <c r="AC21" s="31">
        <v>1.0000000000000001E-5</v>
      </c>
      <c r="AD21" s="31">
        <v>1.0000000000000001E-5</v>
      </c>
      <c r="AE21" s="31">
        <v>2.0000000000000002E-5</v>
      </c>
      <c r="AF21" s="31">
        <v>2.0000000000000002E-5</v>
      </c>
      <c r="AG21" s="31">
        <v>2.0000000000000002E-5</v>
      </c>
      <c r="AH21" s="31">
        <v>3.0000000000000001E-5</v>
      </c>
      <c r="AI21" s="31">
        <v>3.0000000000000001E-5</v>
      </c>
      <c r="AJ21" s="31">
        <v>4.0000000000000003E-5</v>
      </c>
      <c r="AK21" s="31">
        <v>4.0000000000000003E-5</v>
      </c>
      <c r="AL21" s="31">
        <v>5.0000000000000002E-5</v>
      </c>
      <c r="AM21" s="31">
        <v>5.0000000000000002E-5</v>
      </c>
      <c r="AN21" s="31">
        <v>6.0000000000000002E-5</v>
      </c>
      <c r="AO21" s="31">
        <v>6.9999999999999994E-5</v>
      </c>
      <c r="AP21" s="31">
        <v>8.0000000000000007E-5</v>
      </c>
      <c r="AQ21" s="31">
        <v>9.0000000000000006E-5</v>
      </c>
      <c r="AR21" s="31">
        <v>9.0000000000000006E-5</v>
      </c>
      <c r="AS21" s="31">
        <v>1E-4</v>
      </c>
      <c r="AT21" s="31">
        <v>1.1E-4</v>
      </c>
      <c r="AU21" s="31">
        <v>1.2999999999999999E-4</v>
      </c>
      <c r="AV21" s="31">
        <v>1.3999999999999999E-4</v>
      </c>
      <c r="AW21" s="31">
        <v>1.4999999999999999E-4</v>
      </c>
      <c r="AX21" s="31">
        <v>1.7000000000000001E-4</v>
      </c>
      <c r="AY21" s="31">
        <v>1.8000000000000001E-4</v>
      </c>
      <c r="AZ21" s="31">
        <v>2.0000000000000001E-4</v>
      </c>
      <c r="BA21" s="31">
        <v>2.2000000000000001E-4</v>
      </c>
      <c r="BB21" s="31">
        <v>2.4000000000000001E-4</v>
      </c>
      <c r="BC21" s="31">
        <v>2.7E-4</v>
      </c>
      <c r="BD21" s="31">
        <v>2.9999999999999997E-4</v>
      </c>
      <c r="BE21" s="31">
        <v>3.3E-4</v>
      </c>
      <c r="BF21" s="31">
        <v>3.6000000000000002E-4</v>
      </c>
      <c r="BG21" s="31">
        <v>4.0000000000000002E-4</v>
      </c>
      <c r="BH21" s="31">
        <v>4.4000000000000002E-4</v>
      </c>
      <c r="BI21" s="31">
        <v>4.8000000000000001E-4</v>
      </c>
      <c r="BJ21" s="31">
        <v>5.2999999999999998E-4</v>
      </c>
      <c r="BK21" s="31">
        <v>5.8E-4</v>
      </c>
      <c r="BL21" s="31">
        <v>6.4000000000000005E-4</v>
      </c>
      <c r="BM21" s="31">
        <v>6.9999999999999999E-4</v>
      </c>
      <c r="BN21" s="31">
        <v>7.6000000000000004E-4</v>
      </c>
      <c r="BO21" s="31">
        <v>8.1999999999999998E-4</v>
      </c>
      <c r="BP21" s="31">
        <v>8.8999999999999995E-4</v>
      </c>
      <c r="BQ21" s="31">
        <v>9.6000000000000002E-4</v>
      </c>
      <c r="BR21" s="31">
        <v>1.0300000000000001E-3</v>
      </c>
    </row>
    <row r="22" spans="1:70" x14ac:dyDescent="0.2">
      <c r="A22">
        <v>35</v>
      </c>
      <c r="B22" s="31">
        <v>1.0000000000000001E-5</v>
      </c>
      <c r="C22" s="31">
        <v>1.0000000000000001E-5</v>
      </c>
      <c r="D22" s="31">
        <v>1.0000000000000001E-5</v>
      </c>
      <c r="E22" s="31">
        <v>1.0000000000000001E-5</v>
      </c>
      <c r="F22" s="31">
        <v>1.0000000000000001E-5</v>
      </c>
      <c r="G22" s="31">
        <v>1.0000000000000001E-5</v>
      </c>
      <c r="H22" s="31">
        <v>1.0000000000000001E-5</v>
      </c>
      <c r="I22" s="31">
        <v>1.0000000000000001E-5</v>
      </c>
      <c r="J22" s="31">
        <v>1.0000000000000001E-5</v>
      </c>
      <c r="K22" s="31">
        <v>1.0000000000000001E-5</v>
      </c>
      <c r="L22" s="31">
        <v>1.0000000000000001E-5</v>
      </c>
      <c r="M22" s="31">
        <v>1.0000000000000001E-5</v>
      </c>
      <c r="N22" s="31">
        <v>1.0000000000000001E-5</v>
      </c>
      <c r="O22" s="31">
        <v>1.0000000000000001E-5</v>
      </c>
      <c r="P22" s="31">
        <v>1.0000000000000001E-5</v>
      </c>
      <c r="Q22" s="31">
        <v>1.0000000000000001E-5</v>
      </c>
      <c r="R22" s="31">
        <v>1.0000000000000001E-5</v>
      </c>
      <c r="S22" s="31">
        <v>1.0000000000000001E-5</v>
      </c>
      <c r="T22" s="31">
        <v>1.0000000000000001E-5</v>
      </c>
      <c r="U22" s="31">
        <v>1.0000000000000001E-5</v>
      </c>
      <c r="V22" s="31">
        <v>1.0000000000000001E-5</v>
      </c>
      <c r="W22" s="31">
        <v>1.0000000000000001E-5</v>
      </c>
      <c r="X22" s="31">
        <v>1.0000000000000001E-5</v>
      </c>
      <c r="Y22" s="31">
        <v>1.0000000000000001E-5</v>
      </c>
      <c r="Z22" s="31">
        <v>1.0000000000000001E-5</v>
      </c>
      <c r="AA22" s="31">
        <v>1.0000000000000001E-5</v>
      </c>
      <c r="AB22" s="31">
        <v>1.0000000000000001E-5</v>
      </c>
      <c r="AC22" s="31">
        <v>1.0000000000000001E-5</v>
      </c>
      <c r="AD22" s="31">
        <v>1.0000000000000001E-5</v>
      </c>
      <c r="AE22" s="31">
        <v>2.0000000000000002E-5</v>
      </c>
      <c r="AF22" s="31">
        <v>2.0000000000000002E-5</v>
      </c>
      <c r="AG22" s="31">
        <v>2.0000000000000002E-5</v>
      </c>
      <c r="AH22" s="31">
        <v>3.0000000000000001E-5</v>
      </c>
      <c r="AI22" s="31">
        <v>3.0000000000000001E-5</v>
      </c>
      <c r="AJ22" s="31">
        <v>4.0000000000000003E-5</v>
      </c>
      <c r="AK22" s="31">
        <v>4.0000000000000003E-5</v>
      </c>
      <c r="AL22" s="31">
        <v>5.0000000000000002E-5</v>
      </c>
      <c r="AM22" s="31">
        <v>6.0000000000000002E-5</v>
      </c>
      <c r="AN22" s="31">
        <v>6.9999999999999994E-5</v>
      </c>
      <c r="AO22" s="31">
        <v>6.9999999999999994E-5</v>
      </c>
      <c r="AP22" s="31">
        <v>8.0000000000000007E-5</v>
      </c>
      <c r="AQ22" s="31">
        <v>9.0000000000000006E-5</v>
      </c>
      <c r="AR22" s="31">
        <v>1E-4</v>
      </c>
      <c r="AS22" s="31">
        <v>1.1E-4</v>
      </c>
      <c r="AT22" s="31">
        <v>1.2E-4</v>
      </c>
      <c r="AU22" s="31">
        <v>1.2999999999999999E-4</v>
      </c>
      <c r="AV22" s="31">
        <v>1.4999999999999999E-4</v>
      </c>
      <c r="AW22" s="31">
        <v>1.6000000000000001E-4</v>
      </c>
      <c r="AX22" s="31">
        <v>1.8000000000000001E-4</v>
      </c>
      <c r="AY22" s="31">
        <v>1.9000000000000001E-4</v>
      </c>
      <c r="AZ22" s="31">
        <v>2.1000000000000001E-4</v>
      </c>
      <c r="BA22" s="31">
        <v>2.4000000000000001E-4</v>
      </c>
      <c r="BB22" s="31">
        <v>2.5999999999999998E-4</v>
      </c>
      <c r="BC22" s="31">
        <v>2.9E-4</v>
      </c>
      <c r="BD22" s="31">
        <v>3.1E-4</v>
      </c>
      <c r="BE22" s="31">
        <v>3.5E-4</v>
      </c>
      <c r="BF22" s="31">
        <v>3.8000000000000002E-4</v>
      </c>
      <c r="BG22" s="31">
        <v>4.2000000000000002E-4</v>
      </c>
      <c r="BH22" s="31">
        <v>4.6000000000000001E-4</v>
      </c>
      <c r="BI22" s="31">
        <v>5.1000000000000004E-4</v>
      </c>
      <c r="BJ22" s="31">
        <v>5.5999999999999995E-4</v>
      </c>
      <c r="BK22" s="31">
        <v>6.2E-4</v>
      </c>
      <c r="BL22" s="31">
        <v>6.8000000000000005E-4</v>
      </c>
      <c r="BM22" s="31">
        <v>7.3999999999999999E-4</v>
      </c>
      <c r="BN22" s="31">
        <v>8.0000000000000004E-4</v>
      </c>
      <c r="BO22" s="31">
        <v>8.7000000000000001E-4</v>
      </c>
      <c r="BP22" s="31">
        <v>9.3999999999999997E-4</v>
      </c>
      <c r="BQ22" s="31">
        <v>1.01E-3</v>
      </c>
      <c r="BR22" s="31">
        <v>1.08E-3</v>
      </c>
    </row>
    <row r="23" spans="1:70" x14ac:dyDescent="0.2">
      <c r="A23">
        <v>36</v>
      </c>
      <c r="B23" s="31">
        <v>1.0000000000000001E-5</v>
      </c>
      <c r="C23" s="31">
        <v>1.0000000000000001E-5</v>
      </c>
      <c r="D23" s="31">
        <v>1.0000000000000001E-5</v>
      </c>
      <c r="E23" s="31">
        <v>1.0000000000000001E-5</v>
      </c>
      <c r="F23" s="31">
        <v>1.0000000000000001E-5</v>
      </c>
      <c r="G23" s="31">
        <v>1.0000000000000001E-5</v>
      </c>
      <c r="H23" s="31">
        <v>1.0000000000000001E-5</v>
      </c>
      <c r="I23" s="31">
        <v>1.0000000000000001E-5</v>
      </c>
      <c r="J23" s="31">
        <v>1.0000000000000001E-5</v>
      </c>
      <c r="K23" s="31">
        <v>1.0000000000000001E-5</v>
      </c>
      <c r="L23" s="31">
        <v>1.0000000000000001E-5</v>
      </c>
      <c r="M23" s="31">
        <v>1.0000000000000001E-5</v>
      </c>
      <c r="N23" s="31">
        <v>1.0000000000000001E-5</v>
      </c>
      <c r="O23" s="31">
        <v>1.0000000000000001E-5</v>
      </c>
      <c r="P23" s="31">
        <v>1.0000000000000001E-5</v>
      </c>
      <c r="Q23" s="31">
        <v>1.0000000000000001E-5</v>
      </c>
      <c r="R23" s="31">
        <v>1.0000000000000001E-5</v>
      </c>
      <c r="S23" s="31">
        <v>1.0000000000000001E-5</v>
      </c>
      <c r="T23" s="31">
        <v>1.0000000000000001E-5</v>
      </c>
      <c r="U23" s="31">
        <v>1.0000000000000001E-5</v>
      </c>
      <c r="V23" s="31">
        <v>1.0000000000000001E-5</v>
      </c>
      <c r="W23" s="31">
        <v>1.0000000000000001E-5</v>
      </c>
      <c r="X23" s="31">
        <v>1.0000000000000001E-5</v>
      </c>
      <c r="Y23" s="31">
        <v>1.0000000000000001E-5</v>
      </c>
      <c r="Z23" s="31">
        <v>1.0000000000000001E-5</v>
      </c>
      <c r="AA23" s="31">
        <v>1.0000000000000001E-5</v>
      </c>
      <c r="AB23" s="31">
        <v>1.0000000000000001E-5</v>
      </c>
      <c r="AC23" s="31">
        <v>1.0000000000000001E-5</v>
      </c>
      <c r="AD23" s="31">
        <v>2.0000000000000002E-5</v>
      </c>
      <c r="AE23" s="31">
        <v>2.0000000000000002E-5</v>
      </c>
      <c r="AF23" s="31">
        <v>2.0000000000000002E-5</v>
      </c>
      <c r="AG23" s="31">
        <v>3.0000000000000001E-5</v>
      </c>
      <c r="AH23" s="31">
        <v>3.0000000000000001E-5</v>
      </c>
      <c r="AI23" s="31">
        <v>4.0000000000000003E-5</v>
      </c>
      <c r="AJ23" s="31">
        <v>4.0000000000000003E-5</v>
      </c>
      <c r="AK23" s="31">
        <v>5.0000000000000002E-5</v>
      </c>
      <c r="AL23" s="31">
        <v>5.0000000000000002E-5</v>
      </c>
      <c r="AM23" s="31">
        <v>6.0000000000000002E-5</v>
      </c>
      <c r="AN23" s="31">
        <v>6.9999999999999994E-5</v>
      </c>
      <c r="AO23" s="31">
        <v>8.0000000000000007E-5</v>
      </c>
      <c r="AP23" s="31">
        <v>9.0000000000000006E-5</v>
      </c>
      <c r="AQ23" s="31">
        <v>1E-4</v>
      </c>
      <c r="AR23" s="31">
        <v>1.1E-4</v>
      </c>
      <c r="AS23" s="31">
        <v>1.2E-4</v>
      </c>
      <c r="AT23" s="31">
        <v>1.2999999999999999E-4</v>
      </c>
      <c r="AU23" s="31">
        <v>1.3999999999999999E-4</v>
      </c>
      <c r="AV23" s="31">
        <v>1.6000000000000001E-4</v>
      </c>
      <c r="AW23" s="31">
        <v>1.7000000000000001E-4</v>
      </c>
      <c r="AX23" s="31">
        <v>1.9000000000000001E-4</v>
      </c>
      <c r="AY23" s="31">
        <v>2.1000000000000001E-4</v>
      </c>
      <c r="AZ23" s="31">
        <v>2.3000000000000001E-4</v>
      </c>
      <c r="BA23" s="31">
        <v>2.5000000000000001E-4</v>
      </c>
      <c r="BB23" s="31">
        <v>2.7999999999999998E-4</v>
      </c>
      <c r="BC23" s="31">
        <v>3.1E-4</v>
      </c>
      <c r="BD23" s="31">
        <v>3.4000000000000002E-4</v>
      </c>
      <c r="BE23" s="31">
        <v>3.6999999999999999E-4</v>
      </c>
      <c r="BF23" s="31">
        <v>4.0999999999999999E-4</v>
      </c>
      <c r="BG23" s="31">
        <v>4.4999999999999999E-4</v>
      </c>
      <c r="BH23" s="31">
        <v>5.0000000000000001E-4</v>
      </c>
      <c r="BI23" s="31">
        <v>5.5000000000000003E-4</v>
      </c>
      <c r="BJ23" s="31">
        <v>5.9999999999999995E-4</v>
      </c>
      <c r="BK23" s="31">
        <v>6.6E-4</v>
      </c>
      <c r="BL23" s="31">
        <v>7.2000000000000005E-4</v>
      </c>
      <c r="BM23" s="31">
        <v>7.9000000000000001E-4</v>
      </c>
      <c r="BN23" s="31">
        <v>8.5999999999999998E-4</v>
      </c>
      <c r="BO23" s="31">
        <v>9.3000000000000005E-4</v>
      </c>
      <c r="BP23" s="31">
        <v>1E-3</v>
      </c>
      <c r="BQ23" s="31">
        <v>1.08E-3</v>
      </c>
      <c r="BR23" s="31">
        <v>1.15E-3</v>
      </c>
    </row>
    <row r="24" spans="1:70" x14ac:dyDescent="0.2">
      <c r="A24">
        <v>37</v>
      </c>
      <c r="B24" s="31">
        <v>1.0000000000000001E-5</v>
      </c>
      <c r="C24" s="31">
        <v>1.0000000000000001E-5</v>
      </c>
      <c r="D24" s="31">
        <v>1.0000000000000001E-5</v>
      </c>
      <c r="E24" s="31">
        <v>1.0000000000000001E-5</v>
      </c>
      <c r="F24" s="31">
        <v>1.0000000000000001E-5</v>
      </c>
      <c r="G24" s="31">
        <v>1.0000000000000001E-5</v>
      </c>
      <c r="H24" s="31">
        <v>1.0000000000000001E-5</v>
      </c>
      <c r="I24" s="31">
        <v>1.0000000000000001E-5</v>
      </c>
      <c r="J24" s="31">
        <v>1.0000000000000001E-5</v>
      </c>
      <c r="K24" s="31">
        <v>1.0000000000000001E-5</v>
      </c>
      <c r="L24" s="31">
        <v>1.0000000000000001E-5</v>
      </c>
      <c r="M24" s="31">
        <v>1.0000000000000001E-5</v>
      </c>
      <c r="N24" s="31">
        <v>1.0000000000000001E-5</v>
      </c>
      <c r="O24" s="31">
        <v>1.0000000000000001E-5</v>
      </c>
      <c r="P24" s="31">
        <v>1.0000000000000001E-5</v>
      </c>
      <c r="Q24" s="31">
        <v>1.0000000000000001E-5</v>
      </c>
      <c r="R24" s="31">
        <v>1.0000000000000001E-5</v>
      </c>
      <c r="S24" s="31">
        <v>1.0000000000000001E-5</v>
      </c>
      <c r="T24" s="31">
        <v>1.0000000000000001E-5</v>
      </c>
      <c r="U24" s="31">
        <v>1.0000000000000001E-5</v>
      </c>
      <c r="V24" s="31">
        <v>1.0000000000000001E-5</v>
      </c>
      <c r="W24" s="31">
        <v>1.0000000000000001E-5</v>
      </c>
      <c r="X24" s="31">
        <v>1.0000000000000001E-5</v>
      </c>
      <c r="Y24" s="31">
        <v>1.0000000000000001E-5</v>
      </c>
      <c r="Z24" s="31">
        <v>1.0000000000000001E-5</v>
      </c>
      <c r="AA24" s="31">
        <v>1.0000000000000001E-5</v>
      </c>
      <c r="AB24" s="31">
        <v>1.0000000000000001E-5</v>
      </c>
      <c r="AC24" s="31">
        <v>1.0000000000000001E-5</v>
      </c>
      <c r="AD24" s="31">
        <v>2.0000000000000002E-5</v>
      </c>
      <c r="AE24" s="31">
        <v>2.0000000000000002E-5</v>
      </c>
      <c r="AF24" s="31">
        <v>2.0000000000000002E-5</v>
      </c>
      <c r="AG24" s="31">
        <v>3.0000000000000001E-5</v>
      </c>
      <c r="AH24" s="31">
        <v>3.0000000000000001E-5</v>
      </c>
      <c r="AI24" s="31">
        <v>4.0000000000000003E-5</v>
      </c>
      <c r="AJ24" s="31">
        <v>5.0000000000000002E-5</v>
      </c>
      <c r="AK24" s="31">
        <v>5.0000000000000002E-5</v>
      </c>
      <c r="AL24" s="31">
        <v>6.0000000000000002E-5</v>
      </c>
      <c r="AM24" s="31">
        <v>6.9999999999999994E-5</v>
      </c>
      <c r="AN24" s="31">
        <v>8.0000000000000007E-5</v>
      </c>
      <c r="AO24" s="31">
        <v>9.0000000000000006E-5</v>
      </c>
      <c r="AP24" s="31">
        <v>1E-4</v>
      </c>
      <c r="AQ24" s="31">
        <v>1.1E-4</v>
      </c>
      <c r="AR24" s="31">
        <v>1.2E-4</v>
      </c>
      <c r="AS24" s="31">
        <v>1.2999999999999999E-4</v>
      </c>
      <c r="AT24" s="31">
        <v>1.3999999999999999E-4</v>
      </c>
      <c r="AU24" s="31">
        <v>1.6000000000000001E-4</v>
      </c>
      <c r="AV24" s="31">
        <v>1.7000000000000001E-4</v>
      </c>
      <c r="AW24" s="31">
        <v>1.9000000000000001E-4</v>
      </c>
      <c r="AX24" s="31">
        <v>2.1000000000000001E-4</v>
      </c>
      <c r="AY24" s="31">
        <v>2.3000000000000001E-4</v>
      </c>
      <c r="AZ24" s="31">
        <v>2.5000000000000001E-4</v>
      </c>
      <c r="BA24" s="31">
        <v>2.7999999999999998E-4</v>
      </c>
      <c r="BB24" s="31">
        <v>2.9999999999999997E-4</v>
      </c>
      <c r="BC24" s="31">
        <v>3.3E-4</v>
      </c>
      <c r="BD24" s="31">
        <v>3.6999999999999999E-4</v>
      </c>
      <c r="BE24" s="31">
        <v>4.0999999999999999E-4</v>
      </c>
      <c r="BF24" s="31">
        <v>4.4999999999999999E-4</v>
      </c>
      <c r="BG24" s="31">
        <v>4.8999999999999998E-4</v>
      </c>
      <c r="BH24" s="31">
        <v>5.4000000000000001E-4</v>
      </c>
      <c r="BI24" s="31">
        <v>5.9999999999999995E-4</v>
      </c>
      <c r="BJ24" s="31">
        <v>6.6E-4</v>
      </c>
      <c r="BK24" s="31">
        <v>7.2000000000000005E-4</v>
      </c>
      <c r="BL24" s="31">
        <v>7.9000000000000001E-4</v>
      </c>
      <c r="BM24" s="31">
        <v>8.5999999999999998E-4</v>
      </c>
      <c r="BN24" s="31">
        <v>9.3000000000000005E-4</v>
      </c>
      <c r="BO24" s="31">
        <v>1.01E-3</v>
      </c>
      <c r="BP24" s="31">
        <v>1.09E-3</v>
      </c>
      <c r="BQ24" s="31">
        <v>1.16E-3</v>
      </c>
      <c r="BR24" s="31">
        <v>1.24E-3</v>
      </c>
    </row>
    <row r="25" spans="1:70" x14ac:dyDescent="0.2">
      <c r="A25">
        <v>38</v>
      </c>
      <c r="B25" s="31">
        <v>1.0000000000000001E-5</v>
      </c>
      <c r="C25" s="31">
        <v>1.0000000000000001E-5</v>
      </c>
      <c r="D25" s="31">
        <v>1.0000000000000001E-5</v>
      </c>
      <c r="E25" s="31">
        <v>1.0000000000000001E-5</v>
      </c>
      <c r="F25" s="31">
        <v>1.0000000000000001E-5</v>
      </c>
      <c r="G25" s="31">
        <v>1.0000000000000001E-5</v>
      </c>
      <c r="H25" s="31">
        <v>1.0000000000000001E-5</v>
      </c>
      <c r="I25" s="31">
        <v>1.0000000000000001E-5</v>
      </c>
      <c r="J25" s="31">
        <v>1.0000000000000001E-5</v>
      </c>
      <c r="K25" s="31">
        <v>1.0000000000000001E-5</v>
      </c>
      <c r="L25" s="31">
        <v>1.0000000000000001E-5</v>
      </c>
      <c r="M25" s="31">
        <v>1.0000000000000001E-5</v>
      </c>
      <c r="N25" s="31">
        <v>1.0000000000000001E-5</v>
      </c>
      <c r="O25" s="31">
        <v>1.0000000000000001E-5</v>
      </c>
      <c r="P25" s="31">
        <v>1.0000000000000001E-5</v>
      </c>
      <c r="Q25" s="31">
        <v>1.0000000000000001E-5</v>
      </c>
      <c r="R25" s="31">
        <v>1.0000000000000001E-5</v>
      </c>
      <c r="S25" s="31">
        <v>1.0000000000000001E-5</v>
      </c>
      <c r="T25" s="31">
        <v>1.0000000000000001E-5</v>
      </c>
      <c r="U25" s="31">
        <v>1.0000000000000001E-5</v>
      </c>
      <c r="V25" s="31">
        <v>1.0000000000000001E-5</v>
      </c>
      <c r="W25" s="31">
        <v>1.0000000000000001E-5</v>
      </c>
      <c r="X25" s="31">
        <v>1.0000000000000001E-5</v>
      </c>
      <c r="Y25" s="31">
        <v>1.0000000000000001E-5</v>
      </c>
      <c r="Z25" s="31">
        <v>1.0000000000000001E-5</v>
      </c>
      <c r="AA25" s="31">
        <v>1.0000000000000001E-5</v>
      </c>
      <c r="AB25" s="31">
        <v>1.0000000000000001E-5</v>
      </c>
      <c r="AC25" s="31">
        <v>2.0000000000000002E-5</v>
      </c>
      <c r="AD25" s="31">
        <v>2.0000000000000002E-5</v>
      </c>
      <c r="AE25" s="31">
        <v>2.0000000000000002E-5</v>
      </c>
      <c r="AF25" s="31">
        <v>3.0000000000000001E-5</v>
      </c>
      <c r="AG25" s="31">
        <v>3.0000000000000001E-5</v>
      </c>
      <c r="AH25" s="31">
        <v>4.0000000000000003E-5</v>
      </c>
      <c r="AI25" s="31">
        <v>4.0000000000000003E-5</v>
      </c>
      <c r="AJ25" s="31">
        <v>5.0000000000000002E-5</v>
      </c>
      <c r="AK25" s="31">
        <v>6.0000000000000002E-5</v>
      </c>
      <c r="AL25" s="31">
        <v>6.9999999999999994E-5</v>
      </c>
      <c r="AM25" s="31">
        <v>6.9999999999999994E-5</v>
      </c>
      <c r="AN25" s="31">
        <v>8.0000000000000007E-5</v>
      </c>
      <c r="AO25" s="31">
        <v>9.0000000000000006E-5</v>
      </c>
      <c r="AP25" s="31">
        <v>1.1E-4</v>
      </c>
      <c r="AQ25" s="31">
        <v>1.2E-4</v>
      </c>
      <c r="AR25" s="31">
        <v>1.2999999999999999E-4</v>
      </c>
      <c r="AS25" s="31">
        <v>1.3999999999999999E-4</v>
      </c>
      <c r="AT25" s="31">
        <v>1.6000000000000001E-4</v>
      </c>
      <c r="AU25" s="31">
        <v>1.7000000000000001E-4</v>
      </c>
      <c r="AV25" s="31">
        <v>1.9000000000000001E-4</v>
      </c>
      <c r="AW25" s="31">
        <v>2.1000000000000001E-4</v>
      </c>
      <c r="AX25" s="31">
        <v>2.3000000000000001E-4</v>
      </c>
      <c r="AY25" s="31">
        <v>2.5000000000000001E-4</v>
      </c>
      <c r="AZ25" s="31">
        <v>2.7999999999999998E-4</v>
      </c>
      <c r="BA25" s="31">
        <v>2.9999999999999997E-4</v>
      </c>
      <c r="BB25" s="31">
        <v>3.3E-4</v>
      </c>
      <c r="BC25" s="31">
        <v>3.6999999999999999E-4</v>
      </c>
      <c r="BD25" s="31">
        <v>4.0000000000000002E-4</v>
      </c>
      <c r="BE25" s="31">
        <v>4.4999999999999999E-4</v>
      </c>
      <c r="BF25" s="31">
        <v>4.8999999999999998E-4</v>
      </c>
      <c r="BG25" s="31">
        <v>5.4000000000000001E-4</v>
      </c>
      <c r="BH25" s="31">
        <v>5.9999999999999995E-4</v>
      </c>
      <c r="BI25" s="31">
        <v>6.6E-4</v>
      </c>
      <c r="BJ25" s="31">
        <v>7.2000000000000005E-4</v>
      </c>
      <c r="BK25" s="31">
        <v>7.9000000000000001E-4</v>
      </c>
      <c r="BL25" s="31">
        <v>8.5999999999999998E-4</v>
      </c>
      <c r="BM25" s="31">
        <v>9.3999999999999997E-4</v>
      </c>
      <c r="BN25" s="31">
        <v>1.0200000000000001E-3</v>
      </c>
      <c r="BO25" s="31">
        <v>1.1100000000000001E-3</v>
      </c>
      <c r="BP25" s="31">
        <v>1.1900000000000001E-3</v>
      </c>
      <c r="BQ25" s="31">
        <v>1.2800000000000001E-3</v>
      </c>
      <c r="BR25" s="31">
        <v>1.3600000000000001E-3</v>
      </c>
    </row>
    <row r="26" spans="1:70" x14ac:dyDescent="0.2">
      <c r="A26">
        <v>39</v>
      </c>
      <c r="B26" s="31">
        <v>1.0000000000000001E-5</v>
      </c>
      <c r="C26" s="31">
        <v>1.0000000000000001E-5</v>
      </c>
      <c r="D26" s="31">
        <v>1.0000000000000001E-5</v>
      </c>
      <c r="E26" s="31">
        <v>1.0000000000000001E-5</v>
      </c>
      <c r="F26" s="31">
        <v>1.0000000000000001E-5</v>
      </c>
      <c r="G26" s="31">
        <v>1.0000000000000001E-5</v>
      </c>
      <c r="H26" s="31">
        <v>1.0000000000000001E-5</v>
      </c>
      <c r="I26" s="31">
        <v>1.0000000000000001E-5</v>
      </c>
      <c r="J26" s="31">
        <v>1.0000000000000001E-5</v>
      </c>
      <c r="K26" s="31">
        <v>1.0000000000000001E-5</v>
      </c>
      <c r="L26" s="31">
        <v>1.0000000000000001E-5</v>
      </c>
      <c r="M26" s="31">
        <v>1.0000000000000001E-5</v>
      </c>
      <c r="N26" s="31">
        <v>1.0000000000000001E-5</v>
      </c>
      <c r="O26" s="31">
        <v>1.0000000000000001E-5</v>
      </c>
      <c r="P26" s="31">
        <v>1.0000000000000001E-5</v>
      </c>
      <c r="Q26" s="31">
        <v>1.0000000000000001E-5</v>
      </c>
      <c r="R26" s="31">
        <v>1.0000000000000001E-5</v>
      </c>
      <c r="S26" s="31">
        <v>1.0000000000000001E-5</v>
      </c>
      <c r="T26" s="31">
        <v>1.0000000000000001E-5</v>
      </c>
      <c r="U26" s="31">
        <v>1.0000000000000001E-5</v>
      </c>
      <c r="V26" s="31">
        <v>1.0000000000000001E-5</v>
      </c>
      <c r="W26" s="31">
        <v>1.0000000000000001E-5</v>
      </c>
      <c r="X26" s="31">
        <v>1.0000000000000001E-5</v>
      </c>
      <c r="Y26" s="31">
        <v>1.0000000000000001E-5</v>
      </c>
      <c r="Z26" s="31">
        <v>1.0000000000000001E-5</v>
      </c>
      <c r="AA26" s="31">
        <v>1.0000000000000001E-5</v>
      </c>
      <c r="AB26" s="31">
        <v>1.0000000000000001E-5</v>
      </c>
      <c r="AC26" s="31">
        <v>2.0000000000000002E-5</v>
      </c>
      <c r="AD26" s="31">
        <v>2.0000000000000002E-5</v>
      </c>
      <c r="AE26" s="31">
        <v>2.0000000000000002E-5</v>
      </c>
      <c r="AF26" s="31">
        <v>3.0000000000000001E-5</v>
      </c>
      <c r="AG26" s="31">
        <v>3.0000000000000001E-5</v>
      </c>
      <c r="AH26" s="31">
        <v>4.0000000000000003E-5</v>
      </c>
      <c r="AI26" s="31">
        <v>5.0000000000000002E-5</v>
      </c>
      <c r="AJ26" s="31">
        <v>5.0000000000000002E-5</v>
      </c>
      <c r="AK26" s="31">
        <v>6.0000000000000002E-5</v>
      </c>
      <c r="AL26" s="31">
        <v>6.9999999999999994E-5</v>
      </c>
      <c r="AM26" s="31">
        <v>8.0000000000000007E-5</v>
      </c>
      <c r="AN26" s="31">
        <v>9.0000000000000006E-5</v>
      </c>
      <c r="AO26" s="31">
        <v>1E-4</v>
      </c>
      <c r="AP26" s="31">
        <v>1.1E-4</v>
      </c>
      <c r="AQ26" s="31">
        <v>1.2E-4</v>
      </c>
      <c r="AR26" s="31">
        <v>1.2999999999999999E-4</v>
      </c>
      <c r="AS26" s="31">
        <v>1.4999999999999999E-4</v>
      </c>
      <c r="AT26" s="31">
        <v>1.6000000000000001E-4</v>
      </c>
      <c r="AU26" s="31">
        <v>1.8000000000000001E-4</v>
      </c>
      <c r="AV26" s="31">
        <v>2.0000000000000001E-4</v>
      </c>
      <c r="AW26" s="31">
        <v>2.2000000000000001E-4</v>
      </c>
      <c r="AX26" s="31">
        <v>2.4000000000000001E-4</v>
      </c>
      <c r="AY26" s="31">
        <v>2.5999999999999998E-4</v>
      </c>
      <c r="AZ26" s="31">
        <v>2.9E-4</v>
      </c>
      <c r="BA26" s="31">
        <v>3.2000000000000003E-4</v>
      </c>
      <c r="BB26" s="31">
        <v>3.5E-4</v>
      </c>
      <c r="BC26" s="31">
        <v>3.8000000000000002E-4</v>
      </c>
      <c r="BD26" s="31">
        <v>4.2000000000000002E-4</v>
      </c>
      <c r="BE26" s="31">
        <v>4.6000000000000001E-4</v>
      </c>
      <c r="BF26" s="31">
        <v>5.1000000000000004E-4</v>
      </c>
      <c r="BG26" s="31">
        <v>5.5999999999999995E-4</v>
      </c>
      <c r="BH26" s="31">
        <v>6.2E-4</v>
      </c>
      <c r="BI26" s="31">
        <v>6.8000000000000005E-4</v>
      </c>
      <c r="BJ26" s="31">
        <v>7.5000000000000002E-4</v>
      </c>
      <c r="BK26" s="31">
        <v>8.1999999999999998E-4</v>
      </c>
      <c r="BL26" s="31">
        <v>8.9999999999999998E-4</v>
      </c>
      <c r="BM26" s="31">
        <v>9.7999999999999997E-4</v>
      </c>
      <c r="BN26" s="31">
        <v>1.07E-3</v>
      </c>
      <c r="BO26" s="31">
        <v>1.15E-3</v>
      </c>
      <c r="BP26" s="31">
        <v>1.24E-3</v>
      </c>
      <c r="BQ26" s="31">
        <v>1.33E-3</v>
      </c>
      <c r="BR26" s="31">
        <v>1.42E-3</v>
      </c>
    </row>
    <row r="27" spans="1:70" x14ac:dyDescent="0.2">
      <c r="A27">
        <v>40</v>
      </c>
      <c r="B27" s="31">
        <v>1.0000000000000001E-5</v>
      </c>
      <c r="C27" s="31">
        <v>1.0000000000000001E-5</v>
      </c>
      <c r="D27" s="31">
        <v>1.0000000000000001E-5</v>
      </c>
      <c r="E27" s="31">
        <v>1.0000000000000001E-5</v>
      </c>
      <c r="F27" s="31">
        <v>1.0000000000000001E-5</v>
      </c>
      <c r="G27" s="31">
        <v>1.0000000000000001E-5</v>
      </c>
      <c r="H27" s="31">
        <v>1.0000000000000001E-5</v>
      </c>
      <c r="I27" s="31">
        <v>1.0000000000000001E-5</v>
      </c>
      <c r="J27" s="31">
        <v>1.0000000000000001E-5</v>
      </c>
      <c r="K27" s="31">
        <v>1.0000000000000001E-5</v>
      </c>
      <c r="L27" s="31">
        <v>1.0000000000000001E-5</v>
      </c>
      <c r="M27" s="31">
        <v>1.0000000000000001E-5</v>
      </c>
      <c r="N27" s="31">
        <v>1.0000000000000001E-5</v>
      </c>
      <c r="O27" s="31">
        <v>1.0000000000000001E-5</v>
      </c>
      <c r="P27" s="31">
        <v>1.0000000000000001E-5</v>
      </c>
      <c r="Q27" s="31">
        <v>1.0000000000000001E-5</v>
      </c>
      <c r="R27" s="31">
        <v>1.0000000000000001E-5</v>
      </c>
      <c r="S27" s="31">
        <v>1.0000000000000001E-5</v>
      </c>
      <c r="T27" s="31">
        <v>1.0000000000000001E-5</v>
      </c>
      <c r="U27" s="31">
        <v>1.0000000000000001E-5</v>
      </c>
      <c r="V27" s="31">
        <v>1.0000000000000001E-5</v>
      </c>
      <c r="W27" s="31">
        <v>1.0000000000000001E-5</v>
      </c>
      <c r="X27" s="31">
        <v>1.0000000000000001E-5</v>
      </c>
      <c r="Y27" s="31">
        <v>1.0000000000000001E-5</v>
      </c>
      <c r="Z27" s="31">
        <v>1.0000000000000001E-5</v>
      </c>
      <c r="AA27" s="31">
        <v>1.0000000000000001E-5</v>
      </c>
      <c r="AB27" s="31">
        <v>2.0000000000000002E-5</v>
      </c>
      <c r="AC27" s="31">
        <v>2.0000000000000002E-5</v>
      </c>
      <c r="AD27" s="31">
        <v>2.0000000000000002E-5</v>
      </c>
      <c r="AE27" s="31">
        <v>3.0000000000000001E-5</v>
      </c>
      <c r="AF27" s="31">
        <v>3.0000000000000001E-5</v>
      </c>
      <c r="AG27" s="31">
        <v>4.0000000000000003E-5</v>
      </c>
      <c r="AH27" s="31">
        <v>4.0000000000000003E-5</v>
      </c>
      <c r="AI27" s="31">
        <v>5.0000000000000002E-5</v>
      </c>
      <c r="AJ27" s="31">
        <v>6.0000000000000002E-5</v>
      </c>
      <c r="AK27" s="31">
        <v>6.9999999999999994E-5</v>
      </c>
      <c r="AL27" s="31">
        <v>8.0000000000000007E-5</v>
      </c>
      <c r="AM27" s="31">
        <v>9.0000000000000006E-5</v>
      </c>
      <c r="AN27" s="31">
        <v>1E-4</v>
      </c>
      <c r="AO27" s="31">
        <v>1.1E-4</v>
      </c>
      <c r="AP27" s="31">
        <v>1.2999999999999999E-4</v>
      </c>
      <c r="AQ27" s="31">
        <v>1.3999999999999999E-4</v>
      </c>
      <c r="AR27" s="31">
        <v>1.4999999999999999E-4</v>
      </c>
      <c r="AS27" s="31">
        <v>1.7000000000000001E-4</v>
      </c>
      <c r="AT27" s="31">
        <v>1.9000000000000001E-4</v>
      </c>
      <c r="AU27" s="31">
        <v>2.1000000000000001E-4</v>
      </c>
      <c r="AV27" s="31">
        <v>2.3000000000000001E-4</v>
      </c>
      <c r="AW27" s="31">
        <v>2.5000000000000001E-4</v>
      </c>
      <c r="AX27" s="31">
        <v>2.7E-4</v>
      </c>
      <c r="AY27" s="31">
        <v>2.9999999999999997E-4</v>
      </c>
      <c r="AZ27" s="31">
        <v>3.3E-4</v>
      </c>
      <c r="BA27" s="31">
        <v>3.6000000000000002E-4</v>
      </c>
      <c r="BB27" s="31">
        <v>4.0000000000000002E-4</v>
      </c>
      <c r="BC27" s="31">
        <v>4.4000000000000002E-4</v>
      </c>
      <c r="BD27" s="31">
        <v>4.8000000000000001E-4</v>
      </c>
      <c r="BE27" s="31">
        <v>5.2999999999999998E-4</v>
      </c>
      <c r="BF27" s="31">
        <v>5.9000000000000003E-4</v>
      </c>
      <c r="BG27" s="31">
        <v>6.4999999999999997E-4</v>
      </c>
      <c r="BH27" s="31">
        <v>7.1000000000000002E-4</v>
      </c>
      <c r="BI27" s="31">
        <v>7.7999999999999999E-4</v>
      </c>
      <c r="BJ27" s="31">
        <v>8.5999999999999998E-4</v>
      </c>
      <c r="BK27" s="31">
        <v>9.5E-4</v>
      </c>
      <c r="BL27" s="31">
        <v>1.0300000000000001E-3</v>
      </c>
      <c r="BM27" s="31">
        <v>1.1299999999999999E-3</v>
      </c>
      <c r="BN27" s="31">
        <v>1.23E-3</v>
      </c>
      <c r="BO27" s="31">
        <v>1.33E-3</v>
      </c>
      <c r="BP27" s="31">
        <v>1.4300000000000001E-3</v>
      </c>
      <c r="BQ27" s="31">
        <v>1.5299999999999999E-3</v>
      </c>
      <c r="BR27" s="31">
        <v>1.6299999999999999E-3</v>
      </c>
    </row>
    <row r="28" spans="1:70" x14ac:dyDescent="0.2">
      <c r="A28">
        <v>41</v>
      </c>
      <c r="B28" s="31">
        <v>1.0000000000000001E-5</v>
      </c>
      <c r="C28" s="31">
        <v>1.0000000000000001E-5</v>
      </c>
      <c r="D28" s="31">
        <v>1.0000000000000001E-5</v>
      </c>
      <c r="E28" s="31">
        <v>1.0000000000000001E-5</v>
      </c>
      <c r="F28" s="31">
        <v>1.0000000000000001E-5</v>
      </c>
      <c r="G28" s="31">
        <v>1.0000000000000001E-5</v>
      </c>
      <c r="H28" s="31">
        <v>1.0000000000000001E-5</v>
      </c>
      <c r="I28" s="31">
        <v>1.0000000000000001E-5</v>
      </c>
      <c r="J28" s="31">
        <v>1.0000000000000001E-5</v>
      </c>
      <c r="K28" s="31">
        <v>1.0000000000000001E-5</v>
      </c>
      <c r="L28" s="31">
        <v>1.0000000000000001E-5</v>
      </c>
      <c r="M28" s="31">
        <v>1.0000000000000001E-5</v>
      </c>
      <c r="N28" s="31">
        <v>1.0000000000000001E-5</v>
      </c>
      <c r="O28" s="31">
        <v>1.0000000000000001E-5</v>
      </c>
      <c r="P28" s="31">
        <v>1.0000000000000001E-5</v>
      </c>
      <c r="Q28" s="31">
        <v>1.0000000000000001E-5</v>
      </c>
      <c r="R28" s="31">
        <v>1.0000000000000001E-5</v>
      </c>
      <c r="S28" s="31">
        <v>1.0000000000000001E-5</v>
      </c>
      <c r="T28" s="31">
        <v>1.0000000000000001E-5</v>
      </c>
      <c r="U28" s="31">
        <v>1.0000000000000001E-5</v>
      </c>
      <c r="V28" s="31">
        <v>1.0000000000000001E-5</v>
      </c>
      <c r="W28" s="31">
        <v>1.0000000000000001E-5</v>
      </c>
      <c r="X28" s="31">
        <v>1.0000000000000001E-5</v>
      </c>
      <c r="Y28" s="31">
        <v>1.0000000000000001E-5</v>
      </c>
      <c r="Z28" s="31">
        <v>1.0000000000000001E-5</v>
      </c>
      <c r="AA28" s="31">
        <v>1.0000000000000001E-5</v>
      </c>
      <c r="AB28" s="31">
        <v>2.0000000000000002E-5</v>
      </c>
      <c r="AC28" s="31">
        <v>2.0000000000000002E-5</v>
      </c>
      <c r="AD28" s="31">
        <v>2.0000000000000002E-5</v>
      </c>
      <c r="AE28" s="31">
        <v>3.0000000000000001E-5</v>
      </c>
      <c r="AF28" s="31">
        <v>3.0000000000000001E-5</v>
      </c>
      <c r="AG28" s="31">
        <v>4.0000000000000003E-5</v>
      </c>
      <c r="AH28" s="31">
        <v>4.0000000000000003E-5</v>
      </c>
      <c r="AI28" s="31">
        <v>5.0000000000000002E-5</v>
      </c>
      <c r="AJ28" s="31">
        <v>6.0000000000000002E-5</v>
      </c>
      <c r="AK28" s="31">
        <v>6.9999999999999994E-5</v>
      </c>
      <c r="AL28" s="31">
        <v>8.0000000000000007E-5</v>
      </c>
      <c r="AM28" s="31">
        <v>9.0000000000000006E-5</v>
      </c>
      <c r="AN28" s="31">
        <v>1E-4</v>
      </c>
      <c r="AO28" s="31">
        <v>1.1E-4</v>
      </c>
      <c r="AP28" s="31">
        <v>1.2999999999999999E-4</v>
      </c>
      <c r="AQ28" s="31">
        <v>1.3999999999999999E-4</v>
      </c>
      <c r="AR28" s="31">
        <v>1.6000000000000001E-4</v>
      </c>
      <c r="AS28" s="31">
        <v>1.7000000000000001E-4</v>
      </c>
      <c r="AT28" s="31">
        <v>1.9000000000000001E-4</v>
      </c>
      <c r="AU28" s="31">
        <v>2.1000000000000001E-4</v>
      </c>
      <c r="AV28" s="31">
        <v>2.3000000000000001E-4</v>
      </c>
      <c r="AW28" s="31">
        <v>2.5000000000000001E-4</v>
      </c>
      <c r="AX28" s="31">
        <v>2.7E-4</v>
      </c>
      <c r="AY28" s="31">
        <v>2.9999999999999997E-4</v>
      </c>
      <c r="AZ28" s="31">
        <v>3.3E-4</v>
      </c>
      <c r="BA28" s="31">
        <v>3.6000000000000002E-4</v>
      </c>
      <c r="BB28" s="31">
        <v>4.0000000000000002E-4</v>
      </c>
      <c r="BC28" s="31">
        <v>4.4000000000000002E-4</v>
      </c>
      <c r="BD28" s="31">
        <v>4.8999999999999998E-4</v>
      </c>
      <c r="BE28" s="31">
        <v>5.4000000000000001E-4</v>
      </c>
      <c r="BF28" s="31">
        <v>5.9000000000000003E-4</v>
      </c>
      <c r="BG28" s="31">
        <v>6.4999999999999997E-4</v>
      </c>
      <c r="BH28" s="31">
        <v>7.2000000000000005E-4</v>
      </c>
      <c r="BI28" s="31">
        <v>7.9000000000000001E-4</v>
      </c>
      <c r="BJ28" s="31">
        <v>8.7000000000000001E-4</v>
      </c>
      <c r="BK28" s="31">
        <v>9.5E-4</v>
      </c>
      <c r="BL28" s="31">
        <v>1.0399999999999999E-3</v>
      </c>
      <c r="BM28" s="31">
        <v>1.1299999999999999E-3</v>
      </c>
      <c r="BN28" s="31">
        <v>1.23E-3</v>
      </c>
      <c r="BO28" s="31">
        <v>1.33E-3</v>
      </c>
      <c r="BP28" s="31">
        <v>1.4400000000000001E-3</v>
      </c>
      <c r="BQ28" s="31">
        <v>1.5399999999999999E-3</v>
      </c>
      <c r="BR28" s="31">
        <v>1.64E-3</v>
      </c>
    </row>
    <row r="29" spans="1:70" x14ac:dyDescent="0.2">
      <c r="A29">
        <v>42</v>
      </c>
      <c r="B29" s="31">
        <v>1.0000000000000001E-5</v>
      </c>
      <c r="C29" s="31">
        <v>1.0000000000000001E-5</v>
      </c>
      <c r="D29" s="31">
        <v>1.0000000000000001E-5</v>
      </c>
      <c r="E29" s="31">
        <v>1.0000000000000001E-5</v>
      </c>
      <c r="F29" s="31">
        <v>1.0000000000000001E-5</v>
      </c>
      <c r="G29" s="31">
        <v>1.0000000000000001E-5</v>
      </c>
      <c r="H29" s="31">
        <v>1.0000000000000001E-5</v>
      </c>
      <c r="I29" s="31">
        <v>1.0000000000000001E-5</v>
      </c>
      <c r="J29" s="31">
        <v>1.0000000000000001E-5</v>
      </c>
      <c r="K29" s="31">
        <v>1.0000000000000001E-5</v>
      </c>
      <c r="L29" s="31">
        <v>1.0000000000000001E-5</v>
      </c>
      <c r="M29" s="31">
        <v>1.0000000000000001E-5</v>
      </c>
      <c r="N29" s="31">
        <v>1.0000000000000001E-5</v>
      </c>
      <c r="O29" s="31">
        <v>1.0000000000000001E-5</v>
      </c>
      <c r="P29" s="31">
        <v>1.0000000000000001E-5</v>
      </c>
      <c r="Q29" s="31">
        <v>1.0000000000000001E-5</v>
      </c>
      <c r="R29" s="31">
        <v>1.0000000000000001E-5</v>
      </c>
      <c r="S29" s="31">
        <v>1.0000000000000001E-5</v>
      </c>
      <c r="T29" s="31">
        <v>1.0000000000000001E-5</v>
      </c>
      <c r="U29" s="31">
        <v>1.0000000000000001E-5</v>
      </c>
      <c r="V29" s="31">
        <v>1.0000000000000001E-5</v>
      </c>
      <c r="W29" s="31">
        <v>1.0000000000000001E-5</v>
      </c>
      <c r="X29" s="31">
        <v>1.0000000000000001E-5</v>
      </c>
      <c r="Y29" s="31">
        <v>1.0000000000000001E-5</v>
      </c>
      <c r="Z29" s="31">
        <v>1.0000000000000001E-5</v>
      </c>
      <c r="AA29" s="31">
        <v>1.0000000000000001E-5</v>
      </c>
      <c r="AB29" s="31">
        <v>2.0000000000000002E-5</v>
      </c>
      <c r="AC29" s="31">
        <v>2.0000000000000002E-5</v>
      </c>
      <c r="AD29" s="31">
        <v>2.0000000000000002E-5</v>
      </c>
      <c r="AE29" s="31">
        <v>3.0000000000000001E-5</v>
      </c>
      <c r="AF29" s="31">
        <v>3.0000000000000001E-5</v>
      </c>
      <c r="AG29" s="31">
        <v>4.0000000000000003E-5</v>
      </c>
      <c r="AH29" s="31">
        <v>5.0000000000000002E-5</v>
      </c>
      <c r="AI29" s="31">
        <v>5.0000000000000002E-5</v>
      </c>
      <c r="AJ29" s="31">
        <v>6.0000000000000002E-5</v>
      </c>
      <c r="AK29" s="31">
        <v>6.9999999999999994E-5</v>
      </c>
      <c r="AL29" s="31">
        <v>8.0000000000000007E-5</v>
      </c>
      <c r="AM29" s="31">
        <v>9.0000000000000006E-5</v>
      </c>
      <c r="AN29" s="31">
        <v>1E-4</v>
      </c>
      <c r="AO29" s="31">
        <v>1.2E-4</v>
      </c>
      <c r="AP29" s="31">
        <v>1.2999999999999999E-4</v>
      </c>
      <c r="AQ29" s="31">
        <v>1.4999999999999999E-4</v>
      </c>
      <c r="AR29" s="31">
        <v>1.6000000000000001E-4</v>
      </c>
      <c r="AS29" s="31">
        <v>1.8000000000000001E-4</v>
      </c>
      <c r="AT29" s="31">
        <v>1.9000000000000001E-4</v>
      </c>
      <c r="AU29" s="31">
        <v>2.1000000000000001E-4</v>
      </c>
      <c r="AV29" s="31">
        <v>2.4000000000000001E-4</v>
      </c>
      <c r="AW29" s="31">
        <v>2.5999999999999998E-4</v>
      </c>
      <c r="AX29" s="31">
        <v>2.7999999999999998E-4</v>
      </c>
      <c r="AY29" s="31">
        <v>3.1E-4</v>
      </c>
      <c r="AZ29" s="31">
        <v>3.4000000000000002E-4</v>
      </c>
      <c r="BA29" s="31">
        <v>3.8000000000000002E-4</v>
      </c>
      <c r="BB29" s="31">
        <v>4.2000000000000002E-4</v>
      </c>
      <c r="BC29" s="31">
        <v>4.6000000000000001E-4</v>
      </c>
      <c r="BD29" s="31">
        <v>5.0000000000000001E-4</v>
      </c>
      <c r="BE29" s="31">
        <v>5.5999999999999995E-4</v>
      </c>
      <c r="BF29" s="31">
        <v>6.0999999999999997E-4</v>
      </c>
      <c r="BG29" s="31">
        <v>6.7000000000000002E-4</v>
      </c>
      <c r="BH29" s="31">
        <v>7.3999999999999999E-4</v>
      </c>
      <c r="BI29" s="31">
        <v>8.1999999999999998E-4</v>
      </c>
      <c r="BJ29" s="31">
        <v>8.9999999999999998E-4</v>
      </c>
      <c r="BK29" s="31">
        <v>9.7999999999999997E-4</v>
      </c>
      <c r="BL29" s="31">
        <v>1.08E-3</v>
      </c>
      <c r="BM29" s="31">
        <v>1.1800000000000001E-3</v>
      </c>
      <c r="BN29" s="31">
        <v>1.2800000000000001E-3</v>
      </c>
      <c r="BO29" s="31">
        <v>1.3799999999999999E-3</v>
      </c>
      <c r="BP29" s="31">
        <v>1.49E-3</v>
      </c>
      <c r="BQ29" s="31">
        <v>1.6000000000000001E-3</v>
      </c>
      <c r="BR29" s="31">
        <v>1.6999999999999999E-3</v>
      </c>
    </row>
    <row r="30" spans="1:70" x14ac:dyDescent="0.2">
      <c r="A30">
        <v>43</v>
      </c>
      <c r="B30" s="31">
        <v>1.0000000000000001E-5</v>
      </c>
      <c r="C30" s="31">
        <v>1.0000000000000001E-5</v>
      </c>
      <c r="D30" s="31">
        <v>1.0000000000000001E-5</v>
      </c>
      <c r="E30" s="31">
        <v>1.0000000000000001E-5</v>
      </c>
      <c r="F30" s="31">
        <v>1.0000000000000001E-5</v>
      </c>
      <c r="G30" s="31">
        <v>1.0000000000000001E-5</v>
      </c>
      <c r="H30" s="31">
        <v>1.0000000000000001E-5</v>
      </c>
      <c r="I30" s="31">
        <v>1.0000000000000001E-5</v>
      </c>
      <c r="J30" s="31">
        <v>1.0000000000000001E-5</v>
      </c>
      <c r="K30" s="31">
        <v>1.0000000000000001E-5</v>
      </c>
      <c r="L30" s="31">
        <v>1.0000000000000001E-5</v>
      </c>
      <c r="M30" s="31">
        <v>1.0000000000000001E-5</v>
      </c>
      <c r="N30" s="31">
        <v>1.0000000000000001E-5</v>
      </c>
      <c r="O30" s="31">
        <v>1.0000000000000001E-5</v>
      </c>
      <c r="P30" s="31">
        <v>1.0000000000000001E-5</v>
      </c>
      <c r="Q30" s="31">
        <v>1.0000000000000001E-5</v>
      </c>
      <c r="R30" s="31">
        <v>1.0000000000000001E-5</v>
      </c>
      <c r="S30" s="31">
        <v>1.0000000000000001E-5</v>
      </c>
      <c r="T30" s="31">
        <v>1.0000000000000001E-5</v>
      </c>
      <c r="U30" s="31">
        <v>1.0000000000000001E-5</v>
      </c>
      <c r="V30" s="31">
        <v>1.0000000000000001E-5</v>
      </c>
      <c r="W30" s="31">
        <v>1.0000000000000001E-5</v>
      </c>
      <c r="X30" s="31">
        <v>1.0000000000000001E-5</v>
      </c>
      <c r="Y30" s="31">
        <v>1.0000000000000001E-5</v>
      </c>
      <c r="Z30" s="31">
        <v>1.0000000000000001E-5</v>
      </c>
      <c r="AA30" s="31">
        <v>2.0000000000000002E-5</v>
      </c>
      <c r="AB30" s="31">
        <v>2.0000000000000002E-5</v>
      </c>
      <c r="AC30" s="31">
        <v>2.0000000000000002E-5</v>
      </c>
      <c r="AD30" s="31">
        <v>3.0000000000000001E-5</v>
      </c>
      <c r="AE30" s="31">
        <v>3.0000000000000001E-5</v>
      </c>
      <c r="AF30" s="31">
        <v>4.0000000000000003E-5</v>
      </c>
      <c r="AG30" s="31">
        <v>4.0000000000000003E-5</v>
      </c>
      <c r="AH30" s="31">
        <v>5.0000000000000002E-5</v>
      </c>
      <c r="AI30" s="31">
        <v>6.0000000000000002E-5</v>
      </c>
      <c r="AJ30" s="31">
        <v>6.9999999999999994E-5</v>
      </c>
      <c r="AK30" s="31">
        <v>8.0000000000000007E-5</v>
      </c>
      <c r="AL30" s="31">
        <v>9.0000000000000006E-5</v>
      </c>
      <c r="AM30" s="31">
        <v>1E-4</v>
      </c>
      <c r="AN30" s="31">
        <v>1.1E-4</v>
      </c>
      <c r="AO30" s="31">
        <v>1.2E-4</v>
      </c>
      <c r="AP30" s="31">
        <v>1.3999999999999999E-4</v>
      </c>
      <c r="AQ30" s="31">
        <v>1.4999999999999999E-4</v>
      </c>
      <c r="AR30" s="31">
        <v>1.7000000000000001E-4</v>
      </c>
      <c r="AS30" s="31">
        <v>1.9000000000000001E-4</v>
      </c>
      <c r="AT30" s="31">
        <v>2.1000000000000001E-4</v>
      </c>
      <c r="AU30" s="31">
        <v>2.3000000000000001E-4</v>
      </c>
      <c r="AV30" s="31">
        <v>2.5000000000000001E-4</v>
      </c>
      <c r="AW30" s="31">
        <v>2.7E-4</v>
      </c>
      <c r="AX30" s="31">
        <v>2.9999999999999997E-4</v>
      </c>
      <c r="AY30" s="31">
        <v>3.3E-4</v>
      </c>
      <c r="AZ30" s="31">
        <v>3.6000000000000002E-4</v>
      </c>
      <c r="BA30" s="31">
        <v>4.0000000000000002E-4</v>
      </c>
      <c r="BB30" s="31">
        <v>4.4000000000000002E-4</v>
      </c>
      <c r="BC30" s="31">
        <v>4.8999999999999998E-4</v>
      </c>
      <c r="BD30" s="31">
        <v>5.4000000000000001E-4</v>
      </c>
      <c r="BE30" s="31">
        <v>5.9000000000000003E-4</v>
      </c>
      <c r="BF30" s="31">
        <v>6.4999999999999997E-4</v>
      </c>
      <c r="BG30" s="31">
        <v>7.2000000000000005E-4</v>
      </c>
      <c r="BH30" s="31">
        <v>7.9000000000000001E-4</v>
      </c>
      <c r="BI30" s="31">
        <v>8.7000000000000001E-4</v>
      </c>
      <c r="BJ30" s="31">
        <v>9.5E-4</v>
      </c>
      <c r="BK30" s="31">
        <v>1.0399999999999999E-3</v>
      </c>
      <c r="BL30" s="31">
        <v>1.14E-3</v>
      </c>
      <c r="BM30" s="31">
        <v>1.24E-3</v>
      </c>
      <c r="BN30" s="31">
        <v>1.3500000000000001E-3</v>
      </c>
      <c r="BO30" s="31">
        <v>1.4599999999999999E-3</v>
      </c>
      <c r="BP30" s="31">
        <v>1.57E-3</v>
      </c>
      <c r="BQ30" s="31">
        <v>1.6800000000000001E-3</v>
      </c>
      <c r="BR30" s="31">
        <v>1.8E-3</v>
      </c>
    </row>
    <row r="31" spans="1:70" x14ac:dyDescent="0.2">
      <c r="A31">
        <v>44</v>
      </c>
      <c r="B31" s="31">
        <v>1.0000000000000001E-5</v>
      </c>
      <c r="C31" s="31">
        <v>1.0000000000000001E-5</v>
      </c>
      <c r="D31" s="31">
        <v>1.0000000000000001E-5</v>
      </c>
      <c r="E31" s="31">
        <v>1.0000000000000001E-5</v>
      </c>
      <c r="F31" s="31">
        <v>1.0000000000000001E-5</v>
      </c>
      <c r="G31" s="31">
        <v>1.0000000000000001E-5</v>
      </c>
      <c r="H31" s="31">
        <v>1.0000000000000001E-5</v>
      </c>
      <c r="I31" s="31">
        <v>1.0000000000000001E-5</v>
      </c>
      <c r="J31" s="31">
        <v>1.0000000000000001E-5</v>
      </c>
      <c r="K31" s="31">
        <v>1.0000000000000001E-5</v>
      </c>
      <c r="L31" s="31">
        <v>1.0000000000000001E-5</v>
      </c>
      <c r="M31" s="31">
        <v>1.0000000000000001E-5</v>
      </c>
      <c r="N31" s="31">
        <v>1.0000000000000001E-5</v>
      </c>
      <c r="O31" s="31">
        <v>1.0000000000000001E-5</v>
      </c>
      <c r="P31" s="31">
        <v>1.0000000000000001E-5</v>
      </c>
      <c r="Q31" s="31">
        <v>1.0000000000000001E-5</v>
      </c>
      <c r="R31" s="31">
        <v>1.0000000000000001E-5</v>
      </c>
      <c r="S31" s="31">
        <v>1.0000000000000001E-5</v>
      </c>
      <c r="T31" s="31">
        <v>1.0000000000000001E-5</v>
      </c>
      <c r="U31" s="31">
        <v>1.0000000000000001E-5</v>
      </c>
      <c r="V31" s="31">
        <v>1.0000000000000001E-5</v>
      </c>
      <c r="W31" s="31">
        <v>1.0000000000000001E-5</v>
      </c>
      <c r="X31" s="31">
        <v>1.0000000000000001E-5</v>
      </c>
      <c r="Y31" s="31">
        <v>1.0000000000000001E-5</v>
      </c>
      <c r="Z31" s="31">
        <v>2.0000000000000002E-5</v>
      </c>
      <c r="AA31" s="31">
        <v>2.0000000000000002E-5</v>
      </c>
      <c r="AB31" s="31">
        <v>2.0000000000000002E-5</v>
      </c>
      <c r="AC31" s="31">
        <v>2.0000000000000002E-5</v>
      </c>
      <c r="AD31" s="31">
        <v>3.0000000000000001E-5</v>
      </c>
      <c r="AE31" s="31">
        <v>3.0000000000000001E-5</v>
      </c>
      <c r="AF31" s="31">
        <v>4.0000000000000003E-5</v>
      </c>
      <c r="AG31" s="31">
        <v>5.0000000000000002E-5</v>
      </c>
      <c r="AH31" s="31">
        <v>6.0000000000000002E-5</v>
      </c>
      <c r="AI31" s="31">
        <v>6.0000000000000002E-5</v>
      </c>
      <c r="AJ31" s="31">
        <v>6.9999999999999994E-5</v>
      </c>
      <c r="AK31" s="31">
        <v>9.0000000000000006E-5</v>
      </c>
      <c r="AL31" s="31">
        <v>1E-4</v>
      </c>
      <c r="AM31" s="31">
        <v>1.1E-4</v>
      </c>
      <c r="AN31" s="31">
        <v>1.2E-4</v>
      </c>
      <c r="AO31" s="31">
        <v>1.3999999999999999E-4</v>
      </c>
      <c r="AP31" s="31">
        <v>1.6000000000000001E-4</v>
      </c>
      <c r="AQ31" s="31">
        <v>1.7000000000000001E-4</v>
      </c>
      <c r="AR31" s="31">
        <v>1.9000000000000001E-4</v>
      </c>
      <c r="AS31" s="31">
        <v>2.1000000000000001E-4</v>
      </c>
      <c r="AT31" s="31">
        <v>2.3000000000000001E-4</v>
      </c>
      <c r="AU31" s="31">
        <v>2.5000000000000001E-4</v>
      </c>
      <c r="AV31" s="31">
        <v>2.7999999999999998E-4</v>
      </c>
      <c r="AW31" s="31">
        <v>3.1E-4</v>
      </c>
      <c r="AX31" s="31">
        <v>3.4000000000000002E-4</v>
      </c>
      <c r="AY31" s="31">
        <v>3.6999999999999999E-4</v>
      </c>
      <c r="AZ31" s="31">
        <v>4.0999999999999999E-4</v>
      </c>
      <c r="BA31" s="31">
        <v>4.4999999999999999E-4</v>
      </c>
      <c r="BB31" s="31">
        <v>4.8999999999999998E-4</v>
      </c>
      <c r="BC31" s="31">
        <v>5.4000000000000001E-4</v>
      </c>
      <c r="BD31" s="31">
        <v>5.9999999999999995E-4</v>
      </c>
      <c r="BE31" s="31">
        <v>6.6E-4</v>
      </c>
      <c r="BF31" s="31">
        <v>7.2999999999999996E-4</v>
      </c>
      <c r="BG31" s="31">
        <v>8.0000000000000004E-4</v>
      </c>
      <c r="BH31" s="31">
        <v>8.8000000000000003E-4</v>
      </c>
      <c r="BI31" s="31">
        <v>9.7000000000000005E-4</v>
      </c>
      <c r="BJ31" s="31">
        <v>1.06E-3</v>
      </c>
      <c r="BK31" s="31">
        <v>1.16E-3</v>
      </c>
      <c r="BL31" s="31">
        <v>1.2700000000000001E-3</v>
      </c>
      <c r="BM31" s="31">
        <v>1.3799999999999999E-3</v>
      </c>
      <c r="BN31" s="31">
        <v>1.5E-3</v>
      </c>
      <c r="BO31" s="31">
        <v>1.6199999999999999E-3</v>
      </c>
      <c r="BP31" s="31">
        <v>1.74E-3</v>
      </c>
      <c r="BQ31" s="31">
        <v>1.8600000000000001E-3</v>
      </c>
      <c r="BR31" s="31">
        <v>1.98E-3</v>
      </c>
    </row>
    <row r="32" spans="1:70" x14ac:dyDescent="0.2">
      <c r="A32">
        <v>45</v>
      </c>
      <c r="B32" s="31">
        <v>1.0000000000000001E-5</v>
      </c>
      <c r="C32" s="31">
        <v>1.0000000000000001E-5</v>
      </c>
      <c r="D32" s="31">
        <v>1.0000000000000001E-5</v>
      </c>
      <c r="E32" s="31">
        <v>1.0000000000000001E-5</v>
      </c>
      <c r="F32" s="31">
        <v>1.0000000000000001E-5</v>
      </c>
      <c r="G32" s="31">
        <v>1.0000000000000001E-5</v>
      </c>
      <c r="H32" s="31">
        <v>1.0000000000000001E-5</v>
      </c>
      <c r="I32" s="31">
        <v>1.0000000000000001E-5</v>
      </c>
      <c r="J32" s="31">
        <v>1.0000000000000001E-5</v>
      </c>
      <c r="K32" s="31">
        <v>1.0000000000000001E-5</v>
      </c>
      <c r="L32" s="31">
        <v>1.0000000000000001E-5</v>
      </c>
      <c r="M32" s="31">
        <v>1.0000000000000001E-5</v>
      </c>
      <c r="N32" s="31">
        <v>1.0000000000000001E-5</v>
      </c>
      <c r="O32" s="31">
        <v>1.0000000000000001E-5</v>
      </c>
      <c r="P32" s="31">
        <v>1.0000000000000001E-5</v>
      </c>
      <c r="Q32" s="31">
        <v>1.0000000000000001E-5</v>
      </c>
      <c r="R32" s="31">
        <v>1.0000000000000001E-5</v>
      </c>
      <c r="S32" s="31">
        <v>1.0000000000000001E-5</v>
      </c>
      <c r="T32" s="31">
        <v>1.0000000000000001E-5</v>
      </c>
      <c r="U32" s="31">
        <v>1.0000000000000001E-5</v>
      </c>
      <c r="V32" s="31">
        <v>1.0000000000000001E-5</v>
      </c>
      <c r="W32" s="31">
        <v>1.0000000000000001E-5</v>
      </c>
      <c r="X32" s="31">
        <v>1.0000000000000001E-5</v>
      </c>
      <c r="Y32" s="31">
        <v>2.0000000000000002E-5</v>
      </c>
      <c r="Z32" s="31">
        <v>2.0000000000000002E-5</v>
      </c>
      <c r="AA32" s="31">
        <v>2.0000000000000002E-5</v>
      </c>
      <c r="AB32" s="31">
        <v>2.0000000000000002E-5</v>
      </c>
      <c r="AC32" s="31">
        <v>3.0000000000000001E-5</v>
      </c>
      <c r="AD32" s="31">
        <v>3.0000000000000001E-5</v>
      </c>
      <c r="AE32" s="31">
        <v>4.0000000000000003E-5</v>
      </c>
      <c r="AF32" s="31">
        <v>5.0000000000000002E-5</v>
      </c>
      <c r="AG32" s="31">
        <v>5.0000000000000002E-5</v>
      </c>
      <c r="AH32" s="31">
        <v>6.0000000000000002E-5</v>
      </c>
      <c r="AI32" s="31">
        <v>6.9999999999999994E-5</v>
      </c>
      <c r="AJ32" s="31">
        <v>8.0000000000000007E-5</v>
      </c>
      <c r="AK32" s="31">
        <v>1E-4</v>
      </c>
      <c r="AL32" s="31">
        <v>1.1E-4</v>
      </c>
      <c r="AM32" s="31">
        <v>1.2999999999999999E-4</v>
      </c>
      <c r="AN32" s="31">
        <v>1.3999999999999999E-4</v>
      </c>
      <c r="AO32" s="31">
        <v>1.6000000000000001E-4</v>
      </c>
      <c r="AP32" s="31">
        <v>1.8000000000000001E-4</v>
      </c>
      <c r="AQ32" s="31">
        <v>2.0000000000000001E-4</v>
      </c>
      <c r="AR32" s="31">
        <v>2.2000000000000001E-4</v>
      </c>
      <c r="AS32" s="31">
        <v>2.4000000000000001E-4</v>
      </c>
      <c r="AT32" s="31">
        <v>2.5999999999999998E-4</v>
      </c>
      <c r="AU32" s="31">
        <v>2.9E-4</v>
      </c>
      <c r="AV32" s="31">
        <v>3.2000000000000003E-4</v>
      </c>
      <c r="AW32" s="31">
        <v>3.5E-4</v>
      </c>
      <c r="AX32" s="31">
        <v>3.8000000000000002E-4</v>
      </c>
      <c r="AY32" s="31">
        <v>4.2000000000000002E-4</v>
      </c>
      <c r="AZ32" s="31">
        <v>4.6000000000000001E-4</v>
      </c>
      <c r="BA32" s="31">
        <v>5.1000000000000004E-4</v>
      </c>
      <c r="BB32" s="31">
        <v>5.5999999999999995E-4</v>
      </c>
      <c r="BC32" s="31">
        <v>6.2E-4</v>
      </c>
      <c r="BD32" s="31">
        <v>6.8000000000000005E-4</v>
      </c>
      <c r="BE32" s="31">
        <v>7.5000000000000002E-4</v>
      </c>
      <c r="BF32" s="31">
        <v>8.1999999999999998E-4</v>
      </c>
      <c r="BG32" s="31">
        <v>9.1E-4</v>
      </c>
      <c r="BH32" s="31">
        <v>1E-3</v>
      </c>
      <c r="BI32" s="31">
        <v>1.1000000000000001E-3</v>
      </c>
      <c r="BJ32" s="31">
        <v>1.1999999999999999E-3</v>
      </c>
      <c r="BK32" s="31">
        <v>1.32E-3</v>
      </c>
      <c r="BL32" s="31">
        <v>1.4400000000000001E-3</v>
      </c>
      <c r="BM32" s="31">
        <v>1.57E-3</v>
      </c>
      <c r="BN32" s="31">
        <v>1.6999999999999999E-3</v>
      </c>
      <c r="BO32" s="31">
        <v>1.83E-3</v>
      </c>
      <c r="BP32" s="31">
        <v>1.97E-3</v>
      </c>
      <c r="BQ32" s="31">
        <v>2.0999999999999999E-3</v>
      </c>
      <c r="BR32" s="31">
        <v>2.2399999999999998E-3</v>
      </c>
    </row>
    <row r="33" spans="1:70" x14ac:dyDescent="0.2">
      <c r="A33">
        <v>46</v>
      </c>
      <c r="B33" s="31">
        <v>1.0000000000000001E-5</v>
      </c>
      <c r="C33" s="31">
        <v>1.0000000000000001E-5</v>
      </c>
      <c r="D33" s="31">
        <v>1.0000000000000001E-5</v>
      </c>
      <c r="E33" s="31">
        <v>1.0000000000000001E-5</v>
      </c>
      <c r="F33" s="31">
        <v>1.0000000000000001E-5</v>
      </c>
      <c r="G33" s="31">
        <v>1.0000000000000001E-5</v>
      </c>
      <c r="H33" s="31">
        <v>1.0000000000000001E-5</v>
      </c>
      <c r="I33" s="31">
        <v>1.0000000000000001E-5</v>
      </c>
      <c r="J33" s="31">
        <v>1.0000000000000001E-5</v>
      </c>
      <c r="K33" s="31">
        <v>1.0000000000000001E-5</v>
      </c>
      <c r="L33" s="31">
        <v>1.0000000000000001E-5</v>
      </c>
      <c r="M33" s="31">
        <v>1.0000000000000001E-5</v>
      </c>
      <c r="N33" s="31">
        <v>1.0000000000000001E-5</v>
      </c>
      <c r="O33" s="31">
        <v>1.0000000000000001E-5</v>
      </c>
      <c r="P33" s="31">
        <v>1.0000000000000001E-5</v>
      </c>
      <c r="Q33" s="31">
        <v>1.0000000000000001E-5</v>
      </c>
      <c r="R33" s="31">
        <v>1.0000000000000001E-5</v>
      </c>
      <c r="S33" s="31">
        <v>1.0000000000000001E-5</v>
      </c>
      <c r="T33" s="31">
        <v>1.0000000000000001E-5</v>
      </c>
      <c r="U33" s="31">
        <v>1.0000000000000001E-5</v>
      </c>
      <c r="V33" s="31">
        <v>1.0000000000000001E-5</v>
      </c>
      <c r="W33" s="31">
        <v>1.0000000000000001E-5</v>
      </c>
      <c r="X33" s="31">
        <v>2.0000000000000002E-5</v>
      </c>
      <c r="Y33" s="31">
        <v>2.0000000000000002E-5</v>
      </c>
      <c r="Z33" s="31">
        <v>2.0000000000000002E-5</v>
      </c>
      <c r="AA33" s="31">
        <v>2.0000000000000002E-5</v>
      </c>
      <c r="AB33" s="31">
        <v>3.0000000000000001E-5</v>
      </c>
      <c r="AC33" s="31">
        <v>3.0000000000000001E-5</v>
      </c>
      <c r="AD33" s="31">
        <v>4.0000000000000003E-5</v>
      </c>
      <c r="AE33" s="31">
        <v>4.0000000000000003E-5</v>
      </c>
      <c r="AF33" s="31">
        <v>5.0000000000000002E-5</v>
      </c>
      <c r="AG33" s="31">
        <v>6.0000000000000002E-5</v>
      </c>
      <c r="AH33" s="31">
        <v>6.9999999999999994E-5</v>
      </c>
      <c r="AI33" s="31">
        <v>8.0000000000000007E-5</v>
      </c>
      <c r="AJ33" s="31">
        <v>9.0000000000000006E-5</v>
      </c>
      <c r="AK33" s="31">
        <v>1.1E-4</v>
      </c>
      <c r="AL33" s="31">
        <v>1.2E-4</v>
      </c>
      <c r="AM33" s="31">
        <v>1.3999999999999999E-4</v>
      </c>
      <c r="AN33" s="31">
        <v>1.6000000000000001E-4</v>
      </c>
      <c r="AO33" s="31">
        <v>1.8000000000000001E-4</v>
      </c>
      <c r="AP33" s="31">
        <v>2.0000000000000001E-4</v>
      </c>
      <c r="AQ33" s="31">
        <v>2.2000000000000001E-4</v>
      </c>
      <c r="AR33" s="31">
        <v>2.4000000000000001E-4</v>
      </c>
      <c r="AS33" s="31">
        <v>2.7E-4</v>
      </c>
      <c r="AT33" s="31">
        <v>2.9E-4</v>
      </c>
      <c r="AU33" s="31">
        <v>3.2000000000000003E-4</v>
      </c>
      <c r="AV33" s="31">
        <v>3.5E-4</v>
      </c>
      <c r="AW33" s="31">
        <v>3.8999999999999999E-4</v>
      </c>
      <c r="AX33" s="31">
        <v>4.2999999999999999E-4</v>
      </c>
      <c r="AY33" s="31">
        <v>4.6999999999999999E-4</v>
      </c>
      <c r="AZ33" s="31">
        <v>5.1999999999999995E-4</v>
      </c>
      <c r="BA33" s="31">
        <v>5.6999999999999998E-4</v>
      </c>
      <c r="BB33" s="31">
        <v>6.2E-4</v>
      </c>
      <c r="BC33" s="31">
        <v>6.8999999999999997E-4</v>
      </c>
      <c r="BD33" s="31">
        <v>7.6000000000000004E-4</v>
      </c>
      <c r="BE33" s="31">
        <v>8.3000000000000001E-4</v>
      </c>
      <c r="BF33" s="31">
        <v>9.2000000000000003E-4</v>
      </c>
      <c r="BG33" s="31">
        <v>1.01E-3</v>
      </c>
      <c r="BH33" s="31">
        <v>1.1100000000000001E-3</v>
      </c>
      <c r="BI33" s="31">
        <v>1.2199999999999999E-3</v>
      </c>
      <c r="BJ33" s="31">
        <v>1.34E-3</v>
      </c>
      <c r="BK33" s="31">
        <v>1.47E-3</v>
      </c>
      <c r="BL33" s="31">
        <v>1.6000000000000001E-3</v>
      </c>
      <c r="BM33" s="31">
        <v>1.75E-3</v>
      </c>
      <c r="BN33" s="31">
        <v>1.89E-3</v>
      </c>
      <c r="BO33" s="31">
        <v>2.0400000000000001E-3</v>
      </c>
      <c r="BP33" s="31">
        <v>2.1900000000000001E-3</v>
      </c>
      <c r="BQ33" s="31">
        <v>2.3400000000000001E-3</v>
      </c>
      <c r="BR33" s="31">
        <v>2.49E-3</v>
      </c>
    </row>
    <row r="34" spans="1:70" x14ac:dyDescent="0.2">
      <c r="A34">
        <v>47</v>
      </c>
      <c r="B34" s="31">
        <v>1.0000000000000001E-5</v>
      </c>
      <c r="C34" s="31">
        <v>1.0000000000000001E-5</v>
      </c>
      <c r="D34" s="31">
        <v>1.0000000000000001E-5</v>
      </c>
      <c r="E34" s="31">
        <v>1.0000000000000001E-5</v>
      </c>
      <c r="F34" s="31">
        <v>1.0000000000000001E-5</v>
      </c>
      <c r="G34" s="31">
        <v>1.0000000000000001E-5</v>
      </c>
      <c r="H34" s="31">
        <v>1.0000000000000001E-5</v>
      </c>
      <c r="I34" s="31">
        <v>1.0000000000000001E-5</v>
      </c>
      <c r="J34" s="31">
        <v>1.0000000000000001E-5</v>
      </c>
      <c r="K34" s="31">
        <v>1.0000000000000001E-5</v>
      </c>
      <c r="L34" s="31">
        <v>1.0000000000000001E-5</v>
      </c>
      <c r="M34" s="31">
        <v>1.0000000000000001E-5</v>
      </c>
      <c r="N34" s="31">
        <v>1.0000000000000001E-5</v>
      </c>
      <c r="O34" s="31">
        <v>1.0000000000000001E-5</v>
      </c>
      <c r="P34" s="31">
        <v>1.0000000000000001E-5</v>
      </c>
      <c r="Q34" s="31">
        <v>1.0000000000000001E-5</v>
      </c>
      <c r="R34" s="31">
        <v>1.0000000000000001E-5</v>
      </c>
      <c r="S34" s="31">
        <v>1.0000000000000001E-5</v>
      </c>
      <c r="T34" s="31">
        <v>1.0000000000000001E-5</v>
      </c>
      <c r="U34" s="31">
        <v>1.0000000000000001E-5</v>
      </c>
      <c r="V34" s="31">
        <v>1.0000000000000001E-5</v>
      </c>
      <c r="W34" s="31">
        <v>2.0000000000000002E-5</v>
      </c>
      <c r="X34" s="31">
        <v>2.0000000000000002E-5</v>
      </c>
      <c r="Y34" s="31">
        <v>2.0000000000000002E-5</v>
      </c>
      <c r="Z34" s="31">
        <v>2.0000000000000002E-5</v>
      </c>
      <c r="AA34" s="31">
        <v>2.0000000000000002E-5</v>
      </c>
      <c r="AB34" s="31">
        <v>3.0000000000000001E-5</v>
      </c>
      <c r="AC34" s="31">
        <v>3.0000000000000001E-5</v>
      </c>
      <c r="AD34" s="31">
        <v>4.0000000000000003E-5</v>
      </c>
      <c r="AE34" s="31">
        <v>5.0000000000000002E-5</v>
      </c>
      <c r="AF34" s="31">
        <v>6.0000000000000002E-5</v>
      </c>
      <c r="AG34" s="31">
        <v>6.9999999999999994E-5</v>
      </c>
      <c r="AH34" s="31">
        <v>8.0000000000000007E-5</v>
      </c>
      <c r="AI34" s="31">
        <v>9.0000000000000006E-5</v>
      </c>
      <c r="AJ34" s="31">
        <v>1.1E-4</v>
      </c>
      <c r="AK34" s="31">
        <v>1.2E-4</v>
      </c>
      <c r="AL34" s="31">
        <v>1.3999999999999999E-4</v>
      </c>
      <c r="AM34" s="31">
        <v>1.6000000000000001E-4</v>
      </c>
      <c r="AN34" s="31">
        <v>1.8000000000000001E-4</v>
      </c>
      <c r="AO34" s="31">
        <v>2.0000000000000001E-4</v>
      </c>
      <c r="AP34" s="31">
        <v>2.2000000000000001E-4</v>
      </c>
      <c r="AQ34" s="31">
        <v>2.4000000000000001E-4</v>
      </c>
      <c r="AR34" s="31">
        <v>2.7E-4</v>
      </c>
      <c r="AS34" s="31">
        <v>2.9999999999999997E-4</v>
      </c>
      <c r="AT34" s="31">
        <v>3.2000000000000003E-4</v>
      </c>
      <c r="AU34" s="31">
        <v>3.6000000000000002E-4</v>
      </c>
      <c r="AV34" s="31">
        <v>3.8999999999999999E-4</v>
      </c>
      <c r="AW34" s="31">
        <v>4.2999999999999999E-4</v>
      </c>
      <c r="AX34" s="31">
        <v>4.6999999999999999E-4</v>
      </c>
      <c r="AY34" s="31">
        <v>5.1999999999999995E-4</v>
      </c>
      <c r="AZ34" s="31">
        <v>5.6999999999999998E-4</v>
      </c>
      <c r="BA34" s="31">
        <v>6.3000000000000003E-4</v>
      </c>
      <c r="BB34" s="31">
        <v>6.8999999999999997E-4</v>
      </c>
      <c r="BC34" s="31">
        <v>7.6000000000000004E-4</v>
      </c>
      <c r="BD34" s="31">
        <v>8.4000000000000003E-4</v>
      </c>
      <c r="BE34" s="31">
        <v>9.3000000000000005E-4</v>
      </c>
      <c r="BF34" s="31">
        <v>1.0200000000000001E-3</v>
      </c>
      <c r="BG34" s="31">
        <v>1.1199999999999999E-3</v>
      </c>
      <c r="BH34" s="31">
        <v>1.24E-3</v>
      </c>
      <c r="BI34" s="31">
        <v>1.3600000000000001E-3</v>
      </c>
      <c r="BJ34" s="31">
        <v>1.49E-3</v>
      </c>
      <c r="BK34" s="31">
        <v>1.6299999999999999E-3</v>
      </c>
      <c r="BL34" s="31">
        <v>1.7799999999999999E-3</v>
      </c>
      <c r="BM34" s="31">
        <v>1.9400000000000001E-3</v>
      </c>
      <c r="BN34" s="31">
        <v>2.0999999999999999E-3</v>
      </c>
      <c r="BO34" s="31">
        <v>2.2599999999999999E-3</v>
      </c>
      <c r="BP34" s="31">
        <v>2.4299999999999999E-3</v>
      </c>
      <c r="BQ34" s="31">
        <v>2.5899999999999999E-3</v>
      </c>
      <c r="BR34" s="31">
        <v>2.7499999999999998E-3</v>
      </c>
    </row>
    <row r="35" spans="1:70" x14ac:dyDescent="0.2">
      <c r="A35">
        <v>48</v>
      </c>
      <c r="B35" s="31">
        <v>1.0000000000000001E-5</v>
      </c>
      <c r="C35" s="31">
        <v>1.0000000000000001E-5</v>
      </c>
      <c r="D35" s="31">
        <v>1.0000000000000001E-5</v>
      </c>
      <c r="E35" s="31">
        <v>1.0000000000000001E-5</v>
      </c>
      <c r="F35" s="31">
        <v>1.0000000000000001E-5</v>
      </c>
      <c r="G35" s="31">
        <v>1.0000000000000001E-5</v>
      </c>
      <c r="H35" s="31">
        <v>1.0000000000000001E-5</v>
      </c>
      <c r="I35" s="31">
        <v>1.0000000000000001E-5</v>
      </c>
      <c r="J35" s="31">
        <v>1.0000000000000001E-5</v>
      </c>
      <c r="K35" s="31">
        <v>1.0000000000000001E-5</v>
      </c>
      <c r="L35" s="31">
        <v>1.0000000000000001E-5</v>
      </c>
      <c r="M35" s="31">
        <v>1.0000000000000001E-5</v>
      </c>
      <c r="N35" s="31">
        <v>1.0000000000000001E-5</v>
      </c>
      <c r="O35" s="31">
        <v>1.0000000000000001E-5</v>
      </c>
      <c r="P35" s="31">
        <v>1.0000000000000001E-5</v>
      </c>
      <c r="Q35" s="31">
        <v>1.0000000000000001E-5</v>
      </c>
      <c r="R35" s="31">
        <v>1.0000000000000001E-5</v>
      </c>
      <c r="S35" s="31">
        <v>1.0000000000000001E-5</v>
      </c>
      <c r="T35" s="31">
        <v>1.0000000000000001E-5</v>
      </c>
      <c r="U35" s="31">
        <v>1.0000000000000001E-5</v>
      </c>
      <c r="V35" s="31">
        <v>2.0000000000000002E-5</v>
      </c>
      <c r="W35" s="31">
        <v>2.0000000000000002E-5</v>
      </c>
      <c r="X35" s="31">
        <v>2.0000000000000002E-5</v>
      </c>
      <c r="Y35" s="31">
        <v>2.0000000000000002E-5</v>
      </c>
      <c r="Z35" s="31">
        <v>2.0000000000000002E-5</v>
      </c>
      <c r="AA35" s="31">
        <v>3.0000000000000001E-5</v>
      </c>
      <c r="AB35" s="31">
        <v>3.0000000000000001E-5</v>
      </c>
      <c r="AC35" s="31">
        <v>4.0000000000000003E-5</v>
      </c>
      <c r="AD35" s="31">
        <v>4.0000000000000003E-5</v>
      </c>
      <c r="AE35" s="31">
        <v>5.0000000000000002E-5</v>
      </c>
      <c r="AF35" s="31">
        <v>6.0000000000000002E-5</v>
      </c>
      <c r="AG35" s="31">
        <v>6.9999999999999994E-5</v>
      </c>
      <c r="AH35" s="31">
        <v>9.0000000000000006E-5</v>
      </c>
      <c r="AI35" s="31">
        <v>1E-4</v>
      </c>
      <c r="AJ35" s="31">
        <v>1.2E-4</v>
      </c>
      <c r="AK35" s="31">
        <v>1.2999999999999999E-4</v>
      </c>
      <c r="AL35" s="31">
        <v>1.4999999999999999E-4</v>
      </c>
      <c r="AM35" s="31">
        <v>1.7000000000000001E-4</v>
      </c>
      <c r="AN35" s="31">
        <v>1.9000000000000001E-4</v>
      </c>
      <c r="AO35" s="31">
        <v>2.2000000000000001E-4</v>
      </c>
      <c r="AP35" s="31">
        <v>2.4000000000000001E-4</v>
      </c>
      <c r="AQ35" s="31">
        <v>2.7E-4</v>
      </c>
      <c r="AR35" s="31">
        <v>2.9E-4</v>
      </c>
      <c r="AS35" s="31">
        <v>3.2000000000000003E-4</v>
      </c>
      <c r="AT35" s="31">
        <v>3.6000000000000002E-4</v>
      </c>
      <c r="AU35" s="31">
        <v>3.8999999999999999E-4</v>
      </c>
      <c r="AV35" s="31">
        <v>4.2999999999999999E-4</v>
      </c>
      <c r="AW35" s="31">
        <v>4.6999999999999999E-4</v>
      </c>
      <c r="AX35" s="31">
        <v>5.1999999999999995E-4</v>
      </c>
      <c r="AY35" s="31">
        <v>5.6999999999999998E-4</v>
      </c>
      <c r="AZ35" s="31">
        <v>6.3000000000000003E-4</v>
      </c>
      <c r="BA35" s="31">
        <v>6.8999999999999997E-4</v>
      </c>
      <c r="BB35" s="31">
        <v>7.6000000000000004E-4</v>
      </c>
      <c r="BC35" s="31">
        <v>8.4000000000000003E-4</v>
      </c>
      <c r="BD35" s="31">
        <v>9.2000000000000003E-4</v>
      </c>
      <c r="BE35" s="31">
        <v>1.0200000000000001E-3</v>
      </c>
      <c r="BF35" s="31">
        <v>1.1199999999999999E-3</v>
      </c>
      <c r="BG35" s="31">
        <v>1.23E-3</v>
      </c>
      <c r="BH35" s="31">
        <v>1.3600000000000001E-3</v>
      </c>
      <c r="BI35" s="31">
        <v>1.49E-3</v>
      </c>
      <c r="BJ35" s="31">
        <v>1.64E-3</v>
      </c>
      <c r="BK35" s="31">
        <v>1.7899999999999999E-3</v>
      </c>
      <c r="BL35" s="31">
        <v>1.9599999999999999E-3</v>
      </c>
      <c r="BM35" s="31">
        <v>2.1299999999999999E-3</v>
      </c>
      <c r="BN35" s="31">
        <v>2.31E-3</v>
      </c>
      <c r="BO35" s="31">
        <v>2.49E-3</v>
      </c>
      <c r="BP35" s="31">
        <v>2.6700000000000001E-3</v>
      </c>
      <c r="BQ35" s="31">
        <v>2.8400000000000001E-3</v>
      </c>
      <c r="BR35" s="31">
        <v>3.0200000000000001E-3</v>
      </c>
    </row>
    <row r="36" spans="1:70" x14ac:dyDescent="0.2">
      <c r="A36">
        <v>49</v>
      </c>
      <c r="B36" s="31">
        <v>1.0000000000000001E-5</v>
      </c>
      <c r="C36" s="31">
        <v>1.0000000000000001E-5</v>
      </c>
      <c r="D36" s="31">
        <v>1.0000000000000001E-5</v>
      </c>
      <c r="E36" s="31">
        <v>1.0000000000000001E-5</v>
      </c>
      <c r="F36" s="31">
        <v>1.0000000000000001E-5</v>
      </c>
      <c r="G36" s="31">
        <v>1.0000000000000001E-5</v>
      </c>
      <c r="H36" s="31">
        <v>1.0000000000000001E-5</v>
      </c>
      <c r="I36" s="31">
        <v>1.0000000000000001E-5</v>
      </c>
      <c r="J36" s="31">
        <v>1.0000000000000001E-5</v>
      </c>
      <c r="K36" s="31">
        <v>1.0000000000000001E-5</v>
      </c>
      <c r="L36" s="31">
        <v>1.0000000000000001E-5</v>
      </c>
      <c r="M36" s="31">
        <v>1.0000000000000001E-5</v>
      </c>
      <c r="N36" s="31">
        <v>1.0000000000000001E-5</v>
      </c>
      <c r="O36" s="31">
        <v>1.0000000000000001E-5</v>
      </c>
      <c r="P36" s="31">
        <v>1.0000000000000001E-5</v>
      </c>
      <c r="Q36" s="31">
        <v>1.0000000000000001E-5</v>
      </c>
      <c r="R36" s="31">
        <v>1.0000000000000001E-5</v>
      </c>
      <c r="S36" s="31">
        <v>1.0000000000000001E-5</v>
      </c>
      <c r="T36" s="31">
        <v>1.0000000000000001E-5</v>
      </c>
      <c r="U36" s="31">
        <v>2.0000000000000002E-5</v>
      </c>
      <c r="V36" s="31">
        <v>2.0000000000000002E-5</v>
      </c>
      <c r="W36" s="31">
        <v>2.0000000000000002E-5</v>
      </c>
      <c r="X36" s="31">
        <v>2.0000000000000002E-5</v>
      </c>
      <c r="Y36" s="31">
        <v>2.0000000000000002E-5</v>
      </c>
      <c r="Z36" s="31">
        <v>3.0000000000000001E-5</v>
      </c>
      <c r="AA36" s="31">
        <v>3.0000000000000001E-5</v>
      </c>
      <c r="AB36" s="31">
        <v>3.0000000000000001E-5</v>
      </c>
      <c r="AC36" s="31">
        <v>4.0000000000000003E-5</v>
      </c>
      <c r="AD36" s="31">
        <v>5.0000000000000002E-5</v>
      </c>
      <c r="AE36" s="31">
        <v>6.0000000000000002E-5</v>
      </c>
      <c r="AF36" s="31">
        <v>6.9999999999999994E-5</v>
      </c>
      <c r="AG36" s="31">
        <v>8.0000000000000007E-5</v>
      </c>
      <c r="AH36" s="31">
        <v>1E-4</v>
      </c>
      <c r="AI36" s="31">
        <v>1.1E-4</v>
      </c>
      <c r="AJ36" s="31">
        <v>1.2999999999999999E-4</v>
      </c>
      <c r="AK36" s="31">
        <v>1.4999999999999999E-4</v>
      </c>
      <c r="AL36" s="31">
        <v>1.7000000000000001E-4</v>
      </c>
      <c r="AM36" s="31">
        <v>1.9000000000000001E-4</v>
      </c>
      <c r="AN36" s="31">
        <v>2.1000000000000001E-4</v>
      </c>
      <c r="AO36" s="31">
        <v>2.4000000000000001E-4</v>
      </c>
      <c r="AP36" s="31">
        <v>2.5999999999999998E-4</v>
      </c>
      <c r="AQ36" s="31">
        <v>2.9E-4</v>
      </c>
      <c r="AR36" s="31">
        <v>3.2000000000000003E-4</v>
      </c>
      <c r="AS36" s="31">
        <v>3.6000000000000002E-4</v>
      </c>
      <c r="AT36" s="31">
        <v>3.8999999999999999E-4</v>
      </c>
      <c r="AU36" s="31">
        <v>4.2999999999999999E-4</v>
      </c>
      <c r="AV36" s="31">
        <v>4.6999999999999999E-4</v>
      </c>
      <c r="AW36" s="31">
        <v>5.1999999999999995E-4</v>
      </c>
      <c r="AX36" s="31">
        <v>5.6999999999999998E-4</v>
      </c>
      <c r="AY36" s="31">
        <v>6.3000000000000003E-4</v>
      </c>
      <c r="AZ36" s="31">
        <v>6.8999999999999997E-4</v>
      </c>
      <c r="BA36" s="31">
        <v>7.6000000000000004E-4</v>
      </c>
      <c r="BB36" s="31">
        <v>8.4000000000000003E-4</v>
      </c>
      <c r="BC36" s="31">
        <v>9.2000000000000003E-4</v>
      </c>
      <c r="BD36" s="31">
        <v>1.0200000000000001E-3</v>
      </c>
      <c r="BE36" s="31">
        <v>1.1199999999999999E-3</v>
      </c>
      <c r="BF36" s="31">
        <v>1.24E-3</v>
      </c>
      <c r="BG36" s="31">
        <v>1.3600000000000001E-3</v>
      </c>
      <c r="BH36" s="31">
        <v>1.5E-3</v>
      </c>
      <c r="BI36" s="31">
        <v>1.65E-3</v>
      </c>
      <c r="BJ36" s="31">
        <v>1.81E-3</v>
      </c>
      <c r="BK36" s="31">
        <v>1.98E-3</v>
      </c>
      <c r="BL36" s="31">
        <v>2.16E-3</v>
      </c>
      <c r="BM36" s="31">
        <v>2.3500000000000001E-3</v>
      </c>
      <c r="BN36" s="31">
        <v>2.5500000000000002E-3</v>
      </c>
      <c r="BO36" s="31">
        <v>2.7499999999999998E-3</v>
      </c>
      <c r="BP36" s="31">
        <v>2.9499999999999999E-3</v>
      </c>
      <c r="BQ36" s="31">
        <v>3.15E-3</v>
      </c>
      <c r="BR36" s="31">
        <v>3.3400000000000001E-3</v>
      </c>
    </row>
    <row r="37" spans="1:70" x14ac:dyDescent="0.2">
      <c r="A37">
        <v>50</v>
      </c>
      <c r="B37" s="31">
        <v>1.0000000000000001E-5</v>
      </c>
      <c r="C37" s="31">
        <v>1.0000000000000001E-5</v>
      </c>
      <c r="D37" s="31">
        <v>1.0000000000000001E-5</v>
      </c>
      <c r="E37" s="31">
        <v>1.0000000000000001E-5</v>
      </c>
      <c r="F37" s="31">
        <v>1.0000000000000001E-5</v>
      </c>
      <c r="G37" s="31">
        <v>1.0000000000000001E-5</v>
      </c>
      <c r="H37" s="31">
        <v>1.0000000000000001E-5</v>
      </c>
      <c r="I37" s="31">
        <v>1.0000000000000001E-5</v>
      </c>
      <c r="J37" s="31">
        <v>1.0000000000000001E-5</v>
      </c>
      <c r="K37" s="31">
        <v>1.0000000000000001E-5</v>
      </c>
      <c r="L37" s="31">
        <v>1.0000000000000001E-5</v>
      </c>
      <c r="M37" s="31">
        <v>1.0000000000000001E-5</v>
      </c>
      <c r="N37" s="31">
        <v>1.0000000000000001E-5</v>
      </c>
      <c r="O37" s="31">
        <v>1.0000000000000001E-5</v>
      </c>
      <c r="P37" s="31">
        <v>1.0000000000000001E-5</v>
      </c>
      <c r="Q37" s="31">
        <v>1.0000000000000001E-5</v>
      </c>
      <c r="R37" s="31">
        <v>2.0000000000000002E-5</v>
      </c>
      <c r="S37" s="31">
        <v>2.0000000000000002E-5</v>
      </c>
      <c r="T37" s="31">
        <v>2.0000000000000002E-5</v>
      </c>
      <c r="U37" s="31">
        <v>2.0000000000000002E-5</v>
      </c>
      <c r="V37" s="31">
        <v>2.0000000000000002E-5</v>
      </c>
      <c r="W37" s="31">
        <v>2.0000000000000002E-5</v>
      </c>
      <c r="X37" s="31">
        <v>2.0000000000000002E-5</v>
      </c>
      <c r="Y37" s="31">
        <v>3.0000000000000001E-5</v>
      </c>
      <c r="Z37" s="31">
        <v>3.0000000000000001E-5</v>
      </c>
      <c r="AA37" s="31">
        <v>3.0000000000000001E-5</v>
      </c>
      <c r="AB37" s="31">
        <v>4.0000000000000003E-5</v>
      </c>
      <c r="AC37" s="31">
        <v>5.0000000000000002E-5</v>
      </c>
      <c r="AD37" s="31">
        <v>6.0000000000000002E-5</v>
      </c>
      <c r="AE37" s="31">
        <v>6.9999999999999994E-5</v>
      </c>
      <c r="AF37" s="31">
        <v>8.0000000000000007E-5</v>
      </c>
      <c r="AG37" s="31">
        <v>1E-4</v>
      </c>
      <c r="AH37" s="31">
        <v>1.1E-4</v>
      </c>
      <c r="AI37" s="31">
        <v>1.2999999999999999E-4</v>
      </c>
      <c r="AJ37" s="31">
        <v>1.4999999999999999E-4</v>
      </c>
      <c r="AK37" s="31">
        <v>1.7000000000000001E-4</v>
      </c>
      <c r="AL37" s="31">
        <v>2.0000000000000001E-4</v>
      </c>
      <c r="AM37" s="31">
        <v>2.2000000000000001E-4</v>
      </c>
      <c r="AN37" s="31">
        <v>2.5000000000000001E-4</v>
      </c>
      <c r="AO37" s="31">
        <v>2.7999999999999998E-4</v>
      </c>
      <c r="AP37" s="31">
        <v>3.1E-4</v>
      </c>
      <c r="AQ37" s="31">
        <v>3.5E-4</v>
      </c>
      <c r="AR37" s="31">
        <v>3.8000000000000002E-4</v>
      </c>
      <c r="AS37" s="31">
        <v>4.2000000000000002E-4</v>
      </c>
      <c r="AT37" s="31">
        <v>4.6000000000000001E-4</v>
      </c>
      <c r="AU37" s="31">
        <v>5.1000000000000004E-4</v>
      </c>
      <c r="AV37" s="31">
        <v>5.5999999999999995E-4</v>
      </c>
      <c r="AW37" s="31">
        <v>6.0999999999999997E-4</v>
      </c>
      <c r="AX37" s="31">
        <v>6.7000000000000002E-4</v>
      </c>
      <c r="AY37" s="31">
        <v>7.3999999999999999E-4</v>
      </c>
      <c r="AZ37" s="31">
        <v>8.1999999999999998E-4</v>
      </c>
      <c r="BA37" s="31">
        <v>8.9999999999999998E-4</v>
      </c>
      <c r="BB37" s="31">
        <v>9.8999999999999999E-4</v>
      </c>
      <c r="BC37" s="31">
        <v>1.09E-3</v>
      </c>
      <c r="BD37" s="31">
        <v>1.1999999999999999E-3</v>
      </c>
      <c r="BE37" s="31">
        <v>1.32E-3</v>
      </c>
      <c r="BF37" s="31">
        <v>1.4599999999999999E-3</v>
      </c>
      <c r="BG37" s="31">
        <v>1.6000000000000001E-3</v>
      </c>
      <c r="BH37" s="31">
        <v>1.7700000000000001E-3</v>
      </c>
      <c r="BI37" s="31">
        <v>1.9400000000000001E-3</v>
      </c>
      <c r="BJ37" s="31">
        <v>2.1299999999999999E-3</v>
      </c>
      <c r="BK37" s="31">
        <v>2.3400000000000001E-3</v>
      </c>
      <c r="BL37" s="31">
        <v>2.5500000000000002E-3</v>
      </c>
      <c r="BM37" s="31">
        <v>2.7799999999999999E-3</v>
      </c>
      <c r="BN37" s="31">
        <v>3.0100000000000001E-3</v>
      </c>
      <c r="BO37" s="31">
        <v>3.2499999999999999E-3</v>
      </c>
      <c r="BP37" s="31">
        <v>3.48E-3</v>
      </c>
      <c r="BQ37" s="31">
        <v>3.7200000000000002E-3</v>
      </c>
      <c r="BR37" s="31">
        <v>3.9500000000000004E-3</v>
      </c>
    </row>
    <row r="38" spans="1:70" x14ac:dyDescent="0.2">
      <c r="A38">
        <v>51</v>
      </c>
      <c r="B38" s="31">
        <v>1.0000000000000001E-5</v>
      </c>
      <c r="C38" s="31">
        <v>1.0000000000000001E-5</v>
      </c>
      <c r="D38" s="31">
        <v>1.0000000000000001E-5</v>
      </c>
      <c r="E38" s="31">
        <v>1.0000000000000001E-5</v>
      </c>
      <c r="F38" s="31">
        <v>1.0000000000000001E-5</v>
      </c>
      <c r="G38" s="31">
        <v>1.0000000000000001E-5</v>
      </c>
      <c r="H38" s="31">
        <v>1.0000000000000001E-5</v>
      </c>
      <c r="I38" s="31">
        <v>1.0000000000000001E-5</v>
      </c>
      <c r="J38" s="31">
        <v>1.0000000000000001E-5</v>
      </c>
      <c r="K38" s="31">
        <v>1.0000000000000001E-5</v>
      </c>
      <c r="L38" s="31">
        <v>1.0000000000000001E-5</v>
      </c>
      <c r="M38" s="31">
        <v>1.0000000000000001E-5</v>
      </c>
      <c r="N38" s="31">
        <v>1.0000000000000001E-5</v>
      </c>
      <c r="O38" s="31">
        <v>1.0000000000000001E-5</v>
      </c>
      <c r="P38" s="31">
        <v>2.0000000000000002E-5</v>
      </c>
      <c r="Q38" s="31">
        <v>2.0000000000000002E-5</v>
      </c>
      <c r="R38" s="31">
        <v>2.0000000000000002E-5</v>
      </c>
      <c r="S38" s="31">
        <v>2.0000000000000002E-5</v>
      </c>
      <c r="T38" s="31">
        <v>2.0000000000000002E-5</v>
      </c>
      <c r="U38" s="31">
        <v>2.0000000000000002E-5</v>
      </c>
      <c r="V38" s="31">
        <v>2.0000000000000002E-5</v>
      </c>
      <c r="W38" s="31">
        <v>2.0000000000000002E-5</v>
      </c>
      <c r="X38" s="31">
        <v>3.0000000000000001E-5</v>
      </c>
      <c r="Y38" s="31">
        <v>3.0000000000000001E-5</v>
      </c>
      <c r="Z38" s="31">
        <v>3.0000000000000001E-5</v>
      </c>
      <c r="AA38" s="31">
        <v>4.0000000000000003E-5</v>
      </c>
      <c r="AB38" s="31">
        <v>5.0000000000000002E-5</v>
      </c>
      <c r="AC38" s="31">
        <v>5.0000000000000002E-5</v>
      </c>
      <c r="AD38" s="31">
        <v>6.0000000000000002E-5</v>
      </c>
      <c r="AE38" s="31">
        <v>8.0000000000000007E-5</v>
      </c>
      <c r="AF38" s="31">
        <v>9.0000000000000006E-5</v>
      </c>
      <c r="AG38" s="31">
        <v>1.1E-4</v>
      </c>
      <c r="AH38" s="31">
        <v>1.2999999999999999E-4</v>
      </c>
      <c r="AI38" s="31">
        <v>1.4999999999999999E-4</v>
      </c>
      <c r="AJ38" s="31">
        <v>1.7000000000000001E-4</v>
      </c>
      <c r="AK38" s="31">
        <v>2.0000000000000001E-4</v>
      </c>
      <c r="AL38" s="31">
        <v>2.2000000000000001E-4</v>
      </c>
      <c r="AM38" s="31">
        <v>2.5000000000000001E-4</v>
      </c>
      <c r="AN38" s="31">
        <v>2.7999999999999998E-4</v>
      </c>
      <c r="AO38" s="31">
        <v>3.2000000000000003E-4</v>
      </c>
      <c r="AP38" s="31">
        <v>3.5E-4</v>
      </c>
      <c r="AQ38" s="31">
        <v>3.8999999999999999E-4</v>
      </c>
      <c r="AR38" s="31">
        <v>4.2999999999999999E-4</v>
      </c>
      <c r="AS38" s="31">
        <v>4.6999999999999999E-4</v>
      </c>
      <c r="AT38" s="31">
        <v>5.1999999999999995E-4</v>
      </c>
      <c r="AU38" s="31">
        <v>5.6999999999999998E-4</v>
      </c>
      <c r="AV38" s="31">
        <v>6.3000000000000003E-4</v>
      </c>
      <c r="AW38" s="31">
        <v>6.8999999999999997E-4</v>
      </c>
      <c r="AX38" s="31">
        <v>7.6000000000000004E-4</v>
      </c>
      <c r="AY38" s="31">
        <v>8.4000000000000003E-4</v>
      </c>
      <c r="AZ38" s="31">
        <v>9.2000000000000003E-4</v>
      </c>
      <c r="BA38" s="31">
        <v>1.01E-3</v>
      </c>
      <c r="BB38" s="31">
        <v>1.1199999999999999E-3</v>
      </c>
      <c r="BC38" s="31">
        <v>1.23E-3</v>
      </c>
      <c r="BD38" s="31">
        <v>1.3600000000000001E-3</v>
      </c>
      <c r="BE38" s="31">
        <v>1.49E-3</v>
      </c>
      <c r="BF38" s="31">
        <v>1.64E-3</v>
      </c>
      <c r="BG38" s="31">
        <v>1.81E-3</v>
      </c>
      <c r="BH38" s="31">
        <v>1.99E-3</v>
      </c>
      <c r="BI38" s="31">
        <v>2.1900000000000001E-3</v>
      </c>
      <c r="BJ38" s="31">
        <v>2.4099999999999998E-3</v>
      </c>
      <c r="BK38" s="31">
        <v>2.64E-3</v>
      </c>
      <c r="BL38" s="31">
        <v>2.8800000000000002E-3</v>
      </c>
      <c r="BM38" s="31">
        <v>3.14E-3</v>
      </c>
      <c r="BN38" s="31">
        <v>3.3999999999999998E-3</v>
      </c>
      <c r="BO38" s="31">
        <v>3.6700000000000001E-3</v>
      </c>
      <c r="BP38" s="31">
        <v>3.9399999999999999E-3</v>
      </c>
      <c r="BQ38" s="31">
        <v>4.2100000000000002E-3</v>
      </c>
      <c r="BR38" s="31">
        <v>4.47E-3</v>
      </c>
    </row>
    <row r="39" spans="1:70" x14ac:dyDescent="0.2">
      <c r="A39">
        <v>52</v>
      </c>
      <c r="B39" s="31">
        <v>1.0000000000000001E-5</v>
      </c>
      <c r="C39" s="31">
        <v>1.0000000000000001E-5</v>
      </c>
      <c r="D39" s="31">
        <v>1.0000000000000001E-5</v>
      </c>
      <c r="E39" s="31">
        <v>1.0000000000000001E-5</v>
      </c>
      <c r="F39" s="31">
        <v>1.0000000000000001E-5</v>
      </c>
      <c r="G39" s="31">
        <v>1.0000000000000001E-5</v>
      </c>
      <c r="H39" s="31">
        <v>1.0000000000000001E-5</v>
      </c>
      <c r="I39" s="31">
        <v>1.0000000000000001E-5</v>
      </c>
      <c r="J39" s="31">
        <v>1.0000000000000001E-5</v>
      </c>
      <c r="K39" s="31">
        <v>1.0000000000000001E-5</v>
      </c>
      <c r="L39" s="31">
        <v>1.0000000000000001E-5</v>
      </c>
      <c r="M39" s="31">
        <v>1.0000000000000001E-5</v>
      </c>
      <c r="N39" s="31">
        <v>2.0000000000000002E-5</v>
      </c>
      <c r="O39" s="31">
        <v>2.0000000000000002E-5</v>
      </c>
      <c r="P39" s="31">
        <v>2.0000000000000002E-5</v>
      </c>
      <c r="Q39" s="31">
        <v>2.0000000000000002E-5</v>
      </c>
      <c r="R39" s="31">
        <v>2.0000000000000002E-5</v>
      </c>
      <c r="S39" s="31">
        <v>2.0000000000000002E-5</v>
      </c>
      <c r="T39" s="31">
        <v>2.0000000000000002E-5</v>
      </c>
      <c r="U39" s="31">
        <v>2.0000000000000002E-5</v>
      </c>
      <c r="V39" s="31">
        <v>3.0000000000000001E-5</v>
      </c>
      <c r="W39" s="31">
        <v>3.0000000000000001E-5</v>
      </c>
      <c r="X39" s="31">
        <v>3.0000000000000001E-5</v>
      </c>
      <c r="Y39" s="31">
        <v>3.0000000000000001E-5</v>
      </c>
      <c r="Z39" s="31">
        <v>4.0000000000000003E-5</v>
      </c>
      <c r="AA39" s="31">
        <v>4.0000000000000003E-5</v>
      </c>
      <c r="AB39" s="31">
        <v>5.0000000000000002E-5</v>
      </c>
      <c r="AC39" s="31">
        <v>6.0000000000000002E-5</v>
      </c>
      <c r="AD39" s="31">
        <v>6.9999999999999994E-5</v>
      </c>
      <c r="AE39" s="31">
        <v>9.0000000000000006E-5</v>
      </c>
      <c r="AF39" s="31">
        <v>1E-4</v>
      </c>
      <c r="AG39" s="31">
        <v>1.2E-4</v>
      </c>
      <c r="AH39" s="31">
        <v>1.3999999999999999E-4</v>
      </c>
      <c r="AI39" s="31">
        <v>1.6000000000000001E-4</v>
      </c>
      <c r="AJ39" s="31">
        <v>1.9000000000000001E-4</v>
      </c>
      <c r="AK39" s="31">
        <v>2.2000000000000001E-4</v>
      </c>
      <c r="AL39" s="31">
        <v>2.5000000000000001E-4</v>
      </c>
      <c r="AM39" s="31">
        <v>2.7999999999999998E-4</v>
      </c>
      <c r="AN39" s="31">
        <v>3.1E-4</v>
      </c>
      <c r="AO39" s="31">
        <v>3.5E-4</v>
      </c>
      <c r="AP39" s="31">
        <v>3.8999999999999999E-4</v>
      </c>
      <c r="AQ39" s="31">
        <v>4.2999999999999999E-4</v>
      </c>
      <c r="AR39" s="31">
        <v>4.8000000000000001E-4</v>
      </c>
      <c r="AS39" s="31">
        <v>5.2999999999999998E-4</v>
      </c>
      <c r="AT39" s="31">
        <v>5.8E-4</v>
      </c>
      <c r="AU39" s="31">
        <v>6.4000000000000005E-4</v>
      </c>
      <c r="AV39" s="31">
        <v>6.9999999999999999E-4</v>
      </c>
      <c r="AW39" s="31">
        <v>7.6999999999999996E-4</v>
      </c>
      <c r="AX39" s="31">
        <v>8.4000000000000003E-4</v>
      </c>
      <c r="AY39" s="31">
        <v>9.3000000000000005E-4</v>
      </c>
      <c r="AZ39" s="31">
        <v>1.0200000000000001E-3</v>
      </c>
      <c r="BA39" s="31">
        <v>1.1199999999999999E-3</v>
      </c>
      <c r="BB39" s="31">
        <v>1.24E-3</v>
      </c>
      <c r="BC39" s="31">
        <v>1.3600000000000001E-3</v>
      </c>
      <c r="BD39" s="31">
        <v>1.5E-3</v>
      </c>
      <c r="BE39" s="31">
        <v>1.66E-3</v>
      </c>
      <c r="BF39" s="31">
        <v>1.82E-3</v>
      </c>
      <c r="BG39" s="31">
        <v>2.0100000000000001E-3</v>
      </c>
      <c r="BH39" s="31">
        <v>2.2100000000000002E-3</v>
      </c>
      <c r="BI39" s="31">
        <v>2.4299999999999999E-3</v>
      </c>
      <c r="BJ39" s="31">
        <v>2.6700000000000001E-3</v>
      </c>
      <c r="BK39" s="31">
        <v>2.9299999999999999E-3</v>
      </c>
      <c r="BL39" s="31">
        <v>3.2000000000000002E-3</v>
      </c>
      <c r="BM39" s="31">
        <v>3.48E-3</v>
      </c>
      <c r="BN39" s="31">
        <v>3.7799999999999999E-3</v>
      </c>
      <c r="BO39" s="31">
        <v>4.0800000000000003E-3</v>
      </c>
      <c r="BP39" s="31">
        <v>4.3800000000000002E-3</v>
      </c>
      <c r="BQ39" s="31">
        <v>4.6800000000000001E-3</v>
      </c>
      <c r="BR39" s="31">
        <v>4.9699999999999996E-3</v>
      </c>
    </row>
    <row r="40" spans="1:70" x14ac:dyDescent="0.2">
      <c r="A40">
        <v>53</v>
      </c>
      <c r="B40" s="31">
        <v>1.0000000000000001E-5</v>
      </c>
      <c r="C40" s="31">
        <v>1.0000000000000001E-5</v>
      </c>
      <c r="D40" s="31">
        <v>1.0000000000000001E-5</v>
      </c>
      <c r="E40" s="31">
        <v>1.0000000000000001E-5</v>
      </c>
      <c r="F40" s="31">
        <v>1.0000000000000001E-5</v>
      </c>
      <c r="G40" s="31">
        <v>1.0000000000000001E-5</v>
      </c>
      <c r="H40" s="31">
        <v>1.0000000000000001E-5</v>
      </c>
      <c r="I40" s="31">
        <v>1.0000000000000001E-5</v>
      </c>
      <c r="J40" s="31">
        <v>2.0000000000000002E-5</v>
      </c>
      <c r="K40" s="31">
        <v>2.0000000000000002E-5</v>
      </c>
      <c r="L40" s="31">
        <v>2.0000000000000002E-5</v>
      </c>
      <c r="M40" s="31">
        <v>2.0000000000000002E-5</v>
      </c>
      <c r="N40" s="31">
        <v>2.0000000000000002E-5</v>
      </c>
      <c r="O40" s="31">
        <v>2.0000000000000002E-5</v>
      </c>
      <c r="P40" s="31">
        <v>2.0000000000000002E-5</v>
      </c>
      <c r="Q40" s="31">
        <v>2.0000000000000002E-5</v>
      </c>
      <c r="R40" s="31">
        <v>2.0000000000000002E-5</v>
      </c>
      <c r="S40" s="31">
        <v>3.0000000000000001E-5</v>
      </c>
      <c r="T40" s="31">
        <v>3.0000000000000001E-5</v>
      </c>
      <c r="U40" s="31">
        <v>3.0000000000000001E-5</v>
      </c>
      <c r="V40" s="31">
        <v>3.0000000000000001E-5</v>
      </c>
      <c r="W40" s="31">
        <v>3.0000000000000001E-5</v>
      </c>
      <c r="X40" s="31">
        <v>4.0000000000000003E-5</v>
      </c>
      <c r="Y40" s="31">
        <v>4.0000000000000003E-5</v>
      </c>
      <c r="Z40" s="31">
        <v>5.0000000000000002E-5</v>
      </c>
      <c r="AA40" s="31">
        <v>5.0000000000000002E-5</v>
      </c>
      <c r="AB40" s="31">
        <v>6.0000000000000002E-5</v>
      </c>
      <c r="AC40" s="31">
        <v>8.0000000000000007E-5</v>
      </c>
      <c r="AD40" s="31">
        <v>9.0000000000000006E-5</v>
      </c>
      <c r="AE40" s="31">
        <v>1.1E-4</v>
      </c>
      <c r="AF40" s="31">
        <v>1.2999999999999999E-4</v>
      </c>
      <c r="AG40" s="31">
        <v>1.4999999999999999E-4</v>
      </c>
      <c r="AH40" s="31">
        <v>1.8000000000000001E-4</v>
      </c>
      <c r="AI40" s="31">
        <v>2.1000000000000001E-4</v>
      </c>
      <c r="AJ40" s="31">
        <v>2.4000000000000001E-4</v>
      </c>
      <c r="AK40" s="31">
        <v>2.7E-4</v>
      </c>
      <c r="AL40" s="31">
        <v>3.1E-4</v>
      </c>
      <c r="AM40" s="31">
        <v>3.5E-4</v>
      </c>
      <c r="AN40" s="31">
        <v>4.0000000000000002E-4</v>
      </c>
      <c r="AO40" s="31">
        <v>4.4000000000000002E-4</v>
      </c>
      <c r="AP40" s="31">
        <v>4.8999999999999998E-4</v>
      </c>
      <c r="AQ40" s="31">
        <v>5.5000000000000003E-4</v>
      </c>
      <c r="AR40" s="31">
        <v>5.9999999999999995E-4</v>
      </c>
      <c r="AS40" s="31">
        <v>6.7000000000000002E-4</v>
      </c>
      <c r="AT40" s="31">
        <v>7.2999999999999996E-4</v>
      </c>
      <c r="AU40" s="31">
        <v>8.0000000000000004E-4</v>
      </c>
      <c r="AV40" s="31">
        <v>8.8000000000000003E-4</v>
      </c>
      <c r="AW40" s="31">
        <v>9.7000000000000005E-4</v>
      </c>
      <c r="AX40" s="31">
        <v>1.07E-3</v>
      </c>
      <c r="AY40" s="31">
        <v>1.17E-3</v>
      </c>
      <c r="AZ40" s="31">
        <v>1.2899999999999999E-3</v>
      </c>
      <c r="BA40" s="31">
        <v>1.42E-3</v>
      </c>
      <c r="BB40" s="31">
        <v>1.56E-3</v>
      </c>
      <c r="BC40" s="31">
        <v>1.72E-3</v>
      </c>
      <c r="BD40" s="31">
        <v>1.9E-3</v>
      </c>
      <c r="BE40" s="31">
        <v>2.0899999999999998E-3</v>
      </c>
      <c r="BF40" s="31">
        <v>2.3E-3</v>
      </c>
      <c r="BG40" s="31">
        <v>2.5400000000000002E-3</v>
      </c>
      <c r="BH40" s="31">
        <v>2.7899999999999999E-3</v>
      </c>
      <c r="BI40" s="31">
        <v>3.0699999999999998E-3</v>
      </c>
      <c r="BJ40" s="31">
        <v>3.3700000000000002E-3</v>
      </c>
      <c r="BK40" s="31">
        <v>3.7000000000000002E-3</v>
      </c>
      <c r="BL40" s="31">
        <v>4.0400000000000002E-3</v>
      </c>
      <c r="BM40" s="31">
        <v>4.4000000000000003E-3</v>
      </c>
      <c r="BN40" s="31">
        <v>4.7699999999999999E-3</v>
      </c>
      <c r="BO40" s="31">
        <v>5.1500000000000001E-3</v>
      </c>
      <c r="BP40" s="31">
        <v>5.5399999999999998E-3</v>
      </c>
      <c r="BQ40" s="31">
        <v>5.9199999999999999E-3</v>
      </c>
      <c r="BR40" s="31">
        <v>6.2899999999999996E-3</v>
      </c>
    </row>
    <row r="41" spans="1:70" x14ac:dyDescent="0.2">
      <c r="A41">
        <v>54</v>
      </c>
      <c r="B41" s="31">
        <v>1.0000000000000001E-5</v>
      </c>
      <c r="C41" s="31">
        <v>1.0000000000000001E-5</v>
      </c>
      <c r="D41" s="31">
        <v>1.0000000000000001E-5</v>
      </c>
      <c r="E41" s="31">
        <v>1.0000000000000001E-5</v>
      </c>
      <c r="F41" s="31">
        <v>1.0000000000000001E-5</v>
      </c>
      <c r="G41" s="31">
        <v>1.0000000000000001E-5</v>
      </c>
      <c r="H41" s="31">
        <v>2.0000000000000002E-5</v>
      </c>
      <c r="I41" s="31">
        <v>2.0000000000000002E-5</v>
      </c>
      <c r="J41" s="31">
        <v>2.0000000000000002E-5</v>
      </c>
      <c r="K41" s="31">
        <v>2.0000000000000002E-5</v>
      </c>
      <c r="L41" s="31">
        <v>2.0000000000000002E-5</v>
      </c>
      <c r="M41" s="31">
        <v>2.0000000000000002E-5</v>
      </c>
      <c r="N41" s="31">
        <v>2.0000000000000002E-5</v>
      </c>
      <c r="O41" s="31">
        <v>2.0000000000000002E-5</v>
      </c>
      <c r="P41" s="31">
        <v>2.0000000000000002E-5</v>
      </c>
      <c r="Q41" s="31">
        <v>3.0000000000000001E-5</v>
      </c>
      <c r="R41" s="31">
        <v>3.0000000000000001E-5</v>
      </c>
      <c r="S41" s="31">
        <v>3.0000000000000001E-5</v>
      </c>
      <c r="T41" s="31">
        <v>3.0000000000000001E-5</v>
      </c>
      <c r="U41" s="31">
        <v>3.0000000000000001E-5</v>
      </c>
      <c r="V41" s="31">
        <v>4.0000000000000003E-5</v>
      </c>
      <c r="W41" s="31">
        <v>4.0000000000000003E-5</v>
      </c>
      <c r="X41" s="31">
        <v>4.0000000000000003E-5</v>
      </c>
      <c r="Y41" s="31">
        <v>5.0000000000000002E-5</v>
      </c>
      <c r="Z41" s="31">
        <v>5.0000000000000002E-5</v>
      </c>
      <c r="AA41" s="31">
        <v>6.0000000000000002E-5</v>
      </c>
      <c r="AB41" s="31">
        <v>6.9999999999999994E-5</v>
      </c>
      <c r="AC41" s="31">
        <v>8.0000000000000007E-5</v>
      </c>
      <c r="AD41" s="31">
        <v>1E-4</v>
      </c>
      <c r="AE41" s="31">
        <v>1.2E-4</v>
      </c>
      <c r="AF41" s="31">
        <v>1.3999999999999999E-4</v>
      </c>
      <c r="AG41" s="31">
        <v>1.7000000000000001E-4</v>
      </c>
      <c r="AH41" s="31">
        <v>2.0000000000000001E-4</v>
      </c>
      <c r="AI41" s="31">
        <v>2.3000000000000001E-4</v>
      </c>
      <c r="AJ41" s="31">
        <v>2.5999999999999998E-4</v>
      </c>
      <c r="AK41" s="31">
        <v>2.9999999999999997E-4</v>
      </c>
      <c r="AL41" s="31">
        <v>3.4000000000000002E-4</v>
      </c>
      <c r="AM41" s="31">
        <v>3.8999999999999999E-4</v>
      </c>
      <c r="AN41" s="31">
        <v>4.4000000000000002E-4</v>
      </c>
      <c r="AO41" s="31">
        <v>4.8999999999999998E-4</v>
      </c>
      <c r="AP41" s="31">
        <v>5.5000000000000003E-4</v>
      </c>
      <c r="AQ41" s="31">
        <v>6.0999999999999997E-4</v>
      </c>
      <c r="AR41" s="31">
        <v>6.7000000000000002E-4</v>
      </c>
      <c r="AS41" s="31">
        <v>7.3999999999999999E-4</v>
      </c>
      <c r="AT41" s="31">
        <v>8.0999999999999996E-4</v>
      </c>
      <c r="AU41" s="31">
        <v>8.8999999999999995E-4</v>
      </c>
      <c r="AV41" s="31">
        <v>9.7999999999999997E-4</v>
      </c>
      <c r="AW41" s="31">
        <v>1.07E-3</v>
      </c>
      <c r="AX41" s="31">
        <v>1.1800000000000001E-3</v>
      </c>
      <c r="AY41" s="31">
        <v>1.2999999999999999E-3</v>
      </c>
      <c r="AZ41" s="31">
        <v>1.4300000000000001E-3</v>
      </c>
      <c r="BA41" s="31">
        <v>1.57E-3</v>
      </c>
      <c r="BB41" s="31">
        <v>1.73E-3</v>
      </c>
      <c r="BC41" s="31">
        <v>1.91E-3</v>
      </c>
      <c r="BD41" s="31">
        <v>2.0999999999999999E-3</v>
      </c>
      <c r="BE41" s="31">
        <v>2.31E-3</v>
      </c>
      <c r="BF41" s="31">
        <v>2.5500000000000002E-3</v>
      </c>
      <c r="BG41" s="31">
        <v>2.81E-3</v>
      </c>
      <c r="BH41" s="31">
        <v>3.0899999999999999E-3</v>
      </c>
      <c r="BI41" s="31">
        <v>3.3999999999999998E-3</v>
      </c>
      <c r="BJ41" s="31">
        <v>3.7299999999999998E-3</v>
      </c>
      <c r="BK41" s="31">
        <v>4.0899999999999999E-3</v>
      </c>
      <c r="BL41" s="31">
        <v>4.47E-3</v>
      </c>
      <c r="BM41" s="31">
        <v>4.8700000000000002E-3</v>
      </c>
      <c r="BN41" s="31">
        <v>5.28E-3</v>
      </c>
      <c r="BO41" s="31">
        <v>5.7000000000000002E-3</v>
      </c>
      <c r="BP41" s="31">
        <v>6.13E-3</v>
      </c>
      <c r="BQ41" s="31">
        <v>6.5500000000000003E-3</v>
      </c>
      <c r="BR41" s="31">
        <v>6.9699999999999996E-3</v>
      </c>
    </row>
    <row r="42" spans="1:70" x14ac:dyDescent="0.2">
      <c r="A42">
        <v>55</v>
      </c>
      <c r="B42" s="31">
        <v>1.0000000000000001E-5</v>
      </c>
      <c r="C42" s="31">
        <v>1.0000000000000001E-5</v>
      </c>
      <c r="D42" s="31">
        <v>1.0000000000000001E-5</v>
      </c>
      <c r="E42" s="31">
        <v>2.0000000000000002E-5</v>
      </c>
      <c r="F42" s="31">
        <v>2.0000000000000002E-5</v>
      </c>
      <c r="G42" s="31">
        <v>2.0000000000000002E-5</v>
      </c>
      <c r="H42" s="31">
        <v>2.0000000000000002E-5</v>
      </c>
      <c r="I42" s="31">
        <v>2.0000000000000002E-5</v>
      </c>
      <c r="J42" s="31">
        <v>2.0000000000000002E-5</v>
      </c>
      <c r="K42" s="31">
        <v>2.0000000000000002E-5</v>
      </c>
      <c r="L42" s="31">
        <v>2.0000000000000002E-5</v>
      </c>
      <c r="M42" s="31">
        <v>2.0000000000000002E-5</v>
      </c>
      <c r="N42" s="31">
        <v>2.0000000000000002E-5</v>
      </c>
      <c r="O42" s="31">
        <v>3.0000000000000001E-5</v>
      </c>
      <c r="P42" s="31">
        <v>3.0000000000000001E-5</v>
      </c>
      <c r="Q42" s="31">
        <v>3.0000000000000001E-5</v>
      </c>
      <c r="R42" s="31">
        <v>3.0000000000000001E-5</v>
      </c>
      <c r="S42" s="31">
        <v>3.0000000000000001E-5</v>
      </c>
      <c r="T42" s="31">
        <v>4.0000000000000003E-5</v>
      </c>
      <c r="U42" s="31">
        <v>4.0000000000000003E-5</v>
      </c>
      <c r="V42" s="31">
        <v>4.0000000000000003E-5</v>
      </c>
      <c r="W42" s="31">
        <v>4.0000000000000003E-5</v>
      </c>
      <c r="X42" s="31">
        <v>5.0000000000000002E-5</v>
      </c>
      <c r="Y42" s="31">
        <v>5.0000000000000002E-5</v>
      </c>
      <c r="Z42" s="31">
        <v>6.0000000000000002E-5</v>
      </c>
      <c r="AA42" s="31">
        <v>6.9999999999999994E-5</v>
      </c>
      <c r="AB42" s="31">
        <v>8.0000000000000007E-5</v>
      </c>
      <c r="AC42" s="31">
        <v>1E-4</v>
      </c>
      <c r="AD42" s="31">
        <v>1.1E-4</v>
      </c>
      <c r="AE42" s="31">
        <v>1.2999999999999999E-4</v>
      </c>
      <c r="AF42" s="31">
        <v>1.6000000000000001E-4</v>
      </c>
      <c r="AG42" s="31">
        <v>1.9000000000000001E-4</v>
      </c>
      <c r="AH42" s="31">
        <v>2.2000000000000001E-4</v>
      </c>
      <c r="AI42" s="31">
        <v>2.5999999999999998E-4</v>
      </c>
      <c r="AJ42" s="31">
        <v>2.9999999999999997E-4</v>
      </c>
      <c r="AK42" s="31">
        <v>3.4000000000000002E-4</v>
      </c>
      <c r="AL42" s="31">
        <v>3.8999999999999999E-4</v>
      </c>
      <c r="AM42" s="31">
        <v>4.4000000000000002E-4</v>
      </c>
      <c r="AN42" s="31">
        <v>5.0000000000000001E-4</v>
      </c>
      <c r="AO42" s="31">
        <v>5.5999999999999995E-4</v>
      </c>
      <c r="AP42" s="31">
        <v>6.2E-4</v>
      </c>
      <c r="AQ42" s="31">
        <v>6.8999999999999997E-4</v>
      </c>
      <c r="AR42" s="31">
        <v>7.6000000000000004E-4</v>
      </c>
      <c r="AS42" s="31">
        <v>8.4000000000000003E-4</v>
      </c>
      <c r="AT42" s="31">
        <v>9.2000000000000003E-4</v>
      </c>
      <c r="AU42" s="31">
        <v>1.0200000000000001E-3</v>
      </c>
      <c r="AV42" s="31">
        <v>1.1199999999999999E-3</v>
      </c>
      <c r="AW42" s="31">
        <v>1.2199999999999999E-3</v>
      </c>
      <c r="AX42" s="31">
        <v>1.3500000000000001E-3</v>
      </c>
      <c r="AY42" s="31">
        <v>1.48E-3</v>
      </c>
      <c r="AZ42" s="31">
        <v>1.6299999999999999E-3</v>
      </c>
      <c r="BA42" s="31">
        <v>1.7899999999999999E-3</v>
      </c>
      <c r="BB42" s="31">
        <v>1.97E-3</v>
      </c>
      <c r="BC42" s="31">
        <v>2.1700000000000001E-3</v>
      </c>
      <c r="BD42" s="31">
        <v>2.3900000000000002E-3</v>
      </c>
      <c r="BE42" s="31">
        <v>2.63E-3</v>
      </c>
      <c r="BF42" s="31">
        <v>2.8999999999999998E-3</v>
      </c>
      <c r="BG42" s="31">
        <v>3.2000000000000002E-3</v>
      </c>
      <c r="BH42" s="31">
        <v>3.5200000000000001E-3</v>
      </c>
      <c r="BI42" s="31">
        <v>3.8700000000000002E-3</v>
      </c>
      <c r="BJ42" s="31">
        <v>4.2500000000000003E-3</v>
      </c>
      <c r="BK42" s="31">
        <v>4.6600000000000001E-3</v>
      </c>
      <c r="BL42" s="31">
        <v>5.0899999999999999E-3</v>
      </c>
      <c r="BM42" s="31">
        <v>5.5500000000000002E-3</v>
      </c>
      <c r="BN42" s="31">
        <v>6.0200000000000002E-3</v>
      </c>
      <c r="BO42" s="31">
        <v>6.4999999999999997E-3</v>
      </c>
      <c r="BP42" s="31">
        <v>6.9899999999999997E-3</v>
      </c>
      <c r="BQ42" s="31">
        <v>7.4799999999999997E-3</v>
      </c>
      <c r="BR42" s="31">
        <v>7.9600000000000001E-3</v>
      </c>
    </row>
    <row r="43" spans="1:70" x14ac:dyDescent="0.2">
      <c r="A43">
        <v>56</v>
      </c>
      <c r="B43" s="31">
        <v>2.0000000000000002E-5</v>
      </c>
      <c r="C43" s="31">
        <v>2.0000000000000002E-5</v>
      </c>
      <c r="D43" s="31">
        <v>2.0000000000000002E-5</v>
      </c>
      <c r="E43" s="31">
        <v>2.0000000000000002E-5</v>
      </c>
      <c r="F43" s="31">
        <v>2.0000000000000002E-5</v>
      </c>
      <c r="G43" s="31">
        <v>2.0000000000000002E-5</v>
      </c>
      <c r="H43" s="31">
        <v>2.0000000000000002E-5</v>
      </c>
      <c r="I43" s="31">
        <v>2.0000000000000002E-5</v>
      </c>
      <c r="J43" s="31">
        <v>2.0000000000000002E-5</v>
      </c>
      <c r="K43" s="31">
        <v>2.0000000000000002E-5</v>
      </c>
      <c r="L43" s="31">
        <v>2.0000000000000002E-5</v>
      </c>
      <c r="M43" s="31">
        <v>3.0000000000000001E-5</v>
      </c>
      <c r="N43" s="31">
        <v>3.0000000000000001E-5</v>
      </c>
      <c r="O43" s="31">
        <v>3.0000000000000001E-5</v>
      </c>
      <c r="P43" s="31">
        <v>3.0000000000000001E-5</v>
      </c>
      <c r="Q43" s="31">
        <v>3.0000000000000001E-5</v>
      </c>
      <c r="R43" s="31">
        <v>3.0000000000000001E-5</v>
      </c>
      <c r="S43" s="31">
        <v>4.0000000000000003E-5</v>
      </c>
      <c r="T43" s="31">
        <v>4.0000000000000003E-5</v>
      </c>
      <c r="U43" s="31">
        <v>4.0000000000000003E-5</v>
      </c>
      <c r="V43" s="31">
        <v>5.0000000000000002E-5</v>
      </c>
      <c r="W43" s="31">
        <v>5.0000000000000002E-5</v>
      </c>
      <c r="X43" s="31">
        <v>5.0000000000000002E-5</v>
      </c>
      <c r="Y43" s="31">
        <v>6.0000000000000002E-5</v>
      </c>
      <c r="Z43" s="31">
        <v>6.9999999999999994E-5</v>
      </c>
      <c r="AA43" s="31">
        <v>8.0000000000000007E-5</v>
      </c>
      <c r="AB43" s="31">
        <v>9.0000000000000006E-5</v>
      </c>
      <c r="AC43" s="31">
        <v>1.1E-4</v>
      </c>
      <c r="AD43" s="31">
        <v>1.2999999999999999E-4</v>
      </c>
      <c r="AE43" s="31">
        <v>1.4999999999999999E-4</v>
      </c>
      <c r="AF43" s="31">
        <v>1.8000000000000001E-4</v>
      </c>
      <c r="AG43" s="31">
        <v>2.1000000000000001E-4</v>
      </c>
      <c r="AH43" s="31">
        <v>2.5000000000000001E-4</v>
      </c>
      <c r="AI43" s="31">
        <v>2.9E-4</v>
      </c>
      <c r="AJ43" s="31">
        <v>3.4000000000000002E-4</v>
      </c>
      <c r="AK43" s="31">
        <v>3.8999999999999999E-4</v>
      </c>
      <c r="AL43" s="31">
        <v>4.4000000000000002E-4</v>
      </c>
      <c r="AM43" s="31">
        <v>5.0000000000000001E-4</v>
      </c>
      <c r="AN43" s="31">
        <v>5.5999999999999995E-4</v>
      </c>
      <c r="AO43" s="31">
        <v>6.3000000000000003E-4</v>
      </c>
      <c r="AP43" s="31">
        <v>6.9999999999999999E-4</v>
      </c>
      <c r="AQ43" s="31">
        <v>7.7999999999999999E-4</v>
      </c>
      <c r="AR43" s="31">
        <v>8.5999999999999998E-4</v>
      </c>
      <c r="AS43" s="31">
        <v>9.3999999999999997E-4</v>
      </c>
      <c r="AT43" s="31">
        <v>1.0399999999999999E-3</v>
      </c>
      <c r="AU43" s="31">
        <v>1.14E-3</v>
      </c>
      <c r="AV43" s="31">
        <v>1.25E-3</v>
      </c>
      <c r="AW43" s="31">
        <v>1.3799999999999999E-3</v>
      </c>
      <c r="AX43" s="31">
        <v>1.5100000000000001E-3</v>
      </c>
      <c r="AY43" s="31">
        <v>1.66E-3</v>
      </c>
      <c r="AZ43" s="31">
        <v>1.83E-3</v>
      </c>
      <c r="BA43" s="31">
        <v>2.0100000000000001E-3</v>
      </c>
      <c r="BB43" s="31">
        <v>2.2200000000000002E-3</v>
      </c>
      <c r="BC43" s="31">
        <v>2.4399999999999999E-3</v>
      </c>
      <c r="BD43" s="31">
        <v>2.6900000000000001E-3</v>
      </c>
      <c r="BE43" s="31">
        <v>2.96E-3</v>
      </c>
      <c r="BF43" s="31">
        <v>3.2599999999999999E-3</v>
      </c>
      <c r="BG43" s="31">
        <v>3.5899999999999999E-3</v>
      </c>
      <c r="BH43" s="31">
        <v>3.9500000000000004E-3</v>
      </c>
      <c r="BI43" s="31">
        <v>4.3499999999999997E-3</v>
      </c>
      <c r="BJ43" s="31">
        <v>4.7800000000000004E-3</v>
      </c>
      <c r="BK43" s="31">
        <v>5.2399999999999999E-3</v>
      </c>
      <c r="BL43" s="31">
        <v>5.7200000000000003E-3</v>
      </c>
      <c r="BM43" s="31">
        <v>6.2300000000000003E-3</v>
      </c>
      <c r="BN43" s="31">
        <v>6.77E-3</v>
      </c>
      <c r="BO43" s="31">
        <v>7.3099999999999997E-3</v>
      </c>
      <c r="BP43" s="31">
        <v>7.8600000000000007E-3</v>
      </c>
      <c r="BQ43" s="31">
        <v>8.4100000000000008E-3</v>
      </c>
      <c r="BR43" s="31">
        <v>8.94E-3</v>
      </c>
    </row>
    <row r="44" spans="1:70" x14ac:dyDescent="0.2">
      <c r="A44">
        <v>57</v>
      </c>
      <c r="B44" s="31">
        <v>2.0000000000000002E-5</v>
      </c>
      <c r="C44" s="31">
        <v>2.0000000000000002E-5</v>
      </c>
      <c r="D44" s="31">
        <v>2.0000000000000002E-5</v>
      </c>
      <c r="E44" s="31">
        <v>2.0000000000000002E-5</v>
      </c>
      <c r="F44" s="31">
        <v>2.0000000000000002E-5</v>
      </c>
      <c r="G44" s="31">
        <v>2.0000000000000002E-5</v>
      </c>
      <c r="H44" s="31">
        <v>2.0000000000000002E-5</v>
      </c>
      <c r="I44" s="31">
        <v>2.0000000000000002E-5</v>
      </c>
      <c r="J44" s="31">
        <v>2.0000000000000002E-5</v>
      </c>
      <c r="K44" s="31">
        <v>3.0000000000000001E-5</v>
      </c>
      <c r="L44" s="31">
        <v>3.0000000000000001E-5</v>
      </c>
      <c r="M44" s="31">
        <v>3.0000000000000001E-5</v>
      </c>
      <c r="N44" s="31">
        <v>3.0000000000000001E-5</v>
      </c>
      <c r="O44" s="31">
        <v>3.0000000000000001E-5</v>
      </c>
      <c r="P44" s="31">
        <v>3.0000000000000001E-5</v>
      </c>
      <c r="Q44" s="31">
        <v>4.0000000000000003E-5</v>
      </c>
      <c r="R44" s="31">
        <v>4.0000000000000003E-5</v>
      </c>
      <c r="S44" s="31">
        <v>4.0000000000000003E-5</v>
      </c>
      <c r="T44" s="31">
        <v>4.0000000000000003E-5</v>
      </c>
      <c r="U44" s="31">
        <v>5.0000000000000002E-5</v>
      </c>
      <c r="V44" s="31">
        <v>5.0000000000000002E-5</v>
      </c>
      <c r="W44" s="31">
        <v>6.0000000000000002E-5</v>
      </c>
      <c r="X44" s="31">
        <v>6.0000000000000002E-5</v>
      </c>
      <c r="Y44" s="31">
        <v>6.9999999999999994E-5</v>
      </c>
      <c r="Z44" s="31">
        <v>8.0000000000000007E-5</v>
      </c>
      <c r="AA44" s="31">
        <v>9.0000000000000006E-5</v>
      </c>
      <c r="AB44" s="31">
        <v>1E-4</v>
      </c>
      <c r="AC44" s="31">
        <v>1.2E-4</v>
      </c>
      <c r="AD44" s="31">
        <v>1.3999999999999999E-4</v>
      </c>
      <c r="AE44" s="31">
        <v>1.7000000000000001E-4</v>
      </c>
      <c r="AF44" s="31">
        <v>2.0000000000000001E-4</v>
      </c>
      <c r="AG44" s="31">
        <v>2.4000000000000001E-4</v>
      </c>
      <c r="AH44" s="31">
        <v>2.7999999999999998E-4</v>
      </c>
      <c r="AI44" s="31">
        <v>3.3E-4</v>
      </c>
      <c r="AJ44" s="31">
        <v>3.8000000000000002E-4</v>
      </c>
      <c r="AK44" s="31">
        <v>4.2999999999999999E-4</v>
      </c>
      <c r="AL44" s="31">
        <v>5.0000000000000001E-4</v>
      </c>
      <c r="AM44" s="31">
        <v>5.5999999999999995E-4</v>
      </c>
      <c r="AN44" s="31">
        <v>6.3000000000000003E-4</v>
      </c>
      <c r="AO44" s="31">
        <v>7.1000000000000002E-4</v>
      </c>
      <c r="AP44" s="31">
        <v>7.9000000000000001E-4</v>
      </c>
      <c r="AQ44" s="31">
        <v>8.7000000000000001E-4</v>
      </c>
      <c r="AR44" s="31">
        <v>9.6000000000000002E-4</v>
      </c>
      <c r="AS44" s="31">
        <v>1.06E-3</v>
      </c>
      <c r="AT44" s="31">
        <v>1.17E-3</v>
      </c>
      <c r="AU44" s="31">
        <v>1.2800000000000001E-3</v>
      </c>
      <c r="AV44" s="31">
        <v>1.41E-3</v>
      </c>
      <c r="AW44" s="31">
        <v>1.5499999999999999E-3</v>
      </c>
      <c r="AX44" s="31">
        <v>1.6999999999999999E-3</v>
      </c>
      <c r="AY44" s="31">
        <v>1.8699999999999999E-3</v>
      </c>
      <c r="AZ44" s="31">
        <v>2.0600000000000002E-3</v>
      </c>
      <c r="BA44" s="31">
        <v>2.2599999999999999E-3</v>
      </c>
      <c r="BB44" s="31">
        <v>2.49E-3</v>
      </c>
      <c r="BC44" s="31">
        <v>2.7399999999999998E-3</v>
      </c>
      <c r="BD44" s="31">
        <v>3.0200000000000001E-3</v>
      </c>
      <c r="BE44" s="31">
        <v>3.3300000000000001E-3</v>
      </c>
      <c r="BF44" s="31">
        <v>3.6700000000000001E-3</v>
      </c>
      <c r="BG44" s="31">
        <v>4.0400000000000002E-3</v>
      </c>
      <c r="BH44" s="31">
        <v>4.4400000000000004E-3</v>
      </c>
      <c r="BI44" s="31">
        <v>4.8900000000000002E-3</v>
      </c>
      <c r="BJ44" s="31">
        <v>5.3699999999999998E-3</v>
      </c>
      <c r="BK44" s="31">
        <v>5.8799999999999998E-3</v>
      </c>
      <c r="BL44" s="31">
        <v>6.43E-3</v>
      </c>
      <c r="BM44" s="31">
        <v>7.0000000000000001E-3</v>
      </c>
      <c r="BN44" s="31">
        <v>7.6E-3</v>
      </c>
      <c r="BO44" s="31">
        <v>8.2100000000000003E-3</v>
      </c>
      <c r="BP44" s="31">
        <v>8.8199999999999997E-3</v>
      </c>
      <c r="BQ44" s="31">
        <v>9.4400000000000005E-3</v>
      </c>
      <c r="BR44" s="31">
        <v>1.005E-2</v>
      </c>
    </row>
    <row r="45" spans="1:70" x14ac:dyDescent="0.2">
      <c r="A45">
        <v>58</v>
      </c>
      <c r="B45" s="31">
        <v>2.0000000000000002E-5</v>
      </c>
      <c r="C45" s="31">
        <v>2.0000000000000002E-5</v>
      </c>
      <c r="D45" s="31">
        <v>2.0000000000000002E-5</v>
      </c>
      <c r="E45" s="31">
        <v>2.0000000000000002E-5</v>
      </c>
      <c r="F45" s="31">
        <v>2.0000000000000002E-5</v>
      </c>
      <c r="G45" s="31">
        <v>2.0000000000000002E-5</v>
      </c>
      <c r="H45" s="31">
        <v>3.0000000000000001E-5</v>
      </c>
      <c r="I45" s="31">
        <v>3.0000000000000001E-5</v>
      </c>
      <c r="J45" s="31">
        <v>3.0000000000000001E-5</v>
      </c>
      <c r="K45" s="31">
        <v>3.0000000000000001E-5</v>
      </c>
      <c r="L45" s="31">
        <v>3.0000000000000001E-5</v>
      </c>
      <c r="M45" s="31">
        <v>3.0000000000000001E-5</v>
      </c>
      <c r="N45" s="31">
        <v>4.0000000000000003E-5</v>
      </c>
      <c r="O45" s="31">
        <v>4.0000000000000003E-5</v>
      </c>
      <c r="P45" s="31">
        <v>4.0000000000000003E-5</v>
      </c>
      <c r="Q45" s="31">
        <v>4.0000000000000003E-5</v>
      </c>
      <c r="R45" s="31">
        <v>4.0000000000000003E-5</v>
      </c>
      <c r="S45" s="31">
        <v>5.0000000000000002E-5</v>
      </c>
      <c r="T45" s="31">
        <v>5.0000000000000002E-5</v>
      </c>
      <c r="U45" s="31">
        <v>5.0000000000000002E-5</v>
      </c>
      <c r="V45" s="31">
        <v>6.0000000000000002E-5</v>
      </c>
      <c r="W45" s="31">
        <v>6.0000000000000002E-5</v>
      </c>
      <c r="X45" s="31">
        <v>6.9999999999999994E-5</v>
      </c>
      <c r="Y45" s="31">
        <v>8.0000000000000007E-5</v>
      </c>
      <c r="Z45" s="31">
        <v>9.0000000000000006E-5</v>
      </c>
      <c r="AA45" s="31">
        <v>1E-4</v>
      </c>
      <c r="AB45" s="31">
        <v>1.1E-4</v>
      </c>
      <c r="AC45" s="31">
        <v>1.3999999999999999E-4</v>
      </c>
      <c r="AD45" s="31">
        <v>1.6000000000000001E-4</v>
      </c>
      <c r="AE45" s="31">
        <v>1.9000000000000001E-4</v>
      </c>
      <c r="AF45" s="31">
        <v>2.3000000000000001E-4</v>
      </c>
      <c r="AG45" s="31">
        <v>2.7E-4</v>
      </c>
      <c r="AH45" s="31">
        <v>3.2000000000000003E-4</v>
      </c>
      <c r="AI45" s="31">
        <v>3.6999999999999999E-4</v>
      </c>
      <c r="AJ45" s="31">
        <v>4.2999999999999999E-4</v>
      </c>
      <c r="AK45" s="31">
        <v>4.8999999999999998E-4</v>
      </c>
      <c r="AL45" s="31">
        <v>5.5999999999999995E-4</v>
      </c>
      <c r="AM45" s="31">
        <v>6.3000000000000003E-4</v>
      </c>
      <c r="AN45" s="31">
        <v>7.1000000000000002E-4</v>
      </c>
      <c r="AO45" s="31">
        <v>8.0000000000000004E-4</v>
      </c>
      <c r="AP45" s="31">
        <v>8.8999999999999995E-4</v>
      </c>
      <c r="AQ45" s="31">
        <v>9.7999999999999997E-4</v>
      </c>
      <c r="AR45" s="31">
        <v>1.08E-3</v>
      </c>
      <c r="AS45" s="31">
        <v>1.1900000000000001E-3</v>
      </c>
      <c r="AT45" s="31">
        <v>1.31E-3</v>
      </c>
      <c r="AU45" s="31">
        <v>1.4400000000000001E-3</v>
      </c>
      <c r="AV45" s="31">
        <v>1.5900000000000001E-3</v>
      </c>
      <c r="AW45" s="31">
        <v>1.74E-3</v>
      </c>
      <c r="AX45" s="31">
        <v>1.91E-3</v>
      </c>
      <c r="AY45" s="31">
        <v>2.0999999999999999E-3</v>
      </c>
      <c r="AZ45" s="31">
        <v>2.31E-3</v>
      </c>
      <c r="BA45" s="31">
        <v>2.5400000000000002E-3</v>
      </c>
      <c r="BB45" s="31">
        <v>2.8E-3</v>
      </c>
      <c r="BC45" s="31">
        <v>3.0799999999999998E-3</v>
      </c>
      <c r="BD45" s="31">
        <v>3.3999999999999998E-3</v>
      </c>
      <c r="BE45" s="31">
        <v>3.7399999999999998E-3</v>
      </c>
      <c r="BF45" s="31">
        <v>4.1200000000000004E-3</v>
      </c>
      <c r="BG45" s="31">
        <v>4.5300000000000002E-3</v>
      </c>
      <c r="BH45" s="31">
        <v>4.9899999999999996E-3</v>
      </c>
      <c r="BI45" s="31">
        <v>5.4900000000000001E-3</v>
      </c>
      <c r="BJ45" s="31">
        <v>6.0200000000000002E-3</v>
      </c>
      <c r="BK45" s="31">
        <v>6.6E-3</v>
      </c>
      <c r="BL45" s="31">
        <v>7.2199999999999999E-3</v>
      </c>
      <c r="BM45" s="31">
        <v>7.8600000000000007E-3</v>
      </c>
      <c r="BN45" s="31">
        <v>8.5299999999999994E-3</v>
      </c>
      <c r="BO45" s="31">
        <v>9.2099999999999994E-3</v>
      </c>
      <c r="BP45" s="31">
        <v>9.9000000000000008E-3</v>
      </c>
      <c r="BQ45" s="31">
        <v>1.059E-2</v>
      </c>
      <c r="BR45" s="31">
        <v>1.1270000000000001E-2</v>
      </c>
    </row>
    <row r="46" spans="1:70" x14ac:dyDescent="0.2">
      <c r="A46">
        <v>59</v>
      </c>
      <c r="B46" s="31">
        <v>2.0000000000000002E-5</v>
      </c>
      <c r="C46" s="31">
        <v>2.0000000000000002E-5</v>
      </c>
      <c r="D46" s="31">
        <v>2.0000000000000002E-5</v>
      </c>
      <c r="E46" s="31">
        <v>2.0000000000000002E-5</v>
      </c>
      <c r="F46" s="31">
        <v>2.0000000000000002E-5</v>
      </c>
      <c r="G46" s="31">
        <v>2.0000000000000002E-5</v>
      </c>
      <c r="H46" s="31">
        <v>2.0000000000000002E-5</v>
      </c>
      <c r="I46" s="31">
        <v>2.0000000000000002E-5</v>
      </c>
      <c r="J46" s="31">
        <v>2.0000000000000002E-5</v>
      </c>
      <c r="K46" s="31">
        <v>3.0000000000000001E-5</v>
      </c>
      <c r="L46" s="31">
        <v>3.0000000000000001E-5</v>
      </c>
      <c r="M46" s="31">
        <v>3.0000000000000001E-5</v>
      </c>
      <c r="N46" s="31">
        <v>3.0000000000000001E-5</v>
      </c>
      <c r="O46" s="31">
        <v>3.0000000000000001E-5</v>
      </c>
      <c r="P46" s="31">
        <v>4.0000000000000003E-5</v>
      </c>
      <c r="Q46" s="31">
        <v>4.0000000000000003E-5</v>
      </c>
      <c r="R46" s="31">
        <v>4.0000000000000003E-5</v>
      </c>
      <c r="S46" s="31">
        <v>4.0000000000000003E-5</v>
      </c>
      <c r="T46" s="31">
        <v>4.0000000000000003E-5</v>
      </c>
      <c r="U46" s="31">
        <v>5.0000000000000002E-5</v>
      </c>
      <c r="V46" s="31">
        <v>5.0000000000000002E-5</v>
      </c>
      <c r="W46" s="31">
        <v>6.0000000000000002E-5</v>
      </c>
      <c r="X46" s="31">
        <v>6.0000000000000002E-5</v>
      </c>
      <c r="Y46" s="31">
        <v>6.9999999999999994E-5</v>
      </c>
      <c r="Z46" s="31">
        <v>8.0000000000000007E-5</v>
      </c>
      <c r="AA46" s="31">
        <v>9.0000000000000006E-5</v>
      </c>
      <c r="AB46" s="31">
        <v>1E-4</v>
      </c>
      <c r="AC46" s="31">
        <v>1.2E-4</v>
      </c>
      <c r="AD46" s="31">
        <v>1.3999999999999999E-4</v>
      </c>
      <c r="AE46" s="31">
        <v>1.7000000000000001E-4</v>
      </c>
      <c r="AF46" s="31">
        <v>2.0000000000000001E-4</v>
      </c>
      <c r="AG46" s="31">
        <v>2.4000000000000001E-4</v>
      </c>
      <c r="AH46" s="31">
        <v>2.7999999999999998E-4</v>
      </c>
      <c r="AI46" s="31">
        <v>3.3E-4</v>
      </c>
      <c r="AJ46" s="31">
        <v>3.8000000000000002E-4</v>
      </c>
      <c r="AK46" s="31">
        <v>4.4000000000000002E-4</v>
      </c>
      <c r="AL46" s="31">
        <v>5.0000000000000001E-4</v>
      </c>
      <c r="AM46" s="31">
        <v>5.5999999999999995E-4</v>
      </c>
      <c r="AN46" s="31">
        <v>6.3000000000000003E-4</v>
      </c>
      <c r="AO46" s="31">
        <v>7.1000000000000002E-4</v>
      </c>
      <c r="AP46" s="31">
        <v>7.9000000000000001E-4</v>
      </c>
      <c r="AQ46" s="31">
        <v>8.8000000000000003E-4</v>
      </c>
      <c r="AR46" s="31">
        <v>9.7000000000000005E-4</v>
      </c>
      <c r="AS46" s="31">
        <v>1.07E-3</v>
      </c>
      <c r="AT46" s="31">
        <v>1.17E-3</v>
      </c>
      <c r="AU46" s="31">
        <v>1.2899999999999999E-3</v>
      </c>
      <c r="AV46" s="31">
        <v>1.42E-3</v>
      </c>
      <c r="AW46" s="31">
        <v>1.56E-3</v>
      </c>
      <c r="AX46" s="31">
        <v>1.7099999999999999E-3</v>
      </c>
      <c r="AY46" s="31">
        <v>1.8799999999999999E-3</v>
      </c>
      <c r="AZ46" s="31">
        <v>2.0699999999999998E-3</v>
      </c>
      <c r="BA46" s="31">
        <v>2.2699999999999999E-3</v>
      </c>
      <c r="BB46" s="31">
        <v>2.5000000000000001E-3</v>
      </c>
      <c r="BC46" s="31">
        <v>2.7599999999999999E-3</v>
      </c>
      <c r="BD46" s="31">
        <v>3.0400000000000002E-3</v>
      </c>
      <c r="BE46" s="31">
        <v>3.3500000000000001E-3</v>
      </c>
      <c r="BF46" s="31">
        <v>3.6800000000000001E-3</v>
      </c>
      <c r="BG46" s="31">
        <v>4.0600000000000002E-3</v>
      </c>
      <c r="BH46" s="31">
        <v>4.47E-3</v>
      </c>
      <c r="BI46" s="31">
        <v>4.9100000000000003E-3</v>
      </c>
      <c r="BJ46" s="31">
        <v>5.3899999999999998E-3</v>
      </c>
      <c r="BK46" s="31">
        <v>5.9100000000000003E-3</v>
      </c>
      <c r="BL46" s="31">
        <v>6.4599999999999996E-3</v>
      </c>
      <c r="BM46" s="31">
        <v>7.0400000000000003E-3</v>
      </c>
      <c r="BN46" s="31">
        <v>7.6400000000000001E-3</v>
      </c>
      <c r="BO46" s="31">
        <v>8.2500000000000004E-3</v>
      </c>
      <c r="BP46" s="31">
        <v>8.8699999999999994E-3</v>
      </c>
      <c r="BQ46" s="31">
        <v>9.4800000000000006E-3</v>
      </c>
      <c r="BR46" s="31">
        <v>1.009E-2</v>
      </c>
    </row>
    <row r="47" spans="1:70" x14ac:dyDescent="0.2">
      <c r="A47">
        <v>60</v>
      </c>
      <c r="B47" s="31">
        <v>2.0000000000000002E-5</v>
      </c>
      <c r="C47" s="31">
        <v>2.0000000000000002E-5</v>
      </c>
      <c r="D47" s="31">
        <v>2.0000000000000002E-5</v>
      </c>
      <c r="E47" s="31">
        <v>2.0000000000000002E-5</v>
      </c>
      <c r="F47" s="31">
        <v>2.0000000000000002E-5</v>
      </c>
      <c r="G47" s="31">
        <v>2.0000000000000002E-5</v>
      </c>
      <c r="H47" s="31">
        <v>2.0000000000000002E-5</v>
      </c>
      <c r="I47" s="31">
        <v>2.0000000000000002E-5</v>
      </c>
      <c r="J47" s="31">
        <v>3.0000000000000001E-5</v>
      </c>
      <c r="K47" s="31">
        <v>3.0000000000000001E-5</v>
      </c>
      <c r="L47" s="31">
        <v>3.0000000000000001E-5</v>
      </c>
      <c r="M47" s="31">
        <v>3.0000000000000001E-5</v>
      </c>
      <c r="N47" s="31">
        <v>3.0000000000000001E-5</v>
      </c>
      <c r="O47" s="31">
        <v>3.0000000000000001E-5</v>
      </c>
      <c r="P47" s="31">
        <v>4.0000000000000003E-5</v>
      </c>
      <c r="Q47" s="31">
        <v>4.0000000000000003E-5</v>
      </c>
      <c r="R47" s="31">
        <v>4.0000000000000003E-5</v>
      </c>
      <c r="S47" s="31">
        <v>4.0000000000000003E-5</v>
      </c>
      <c r="T47" s="31">
        <v>5.0000000000000002E-5</v>
      </c>
      <c r="U47" s="31">
        <v>5.0000000000000002E-5</v>
      </c>
      <c r="V47" s="31">
        <v>5.0000000000000002E-5</v>
      </c>
      <c r="W47" s="31">
        <v>6.0000000000000002E-5</v>
      </c>
      <c r="X47" s="31">
        <v>6.0000000000000002E-5</v>
      </c>
      <c r="Y47" s="31">
        <v>6.9999999999999994E-5</v>
      </c>
      <c r="Z47" s="31">
        <v>8.0000000000000007E-5</v>
      </c>
      <c r="AA47" s="31">
        <v>9.0000000000000006E-5</v>
      </c>
      <c r="AB47" s="31">
        <v>1.1E-4</v>
      </c>
      <c r="AC47" s="31">
        <v>1.2999999999999999E-4</v>
      </c>
      <c r="AD47" s="31">
        <v>1.4999999999999999E-4</v>
      </c>
      <c r="AE47" s="31">
        <v>1.8000000000000001E-4</v>
      </c>
      <c r="AF47" s="31">
        <v>2.1000000000000001E-4</v>
      </c>
      <c r="AG47" s="31">
        <v>2.5000000000000001E-4</v>
      </c>
      <c r="AH47" s="31">
        <v>2.9E-4</v>
      </c>
      <c r="AI47" s="31">
        <v>3.4000000000000002E-4</v>
      </c>
      <c r="AJ47" s="31">
        <v>3.8999999999999999E-4</v>
      </c>
      <c r="AK47" s="31">
        <v>4.4999999999999999E-4</v>
      </c>
      <c r="AL47" s="31">
        <v>5.1000000000000004E-4</v>
      </c>
      <c r="AM47" s="31">
        <v>5.8E-4</v>
      </c>
      <c r="AN47" s="31">
        <v>6.6E-4</v>
      </c>
      <c r="AO47" s="31">
        <v>7.2999999999999996E-4</v>
      </c>
      <c r="AP47" s="31">
        <v>8.1999999999999998E-4</v>
      </c>
      <c r="AQ47" s="31">
        <v>9.1E-4</v>
      </c>
      <c r="AR47" s="31">
        <v>1E-3</v>
      </c>
      <c r="AS47" s="31">
        <v>1.1000000000000001E-3</v>
      </c>
      <c r="AT47" s="31">
        <v>1.2099999999999999E-3</v>
      </c>
      <c r="AU47" s="31">
        <v>1.33E-3</v>
      </c>
      <c r="AV47" s="31">
        <v>1.4599999999999999E-3</v>
      </c>
      <c r="AW47" s="31">
        <v>1.6100000000000001E-3</v>
      </c>
      <c r="AX47" s="31">
        <v>1.7700000000000001E-3</v>
      </c>
      <c r="AY47" s="31">
        <v>1.9400000000000001E-3</v>
      </c>
      <c r="AZ47" s="31">
        <v>2.14E-3</v>
      </c>
      <c r="BA47" s="31">
        <v>2.3500000000000001E-3</v>
      </c>
      <c r="BB47" s="31">
        <v>2.5899999999999999E-3</v>
      </c>
      <c r="BC47" s="31">
        <v>2.8500000000000001E-3</v>
      </c>
      <c r="BD47" s="31">
        <v>3.14E-3</v>
      </c>
      <c r="BE47" s="31">
        <v>3.46E-3</v>
      </c>
      <c r="BF47" s="31">
        <v>3.81E-3</v>
      </c>
      <c r="BG47" s="31">
        <v>4.1900000000000001E-3</v>
      </c>
      <c r="BH47" s="31">
        <v>4.6100000000000004E-3</v>
      </c>
      <c r="BI47" s="31">
        <v>5.0699999999999999E-3</v>
      </c>
      <c r="BJ47" s="31">
        <v>5.5599999999999998E-3</v>
      </c>
      <c r="BK47" s="31">
        <v>6.0899999999999999E-3</v>
      </c>
      <c r="BL47" s="31">
        <v>6.6600000000000001E-3</v>
      </c>
      <c r="BM47" s="31">
        <v>7.2500000000000004E-3</v>
      </c>
      <c r="BN47" s="31">
        <v>7.8600000000000007E-3</v>
      </c>
      <c r="BO47" s="31">
        <v>8.4799999999999997E-3</v>
      </c>
      <c r="BP47" s="31">
        <v>9.11E-3</v>
      </c>
      <c r="BQ47" s="31">
        <v>9.7400000000000004E-3</v>
      </c>
      <c r="BR47" s="31">
        <v>1.035E-2</v>
      </c>
    </row>
    <row r="48" spans="1:70" x14ac:dyDescent="0.2">
      <c r="A48">
        <v>61</v>
      </c>
      <c r="B48" s="31">
        <v>2.0000000000000002E-5</v>
      </c>
      <c r="C48" s="31">
        <v>2.0000000000000002E-5</v>
      </c>
      <c r="D48" s="31">
        <v>2.0000000000000002E-5</v>
      </c>
      <c r="E48" s="31">
        <v>2.0000000000000002E-5</v>
      </c>
      <c r="F48" s="31">
        <v>2.0000000000000002E-5</v>
      </c>
      <c r="G48" s="31">
        <v>3.0000000000000001E-5</v>
      </c>
      <c r="H48" s="31">
        <v>3.0000000000000001E-5</v>
      </c>
      <c r="I48" s="31">
        <v>3.0000000000000001E-5</v>
      </c>
      <c r="J48" s="31">
        <v>3.0000000000000001E-5</v>
      </c>
      <c r="K48" s="31">
        <v>3.0000000000000001E-5</v>
      </c>
      <c r="L48" s="31">
        <v>3.0000000000000001E-5</v>
      </c>
      <c r="M48" s="31">
        <v>4.0000000000000003E-5</v>
      </c>
      <c r="N48" s="31">
        <v>4.0000000000000003E-5</v>
      </c>
      <c r="O48" s="31">
        <v>4.0000000000000003E-5</v>
      </c>
      <c r="P48" s="31">
        <v>4.0000000000000003E-5</v>
      </c>
      <c r="Q48" s="31">
        <v>4.0000000000000003E-5</v>
      </c>
      <c r="R48" s="31">
        <v>5.0000000000000002E-5</v>
      </c>
      <c r="S48" s="31">
        <v>5.0000000000000002E-5</v>
      </c>
      <c r="T48" s="31">
        <v>5.0000000000000002E-5</v>
      </c>
      <c r="U48" s="31">
        <v>6.0000000000000002E-5</v>
      </c>
      <c r="V48" s="31">
        <v>6.0000000000000002E-5</v>
      </c>
      <c r="W48" s="31">
        <v>6.9999999999999994E-5</v>
      </c>
      <c r="X48" s="31">
        <v>6.9999999999999994E-5</v>
      </c>
      <c r="Y48" s="31">
        <v>8.0000000000000007E-5</v>
      </c>
      <c r="Z48" s="31">
        <v>9.0000000000000006E-5</v>
      </c>
      <c r="AA48" s="31">
        <v>1.1E-4</v>
      </c>
      <c r="AB48" s="31">
        <v>1.2E-4</v>
      </c>
      <c r="AC48" s="31">
        <v>1.3999999999999999E-4</v>
      </c>
      <c r="AD48" s="31">
        <v>1.7000000000000001E-4</v>
      </c>
      <c r="AE48" s="31">
        <v>2.0000000000000001E-4</v>
      </c>
      <c r="AF48" s="31">
        <v>2.4000000000000001E-4</v>
      </c>
      <c r="AG48" s="31">
        <v>2.9E-4</v>
      </c>
      <c r="AH48" s="31">
        <v>3.4000000000000002E-4</v>
      </c>
      <c r="AI48" s="31">
        <v>3.8999999999999999E-4</v>
      </c>
      <c r="AJ48" s="31">
        <v>4.4999999999999999E-4</v>
      </c>
      <c r="AK48" s="31">
        <v>5.1999999999999995E-4</v>
      </c>
      <c r="AL48" s="31">
        <v>5.9000000000000003E-4</v>
      </c>
      <c r="AM48" s="31">
        <v>6.7000000000000002E-4</v>
      </c>
      <c r="AN48" s="31">
        <v>7.6000000000000004E-4</v>
      </c>
      <c r="AO48" s="31">
        <v>8.4999999999999995E-4</v>
      </c>
      <c r="AP48" s="31">
        <v>9.3999999999999997E-4</v>
      </c>
      <c r="AQ48" s="31">
        <v>1.0499999999999999E-3</v>
      </c>
      <c r="AR48" s="31">
        <v>1.15E-3</v>
      </c>
      <c r="AS48" s="31">
        <v>1.2700000000000001E-3</v>
      </c>
      <c r="AT48" s="31">
        <v>1.4E-3</v>
      </c>
      <c r="AU48" s="31">
        <v>1.5399999999999999E-3</v>
      </c>
      <c r="AV48" s="31">
        <v>1.6900000000000001E-3</v>
      </c>
      <c r="AW48" s="31">
        <v>1.8600000000000001E-3</v>
      </c>
      <c r="AX48" s="31">
        <v>2.0400000000000001E-3</v>
      </c>
      <c r="AY48" s="31">
        <v>2.2399999999999998E-3</v>
      </c>
      <c r="AZ48" s="31">
        <v>2.4599999999999999E-3</v>
      </c>
      <c r="BA48" s="31">
        <v>2.7100000000000002E-3</v>
      </c>
      <c r="BB48" s="31">
        <v>2.98E-3</v>
      </c>
      <c r="BC48" s="31">
        <v>3.29E-3</v>
      </c>
      <c r="BD48" s="31">
        <v>3.62E-3</v>
      </c>
      <c r="BE48" s="31">
        <v>3.98E-3</v>
      </c>
      <c r="BF48" s="31">
        <v>4.3899999999999998E-3</v>
      </c>
      <c r="BG48" s="31">
        <v>4.8300000000000001E-3</v>
      </c>
      <c r="BH48" s="31">
        <v>5.3099999999999996E-3</v>
      </c>
      <c r="BI48" s="31">
        <v>5.8399999999999997E-3</v>
      </c>
      <c r="BJ48" s="31">
        <v>6.4099999999999999E-3</v>
      </c>
      <c r="BK48" s="31">
        <v>7.0200000000000002E-3</v>
      </c>
      <c r="BL48" s="31">
        <v>7.6699999999999997E-3</v>
      </c>
      <c r="BM48" s="31">
        <v>8.3499999999999998E-3</v>
      </c>
      <c r="BN48" s="31">
        <v>9.0500000000000008E-3</v>
      </c>
      <c r="BO48" s="31">
        <v>9.7699999999999992E-3</v>
      </c>
      <c r="BP48" s="31">
        <v>1.0489999999999999E-2</v>
      </c>
      <c r="BQ48" s="31">
        <v>1.1209999999999999E-2</v>
      </c>
      <c r="BR48" s="31">
        <v>1.192E-2</v>
      </c>
    </row>
    <row r="49" spans="1:70" x14ac:dyDescent="0.2">
      <c r="A49">
        <v>62</v>
      </c>
      <c r="B49" s="31">
        <v>2.0000000000000002E-5</v>
      </c>
      <c r="C49" s="31">
        <v>2.0000000000000002E-5</v>
      </c>
      <c r="D49" s="31">
        <v>2.0000000000000002E-5</v>
      </c>
      <c r="E49" s="31">
        <v>3.0000000000000001E-5</v>
      </c>
      <c r="F49" s="31">
        <v>3.0000000000000001E-5</v>
      </c>
      <c r="G49" s="31">
        <v>3.0000000000000001E-5</v>
      </c>
      <c r="H49" s="31">
        <v>3.0000000000000001E-5</v>
      </c>
      <c r="I49" s="31">
        <v>3.0000000000000001E-5</v>
      </c>
      <c r="J49" s="31">
        <v>3.0000000000000001E-5</v>
      </c>
      <c r="K49" s="31">
        <v>4.0000000000000003E-5</v>
      </c>
      <c r="L49" s="31">
        <v>4.0000000000000003E-5</v>
      </c>
      <c r="M49" s="31">
        <v>4.0000000000000003E-5</v>
      </c>
      <c r="N49" s="31">
        <v>4.0000000000000003E-5</v>
      </c>
      <c r="O49" s="31">
        <v>4.0000000000000003E-5</v>
      </c>
      <c r="P49" s="31">
        <v>5.0000000000000002E-5</v>
      </c>
      <c r="Q49" s="31">
        <v>5.0000000000000002E-5</v>
      </c>
      <c r="R49" s="31">
        <v>5.0000000000000002E-5</v>
      </c>
      <c r="S49" s="31">
        <v>6.0000000000000002E-5</v>
      </c>
      <c r="T49" s="31">
        <v>6.0000000000000002E-5</v>
      </c>
      <c r="U49" s="31">
        <v>6.0000000000000002E-5</v>
      </c>
      <c r="V49" s="31">
        <v>6.9999999999999994E-5</v>
      </c>
      <c r="W49" s="31">
        <v>8.0000000000000007E-5</v>
      </c>
      <c r="X49" s="31">
        <v>8.0000000000000007E-5</v>
      </c>
      <c r="Y49" s="31">
        <v>9.0000000000000006E-5</v>
      </c>
      <c r="Z49" s="31">
        <v>1E-4</v>
      </c>
      <c r="AA49" s="31">
        <v>1.2E-4</v>
      </c>
      <c r="AB49" s="31">
        <v>1.3999999999999999E-4</v>
      </c>
      <c r="AC49" s="31">
        <v>1.6000000000000001E-4</v>
      </c>
      <c r="AD49" s="31">
        <v>2.0000000000000001E-4</v>
      </c>
      <c r="AE49" s="31">
        <v>2.3000000000000001E-4</v>
      </c>
      <c r="AF49" s="31">
        <v>2.7999999999999998E-4</v>
      </c>
      <c r="AG49" s="31">
        <v>3.3E-4</v>
      </c>
      <c r="AH49" s="31">
        <v>3.8000000000000002E-4</v>
      </c>
      <c r="AI49" s="31">
        <v>4.4999999999999999E-4</v>
      </c>
      <c r="AJ49" s="31">
        <v>5.1999999999999995E-4</v>
      </c>
      <c r="AK49" s="31">
        <v>5.9000000000000003E-4</v>
      </c>
      <c r="AL49" s="31">
        <v>6.8000000000000005E-4</v>
      </c>
      <c r="AM49" s="31">
        <v>7.6000000000000004E-4</v>
      </c>
      <c r="AN49" s="31">
        <v>8.5999999999999998E-4</v>
      </c>
      <c r="AO49" s="31">
        <v>9.6000000000000002E-4</v>
      </c>
      <c r="AP49" s="31">
        <v>1.07E-3</v>
      </c>
      <c r="AQ49" s="31">
        <v>1.1900000000000001E-3</v>
      </c>
      <c r="AR49" s="31">
        <v>1.31E-3</v>
      </c>
      <c r="AS49" s="31">
        <v>1.4499999999999999E-3</v>
      </c>
      <c r="AT49" s="31">
        <v>1.5900000000000001E-3</v>
      </c>
      <c r="AU49" s="31">
        <v>1.75E-3</v>
      </c>
      <c r="AV49" s="31">
        <v>1.92E-3</v>
      </c>
      <c r="AW49" s="31">
        <v>2.1099999999999999E-3</v>
      </c>
      <c r="AX49" s="31">
        <v>2.32E-3</v>
      </c>
      <c r="AY49" s="31">
        <v>2.5500000000000002E-3</v>
      </c>
      <c r="AZ49" s="31">
        <v>2.8E-3</v>
      </c>
      <c r="BA49" s="31">
        <v>3.0799999999999998E-3</v>
      </c>
      <c r="BB49" s="31">
        <v>3.3899999999999998E-3</v>
      </c>
      <c r="BC49" s="31">
        <v>3.7299999999999998E-3</v>
      </c>
      <c r="BD49" s="31">
        <v>4.1099999999999999E-3</v>
      </c>
      <c r="BE49" s="31">
        <v>4.5199999999999997E-3</v>
      </c>
      <c r="BF49" s="31">
        <v>4.9800000000000001E-3</v>
      </c>
      <c r="BG49" s="31">
        <v>5.4799999999999996E-3</v>
      </c>
      <c r="BH49" s="31">
        <v>6.0299999999999998E-3</v>
      </c>
      <c r="BI49" s="31">
        <v>6.62E-3</v>
      </c>
      <c r="BJ49" s="31">
        <v>7.2700000000000004E-3</v>
      </c>
      <c r="BK49" s="31">
        <v>7.9600000000000001E-3</v>
      </c>
      <c r="BL49" s="31">
        <v>8.6899999999999998E-3</v>
      </c>
      <c r="BM49" s="31">
        <v>9.4599999999999997E-3</v>
      </c>
      <c r="BN49" s="31">
        <v>1.026E-2</v>
      </c>
      <c r="BO49" s="31">
        <v>1.107E-2</v>
      </c>
      <c r="BP49" s="31">
        <v>1.188E-2</v>
      </c>
      <c r="BQ49" s="31">
        <v>1.2699999999999999E-2</v>
      </c>
      <c r="BR49" s="31">
        <v>1.349E-2</v>
      </c>
    </row>
    <row r="50" spans="1:70" x14ac:dyDescent="0.2">
      <c r="A50">
        <v>63</v>
      </c>
      <c r="B50" s="31">
        <v>3.0000000000000001E-5</v>
      </c>
      <c r="C50" s="31">
        <v>3.0000000000000001E-5</v>
      </c>
      <c r="D50" s="31">
        <v>3.0000000000000001E-5</v>
      </c>
      <c r="E50" s="31">
        <v>3.0000000000000001E-5</v>
      </c>
      <c r="F50" s="31">
        <v>3.0000000000000001E-5</v>
      </c>
      <c r="G50" s="31">
        <v>3.0000000000000001E-5</v>
      </c>
      <c r="H50" s="31">
        <v>3.0000000000000001E-5</v>
      </c>
      <c r="I50" s="31">
        <v>4.0000000000000003E-5</v>
      </c>
      <c r="J50" s="31">
        <v>4.0000000000000003E-5</v>
      </c>
      <c r="K50" s="31">
        <v>4.0000000000000003E-5</v>
      </c>
      <c r="L50" s="31">
        <v>4.0000000000000003E-5</v>
      </c>
      <c r="M50" s="31">
        <v>5.0000000000000002E-5</v>
      </c>
      <c r="N50" s="31">
        <v>5.0000000000000002E-5</v>
      </c>
      <c r="O50" s="31">
        <v>5.0000000000000002E-5</v>
      </c>
      <c r="P50" s="31">
        <v>5.0000000000000002E-5</v>
      </c>
      <c r="Q50" s="31">
        <v>6.0000000000000002E-5</v>
      </c>
      <c r="R50" s="31">
        <v>6.0000000000000002E-5</v>
      </c>
      <c r="S50" s="31">
        <v>6.0000000000000002E-5</v>
      </c>
      <c r="T50" s="31">
        <v>6.9999999999999994E-5</v>
      </c>
      <c r="U50" s="31">
        <v>6.9999999999999994E-5</v>
      </c>
      <c r="V50" s="31">
        <v>8.0000000000000007E-5</v>
      </c>
      <c r="W50" s="31">
        <v>9.0000000000000006E-5</v>
      </c>
      <c r="X50" s="31">
        <v>9.0000000000000006E-5</v>
      </c>
      <c r="Y50" s="31">
        <v>1E-4</v>
      </c>
      <c r="Z50" s="31">
        <v>1.2E-4</v>
      </c>
      <c r="AA50" s="31">
        <v>1.3999999999999999E-4</v>
      </c>
      <c r="AB50" s="31">
        <v>1.6000000000000001E-4</v>
      </c>
      <c r="AC50" s="31">
        <v>1.9000000000000001E-4</v>
      </c>
      <c r="AD50" s="31">
        <v>2.2000000000000001E-4</v>
      </c>
      <c r="AE50" s="31">
        <v>2.5999999999999998E-4</v>
      </c>
      <c r="AF50" s="31">
        <v>3.1E-4</v>
      </c>
      <c r="AG50" s="31">
        <v>3.6999999999999999E-4</v>
      </c>
      <c r="AH50" s="31">
        <v>4.4000000000000002E-4</v>
      </c>
      <c r="AI50" s="31">
        <v>5.1000000000000004E-4</v>
      </c>
      <c r="AJ50" s="31">
        <v>5.9000000000000003E-4</v>
      </c>
      <c r="AK50" s="31">
        <v>6.7000000000000002E-4</v>
      </c>
      <c r="AL50" s="31">
        <v>7.6999999999999996E-4</v>
      </c>
      <c r="AM50" s="31">
        <v>8.7000000000000001E-4</v>
      </c>
      <c r="AN50" s="31">
        <v>9.7999999999999997E-4</v>
      </c>
      <c r="AO50" s="31">
        <v>1.1000000000000001E-3</v>
      </c>
      <c r="AP50" s="31">
        <v>1.2199999999999999E-3</v>
      </c>
      <c r="AQ50" s="31">
        <v>1.3500000000000001E-3</v>
      </c>
      <c r="AR50" s="31">
        <v>1.49E-3</v>
      </c>
      <c r="AS50" s="31">
        <v>1.64E-3</v>
      </c>
      <c r="AT50" s="31">
        <v>1.81E-3</v>
      </c>
      <c r="AU50" s="31">
        <v>1.99E-3</v>
      </c>
      <c r="AV50" s="31">
        <v>2.1800000000000001E-3</v>
      </c>
      <c r="AW50" s="31">
        <v>2.3999999999999998E-3</v>
      </c>
      <c r="AX50" s="31">
        <v>2.63E-3</v>
      </c>
      <c r="AY50" s="31">
        <v>2.8999999999999998E-3</v>
      </c>
      <c r="AZ50" s="31">
        <v>3.1800000000000001E-3</v>
      </c>
      <c r="BA50" s="31">
        <v>3.5000000000000001E-3</v>
      </c>
      <c r="BB50" s="31">
        <v>3.8500000000000001E-3</v>
      </c>
      <c r="BC50" s="31">
        <v>4.2399999999999998E-3</v>
      </c>
      <c r="BD50" s="31">
        <v>4.6699999999999997E-3</v>
      </c>
      <c r="BE50" s="31">
        <v>5.1399999999999996E-3</v>
      </c>
      <c r="BF50" s="31">
        <v>5.6600000000000001E-3</v>
      </c>
      <c r="BG50" s="31">
        <v>6.2300000000000003E-3</v>
      </c>
      <c r="BH50" s="31">
        <v>6.8500000000000002E-3</v>
      </c>
      <c r="BI50" s="31">
        <v>7.5199999999999998E-3</v>
      </c>
      <c r="BJ50" s="31">
        <v>8.26E-3</v>
      </c>
      <c r="BK50" s="31">
        <v>9.0399999999999994E-3</v>
      </c>
      <c r="BL50" s="31">
        <v>9.8700000000000003E-3</v>
      </c>
      <c r="BM50" s="31">
        <v>1.074E-2</v>
      </c>
      <c r="BN50" s="31">
        <v>1.1639999999999999E-2</v>
      </c>
      <c r="BO50" s="31">
        <v>1.256E-2</v>
      </c>
      <c r="BP50" s="31">
        <v>1.3480000000000001E-2</v>
      </c>
      <c r="BQ50" s="31">
        <v>1.44E-2</v>
      </c>
      <c r="BR50" s="31">
        <v>1.5299999999999999E-2</v>
      </c>
    </row>
    <row r="51" spans="1:70" x14ac:dyDescent="0.2">
      <c r="A51">
        <v>64</v>
      </c>
      <c r="B51" s="31">
        <v>3.0000000000000001E-5</v>
      </c>
      <c r="C51" s="31">
        <v>3.0000000000000001E-5</v>
      </c>
      <c r="D51" s="31">
        <v>3.0000000000000001E-5</v>
      </c>
      <c r="E51" s="31">
        <v>3.0000000000000001E-5</v>
      </c>
      <c r="F51" s="31">
        <v>4.0000000000000003E-5</v>
      </c>
      <c r="G51" s="31">
        <v>4.0000000000000003E-5</v>
      </c>
      <c r="H51" s="31">
        <v>4.0000000000000003E-5</v>
      </c>
      <c r="I51" s="31">
        <v>4.0000000000000003E-5</v>
      </c>
      <c r="J51" s="31">
        <v>4.0000000000000003E-5</v>
      </c>
      <c r="K51" s="31">
        <v>5.0000000000000002E-5</v>
      </c>
      <c r="L51" s="31">
        <v>5.0000000000000002E-5</v>
      </c>
      <c r="M51" s="31">
        <v>5.0000000000000002E-5</v>
      </c>
      <c r="N51" s="31">
        <v>6.0000000000000002E-5</v>
      </c>
      <c r="O51" s="31">
        <v>6.0000000000000002E-5</v>
      </c>
      <c r="P51" s="31">
        <v>6.0000000000000002E-5</v>
      </c>
      <c r="Q51" s="31">
        <v>6.9999999999999994E-5</v>
      </c>
      <c r="R51" s="31">
        <v>6.9999999999999994E-5</v>
      </c>
      <c r="S51" s="31">
        <v>6.9999999999999994E-5</v>
      </c>
      <c r="T51" s="31">
        <v>8.0000000000000007E-5</v>
      </c>
      <c r="U51" s="31">
        <v>8.0000000000000007E-5</v>
      </c>
      <c r="V51" s="31">
        <v>9.0000000000000006E-5</v>
      </c>
      <c r="W51" s="31">
        <v>1E-4</v>
      </c>
      <c r="X51" s="31">
        <v>1.1E-4</v>
      </c>
      <c r="Y51" s="31">
        <v>1.2E-4</v>
      </c>
      <c r="Z51" s="31">
        <v>1.2999999999999999E-4</v>
      </c>
      <c r="AA51" s="31">
        <v>1.4999999999999999E-4</v>
      </c>
      <c r="AB51" s="31">
        <v>1.8000000000000001E-4</v>
      </c>
      <c r="AC51" s="31">
        <v>2.1000000000000001E-4</v>
      </c>
      <c r="AD51" s="31">
        <v>2.5000000000000001E-4</v>
      </c>
      <c r="AE51" s="31">
        <v>2.9999999999999997E-4</v>
      </c>
      <c r="AF51" s="31">
        <v>3.6000000000000002E-4</v>
      </c>
      <c r="AG51" s="31">
        <v>4.2000000000000002E-4</v>
      </c>
      <c r="AH51" s="31">
        <v>5.0000000000000001E-4</v>
      </c>
      <c r="AI51" s="31">
        <v>5.8E-4</v>
      </c>
      <c r="AJ51" s="31">
        <v>6.7000000000000002E-4</v>
      </c>
      <c r="AK51" s="31">
        <v>7.6999999999999996E-4</v>
      </c>
      <c r="AL51" s="31">
        <v>8.7000000000000001E-4</v>
      </c>
      <c r="AM51" s="31">
        <v>9.8999999999999999E-4</v>
      </c>
      <c r="AN51" s="31">
        <v>1.1199999999999999E-3</v>
      </c>
      <c r="AO51" s="31">
        <v>1.25E-3</v>
      </c>
      <c r="AP51" s="31">
        <v>1.39E-3</v>
      </c>
      <c r="AQ51" s="31">
        <v>1.5399999999999999E-3</v>
      </c>
      <c r="AR51" s="31">
        <v>1.6999999999999999E-3</v>
      </c>
      <c r="AS51" s="31">
        <v>1.8699999999999999E-3</v>
      </c>
      <c r="AT51" s="31">
        <v>2.0600000000000002E-3</v>
      </c>
      <c r="AU51" s="31">
        <v>2.2599999999999999E-3</v>
      </c>
      <c r="AV51" s="31">
        <v>2.49E-3</v>
      </c>
      <c r="AW51" s="31">
        <v>2.7299999999999998E-3</v>
      </c>
      <c r="AX51" s="31">
        <v>3.0000000000000001E-3</v>
      </c>
      <c r="AY51" s="31">
        <v>3.29E-3</v>
      </c>
      <c r="AZ51" s="31">
        <v>3.62E-3</v>
      </c>
      <c r="BA51" s="31">
        <v>3.98E-3</v>
      </c>
      <c r="BB51" s="31">
        <v>4.3800000000000002E-3</v>
      </c>
      <c r="BC51" s="31">
        <v>4.8300000000000001E-3</v>
      </c>
      <c r="BD51" s="31">
        <v>5.3099999999999996E-3</v>
      </c>
      <c r="BE51" s="31">
        <v>5.8500000000000002E-3</v>
      </c>
      <c r="BF51" s="31">
        <v>6.43E-3</v>
      </c>
      <c r="BG51" s="31">
        <v>7.0800000000000004E-3</v>
      </c>
      <c r="BH51" s="31">
        <v>7.7799999999999996E-3</v>
      </c>
      <c r="BI51" s="31">
        <v>8.5500000000000003E-3</v>
      </c>
      <c r="BJ51" s="31">
        <v>9.3799999999999994E-3</v>
      </c>
      <c r="BK51" s="31">
        <v>1.027E-2</v>
      </c>
      <c r="BL51" s="31">
        <v>1.1209999999999999E-2</v>
      </c>
      <c r="BM51" s="31">
        <v>1.2189999999999999E-2</v>
      </c>
      <c r="BN51" s="31">
        <v>1.321E-2</v>
      </c>
      <c r="BO51" s="31">
        <v>1.4250000000000001E-2</v>
      </c>
      <c r="BP51" s="31">
        <v>1.529E-2</v>
      </c>
      <c r="BQ51" s="31">
        <v>1.6330000000000001E-2</v>
      </c>
      <c r="BR51" s="31">
        <v>1.7350000000000001E-2</v>
      </c>
    </row>
    <row r="52" spans="1:70" x14ac:dyDescent="0.2">
      <c r="A52">
        <v>65</v>
      </c>
      <c r="B52" s="31">
        <v>3.0000000000000001E-5</v>
      </c>
      <c r="C52" s="31">
        <v>4.0000000000000003E-5</v>
      </c>
      <c r="D52" s="31">
        <v>4.0000000000000003E-5</v>
      </c>
      <c r="E52" s="31">
        <v>4.0000000000000003E-5</v>
      </c>
      <c r="F52" s="31">
        <v>4.0000000000000003E-5</v>
      </c>
      <c r="G52" s="31">
        <v>4.0000000000000003E-5</v>
      </c>
      <c r="H52" s="31">
        <v>4.0000000000000003E-5</v>
      </c>
      <c r="I52" s="31">
        <v>5.0000000000000002E-5</v>
      </c>
      <c r="J52" s="31">
        <v>5.0000000000000002E-5</v>
      </c>
      <c r="K52" s="31">
        <v>5.0000000000000002E-5</v>
      </c>
      <c r="L52" s="31">
        <v>6.0000000000000002E-5</v>
      </c>
      <c r="M52" s="31">
        <v>6.0000000000000002E-5</v>
      </c>
      <c r="N52" s="31">
        <v>6.0000000000000002E-5</v>
      </c>
      <c r="O52" s="31">
        <v>6.9999999999999994E-5</v>
      </c>
      <c r="P52" s="31">
        <v>6.9999999999999994E-5</v>
      </c>
      <c r="Q52" s="31">
        <v>6.9999999999999994E-5</v>
      </c>
      <c r="R52" s="31">
        <v>8.0000000000000007E-5</v>
      </c>
      <c r="S52" s="31">
        <v>8.0000000000000007E-5</v>
      </c>
      <c r="T52" s="31">
        <v>9.0000000000000006E-5</v>
      </c>
      <c r="U52" s="31">
        <v>1E-4</v>
      </c>
      <c r="V52" s="31">
        <v>1E-4</v>
      </c>
      <c r="W52" s="31">
        <v>1.1E-4</v>
      </c>
      <c r="X52" s="31">
        <v>1.2E-4</v>
      </c>
      <c r="Y52" s="31">
        <v>1.3999999999999999E-4</v>
      </c>
      <c r="Z52" s="31">
        <v>1.4999999999999999E-4</v>
      </c>
      <c r="AA52" s="31">
        <v>1.8000000000000001E-4</v>
      </c>
      <c r="AB52" s="31">
        <v>2.1000000000000001E-4</v>
      </c>
      <c r="AC52" s="31">
        <v>2.4000000000000001E-4</v>
      </c>
      <c r="AD52" s="31">
        <v>2.9E-4</v>
      </c>
      <c r="AE52" s="31">
        <v>3.4000000000000002E-4</v>
      </c>
      <c r="AF52" s="31">
        <v>4.0999999999999999E-4</v>
      </c>
      <c r="AG52" s="31">
        <v>4.8000000000000001E-4</v>
      </c>
      <c r="AH52" s="31">
        <v>5.5999999999999995E-4</v>
      </c>
      <c r="AI52" s="31">
        <v>6.6E-4</v>
      </c>
      <c r="AJ52" s="31">
        <v>7.6000000000000004E-4</v>
      </c>
      <c r="AK52" s="31">
        <v>8.7000000000000001E-4</v>
      </c>
      <c r="AL52" s="31">
        <v>1E-3</v>
      </c>
      <c r="AM52" s="31">
        <v>1.1299999999999999E-3</v>
      </c>
      <c r="AN52" s="31">
        <v>1.2700000000000001E-3</v>
      </c>
      <c r="AO52" s="31">
        <v>1.42E-3</v>
      </c>
      <c r="AP52" s="31">
        <v>1.58E-3</v>
      </c>
      <c r="AQ52" s="31">
        <v>1.75E-3</v>
      </c>
      <c r="AR52" s="31">
        <v>1.9300000000000001E-3</v>
      </c>
      <c r="AS52" s="31">
        <v>2.1299999999999999E-3</v>
      </c>
      <c r="AT52" s="31">
        <v>2.3500000000000001E-3</v>
      </c>
      <c r="AU52" s="31">
        <v>2.5799999999999998E-3</v>
      </c>
      <c r="AV52" s="31">
        <v>2.8300000000000001E-3</v>
      </c>
      <c r="AW52" s="31">
        <v>3.1099999999999999E-3</v>
      </c>
      <c r="AX52" s="31">
        <v>3.4099999999999998E-3</v>
      </c>
      <c r="AY52" s="31">
        <v>3.7499999999999999E-3</v>
      </c>
      <c r="AZ52" s="31">
        <v>4.1200000000000004E-3</v>
      </c>
      <c r="BA52" s="31">
        <v>4.5300000000000002E-3</v>
      </c>
      <c r="BB52" s="31">
        <v>4.9899999999999996E-3</v>
      </c>
      <c r="BC52" s="31">
        <v>5.4900000000000001E-3</v>
      </c>
      <c r="BD52" s="31">
        <v>6.0400000000000002E-3</v>
      </c>
      <c r="BE52" s="31">
        <v>6.6499999999999997E-3</v>
      </c>
      <c r="BF52" s="31">
        <v>7.3099999999999997E-3</v>
      </c>
      <c r="BG52" s="31">
        <v>8.0499999999999999E-3</v>
      </c>
      <c r="BH52" s="31">
        <v>8.8500000000000002E-3</v>
      </c>
      <c r="BI52" s="31">
        <v>9.7099999999999999E-3</v>
      </c>
      <c r="BJ52" s="31">
        <v>1.065E-2</v>
      </c>
      <c r="BK52" s="31">
        <v>1.166E-2</v>
      </c>
      <c r="BL52" s="31">
        <v>1.272E-2</v>
      </c>
      <c r="BM52" s="31">
        <v>1.384E-2</v>
      </c>
      <c r="BN52" s="31">
        <v>1.499E-2</v>
      </c>
      <c r="BO52" s="31">
        <v>1.6160000000000001E-2</v>
      </c>
      <c r="BP52" s="31">
        <v>1.7340000000000001E-2</v>
      </c>
      <c r="BQ52" s="31">
        <v>1.8519999999999998E-2</v>
      </c>
      <c r="BR52" s="31">
        <v>1.967E-2</v>
      </c>
    </row>
    <row r="53" spans="1:70" x14ac:dyDescent="0.2">
      <c r="A53">
        <v>66</v>
      </c>
      <c r="B53" s="31">
        <v>4.0000000000000003E-5</v>
      </c>
      <c r="C53" s="31">
        <v>4.0000000000000003E-5</v>
      </c>
      <c r="D53" s="31">
        <v>4.0000000000000003E-5</v>
      </c>
      <c r="E53" s="31">
        <v>4.0000000000000003E-5</v>
      </c>
      <c r="F53" s="31">
        <v>5.0000000000000002E-5</v>
      </c>
      <c r="G53" s="31">
        <v>5.0000000000000002E-5</v>
      </c>
      <c r="H53" s="31">
        <v>5.0000000000000002E-5</v>
      </c>
      <c r="I53" s="31">
        <v>5.0000000000000002E-5</v>
      </c>
      <c r="J53" s="31">
        <v>6.0000000000000002E-5</v>
      </c>
      <c r="K53" s="31">
        <v>6.0000000000000002E-5</v>
      </c>
      <c r="L53" s="31">
        <v>6.0000000000000002E-5</v>
      </c>
      <c r="M53" s="31">
        <v>6.9999999999999994E-5</v>
      </c>
      <c r="N53" s="31">
        <v>6.9999999999999994E-5</v>
      </c>
      <c r="O53" s="31">
        <v>8.0000000000000007E-5</v>
      </c>
      <c r="P53" s="31">
        <v>8.0000000000000007E-5</v>
      </c>
      <c r="Q53" s="31">
        <v>8.0000000000000007E-5</v>
      </c>
      <c r="R53" s="31">
        <v>9.0000000000000006E-5</v>
      </c>
      <c r="S53" s="31">
        <v>1E-4</v>
      </c>
      <c r="T53" s="31">
        <v>1E-4</v>
      </c>
      <c r="U53" s="31">
        <v>1.1E-4</v>
      </c>
      <c r="V53" s="31">
        <v>1.2E-4</v>
      </c>
      <c r="W53" s="31">
        <v>1.2999999999999999E-4</v>
      </c>
      <c r="X53" s="31">
        <v>1.3999999999999999E-4</v>
      </c>
      <c r="Y53" s="31">
        <v>1.4999999999999999E-4</v>
      </c>
      <c r="Z53" s="31">
        <v>1.7000000000000001E-4</v>
      </c>
      <c r="AA53" s="31">
        <v>2.0000000000000001E-4</v>
      </c>
      <c r="AB53" s="31">
        <v>2.3000000000000001E-4</v>
      </c>
      <c r="AC53" s="31">
        <v>2.7999999999999998E-4</v>
      </c>
      <c r="AD53" s="31">
        <v>3.3E-4</v>
      </c>
      <c r="AE53" s="31">
        <v>3.8999999999999999E-4</v>
      </c>
      <c r="AF53" s="31">
        <v>4.6000000000000001E-4</v>
      </c>
      <c r="AG53" s="31">
        <v>5.5000000000000003E-4</v>
      </c>
      <c r="AH53" s="31">
        <v>6.4000000000000005E-4</v>
      </c>
      <c r="AI53" s="31">
        <v>7.5000000000000002E-4</v>
      </c>
      <c r="AJ53" s="31">
        <v>8.7000000000000001E-4</v>
      </c>
      <c r="AK53" s="31">
        <v>9.8999999999999999E-4</v>
      </c>
      <c r="AL53" s="31">
        <v>1.1299999999999999E-3</v>
      </c>
      <c r="AM53" s="31">
        <v>1.2800000000000001E-3</v>
      </c>
      <c r="AN53" s="31">
        <v>1.4499999999999999E-3</v>
      </c>
      <c r="AO53" s="31">
        <v>1.6199999999999999E-3</v>
      </c>
      <c r="AP53" s="31">
        <v>1.8E-3</v>
      </c>
      <c r="AQ53" s="31">
        <v>1.99E-3</v>
      </c>
      <c r="AR53" s="31">
        <v>2.2000000000000001E-3</v>
      </c>
      <c r="AS53" s="31">
        <v>2.4299999999999999E-3</v>
      </c>
      <c r="AT53" s="31">
        <v>2.6700000000000001E-3</v>
      </c>
      <c r="AU53" s="31">
        <v>2.9299999999999999E-3</v>
      </c>
      <c r="AV53" s="31">
        <v>3.2200000000000002E-3</v>
      </c>
      <c r="AW53" s="31">
        <v>3.5400000000000002E-3</v>
      </c>
      <c r="AX53" s="31">
        <v>3.8800000000000002E-3</v>
      </c>
      <c r="AY53" s="31">
        <v>4.2700000000000004E-3</v>
      </c>
      <c r="AZ53" s="31">
        <v>4.6899999999999997E-3</v>
      </c>
      <c r="BA53" s="31">
        <v>5.1599999999999997E-3</v>
      </c>
      <c r="BB53" s="31">
        <v>5.6699999999999997E-3</v>
      </c>
      <c r="BC53" s="31">
        <v>6.2399999999999999E-3</v>
      </c>
      <c r="BD53" s="31">
        <v>6.8700000000000002E-3</v>
      </c>
      <c r="BE53" s="31">
        <v>7.5599999999999999E-3</v>
      </c>
      <c r="BF53" s="31">
        <v>8.3099999999999997E-3</v>
      </c>
      <c r="BG53" s="31">
        <v>9.1400000000000006E-3</v>
      </c>
      <c r="BH53" s="31">
        <v>1.005E-2</v>
      </c>
      <c r="BI53" s="31">
        <v>1.103E-2</v>
      </c>
      <c r="BJ53" s="31">
        <v>1.21E-2</v>
      </c>
      <c r="BK53" s="31">
        <v>1.324E-2</v>
      </c>
      <c r="BL53" s="31">
        <v>1.444E-2</v>
      </c>
      <c r="BM53" s="31">
        <v>1.5699999999999999E-2</v>
      </c>
      <c r="BN53" s="31">
        <v>1.7000000000000001E-2</v>
      </c>
      <c r="BO53" s="31">
        <v>1.8329999999999999E-2</v>
      </c>
      <c r="BP53" s="31">
        <v>1.966E-2</v>
      </c>
      <c r="BQ53" s="31">
        <v>2.0979999999999999E-2</v>
      </c>
      <c r="BR53" s="31">
        <v>2.2280000000000001E-2</v>
      </c>
    </row>
    <row r="54" spans="1:70" x14ac:dyDescent="0.2">
      <c r="A54">
        <v>67</v>
      </c>
      <c r="B54" s="31">
        <v>4.0000000000000003E-5</v>
      </c>
      <c r="C54" s="31">
        <v>5.0000000000000002E-5</v>
      </c>
      <c r="D54" s="31">
        <v>5.0000000000000002E-5</v>
      </c>
      <c r="E54" s="31">
        <v>5.0000000000000002E-5</v>
      </c>
      <c r="F54" s="31">
        <v>5.0000000000000002E-5</v>
      </c>
      <c r="G54" s="31">
        <v>6.0000000000000002E-5</v>
      </c>
      <c r="H54" s="31">
        <v>6.0000000000000002E-5</v>
      </c>
      <c r="I54" s="31">
        <v>6.0000000000000002E-5</v>
      </c>
      <c r="J54" s="31">
        <v>6.0000000000000002E-5</v>
      </c>
      <c r="K54" s="31">
        <v>6.9999999999999994E-5</v>
      </c>
      <c r="L54" s="31">
        <v>6.9999999999999994E-5</v>
      </c>
      <c r="M54" s="31">
        <v>8.0000000000000007E-5</v>
      </c>
      <c r="N54" s="31">
        <v>8.0000000000000007E-5</v>
      </c>
      <c r="O54" s="31">
        <v>9.0000000000000006E-5</v>
      </c>
      <c r="P54" s="31">
        <v>9.0000000000000006E-5</v>
      </c>
      <c r="Q54" s="31">
        <v>1E-4</v>
      </c>
      <c r="R54" s="31">
        <v>1E-4</v>
      </c>
      <c r="S54" s="31">
        <v>1.1E-4</v>
      </c>
      <c r="T54" s="31">
        <v>1.2E-4</v>
      </c>
      <c r="U54" s="31">
        <v>1.2E-4</v>
      </c>
      <c r="V54" s="31">
        <v>1.2999999999999999E-4</v>
      </c>
      <c r="W54" s="31">
        <v>1.3999999999999999E-4</v>
      </c>
      <c r="X54" s="31">
        <v>1.6000000000000001E-4</v>
      </c>
      <c r="Y54" s="31">
        <v>1.8000000000000001E-4</v>
      </c>
      <c r="Z54" s="31">
        <v>2.0000000000000001E-4</v>
      </c>
      <c r="AA54" s="31">
        <v>2.3000000000000001E-4</v>
      </c>
      <c r="AB54" s="31">
        <v>2.7E-4</v>
      </c>
      <c r="AC54" s="31">
        <v>3.1E-4</v>
      </c>
      <c r="AD54" s="31">
        <v>3.6999999999999999E-4</v>
      </c>
      <c r="AE54" s="31">
        <v>4.4000000000000002E-4</v>
      </c>
      <c r="AF54" s="31">
        <v>5.2999999999999998E-4</v>
      </c>
      <c r="AG54" s="31">
        <v>6.2E-4</v>
      </c>
      <c r="AH54" s="31">
        <v>7.2999999999999996E-4</v>
      </c>
      <c r="AI54" s="31">
        <v>8.4999999999999995E-4</v>
      </c>
      <c r="AJ54" s="31">
        <v>9.8999999999999999E-4</v>
      </c>
      <c r="AK54" s="31">
        <v>1.1299999999999999E-3</v>
      </c>
      <c r="AL54" s="31">
        <v>1.2899999999999999E-3</v>
      </c>
      <c r="AM54" s="31">
        <v>1.4599999999999999E-3</v>
      </c>
      <c r="AN54" s="31">
        <v>1.65E-3</v>
      </c>
      <c r="AO54" s="31">
        <v>1.8400000000000001E-3</v>
      </c>
      <c r="AP54" s="31">
        <v>2.0500000000000002E-3</v>
      </c>
      <c r="AQ54" s="31">
        <v>2.2699999999999999E-3</v>
      </c>
      <c r="AR54" s="31">
        <v>2.5100000000000001E-3</v>
      </c>
      <c r="AS54" s="31">
        <v>2.7599999999999999E-3</v>
      </c>
      <c r="AT54" s="31">
        <v>3.0400000000000002E-3</v>
      </c>
      <c r="AU54" s="31">
        <v>3.3400000000000001E-3</v>
      </c>
      <c r="AV54" s="31">
        <v>3.6700000000000001E-3</v>
      </c>
      <c r="AW54" s="31">
        <v>4.0299999999999997E-3</v>
      </c>
      <c r="AX54" s="31">
        <v>4.4200000000000003E-3</v>
      </c>
      <c r="AY54" s="31">
        <v>4.8599999999999997E-3</v>
      </c>
      <c r="AZ54" s="31">
        <v>5.3400000000000001E-3</v>
      </c>
      <c r="BA54" s="31">
        <v>5.8700000000000002E-3</v>
      </c>
      <c r="BB54" s="31">
        <v>6.4599999999999996E-3</v>
      </c>
      <c r="BC54" s="31">
        <v>7.1000000000000004E-3</v>
      </c>
      <c r="BD54" s="31">
        <v>7.8100000000000001E-3</v>
      </c>
      <c r="BE54" s="31">
        <v>8.6E-3</v>
      </c>
      <c r="BF54" s="31">
        <v>9.4500000000000001E-3</v>
      </c>
      <c r="BG54" s="31">
        <v>1.04E-2</v>
      </c>
      <c r="BH54" s="31">
        <v>1.142E-2</v>
      </c>
      <c r="BI54" s="31">
        <v>1.2540000000000001E-2</v>
      </c>
      <c r="BJ54" s="31">
        <v>1.374E-2</v>
      </c>
      <c r="BK54" s="31">
        <v>1.503E-2</v>
      </c>
      <c r="BL54" s="31">
        <v>1.6389999999999998E-2</v>
      </c>
      <c r="BM54" s="31">
        <v>1.7819999999999999E-2</v>
      </c>
      <c r="BN54" s="31">
        <v>1.9290000000000002E-2</v>
      </c>
      <c r="BO54" s="31">
        <v>2.078E-2</v>
      </c>
      <c r="BP54" s="31">
        <v>2.2290000000000001E-2</v>
      </c>
      <c r="BQ54" s="31">
        <v>2.3779999999999999E-2</v>
      </c>
      <c r="BR54" s="31">
        <v>2.5239999999999999E-2</v>
      </c>
    </row>
    <row r="55" spans="1:70" x14ac:dyDescent="0.2">
      <c r="A55">
        <v>68</v>
      </c>
      <c r="B55" s="31">
        <v>5.0000000000000002E-5</v>
      </c>
      <c r="C55" s="31">
        <v>5.0000000000000002E-5</v>
      </c>
      <c r="D55" s="31">
        <v>5.0000000000000002E-5</v>
      </c>
      <c r="E55" s="31">
        <v>6.0000000000000002E-5</v>
      </c>
      <c r="F55" s="31">
        <v>6.0000000000000002E-5</v>
      </c>
      <c r="G55" s="31">
        <v>6.0000000000000002E-5</v>
      </c>
      <c r="H55" s="31">
        <v>6.9999999999999994E-5</v>
      </c>
      <c r="I55" s="31">
        <v>6.9999999999999994E-5</v>
      </c>
      <c r="J55" s="31">
        <v>6.9999999999999994E-5</v>
      </c>
      <c r="K55" s="31">
        <v>8.0000000000000007E-5</v>
      </c>
      <c r="L55" s="31">
        <v>8.0000000000000007E-5</v>
      </c>
      <c r="M55" s="31">
        <v>9.0000000000000006E-5</v>
      </c>
      <c r="N55" s="31">
        <v>9.0000000000000006E-5</v>
      </c>
      <c r="O55" s="31">
        <v>1E-4</v>
      </c>
      <c r="P55" s="31">
        <v>1E-4</v>
      </c>
      <c r="Q55" s="31">
        <v>1.1E-4</v>
      </c>
      <c r="R55" s="31">
        <v>1.2E-4</v>
      </c>
      <c r="S55" s="31">
        <v>1.2E-4</v>
      </c>
      <c r="T55" s="31">
        <v>1.2999999999999999E-4</v>
      </c>
      <c r="U55" s="31">
        <v>1.3999999999999999E-4</v>
      </c>
      <c r="V55" s="31">
        <v>1.4999999999999999E-4</v>
      </c>
      <c r="W55" s="31">
        <v>1.6000000000000001E-4</v>
      </c>
      <c r="X55" s="31">
        <v>1.8000000000000001E-4</v>
      </c>
      <c r="Y55" s="31">
        <v>2.0000000000000001E-4</v>
      </c>
      <c r="Z55" s="31">
        <v>2.3000000000000001E-4</v>
      </c>
      <c r="AA55" s="31">
        <v>2.5999999999999998E-4</v>
      </c>
      <c r="AB55" s="31">
        <v>2.9999999999999997E-4</v>
      </c>
      <c r="AC55" s="31">
        <v>3.6000000000000002E-4</v>
      </c>
      <c r="AD55" s="31">
        <v>4.2999999999999999E-4</v>
      </c>
      <c r="AE55" s="31">
        <v>5.1000000000000004E-4</v>
      </c>
      <c r="AF55" s="31">
        <v>5.9999999999999995E-4</v>
      </c>
      <c r="AG55" s="31">
        <v>7.1000000000000002E-4</v>
      </c>
      <c r="AH55" s="31">
        <v>8.3000000000000001E-4</v>
      </c>
      <c r="AI55" s="31">
        <v>9.7000000000000005E-4</v>
      </c>
      <c r="AJ55" s="31">
        <v>1.1199999999999999E-3</v>
      </c>
      <c r="AK55" s="31">
        <v>1.2899999999999999E-3</v>
      </c>
      <c r="AL55" s="31">
        <v>1.47E-3</v>
      </c>
      <c r="AM55" s="31">
        <v>1.67E-3</v>
      </c>
      <c r="AN55" s="31">
        <v>1.8799999999999999E-3</v>
      </c>
      <c r="AO55" s="31">
        <v>2.0999999999999999E-3</v>
      </c>
      <c r="AP55" s="31">
        <v>2.3400000000000001E-3</v>
      </c>
      <c r="AQ55" s="31">
        <v>2.5899999999999999E-3</v>
      </c>
      <c r="AR55" s="31">
        <v>2.8600000000000001E-3</v>
      </c>
      <c r="AS55" s="31">
        <v>3.15E-3</v>
      </c>
      <c r="AT55" s="31">
        <v>3.47E-3</v>
      </c>
      <c r="AU55" s="31">
        <v>3.81E-3</v>
      </c>
      <c r="AV55" s="31">
        <v>4.1799999999999997E-3</v>
      </c>
      <c r="AW55" s="31">
        <v>4.5900000000000003E-3</v>
      </c>
      <c r="AX55" s="31">
        <v>5.0400000000000002E-3</v>
      </c>
      <c r="AY55" s="31">
        <v>5.5399999999999998E-3</v>
      </c>
      <c r="AZ55" s="31">
        <v>6.0899999999999999E-3</v>
      </c>
      <c r="BA55" s="31">
        <v>6.6899999999999998E-3</v>
      </c>
      <c r="BB55" s="31">
        <v>7.3600000000000002E-3</v>
      </c>
      <c r="BC55" s="31">
        <v>8.09E-3</v>
      </c>
      <c r="BD55" s="31">
        <v>8.8999999999999999E-3</v>
      </c>
      <c r="BE55" s="31">
        <v>9.7900000000000001E-3</v>
      </c>
      <c r="BF55" s="31">
        <v>1.076E-2</v>
      </c>
      <c r="BG55" s="31">
        <v>1.183E-2</v>
      </c>
      <c r="BH55" s="31">
        <v>1.2999999999999999E-2</v>
      </c>
      <c r="BI55" s="31">
        <v>1.426E-2</v>
      </c>
      <c r="BJ55" s="31">
        <v>1.5630000000000002E-2</v>
      </c>
      <c r="BK55" s="31">
        <v>1.7090000000000001E-2</v>
      </c>
      <c r="BL55" s="31">
        <v>1.8630000000000001E-2</v>
      </c>
      <c r="BM55" s="31">
        <v>2.0240000000000001E-2</v>
      </c>
      <c r="BN55" s="31">
        <v>2.1899999999999999E-2</v>
      </c>
      <c r="BO55" s="31">
        <v>2.3599999999999999E-2</v>
      </c>
      <c r="BP55" s="31">
        <v>2.53E-2</v>
      </c>
      <c r="BQ55" s="31">
        <v>2.6980000000000001E-2</v>
      </c>
      <c r="BR55" s="31">
        <v>2.8629999999999999E-2</v>
      </c>
    </row>
    <row r="56" spans="1:70" x14ac:dyDescent="0.2">
      <c r="A56">
        <v>69</v>
      </c>
      <c r="B56" s="31">
        <v>6.0000000000000002E-5</v>
      </c>
      <c r="C56" s="31">
        <v>6.0000000000000002E-5</v>
      </c>
      <c r="D56" s="31">
        <v>6.0000000000000002E-5</v>
      </c>
      <c r="E56" s="31">
        <v>6.9999999999999994E-5</v>
      </c>
      <c r="F56" s="31">
        <v>6.9999999999999994E-5</v>
      </c>
      <c r="G56" s="31">
        <v>6.9999999999999994E-5</v>
      </c>
      <c r="H56" s="31">
        <v>8.0000000000000007E-5</v>
      </c>
      <c r="I56" s="31">
        <v>8.0000000000000007E-5</v>
      </c>
      <c r="J56" s="31">
        <v>8.0000000000000007E-5</v>
      </c>
      <c r="K56" s="31">
        <v>9.0000000000000006E-5</v>
      </c>
      <c r="L56" s="31">
        <v>9.0000000000000006E-5</v>
      </c>
      <c r="M56" s="31">
        <v>1E-4</v>
      </c>
      <c r="N56" s="31">
        <v>1.1E-4</v>
      </c>
      <c r="O56" s="31">
        <v>1.1E-4</v>
      </c>
      <c r="P56" s="31">
        <v>1.2E-4</v>
      </c>
      <c r="Q56" s="31">
        <v>1.2999999999999999E-4</v>
      </c>
      <c r="R56" s="31">
        <v>1.2999999999999999E-4</v>
      </c>
      <c r="S56" s="31">
        <v>1.3999999999999999E-4</v>
      </c>
      <c r="T56" s="31">
        <v>1.4999999999999999E-4</v>
      </c>
      <c r="U56" s="31">
        <v>1.6000000000000001E-4</v>
      </c>
      <c r="V56" s="31">
        <v>1.7000000000000001E-4</v>
      </c>
      <c r="W56" s="31">
        <v>1.9000000000000001E-4</v>
      </c>
      <c r="X56" s="31">
        <v>2.1000000000000001E-4</v>
      </c>
      <c r="Y56" s="31">
        <v>2.3000000000000001E-4</v>
      </c>
      <c r="Z56" s="31">
        <v>2.5999999999999998E-4</v>
      </c>
      <c r="AA56" s="31">
        <v>2.9999999999999997E-4</v>
      </c>
      <c r="AB56" s="31">
        <v>3.5E-4</v>
      </c>
      <c r="AC56" s="31">
        <v>4.0999999999999999E-4</v>
      </c>
      <c r="AD56" s="31">
        <v>4.8000000000000001E-4</v>
      </c>
      <c r="AE56" s="31">
        <v>5.8E-4</v>
      </c>
      <c r="AF56" s="31">
        <v>6.8000000000000005E-4</v>
      </c>
      <c r="AG56" s="31">
        <v>8.0999999999999996E-4</v>
      </c>
      <c r="AH56" s="31">
        <v>9.5E-4</v>
      </c>
      <c r="AI56" s="31">
        <v>1.1100000000000001E-3</v>
      </c>
      <c r="AJ56" s="31">
        <v>1.2800000000000001E-3</v>
      </c>
      <c r="AK56" s="31">
        <v>1.47E-3</v>
      </c>
      <c r="AL56" s="31">
        <v>1.6800000000000001E-3</v>
      </c>
      <c r="AM56" s="31">
        <v>1.9E-3</v>
      </c>
      <c r="AN56" s="31">
        <v>2.14E-3</v>
      </c>
      <c r="AO56" s="31">
        <v>2.3999999999999998E-3</v>
      </c>
      <c r="AP56" s="31">
        <v>2.6700000000000001E-3</v>
      </c>
      <c r="AQ56" s="31">
        <v>2.96E-3</v>
      </c>
      <c r="AR56" s="31">
        <v>3.2699999999999999E-3</v>
      </c>
      <c r="AS56" s="31">
        <v>3.5999999999999999E-3</v>
      </c>
      <c r="AT56" s="31">
        <v>3.96E-3</v>
      </c>
      <c r="AU56" s="31">
        <v>4.3499999999999997E-3</v>
      </c>
      <c r="AV56" s="31">
        <v>4.7699999999999999E-3</v>
      </c>
      <c r="AW56" s="31">
        <v>5.2399999999999999E-3</v>
      </c>
      <c r="AX56" s="31">
        <v>5.7499999999999999E-3</v>
      </c>
      <c r="AY56" s="31">
        <v>6.3200000000000001E-3</v>
      </c>
      <c r="AZ56" s="31">
        <v>6.94E-3</v>
      </c>
      <c r="BA56" s="31">
        <v>7.6299999999999996E-3</v>
      </c>
      <c r="BB56" s="31">
        <v>8.3899999999999999E-3</v>
      </c>
      <c r="BC56" s="31">
        <v>9.2200000000000008E-3</v>
      </c>
      <c r="BD56" s="31">
        <v>1.014E-2</v>
      </c>
      <c r="BE56" s="31">
        <v>1.115E-2</v>
      </c>
      <c r="BF56" s="31">
        <v>1.226E-2</v>
      </c>
      <c r="BG56" s="31">
        <v>1.3469999999999999E-2</v>
      </c>
      <c r="BH56" s="31">
        <v>1.4789999999999999E-2</v>
      </c>
      <c r="BI56" s="31">
        <v>1.6230000000000001E-2</v>
      </c>
      <c r="BJ56" s="31">
        <v>1.7780000000000001E-2</v>
      </c>
      <c r="BK56" s="31">
        <v>1.9429999999999999E-2</v>
      </c>
      <c r="BL56" s="31">
        <v>2.1180000000000001E-2</v>
      </c>
      <c r="BM56" s="31">
        <v>2.3E-2</v>
      </c>
      <c r="BN56" s="31">
        <v>2.4879999999999999E-2</v>
      </c>
      <c r="BO56" s="31">
        <v>2.6800000000000001E-2</v>
      </c>
      <c r="BP56" s="31">
        <v>2.8719999999999999E-2</v>
      </c>
      <c r="BQ56" s="31">
        <v>3.0620000000000001E-2</v>
      </c>
      <c r="BR56" s="31">
        <v>3.2480000000000002E-2</v>
      </c>
    </row>
    <row r="57" spans="1:70" x14ac:dyDescent="0.2">
      <c r="A57">
        <v>70</v>
      </c>
      <c r="B57" s="31">
        <v>6.9999999999999994E-5</v>
      </c>
      <c r="C57" s="31">
        <v>6.9999999999999994E-5</v>
      </c>
      <c r="D57" s="31">
        <v>6.9999999999999994E-5</v>
      </c>
      <c r="E57" s="31">
        <v>6.9999999999999994E-5</v>
      </c>
      <c r="F57" s="31">
        <v>8.0000000000000007E-5</v>
      </c>
      <c r="G57" s="31">
        <v>8.0000000000000007E-5</v>
      </c>
      <c r="H57" s="31">
        <v>9.0000000000000006E-5</v>
      </c>
      <c r="I57" s="31">
        <v>9.0000000000000006E-5</v>
      </c>
      <c r="J57" s="31">
        <v>1E-4</v>
      </c>
      <c r="K57" s="31">
        <v>1E-4</v>
      </c>
      <c r="L57" s="31">
        <v>1.1E-4</v>
      </c>
      <c r="M57" s="31">
        <v>1.2E-4</v>
      </c>
      <c r="N57" s="31">
        <v>1.2E-4</v>
      </c>
      <c r="O57" s="31">
        <v>1.2999999999999999E-4</v>
      </c>
      <c r="P57" s="31">
        <v>1.3999999999999999E-4</v>
      </c>
      <c r="Q57" s="31">
        <v>1.3999999999999999E-4</v>
      </c>
      <c r="R57" s="31">
        <v>1.4999999999999999E-4</v>
      </c>
      <c r="S57" s="31">
        <v>1.6000000000000001E-4</v>
      </c>
      <c r="T57" s="31">
        <v>1.7000000000000001E-4</v>
      </c>
      <c r="U57" s="31">
        <v>1.9000000000000001E-4</v>
      </c>
      <c r="V57" s="31">
        <v>2.0000000000000001E-4</v>
      </c>
      <c r="W57" s="31">
        <v>2.2000000000000001E-4</v>
      </c>
      <c r="X57" s="31">
        <v>2.4000000000000001E-4</v>
      </c>
      <c r="Y57" s="31">
        <v>2.5999999999999998E-4</v>
      </c>
      <c r="Z57" s="31">
        <v>2.9999999999999997E-4</v>
      </c>
      <c r="AA57" s="31">
        <v>3.4000000000000002E-4</v>
      </c>
      <c r="AB57" s="31">
        <v>3.8999999999999999E-4</v>
      </c>
      <c r="AC57" s="31">
        <v>4.6999999999999999E-4</v>
      </c>
      <c r="AD57" s="31">
        <v>5.5000000000000003E-4</v>
      </c>
      <c r="AE57" s="31">
        <v>6.6E-4</v>
      </c>
      <c r="AF57" s="31">
        <v>7.7999999999999999E-4</v>
      </c>
      <c r="AG57" s="31">
        <v>9.2000000000000003E-4</v>
      </c>
      <c r="AH57" s="31">
        <v>1.08E-3</v>
      </c>
      <c r="AI57" s="31">
        <v>1.2700000000000001E-3</v>
      </c>
      <c r="AJ57" s="31">
        <v>1.4599999999999999E-3</v>
      </c>
      <c r="AK57" s="31">
        <v>1.6800000000000001E-3</v>
      </c>
      <c r="AL57" s="31">
        <v>1.92E-3</v>
      </c>
      <c r="AM57" s="31">
        <v>2.1700000000000001E-3</v>
      </c>
      <c r="AN57" s="31">
        <v>2.4499999999999999E-3</v>
      </c>
      <c r="AO57" s="31">
        <v>2.7399999999999998E-3</v>
      </c>
      <c r="AP57" s="31">
        <v>3.0500000000000002E-3</v>
      </c>
      <c r="AQ57" s="31">
        <v>3.3800000000000002E-3</v>
      </c>
      <c r="AR57" s="31">
        <v>3.7299999999999998E-3</v>
      </c>
      <c r="AS57" s="31">
        <v>4.1099999999999999E-3</v>
      </c>
      <c r="AT57" s="31">
        <v>4.5199999999999997E-3</v>
      </c>
      <c r="AU57" s="31">
        <v>4.96E-3</v>
      </c>
      <c r="AV57" s="31">
        <v>5.45E-3</v>
      </c>
      <c r="AW57" s="31">
        <v>5.9800000000000001E-3</v>
      </c>
      <c r="AX57" s="31">
        <v>6.5599999999999999E-3</v>
      </c>
      <c r="AY57" s="31">
        <v>7.2100000000000003E-3</v>
      </c>
      <c r="AZ57" s="31">
        <v>7.92E-3</v>
      </c>
      <c r="BA57" s="31">
        <v>8.6999999999999994E-3</v>
      </c>
      <c r="BB57" s="31">
        <v>9.5600000000000008E-3</v>
      </c>
      <c r="BC57" s="31">
        <v>1.051E-2</v>
      </c>
      <c r="BD57" s="31">
        <v>1.1560000000000001E-2</v>
      </c>
      <c r="BE57" s="31">
        <v>1.2699999999999999E-2</v>
      </c>
      <c r="BF57" s="31">
        <v>1.396E-2</v>
      </c>
      <c r="BG57" s="31">
        <v>1.5339999999999999E-2</v>
      </c>
      <c r="BH57" s="31">
        <v>1.6840000000000001E-2</v>
      </c>
      <c r="BI57" s="31">
        <v>1.847E-2</v>
      </c>
      <c r="BJ57" s="31">
        <v>2.0230000000000001E-2</v>
      </c>
      <c r="BK57" s="31">
        <v>2.2100000000000002E-2</v>
      </c>
      <c r="BL57" s="31">
        <v>2.4080000000000001E-2</v>
      </c>
      <c r="BM57" s="31">
        <v>2.615E-2</v>
      </c>
      <c r="BN57" s="31">
        <v>2.828E-2</v>
      </c>
      <c r="BO57" s="31">
        <v>3.0439999999999998E-2</v>
      </c>
      <c r="BP57" s="31">
        <v>3.261E-2</v>
      </c>
      <c r="BQ57" s="31">
        <v>3.4759999999999999E-2</v>
      </c>
      <c r="BR57" s="31">
        <v>3.6859999999999997E-2</v>
      </c>
    </row>
    <row r="58" spans="1:70" x14ac:dyDescent="0.2">
      <c r="A58">
        <v>71</v>
      </c>
      <c r="B58" s="31">
        <v>8.0000000000000007E-5</v>
      </c>
      <c r="C58" s="31">
        <v>8.0000000000000007E-5</v>
      </c>
      <c r="D58" s="31">
        <v>8.0000000000000007E-5</v>
      </c>
      <c r="E58" s="31">
        <v>9.0000000000000006E-5</v>
      </c>
      <c r="F58" s="31">
        <v>9.0000000000000006E-5</v>
      </c>
      <c r="G58" s="31">
        <v>9.0000000000000006E-5</v>
      </c>
      <c r="H58" s="31">
        <v>1E-4</v>
      </c>
      <c r="I58" s="31">
        <v>1E-4</v>
      </c>
      <c r="J58" s="31">
        <v>1.1E-4</v>
      </c>
      <c r="K58" s="31">
        <v>1.2E-4</v>
      </c>
      <c r="L58" s="31">
        <v>1.2E-4</v>
      </c>
      <c r="M58" s="31">
        <v>1.2999999999999999E-4</v>
      </c>
      <c r="N58" s="31">
        <v>1.3999999999999999E-4</v>
      </c>
      <c r="O58" s="31">
        <v>1.4999999999999999E-4</v>
      </c>
      <c r="P58" s="31">
        <v>1.6000000000000001E-4</v>
      </c>
      <c r="Q58" s="31">
        <v>1.7000000000000001E-4</v>
      </c>
      <c r="R58" s="31">
        <v>1.8000000000000001E-4</v>
      </c>
      <c r="S58" s="31">
        <v>1.9000000000000001E-4</v>
      </c>
      <c r="T58" s="31">
        <v>2.0000000000000001E-4</v>
      </c>
      <c r="U58" s="31">
        <v>2.1000000000000001E-4</v>
      </c>
      <c r="V58" s="31">
        <v>2.3000000000000001E-4</v>
      </c>
      <c r="W58" s="31">
        <v>2.5000000000000001E-4</v>
      </c>
      <c r="X58" s="31">
        <v>2.7E-4</v>
      </c>
      <c r="Y58" s="31">
        <v>2.9999999999999997E-4</v>
      </c>
      <c r="Z58" s="31">
        <v>3.4000000000000002E-4</v>
      </c>
      <c r="AA58" s="31">
        <v>3.8999999999999999E-4</v>
      </c>
      <c r="AB58" s="31">
        <v>4.4999999999999999E-4</v>
      </c>
      <c r="AC58" s="31">
        <v>5.2999999999999998E-4</v>
      </c>
      <c r="AD58" s="31">
        <v>6.3000000000000003E-4</v>
      </c>
      <c r="AE58" s="31">
        <v>7.5000000000000002E-4</v>
      </c>
      <c r="AF58" s="31">
        <v>8.8999999999999995E-4</v>
      </c>
      <c r="AG58" s="31">
        <v>1.0499999999999999E-3</v>
      </c>
      <c r="AH58" s="31">
        <v>1.24E-3</v>
      </c>
      <c r="AI58" s="31">
        <v>1.4400000000000001E-3</v>
      </c>
      <c r="AJ58" s="31">
        <v>1.67E-3</v>
      </c>
      <c r="AK58" s="31">
        <v>1.92E-3</v>
      </c>
      <c r="AL58" s="31">
        <v>2.1900000000000001E-3</v>
      </c>
      <c r="AM58" s="31">
        <v>2.48E-3</v>
      </c>
      <c r="AN58" s="31">
        <v>2.8E-3</v>
      </c>
      <c r="AO58" s="31">
        <v>3.13E-3</v>
      </c>
      <c r="AP58" s="31">
        <v>3.48E-3</v>
      </c>
      <c r="AQ58" s="31">
        <v>3.8600000000000001E-3</v>
      </c>
      <c r="AR58" s="31">
        <v>4.2599999999999999E-3</v>
      </c>
      <c r="AS58" s="31">
        <v>4.7000000000000002E-3</v>
      </c>
      <c r="AT58" s="31">
        <v>5.1599999999999997E-3</v>
      </c>
      <c r="AU58" s="31">
        <v>5.6699999999999997E-3</v>
      </c>
      <c r="AV58" s="31">
        <v>6.2300000000000003E-3</v>
      </c>
      <c r="AW58" s="31">
        <v>6.8300000000000001E-3</v>
      </c>
      <c r="AX58" s="31">
        <v>7.4999999999999997E-3</v>
      </c>
      <c r="AY58" s="31">
        <v>8.2299999999999995E-3</v>
      </c>
      <c r="AZ58" s="31">
        <v>9.0399999999999994E-3</v>
      </c>
      <c r="BA58" s="31">
        <v>9.9299999999999996E-3</v>
      </c>
      <c r="BB58" s="31">
        <v>1.091E-2</v>
      </c>
      <c r="BC58" s="31">
        <v>1.1990000000000001E-2</v>
      </c>
      <c r="BD58" s="31">
        <v>1.3180000000000001E-2</v>
      </c>
      <c r="BE58" s="31">
        <v>1.448E-2</v>
      </c>
      <c r="BF58" s="31">
        <v>1.592E-2</v>
      </c>
      <c r="BG58" s="31">
        <v>1.7479999999999999E-2</v>
      </c>
      <c r="BH58" s="31">
        <v>1.9179999999999999E-2</v>
      </c>
      <c r="BI58" s="31">
        <v>2.103E-2</v>
      </c>
      <c r="BJ58" s="31">
        <v>2.3019999999999999E-2</v>
      </c>
      <c r="BK58" s="31">
        <v>2.5149999999999999E-2</v>
      </c>
      <c r="BL58" s="31">
        <v>2.7390000000000001E-2</v>
      </c>
      <c r="BM58" s="31">
        <v>2.9729999999999999E-2</v>
      </c>
      <c r="BN58" s="31">
        <v>3.2140000000000002E-2</v>
      </c>
      <c r="BO58" s="31">
        <v>3.4590000000000003E-2</v>
      </c>
      <c r="BP58" s="31">
        <v>3.7039999999999997E-2</v>
      </c>
      <c r="BQ58" s="31">
        <v>3.9480000000000001E-2</v>
      </c>
      <c r="BR58" s="31">
        <v>4.1849999999999998E-2</v>
      </c>
    </row>
    <row r="59" spans="1:70" x14ac:dyDescent="0.2">
      <c r="A59">
        <v>72</v>
      </c>
      <c r="B59" s="31">
        <v>9.0000000000000006E-5</v>
      </c>
      <c r="C59" s="31">
        <v>9.0000000000000006E-5</v>
      </c>
      <c r="D59" s="31">
        <v>9.0000000000000006E-5</v>
      </c>
      <c r="E59" s="31">
        <v>1E-4</v>
      </c>
      <c r="F59" s="31">
        <v>1E-4</v>
      </c>
      <c r="G59" s="31">
        <v>1.1E-4</v>
      </c>
      <c r="H59" s="31">
        <v>1.1E-4</v>
      </c>
      <c r="I59" s="31">
        <v>1.2E-4</v>
      </c>
      <c r="J59" s="31">
        <v>1.2999999999999999E-4</v>
      </c>
      <c r="K59" s="31">
        <v>1.2999999999999999E-4</v>
      </c>
      <c r="L59" s="31">
        <v>1.3999999999999999E-4</v>
      </c>
      <c r="M59" s="31">
        <v>1.4999999999999999E-4</v>
      </c>
      <c r="N59" s="31">
        <v>1.6000000000000001E-4</v>
      </c>
      <c r="O59" s="31">
        <v>1.7000000000000001E-4</v>
      </c>
      <c r="P59" s="31">
        <v>1.8000000000000001E-4</v>
      </c>
      <c r="Q59" s="31">
        <v>1.9000000000000001E-4</v>
      </c>
      <c r="R59" s="31">
        <v>2.0000000000000001E-4</v>
      </c>
      <c r="S59" s="31">
        <v>2.1000000000000001E-4</v>
      </c>
      <c r="T59" s="31">
        <v>2.3000000000000001E-4</v>
      </c>
      <c r="U59" s="31">
        <v>2.4000000000000001E-4</v>
      </c>
      <c r="V59" s="31">
        <v>2.5999999999999998E-4</v>
      </c>
      <c r="W59" s="31">
        <v>2.7999999999999998E-4</v>
      </c>
      <c r="X59" s="31">
        <v>3.1E-4</v>
      </c>
      <c r="Y59" s="31">
        <v>3.4000000000000002E-4</v>
      </c>
      <c r="Z59" s="31">
        <v>3.8999999999999999E-4</v>
      </c>
      <c r="AA59" s="31">
        <v>4.4000000000000002E-4</v>
      </c>
      <c r="AB59" s="31">
        <v>5.1000000000000004E-4</v>
      </c>
      <c r="AC59" s="31">
        <v>6.0999999999999997E-4</v>
      </c>
      <c r="AD59" s="31">
        <v>7.2000000000000005E-4</v>
      </c>
      <c r="AE59" s="31">
        <v>8.4999999999999995E-4</v>
      </c>
      <c r="AF59" s="31">
        <v>1.0200000000000001E-3</v>
      </c>
      <c r="AG59" s="31">
        <v>1.1999999999999999E-3</v>
      </c>
      <c r="AH59" s="31">
        <v>1.41E-3</v>
      </c>
      <c r="AI59" s="31">
        <v>1.65E-3</v>
      </c>
      <c r="AJ59" s="31">
        <v>1.91E-3</v>
      </c>
      <c r="AK59" s="31">
        <v>2.1900000000000001E-3</v>
      </c>
      <c r="AL59" s="31">
        <v>2.5000000000000001E-3</v>
      </c>
      <c r="AM59" s="31">
        <v>2.8400000000000001E-3</v>
      </c>
      <c r="AN59" s="31">
        <v>3.2000000000000002E-3</v>
      </c>
      <c r="AO59" s="31">
        <v>3.5799999999999998E-3</v>
      </c>
      <c r="AP59" s="31">
        <v>3.98E-3</v>
      </c>
      <c r="AQ59" s="31">
        <v>4.4099999999999999E-3</v>
      </c>
      <c r="AR59" s="31">
        <v>4.8700000000000002E-3</v>
      </c>
      <c r="AS59" s="31">
        <v>5.3699999999999998E-3</v>
      </c>
      <c r="AT59" s="31">
        <v>5.8999999999999999E-3</v>
      </c>
      <c r="AU59" s="31">
        <v>6.4799999999999996E-3</v>
      </c>
      <c r="AV59" s="31">
        <v>7.1199999999999996E-3</v>
      </c>
      <c r="AW59" s="31">
        <v>7.8100000000000001E-3</v>
      </c>
      <c r="AX59" s="31">
        <v>8.5699999999999995E-3</v>
      </c>
      <c r="AY59" s="31">
        <v>9.4000000000000004E-3</v>
      </c>
      <c r="AZ59" s="31">
        <v>1.0319999999999999E-2</v>
      </c>
      <c r="BA59" s="31">
        <v>1.1339999999999999E-2</v>
      </c>
      <c r="BB59" s="31">
        <v>1.2460000000000001E-2</v>
      </c>
      <c r="BC59" s="31">
        <v>1.3690000000000001E-2</v>
      </c>
      <c r="BD59" s="31">
        <v>1.504E-2</v>
      </c>
      <c r="BE59" s="31">
        <v>1.652E-2</v>
      </c>
      <c r="BF59" s="31">
        <v>1.8149999999999999E-2</v>
      </c>
      <c r="BG59" s="31">
        <v>1.993E-2</v>
      </c>
      <c r="BH59" s="31">
        <v>2.1860000000000001E-2</v>
      </c>
      <c r="BI59" s="31">
        <v>2.3959999999999999E-2</v>
      </c>
      <c r="BJ59" s="31">
        <v>2.622E-2</v>
      </c>
      <c r="BK59" s="31">
        <v>2.8629999999999999E-2</v>
      </c>
      <c r="BL59" s="31">
        <v>3.117E-2</v>
      </c>
      <c r="BM59" s="31">
        <v>3.3820000000000003E-2</v>
      </c>
      <c r="BN59" s="31">
        <v>3.6549999999999999E-2</v>
      </c>
      <c r="BO59" s="31">
        <v>3.9320000000000001E-2</v>
      </c>
      <c r="BP59" s="31">
        <v>4.2099999999999999E-2</v>
      </c>
      <c r="BQ59" s="31">
        <v>4.4859999999999997E-2</v>
      </c>
      <c r="BR59" s="31">
        <v>4.7539999999999999E-2</v>
      </c>
    </row>
    <row r="60" spans="1:70" x14ac:dyDescent="0.2">
      <c r="A60">
        <v>73</v>
      </c>
      <c r="B60" s="31">
        <v>1E-4</v>
      </c>
      <c r="C60" s="31">
        <v>1E-4</v>
      </c>
      <c r="D60" s="31">
        <v>1.1E-4</v>
      </c>
      <c r="E60" s="31">
        <v>1.1E-4</v>
      </c>
      <c r="F60" s="31">
        <v>1.2E-4</v>
      </c>
      <c r="G60" s="31">
        <v>1.2E-4</v>
      </c>
      <c r="H60" s="31">
        <v>1.2999999999999999E-4</v>
      </c>
      <c r="I60" s="31">
        <v>1.3999999999999999E-4</v>
      </c>
      <c r="J60" s="31">
        <v>1.4999999999999999E-4</v>
      </c>
      <c r="K60" s="31">
        <v>1.4999999999999999E-4</v>
      </c>
      <c r="L60" s="31">
        <v>1.6000000000000001E-4</v>
      </c>
      <c r="M60" s="31">
        <v>1.7000000000000001E-4</v>
      </c>
      <c r="N60" s="31">
        <v>1.8000000000000001E-4</v>
      </c>
      <c r="O60" s="31">
        <v>1.9000000000000001E-4</v>
      </c>
      <c r="P60" s="31">
        <v>2.1000000000000001E-4</v>
      </c>
      <c r="Q60" s="31">
        <v>2.2000000000000001E-4</v>
      </c>
      <c r="R60" s="31">
        <v>2.3000000000000001E-4</v>
      </c>
      <c r="S60" s="31">
        <v>2.4000000000000001E-4</v>
      </c>
      <c r="T60" s="31">
        <v>2.5999999999999998E-4</v>
      </c>
      <c r="U60" s="31">
        <v>2.7999999999999998E-4</v>
      </c>
      <c r="V60" s="31">
        <v>2.9999999999999997E-4</v>
      </c>
      <c r="W60" s="31">
        <v>3.2000000000000003E-4</v>
      </c>
      <c r="X60" s="31">
        <v>3.5E-4</v>
      </c>
      <c r="Y60" s="31">
        <v>3.8999999999999999E-4</v>
      </c>
      <c r="Z60" s="31">
        <v>4.4000000000000002E-4</v>
      </c>
      <c r="AA60" s="31">
        <v>5.1000000000000004E-4</v>
      </c>
      <c r="AB60" s="31">
        <v>5.9000000000000003E-4</v>
      </c>
      <c r="AC60" s="31">
        <v>6.8999999999999997E-4</v>
      </c>
      <c r="AD60" s="31">
        <v>8.1999999999999998E-4</v>
      </c>
      <c r="AE60" s="31">
        <v>9.7000000000000005E-4</v>
      </c>
      <c r="AF60" s="31">
        <v>1.16E-3</v>
      </c>
      <c r="AG60" s="31">
        <v>1.3699999999999999E-3</v>
      </c>
      <c r="AH60" s="31">
        <v>1.6100000000000001E-3</v>
      </c>
      <c r="AI60" s="31">
        <v>1.8799999999999999E-3</v>
      </c>
      <c r="AJ60" s="31">
        <v>2.1800000000000001E-3</v>
      </c>
      <c r="AK60" s="31">
        <v>2.5100000000000001E-3</v>
      </c>
      <c r="AL60" s="31">
        <v>2.8600000000000001E-3</v>
      </c>
      <c r="AM60" s="31">
        <v>3.2499999999999999E-3</v>
      </c>
      <c r="AN60" s="31">
        <v>3.6600000000000001E-3</v>
      </c>
      <c r="AO60" s="31">
        <v>4.0899999999999999E-3</v>
      </c>
      <c r="AP60" s="31">
        <v>4.5599999999999998E-3</v>
      </c>
      <c r="AQ60" s="31">
        <v>5.0499999999999998E-3</v>
      </c>
      <c r="AR60" s="31">
        <v>5.5700000000000003E-3</v>
      </c>
      <c r="AS60" s="31">
        <v>6.1399999999999996E-3</v>
      </c>
      <c r="AT60" s="31">
        <v>6.7499999999999999E-3</v>
      </c>
      <c r="AU60" s="31">
        <v>7.4099999999999999E-3</v>
      </c>
      <c r="AV60" s="31">
        <v>8.1399999999999997E-3</v>
      </c>
      <c r="AW60" s="31">
        <v>8.9200000000000008E-3</v>
      </c>
      <c r="AX60" s="31">
        <v>9.7900000000000001E-3</v>
      </c>
      <c r="AY60" s="31">
        <v>1.074E-2</v>
      </c>
      <c r="AZ60" s="31">
        <v>1.179E-2</v>
      </c>
      <c r="BA60" s="31">
        <v>1.295E-2</v>
      </c>
      <c r="BB60" s="31">
        <v>1.422E-2</v>
      </c>
      <c r="BC60" s="31">
        <v>1.562E-2</v>
      </c>
      <c r="BD60" s="31">
        <v>1.7160000000000002E-2</v>
      </c>
      <c r="BE60" s="31">
        <v>1.8849999999999999E-2</v>
      </c>
      <c r="BF60" s="31">
        <v>2.07E-2</v>
      </c>
      <c r="BG60" s="31">
        <v>2.2720000000000001E-2</v>
      </c>
      <c r="BH60" s="31">
        <v>2.4910000000000002E-2</v>
      </c>
      <c r="BI60" s="31">
        <v>2.7289999999999998E-2</v>
      </c>
      <c r="BJ60" s="31">
        <v>2.9850000000000002E-2</v>
      </c>
      <c r="BK60" s="31">
        <v>3.2579999999999998E-2</v>
      </c>
      <c r="BL60" s="31">
        <v>3.5459999999999998E-2</v>
      </c>
      <c r="BM60" s="31">
        <v>3.8460000000000001E-2</v>
      </c>
      <c r="BN60" s="31">
        <v>4.1549999999999997E-2</v>
      </c>
      <c r="BO60" s="31">
        <v>4.4690000000000001E-2</v>
      </c>
      <c r="BP60" s="31">
        <v>4.7840000000000001E-2</v>
      </c>
      <c r="BQ60" s="31">
        <v>5.0950000000000002E-2</v>
      </c>
      <c r="BR60" s="31">
        <v>5.3990000000000003E-2</v>
      </c>
    </row>
    <row r="61" spans="1:70" x14ac:dyDescent="0.2">
      <c r="A61">
        <v>74</v>
      </c>
      <c r="B61" s="31">
        <v>1.2E-4</v>
      </c>
      <c r="C61" s="31">
        <v>1.2E-4</v>
      </c>
      <c r="D61" s="31">
        <v>1.2E-4</v>
      </c>
      <c r="E61" s="31">
        <v>1.2999999999999999E-4</v>
      </c>
      <c r="F61" s="31">
        <v>1.3999999999999999E-4</v>
      </c>
      <c r="G61" s="31">
        <v>1.3999999999999999E-4</v>
      </c>
      <c r="H61" s="31">
        <v>1.4999999999999999E-4</v>
      </c>
      <c r="I61" s="31">
        <v>1.6000000000000001E-4</v>
      </c>
      <c r="J61" s="31">
        <v>1.7000000000000001E-4</v>
      </c>
      <c r="K61" s="31">
        <v>1.8000000000000001E-4</v>
      </c>
      <c r="L61" s="31">
        <v>1.9000000000000001E-4</v>
      </c>
      <c r="M61" s="31">
        <v>2.0000000000000001E-4</v>
      </c>
      <c r="N61" s="31">
        <v>2.1000000000000001E-4</v>
      </c>
      <c r="O61" s="31">
        <v>2.2000000000000001E-4</v>
      </c>
      <c r="P61" s="31">
        <v>2.4000000000000001E-4</v>
      </c>
      <c r="Q61" s="31">
        <v>2.5000000000000001E-4</v>
      </c>
      <c r="R61" s="31">
        <v>2.5999999999999998E-4</v>
      </c>
      <c r="S61" s="31">
        <v>2.7999999999999998E-4</v>
      </c>
      <c r="T61" s="31">
        <v>2.9999999999999997E-4</v>
      </c>
      <c r="U61" s="31">
        <v>3.2000000000000003E-4</v>
      </c>
      <c r="V61" s="31">
        <v>3.4000000000000002E-4</v>
      </c>
      <c r="W61" s="31">
        <v>3.6999999999999999E-4</v>
      </c>
      <c r="X61" s="31">
        <v>4.0000000000000002E-4</v>
      </c>
      <c r="Y61" s="31">
        <v>4.4999999999999999E-4</v>
      </c>
      <c r="Z61" s="31">
        <v>5.0000000000000001E-4</v>
      </c>
      <c r="AA61" s="31">
        <v>5.8E-4</v>
      </c>
      <c r="AB61" s="31">
        <v>6.7000000000000002E-4</v>
      </c>
      <c r="AC61" s="31">
        <v>7.9000000000000001E-4</v>
      </c>
      <c r="AD61" s="31">
        <v>9.3000000000000005E-4</v>
      </c>
      <c r="AE61" s="31">
        <v>1.1100000000000001E-3</v>
      </c>
      <c r="AF61" s="31">
        <v>1.32E-3</v>
      </c>
      <c r="AG61" s="31">
        <v>1.56E-3</v>
      </c>
      <c r="AH61" s="31">
        <v>1.8400000000000001E-3</v>
      </c>
      <c r="AI61" s="31">
        <v>2.15E-3</v>
      </c>
      <c r="AJ61" s="31">
        <v>2.49E-3</v>
      </c>
      <c r="AK61" s="31">
        <v>2.8600000000000001E-3</v>
      </c>
      <c r="AL61" s="31">
        <v>3.2699999999999999E-3</v>
      </c>
      <c r="AM61" s="31">
        <v>3.7100000000000002E-3</v>
      </c>
      <c r="AN61" s="31">
        <v>4.1799999999999997E-3</v>
      </c>
      <c r="AO61" s="31">
        <v>4.6800000000000001E-3</v>
      </c>
      <c r="AP61" s="31">
        <v>5.2100000000000002E-3</v>
      </c>
      <c r="AQ61" s="31">
        <v>5.77E-3</v>
      </c>
      <c r="AR61" s="31">
        <v>6.3699999999999998E-3</v>
      </c>
      <c r="AS61" s="31">
        <v>7.0200000000000002E-3</v>
      </c>
      <c r="AT61" s="31">
        <v>7.7200000000000003E-3</v>
      </c>
      <c r="AU61" s="31">
        <v>8.4799999999999997E-3</v>
      </c>
      <c r="AV61" s="31">
        <v>9.2999999999999992E-3</v>
      </c>
      <c r="AW61" s="31">
        <v>1.0200000000000001E-2</v>
      </c>
      <c r="AX61" s="31">
        <v>1.119E-2</v>
      </c>
      <c r="AY61" s="31">
        <v>1.227E-2</v>
      </c>
      <c r="AZ61" s="31">
        <v>1.3469999999999999E-2</v>
      </c>
      <c r="BA61" s="31">
        <v>1.478E-2</v>
      </c>
      <c r="BB61" s="31">
        <v>1.6230000000000001E-2</v>
      </c>
      <c r="BC61" s="31">
        <v>1.7829999999999999E-2</v>
      </c>
      <c r="BD61" s="31">
        <v>1.9570000000000001E-2</v>
      </c>
      <c r="BE61" s="31">
        <v>2.1489999999999999E-2</v>
      </c>
      <c r="BF61" s="31">
        <v>2.359E-2</v>
      </c>
      <c r="BG61" s="31">
        <v>2.588E-2</v>
      </c>
      <c r="BH61" s="31">
        <v>2.8369999999999999E-2</v>
      </c>
      <c r="BI61" s="31">
        <v>3.107E-2</v>
      </c>
      <c r="BJ61" s="31">
        <v>3.397E-2</v>
      </c>
      <c r="BK61" s="31">
        <v>3.7060000000000003E-2</v>
      </c>
      <c r="BL61" s="31">
        <v>4.0320000000000002E-2</v>
      </c>
      <c r="BM61" s="31">
        <v>4.3720000000000002E-2</v>
      </c>
      <c r="BN61" s="31">
        <v>4.7219999999999998E-2</v>
      </c>
      <c r="BO61" s="31">
        <v>5.0770000000000003E-2</v>
      </c>
      <c r="BP61" s="31">
        <v>5.4330000000000003E-2</v>
      </c>
      <c r="BQ61" s="31">
        <v>5.7849999999999999E-2</v>
      </c>
      <c r="BR61" s="31">
        <v>6.1289999999999997E-2</v>
      </c>
    </row>
    <row r="62" spans="1:70" x14ac:dyDescent="0.2">
      <c r="A62">
        <v>75</v>
      </c>
      <c r="B62" s="31">
        <v>1.2999999999999999E-4</v>
      </c>
      <c r="C62" s="31">
        <v>1.3999999999999999E-4</v>
      </c>
      <c r="D62" s="31">
        <v>1.3999999999999999E-4</v>
      </c>
      <c r="E62" s="31">
        <v>1.4999999999999999E-4</v>
      </c>
      <c r="F62" s="31">
        <v>1.6000000000000001E-4</v>
      </c>
      <c r="G62" s="31">
        <v>1.6000000000000001E-4</v>
      </c>
      <c r="H62" s="31">
        <v>1.7000000000000001E-4</v>
      </c>
      <c r="I62" s="31">
        <v>1.8000000000000001E-4</v>
      </c>
      <c r="J62" s="31">
        <v>1.9000000000000001E-4</v>
      </c>
      <c r="K62" s="31">
        <v>2.0000000000000001E-4</v>
      </c>
      <c r="L62" s="31">
        <v>2.2000000000000001E-4</v>
      </c>
      <c r="M62" s="31">
        <v>2.3000000000000001E-4</v>
      </c>
      <c r="N62" s="31">
        <v>2.4000000000000001E-4</v>
      </c>
      <c r="O62" s="31">
        <v>2.5999999999999998E-4</v>
      </c>
      <c r="P62" s="31">
        <v>2.7E-4</v>
      </c>
      <c r="Q62" s="31">
        <v>2.9E-4</v>
      </c>
      <c r="R62" s="31">
        <v>2.9999999999999997E-4</v>
      </c>
      <c r="S62" s="31">
        <v>3.2000000000000003E-4</v>
      </c>
      <c r="T62" s="31">
        <v>3.4000000000000002E-4</v>
      </c>
      <c r="U62" s="31">
        <v>3.6999999999999999E-4</v>
      </c>
      <c r="V62" s="31">
        <v>3.8999999999999999E-4</v>
      </c>
      <c r="W62" s="31">
        <v>4.2000000000000002E-4</v>
      </c>
      <c r="X62" s="31">
        <v>4.6000000000000001E-4</v>
      </c>
      <c r="Y62" s="31">
        <v>5.1000000000000004E-4</v>
      </c>
      <c r="Z62" s="31">
        <v>5.8E-4</v>
      </c>
      <c r="AA62" s="31">
        <v>6.6E-4</v>
      </c>
      <c r="AB62" s="31">
        <v>7.6000000000000004E-4</v>
      </c>
      <c r="AC62" s="31">
        <v>8.9999999999999998E-4</v>
      </c>
      <c r="AD62" s="31">
        <v>1.06E-3</v>
      </c>
      <c r="AE62" s="31">
        <v>1.2600000000000001E-3</v>
      </c>
      <c r="AF62" s="31">
        <v>1.5E-3</v>
      </c>
      <c r="AG62" s="31">
        <v>1.7799999999999999E-3</v>
      </c>
      <c r="AH62" s="31">
        <v>2.0899999999999998E-3</v>
      </c>
      <c r="AI62" s="31">
        <v>2.4499999999999999E-3</v>
      </c>
      <c r="AJ62" s="31">
        <v>2.8400000000000001E-3</v>
      </c>
      <c r="AK62" s="31">
        <v>3.2699999999999999E-3</v>
      </c>
      <c r="AL62" s="31">
        <v>3.7399999999999998E-3</v>
      </c>
      <c r="AM62" s="31">
        <v>4.2399999999999998E-3</v>
      </c>
      <c r="AN62" s="31">
        <v>4.7800000000000004E-3</v>
      </c>
      <c r="AO62" s="31">
        <v>5.3499999999999997E-3</v>
      </c>
      <c r="AP62" s="31">
        <v>5.96E-3</v>
      </c>
      <c r="AQ62" s="31">
        <v>6.6E-3</v>
      </c>
      <c r="AR62" s="31">
        <v>7.2899999999999996E-3</v>
      </c>
      <c r="AS62" s="31">
        <v>8.0300000000000007E-3</v>
      </c>
      <c r="AT62" s="31">
        <v>8.8199999999999997E-3</v>
      </c>
      <c r="AU62" s="31">
        <v>9.6900000000000007E-3</v>
      </c>
      <c r="AV62" s="31">
        <v>1.0630000000000001E-2</v>
      </c>
      <c r="AW62" s="31">
        <v>1.166E-2</v>
      </c>
      <c r="AX62" s="31">
        <v>1.278E-2</v>
      </c>
      <c r="AY62" s="31">
        <v>1.4019999999999999E-2</v>
      </c>
      <c r="AZ62" s="31">
        <v>1.538E-2</v>
      </c>
      <c r="BA62" s="31">
        <v>1.6879999999999999E-2</v>
      </c>
      <c r="BB62" s="31">
        <v>1.8519999999999998E-2</v>
      </c>
      <c r="BC62" s="31">
        <v>2.0330000000000001E-2</v>
      </c>
      <c r="BD62" s="31">
        <v>2.232E-2</v>
      </c>
      <c r="BE62" s="31">
        <v>2.4500000000000001E-2</v>
      </c>
      <c r="BF62" s="31">
        <v>2.6880000000000001E-2</v>
      </c>
      <c r="BG62" s="31">
        <v>2.9479999999999999E-2</v>
      </c>
      <c r="BH62" s="31">
        <v>3.2309999999999998E-2</v>
      </c>
      <c r="BI62" s="31">
        <v>3.5360000000000003E-2</v>
      </c>
      <c r="BJ62" s="31">
        <v>3.8649999999999997E-2</v>
      </c>
      <c r="BK62" s="31">
        <v>4.215E-2</v>
      </c>
      <c r="BL62" s="31">
        <v>4.5839999999999999E-2</v>
      </c>
      <c r="BM62" s="31">
        <v>4.9680000000000002E-2</v>
      </c>
      <c r="BN62" s="31">
        <v>5.364E-2</v>
      </c>
      <c r="BO62" s="31">
        <v>5.765E-2</v>
      </c>
      <c r="BP62" s="31">
        <v>6.1679999999999999E-2</v>
      </c>
      <c r="BQ62" s="31">
        <v>6.5659999999999996E-2</v>
      </c>
      <c r="BR62" s="31">
        <v>6.9550000000000001E-2</v>
      </c>
    </row>
    <row r="63" spans="1:70" x14ac:dyDescent="0.2">
      <c r="A63">
        <v>76</v>
      </c>
      <c r="B63" s="31">
        <v>1.4999999999999999E-4</v>
      </c>
      <c r="C63" s="31">
        <v>1.6000000000000001E-4</v>
      </c>
      <c r="D63" s="31">
        <v>1.6000000000000001E-4</v>
      </c>
      <c r="E63" s="31">
        <v>1.7000000000000001E-4</v>
      </c>
      <c r="F63" s="31">
        <v>1.8000000000000001E-4</v>
      </c>
      <c r="G63" s="31">
        <v>1.9000000000000001E-4</v>
      </c>
      <c r="H63" s="31">
        <v>2.0000000000000001E-4</v>
      </c>
      <c r="I63" s="31">
        <v>2.1000000000000001E-4</v>
      </c>
      <c r="J63" s="31">
        <v>2.2000000000000001E-4</v>
      </c>
      <c r="K63" s="31">
        <v>2.3000000000000001E-4</v>
      </c>
      <c r="L63" s="31">
        <v>2.5000000000000001E-4</v>
      </c>
      <c r="M63" s="31">
        <v>2.5999999999999998E-4</v>
      </c>
      <c r="N63" s="31">
        <v>2.7999999999999998E-4</v>
      </c>
      <c r="O63" s="31">
        <v>2.9E-4</v>
      </c>
      <c r="P63" s="31">
        <v>3.1E-4</v>
      </c>
      <c r="Q63" s="31">
        <v>3.3E-4</v>
      </c>
      <c r="R63" s="31">
        <v>3.5E-4</v>
      </c>
      <c r="S63" s="31">
        <v>3.6999999999999999E-4</v>
      </c>
      <c r="T63" s="31">
        <v>3.8999999999999999E-4</v>
      </c>
      <c r="U63" s="31">
        <v>4.2000000000000002E-4</v>
      </c>
      <c r="V63" s="31">
        <v>4.4999999999999999E-4</v>
      </c>
      <c r="W63" s="31">
        <v>4.8999999999999998E-4</v>
      </c>
      <c r="X63" s="31">
        <v>5.2999999999999998E-4</v>
      </c>
      <c r="Y63" s="31">
        <v>5.9000000000000003E-4</v>
      </c>
      <c r="Z63" s="31">
        <v>6.6E-4</v>
      </c>
      <c r="AA63" s="31">
        <v>7.5000000000000002E-4</v>
      </c>
      <c r="AB63" s="31">
        <v>8.7000000000000001E-4</v>
      </c>
      <c r="AC63" s="31">
        <v>1.0200000000000001E-3</v>
      </c>
      <c r="AD63" s="31">
        <v>1.2099999999999999E-3</v>
      </c>
      <c r="AE63" s="31">
        <v>1.4400000000000001E-3</v>
      </c>
      <c r="AF63" s="31">
        <v>1.7099999999999999E-3</v>
      </c>
      <c r="AG63" s="31">
        <v>2.0300000000000001E-3</v>
      </c>
      <c r="AH63" s="31">
        <v>2.3900000000000002E-3</v>
      </c>
      <c r="AI63" s="31">
        <v>2.7899999999999999E-3</v>
      </c>
      <c r="AJ63" s="31">
        <v>3.2399999999999998E-3</v>
      </c>
      <c r="AK63" s="31">
        <v>3.7299999999999998E-3</v>
      </c>
      <c r="AL63" s="31">
        <v>4.2700000000000004E-3</v>
      </c>
      <c r="AM63" s="31">
        <v>4.8399999999999997E-3</v>
      </c>
      <c r="AN63" s="31">
        <v>5.4599999999999996E-3</v>
      </c>
      <c r="AO63" s="31">
        <v>6.1199999999999996E-3</v>
      </c>
      <c r="AP63" s="31">
        <v>6.8100000000000001E-3</v>
      </c>
      <c r="AQ63" s="31">
        <v>7.5500000000000003E-3</v>
      </c>
      <c r="AR63" s="31">
        <v>8.3300000000000006E-3</v>
      </c>
      <c r="AS63" s="31">
        <v>9.1800000000000007E-3</v>
      </c>
      <c r="AT63" s="31">
        <v>1.009E-2</v>
      </c>
      <c r="AU63" s="31">
        <v>1.108E-2</v>
      </c>
      <c r="AV63" s="31">
        <v>1.2149999999999999E-2</v>
      </c>
      <c r="AW63" s="31">
        <v>1.332E-2</v>
      </c>
      <c r="AX63" s="31">
        <v>1.46E-2</v>
      </c>
      <c r="AY63" s="31">
        <v>1.601E-2</v>
      </c>
      <c r="AZ63" s="31">
        <v>1.7559999999999999E-2</v>
      </c>
      <c r="BA63" s="31">
        <v>1.9269999999999999E-2</v>
      </c>
      <c r="BB63" s="31">
        <v>2.1139999999999999E-2</v>
      </c>
      <c r="BC63" s="31">
        <v>2.3199999999999998E-2</v>
      </c>
      <c r="BD63" s="31">
        <v>2.545E-2</v>
      </c>
      <c r="BE63" s="31">
        <v>2.793E-2</v>
      </c>
      <c r="BF63" s="31">
        <v>3.0630000000000001E-2</v>
      </c>
      <c r="BG63" s="31">
        <v>3.3579999999999999E-2</v>
      </c>
      <c r="BH63" s="31">
        <v>3.678E-2</v>
      </c>
      <c r="BI63" s="31">
        <v>4.0250000000000001E-2</v>
      </c>
      <c r="BJ63" s="31">
        <v>4.3970000000000002E-2</v>
      </c>
      <c r="BK63" s="31">
        <v>4.793E-2</v>
      </c>
      <c r="BL63" s="31">
        <v>5.21E-2</v>
      </c>
      <c r="BM63" s="31">
        <v>5.645E-2</v>
      </c>
      <c r="BN63" s="31">
        <v>6.0929999999999998E-2</v>
      </c>
      <c r="BO63" s="31">
        <v>6.547E-2</v>
      </c>
      <c r="BP63" s="31">
        <v>7.0029999999999995E-2</v>
      </c>
      <c r="BQ63" s="31">
        <v>7.4529999999999999E-2</v>
      </c>
      <c r="BR63" s="31">
        <v>7.8939999999999996E-2</v>
      </c>
    </row>
    <row r="64" spans="1:70" x14ac:dyDescent="0.2">
      <c r="A64">
        <v>77</v>
      </c>
      <c r="B64" s="31">
        <v>1.8000000000000001E-4</v>
      </c>
      <c r="C64" s="31">
        <v>1.8000000000000001E-4</v>
      </c>
      <c r="D64" s="31">
        <v>1.9000000000000001E-4</v>
      </c>
      <c r="E64" s="31">
        <v>2.0000000000000001E-4</v>
      </c>
      <c r="F64" s="31">
        <v>2.1000000000000001E-4</v>
      </c>
      <c r="G64" s="31">
        <v>2.2000000000000001E-4</v>
      </c>
      <c r="H64" s="31">
        <v>2.3000000000000001E-4</v>
      </c>
      <c r="I64" s="31">
        <v>2.4000000000000001E-4</v>
      </c>
      <c r="J64" s="31">
        <v>2.5000000000000001E-4</v>
      </c>
      <c r="K64" s="31">
        <v>2.7E-4</v>
      </c>
      <c r="L64" s="31">
        <v>2.7999999999999998E-4</v>
      </c>
      <c r="M64" s="31">
        <v>2.9999999999999997E-4</v>
      </c>
      <c r="N64" s="31">
        <v>3.2000000000000003E-4</v>
      </c>
      <c r="O64" s="31">
        <v>3.4000000000000002E-4</v>
      </c>
      <c r="P64" s="31">
        <v>3.6000000000000002E-4</v>
      </c>
      <c r="Q64" s="31">
        <v>3.8000000000000002E-4</v>
      </c>
      <c r="R64" s="31">
        <v>4.0000000000000002E-4</v>
      </c>
      <c r="S64" s="31">
        <v>4.2999999999999999E-4</v>
      </c>
      <c r="T64" s="31">
        <v>4.4999999999999999E-4</v>
      </c>
      <c r="U64" s="31">
        <v>4.8000000000000001E-4</v>
      </c>
      <c r="V64" s="31">
        <v>5.1999999999999995E-4</v>
      </c>
      <c r="W64" s="31">
        <v>5.5999999999999995E-4</v>
      </c>
      <c r="X64" s="31">
        <v>6.0999999999999997E-4</v>
      </c>
      <c r="Y64" s="31">
        <v>6.7000000000000002E-4</v>
      </c>
      <c r="Z64" s="31">
        <v>7.5000000000000002E-4</v>
      </c>
      <c r="AA64" s="31">
        <v>8.5999999999999998E-4</v>
      </c>
      <c r="AB64" s="31">
        <v>9.8999999999999999E-4</v>
      </c>
      <c r="AC64" s="31">
        <v>1.16E-3</v>
      </c>
      <c r="AD64" s="31">
        <v>1.3799999999999999E-3</v>
      </c>
      <c r="AE64" s="31">
        <v>1.64E-3</v>
      </c>
      <c r="AF64" s="31">
        <v>1.9499999999999999E-3</v>
      </c>
      <c r="AG64" s="31">
        <v>2.31E-3</v>
      </c>
      <c r="AH64" s="31">
        <v>2.7200000000000002E-3</v>
      </c>
      <c r="AI64" s="31">
        <v>3.1800000000000001E-3</v>
      </c>
      <c r="AJ64" s="31">
        <v>3.6900000000000001E-3</v>
      </c>
      <c r="AK64" s="31">
        <v>4.2500000000000003E-3</v>
      </c>
      <c r="AL64" s="31">
        <v>4.8700000000000002E-3</v>
      </c>
      <c r="AM64" s="31">
        <v>5.5300000000000002E-3</v>
      </c>
      <c r="AN64" s="31">
        <v>6.2300000000000003E-3</v>
      </c>
      <c r="AO64" s="31">
        <v>6.9899999999999997E-3</v>
      </c>
      <c r="AP64" s="31">
        <v>7.7799999999999996E-3</v>
      </c>
      <c r="AQ64" s="31">
        <v>8.6300000000000005E-3</v>
      </c>
      <c r="AR64" s="31">
        <v>9.5200000000000007E-3</v>
      </c>
      <c r="AS64" s="31">
        <v>1.0489999999999999E-2</v>
      </c>
      <c r="AT64" s="31">
        <v>1.153E-2</v>
      </c>
      <c r="AU64" s="31">
        <v>1.2659999999999999E-2</v>
      </c>
      <c r="AV64" s="31">
        <v>1.388E-2</v>
      </c>
      <c r="AW64" s="31">
        <v>1.5219999999999999E-2</v>
      </c>
      <c r="AX64" s="31">
        <v>1.668E-2</v>
      </c>
      <c r="AY64" s="31">
        <v>1.8280000000000001E-2</v>
      </c>
      <c r="AZ64" s="31">
        <v>2.0039999999999999E-2</v>
      </c>
      <c r="BA64" s="31">
        <v>2.198E-2</v>
      </c>
      <c r="BB64" s="31">
        <v>2.4109999999999999E-2</v>
      </c>
      <c r="BC64" s="31">
        <v>2.6450000000000001E-2</v>
      </c>
      <c r="BD64" s="31">
        <v>2.9010000000000001E-2</v>
      </c>
      <c r="BE64" s="31">
        <v>3.1809999999999998E-2</v>
      </c>
      <c r="BF64" s="31">
        <v>3.4880000000000001E-2</v>
      </c>
      <c r="BG64" s="31">
        <v>3.8219999999999997E-2</v>
      </c>
      <c r="BH64" s="31">
        <v>4.1849999999999998E-2</v>
      </c>
      <c r="BI64" s="31">
        <v>4.5769999999999998E-2</v>
      </c>
      <c r="BJ64" s="31">
        <v>4.999E-2</v>
      </c>
      <c r="BK64" s="31">
        <v>5.4469999999999998E-2</v>
      </c>
      <c r="BL64" s="31">
        <v>5.919E-2</v>
      </c>
      <c r="BM64" s="31">
        <v>6.4100000000000004E-2</v>
      </c>
      <c r="BN64" s="31">
        <v>6.9159999999999999E-2</v>
      </c>
      <c r="BO64" s="31">
        <v>7.4300000000000005E-2</v>
      </c>
      <c r="BP64" s="31">
        <v>7.9450000000000007E-2</v>
      </c>
      <c r="BQ64" s="31">
        <v>8.455E-2</v>
      </c>
      <c r="BR64" s="31">
        <v>8.9539999999999995E-2</v>
      </c>
    </row>
    <row r="65" spans="1:70" x14ac:dyDescent="0.2">
      <c r="A65">
        <v>78</v>
      </c>
      <c r="B65" s="31">
        <v>2.0000000000000001E-4</v>
      </c>
      <c r="C65" s="31">
        <v>2.1000000000000001E-4</v>
      </c>
      <c r="D65" s="31">
        <v>2.2000000000000001E-4</v>
      </c>
      <c r="E65" s="31">
        <v>2.3000000000000001E-4</v>
      </c>
      <c r="F65" s="31">
        <v>2.4000000000000001E-4</v>
      </c>
      <c r="G65" s="31">
        <v>2.5000000000000001E-4</v>
      </c>
      <c r="H65" s="31">
        <v>2.5999999999999998E-4</v>
      </c>
      <c r="I65" s="31">
        <v>2.7999999999999998E-4</v>
      </c>
      <c r="J65" s="31">
        <v>2.9E-4</v>
      </c>
      <c r="K65" s="31">
        <v>3.1E-4</v>
      </c>
      <c r="L65" s="31">
        <v>3.3E-4</v>
      </c>
      <c r="M65" s="31">
        <v>3.5E-4</v>
      </c>
      <c r="N65" s="31">
        <v>3.6999999999999999E-4</v>
      </c>
      <c r="O65" s="31">
        <v>3.8999999999999999E-4</v>
      </c>
      <c r="P65" s="31">
        <v>4.0999999999999999E-4</v>
      </c>
      <c r="Q65" s="31">
        <v>4.2999999999999999E-4</v>
      </c>
      <c r="R65" s="31">
        <v>4.6000000000000001E-4</v>
      </c>
      <c r="S65" s="31">
        <v>4.8999999999999998E-4</v>
      </c>
      <c r="T65" s="31">
        <v>5.1999999999999995E-4</v>
      </c>
      <c r="U65" s="31">
        <v>5.5000000000000003E-4</v>
      </c>
      <c r="V65" s="31">
        <v>5.9000000000000003E-4</v>
      </c>
      <c r="W65" s="31">
        <v>6.4000000000000005E-4</v>
      </c>
      <c r="X65" s="31">
        <v>6.9999999999999999E-4</v>
      </c>
      <c r="Y65" s="31">
        <v>7.6999999999999996E-4</v>
      </c>
      <c r="Z65" s="31">
        <v>8.5999999999999998E-4</v>
      </c>
      <c r="AA65" s="31">
        <v>9.7999999999999997E-4</v>
      </c>
      <c r="AB65" s="31">
        <v>1.1299999999999999E-3</v>
      </c>
      <c r="AC65" s="31">
        <v>1.32E-3</v>
      </c>
      <c r="AD65" s="31">
        <v>1.57E-3</v>
      </c>
      <c r="AE65" s="31">
        <v>1.8600000000000001E-3</v>
      </c>
      <c r="AF65" s="31">
        <v>2.2100000000000002E-3</v>
      </c>
      <c r="AG65" s="31">
        <v>2.6199999999999999E-3</v>
      </c>
      <c r="AH65" s="31">
        <v>3.0899999999999999E-3</v>
      </c>
      <c r="AI65" s="31">
        <v>3.62E-3</v>
      </c>
      <c r="AJ65" s="31">
        <v>4.1999999999999997E-3</v>
      </c>
      <c r="AK65" s="31">
        <v>4.8500000000000001E-3</v>
      </c>
      <c r="AL65" s="31">
        <v>5.5500000000000002E-3</v>
      </c>
      <c r="AM65" s="31">
        <v>6.3099999999999996E-3</v>
      </c>
      <c r="AN65" s="31">
        <v>7.11E-3</v>
      </c>
      <c r="AO65" s="31">
        <v>7.9799999999999992E-3</v>
      </c>
      <c r="AP65" s="31">
        <v>8.8900000000000003E-3</v>
      </c>
      <c r="AQ65" s="31">
        <v>9.8499999999999994E-3</v>
      </c>
      <c r="AR65" s="31">
        <v>1.0880000000000001E-2</v>
      </c>
      <c r="AS65" s="31">
        <v>1.1979999999999999E-2</v>
      </c>
      <c r="AT65" s="31">
        <v>1.3169999999999999E-2</v>
      </c>
      <c r="AU65" s="31">
        <v>1.4449999999999999E-2</v>
      </c>
      <c r="AV65" s="31">
        <v>1.585E-2</v>
      </c>
      <c r="AW65" s="31">
        <v>1.737E-2</v>
      </c>
      <c r="AX65" s="31">
        <v>1.9029999999999998E-2</v>
      </c>
      <c r="AY65" s="31">
        <v>2.085E-2</v>
      </c>
      <c r="AZ65" s="31">
        <v>2.2859999999999998E-2</v>
      </c>
      <c r="BA65" s="31">
        <v>2.5059999999999999E-2</v>
      </c>
      <c r="BB65" s="31">
        <v>2.7470000000000001E-2</v>
      </c>
      <c r="BC65" s="31">
        <v>3.0120000000000001E-2</v>
      </c>
      <c r="BD65" s="31">
        <v>3.3029999999999997E-2</v>
      </c>
      <c r="BE65" s="31">
        <v>3.6209999999999999E-2</v>
      </c>
      <c r="BF65" s="31">
        <v>3.968E-2</v>
      </c>
      <c r="BG65" s="31">
        <v>4.3470000000000002E-2</v>
      </c>
      <c r="BH65" s="31">
        <v>4.7570000000000001E-2</v>
      </c>
      <c r="BI65" s="31">
        <v>5.1999999999999998E-2</v>
      </c>
      <c r="BJ65" s="31">
        <v>5.6770000000000001E-2</v>
      </c>
      <c r="BK65" s="31">
        <v>6.1830000000000003E-2</v>
      </c>
      <c r="BL65" s="31">
        <v>6.7159999999999997E-2</v>
      </c>
      <c r="BM65" s="31">
        <v>7.2709999999999997E-2</v>
      </c>
      <c r="BN65" s="31">
        <v>7.843E-2</v>
      </c>
      <c r="BO65" s="31">
        <v>8.4229999999999999E-2</v>
      </c>
      <c r="BP65" s="31">
        <v>9.0050000000000005E-2</v>
      </c>
      <c r="BQ65" s="31">
        <v>9.5820000000000002E-2</v>
      </c>
      <c r="BR65" s="31">
        <v>0.10145999999999999</v>
      </c>
    </row>
    <row r="66" spans="1:70" x14ac:dyDescent="0.2">
      <c r="A66">
        <v>79</v>
      </c>
      <c r="B66" s="31">
        <v>2.3000000000000001E-4</v>
      </c>
      <c r="C66" s="31">
        <v>2.4000000000000001E-4</v>
      </c>
      <c r="D66" s="31">
        <v>2.5000000000000001E-4</v>
      </c>
      <c r="E66" s="31">
        <v>2.5999999999999998E-4</v>
      </c>
      <c r="F66" s="31">
        <v>2.7E-4</v>
      </c>
      <c r="G66" s="31">
        <v>2.7999999999999998E-4</v>
      </c>
      <c r="H66" s="31">
        <v>2.9999999999999997E-4</v>
      </c>
      <c r="I66" s="31">
        <v>3.2000000000000003E-4</v>
      </c>
      <c r="J66" s="31">
        <v>3.3E-4</v>
      </c>
      <c r="K66" s="31">
        <v>3.5E-4</v>
      </c>
      <c r="L66" s="31">
        <v>3.6999999999999999E-4</v>
      </c>
      <c r="M66" s="31">
        <v>4.0000000000000002E-4</v>
      </c>
      <c r="N66" s="31">
        <v>4.2000000000000002E-4</v>
      </c>
      <c r="O66" s="31">
        <v>4.4999999999999999E-4</v>
      </c>
      <c r="P66" s="31">
        <v>4.6999999999999999E-4</v>
      </c>
      <c r="Q66" s="31">
        <v>5.0000000000000001E-4</v>
      </c>
      <c r="R66" s="31">
        <v>5.2999999999999998E-4</v>
      </c>
      <c r="S66" s="31">
        <v>5.5999999999999995E-4</v>
      </c>
      <c r="T66" s="31">
        <v>5.9999999999999995E-4</v>
      </c>
      <c r="U66" s="31">
        <v>6.4000000000000005E-4</v>
      </c>
      <c r="V66" s="31">
        <v>6.8000000000000005E-4</v>
      </c>
      <c r="W66" s="31">
        <v>7.2999999999999996E-4</v>
      </c>
      <c r="X66" s="31">
        <v>8.0000000000000004E-4</v>
      </c>
      <c r="Y66" s="31">
        <v>8.8000000000000003E-4</v>
      </c>
      <c r="Z66" s="31">
        <v>9.7999999999999997E-4</v>
      </c>
      <c r="AA66" s="31">
        <v>1.1100000000000001E-3</v>
      </c>
      <c r="AB66" s="31">
        <v>1.2899999999999999E-3</v>
      </c>
      <c r="AC66" s="31">
        <v>1.5E-3</v>
      </c>
      <c r="AD66" s="31">
        <v>1.7799999999999999E-3</v>
      </c>
      <c r="AE66" s="31">
        <v>2.1099999999999999E-3</v>
      </c>
      <c r="AF66" s="31">
        <v>2.5100000000000001E-3</v>
      </c>
      <c r="AG66" s="31">
        <v>2.97E-3</v>
      </c>
      <c r="AH66" s="31">
        <v>3.5100000000000001E-3</v>
      </c>
      <c r="AI66" s="31">
        <v>4.1099999999999999E-3</v>
      </c>
      <c r="AJ66" s="31">
        <v>4.7800000000000004E-3</v>
      </c>
      <c r="AK66" s="31">
        <v>5.5100000000000001E-3</v>
      </c>
      <c r="AL66" s="31">
        <v>6.3200000000000001E-3</v>
      </c>
      <c r="AM66" s="31">
        <v>7.1799999999999998E-3</v>
      </c>
      <c r="AN66" s="31">
        <v>8.1099999999999992E-3</v>
      </c>
      <c r="AO66" s="31">
        <v>9.0900000000000009E-3</v>
      </c>
      <c r="AP66" s="31">
        <v>1.013E-2</v>
      </c>
      <c r="AQ66" s="31">
        <v>1.123E-2</v>
      </c>
      <c r="AR66" s="31">
        <v>1.2409999999999999E-2</v>
      </c>
      <c r="AS66" s="31">
        <v>1.366E-2</v>
      </c>
      <c r="AT66" s="31">
        <v>1.502E-2</v>
      </c>
      <c r="AU66" s="31">
        <v>1.6480000000000002E-2</v>
      </c>
      <c r="AV66" s="31">
        <v>1.8069999999999999E-2</v>
      </c>
      <c r="AW66" s="31">
        <v>1.9800000000000002E-2</v>
      </c>
      <c r="AX66" s="31">
        <v>2.1690000000000001E-2</v>
      </c>
      <c r="AY66" s="31">
        <v>2.376E-2</v>
      </c>
      <c r="AZ66" s="31">
        <v>2.6040000000000001E-2</v>
      </c>
      <c r="BA66" s="31">
        <v>2.853E-2</v>
      </c>
      <c r="BB66" s="31">
        <v>3.1269999999999999E-2</v>
      </c>
      <c r="BC66" s="31">
        <v>3.4270000000000002E-2</v>
      </c>
      <c r="BD66" s="31">
        <v>3.7560000000000003E-2</v>
      </c>
      <c r="BE66" s="31">
        <v>4.1160000000000002E-2</v>
      </c>
      <c r="BF66" s="31">
        <v>4.5089999999999998E-2</v>
      </c>
      <c r="BG66" s="31">
        <v>4.9369999999999997E-2</v>
      </c>
      <c r="BH66" s="31">
        <v>5.4010000000000002E-2</v>
      </c>
      <c r="BI66" s="31">
        <v>5.9020000000000003E-2</v>
      </c>
      <c r="BJ66" s="31">
        <v>6.4390000000000003E-2</v>
      </c>
      <c r="BK66" s="31">
        <v>7.0110000000000006E-2</v>
      </c>
      <c r="BL66" s="31">
        <v>7.6119999999999993E-2</v>
      </c>
      <c r="BM66" s="31">
        <v>8.2379999999999995E-2</v>
      </c>
      <c r="BN66" s="31">
        <v>8.8830000000000006E-2</v>
      </c>
      <c r="BO66" s="31">
        <v>9.5380000000000006E-2</v>
      </c>
      <c r="BP66" s="31">
        <v>0.10195</v>
      </c>
      <c r="BQ66" s="31">
        <v>0.10847</v>
      </c>
      <c r="BR66" s="31">
        <v>0.11484</v>
      </c>
    </row>
    <row r="67" spans="1:70" x14ac:dyDescent="0.2">
      <c r="A67">
        <v>80</v>
      </c>
      <c r="B67" s="31">
        <v>2.7E-4</v>
      </c>
      <c r="C67" s="31">
        <v>2.7999999999999998E-4</v>
      </c>
      <c r="D67" s="31">
        <v>2.9E-4</v>
      </c>
      <c r="E67" s="31">
        <v>2.9999999999999997E-4</v>
      </c>
      <c r="F67" s="31">
        <v>3.1E-4</v>
      </c>
      <c r="G67" s="31">
        <v>3.3E-4</v>
      </c>
      <c r="H67" s="31">
        <v>3.4000000000000002E-4</v>
      </c>
      <c r="I67" s="31">
        <v>3.6000000000000002E-4</v>
      </c>
      <c r="J67" s="31">
        <v>3.8000000000000002E-4</v>
      </c>
      <c r="K67" s="31">
        <v>4.0999999999999999E-4</v>
      </c>
      <c r="L67" s="31">
        <v>4.2999999999999999E-4</v>
      </c>
      <c r="M67" s="31">
        <v>4.6000000000000001E-4</v>
      </c>
      <c r="N67" s="31">
        <v>4.8000000000000001E-4</v>
      </c>
      <c r="O67" s="31">
        <v>5.1000000000000004E-4</v>
      </c>
      <c r="P67" s="31">
        <v>5.4000000000000001E-4</v>
      </c>
      <c r="Q67" s="31">
        <v>5.6999999999999998E-4</v>
      </c>
      <c r="R67" s="31">
        <v>6.0999999999999997E-4</v>
      </c>
      <c r="S67" s="31">
        <v>6.4000000000000005E-4</v>
      </c>
      <c r="T67" s="31">
        <v>6.8000000000000005E-4</v>
      </c>
      <c r="U67" s="31">
        <v>7.2999999999999996E-4</v>
      </c>
      <c r="V67" s="31">
        <v>7.7999999999999999E-4</v>
      </c>
      <c r="W67" s="31">
        <v>8.4000000000000003E-4</v>
      </c>
      <c r="X67" s="31">
        <v>9.1E-4</v>
      </c>
      <c r="Y67" s="31">
        <v>1E-3</v>
      </c>
      <c r="Z67" s="31">
        <v>1.1199999999999999E-3</v>
      </c>
      <c r="AA67" s="31">
        <v>1.2700000000000001E-3</v>
      </c>
      <c r="AB67" s="31">
        <v>1.4599999999999999E-3</v>
      </c>
      <c r="AC67" s="31">
        <v>1.7099999999999999E-3</v>
      </c>
      <c r="AD67" s="31">
        <v>2.0100000000000001E-3</v>
      </c>
      <c r="AE67" s="31">
        <v>2.3900000000000002E-3</v>
      </c>
      <c r="AF67" s="31">
        <v>2.8400000000000001E-3</v>
      </c>
      <c r="AG67" s="31">
        <v>3.3700000000000002E-3</v>
      </c>
      <c r="AH67" s="31">
        <v>3.9699999999999996E-3</v>
      </c>
      <c r="AI67" s="31">
        <v>4.6600000000000001E-3</v>
      </c>
      <c r="AJ67" s="31">
        <v>5.4200000000000003E-3</v>
      </c>
      <c r="AK67" s="31">
        <v>6.2599999999999999E-3</v>
      </c>
      <c r="AL67" s="31">
        <v>7.1799999999999998E-3</v>
      </c>
      <c r="AM67" s="31">
        <v>8.1700000000000002E-3</v>
      </c>
      <c r="AN67" s="31">
        <v>9.2300000000000004E-3</v>
      </c>
      <c r="AO67" s="31">
        <v>1.0359999999999999E-2</v>
      </c>
      <c r="AP67" s="31">
        <v>1.154E-2</v>
      </c>
      <c r="AQ67" s="31">
        <v>1.2800000000000001E-2</v>
      </c>
      <c r="AR67" s="31">
        <v>1.413E-2</v>
      </c>
      <c r="AS67" s="31">
        <v>1.5570000000000001E-2</v>
      </c>
      <c r="AT67" s="31">
        <v>1.711E-2</v>
      </c>
      <c r="AU67" s="31">
        <v>1.8780000000000002E-2</v>
      </c>
      <c r="AV67" s="31">
        <v>2.0580000000000001E-2</v>
      </c>
      <c r="AW67" s="31">
        <v>2.2550000000000001E-2</v>
      </c>
      <c r="AX67" s="31">
        <v>2.47E-2</v>
      </c>
      <c r="AY67" s="31">
        <v>2.7050000000000001E-2</v>
      </c>
      <c r="AZ67" s="31">
        <v>2.962E-2</v>
      </c>
      <c r="BA67" s="31">
        <v>3.245E-2</v>
      </c>
      <c r="BB67" s="31">
        <v>3.5549999999999998E-2</v>
      </c>
      <c r="BC67" s="31">
        <v>3.8949999999999999E-2</v>
      </c>
      <c r="BD67" s="31">
        <v>4.267E-2</v>
      </c>
      <c r="BE67" s="31">
        <v>4.6730000000000001E-2</v>
      </c>
      <c r="BF67" s="31">
        <v>5.117E-2</v>
      </c>
      <c r="BG67" s="31">
        <v>5.6000000000000001E-2</v>
      </c>
      <c r="BH67" s="31">
        <v>6.1240000000000003E-2</v>
      </c>
      <c r="BI67" s="31">
        <v>6.6890000000000005E-2</v>
      </c>
      <c r="BJ67" s="31">
        <v>7.2950000000000001E-2</v>
      </c>
      <c r="BK67" s="31">
        <v>7.9390000000000002E-2</v>
      </c>
      <c r="BL67" s="31">
        <v>8.616E-2</v>
      </c>
      <c r="BM67" s="31">
        <v>9.3219999999999997E-2</v>
      </c>
      <c r="BN67" s="31">
        <v>0.10049</v>
      </c>
      <c r="BO67" s="31">
        <v>0.10786999999999999</v>
      </c>
      <c r="BP67" s="31">
        <v>0.11529</v>
      </c>
      <c r="BQ67" s="31">
        <v>0.12264</v>
      </c>
      <c r="BR67" s="31">
        <v>0.12984000000000001</v>
      </c>
    </row>
    <row r="68" spans="1:70" x14ac:dyDescent="0.2">
      <c r="A68">
        <v>81</v>
      </c>
      <c r="B68" s="31">
        <v>3.1E-4</v>
      </c>
      <c r="C68" s="31">
        <v>3.2000000000000003E-4</v>
      </c>
      <c r="D68" s="31">
        <v>3.3E-4</v>
      </c>
      <c r="E68" s="31">
        <v>3.4000000000000002E-4</v>
      </c>
      <c r="F68" s="31">
        <v>3.6000000000000002E-4</v>
      </c>
      <c r="G68" s="31">
        <v>3.6999999999999999E-4</v>
      </c>
      <c r="H68" s="31">
        <v>3.8999999999999999E-4</v>
      </c>
      <c r="I68" s="31">
        <v>4.0999999999999999E-4</v>
      </c>
      <c r="J68" s="31">
        <v>4.4000000000000002E-4</v>
      </c>
      <c r="K68" s="31">
        <v>4.6000000000000001E-4</v>
      </c>
      <c r="L68" s="31">
        <v>4.8999999999999998E-4</v>
      </c>
      <c r="M68" s="31">
        <v>5.1999999999999995E-4</v>
      </c>
      <c r="N68" s="31">
        <v>5.5000000000000003E-4</v>
      </c>
      <c r="O68" s="31">
        <v>5.8E-4</v>
      </c>
      <c r="P68" s="31">
        <v>6.2E-4</v>
      </c>
      <c r="Q68" s="31">
        <v>6.4999999999999997E-4</v>
      </c>
      <c r="R68" s="31">
        <v>6.8999999999999997E-4</v>
      </c>
      <c r="S68" s="31">
        <v>7.2999999999999996E-4</v>
      </c>
      <c r="T68" s="31">
        <v>7.7999999999999999E-4</v>
      </c>
      <c r="U68" s="31">
        <v>8.3000000000000001E-4</v>
      </c>
      <c r="V68" s="31">
        <v>8.8999999999999995E-4</v>
      </c>
      <c r="W68" s="31">
        <v>9.6000000000000002E-4</v>
      </c>
      <c r="X68" s="31">
        <v>1.0399999999999999E-3</v>
      </c>
      <c r="Y68" s="31">
        <v>1.14E-3</v>
      </c>
      <c r="Z68" s="31">
        <v>1.2700000000000001E-3</v>
      </c>
      <c r="AA68" s="31">
        <v>1.4400000000000001E-3</v>
      </c>
      <c r="AB68" s="31">
        <v>1.66E-3</v>
      </c>
      <c r="AC68" s="31">
        <v>1.9300000000000001E-3</v>
      </c>
      <c r="AD68" s="31">
        <v>2.2799999999999999E-3</v>
      </c>
      <c r="AE68" s="31">
        <v>2.7000000000000001E-3</v>
      </c>
      <c r="AF68" s="31">
        <v>3.2100000000000002E-3</v>
      </c>
      <c r="AG68" s="31">
        <v>3.8E-3</v>
      </c>
      <c r="AH68" s="31">
        <v>4.4900000000000001E-3</v>
      </c>
      <c r="AI68" s="31">
        <v>5.2700000000000004E-3</v>
      </c>
      <c r="AJ68" s="31">
        <v>6.1399999999999996E-3</v>
      </c>
      <c r="AK68" s="31">
        <v>7.1000000000000004E-3</v>
      </c>
      <c r="AL68" s="31">
        <v>8.1499999999999993E-3</v>
      </c>
      <c r="AM68" s="31">
        <v>9.2800000000000001E-3</v>
      </c>
      <c r="AN68" s="31">
        <v>1.0489999999999999E-2</v>
      </c>
      <c r="AO68" s="31">
        <v>1.1769999999999999E-2</v>
      </c>
      <c r="AP68" s="31">
        <v>1.3129999999999999E-2</v>
      </c>
      <c r="AQ68" s="31">
        <v>1.456E-2</v>
      </c>
      <c r="AR68" s="31">
        <v>1.6080000000000001E-2</v>
      </c>
      <c r="AS68" s="31">
        <v>1.771E-2</v>
      </c>
      <c r="AT68" s="31">
        <v>1.9460000000000002E-2</v>
      </c>
      <c r="AU68" s="31">
        <v>2.1350000000000001E-2</v>
      </c>
      <c r="AV68" s="31">
        <v>2.341E-2</v>
      </c>
      <c r="AW68" s="31">
        <v>2.564E-2</v>
      </c>
      <c r="AX68" s="31">
        <v>2.8070000000000001E-2</v>
      </c>
      <c r="AY68" s="31">
        <v>3.073E-2</v>
      </c>
      <c r="AZ68" s="31">
        <v>3.3649999999999999E-2</v>
      </c>
      <c r="BA68" s="31">
        <v>3.6850000000000001E-2</v>
      </c>
      <c r="BB68" s="31">
        <v>4.0349999999999997E-2</v>
      </c>
      <c r="BC68" s="31">
        <v>4.419E-2</v>
      </c>
      <c r="BD68" s="31">
        <v>4.8379999999999999E-2</v>
      </c>
      <c r="BE68" s="31">
        <v>5.2970000000000003E-2</v>
      </c>
      <c r="BF68" s="31">
        <v>5.7979999999999997E-2</v>
      </c>
      <c r="BG68" s="31">
        <v>6.343E-2</v>
      </c>
      <c r="BH68" s="31">
        <v>6.9330000000000003E-2</v>
      </c>
      <c r="BI68" s="31">
        <v>7.5689999999999993E-2</v>
      </c>
      <c r="BJ68" s="31">
        <v>8.251E-2</v>
      </c>
      <c r="BK68" s="31">
        <v>8.9760000000000006E-2</v>
      </c>
      <c r="BL68" s="31">
        <v>9.7379999999999994E-2</v>
      </c>
      <c r="BM68" s="31">
        <v>0.10532</v>
      </c>
      <c r="BN68" s="31">
        <v>0.11348999999999999</v>
      </c>
      <c r="BO68" s="31">
        <v>0.12180000000000001</v>
      </c>
      <c r="BP68" s="31">
        <v>0.13016</v>
      </c>
      <c r="BQ68" s="31">
        <v>0.13844999999999999</v>
      </c>
      <c r="BR68" s="31">
        <v>0.14657999999999999</v>
      </c>
    </row>
    <row r="69" spans="1:70" x14ac:dyDescent="0.2">
      <c r="A69">
        <v>82</v>
      </c>
      <c r="B69" s="31">
        <v>3.5E-4</v>
      </c>
      <c r="C69" s="31">
        <v>3.6000000000000002E-4</v>
      </c>
      <c r="D69" s="31">
        <v>3.8000000000000002E-4</v>
      </c>
      <c r="E69" s="31">
        <v>3.8999999999999999E-4</v>
      </c>
      <c r="F69" s="31">
        <v>4.0999999999999999E-4</v>
      </c>
      <c r="G69" s="31">
        <v>4.2999999999999999E-4</v>
      </c>
      <c r="H69" s="31">
        <v>4.4999999999999999E-4</v>
      </c>
      <c r="I69" s="31">
        <v>4.6999999999999999E-4</v>
      </c>
      <c r="J69" s="31">
        <v>5.0000000000000001E-4</v>
      </c>
      <c r="K69" s="31">
        <v>5.2999999999999998E-4</v>
      </c>
      <c r="L69" s="31">
        <v>5.5999999999999995E-4</v>
      </c>
      <c r="M69" s="31">
        <v>5.9999999999999995E-4</v>
      </c>
      <c r="N69" s="31">
        <v>6.3000000000000003E-4</v>
      </c>
      <c r="O69" s="31">
        <v>6.7000000000000002E-4</v>
      </c>
      <c r="P69" s="31">
        <v>7.1000000000000002E-4</v>
      </c>
      <c r="Q69" s="31">
        <v>7.5000000000000002E-4</v>
      </c>
      <c r="R69" s="31">
        <v>7.9000000000000001E-4</v>
      </c>
      <c r="S69" s="31">
        <v>8.4000000000000003E-4</v>
      </c>
      <c r="T69" s="31">
        <v>8.8999999999999995E-4</v>
      </c>
      <c r="U69" s="31">
        <v>9.5E-4</v>
      </c>
      <c r="V69" s="31">
        <v>1.0200000000000001E-3</v>
      </c>
      <c r="W69" s="31">
        <v>1.09E-3</v>
      </c>
      <c r="X69" s="31">
        <v>1.1900000000000001E-3</v>
      </c>
      <c r="Y69" s="31">
        <v>1.2999999999999999E-3</v>
      </c>
      <c r="Z69" s="31">
        <v>1.4499999999999999E-3</v>
      </c>
      <c r="AA69" s="31">
        <v>1.64E-3</v>
      </c>
      <c r="AB69" s="31">
        <v>1.8799999999999999E-3</v>
      </c>
      <c r="AC69" s="31">
        <v>2.1800000000000001E-3</v>
      </c>
      <c r="AD69" s="31">
        <v>2.5699999999999998E-3</v>
      </c>
      <c r="AE69" s="31">
        <v>3.0400000000000002E-3</v>
      </c>
      <c r="AF69" s="31">
        <v>3.62E-3</v>
      </c>
      <c r="AG69" s="31">
        <v>4.2900000000000004E-3</v>
      </c>
      <c r="AH69" s="31">
        <v>5.0699999999999999E-3</v>
      </c>
      <c r="AI69" s="31">
        <v>5.9500000000000004E-3</v>
      </c>
      <c r="AJ69" s="31">
        <v>6.94E-3</v>
      </c>
      <c r="AK69" s="31">
        <v>8.0300000000000007E-3</v>
      </c>
      <c r="AL69" s="31">
        <v>9.2300000000000004E-3</v>
      </c>
      <c r="AM69" s="31">
        <v>1.052E-2</v>
      </c>
      <c r="AN69" s="31">
        <v>1.189E-2</v>
      </c>
      <c r="AO69" s="31">
        <v>1.336E-2</v>
      </c>
      <c r="AP69" s="31">
        <v>1.49E-2</v>
      </c>
      <c r="AQ69" s="31">
        <v>1.653E-2</v>
      </c>
      <c r="AR69" s="31">
        <v>1.8259999999999998E-2</v>
      </c>
      <c r="AS69" s="31">
        <v>2.0109999999999999E-2</v>
      </c>
      <c r="AT69" s="31">
        <v>2.2100000000000002E-2</v>
      </c>
      <c r="AU69" s="31">
        <v>2.4240000000000001E-2</v>
      </c>
      <c r="AV69" s="31">
        <v>2.657E-2</v>
      </c>
      <c r="AW69" s="31">
        <v>2.9100000000000001E-2</v>
      </c>
      <c r="AX69" s="31">
        <v>3.1859999999999999E-2</v>
      </c>
      <c r="AY69" s="31">
        <v>3.4869999999999998E-2</v>
      </c>
      <c r="AZ69" s="31">
        <v>3.8159999999999999E-2</v>
      </c>
      <c r="BA69" s="31">
        <v>4.1770000000000002E-2</v>
      </c>
      <c r="BB69" s="31">
        <v>4.5719999999999997E-2</v>
      </c>
      <c r="BC69" s="31">
        <v>5.0049999999999997E-2</v>
      </c>
      <c r="BD69" s="31">
        <v>5.4780000000000002E-2</v>
      </c>
      <c r="BE69" s="31">
        <v>5.994E-2</v>
      </c>
      <c r="BF69" s="31">
        <v>6.5579999999999999E-2</v>
      </c>
      <c r="BG69" s="31">
        <v>7.1709999999999996E-2</v>
      </c>
      <c r="BH69" s="31">
        <v>7.8350000000000003E-2</v>
      </c>
      <c r="BI69" s="31">
        <v>8.5500000000000007E-2</v>
      </c>
      <c r="BJ69" s="31">
        <v>9.3170000000000003E-2</v>
      </c>
      <c r="BK69" s="31">
        <v>0.10131</v>
      </c>
      <c r="BL69" s="31">
        <v>0.10987</v>
      </c>
      <c r="BM69" s="31">
        <v>0.11879000000000001</v>
      </c>
      <c r="BN69" s="31">
        <v>0.12797</v>
      </c>
      <c r="BO69" s="31">
        <v>0.13732</v>
      </c>
      <c r="BP69" s="31">
        <v>0.14671000000000001</v>
      </c>
      <c r="BQ69" s="31">
        <v>0.15604999999999999</v>
      </c>
      <c r="BR69" s="31">
        <v>0.16521</v>
      </c>
    </row>
    <row r="70" spans="1:70" x14ac:dyDescent="0.2">
      <c r="A70">
        <v>83</v>
      </c>
      <c r="B70" s="31">
        <v>4.0000000000000002E-4</v>
      </c>
      <c r="C70" s="31">
        <v>4.2000000000000002E-4</v>
      </c>
      <c r="D70" s="31">
        <v>4.2999999999999999E-4</v>
      </c>
      <c r="E70" s="31">
        <v>4.4999999999999999E-4</v>
      </c>
      <c r="F70" s="31">
        <v>4.6999999999999999E-4</v>
      </c>
      <c r="G70" s="31">
        <v>4.8999999999999998E-4</v>
      </c>
      <c r="H70" s="31">
        <v>5.1000000000000004E-4</v>
      </c>
      <c r="I70" s="31">
        <v>5.4000000000000001E-4</v>
      </c>
      <c r="J70" s="31">
        <v>5.6999999999999998E-4</v>
      </c>
      <c r="K70" s="31">
        <v>6.0999999999999997E-4</v>
      </c>
      <c r="L70" s="31">
        <v>6.4000000000000005E-4</v>
      </c>
      <c r="M70" s="31">
        <v>6.8000000000000005E-4</v>
      </c>
      <c r="N70" s="31">
        <v>7.2000000000000005E-4</v>
      </c>
      <c r="O70" s="31">
        <v>7.6000000000000004E-4</v>
      </c>
      <c r="P70" s="31">
        <v>8.0999999999999996E-4</v>
      </c>
      <c r="Q70" s="31">
        <v>8.4999999999999995E-4</v>
      </c>
      <c r="R70" s="31">
        <v>8.9999999999999998E-4</v>
      </c>
      <c r="S70" s="31">
        <v>9.6000000000000002E-4</v>
      </c>
      <c r="T70" s="31">
        <v>1.0200000000000001E-3</v>
      </c>
      <c r="U70" s="31">
        <v>1.08E-3</v>
      </c>
      <c r="V70" s="31">
        <v>1.16E-3</v>
      </c>
      <c r="W70" s="31">
        <v>1.25E-3</v>
      </c>
      <c r="X70" s="31">
        <v>1.3500000000000001E-3</v>
      </c>
      <c r="Y70" s="31">
        <v>1.48E-3</v>
      </c>
      <c r="Z70" s="31">
        <v>1.64E-3</v>
      </c>
      <c r="AA70" s="31">
        <v>1.8500000000000001E-3</v>
      </c>
      <c r="AB70" s="31">
        <v>2.1199999999999999E-3</v>
      </c>
      <c r="AC70" s="31">
        <v>2.4599999999999999E-3</v>
      </c>
      <c r="AD70" s="31">
        <v>2.8999999999999998E-3</v>
      </c>
      <c r="AE70" s="31">
        <v>3.4299999999999999E-3</v>
      </c>
      <c r="AF70" s="31">
        <v>4.0699999999999998E-3</v>
      </c>
      <c r="AG70" s="31">
        <v>4.8300000000000001E-3</v>
      </c>
      <c r="AH70" s="31">
        <v>5.7099999999999998E-3</v>
      </c>
      <c r="AI70" s="31">
        <v>6.7099999999999998E-3</v>
      </c>
      <c r="AJ70" s="31">
        <v>7.8300000000000002E-3</v>
      </c>
      <c r="AK70" s="31">
        <v>9.0699999999999999E-3</v>
      </c>
      <c r="AL70" s="31">
        <v>1.043E-2</v>
      </c>
      <c r="AM70" s="31">
        <v>1.189E-2</v>
      </c>
      <c r="AN70" s="31">
        <v>1.346E-2</v>
      </c>
      <c r="AO70" s="31">
        <v>1.5129999999999999E-2</v>
      </c>
      <c r="AP70" s="31">
        <v>1.6889999999999999E-2</v>
      </c>
      <c r="AQ70" s="31">
        <v>1.873E-2</v>
      </c>
      <c r="AR70" s="31">
        <v>2.069E-2</v>
      </c>
      <c r="AS70" s="31">
        <v>2.2790000000000001E-2</v>
      </c>
      <c r="AT70" s="31">
        <v>2.504E-2</v>
      </c>
      <c r="AU70" s="31">
        <v>2.7480000000000001E-2</v>
      </c>
      <c r="AV70" s="31">
        <v>3.0110000000000001E-2</v>
      </c>
      <c r="AW70" s="31">
        <v>3.2969999999999999E-2</v>
      </c>
      <c r="AX70" s="31">
        <v>3.6089999999999997E-2</v>
      </c>
      <c r="AY70" s="31">
        <v>3.9480000000000001E-2</v>
      </c>
      <c r="AZ70" s="31">
        <v>4.3200000000000002E-2</v>
      </c>
      <c r="BA70" s="31">
        <v>4.727E-2</v>
      </c>
      <c r="BB70" s="31">
        <v>5.1720000000000002E-2</v>
      </c>
      <c r="BC70" s="31">
        <v>5.6590000000000001E-2</v>
      </c>
      <c r="BD70" s="31">
        <v>6.1899999999999997E-2</v>
      </c>
      <c r="BE70" s="31">
        <v>6.7710000000000006E-2</v>
      </c>
      <c r="BF70" s="31">
        <v>7.4050000000000005E-2</v>
      </c>
      <c r="BG70" s="31">
        <v>8.0939999999999998E-2</v>
      </c>
      <c r="BH70" s="31">
        <v>8.8389999999999996E-2</v>
      </c>
      <c r="BI70" s="31">
        <v>9.6420000000000006E-2</v>
      </c>
      <c r="BJ70" s="31">
        <v>0.10502</v>
      </c>
      <c r="BK70" s="31">
        <v>0.11416</v>
      </c>
      <c r="BL70" s="31">
        <v>0.12376</v>
      </c>
      <c r="BM70" s="31">
        <v>0.13375999999999999</v>
      </c>
      <c r="BN70" s="31">
        <v>0.14407</v>
      </c>
      <c r="BO70" s="31">
        <v>0.15454999999999999</v>
      </c>
      <c r="BP70" s="31">
        <v>0.16511000000000001</v>
      </c>
      <c r="BQ70" s="31">
        <v>0.17560999999999999</v>
      </c>
      <c r="BR70" s="31">
        <v>0.18592</v>
      </c>
    </row>
    <row r="71" spans="1:70" x14ac:dyDescent="0.2">
      <c r="A71">
        <v>84</v>
      </c>
      <c r="B71" s="31">
        <v>4.6000000000000001E-4</v>
      </c>
      <c r="C71" s="31">
        <v>4.8000000000000001E-4</v>
      </c>
      <c r="D71" s="31">
        <v>4.8999999999999998E-4</v>
      </c>
      <c r="E71" s="31">
        <v>5.1000000000000004E-4</v>
      </c>
      <c r="F71" s="31">
        <v>5.2999999999999998E-4</v>
      </c>
      <c r="G71" s="31">
        <v>5.5999999999999995E-4</v>
      </c>
      <c r="H71" s="31">
        <v>5.8E-4</v>
      </c>
      <c r="I71" s="31">
        <v>6.2E-4</v>
      </c>
      <c r="J71" s="31">
        <v>6.4999999999999997E-4</v>
      </c>
      <c r="K71" s="31">
        <v>6.8999999999999997E-4</v>
      </c>
      <c r="L71" s="31">
        <v>7.2999999999999996E-4</v>
      </c>
      <c r="M71" s="31">
        <v>7.6999999999999996E-4</v>
      </c>
      <c r="N71" s="31">
        <v>8.1999999999999998E-4</v>
      </c>
      <c r="O71" s="31">
        <v>8.7000000000000001E-4</v>
      </c>
      <c r="P71" s="31">
        <v>9.2000000000000003E-4</v>
      </c>
      <c r="Q71" s="31">
        <v>9.7000000000000005E-4</v>
      </c>
      <c r="R71" s="31">
        <v>1.0300000000000001E-3</v>
      </c>
      <c r="S71" s="31">
        <v>1.09E-3</v>
      </c>
      <c r="T71" s="31">
        <v>1.16E-3</v>
      </c>
      <c r="U71" s="31">
        <v>1.23E-3</v>
      </c>
      <c r="V71" s="31">
        <v>1.32E-3</v>
      </c>
      <c r="W71" s="31">
        <v>1.42E-3</v>
      </c>
      <c r="X71" s="31">
        <v>1.5299999999999999E-3</v>
      </c>
      <c r="Y71" s="31">
        <v>1.6800000000000001E-3</v>
      </c>
      <c r="Z71" s="31">
        <v>1.8600000000000001E-3</v>
      </c>
      <c r="AA71" s="31">
        <v>2.0999999999999999E-3</v>
      </c>
      <c r="AB71" s="31">
        <v>2.3900000000000002E-3</v>
      </c>
      <c r="AC71" s="31">
        <v>2.7799999999999999E-3</v>
      </c>
      <c r="AD71" s="31">
        <v>3.2599999999999999E-3</v>
      </c>
      <c r="AE71" s="31">
        <v>3.8500000000000001E-3</v>
      </c>
      <c r="AF71" s="31">
        <v>4.5700000000000003E-3</v>
      </c>
      <c r="AG71" s="31">
        <v>5.4200000000000003E-3</v>
      </c>
      <c r="AH71" s="31">
        <v>6.4099999999999999E-3</v>
      </c>
      <c r="AI71" s="31">
        <v>7.5399999999999998E-3</v>
      </c>
      <c r="AJ71" s="31">
        <v>8.8100000000000001E-3</v>
      </c>
      <c r="AK71" s="31">
        <v>1.022E-2</v>
      </c>
      <c r="AL71" s="31">
        <v>1.176E-2</v>
      </c>
      <c r="AM71" s="31">
        <v>1.3429999999999999E-2</v>
      </c>
      <c r="AN71" s="31">
        <v>1.521E-2</v>
      </c>
      <c r="AO71" s="31">
        <v>1.711E-2</v>
      </c>
      <c r="AP71" s="31">
        <v>1.9099999999999999E-2</v>
      </c>
      <c r="AQ71" s="31">
        <v>2.1190000000000001E-2</v>
      </c>
      <c r="AR71" s="31">
        <v>2.341E-2</v>
      </c>
      <c r="AS71" s="31">
        <v>2.579E-2</v>
      </c>
      <c r="AT71" s="31">
        <v>2.8340000000000001E-2</v>
      </c>
      <c r="AU71" s="31">
        <v>3.109E-2</v>
      </c>
      <c r="AV71" s="31">
        <v>3.406E-2</v>
      </c>
      <c r="AW71" s="31">
        <v>3.7289999999999997E-2</v>
      </c>
      <c r="AX71" s="31">
        <v>4.0809999999999999E-2</v>
      </c>
      <c r="AY71" s="31">
        <v>4.4639999999999999E-2</v>
      </c>
      <c r="AZ71" s="31">
        <v>4.8829999999999998E-2</v>
      </c>
      <c r="BA71" s="31">
        <v>5.3400000000000003E-2</v>
      </c>
      <c r="BB71" s="31">
        <v>5.8409999999999997E-2</v>
      </c>
      <c r="BC71" s="31">
        <v>6.3869999999999996E-2</v>
      </c>
      <c r="BD71" s="31">
        <v>6.9849999999999995E-2</v>
      </c>
      <c r="BE71" s="31">
        <v>7.6369999999999993E-2</v>
      </c>
      <c r="BF71" s="31">
        <v>8.3479999999999999E-2</v>
      </c>
      <c r="BG71" s="31">
        <v>9.1200000000000003E-2</v>
      </c>
      <c r="BH71" s="31">
        <v>9.9559999999999996E-2</v>
      </c>
      <c r="BI71" s="31">
        <v>0.10856</v>
      </c>
      <c r="BJ71" s="31">
        <v>0.11821</v>
      </c>
      <c r="BK71" s="31">
        <v>0.12844</v>
      </c>
      <c r="BL71" s="31">
        <v>0.13919999999999999</v>
      </c>
      <c r="BM71" s="31">
        <v>0.15040000000000001</v>
      </c>
      <c r="BN71" s="31">
        <v>0.16195000000000001</v>
      </c>
      <c r="BO71" s="31">
        <v>0.17371</v>
      </c>
      <c r="BP71" s="31">
        <v>0.18556</v>
      </c>
      <c r="BQ71" s="31">
        <v>0.19735</v>
      </c>
      <c r="BR71" s="31">
        <v>0.20896000000000001</v>
      </c>
    </row>
  </sheetData>
  <pageMargins left="0.75" right="0.75" top="1" bottom="1" header="0.5" footer="0.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A1:BR71"/>
  <sheetViews>
    <sheetView zoomScale="75" workbookViewId="0">
      <pane xSplit="1" ySplit="2" topLeftCell="B3" activePane="bottomRight" state="frozen"/>
      <selection activeCell="K17" sqref="K17"/>
      <selection pane="topRight" activeCell="K17" sqref="K17"/>
      <selection pane="bottomLeft" activeCell="K17" sqref="K17"/>
      <selection pane="bottomRight" activeCell="K17" sqref="K17"/>
    </sheetView>
  </sheetViews>
  <sheetFormatPr defaultRowHeight="12.75" x14ac:dyDescent="0.2"/>
  <sheetData>
    <row r="1" spans="1:70" x14ac:dyDescent="0.2">
      <c r="A1" s="35" t="s">
        <v>30</v>
      </c>
      <c r="B1" s="32"/>
      <c r="C1" s="32"/>
      <c r="D1" s="32"/>
      <c r="E1" s="32"/>
      <c r="F1" s="32"/>
      <c r="G1" s="32"/>
      <c r="H1" s="32"/>
      <c r="I1" s="32" t="s">
        <v>27</v>
      </c>
      <c r="J1" s="32"/>
      <c r="K1" s="32"/>
      <c r="L1" s="32"/>
      <c r="M1" s="32"/>
      <c r="N1" s="32"/>
    </row>
    <row r="2" spans="1:70" x14ac:dyDescent="0.2">
      <c r="A2" s="35" t="s">
        <v>31</v>
      </c>
      <c r="B2">
        <v>16</v>
      </c>
      <c r="C2">
        <v>17</v>
      </c>
      <c r="D2">
        <v>18</v>
      </c>
      <c r="E2">
        <v>19</v>
      </c>
      <c r="F2">
        <v>20</v>
      </c>
      <c r="G2">
        <v>21</v>
      </c>
      <c r="H2">
        <v>22</v>
      </c>
      <c r="I2">
        <v>23</v>
      </c>
      <c r="J2">
        <v>24</v>
      </c>
      <c r="K2">
        <v>25</v>
      </c>
      <c r="L2">
        <v>26</v>
      </c>
      <c r="M2">
        <v>27</v>
      </c>
      <c r="N2">
        <v>28</v>
      </c>
      <c r="O2">
        <v>29</v>
      </c>
      <c r="P2">
        <v>30</v>
      </c>
      <c r="Q2">
        <v>31</v>
      </c>
      <c r="R2">
        <v>32</v>
      </c>
      <c r="S2">
        <v>33</v>
      </c>
      <c r="T2">
        <v>34</v>
      </c>
      <c r="U2">
        <v>35</v>
      </c>
      <c r="V2">
        <v>36</v>
      </c>
      <c r="W2">
        <v>37</v>
      </c>
      <c r="X2">
        <v>38</v>
      </c>
      <c r="Y2">
        <v>39</v>
      </c>
      <c r="Z2">
        <v>40</v>
      </c>
      <c r="AA2">
        <v>41</v>
      </c>
      <c r="AB2">
        <v>42</v>
      </c>
      <c r="AC2">
        <v>43</v>
      </c>
      <c r="AD2">
        <v>44</v>
      </c>
      <c r="AE2">
        <v>45</v>
      </c>
      <c r="AF2">
        <v>46</v>
      </c>
      <c r="AG2">
        <v>47</v>
      </c>
      <c r="AH2">
        <v>48</v>
      </c>
      <c r="AI2">
        <v>49</v>
      </c>
      <c r="AJ2">
        <v>50</v>
      </c>
      <c r="AK2">
        <v>51</v>
      </c>
      <c r="AL2">
        <v>52</v>
      </c>
      <c r="AM2">
        <v>53</v>
      </c>
      <c r="AN2">
        <v>54</v>
      </c>
      <c r="AO2">
        <v>55</v>
      </c>
      <c r="AP2">
        <v>56</v>
      </c>
      <c r="AQ2">
        <v>57</v>
      </c>
      <c r="AR2">
        <v>58</v>
      </c>
      <c r="AS2">
        <v>59</v>
      </c>
      <c r="AT2">
        <v>60</v>
      </c>
      <c r="AU2">
        <v>61</v>
      </c>
      <c r="AV2">
        <v>62</v>
      </c>
      <c r="AW2">
        <v>63</v>
      </c>
      <c r="AX2">
        <v>64</v>
      </c>
      <c r="AY2">
        <v>65</v>
      </c>
      <c r="AZ2">
        <v>66</v>
      </c>
      <c r="BA2">
        <v>67</v>
      </c>
      <c r="BB2">
        <v>68</v>
      </c>
      <c r="BC2">
        <v>69</v>
      </c>
      <c r="BD2">
        <v>70</v>
      </c>
      <c r="BE2">
        <v>71</v>
      </c>
      <c r="BF2">
        <v>72</v>
      </c>
      <c r="BG2">
        <v>73</v>
      </c>
      <c r="BH2">
        <v>74</v>
      </c>
      <c r="BI2">
        <v>75</v>
      </c>
      <c r="BJ2">
        <v>76</v>
      </c>
      <c r="BK2">
        <v>77</v>
      </c>
      <c r="BL2">
        <v>78</v>
      </c>
      <c r="BM2">
        <v>79</v>
      </c>
      <c r="BN2">
        <v>80</v>
      </c>
      <c r="BO2">
        <v>81</v>
      </c>
      <c r="BP2">
        <v>82</v>
      </c>
      <c r="BQ2">
        <v>83</v>
      </c>
      <c r="BR2">
        <v>84</v>
      </c>
    </row>
    <row r="3" spans="1:70" x14ac:dyDescent="0.2">
      <c r="A3">
        <v>16</v>
      </c>
      <c r="B3" s="31">
        <v>1.0000000000000001E-5</v>
      </c>
      <c r="C3" s="31">
        <v>1.0000000000000001E-5</v>
      </c>
      <c r="D3" s="31">
        <v>1.0000000000000001E-5</v>
      </c>
      <c r="E3" s="31">
        <v>1.0000000000000001E-5</v>
      </c>
      <c r="F3" s="31">
        <v>1.0000000000000001E-5</v>
      </c>
      <c r="G3" s="31">
        <v>1.0000000000000001E-5</v>
      </c>
      <c r="H3" s="31">
        <v>1.0000000000000001E-5</v>
      </c>
      <c r="I3" s="31">
        <v>1.0000000000000001E-5</v>
      </c>
      <c r="J3" s="31">
        <v>1.0000000000000001E-5</v>
      </c>
      <c r="K3" s="31">
        <v>1.0000000000000001E-5</v>
      </c>
      <c r="L3" s="31">
        <v>1.0000000000000001E-5</v>
      </c>
      <c r="M3" s="31">
        <v>1.0000000000000001E-5</v>
      </c>
      <c r="N3" s="31">
        <v>1.0000000000000001E-5</v>
      </c>
      <c r="O3" s="31">
        <v>1.0000000000000001E-5</v>
      </c>
      <c r="P3" s="31">
        <v>1.0000000000000001E-5</v>
      </c>
      <c r="Q3" s="31">
        <v>1.0000000000000001E-5</v>
      </c>
      <c r="R3" s="31">
        <v>1.0000000000000001E-5</v>
      </c>
      <c r="S3" s="31">
        <v>1.0000000000000001E-5</v>
      </c>
      <c r="T3" s="31">
        <v>1.0000000000000001E-5</v>
      </c>
      <c r="U3" s="31">
        <v>1.0000000000000001E-5</v>
      </c>
      <c r="V3" s="31">
        <v>1.0000000000000001E-5</v>
      </c>
      <c r="W3" s="31">
        <v>1.0000000000000001E-5</v>
      </c>
      <c r="X3" s="31">
        <v>1.0000000000000001E-5</v>
      </c>
      <c r="Y3" s="31">
        <v>1.0000000000000001E-5</v>
      </c>
      <c r="Z3" s="31">
        <v>1.0000000000000001E-5</v>
      </c>
      <c r="AA3" s="31">
        <v>1.0000000000000001E-5</v>
      </c>
      <c r="AB3" s="31">
        <v>1.0000000000000001E-5</v>
      </c>
      <c r="AC3" s="31">
        <v>1.0000000000000001E-5</v>
      </c>
      <c r="AD3" s="31">
        <v>1.0000000000000001E-5</v>
      </c>
      <c r="AE3" s="31">
        <v>1.0000000000000001E-5</v>
      </c>
      <c r="AF3" s="31">
        <v>1.0000000000000001E-5</v>
      </c>
      <c r="AG3" s="31">
        <v>2.0000000000000002E-5</v>
      </c>
      <c r="AH3" s="31">
        <v>2.0000000000000002E-5</v>
      </c>
      <c r="AI3" s="31">
        <v>2.0000000000000002E-5</v>
      </c>
      <c r="AJ3" s="31">
        <v>3.0000000000000001E-5</v>
      </c>
      <c r="AK3" s="31">
        <v>3.0000000000000001E-5</v>
      </c>
      <c r="AL3" s="31">
        <v>4.0000000000000003E-5</v>
      </c>
      <c r="AM3" s="31">
        <v>4.0000000000000003E-5</v>
      </c>
      <c r="AN3" s="31">
        <v>5.0000000000000002E-5</v>
      </c>
      <c r="AO3" s="31">
        <v>5.0000000000000002E-5</v>
      </c>
      <c r="AP3" s="31">
        <v>6.0000000000000002E-5</v>
      </c>
      <c r="AQ3" s="31">
        <v>6.9999999999999994E-5</v>
      </c>
      <c r="AR3" s="31">
        <v>6.9999999999999994E-5</v>
      </c>
      <c r="AS3" s="31">
        <v>8.0000000000000007E-5</v>
      </c>
      <c r="AT3" s="31">
        <v>9.0000000000000006E-5</v>
      </c>
      <c r="AU3" s="31">
        <v>1E-4</v>
      </c>
      <c r="AV3" s="31">
        <v>1.1E-4</v>
      </c>
      <c r="AW3" s="31">
        <v>1.2E-4</v>
      </c>
      <c r="AX3" s="31">
        <v>1.2999999999999999E-4</v>
      </c>
      <c r="AY3" s="31">
        <v>1.3999999999999999E-4</v>
      </c>
      <c r="AZ3" s="31">
        <v>1.6000000000000001E-4</v>
      </c>
      <c r="BA3" s="31">
        <v>1.7000000000000001E-4</v>
      </c>
      <c r="BB3" s="31">
        <v>1.9000000000000001E-4</v>
      </c>
      <c r="BC3" s="31">
        <v>2.1000000000000001E-4</v>
      </c>
      <c r="BD3" s="31">
        <v>2.3000000000000001E-4</v>
      </c>
      <c r="BE3" s="31">
        <v>2.5000000000000001E-4</v>
      </c>
      <c r="BF3" s="31">
        <v>2.7999999999999998E-4</v>
      </c>
      <c r="BG3" s="31">
        <v>3.1E-4</v>
      </c>
      <c r="BH3" s="31">
        <v>3.4000000000000002E-4</v>
      </c>
      <c r="BI3" s="31">
        <v>3.8000000000000002E-4</v>
      </c>
      <c r="BJ3" s="31">
        <v>4.2000000000000002E-4</v>
      </c>
      <c r="BK3" s="31">
        <v>4.6000000000000001E-4</v>
      </c>
      <c r="BL3" s="31">
        <v>5.1000000000000004E-4</v>
      </c>
      <c r="BM3" s="31">
        <v>5.5999999999999995E-4</v>
      </c>
      <c r="BN3" s="31">
        <v>6.2E-4</v>
      </c>
      <c r="BO3" s="31">
        <v>6.8000000000000005E-4</v>
      </c>
      <c r="BP3" s="31">
        <v>7.3999999999999999E-4</v>
      </c>
      <c r="BQ3" s="31">
        <v>8.0999999999999996E-4</v>
      </c>
      <c r="BR3" s="31">
        <v>8.8000000000000003E-4</v>
      </c>
    </row>
    <row r="4" spans="1:70" x14ac:dyDescent="0.2">
      <c r="A4">
        <v>17</v>
      </c>
      <c r="B4" s="31">
        <v>1.0000000000000001E-5</v>
      </c>
      <c r="C4" s="31">
        <v>1.0000000000000001E-5</v>
      </c>
      <c r="D4" s="31">
        <v>1.0000000000000001E-5</v>
      </c>
      <c r="E4" s="31">
        <v>1.0000000000000001E-5</v>
      </c>
      <c r="F4" s="31">
        <v>1.0000000000000001E-5</v>
      </c>
      <c r="G4" s="31">
        <v>1.0000000000000001E-5</v>
      </c>
      <c r="H4" s="31">
        <v>1.0000000000000001E-5</v>
      </c>
      <c r="I4" s="31">
        <v>1.0000000000000001E-5</v>
      </c>
      <c r="J4" s="31">
        <v>1.0000000000000001E-5</v>
      </c>
      <c r="K4" s="31">
        <v>1.0000000000000001E-5</v>
      </c>
      <c r="L4" s="31">
        <v>1.0000000000000001E-5</v>
      </c>
      <c r="M4" s="31">
        <v>1.0000000000000001E-5</v>
      </c>
      <c r="N4" s="31">
        <v>1.0000000000000001E-5</v>
      </c>
      <c r="O4" s="31">
        <v>1.0000000000000001E-5</v>
      </c>
      <c r="P4" s="31">
        <v>1.0000000000000001E-5</v>
      </c>
      <c r="Q4" s="31">
        <v>1.0000000000000001E-5</v>
      </c>
      <c r="R4" s="31">
        <v>1.0000000000000001E-5</v>
      </c>
      <c r="S4" s="31">
        <v>1.0000000000000001E-5</v>
      </c>
      <c r="T4" s="31">
        <v>1.0000000000000001E-5</v>
      </c>
      <c r="U4" s="31">
        <v>1.0000000000000001E-5</v>
      </c>
      <c r="V4" s="31">
        <v>1.0000000000000001E-5</v>
      </c>
      <c r="W4" s="31">
        <v>1.0000000000000001E-5</v>
      </c>
      <c r="X4" s="31">
        <v>1.0000000000000001E-5</v>
      </c>
      <c r="Y4" s="31">
        <v>1.0000000000000001E-5</v>
      </c>
      <c r="Z4" s="31">
        <v>1.0000000000000001E-5</v>
      </c>
      <c r="AA4" s="31">
        <v>1.0000000000000001E-5</v>
      </c>
      <c r="AB4" s="31">
        <v>1.0000000000000001E-5</v>
      </c>
      <c r="AC4" s="31">
        <v>1.0000000000000001E-5</v>
      </c>
      <c r="AD4" s="31">
        <v>1.0000000000000001E-5</v>
      </c>
      <c r="AE4" s="31">
        <v>1.0000000000000001E-5</v>
      </c>
      <c r="AF4" s="31">
        <v>1.0000000000000001E-5</v>
      </c>
      <c r="AG4" s="31">
        <v>2.0000000000000002E-5</v>
      </c>
      <c r="AH4" s="31">
        <v>2.0000000000000002E-5</v>
      </c>
      <c r="AI4" s="31">
        <v>2.0000000000000002E-5</v>
      </c>
      <c r="AJ4" s="31">
        <v>3.0000000000000001E-5</v>
      </c>
      <c r="AK4" s="31">
        <v>3.0000000000000001E-5</v>
      </c>
      <c r="AL4" s="31">
        <v>4.0000000000000003E-5</v>
      </c>
      <c r="AM4" s="31">
        <v>4.0000000000000003E-5</v>
      </c>
      <c r="AN4" s="31">
        <v>5.0000000000000002E-5</v>
      </c>
      <c r="AO4" s="31">
        <v>5.0000000000000002E-5</v>
      </c>
      <c r="AP4" s="31">
        <v>6.0000000000000002E-5</v>
      </c>
      <c r="AQ4" s="31">
        <v>6.9999999999999994E-5</v>
      </c>
      <c r="AR4" s="31">
        <v>6.9999999999999994E-5</v>
      </c>
      <c r="AS4" s="31">
        <v>8.0000000000000007E-5</v>
      </c>
      <c r="AT4" s="31">
        <v>9.0000000000000006E-5</v>
      </c>
      <c r="AU4" s="31">
        <v>1E-4</v>
      </c>
      <c r="AV4" s="31">
        <v>1.1E-4</v>
      </c>
      <c r="AW4" s="31">
        <v>1.2E-4</v>
      </c>
      <c r="AX4" s="31">
        <v>1.2999999999999999E-4</v>
      </c>
      <c r="AY4" s="31">
        <v>1.3999999999999999E-4</v>
      </c>
      <c r="AZ4" s="31">
        <v>1.6000000000000001E-4</v>
      </c>
      <c r="BA4" s="31">
        <v>1.7000000000000001E-4</v>
      </c>
      <c r="BB4" s="31">
        <v>1.9000000000000001E-4</v>
      </c>
      <c r="BC4" s="31">
        <v>2.1000000000000001E-4</v>
      </c>
      <c r="BD4" s="31">
        <v>2.3000000000000001E-4</v>
      </c>
      <c r="BE4" s="31">
        <v>2.5000000000000001E-4</v>
      </c>
      <c r="BF4" s="31">
        <v>2.7999999999999998E-4</v>
      </c>
      <c r="BG4" s="31">
        <v>3.1E-4</v>
      </c>
      <c r="BH4" s="31">
        <v>3.4000000000000002E-4</v>
      </c>
      <c r="BI4" s="31">
        <v>3.8000000000000002E-4</v>
      </c>
      <c r="BJ4" s="31">
        <v>4.2000000000000002E-4</v>
      </c>
      <c r="BK4" s="31">
        <v>4.6000000000000001E-4</v>
      </c>
      <c r="BL4" s="31">
        <v>5.1000000000000004E-4</v>
      </c>
      <c r="BM4" s="31">
        <v>5.5999999999999995E-4</v>
      </c>
      <c r="BN4" s="31">
        <v>6.2E-4</v>
      </c>
      <c r="BO4" s="31">
        <v>6.8000000000000005E-4</v>
      </c>
      <c r="BP4" s="31">
        <v>7.3999999999999999E-4</v>
      </c>
      <c r="BQ4" s="31">
        <v>8.0999999999999996E-4</v>
      </c>
      <c r="BR4" s="31">
        <v>8.8000000000000003E-4</v>
      </c>
    </row>
    <row r="5" spans="1:70" x14ac:dyDescent="0.2">
      <c r="A5">
        <v>18</v>
      </c>
      <c r="B5" s="31">
        <v>1.0000000000000001E-5</v>
      </c>
      <c r="C5" s="31">
        <v>1.0000000000000001E-5</v>
      </c>
      <c r="D5" s="31">
        <v>1.0000000000000001E-5</v>
      </c>
      <c r="E5" s="31">
        <v>1.0000000000000001E-5</v>
      </c>
      <c r="F5" s="31">
        <v>1.0000000000000001E-5</v>
      </c>
      <c r="G5" s="31">
        <v>1.0000000000000001E-5</v>
      </c>
      <c r="H5" s="31">
        <v>1.0000000000000001E-5</v>
      </c>
      <c r="I5" s="31">
        <v>1.0000000000000001E-5</v>
      </c>
      <c r="J5" s="31">
        <v>1.0000000000000001E-5</v>
      </c>
      <c r="K5" s="31">
        <v>1.0000000000000001E-5</v>
      </c>
      <c r="L5" s="31">
        <v>1.0000000000000001E-5</v>
      </c>
      <c r="M5" s="31">
        <v>1.0000000000000001E-5</v>
      </c>
      <c r="N5" s="31">
        <v>1.0000000000000001E-5</v>
      </c>
      <c r="O5" s="31">
        <v>1.0000000000000001E-5</v>
      </c>
      <c r="P5" s="31">
        <v>1.0000000000000001E-5</v>
      </c>
      <c r="Q5" s="31">
        <v>1.0000000000000001E-5</v>
      </c>
      <c r="R5" s="31">
        <v>1.0000000000000001E-5</v>
      </c>
      <c r="S5" s="31">
        <v>1.0000000000000001E-5</v>
      </c>
      <c r="T5" s="31">
        <v>1.0000000000000001E-5</v>
      </c>
      <c r="U5" s="31">
        <v>1.0000000000000001E-5</v>
      </c>
      <c r="V5" s="31">
        <v>1.0000000000000001E-5</v>
      </c>
      <c r="W5" s="31">
        <v>1.0000000000000001E-5</v>
      </c>
      <c r="X5" s="31">
        <v>1.0000000000000001E-5</v>
      </c>
      <c r="Y5" s="31">
        <v>1.0000000000000001E-5</v>
      </c>
      <c r="Z5" s="31">
        <v>1.0000000000000001E-5</v>
      </c>
      <c r="AA5" s="31">
        <v>1.0000000000000001E-5</v>
      </c>
      <c r="AB5" s="31">
        <v>1.0000000000000001E-5</v>
      </c>
      <c r="AC5" s="31">
        <v>1.0000000000000001E-5</v>
      </c>
      <c r="AD5" s="31">
        <v>1.0000000000000001E-5</v>
      </c>
      <c r="AE5" s="31">
        <v>1.0000000000000001E-5</v>
      </c>
      <c r="AF5" s="31">
        <v>1.0000000000000001E-5</v>
      </c>
      <c r="AG5" s="31">
        <v>2.0000000000000002E-5</v>
      </c>
      <c r="AH5" s="31">
        <v>2.0000000000000002E-5</v>
      </c>
      <c r="AI5" s="31">
        <v>2.0000000000000002E-5</v>
      </c>
      <c r="AJ5" s="31">
        <v>3.0000000000000001E-5</v>
      </c>
      <c r="AK5" s="31">
        <v>3.0000000000000001E-5</v>
      </c>
      <c r="AL5" s="31">
        <v>4.0000000000000003E-5</v>
      </c>
      <c r="AM5" s="31">
        <v>4.0000000000000003E-5</v>
      </c>
      <c r="AN5" s="31">
        <v>5.0000000000000002E-5</v>
      </c>
      <c r="AO5" s="31">
        <v>5.0000000000000002E-5</v>
      </c>
      <c r="AP5" s="31">
        <v>6.0000000000000002E-5</v>
      </c>
      <c r="AQ5" s="31">
        <v>6.9999999999999994E-5</v>
      </c>
      <c r="AR5" s="31">
        <v>6.9999999999999994E-5</v>
      </c>
      <c r="AS5" s="31">
        <v>8.0000000000000007E-5</v>
      </c>
      <c r="AT5" s="31">
        <v>9.0000000000000006E-5</v>
      </c>
      <c r="AU5" s="31">
        <v>1E-4</v>
      </c>
      <c r="AV5" s="31">
        <v>1.1E-4</v>
      </c>
      <c r="AW5" s="31">
        <v>1.2E-4</v>
      </c>
      <c r="AX5" s="31">
        <v>1.2999999999999999E-4</v>
      </c>
      <c r="AY5" s="31">
        <v>1.3999999999999999E-4</v>
      </c>
      <c r="AZ5" s="31">
        <v>1.6000000000000001E-4</v>
      </c>
      <c r="BA5" s="31">
        <v>1.7000000000000001E-4</v>
      </c>
      <c r="BB5" s="31">
        <v>1.9000000000000001E-4</v>
      </c>
      <c r="BC5" s="31">
        <v>2.1000000000000001E-4</v>
      </c>
      <c r="BD5" s="31">
        <v>2.3000000000000001E-4</v>
      </c>
      <c r="BE5" s="31">
        <v>2.5000000000000001E-4</v>
      </c>
      <c r="BF5" s="31">
        <v>2.7999999999999998E-4</v>
      </c>
      <c r="BG5" s="31">
        <v>3.1E-4</v>
      </c>
      <c r="BH5" s="31">
        <v>3.4000000000000002E-4</v>
      </c>
      <c r="BI5" s="31">
        <v>3.8000000000000002E-4</v>
      </c>
      <c r="BJ5" s="31">
        <v>4.2000000000000002E-4</v>
      </c>
      <c r="BK5" s="31">
        <v>4.6000000000000001E-4</v>
      </c>
      <c r="BL5" s="31">
        <v>5.1000000000000004E-4</v>
      </c>
      <c r="BM5" s="31">
        <v>5.5999999999999995E-4</v>
      </c>
      <c r="BN5" s="31">
        <v>6.2E-4</v>
      </c>
      <c r="BO5" s="31">
        <v>6.8000000000000005E-4</v>
      </c>
      <c r="BP5" s="31">
        <v>7.3999999999999999E-4</v>
      </c>
      <c r="BQ5" s="31">
        <v>8.0999999999999996E-4</v>
      </c>
      <c r="BR5" s="31">
        <v>8.8000000000000003E-4</v>
      </c>
    </row>
    <row r="6" spans="1:70" x14ac:dyDescent="0.2">
      <c r="A6">
        <v>19</v>
      </c>
      <c r="B6" s="31">
        <v>1.0000000000000001E-5</v>
      </c>
      <c r="C6" s="31">
        <v>1.0000000000000001E-5</v>
      </c>
      <c r="D6" s="31">
        <v>1.0000000000000001E-5</v>
      </c>
      <c r="E6" s="31">
        <v>1.0000000000000001E-5</v>
      </c>
      <c r="F6" s="31">
        <v>1.0000000000000001E-5</v>
      </c>
      <c r="G6" s="31">
        <v>1.0000000000000001E-5</v>
      </c>
      <c r="H6" s="31">
        <v>1.0000000000000001E-5</v>
      </c>
      <c r="I6" s="31">
        <v>1.0000000000000001E-5</v>
      </c>
      <c r="J6" s="31">
        <v>1.0000000000000001E-5</v>
      </c>
      <c r="K6" s="31">
        <v>1.0000000000000001E-5</v>
      </c>
      <c r="L6" s="31">
        <v>1.0000000000000001E-5</v>
      </c>
      <c r="M6" s="31">
        <v>1.0000000000000001E-5</v>
      </c>
      <c r="N6" s="31">
        <v>1.0000000000000001E-5</v>
      </c>
      <c r="O6" s="31">
        <v>1.0000000000000001E-5</v>
      </c>
      <c r="P6" s="31">
        <v>1.0000000000000001E-5</v>
      </c>
      <c r="Q6" s="31">
        <v>1.0000000000000001E-5</v>
      </c>
      <c r="R6" s="31">
        <v>1.0000000000000001E-5</v>
      </c>
      <c r="S6" s="31">
        <v>1.0000000000000001E-5</v>
      </c>
      <c r="T6" s="31">
        <v>1.0000000000000001E-5</v>
      </c>
      <c r="U6" s="31">
        <v>1.0000000000000001E-5</v>
      </c>
      <c r="V6" s="31">
        <v>1.0000000000000001E-5</v>
      </c>
      <c r="W6" s="31">
        <v>1.0000000000000001E-5</v>
      </c>
      <c r="X6" s="31">
        <v>1.0000000000000001E-5</v>
      </c>
      <c r="Y6" s="31">
        <v>1.0000000000000001E-5</v>
      </c>
      <c r="Z6" s="31">
        <v>1.0000000000000001E-5</v>
      </c>
      <c r="AA6" s="31">
        <v>1.0000000000000001E-5</v>
      </c>
      <c r="AB6" s="31">
        <v>1.0000000000000001E-5</v>
      </c>
      <c r="AC6" s="31">
        <v>1.0000000000000001E-5</v>
      </c>
      <c r="AD6" s="31">
        <v>1.0000000000000001E-5</v>
      </c>
      <c r="AE6" s="31">
        <v>1.0000000000000001E-5</v>
      </c>
      <c r="AF6" s="31">
        <v>1.0000000000000001E-5</v>
      </c>
      <c r="AG6" s="31">
        <v>2.0000000000000002E-5</v>
      </c>
      <c r="AH6" s="31">
        <v>2.0000000000000002E-5</v>
      </c>
      <c r="AI6" s="31">
        <v>2.0000000000000002E-5</v>
      </c>
      <c r="AJ6" s="31">
        <v>3.0000000000000001E-5</v>
      </c>
      <c r="AK6" s="31">
        <v>3.0000000000000001E-5</v>
      </c>
      <c r="AL6" s="31">
        <v>4.0000000000000003E-5</v>
      </c>
      <c r="AM6" s="31">
        <v>4.0000000000000003E-5</v>
      </c>
      <c r="AN6" s="31">
        <v>5.0000000000000002E-5</v>
      </c>
      <c r="AO6" s="31">
        <v>5.0000000000000002E-5</v>
      </c>
      <c r="AP6" s="31">
        <v>6.0000000000000002E-5</v>
      </c>
      <c r="AQ6" s="31">
        <v>6.9999999999999994E-5</v>
      </c>
      <c r="AR6" s="31">
        <v>6.9999999999999994E-5</v>
      </c>
      <c r="AS6" s="31">
        <v>8.0000000000000007E-5</v>
      </c>
      <c r="AT6" s="31">
        <v>9.0000000000000006E-5</v>
      </c>
      <c r="AU6" s="31">
        <v>1E-4</v>
      </c>
      <c r="AV6" s="31">
        <v>1.1E-4</v>
      </c>
      <c r="AW6" s="31">
        <v>1.2E-4</v>
      </c>
      <c r="AX6" s="31">
        <v>1.2999999999999999E-4</v>
      </c>
      <c r="AY6" s="31">
        <v>1.3999999999999999E-4</v>
      </c>
      <c r="AZ6" s="31">
        <v>1.6000000000000001E-4</v>
      </c>
      <c r="BA6" s="31">
        <v>1.7000000000000001E-4</v>
      </c>
      <c r="BB6" s="31">
        <v>1.9000000000000001E-4</v>
      </c>
      <c r="BC6" s="31">
        <v>2.1000000000000001E-4</v>
      </c>
      <c r="BD6" s="31">
        <v>2.3000000000000001E-4</v>
      </c>
      <c r="BE6" s="31">
        <v>2.5000000000000001E-4</v>
      </c>
      <c r="BF6" s="31">
        <v>2.7999999999999998E-4</v>
      </c>
      <c r="BG6" s="31">
        <v>3.1E-4</v>
      </c>
      <c r="BH6" s="31">
        <v>3.4000000000000002E-4</v>
      </c>
      <c r="BI6" s="31">
        <v>3.8000000000000002E-4</v>
      </c>
      <c r="BJ6" s="31">
        <v>4.2000000000000002E-4</v>
      </c>
      <c r="BK6" s="31">
        <v>4.6000000000000001E-4</v>
      </c>
      <c r="BL6" s="31">
        <v>5.1000000000000004E-4</v>
      </c>
      <c r="BM6" s="31">
        <v>5.5999999999999995E-4</v>
      </c>
      <c r="BN6" s="31">
        <v>6.2E-4</v>
      </c>
      <c r="BO6" s="31">
        <v>6.8000000000000005E-4</v>
      </c>
      <c r="BP6" s="31">
        <v>7.3999999999999999E-4</v>
      </c>
      <c r="BQ6" s="31">
        <v>8.0999999999999996E-4</v>
      </c>
      <c r="BR6" s="31">
        <v>8.8000000000000003E-4</v>
      </c>
    </row>
    <row r="7" spans="1:70" x14ac:dyDescent="0.2">
      <c r="A7">
        <v>20</v>
      </c>
      <c r="B7" s="31">
        <v>1.0000000000000001E-5</v>
      </c>
      <c r="C7" s="31">
        <v>1.0000000000000001E-5</v>
      </c>
      <c r="D7" s="31">
        <v>1.0000000000000001E-5</v>
      </c>
      <c r="E7" s="31">
        <v>1.0000000000000001E-5</v>
      </c>
      <c r="F7" s="31">
        <v>1.0000000000000001E-5</v>
      </c>
      <c r="G7" s="31">
        <v>1.0000000000000001E-5</v>
      </c>
      <c r="H7" s="31">
        <v>1.0000000000000001E-5</v>
      </c>
      <c r="I7" s="31">
        <v>1.0000000000000001E-5</v>
      </c>
      <c r="J7" s="31">
        <v>1.0000000000000001E-5</v>
      </c>
      <c r="K7" s="31">
        <v>1.0000000000000001E-5</v>
      </c>
      <c r="L7" s="31">
        <v>1.0000000000000001E-5</v>
      </c>
      <c r="M7" s="31">
        <v>1.0000000000000001E-5</v>
      </c>
      <c r="N7" s="31">
        <v>1.0000000000000001E-5</v>
      </c>
      <c r="O7" s="31">
        <v>1.0000000000000001E-5</v>
      </c>
      <c r="P7" s="31">
        <v>1.0000000000000001E-5</v>
      </c>
      <c r="Q7" s="31">
        <v>1.0000000000000001E-5</v>
      </c>
      <c r="R7" s="31">
        <v>1.0000000000000001E-5</v>
      </c>
      <c r="S7" s="31">
        <v>1.0000000000000001E-5</v>
      </c>
      <c r="T7" s="31">
        <v>1.0000000000000001E-5</v>
      </c>
      <c r="U7" s="31">
        <v>1.0000000000000001E-5</v>
      </c>
      <c r="V7" s="31">
        <v>1.0000000000000001E-5</v>
      </c>
      <c r="W7" s="31">
        <v>1.0000000000000001E-5</v>
      </c>
      <c r="X7" s="31">
        <v>1.0000000000000001E-5</v>
      </c>
      <c r="Y7" s="31">
        <v>1.0000000000000001E-5</v>
      </c>
      <c r="Z7" s="31">
        <v>1.0000000000000001E-5</v>
      </c>
      <c r="AA7" s="31">
        <v>1.0000000000000001E-5</v>
      </c>
      <c r="AB7" s="31">
        <v>1.0000000000000001E-5</v>
      </c>
      <c r="AC7" s="31">
        <v>1.0000000000000001E-5</v>
      </c>
      <c r="AD7" s="31">
        <v>1.0000000000000001E-5</v>
      </c>
      <c r="AE7" s="31">
        <v>1.0000000000000001E-5</v>
      </c>
      <c r="AF7" s="31">
        <v>1.0000000000000001E-5</v>
      </c>
      <c r="AG7" s="31">
        <v>2.0000000000000002E-5</v>
      </c>
      <c r="AH7" s="31">
        <v>2.0000000000000002E-5</v>
      </c>
      <c r="AI7" s="31">
        <v>2.0000000000000002E-5</v>
      </c>
      <c r="AJ7" s="31">
        <v>3.0000000000000001E-5</v>
      </c>
      <c r="AK7" s="31">
        <v>3.0000000000000001E-5</v>
      </c>
      <c r="AL7" s="31">
        <v>4.0000000000000003E-5</v>
      </c>
      <c r="AM7" s="31">
        <v>4.0000000000000003E-5</v>
      </c>
      <c r="AN7" s="31">
        <v>5.0000000000000002E-5</v>
      </c>
      <c r="AO7" s="31">
        <v>5.0000000000000002E-5</v>
      </c>
      <c r="AP7" s="31">
        <v>6.0000000000000002E-5</v>
      </c>
      <c r="AQ7" s="31">
        <v>6.9999999999999994E-5</v>
      </c>
      <c r="AR7" s="31">
        <v>6.9999999999999994E-5</v>
      </c>
      <c r="AS7" s="31">
        <v>8.0000000000000007E-5</v>
      </c>
      <c r="AT7" s="31">
        <v>9.0000000000000006E-5</v>
      </c>
      <c r="AU7" s="31">
        <v>1E-4</v>
      </c>
      <c r="AV7" s="31">
        <v>1.1E-4</v>
      </c>
      <c r="AW7" s="31">
        <v>1.2E-4</v>
      </c>
      <c r="AX7" s="31">
        <v>1.2999999999999999E-4</v>
      </c>
      <c r="AY7" s="31">
        <v>1.3999999999999999E-4</v>
      </c>
      <c r="AZ7" s="31">
        <v>1.6000000000000001E-4</v>
      </c>
      <c r="BA7" s="31">
        <v>1.7000000000000001E-4</v>
      </c>
      <c r="BB7" s="31">
        <v>1.9000000000000001E-4</v>
      </c>
      <c r="BC7" s="31">
        <v>2.1000000000000001E-4</v>
      </c>
      <c r="BD7" s="31">
        <v>2.3000000000000001E-4</v>
      </c>
      <c r="BE7" s="31">
        <v>2.5000000000000001E-4</v>
      </c>
      <c r="BF7" s="31">
        <v>2.7999999999999998E-4</v>
      </c>
      <c r="BG7" s="31">
        <v>3.1E-4</v>
      </c>
      <c r="BH7" s="31">
        <v>3.4000000000000002E-4</v>
      </c>
      <c r="BI7" s="31">
        <v>3.8000000000000002E-4</v>
      </c>
      <c r="BJ7" s="31">
        <v>4.0999999999999999E-4</v>
      </c>
      <c r="BK7" s="31">
        <v>4.6000000000000001E-4</v>
      </c>
      <c r="BL7" s="31">
        <v>5.1000000000000004E-4</v>
      </c>
      <c r="BM7" s="31">
        <v>5.5999999999999995E-4</v>
      </c>
      <c r="BN7" s="31">
        <v>6.0999999999999997E-4</v>
      </c>
      <c r="BO7" s="31">
        <v>6.8000000000000005E-4</v>
      </c>
      <c r="BP7" s="31">
        <v>7.3999999999999999E-4</v>
      </c>
      <c r="BQ7" s="31">
        <v>8.0999999999999996E-4</v>
      </c>
      <c r="BR7" s="31">
        <v>8.8000000000000003E-4</v>
      </c>
    </row>
    <row r="8" spans="1:70" x14ac:dyDescent="0.2">
      <c r="A8">
        <v>21</v>
      </c>
      <c r="B8" s="31">
        <v>1.0000000000000001E-5</v>
      </c>
      <c r="C8" s="31">
        <v>1.0000000000000001E-5</v>
      </c>
      <c r="D8" s="31">
        <v>1.0000000000000001E-5</v>
      </c>
      <c r="E8" s="31">
        <v>1.0000000000000001E-5</v>
      </c>
      <c r="F8" s="31">
        <v>1.0000000000000001E-5</v>
      </c>
      <c r="G8" s="31">
        <v>1.0000000000000001E-5</v>
      </c>
      <c r="H8" s="31">
        <v>1.0000000000000001E-5</v>
      </c>
      <c r="I8" s="31">
        <v>1.0000000000000001E-5</v>
      </c>
      <c r="J8" s="31">
        <v>1.0000000000000001E-5</v>
      </c>
      <c r="K8" s="31">
        <v>1.0000000000000001E-5</v>
      </c>
      <c r="L8" s="31">
        <v>1.0000000000000001E-5</v>
      </c>
      <c r="M8" s="31">
        <v>1.0000000000000001E-5</v>
      </c>
      <c r="N8" s="31">
        <v>1.0000000000000001E-5</v>
      </c>
      <c r="O8" s="31">
        <v>1.0000000000000001E-5</v>
      </c>
      <c r="P8" s="31">
        <v>1.0000000000000001E-5</v>
      </c>
      <c r="Q8" s="31">
        <v>1.0000000000000001E-5</v>
      </c>
      <c r="R8" s="31">
        <v>1.0000000000000001E-5</v>
      </c>
      <c r="S8" s="31">
        <v>1.0000000000000001E-5</v>
      </c>
      <c r="T8" s="31">
        <v>1.0000000000000001E-5</v>
      </c>
      <c r="U8" s="31">
        <v>1.0000000000000001E-5</v>
      </c>
      <c r="V8" s="31">
        <v>1.0000000000000001E-5</v>
      </c>
      <c r="W8" s="31">
        <v>1.0000000000000001E-5</v>
      </c>
      <c r="X8" s="31">
        <v>1.0000000000000001E-5</v>
      </c>
      <c r="Y8" s="31">
        <v>1.0000000000000001E-5</v>
      </c>
      <c r="Z8" s="31">
        <v>1.0000000000000001E-5</v>
      </c>
      <c r="AA8" s="31">
        <v>1.0000000000000001E-5</v>
      </c>
      <c r="AB8" s="31">
        <v>1.0000000000000001E-5</v>
      </c>
      <c r="AC8" s="31">
        <v>1.0000000000000001E-5</v>
      </c>
      <c r="AD8" s="31">
        <v>1.0000000000000001E-5</v>
      </c>
      <c r="AE8" s="31">
        <v>1.0000000000000001E-5</v>
      </c>
      <c r="AF8" s="31">
        <v>1.0000000000000001E-5</v>
      </c>
      <c r="AG8" s="31">
        <v>2.0000000000000002E-5</v>
      </c>
      <c r="AH8" s="31">
        <v>2.0000000000000002E-5</v>
      </c>
      <c r="AI8" s="31">
        <v>2.0000000000000002E-5</v>
      </c>
      <c r="AJ8" s="31">
        <v>3.0000000000000001E-5</v>
      </c>
      <c r="AK8" s="31">
        <v>3.0000000000000001E-5</v>
      </c>
      <c r="AL8" s="31">
        <v>4.0000000000000003E-5</v>
      </c>
      <c r="AM8" s="31">
        <v>4.0000000000000003E-5</v>
      </c>
      <c r="AN8" s="31">
        <v>5.0000000000000002E-5</v>
      </c>
      <c r="AO8" s="31">
        <v>5.0000000000000002E-5</v>
      </c>
      <c r="AP8" s="31">
        <v>6.0000000000000002E-5</v>
      </c>
      <c r="AQ8" s="31">
        <v>6.9999999999999994E-5</v>
      </c>
      <c r="AR8" s="31">
        <v>6.9999999999999994E-5</v>
      </c>
      <c r="AS8" s="31">
        <v>8.0000000000000007E-5</v>
      </c>
      <c r="AT8" s="31">
        <v>9.0000000000000006E-5</v>
      </c>
      <c r="AU8" s="31">
        <v>1E-4</v>
      </c>
      <c r="AV8" s="31">
        <v>1.1E-4</v>
      </c>
      <c r="AW8" s="31">
        <v>1.2E-4</v>
      </c>
      <c r="AX8" s="31">
        <v>1.2999999999999999E-4</v>
      </c>
      <c r="AY8" s="31">
        <v>1.3999999999999999E-4</v>
      </c>
      <c r="AZ8" s="31">
        <v>1.6000000000000001E-4</v>
      </c>
      <c r="BA8" s="31">
        <v>1.7000000000000001E-4</v>
      </c>
      <c r="BB8" s="31">
        <v>1.9000000000000001E-4</v>
      </c>
      <c r="BC8" s="31">
        <v>2.1000000000000001E-4</v>
      </c>
      <c r="BD8" s="31">
        <v>2.3000000000000001E-4</v>
      </c>
      <c r="BE8" s="31">
        <v>2.5000000000000001E-4</v>
      </c>
      <c r="BF8" s="31">
        <v>2.7999999999999998E-4</v>
      </c>
      <c r="BG8" s="31">
        <v>3.1E-4</v>
      </c>
      <c r="BH8" s="31">
        <v>3.4000000000000002E-4</v>
      </c>
      <c r="BI8" s="31">
        <v>3.6999999999999999E-4</v>
      </c>
      <c r="BJ8" s="31">
        <v>4.0999999999999999E-4</v>
      </c>
      <c r="BK8" s="31">
        <v>4.6000000000000001E-4</v>
      </c>
      <c r="BL8" s="31">
        <v>5.1000000000000004E-4</v>
      </c>
      <c r="BM8" s="31">
        <v>5.5999999999999995E-4</v>
      </c>
      <c r="BN8" s="31">
        <v>6.0999999999999997E-4</v>
      </c>
      <c r="BO8" s="31">
        <v>6.7000000000000002E-4</v>
      </c>
      <c r="BP8" s="31">
        <v>7.3999999999999999E-4</v>
      </c>
      <c r="BQ8" s="31">
        <v>8.0000000000000004E-4</v>
      </c>
      <c r="BR8" s="31">
        <v>8.7000000000000001E-4</v>
      </c>
    </row>
    <row r="9" spans="1:70" x14ac:dyDescent="0.2">
      <c r="A9">
        <v>22</v>
      </c>
      <c r="B9" s="31">
        <v>1.0000000000000001E-5</v>
      </c>
      <c r="C9" s="31">
        <v>1.0000000000000001E-5</v>
      </c>
      <c r="D9" s="31">
        <v>1.0000000000000001E-5</v>
      </c>
      <c r="E9" s="31">
        <v>1.0000000000000001E-5</v>
      </c>
      <c r="F9" s="31">
        <v>1.0000000000000001E-5</v>
      </c>
      <c r="G9" s="31">
        <v>1.0000000000000001E-5</v>
      </c>
      <c r="H9" s="31">
        <v>1.0000000000000001E-5</v>
      </c>
      <c r="I9" s="31">
        <v>1.0000000000000001E-5</v>
      </c>
      <c r="J9" s="31">
        <v>1.0000000000000001E-5</v>
      </c>
      <c r="K9" s="31">
        <v>1.0000000000000001E-5</v>
      </c>
      <c r="L9" s="31">
        <v>1.0000000000000001E-5</v>
      </c>
      <c r="M9" s="31">
        <v>1.0000000000000001E-5</v>
      </c>
      <c r="N9" s="31">
        <v>1.0000000000000001E-5</v>
      </c>
      <c r="O9" s="31">
        <v>1.0000000000000001E-5</v>
      </c>
      <c r="P9" s="31">
        <v>1.0000000000000001E-5</v>
      </c>
      <c r="Q9" s="31">
        <v>1.0000000000000001E-5</v>
      </c>
      <c r="R9" s="31">
        <v>1.0000000000000001E-5</v>
      </c>
      <c r="S9" s="31">
        <v>1.0000000000000001E-5</v>
      </c>
      <c r="T9" s="31">
        <v>1.0000000000000001E-5</v>
      </c>
      <c r="U9" s="31">
        <v>1.0000000000000001E-5</v>
      </c>
      <c r="V9" s="31">
        <v>1.0000000000000001E-5</v>
      </c>
      <c r="W9" s="31">
        <v>1.0000000000000001E-5</v>
      </c>
      <c r="X9" s="31">
        <v>1.0000000000000001E-5</v>
      </c>
      <c r="Y9" s="31">
        <v>1.0000000000000001E-5</v>
      </c>
      <c r="Z9" s="31">
        <v>1.0000000000000001E-5</v>
      </c>
      <c r="AA9" s="31">
        <v>1.0000000000000001E-5</v>
      </c>
      <c r="AB9" s="31">
        <v>1.0000000000000001E-5</v>
      </c>
      <c r="AC9" s="31">
        <v>1.0000000000000001E-5</v>
      </c>
      <c r="AD9" s="31">
        <v>1.0000000000000001E-5</v>
      </c>
      <c r="AE9" s="31">
        <v>1.0000000000000001E-5</v>
      </c>
      <c r="AF9" s="31">
        <v>1.0000000000000001E-5</v>
      </c>
      <c r="AG9" s="31">
        <v>2.0000000000000002E-5</v>
      </c>
      <c r="AH9" s="31">
        <v>2.0000000000000002E-5</v>
      </c>
      <c r="AI9" s="31">
        <v>2.0000000000000002E-5</v>
      </c>
      <c r="AJ9" s="31">
        <v>3.0000000000000001E-5</v>
      </c>
      <c r="AK9" s="31">
        <v>3.0000000000000001E-5</v>
      </c>
      <c r="AL9" s="31">
        <v>4.0000000000000003E-5</v>
      </c>
      <c r="AM9" s="31">
        <v>4.0000000000000003E-5</v>
      </c>
      <c r="AN9" s="31">
        <v>5.0000000000000002E-5</v>
      </c>
      <c r="AO9" s="31">
        <v>5.0000000000000002E-5</v>
      </c>
      <c r="AP9" s="31">
        <v>6.0000000000000002E-5</v>
      </c>
      <c r="AQ9" s="31">
        <v>6.9999999999999994E-5</v>
      </c>
      <c r="AR9" s="31">
        <v>6.9999999999999994E-5</v>
      </c>
      <c r="AS9" s="31">
        <v>8.0000000000000007E-5</v>
      </c>
      <c r="AT9" s="31">
        <v>9.0000000000000006E-5</v>
      </c>
      <c r="AU9" s="31">
        <v>1E-4</v>
      </c>
      <c r="AV9" s="31">
        <v>1.1E-4</v>
      </c>
      <c r="AW9" s="31">
        <v>1.2E-4</v>
      </c>
      <c r="AX9" s="31">
        <v>1.2999999999999999E-4</v>
      </c>
      <c r="AY9" s="31">
        <v>1.3999999999999999E-4</v>
      </c>
      <c r="AZ9" s="31">
        <v>1.4999999999999999E-4</v>
      </c>
      <c r="BA9" s="31">
        <v>1.7000000000000001E-4</v>
      </c>
      <c r="BB9" s="31">
        <v>1.9000000000000001E-4</v>
      </c>
      <c r="BC9" s="31">
        <v>2.1000000000000001E-4</v>
      </c>
      <c r="BD9" s="31">
        <v>2.3000000000000001E-4</v>
      </c>
      <c r="BE9" s="31">
        <v>2.5000000000000001E-4</v>
      </c>
      <c r="BF9" s="31">
        <v>2.7999999999999998E-4</v>
      </c>
      <c r="BG9" s="31">
        <v>3.1E-4</v>
      </c>
      <c r="BH9" s="31">
        <v>3.4000000000000002E-4</v>
      </c>
      <c r="BI9" s="31">
        <v>3.6999999999999999E-4</v>
      </c>
      <c r="BJ9" s="31">
        <v>4.0999999999999999E-4</v>
      </c>
      <c r="BK9" s="31">
        <v>4.6000000000000001E-4</v>
      </c>
      <c r="BL9" s="31">
        <v>5.0000000000000001E-4</v>
      </c>
      <c r="BM9" s="31">
        <v>5.5999999999999995E-4</v>
      </c>
      <c r="BN9" s="31">
        <v>6.0999999999999997E-4</v>
      </c>
      <c r="BO9" s="31">
        <v>6.7000000000000002E-4</v>
      </c>
      <c r="BP9" s="31">
        <v>7.3999999999999999E-4</v>
      </c>
      <c r="BQ9" s="31">
        <v>8.0000000000000004E-4</v>
      </c>
      <c r="BR9" s="31">
        <v>8.7000000000000001E-4</v>
      </c>
    </row>
    <row r="10" spans="1:70" x14ac:dyDescent="0.2">
      <c r="A10">
        <v>23</v>
      </c>
      <c r="B10" s="31">
        <v>1.0000000000000001E-5</v>
      </c>
      <c r="C10" s="31">
        <v>1.0000000000000001E-5</v>
      </c>
      <c r="D10" s="31">
        <v>1.0000000000000001E-5</v>
      </c>
      <c r="E10" s="31">
        <v>1.0000000000000001E-5</v>
      </c>
      <c r="F10" s="31">
        <v>1.0000000000000001E-5</v>
      </c>
      <c r="G10" s="31">
        <v>1.0000000000000001E-5</v>
      </c>
      <c r="H10" s="31">
        <v>1.0000000000000001E-5</v>
      </c>
      <c r="I10" s="31">
        <v>1.0000000000000001E-5</v>
      </c>
      <c r="J10" s="31">
        <v>1.0000000000000001E-5</v>
      </c>
      <c r="K10" s="31">
        <v>1.0000000000000001E-5</v>
      </c>
      <c r="L10" s="31">
        <v>1.0000000000000001E-5</v>
      </c>
      <c r="M10" s="31">
        <v>1.0000000000000001E-5</v>
      </c>
      <c r="N10" s="31">
        <v>1.0000000000000001E-5</v>
      </c>
      <c r="O10" s="31">
        <v>1.0000000000000001E-5</v>
      </c>
      <c r="P10" s="31">
        <v>1.0000000000000001E-5</v>
      </c>
      <c r="Q10" s="31">
        <v>1.0000000000000001E-5</v>
      </c>
      <c r="R10" s="31">
        <v>1.0000000000000001E-5</v>
      </c>
      <c r="S10" s="31">
        <v>1.0000000000000001E-5</v>
      </c>
      <c r="T10" s="31">
        <v>1.0000000000000001E-5</v>
      </c>
      <c r="U10" s="31">
        <v>1.0000000000000001E-5</v>
      </c>
      <c r="V10" s="31">
        <v>1.0000000000000001E-5</v>
      </c>
      <c r="W10" s="31">
        <v>1.0000000000000001E-5</v>
      </c>
      <c r="X10" s="31">
        <v>1.0000000000000001E-5</v>
      </c>
      <c r="Y10" s="31">
        <v>1.0000000000000001E-5</v>
      </c>
      <c r="Z10" s="31">
        <v>1.0000000000000001E-5</v>
      </c>
      <c r="AA10" s="31">
        <v>1.0000000000000001E-5</v>
      </c>
      <c r="AB10" s="31">
        <v>1.0000000000000001E-5</v>
      </c>
      <c r="AC10" s="31">
        <v>1.0000000000000001E-5</v>
      </c>
      <c r="AD10" s="31">
        <v>1.0000000000000001E-5</v>
      </c>
      <c r="AE10" s="31">
        <v>1.0000000000000001E-5</v>
      </c>
      <c r="AF10" s="31">
        <v>1.0000000000000001E-5</v>
      </c>
      <c r="AG10" s="31">
        <v>2.0000000000000002E-5</v>
      </c>
      <c r="AH10" s="31">
        <v>2.0000000000000002E-5</v>
      </c>
      <c r="AI10" s="31">
        <v>2.0000000000000002E-5</v>
      </c>
      <c r="AJ10" s="31">
        <v>3.0000000000000001E-5</v>
      </c>
      <c r="AK10" s="31">
        <v>3.0000000000000001E-5</v>
      </c>
      <c r="AL10" s="31">
        <v>4.0000000000000003E-5</v>
      </c>
      <c r="AM10" s="31">
        <v>4.0000000000000003E-5</v>
      </c>
      <c r="AN10" s="31">
        <v>5.0000000000000002E-5</v>
      </c>
      <c r="AO10" s="31">
        <v>5.0000000000000002E-5</v>
      </c>
      <c r="AP10" s="31">
        <v>6.0000000000000002E-5</v>
      </c>
      <c r="AQ10" s="31">
        <v>6.0000000000000002E-5</v>
      </c>
      <c r="AR10" s="31">
        <v>6.9999999999999994E-5</v>
      </c>
      <c r="AS10" s="31">
        <v>8.0000000000000007E-5</v>
      </c>
      <c r="AT10" s="31">
        <v>9.0000000000000006E-5</v>
      </c>
      <c r="AU10" s="31">
        <v>1E-4</v>
      </c>
      <c r="AV10" s="31">
        <v>1.1E-4</v>
      </c>
      <c r="AW10" s="31">
        <v>1.2E-4</v>
      </c>
      <c r="AX10" s="31">
        <v>1.2999999999999999E-4</v>
      </c>
      <c r="AY10" s="31">
        <v>1.3999999999999999E-4</v>
      </c>
      <c r="AZ10" s="31">
        <v>1.4999999999999999E-4</v>
      </c>
      <c r="BA10" s="31">
        <v>1.7000000000000001E-4</v>
      </c>
      <c r="BB10" s="31">
        <v>1.9000000000000001E-4</v>
      </c>
      <c r="BC10" s="31">
        <v>2.0000000000000001E-4</v>
      </c>
      <c r="BD10" s="31">
        <v>2.3000000000000001E-4</v>
      </c>
      <c r="BE10" s="31">
        <v>2.5000000000000001E-4</v>
      </c>
      <c r="BF10" s="31">
        <v>2.7999999999999998E-4</v>
      </c>
      <c r="BG10" s="31">
        <v>2.9999999999999997E-4</v>
      </c>
      <c r="BH10" s="31">
        <v>3.4000000000000002E-4</v>
      </c>
      <c r="BI10" s="31">
        <v>3.6999999999999999E-4</v>
      </c>
      <c r="BJ10" s="31">
        <v>4.0999999999999999E-4</v>
      </c>
      <c r="BK10" s="31">
        <v>4.4999999999999999E-4</v>
      </c>
      <c r="BL10" s="31">
        <v>5.0000000000000001E-4</v>
      </c>
      <c r="BM10" s="31">
        <v>5.5000000000000003E-4</v>
      </c>
      <c r="BN10" s="31">
        <v>6.0999999999999997E-4</v>
      </c>
      <c r="BO10" s="31">
        <v>6.7000000000000002E-4</v>
      </c>
      <c r="BP10" s="31">
        <v>7.2999999999999996E-4</v>
      </c>
      <c r="BQ10" s="31">
        <v>8.0000000000000004E-4</v>
      </c>
      <c r="BR10" s="31">
        <v>8.7000000000000001E-4</v>
      </c>
    </row>
    <row r="11" spans="1:70" x14ac:dyDescent="0.2">
      <c r="A11">
        <v>24</v>
      </c>
      <c r="B11" s="31">
        <v>1.0000000000000001E-5</v>
      </c>
      <c r="C11" s="31">
        <v>1.0000000000000001E-5</v>
      </c>
      <c r="D11" s="31">
        <v>1.0000000000000001E-5</v>
      </c>
      <c r="E11" s="31">
        <v>1.0000000000000001E-5</v>
      </c>
      <c r="F11" s="31">
        <v>1.0000000000000001E-5</v>
      </c>
      <c r="G11" s="31">
        <v>1.0000000000000001E-5</v>
      </c>
      <c r="H11" s="31">
        <v>1.0000000000000001E-5</v>
      </c>
      <c r="I11" s="31">
        <v>1.0000000000000001E-5</v>
      </c>
      <c r="J11" s="31">
        <v>1.0000000000000001E-5</v>
      </c>
      <c r="K11" s="31">
        <v>1.0000000000000001E-5</v>
      </c>
      <c r="L11" s="31">
        <v>1.0000000000000001E-5</v>
      </c>
      <c r="M11" s="31">
        <v>1.0000000000000001E-5</v>
      </c>
      <c r="N11" s="31">
        <v>1.0000000000000001E-5</v>
      </c>
      <c r="O11" s="31">
        <v>1.0000000000000001E-5</v>
      </c>
      <c r="P11" s="31">
        <v>1.0000000000000001E-5</v>
      </c>
      <c r="Q11" s="31">
        <v>1.0000000000000001E-5</v>
      </c>
      <c r="R11" s="31">
        <v>1.0000000000000001E-5</v>
      </c>
      <c r="S11" s="31">
        <v>1.0000000000000001E-5</v>
      </c>
      <c r="T11" s="31">
        <v>1.0000000000000001E-5</v>
      </c>
      <c r="U11" s="31">
        <v>1.0000000000000001E-5</v>
      </c>
      <c r="V11" s="31">
        <v>1.0000000000000001E-5</v>
      </c>
      <c r="W11" s="31">
        <v>1.0000000000000001E-5</v>
      </c>
      <c r="X11" s="31">
        <v>1.0000000000000001E-5</v>
      </c>
      <c r="Y11" s="31">
        <v>1.0000000000000001E-5</v>
      </c>
      <c r="Z11" s="31">
        <v>1.0000000000000001E-5</v>
      </c>
      <c r="AA11" s="31">
        <v>1.0000000000000001E-5</v>
      </c>
      <c r="AB11" s="31">
        <v>1.0000000000000001E-5</v>
      </c>
      <c r="AC11" s="31">
        <v>1.0000000000000001E-5</v>
      </c>
      <c r="AD11" s="31">
        <v>1.0000000000000001E-5</v>
      </c>
      <c r="AE11" s="31">
        <v>1.0000000000000001E-5</v>
      </c>
      <c r="AF11" s="31">
        <v>1.0000000000000001E-5</v>
      </c>
      <c r="AG11" s="31">
        <v>2.0000000000000002E-5</v>
      </c>
      <c r="AH11" s="31">
        <v>2.0000000000000002E-5</v>
      </c>
      <c r="AI11" s="31">
        <v>2.0000000000000002E-5</v>
      </c>
      <c r="AJ11" s="31">
        <v>3.0000000000000001E-5</v>
      </c>
      <c r="AK11" s="31">
        <v>3.0000000000000001E-5</v>
      </c>
      <c r="AL11" s="31">
        <v>3.0000000000000001E-5</v>
      </c>
      <c r="AM11" s="31">
        <v>4.0000000000000003E-5</v>
      </c>
      <c r="AN11" s="31">
        <v>5.0000000000000002E-5</v>
      </c>
      <c r="AO11" s="31">
        <v>5.0000000000000002E-5</v>
      </c>
      <c r="AP11" s="31">
        <v>6.0000000000000002E-5</v>
      </c>
      <c r="AQ11" s="31">
        <v>6.0000000000000002E-5</v>
      </c>
      <c r="AR11" s="31">
        <v>6.9999999999999994E-5</v>
      </c>
      <c r="AS11" s="31">
        <v>8.0000000000000007E-5</v>
      </c>
      <c r="AT11" s="31">
        <v>9.0000000000000006E-5</v>
      </c>
      <c r="AU11" s="31">
        <v>1E-4</v>
      </c>
      <c r="AV11" s="31">
        <v>1.1E-4</v>
      </c>
      <c r="AW11" s="31">
        <v>1.2E-4</v>
      </c>
      <c r="AX11" s="31">
        <v>1.2999999999999999E-4</v>
      </c>
      <c r="AY11" s="31">
        <v>1.3999999999999999E-4</v>
      </c>
      <c r="AZ11" s="31">
        <v>1.4999999999999999E-4</v>
      </c>
      <c r="BA11" s="31">
        <v>1.7000000000000001E-4</v>
      </c>
      <c r="BB11" s="31">
        <v>1.9000000000000001E-4</v>
      </c>
      <c r="BC11" s="31">
        <v>2.0000000000000001E-4</v>
      </c>
      <c r="BD11" s="31">
        <v>2.2000000000000001E-4</v>
      </c>
      <c r="BE11" s="31">
        <v>2.5000000000000001E-4</v>
      </c>
      <c r="BF11" s="31">
        <v>2.7E-4</v>
      </c>
      <c r="BG11" s="31">
        <v>2.9999999999999997E-4</v>
      </c>
      <c r="BH11" s="31">
        <v>3.3E-4</v>
      </c>
      <c r="BI11" s="31">
        <v>3.6999999999999999E-4</v>
      </c>
      <c r="BJ11" s="31">
        <v>4.0999999999999999E-4</v>
      </c>
      <c r="BK11" s="31">
        <v>4.4999999999999999E-4</v>
      </c>
      <c r="BL11" s="31">
        <v>5.0000000000000001E-4</v>
      </c>
      <c r="BM11" s="31">
        <v>5.5000000000000003E-4</v>
      </c>
      <c r="BN11" s="31">
        <v>6.0999999999999997E-4</v>
      </c>
      <c r="BO11" s="31">
        <v>6.7000000000000002E-4</v>
      </c>
      <c r="BP11" s="31">
        <v>7.2999999999999996E-4</v>
      </c>
      <c r="BQ11" s="31">
        <v>8.0000000000000004E-4</v>
      </c>
      <c r="BR11" s="31">
        <v>8.7000000000000001E-4</v>
      </c>
    </row>
    <row r="12" spans="1:70" x14ac:dyDescent="0.2">
      <c r="A12">
        <v>25</v>
      </c>
      <c r="B12" s="31">
        <v>1.0000000000000001E-5</v>
      </c>
      <c r="C12" s="31">
        <v>1.0000000000000001E-5</v>
      </c>
      <c r="D12" s="31">
        <v>1.0000000000000001E-5</v>
      </c>
      <c r="E12" s="31">
        <v>1.0000000000000001E-5</v>
      </c>
      <c r="F12" s="31">
        <v>1.0000000000000001E-5</v>
      </c>
      <c r="G12" s="31">
        <v>1.0000000000000001E-5</v>
      </c>
      <c r="H12" s="31">
        <v>1.0000000000000001E-5</v>
      </c>
      <c r="I12" s="31">
        <v>1.0000000000000001E-5</v>
      </c>
      <c r="J12" s="31">
        <v>1.0000000000000001E-5</v>
      </c>
      <c r="K12" s="31">
        <v>1.0000000000000001E-5</v>
      </c>
      <c r="L12" s="31">
        <v>1.0000000000000001E-5</v>
      </c>
      <c r="M12" s="31">
        <v>1.0000000000000001E-5</v>
      </c>
      <c r="N12" s="31">
        <v>1.0000000000000001E-5</v>
      </c>
      <c r="O12" s="31">
        <v>1.0000000000000001E-5</v>
      </c>
      <c r="P12" s="31">
        <v>1.0000000000000001E-5</v>
      </c>
      <c r="Q12" s="31">
        <v>1.0000000000000001E-5</v>
      </c>
      <c r="R12" s="31">
        <v>1.0000000000000001E-5</v>
      </c>
      <c r="S12" s="31">
        <v>1.0000000000000001E-5</v>
      </c>
      <c r="T12" s="31">
        <v>1.0000000000000001E-5</v>
      </c>
      <c r="U12" s="31">
        <v>1.0000000000000001E-5</v>
      </c>
      <c r="V12" s="31">
        <v>1.0000000000000001E-5</v>
      </c>
      <c r="W12" s="31">
        <v>1.0000000000000001E-5</v>
      </c>
      <c r="X12" s="31">
        <v>1.0000000000000001E-5</v>
      </c>
      <c r="Y12" s="31">
        <v>1.0000000000000001E-5</v>
      </c>
      <c r="Z12" s="31">
        <v>1.0000000000000001E-5</v>
      </c>
      <c r="AA12" s="31">
        <v>1.0000000000000001E-5</v>
      </c>
      <c r="AB12" s="31">
        <v>1.0000000000000001E-5</v>
      </c>
      <c r="AC12" s="31">
        <v>1.0000000000000001E-5</v>
      </c>
      <c r="AD12" s="31">
        <v>1.0000000000000001E-5</v>
      </c>
      <c r="AE12" s="31">
        <v>1.0000000000000001E-5</v>
      </c>
      <c r="AF12" s="31">
        <v>1.0000000000000001E-5</v>
      </c>
      <c r="AG12" s="31">
        <v>2.0000000000000002E-5</v>
      </c>
      <c r="AH12" s="31">
        <v>2.0000000000000002E-5</v>
      </c>
      <c r="AI12" s="31">
        <v>2.0000000000000002E-5</v>
      </c>
      <c r="AJ12" s="31">
        <v>3.0000000000000001E-5</v>
      </c>
      <c r="AK12" s="31">
        <v>3.0000000000000001E-5</v>
      </c>
      <c r="AL12" s="31">
        <v>3.0000000000000001E-5</v>
      </c>
      <c r="AM12" s="31">
        <v>4.0000000000000003E-5</v>
      </c>
      <c r="AN12" s="31">
        <v>5.0000000000000002E-5</v>
      </c>
      <c r="AO12" s="31">
        <v>5.0000000000000002E-5</v>
      </c>
      <c r="AP12" s="31">
        <v>6.0000000000000002E-5</v>
      </c>
      <c r="AQ12" s="31">
        <v>6.0000000000000002E-5</v>
      </c>
      <c r="AR12" s="31">
        <v>6.9999999999999994E-5</v>
      </c>
      <c r="AS12" s="31">
        <v>8.0000000000000007E-5</v>
      </c>
      <c r="AT12" s="31">
        <v>9.0000000000000006E-5</v>
      </c>
      <c r="AU12" s="31">
        <v>1E-4</v>
      </c>
      <c r="AV12" s="31">
        <v>1E-4</v>
      </c>
      <c r="AW12" s="31">
        <v>1.2E-4</v>
      </c>
      <c r="AX12" s="31">
        <v>1.2999999999999999E-4</v>
      </c>
      <c r="AY12" s="31">
        <v>1.3999999999999999E-4</v>
      </c>
      <c r="AZ12" s="31">
        <v>1.4999999999999999E-4</v>
      </c>
      <c r="BA12" s="31">
        <v>1.7000000000000001E-4</v>
      </c>
      <c r="BB12" s="31">
        <v>1.8000000000000001E-4</v>
      </c>
      <c r="BC12" s="31">
        <v>2.0000000000000001E-4</v>
      </c>
      <c r="BD12" s="31">
        <v>2.2000000000000001E-4</v>
      </c>
      <c r="BE12" s="31">
        <v>2.5000000000000001E-4</v>
      </c>
      <c r="BF12" s="31">
        <v>2.7E-4</v>
      </c>
      <c r="BG12" s="31">
        <v>2.9999999999999997E-4</v>
      </c>
      <c r="BH12" s="31">
        <v>3.3E-4</v>
      </c>
      <c r="BI12" s="31">
        <v>3.6999999999999999E-4</v>
      </c>
      <c r="BJ12" s="31">
        <v>4.0999999999999999E-4</v>
      </c>
      <c r="BK12" s="31">
        <v>4.4999999999999999E-4</v>
      </c>
      <c r="BL12" s="31">
        <v>5.0000000000000001E-4</v>
      </c>
      <c r="BM12" s="31">
        <v>5.5000000000000003E-4</v>
      </c>
      <c r="BN12" s="31">
        <v>5.9999999999999995E-4</v>
      </c>
      <c r="BO12" s="31">
        <v>6.6E-4</v>
      </c>
      <c r="BP12" s="31">
        <v>7.2999999999999996E-4</v>
      </c>
      <c r="BQ12" s="31">
        <v>7.9000000000000001E-4</v>
      </c>
      <c r="BR12" s="31">
        <v>8.5999999999999998E-4</v>
      </c>
    </row>
    <row r="13" spans="1:70" x14ac:dyDescent="0.2">
      <c r="A13">
        <v>26</v>
      </c>
      <c r="B13" s="31">
        <v>1.0000000000000001E-5</v>
      </c>
      <c r="C13" s="31">
        <v>1.0000000000000001E-5</v>
      </c>
      <c r="D13" s="31">
        <v>1.0000000000000001E-5</v>
      </c>
      <c r="E13" s="31">
        <v>1.0000000000000001E-5</v>
      </c>
      <c r="F13" s="31">
        <v>1.0000000000000001E-5</v>
      </c>
      <c r="G13" s="31">
        <v>1.0000000000000001E-5</v>
      </c>
      <c r="H13" s="31">
        <v>1.0000000000000001E-5</v>
      </c>
      <c r="I13" s="31">
        <v>1.0000000000000001E-5</v>
      </c>
      <c r="J13" s="31">
        <v>1.0000000000000001E-5</v>
      </c>
      <c r="K13" s="31">
        <v>1.0000000000000001E-5</v>
      </c>
      <c r="L13" s="31">
        <v>1.0000000000000001E-5</v>
      </c>
      <c r="M13" s="31">
        <v>1.0000000000000001E-5</v>
      </c>
      <c r="N13" s="31">
        <v>1.0000000000000001E-5</v>
      </c>
      <c r="O13" s="31">
        <v>1.0000000000000001E-5</v>
      </c>
      <c r="P13" s="31">
        <v>1.0000000000000001E-5</v>
      </c>
      <c r="Q13" s="31">
        <v>1.0000000000000001E-5</v>
      </c>
      <c r="R13" s="31">
        <v>1.0000000000000001E-5</v>
      </c>
      <c r="S13" s="31">
        <v>1.0000000000000001E-5</v>
      </c>
      <c r="T13" s="31">
        <v>1.0000000000000001E-5</v>
      </c>
      <c r="U13" s="31">
        <v>1.0000000000000001E-5</v>
      </c>
      <c r="V13" s="31">
        <v>1.0000000000000001E-5</v>
      </c>
      <c r="W13" s="31">
        <v>1.0000000000000001E-5</v>
      </c>
      <c r="X13" s="31">
        <v>1.0000000000000001E-5</v>
      </c>
      <c r="Y13" s="31">
        <v>1.0000000000000001E-5</v>
      </c>
      <c r="Z13" s="31">
        <v>1.0000000000000001E-5</v>
      </c>
      <c r="AA13" s="31">
        <v>1.0000000000000001E-5</v>
      </c>
      <c r="AB13" s="31">
        <v>1.0000000000000001E-5</v>
      </c>
      <c r="AC13" s="31">
        <v>1.0000000000000001E-5</v>
      </c>
      <c r="AD13" s="31">
        <v>1.0000000000000001E-5</v>
      </c>
      <c r="AE13" s="31">
        <v>1.0000000000000001E-5</v>
      </c>
      <c r="AF13" s="31">
        <v>1.0000000000000001E-5</v>
      </c>
      <c r="AG13" s="31">
        <v>2.0000000000000002E-5</v>
      </c>
      <c r="AH13" s="31">
        <v>2.0000000000000002E-5</v>
      </c>
      <c r="AI13" s="31">
        <v>2.0000000000000002E-5</v>
      </c>
      <c r="AJ13" s="31">
        <v>3.0000000000000001E-5</v>
      </c>
      <c r="AK13" s="31">
        <v>3.0000000000000001E-5</v>
      </c>
      <c r="AL13" s="31">
        <v>3.0000000000000001E-5</v>
      </c>
      <c r="AM13" s="31">
        <v>4.0000000000000003E-5</v>
      </c>
      <c r="AN13" s="31">
        <v>5.0000000000000002E-5</v>
      </c>
      <c r="AO13" s="31">
        <v>5.0000000000000002E-5</v>
      </c>
      <c r="AP13" s="31">
        <v>6.0000000000000002E-5</v>
      </c>
      <c r="AQ13" s="31">
        <v>6.0000000000000002E-5</v>
      </c>
      <c r="AR13" s="31">
        <v>6.9999999999999994E-5</v>
      </c>
      <c r="AS13" s="31">
        <v>8.0000000000000007E-5</v>
      </c>
      <c r="AT13" s="31">
        <v>9.0000000000000006E-5</v>
      </c>
      <c r="AU13" s="31">
        <v>9.0000000000000006E-5</v>
      </c>
      <c r="AV13" s="31">
        <v>1E-4</v>
      </c>
      <c r="AW13" s="31">
        <v>1.1E-4</v>
      </c>
      <c r="AX13" s="31">
        <v>1.2999999999999999E-4</v>
      </c>
      <c r="AY13" s="31">
        <v>1.3999999999999999E-4</v>
      </c>
      <c r="AZ13" s="31">
        <v>1.4999999999999999E-4</v>
      </c>
      <c r="BA13" s="31">
        <v>1.7000000000000001E-4</v>
      </c>
      <c r="BB13" s="31">
        <v>1.8000000000000001E-4</v>
      </c>
      <c r="BC13" s="31">
        <v>2.0000000000000001E-4</v>
      </c>
      <c r="BD13" s="31">
        <v>2.2000000000000001E-4</v>
      </c>
      <c r="BE13" s="31">
        <v>2.5000000000000001E-4</v>
      </c>
      <c r="BF13" s="31">
        <v>2.7E-4</v>
      </c>
      <c r="BG13" s="31">
        <v>2.9999999999999997E-4</v>
      </c>
      <c r="BH13" s="31">
        <v>3.3E-4</v>
      </c>
      <c r="BI13" s="31">
        <v>3.6999999999999999E-4</v>
      </c>
      <c r="BJ13" s="31">
        <v>4.0000000000000002E-4</v>
      </c>
      <c r="BK13" s="31">
        <v>4.4999999999999999E-4</v>
      </c>
      <c r="BL13" s="31">
        <v>4.8999999999999998E-4</v>
      </c>
      <c r="BM13" s="31">
        <v>5.4000000000000001E-4</v>
      </c>
      <c r="BN13" s="31">
        <v>5.9999999999999995E-4</v>
      </c>
      <c r="BO13" s="31">
        <v>6.6E-4</v>
      </c>
      <c r="BP13" s="31">
        <v>7.2000000000000005E-4</v>
      </c>
      <c r="BQ13" s="31">
        <v>7.9000000000000001E-4</v>
      </c>
      <c r="BR13" s="31">
        <v>8.4999999999999995E-4</v>
      </c>
    </row>
    <row r="14" spans="1:70" x14ac:dyDescent="0.2">
      <c r="A14">
        <v>27</v>
      </c>
      <c r="B14" s="31">
        <v>1.0000000000000001E-5</v>
      </c>
      <c r="C14" s="31">
        <v>1.0000000000000001E-5</v>
      </c>
      <c r="D14" s="31">
        <v>1.0000000000000001E-5</v>
      </c>
      <c r="E14" s="31">
        <v>1.0000000000000001E-5</v>
      </c>
      <c r="F14" s="31">
        <v>1.0000000000000001E-5</v>
      </c>
      <c r="G14" s="31">
        <v>1.0000000000000001E-5</v>
      </c>
      <c r="H14" s="31">
        <v>1.0000000000000001E-5</v>
      </c>
      <c r="I14" s="31">
        <v>1.0000000000000001E-5</v>
      </c>
      <c r="J14" s="31">
        <v>1.0000000000000001E-5</v>
      </c>
      <c r="K14" s="31">
        <v>1.0000000000000001E-5</v>
      </c>
      <c r="L14" s="31">
        <v>1.0000000000000001E-5</v>
      </c>
      <c r="M14" s="31">
        <v>1.0000000000000001E-5</v>
      </c>
      <c r="N14" s="31">
        <v>1.0000000000000001E-5</v>
      </c>
      <c r="O14" s="31">
        <v>1.0000000000000001E-5</v>
      </c>
      <c r="P14" s="31">
        <v>1.0000000000000001E-5</v>
      </c>
      <c r="Q14" s="31">
        <v>1.0000000000000001E-5</v>
      </c>
      <c r="R14" s="31">
        <v>1.0000000000000001E-5</v>
      </c>
      <c r="S14" s="31">
        <v>1.0000000000000001E-5</v>
      </c>
      <c r="T14" s="31">
        <v>1.0000000000000001E-5</v>
      </c>
      <c r="U14" s="31">
        <v>1.0000000000000001E-5</v>
      </c>
      <c r="V14" s="31">
        <v>1.0000000000000001E-5</v>
      </c>
      <c r="W14" s="31">
        <v>1.0000000000000001E-5</v>
      </c>
      <c r="X14" s="31">
        <v>1.0000000000000001E-5</v>
      </c>
      <c r="Y14" s="31">
        <v>1.0000000000000001E-5</v>
      </c>
      <c r="Z14" s="31">
        <v>1.0000000000000001E-5</v>
      </c>
      <c r="AA14" s="31">
        <v>1.0000000000000001E-5</v>
      </c>
      <c r="AB14" s="31">
        <v>1.0000000000000001E-5</v>
      </c>
      <c r="AC14" s="31">
        <v>1.0000000000000001E-5</v>
      </c>
      <c r="AD14" s="31">
        <v>1.0000000000000001E-5</v>
      </c>
      <c r="AE14" s="31">
        <v>1.0000000000000001E-5</v>
      </c>
      <c r="AF14" s="31">
        <v>1.0000000000000001E-5</v>
      </c>
      <c r="AG14" s="31">
        <v>2.0000000000000002E-5</v>
      </c>
      <c r="AH14" s="31">
        <v>2.0000000000000002E-5</v>
      </c>
      <c r="AI14" s="31">
        <v>2.0000000000000002E-5</v>
      </c>
      <c r="AJ14" s="31">
        <v>3.0000000000000001E-5</v>
      </c>
      <c r="AK14" s="31">
        <v>3.0000000000000001E-5</v>
      </c>
      <c r="AL14" s="31">
        <v>3.0000000000000001E-5</v>
      </c>
      <c r="AM14" s="31">
        <v>4.0000000000000003E-5</v>
      </c>
      <c r="AN14" s="31">
        <v>4.0000000000000003E-5</v>
      </c>
      <c r="AO14" s="31">
        <v>5.0000000000000002E-5</v>
      </c>
      <c r="AP14" s="31">
        <v>6.0000000000000002E-5</v>
      </c>
      <c r="AQ14" s="31">
        <v>6.0000000000000002E-5</v>
      </c>
      <c r="AR14" s="31">
        <v>6.9999999999999994E-5</v>
      </c>
      <c r="AS14" s="31">
        <v>8.0000000000000007E-5</v>
      </c>
      <c r="AT14" s="31">
        <v>9.0000000000000006E-5</v>
      </c>
      <c r="AU14" s="31">
        <v>9.0000000000000006E-5</v>
      </c>
      <c r="AV14" s="31">
        <v>1E-4</v>
      </c>
      <c r="AW14" s="31">
        <v>1.1E-4</v>
      </c>
      <c r="AX14" s="31">
        <v>1.2E-4</v>
      </c>
      <c r="AY14" s="31">
        <v>1.3999999999999999E-4</v>
      </c>
      <c r="AZ14" s="31">
        <v>1.4999999999999999E-4</v>
      </c>
      <c r="BA14" s="31">
        <v>1.7000000000000001E-4</v>
      </c>
      <c r="BB14" s="31">
        <v>1.8000000000000001E-4</v>
      </c>
      <c r="BC14" s="31">
        <v>2.0000000000000001E-4</v>
      </c>
      <c r="BD14" s="31">
        <v>2.2000000000000001E-4</v>
      </c>
      <c r="BE14" s="31">
        <v>2.4000000000000001E-4</v>
      </c>
      <c r="BF14" s="31">
        <v>2.7E-4</v>
      </c>
      <c r="BG14" s="31">
        <v>2.9999999999999997E-4</v>
      </c>
      <c r="BH14" s="31">
        <v>3.3E-4</v>
      </c>
      <c r="BI14" s="31">
        <v>3.6000000000000002E-4</v>
      </c>
      <c r="BJ14" s="31">
        <v>4.0000000000000002E-4</v>
      </c>
      <c r="BK14" s="31">
        <v>4.4000000000000002E-4</v>
      </c>
      <c r="BL14" s="31">
        <v>4.8999999999999998E-4</v>
      </c>
      <c r="BM14" s="31">
        <v>5.4000000000000001E-4</v>
      </c>
      <c r="BN14" s="31">
        <v>5.9999999999999995E-4</v>
      </c>
      <c r="BO14" s="31">
        <v>6.4999999999999997E-4</v>
      </c>
      <c r="BP14" s="31">
        <v>7.1000000000000002E-4</v>
      </c>
      <c r="BQ14" s="31">
        <v>7.7999999999999999E-4</v>
      </c>
      <c r="BR14" s="31">
        <v>8.4999999999999995E-4</v>
      </c>
    </row>
    <row r="15" spans="1:70" x14ac:dyDescent="0.2">
      <c r="A15">
        <v>28</v>
      </c>
      <c r="B15" s="31">
        <v>1.0000000000000001E-5</v>
      </c>
      <c r="C15" s="31">
        <v>1.0000000000000001E-5</v>
      </c>
      <c r="D15" s="31">
        <v>1.0000000000000001E-5</v>
      </c>
      <c r="E15" s="31">
        <v>1.0000000000000001E-5</v>
      </c>
      <c r="F15" s="31">
        <v>1.0000000000000001E-5</v>
      </c>
      <c r="G15" s="31">
        <v>1.0000000000000001E-5</v>
      </c>
      <c r="H15" s="31">
        <v>1.0000000000000001E-5</v>
      </c>
      <c r="I15" s="31">
        <v>1.0000000000000001E-5</v>
      </c>
      <c r="J15" s="31">
        <v>1.0000000000000001E-5</v>
      </c>
      <c r="K15" s="31">
        <v>1.0000000000000001E-5</v>
      </c>
      <c r="L15" s="31">
        <v>1.0000000000000001E-5</v>
      </c>
      <c r="M15" s="31">
        <v>1.0000000000000001E-5</v>
      </c>
      <c r="N15" s="31">
        <v>1.0000000000000001E-5</v>
      </c>
      <c r="O15" s="31">
        <v>1.0000000000000001E-5</v>
      </c>
      <c r="P15" s="31">
        <v>1.0000000000000001E-5</v>
      </c>
      <c r="Q15" s="31">
        <v>1.0000000000000001E-5</v>
      </c>
      <c r="R15" s="31">
        <v>1.0000000000000001E-5</v>
      </c>
      <c r="S15" s="31">
        <v>1.0000000000000001E-5</v>
      </c>
      <c r="T15" s="31">
        <v>1.0000000000000001E-5</v>
      </c>
      <c r="U15" s="31">
        <v>1.0000000000000001E-5</v>
      </c>
      <c r="V15" s="31">
        <v>1.0000000000000001E-5</v>
      </c>
      <c r="W15" s="31">
        <v>1.0000000000000001E-5</v>
      </c>
      <c r="X15" s="31">
        <v>1.0000000000000001E-5</v>
      </c>
      <c r="Y15" s="31">
        <v>1.0000000000000001E-5</v>
      </c>
      <c r="Z15" s="31">
        <v>1.0000000000000001E-5</v>
      </c>
      <c r="AA15" s="31">
        <v>1.0000000000000001E-5</v>
      </c>
      <c r="AB15" s="31">
        <v>1.0000000000000001E-5</v>
      </c>
      <c r="AC15" s="31">
        <v>1.0000000000000001E-5</v>
      </c>
      <c r="AD15" s="31">
        <v>1.0000000000000001E-5</v>
      </c>
      <c r="AE15" s="31">
        <v>1.0000000000000001E-5</v>
      </c>
      <c r="AF15" s="31">
        <v>1.0000000000000001E-5</v>
      </c>
      <c r="AG15" s="31">
        <v>2.0000000000000002E-5</v>
      </c>
      <c r="AH15" s="31">
        <v>2.0000000000000002E-5</v>
      </c>
      <c r="AI15" s="31">
        <v>2.0000000000000002E-5</v>
      </c>
      <c r="AJ15" s="31">
        <v>3.0000000000000001E-5</v>
      </c>
      <c r="AK15" s="31">
        <v>3.0000000000000001E-5</v>
      </c>
      <c r="AL15" s="31">
        <v>3.0000000000000001E-5</v>
      </c>
      <c r="AM15" s="31">
        <v>4.0000000000000003E-5</v>
      </c>
      <c r="AN15" s="31">
        <v>4.0000000000000003E-5</v>
      </c>
      <c r="AO15" s="31">
        <v>5.0000000000000002E-5</v>
      </c>
      <c r="AP15" s="31">
        <v>6.0000000000000002E-5</v>
      </c>
      <c r="AQ15" s="31">
        <v>6.0000000000000002E-5</v>
      </c>
      <c r="AR15" s="31">
        <v>6.9999999999999994E-5</v>
      </c>
      <c r="AS15" s="31">
        <v>8.0000000000000007E-5</v>
      </c>
      <c r="AT15" s="31">
        <v>9.0000000000000006E-5</v>
      </c>
      <c r="AU15" s="31">
        <v>9.0000000000000006E-5</v>
      </c>
      <c r="AV15" s="31">
        <v>1E-4</v>
      </c>
      <c r="AW15" s="31">
        <v>1.1E-4</v>
      </c>
      <c r="AX15" s="31">
        <v>1.2E-4</v>
      </c>
      <c r="AY15" s="31">
        <v>1.3999999999999999E-4</v>
      </c>
      <c r="AZ15" s="31">
        <v>1.4999999999999999E-4</v>
      </c>
      <c r="BA15" s="31">
        <v>1.6000000000000001E-4</v>
      </c>
      <c r="BB15" s="31">
        <v>1.8000000000000001E-4</v>
      </c>
      <c r="BC15" s="31">
        <v>2.0000000000000001E-4</v>
      </c>
      <c r="BD15" s="31">
        <v>2.2000000000000001E-4</v>
      </c>
      <c r="BE15" s="31">
        <v>2.4000000000000001E-4</v>
      </c>
      <c r="BF15" s="31">
        <v>2.7E-4</v>
      </c>
      <c r="BG15" s="31">
        <v>2.9999999999999997E-4</v>
      </c>
      <c r="BH15" s="31">
        <v>3.3E-4</v>
      </c>
      <c r="BI15" s="31">
        <v>3.6000000000000002E-4</v>
      </c>
      <c r="BJ15" s="31">
        <v>4.0000000000000002E-4</v>
      </c>
      <c r="BK15" s="31">
        <v>4.4000000000000002E-4</v>
      </c>
      <c r="BL15" s="31">
        <v>4.8999999999999998E-4</v>
      </c>
      <c r="BM15" s="31">
        <v>5.4000000000000001E-4</v>
      </c>
      <c r="BN15" s="31">
        <v>5.9000000000000003E-4</v>
      </c>
      <c r="BO15" s="31">
        <v>6.4999999999999997E-4</v>
      </c>
      <c r="BP15" s="31">
        <v>7.1000000000000002E-4</v>
      </c>
      <c r="BQ15" s="31">
        <v>7.6999999999999996E-4</v>
      </c>
      <c r="BR15" s="31">
        <v>8.4000000000000003E-4</v>
      </c>
    </row>
    <row r="16" spans="1:70" x14ac:dyDescent="0.2">
      <c r="A16">
        <v>29</v>
      </c>
      <c r="B16" s="31">
        <v>1.0000000000000001E-5</v>
      </c>
      <c r="C16" s="31">
        <v>1.0000000000000001E-5</v>
      </c>
      <c r="D16" s="31">
        <v>1.0000000000000001E-5</v>
      </c>
      <c r="E16" s="31">
        <v>1.0000000000000001E-5</v>
      </c>
      <c r="F16" s="31">
        <v>1.0000000000000001E-5</v>
      </c>
      <c r="G16" s="31">
        <v>1.0000000000000001E-5</v>
      </c>
      <c r="H16" s="31">
        <v>1.0000000000000001E-5</v>
      </c>
      <c r="I16" s="31">
        <v>1.0000000000000001E-5</v>
      </c>
      <c r="J16" s="31">
        <v>1.0000000000000001E-5</v>
      </c>
      <c r="K16" s="31">
        <v>1.0000000000000001E-5</v>
      </c>
      <c r="L16" s="31">
        <v>1.0000000000000001E-5</v>
      </c>
      <c r="M16" s="31">
        <v>1.0000000000000001E-5</v>
      </c>
      <c r="N16" s="31">
        <v>1.0000000000000001E-5</v>
      </c>
      <c r="O16" s="31">
        <v>1.0000000000000001E-5</v>
      </c>
      <c r="P16" s="31">
        <v>1.0000000000000001E-5</v>
      </c>
      <c r="Q16" s="31">
        <v>1.0000000000000001E-5</v>
      </c>
      <c r="R16" s="31">
        <v>1.0000000000000001E-5</v>
      </c>
      <c r="S16" s="31">
        <v>1.0000000000000001E-5</v>
      </c>
      <c r="T16" s="31">
        <v>1.0000000000000001E-5</v>
      </c>
      <c r="U16" s="31">
        <v>1.0000000000000001E-5</v>
      </c>
      <c r="V16" s="31">
        <v>1.0000000000000001E-5</v>
      </c>
      <c r="W16" s="31">
        <v>1.0000000000000001E-5</v>
      </c>
      <c r="X16" s="31">
        <v>1.0000000000000001E-5</v>
      </c>
      <c r="Y16" s="31">
        <v>1.0000000000000001E-5</v>
      </c>
      <c r="Z16" s="31">
        <v>1.0000000000000001E-5</v>
      </c>
      <c r="AA16" s="31">
        <v>1.0000000000000001E-5</v>
      </c>
      <c r="AB16" s="31">
        <v>1.0000000000000001E-5</v>
      </c>
      <c r="AC16" s="31">
        <v>1.0000000000000001E-5</v>
      </c>
      <c r="AD16" s="31">
        <v>1.0000000000000001E-5</v>
      </c>
      <c r="AE16" s="31">
        <v>1.0000000000000001E-5</v>
      </c>
      <c r="AF16" s="31">
        <v>1.0000000000000001E-5</v>
      </c>
      <c r="AG16" s="31">
        <v>2.0000000000000002E-5</v>
      </c>
      <c r="AH16" s="31">
        <v>2.0000000000000002E-5</v>
      </c>
      <c r="AI16" s="31">
        <v>2.0000000000000002E-5</v>
      </c>
      <c r="AJ16" s="31">
        <v>3.0000000000000001E-5</v>
      </c>
      <c r="AK16" s="31">
        <v>3.0000000000000001E-5</v>
      </c>
      <c r="AL16" s="31">
        <v>3.0000000000000001E-5</v>
      </c>
      <c r="AM16" s="31">
        <v>4.0000000000000003E-5</v>
      </c>
      <c r="AN16" s="31">
        <v>4.0000000000000003E-5</v>
      </c>
      <c r="AO16" s="31">
        <v>5.0000000000000002E-5</v>
      </c>
      <c r="AP16" s="31">
        <v>6.0000000000000002E-5</v>
      </c>
      <c r="AQ16" s="31">
        <v>6.0000000000000002E-5</v>
      </c>
      <c r="AR16" s="31">
        <v>6.9999999999999994E-5</v>
      </c>
      <c r="AS16" s="31">
        <v>8.0000000000000007E-5</v>
      </c>
      <c r="AT16" s="31">
        <v>8.0000000000000007E-5</v>
      </c>
      <c r="AU16" s="31">
        <v>9.0000000000000006E-5</v>
      </c>
      <c r="AV16" s="31">
        <v>1E-4</v>
      </c>
      <c r="AW16" s="31">
        <v>1.1E-4</v>
      </c>
      <c r="AX16" s="31">
        <v>1.2E-4</v>
      </c>
      <c r="AY16" s="31">
        <v>1.3999999999999999E-4</v>
      </c>
      <c r="AZ16" s="31">
        <v>1.4999999999999999E-4</v>
      </c>
      <c r="BA16" s="31">
        <v>1.6000000000000001E-4</v>
      </c>
      <c r="BB16" s="31">
        <v>1.8000000000000001E-4</v>
      </c>
      <c r="BC16" s="31">
        <v>2.0000000000000001E-4</v>
      </c>
      <c r="BD16" s="31">
        <v>2.2000000000000001E-4</v>
      </c>
      <c r="BE16" s="31">
        <v>2.4000000000000001E-4</v>
      </c>
      <c r="BF16" s="31">
        <v>2.7E-4</v>
      </c>
      <c r="BG16" s="31">
        <v>2.9E-4</v>
      </c>
      <c r="BH16" s="31">
        <v>3.3E-4</v>
      </c>
      <c r="BI16" s="31">
        <v>3.6000000000000002E-4</v>
      </c>
      <c r="BJ16" s="31">
        <v>4.0000000000000002E-4</v>
      </c>
      <c r="BK16" s="31">
        <v>4.4000000000000002E-4</v>
      </c>
      <c r="BL16" s="31">
        <v>4.8000000000000001E-4</v>
      </c>
      <c r="BM16" s="31">
        <v>5.2999999999999998E-4</v>
      </c>
      <c r="BN16" s="31">
        <v>5.9000000000000003E-4</v>
      </c>
      <c r="BO16" s="31">
        <v>6.4000000000000005E-4</v>
      </c>
      <c r="BP16" s="31">
        <v>6.9999999999999999E-4</v>
      </c>
      <c r="BQ16" s="31">
        <v>7.6999999999999996E-4</v>
      </c>
      <c r="BR16" s="31">
        <v>8.3000000000000001E-4</v>
      </c>
    </row>
    <row r="17" spans="1:70" x14ac:dyDescent="0.2">
      <c r="A17">
        <v>30</v>
      </c>
      <c r="B17" s="31">
        <v>1.0000000000000001E-5</v>
      </c>
      <c r="C17" s="31">
        <v>1.0000000000000001E-5</v>
      </c>
      <c r="D17" s="31">
        <v>1.0000000000000001E-5</v>
      </c>
      <c r="E17" s="31">
        <v>1.0000000000000001E-5</v>
      </c>
      <c r="F17" s="31">
        <v>1.0000000000000001E-5</v>
      </c>
      <c r="G17" s="31">
        <v>1.0000000000000001E-5</v>
      </c>
      <c r="H17" s="31">
        <v>1.0000000000000001E-5</v>
      </c>
      <c r="I17" s="31">
        <v>1.0000000000000001E-5</v>
      </c>
      <c r="J17" s="31">
        <v>1.0000000000000001E-5</v>
      </c>
      <c r="K17" s="31">
        <v>1.0000000000000001E-5</v>
      </c>
      <c r="L17" s="31">
        <v>1.0000000000000001E-5</v>
      </c>
      <c r="M17" s="31">
        <v>1.0000000000000001E-5</v>
      </c>
      <c r="N17" s="31">
        <v>1.0000000000000001E-5</v>
      </c>
      <c r="O17" s="31">
        <v>1.0000000000000001E-5</v>
      </c>
      <c r="P17" s="31">
        <v>1.0000000000000001E-5</v>
      </c>
      <c r="Q17" s="31">
        <v>1.0000000000000001E-5</v>
      </c>
      <c r="R17" s="31">
        <v>1.0000000000000001E-5</v>
      </c>
      <c r="S17" s="31">
        <v>1.0000000000000001E-5</v>
      </c>
      <c r="T17" s="31">
        <v>1.0000000000000001E-5</v>
      </c>
      <c r="U17" s="31">
        <v>1.0000000000000001E-5</v>
      </c>
      <c r="V17" s="31">
        <v>1.0000000000000001E-5</v>
      </c>
      <c r="W17" s="31">
        <v>1.0000000000000001E-5</v>
      </c>
      <c r="X17" s="31">
        <v>1.0000000000000001E-5</v>
      </c>
      <c r="Y17" s="31">
        <v>1.0000000000000001E-5</v>
      </c>
      <c r="Z17" s="31">
        <v>1.0000000000000001E-5</v>
      </c>
      <c r="AA17" s="31">
        <v>1.0000000000000001E-5</v>
      </c>
      <c r="AB17" s="31">
        <v>1.0000000000000001E-5</v>
      </c>
      <c r="AC17" s="31">
        <v>1.0000000000000001E-5</v>
      </c>
      <c r="AD17" s="31">
        <v>1.0000000000000001E-5</v>
      </c>
      <c r="AE17" s="31">
        <v>1.0000000000000001E-5</v>
      </c>
      <c r="AF17" s="31">
        <v>1.0000000000000001E-5</v>
      </c>
      <c r="AG17" s="31">
        <v>2.0000000000000002E-5</v>
      </c>
      <c r="AH17" s="31">
        <v>2.0000000000000002E-5</v>
      </c>
      <c r="AI17" s="31">
        <v>2.0000000000000002E-5</v>
      </c>
      <c r="AJ17" s="31">
        <v>3.0000000000000001E-5</v>
      </c>
      <c r="AK17" s="31">
        <v>3.0000000000000001E-5</v>
      </c>
      <c r="AL17" s="31">
        <v>3.0000000000000001E-5</v>
      </c>
      <c r="AM17" s="31">
        <v>4.0000000000000003E-5</v>
      </c>
      <c r="AN17" s="31">
        <v>4.0000000000000003E-5</v>
      </c>
      <c r="AO17" s="31">
        <v>5.0000000000000002E-5</v>
      </c>
      <c r="AP17" s="31">
        <v>6.0000000000000002E-5</v>
      </c>
      <c r="AQ17" s="31">
        <v>6.0000000000000002E-5</v>
      </c>
      <c r="AR17" s="31">
        <v>6.9999999999999994E-5</v>
      </c>
      <c r="AS17" s="31">
        <v>8.0000000000000007E-5</v>
      </c>
      <c r="AT17" s="31">
        <v>8.0000000000000007E-5</v>
      </c>
      <c r="AU17" s="31">
        <v>9.0000000000000006E-5</v>
      </c>
      <c r="AV17" s="31">
        <v>1E-4</v>
      </c>
      <c r="AW17" s="31">
        <v>1.1E-4</v>
      </c>
      <c r="AX17" s="31">
        <v>1.2E-4</v>
      </c>
      <c r="AY17" s="31">
        <v>1.3999999999999999E-4</v>
      </c>
      <c r="AZ17" s="31">
        <v>1.4999999999999999E-4</v>
      </c>
      <c r="BA17" s="31">
        <v>1.6000000000000001E-4</v>
      </c>
      <c r="BB17" s="31">
        <v>1.8000000000000001E-4</v>
      </c>
      <c r="BC17" s="31">
        <v>2.0000000000000001E-4</v>
      </c>
      <c r="BD17" s="31">
        <v>2.2000000000000001E-4</v>
      </c>
      <c r="BE17" s="31">
        <v>2.4000000000000001E-4</v>
      </c>
      <c r="BF17" s="31">
        <v>2.7E-4</v>
      </c>
      <c r="BG17" s="31">
        <v>2.9E-4</v>
      </c>
      <c r="BH17" s="31">
        <v>3.3E-4</v>
      </c>
      <c r="BI17" s="31">
        <v>3.6000000000000002E-4</v>
      </c>
      <c r="BJ17" s="31">
        <v>4.0000000000000002E-4</v>
      </c>
      <c r="BK17" s="31">
        <v>4.4000000000000002E-4</v>
      </c>
      <c r="BL17" s="31">
        <v>4.8000000000000001E-4</v>
      </c>
      <c r="BM17" s="31">
        <v>5.2999999999999998E-4</v>
      </c>
      <c r="BN17" s="31">
        <v>5.8E-4</v>
      </c>
      <c r="BO17" s="31">
        <v>6.4000000000000005E-4</v>
      </c>
      <c r="BP17" s="31">
        <v>6.9999999999999999E-4</v>
      </c>
      <c r="BQ17" s="31">
        <v>7.6000000000000004E-4</v>
      </c>
      <c r="BR17" s="31">
        <v>8.1999999999999998E-4</v>
      </c>
    </row>
    <row r="18" spans="1:70" x14ac:dyDescent="0.2">
      <c r="A18">
        <v>31</v>
      </c>
      <c r="B18" s="31">
        <v>1.0000000000000001E-5</v>
      </c>
      <c r="C18" s="31">
        <v>1.0000000000000001E-5</v>
      </c>
      <c r="D18" s="31">
        <v>1.0000000000000001E-5</v>
      </c>
      <c r="E18" s="31">
        <v>1.0000000000000001E-5</v>
      </c>
      <c r="F18" s="31">
        <v>1.0000000000000001E-5</v>
      </c>
      <c r="G18" s="31">
        <v>1.0000000000000001E-5</v>
      </c>
      <c r="H18" s="31">
        <v>1.0000000000000001E-5</v>
      </c>
      <c r="I18" s="31">
        <v>1.0000000000000001E-5</v>
      </c>
      <c r="J18" s="31">
        <v>1.0000000000000001E-5</v>
      </c>
      <c r="K18" s="31">
        <v>1.0000000000000001E-5</v>
      </c>
      <c r="L18" s="31">
        <v>1.0000000000000001E-5</v>
      </c>
      <c r="M18" s="31">
        <v>1.0000000000000001E-5</v>
      </c>
      <c r="N18" s="31">
        <v>1.0000000000000001E-5</v>
      </c>
      <c r="O18" s="31">
        <v>1.0000000000000001E-5</v>
      </c>
      <c r="P18" s="31">
        <v>1.0000000000000001E-5</v>
      </c>
      <c r="Q18" s="31">
        <v>1.0000000000000001E-5</v>
      </c>
      <c r="R18" s="31">
        <v>1.0000000000000001E-5</v>
      </c>
      <c r="S18" s="31">
        <v>1.0000000000000001E-5</v>
      </c>
      <c r="T18" s="31">
        <v>1.0000000000000001E-5</v>
      </c>
      <c r="U18" s="31">
        <v>1.0000000000000001E-5</v>
      </c>
      <c r="V18" s="31">
        <v>1.0000000000000001E-5</v>
      </c>
      <c r="W18" s="31">
        <v>1.0000000000000001E-5</v>
      </c>
      <c r="X18" s="31">
        <v>1.0000000000000001E-5</v>
      </c>
      <c r="Y18" s="31">
        <v>1.0000000000000001E-5</v>
      </c>
      <c r="Z18" s="31">
        <v>1.0000000000000001E-5</v>
      </c>
      <c r="AA18" s="31">
        <v>1.0000000000000001E-5</v>
      </c>
      <c r="AB18" s="31">
        <v>1.0000000000000001E-5</v>
      </c>
      <c r="AC18" s="31">
        <v>1.0000000000000001E-5</v>
      </c>
      <c r="AD18" s="31">
        <v>1.0000000000000001E-5</v>
      </c>
      <c r="AE18" s="31">
        <v>1.0000000000000001E-5</v>
      </c>
      <c r="AF18" s="31">
        <v>1.0000000000000001E-5</v>
      </c>
      <c r="AG18" s="31">
        <v>2.0000000000000002E-5</v>
      </c>
      <c r="AH18" s="31">
        <v>2.0000000000000002E-5</v>
      </c>
      <c r="AI18" s="31">
        <v>2.0000000000000002E-5</v>
      </c>
      <c r="AJ18" s="31">
        <v>3.0000000000000001E-5</v>
      </c>
      <c r="AK18" s="31">
        <v>3.0000000000000001E-5</v>
      </c>
      <c r="AL18" s="31">
        <v>4.0000000000000003E-5</v>
      </c>
      <c r="AM18" s="31">
        <v>4.0000000000000003E-5</v>
      </c>
      <c r="AN18" s="31">
        <v>5.0000000000000002E-5</v>
      </c>
      <c r="AO18" s="31">
        <v>5.0000000000000002E-5</v>
      </c>
      <c r="AP18" s="31">
        <v>6.0000000000000002E-5</v>
      </c>
      <c r="AQ18" s="31">
        <v>6.0000000000000002E-5</v>
      </c>
      <c r="AR18" s="31">
        <v>6.9999999999999994E-5</v>
      </c>
      <c r="AS18" s="31">
        <v>8.0000000000000007E-5</v>
      </c>
      <c r="AT18" s="31">
        <v>9.0000000000000006E-5</v>
      </c>
      <c r="AU18" s="31">
        <v>1E-4</v>
      </c>
      <c r="AV18" s="31">
        <v>1E-4</v>
      </c>
      <c r="AW18" s="31">
        <v>1.2E-4</v>
      </c>
      <c r="AX18" s="31">
        <v>1.2999999999999999E-4</v>
      </c>
      <c r="AY18" s="31">
        <v>1.3999999999999999E-4</v>
      </c>
      <c r="AZ18" s="31">
        <v>1.4999999999999999E-4</v>
      </c>
      <c r="BA18" s="31">
        <v>1.7000000000000001E-4</v>
      </c>
      <c r="BB18" s="31">
        <v>1.8000000000000001E-4</v>
      </c>
      <c r="BC18" s="31">
        <v>2.0000000000000001E-4</v>
      </c>
      <c r="BD18" s="31">
        <v>2.2000000000000001E-4</v>
      </c>
      <c r="BE18" s="31">
        <v>2.5000000000000001E-4</v>
      </c>
      <c r="BF18" s="31">
        <v>2.7E-4</v>
      </c>
      <c r="BG18" s="31">
        <v>2.9999999999999997E-4</v>
      </c>
      <c r="BH18" s="31">
        <v>3.3E-4</v>
      </c>
      <c r="BI18" s="31">
        <v>3.6999999999999999E-4</v>
      </c>
      <c r="BJ18" s="31">
        <v>4.0000000000000002E-4</v>
      </c>
      <c r="BK18" s="31">
        <v>4.4999999999999999E-4</v>
      </c>
      <c r="BL18" s="31">
        <v>4.8999999999999998E-4</v>
      </c>
      <c r="BM18" s="31">
        <v>5.4000000000000001E-4</v>
      </c>
      <c r="BN18" s="31">
        <v>5.9000000000000003E-4</v>
      </c>
      <c r="BO18" s="31">
        <v>6.4999999999999997E-4</v>
      </c>
      <c r="BP18" s="31">
        <v>7.1000000000000002E-4</v>
      </c>
      <c r="BQ18" s="31">
        <v>7.6999999999999996E-4</v>
      </c>
      <c r="BR18" s="31">
        <v>8.3000000000000001E-4</v>
      </c>
    </row>
    <row r="19" spans="1:70" x14ac:dyDescent="0.2">
      <c r="A19">
        <v>32</v>
      </c>
      <c r="B19" s="31">
        <v>1.0000000000000001E-5</v>
      </c>
      <c r="C19" s="31">
        <v>1.0000000000000001E-5</v>
      </c>
      <c r="D19" s="31">
        <v>1.0000000000000001E-5</v>
      </c>
      <c r="E19" s="31">
        <v>1.0000000000000001E-5</v>
      </c>
      <c r="F19" s="31">
        <v>1.0000000000000001E-5</v>
      </c>
      <c r="G19" s="31">
        <v>1.0000000000000001E-5</v>
      </c>
      <c r="H19" s="31">
        <v>1.0000000000000001E-5</v>
      </c>
      <c r="I19" s="31">
        <v>1.0000000000000001E-5</v>
      </c>
      <c r="J19" s="31">
        <v>1.0000000000000001E-5</v>
      </c>
      <c r="K19" s="31">
        <v>1.0000000000000001E-5</v>
      </c>
      <c r="L19" s="31">
        <v>1.0000000000000001E-5</v>
      </c>
      <c r="M19" s="31">
        <v>1.0000000000000001E-5</v>
      </c>
      <c r="N19" s="31">
        <v>1.0000000000000001E-5</v>
      </c>
      <c r="O19" s="31">
        <v>1.0000000000000001E-5</v>
      </c>
      <c r="P19" s="31">
        <v>1.0000000000000001E-5</v>
      </c>
      <c r="Q19" s="31">
        <v>1.0000000000000001E-5</v>
      </c>
      <c r="R19" s="31">
        <v>1.0000000000000001E-5</v>
      </c>
      <c r="S19" s="31">
        <v>1.0000000000000001E-5</v>
      </c>
      <c r="T19" s="31">
        <v>1.0000000000000001E-5</v>
      </c>
      <c r="U19" s="31">
        <v>1.0000000000000001E-5</v>
      </c>
      <c r="V19" s="31">
        <v>1.0000000000000001E-5</v>
      </c>
      <c r="W19" s="31">
        <v>1.0000000000000001E-5</v>
      </c>
      <c r="X19" s="31">
        <v>1.0000000000000001E-5</v>
      </c>
      <c r="Y19" s="31">
        <v>1.0000000000000001E-5</v>
      </c>
      <c r="Z19" s="31">
        <v>1.0000000000000001E-5</v>
      </c>
      <c r="AA19" s="31">
        <v>1.0000000000000001E-5</v>
      </c>
      <c r="AB19" s="31">
        <v>1.0000000000000001E-5</v>
      </c>
      <c r="AC19" s="31">
        <v>1.0000000000000001E-5</v>
      </c>
      <c r="AD19" s="31">
        <v>1.0000000000000001E-5</v>
      </c>
      <c r="AE19" s="31">
        <v>1.0000000000000001E-5</v>
      </c>
      <c r="AF19" s="31">
        <v>1.0000000000000001E-5</v>
      </c>
      <c r="AG19" s="31">
        <v>2.0000000000000002E-5</v>
      </c>
      <c r="AH19" s="31">
        <v>2.0000000000000002E-5</v>
      </c>
      <c r="AI19" s="31">
        <v>2.0000000000000002E-5</v>
      </c>
      <c r="AJ19" s="31">
        <v>3.0000000000000001E-5</v>
      </c>
      <c r="AK19" s="31">
        <v>3.0000000000000001E-5</v>
      </c>
      <c r="AL19" s="31">
        <v>4.0000000000000003E-5</v>
      </c>
      <c r="AM19" s="31">
        <v>4.0000000000000003E-5</v>
      </c>
      <c r="AN19" s="31">
        <v>5.0000000000000002E-5</v>
      </c>
      <c r="AO19" s="31">
        <v>5.0000000000000002E-5</v>
      </c>
      <c r="AP19" s="31">
        <v>6.0000000000000002E-5</v>
      </c>
      <c r="AQ19" s="31">
        <v>6.9999999999999994E-5</v>
      </c>
      <c r="AR19" s="31">
        <v>6.9999999999999994E-5</v>
      </c>
      <c r="AS19" s="31">
        <v>8.0000000000000007E-5</v>
      </c>
      <c r="AT19" s="31">
        <v>9.0000000000000006E-5</v>
      </c>
      <c r="AU19" s="31">
        <v>1E-4</v>
      </c>
      <c r="AV19" s="31">
        <v>1.1E-4</v>
      </c>
      <c r="AW19" s="31">
        <v>1.2E-4</v>
      </c>
      <c r="AX19" s="31">
        <v>1.2999999999999999E-4</v>
      </c>
      <c r="AY19" s="31">
        <v>1.3999999999999999E-4</v>
      </c>
      <c r="AZ19" s="31">
        <v>1.6000000000000001E-4</v>
      </c>
      <c r="BA19" s="31">
        <v>1.7000000000000001E-4</v>
      </c>
      <c r="BB19" s="31">
        <v>1.9000000000000001E-4</v>
      </c>
      <c r="BC19" s="31">
        <v>2.1000000000000001E-4</v>
      </c>
      <c r="BD19" s="31">
        <v>2.3000000000000001E-4</v>
      </c>
      <c r="BE19" s="31">
        <v>2.5000000000000001E-4</v>
      </c>
      <c r="BF19" s="31">
        <v>2.7999999999999998E-4</v>
      </c>
      <c r="BG19" s="31">
        <v>3.1E-4</v>
      </c>
      <c r="BH19" s="31">
        <v>3.4000000000000002E-4</v>
      </c>
      <c r="BI19" s="31">
        <v>3.8000000000000002E-4</v>
      </c>
      <c r="BJ19" s="31">
        <v>4.0999999999999999E-4</v>
      </c>
      <c r="BK19" s="31">
        <v>4.6000000000000001E-4</v>
      </c>
      <c r="BL19" s="31">
        <v>5.0000000000000001E-4</v>
      </c>
      <c r="BM19" s="31">
        <v>5.5000000000000003E-4</v>
      </c>
      <c r="BN19" s="31">
        <v>6.0999999999999997E-4</v>
      </c>
      <c r="BO19" s="31">
        <v>6.6E-4</v>
      </c>
      <c r="BP19" s="31">
        <v>7.2000000000000005E-4</v>
      </c>
      <c r="BQ19" s="31">
        <v>7.7999999999999999E-4</v>
      </c>
      <c r="BR19" s="31">
        <v>8.4999999999999995E-4</v>
      </c>
    </row>
    <row r="20" spans="1:70" x14ac:dyDescent="0.2">
      <c r="A20">
        <v>33</v>
      </c>
      <c r="B20" s="31">
        <v>1.0000000000000001E-5</v>
      </c>
      <c r="C20" s="31">
        <v>1.0000000000000001E-5</v>
      </c>
      <c r="D20" s="31">
        <v>1.0000000000000001E-5</v>
      </c>
      <c r="E20" s="31">
        <v>1.0000000000000001E-5</v>
      </c>
      <c r="F20" s="31">
        <v>1.0000000000000001E-5</v>
      </c>
      <c r="G20" s="31">
        <v>1.0000000000000001E-5</v>
      </c>
      <c r="H20" s="31">
        <v>1.0000000000000001E-5</v>
      </c>
      <c r="I20" s="31">
        <v>1.0000000000000001E-5</v>
      </c>
      <c r="J20" s="31">
        <v>1.0000000000000001E-5</v>
      </c>
      <c r="K20" s="31">
        <v>1.0000000000000001E-5</v>
      </c>
      <c r="L20" s="31">
        <v>1.0000000000000001E-5</v>
      </c>
      <c r="M20" s="31">
        <v>1.0000000000000001E-5</v>
      </c>
      <c r="N20" s="31">
        <v>1.0000000000000001E-5</v>
      </c>
      <c r="O20" s="31">
        <v>1.0000000000000001E-5</v>
      </c>
      <c r="P20" s="31">
        <v>1.0000000000000001E-5</v>
      </c>
      <c r="Q20" s="31">
        <v>1.0000000000000001E-5</v>
      </c>
      <c r="R20" s="31">
        <v>1.0000000000000001E-5</v>
      </c>
      <c r="S20" s="31">
        <v>1.0000000000000001E-5</v>
      </c>
      <c r="T20" s="31">
        <v>1.0000000000000001E-5</v>
      </c>
      <c r="U20" s="31">
        <v>1.0000000000000001E-5</v>
      </c>
      <c r="V20" s="31">
        <v>1.0000000000000001E-5</v>
      </c>
      <c r="W20" s="31">
        <v>1.0000000000000001E-5</v>
      </c>
      <c r="X20" s="31">
        <v>1.0000000000000001E-5</v>
      </c>
      <c r="Y20" s="31">
        <v>1.0000000000000001E-5</v>
      </c>
      <c r="Z20" s="31">
        <v>1.0000000000000001E-5</v>
      </c>
      <c r="AA20" s="31">
        <v>1.0000000000000001E-5</v>
      </c>
      <c r="AB20" s="31">
        <v>1.0000000000000001E-5</v>
      </c>
      <c r="AC20" s="31">
        <v>1.0000000000000001E-5</v>
      </c>
      <c r="AD20" s="31">
        <v>1.0000000000000001E-5</v>
      </c>
      <c r="AE20" s="31">
        <v>1.0000000000000001E-5</v>
      </c>
      <c r="AF20" s="31">
        <v>1.0000000000000001E-5</v>
      </c>
      <c r="AG20" s="31">
        <v>2.0000000000000002E-5</v>
      </c>
      <c r="AH20" s="31">
        <v>2.0000000000000002E-5</v>
      </c>
      <c r="AI20" s="31">
        <v>2.0000000000000002E-5</v>
      </c>
      <c r="AJ20" s="31">
        <v>3.0000000000000001E-5</v>
      </c>
      <c r="AK20" s="31">
        <v>3.0000000000000001E-5</v>
      </c>
      <c r="AL20" s="31">
        <v>4.0000000000000003E-5</v>
      </c>
      <c r="AM20" s="31">
        <v>4.0000000000000003E-5</v>
      </c>
      <c r="AN20" s="31">
        <v>5.0000000000000002E-5</v>
      </c>
      <c r="AO20" s="31">
        <v>6.0000000000000002E-5</v>
      </c>
      <c r="AP20" s="31">
        <v>6.0000000000000002E-5</v>
      </c>
      <c r="AQ20" s="31">
        <v>6.9999999999999994E-5</v>
      </c>
      <c r="AR20" s="31">
        <v>8.0000000000000007E-5</v>
      </c>
      <c r="AS20" s="31">
        <v>8.0000000000000007E-5</v>
      </c>
      <c r="AT20" s="31">
        <v>9.0000000000000006E-5</v>
      </c>
      <c r="AU20" s="31">
        <v>1E-4</v>
      </c>
      <c r="AV20" s="31">
        <v>1.1E-4</v>
      </c>
      <c r="AW20" s="31">
        <v>1.2E-4</v>
      </c>
      <c r="AX20" s="31">
        <v>1.2999999999999999E-4</v>
      </c>
      <c r="AY20" s="31">
        <v>1.4999999999999999E-4</v>
      </c>
      <c r="AZ20" s="31">
        <v>1.6000000000000001E-4</v>
      </c>
      <c r="BA20" s="31">
        <v>1.8000000000000001E-4</v>
      </c>
      <c r="BB20" s="31">
        <v>2.0000000000000001E-4</v>
      </c>
      <c r="BC20" s="31">
        <v>2.2000000000000001E-4</v>
      </c>
      <c r="BD20" s="31">
        <v>2.4000000000000001E-4</v>
      </c>
      <c r="BE20" s="31">
        <v>2.5999999999999998E-4</v>
      </c>
      <c r="BF20" s="31">
        <v>2.9E-4</v>
      </c>
      <c r="BG20" s="31">
        <v>3.2000000000000003E-4</v>
      </c>
      <c r="BH20" s="31">
        <v>3.5E-4</v>
      </c>
      <c r="BI20" s="31">
        <v>3.8999999999999999E-4</v>
      </c>
      <c r="BJ20" s="31">
        <v>4.2999999999999999E-4</v>
      </c>
      <c r="BK20" s="31">
        <v>4.6999999999999999E-4</v>
      </c>
      <c r="BL20" s="31">
        <v>5.1999999999999995E-4</v>
      </c>
      <c r="BM20" s="31">
        <v>5.6999999999999998E-4</v>
      </c>
      <c r="BN20" s="31">
        <v>6.3000000000000003E-4</v>
      </c>
      <c r="BO20" s="31">
        <v>6.8000000000000005E-4</v>
      </c>
      <c r="BP20" s="31">
        <v>7.3999999999999999E-4</v>
      </c>
      <c r="BQ20" s="31">
        <v>8.0999999999999996E-4</v>
      </c>
      <c r="BR20" s="31">
        <v>8.7000000000000001E-4</v>
      </c>
    </row>
    <row r="21" spans="1:70" x14ac:dyDescent="0.2">
      <c r="A21">
        <v>34</v>
      </c>
      <c r="B21" s="31">
        <v>1.0000000000000001E-5</v>
      </c>
      <c r="C21" s="31">
        <v>1.0000000000000001E-5</v>
      </c>
      <c r="D21" s="31">
        <v>1.0000000000000001E-5</v>
      </c>
      <c r="E21" s="31">
        <v>1.0000000000000001E-5</v>
      </c>
      <c r="F21" s="31">
        <v>1.0000000000000001E-5</v>
      </c>
      <c r="G21" s="31">
        <v>1.0000000000000001E-5</v>
      </c>
      <c r="H21" s="31">
        <v>1.0000000000000001E-5</v>
      </c>
      <c r="I21" s="31">
        <v>1.0000000000000001E-5</v>
      </c>
      <c r="J21" s="31">
        <v>1.0000000000000001E-5</v>
      </c>
      <c r="K21" s="31">
        <v>1.0000000000000001E-5</v>
      </c>
      <c r="L21" s="31">
        <v>1.0000000000000001E-5</v>
      </c>
      <c r="M21" s="31">
        <v>1.0000000000000001E-5</v>
      </c>
      <c r="N21" s="31">
        <v>1.0000000000000001E-5</v>
      </c>
      <c r="O21" s="31">
        <v>1.0000000000000001E-5</v>
      </c>
      <c r="P21" s="31">
        <v>1.0000000000000001E-5</v>
      </c>
      <c r="Q21" s="31">
        <v>1.0000000000000001E-5</v>
      </c>
      <c r="R21" s="31">
        <v>1.0000000000000001E-5</v>
      </c>
      <c r="S21" s="31">
        <v>1.0000000000000001E-5</v>
      </c>
      <c r="T21" s="31">
        <v>1.0000000000000001E-5</v>
      </c>
      <c r="U21" s="31">
        <v>1.0000000000000001E-5</v>
      </c>
      <c r="V21" s="31">
        <v>1.0000000000000001E-5</v>
      </c>
      <c r="W21" s="31">
        <v>1.0000000000000001E-5</v>
      </c>
      <c r="X21" s="31">
        <v>1.0000000000000001E-5</v>
      </c>
      <c r="Y21" s="31">
        <v>1.0000000000000001E-5</v>
      </c>
      <c r="Z21" s="31">
        <v>1.0000000000000001E-5</v>
      </c>
      <c r="AA21" s="31">
        <v>1.0000000000000001E-5</v>
      </c>
      <c r="AB21" s="31">
        <v>1.0000000000000001E-5</v>
      </c>
      <c r="AC21" s="31">
        <v>1.0000000000000001E-5</v>
      </c>
      <c r="AD21" s="31">
        <v>1.0000000000000001E-5</v>
      </c>
      <c r="AE21" s="31">
        <v>1.0000000000000001E-5</v>
      </c>
      <c r="AF21" s="31">
        <v>2.0000000000000002E-5</v>
      </c>
      <c r="AG21" s="31">
        <v>2.0000000000000002E-5</v>
      </c>
      <c r="AH21" s="31">
        <v>2.0000000000000002E-5</v>
      </c>
      <c r="AI21" s="31">
        <v>3.0000000000000001E-5</v>
      </c>
      <c r="AJ21" s="31">
        <v>3.0000000000000001E-5</v>
      </c>
      <c r="AK21" s="31">
        <v>3.0000000000000001E-5</v>
      </c>
      <c r="AL21" s="31">
        <v>4.0000000000000003E-5</v>
      </c>
      <c r="AM21" s="31">
        <v>5.0000000000000002E-5</v>
      </c>
      <c r="AN21" s="31">
        <v>5.0000000000000002E-5</v>
      </c>
      <c r="AO21" s="31">
        <v>6.0000000000000002E-5</v>
      </c>
      <c r="AP21" s="31">
        <v>6.0000000000000002E-5</v>
      </c>
      <c r="AQ21" s="31">
        <v>6.9999999999999994E-5</v>
      </c>
      <c r="AR21" s="31">
        <v>8.0000000000000007E-5</v>
      </c>
      <c r="AS21" s="31">
        <v>9.0000000000000006E-5</v>
      </c>
      <c r="AT21" s="31">
        <v>1E-4</v>
      </c>
      <c r="AU21" s="31">
        <v>1.1E-4</v>
      </c>
      <c r="AV21" s="31">
        <v>1.2E-4</v>
      </c>
      <c r="AW21" s="31">
        <v>1.2999999999999999E-4</v>
      </c>
      <c r="AX21" s="31">
        <v>1.3999999999999999E-4</v>
      </c>
      <c r="AY21" s="31">
        <v>1.4999999999999999E-4</v>
      </c>
      <c r="AZ21" s="31">
        <v>1.7000000000000001E-4</v>
      </c>
      <c r="BA21" s="31">
        <v>1.9000000000000001E-4</v>
      </c>
      <c r="BB21" s="31">
        <v>2.1000000000000001E-4</v>
      </c>
      <c r="BC21" s="31">
        <v>2.3000000000000001E-4</v>
      </c>
      <c r="BD21" s="31">
        <v>2.5000000000000001E-4</v>
      </c>
      <c r="BE21" s="31">
        <v>2.7999999999999998E-4</v>
      </c>
      <c r="BF21" s="31">
        <v>2.9999999999999997E-4</v>
      </c>
      <c r="BG21" s="31">
        <v>3.3E-4</v>
      </c>
      <c r="BH21" s="31">
        <v>3.6999999999999999E-4</v>
      </c>
      <c r="BI21" s="31">
        <v>4.0999999999999999E-4</v>
      </c>
      <c r="BJ21" s="31">
        <v>4.4999999999999999E-4</v>
      </c>
      <c r="BK21" s="31">
        <v>4.8999999999999998E-4</v>
      </c>
      <c r="BL21" s="31">
        <v>5.4000000000000001E-4</v>
      </c>
      <c r="BM21" s="31">
        <v>5.9999999999999995E-4</v>
      </c>
      <c r="BN21" s="31">
        <v>6.4999999999999997E-4</v>
      </c>
      <c r="BO21" s="31">
        <v>7.1000000000000002E-4</v>
      </c>
      <c r="BP21" s="31">
        <v>7.6999999999999996E-4</v>
      </c>
      <c r="BQ21" s="31">
        <v>8.4000000000000003E-4</v>
      </c>
      <c r="BR21" s="31">
        <v>8.9999999999999998E-4</v>
      </c>
    </row>
    <row r="22" spans="1:70" x14ac:dyDescent="0.2">
      <c r="A22">
        <v>35</v>
      </c>
      <c r="B22" s="31">
        <v>1.0000000000000001E-5</v>
      </c>
      <c r="C22" s="31">
        <v>1.0000000000000001E-5</v>
      </c>
      <c r="D22" s="31">
        <v>1.0000000000000001E-5</v>
      </c>
      <c r="E22" s="31">
        <v>1.0000000000000001E-5</v>
      </c>
      <c r="F22" s="31">
        <v>1.0000000000000001E-5</v>
      </c>
      <c r="G22" s="31">
        <v>1.0000000000000001E-5</v>
      </c>
      <c r="H22" s="31">
        <v>1.0000000000000001E-5</v>
      </c>
      <c r="I22" s="31">
        <v>1.0000000000000001E-5</v>
      </c>
      <c r="J22" s="31">
        <v>1.0000000000000001E-5</v>
      </c>
      <c r="K22" s="31">
        <v>1.0000000000000001E-5</v>
      </c>
      <c r="L22" s="31">
        <v>1.0000000000000001E-5</v>
      </c>
      <c r="M22" s="31">
        <v>1.0000000000000001E-5</v>
      </c>
      <c r="N22" s="31">
        <v>1.0000000000000001E-5</v>
      </c>
      <c r="O22" s="31">
        <v>1.0000000000000001E-5</v>
      </c>
      <c r="P22" s="31">
        <v>1.0000000000000001E-5</v>
      </c>
      <c r="Q22" s="31">
        <v>1.0000000000000001E-5</v>
      </c>
      <c r="R22" s="31">
        <v>1.0000000000000001E-5</v>
      </c>
      <c r="S22" s="31">
        <v>1.0000000000000001E-5</v>
      </c>
      <c r="T22" s="31">
        <v>1.0000000000000001E-5</v>
      </c>
      <c r="U22" s="31">
        <v>1.0000000000000001E-5</v>
      </c>
      <c r="V22" s="31">
        <v>1.0000000000000001E-5</v>
      </c>
      <c r="W22" s="31">
        <v>1.0000000000000001E-5</v>
      </c>
      <c r="X22" s="31">
        <v>1.0000000000000001E-5</v>
      </c>
      <c r="Y22" s="31">
        <v>1.0000000000000001E-5</v>
      </c>
      <c r="Z22" s="31">
        <v>1.0000000000000001E-5</v>
      </c>
      <c r="AA22" s="31">
        <v>1.0000000000000001E-5</v>
      </c>
      <c r="AB22" s="31">
        <v>1.0000000000000001E-5</v>
      </c>
      <c r="AC22" s="31">
        <v>1.0000000000000001E-5</v>
      </c>
      <c r="AD22" s="31">
        <v>1.0000000000000001E-5</v>
      </c>
      <c r="AE22" s="31">
        <v>1.0000000000000001E-5</v>
      </c>
      <c r="AF22" s="31">
        <v>2.0000000000000002E-5</v>
      </c>
      <c r="AG22" s="31">
        <v>2.0000000000000002E-5</v>
      </c>
      <c r="AH22" s="31">
        <v>2.0000000000000002E-5</v>
      </c>
      <c r="AI22" s="31">
        <v>3.0000000000000001E-5</v>
      </c>
      <c r="AJ22" s="31">
        <v>3.0000000000000001E-5</v>
      </c>
      <c r="AK22" s="31">
        <v>4.0000000000000003E-5</v>
      </c>
      <c r="AL22" s="31">
        <v>4.0000000000000003E-5</v>
      </c>
      <c r="AM22" s="31">
        <v>5.0000000000000002E-5</v>
      </c>
      <c r="AN22" s="31">
        <v>5.0000000000000002E-5</v>
      </c>
      <c r="AO22" s="31">
        <v>6.0000000000000002E-5</v>
      </c>
      <c r="AP22" s="31">
        <v>6.9999999999999994E-5</v>
      </c>
      <c r="AQ22" s="31">
        <v>8.0000000000000007E-5</v>
      </c>
      <c r="AR22" s="31">
        <v>8.0000000000000007E-5</v>
      </c>
      <c r="AS22" s="31">
        <v>9.0000000000000006E-5</v>
      </c>
      <c r="AT22" s="31">
        <v>1E-4</v>
      </c>
      <c r="AU22" s="31">
        <v>1.1E-4</v>
      </c>
      <c r="AV22" s="31">
        <v>1.2E-4</v>
      </c>
      <c r="AW22" s="31">
        <v>1.3999999999999999E-4</v>
      </c>
      <c r="AX22" s="31">
        <v>1.4999999999999999E-4</v>
      </c>
      <c r="AY22" s="31">
        <v>1.6000000000000001E-4</v>
      </c>
      <c r="AZ22" s="31">
        <v>1.8000000000000001E-4</v>
      </c>
      <c r="BA22" s="31">
        <v>2.0000000000000001E-4</v>
      </c>
      <c r="BB22" s="31">
        <v>2.2000000000000001E-4</v>
      </c>
      <c r="BC22" s="31">
        <v>2.4000000000000001E-4</v>
      </c>
      <c r="BD22" s="31">
        <v>2.5999999999999998E-4</v>
      </c>
      <c r="BE22" s="31">
        <v>2.9E-4</v>
      </c>
      <c r="BF22" s="31">
        <v>3.2000000000000003E-4</v>
      </c>
      <c r="BG22" s="31">
        <v>3.5E-4</v>
      </c>
      <c r="BH22" s="31">
        <v>3.8999999999999999E-4</v>
      </c>
      <c r="BI22" s="31">
        <v>4.2999999999999999E-4</v>
      </c>
      <c r="BJ22" s="31">
        <v>4.6999999999999999E-4</v>
      </c>
      <c r="BK22" s="31">
        <v>5.1999999999999995E-4</v>
      </c>
      <c r="BL22" s="31">
        <v>5.6999999999999998E-4</v>
      </c>
      <c r="BM22" s="31">
        <v>6.3000000000000003E-4</v>
      </c>
      <c r="BN22" s="31">
        <v>6.8999999999999997E-4</v>
      </c>
      <c r="BO22" s="31">
        <v>7.5000000000000002E-4</v>
      </c>
      <c r="BP22" s="31">
        <v>8.0999999999999996E-4</v>
      </c>
      <c r="BQ22" s="31">
        <v>8.8000000000000003E-4</v>
      </c>
      <c r="BR22" s="31">
        <v>9.5E-4</v>
      </c>
    </row>
    <row r="23" spans="1:70" x14ac:dyDescent="0.2">
      <c r="A23">
        <v>36</v>
      </c>
      <c r="B23" s="31">
        <v>1.0000000000000001E-5</v>
      </c>
      <c r="C23" s="31">
        <v>1.0000000000000001E-5</v>
      </c>
      <c r="D23" s="31">
        <v>1.0000000000000001E-5</v>
      </c>
      <c r="E23" s="31">
        <v>1.0000000000000001E-5</v>
      </c>
      <c r="F23" s="31">
        <v>1.0000000000000001E-5</v>
      </c>
      <c r="G23" s="31">
        <v>1.0000000000000001E-5</v>
      </c>
      <c r="H23" s="31">
        <v>1.0000000000000001E-5</v>
      </c>
      <c r="I23" s="31">
        <v>1.0000000000000001E-5</v>
      </c>
      <c r="J23" s="31">
        <v>1.0000000000000001E-5</v>
      </c>
      <c r="K23" s="31">
        <v>1.0000000000000001E-5</v>
      </c>
      <c r="L23" s="31">
        <v>1.0000000000000001E-5</v>
      </c>
      <c r="M23" s="31">
        <v>1.0000000000000001E-5</v>
      </c>
      <c r="N23" s="31">
        <v>1.0000000000000001E-5</v>
      </c>
      <c r="O23" s="31">
        <v>1.0000000000000001E-5</v>
      </c>
      <c r="P23" s="31">
        <v>1.0000000000000001E-5</v>
      </c>
      <c r="Q23" s="31">
        <v>1.0000000000000001E-5</v>
      </c>
      <c r="R23" s="31">
        <v>1.0000000000000001E-5</v>
      </c>
      <c r="S23" s="31">
        <v>1.0000000000000001E-5</v>
      </c>
      <c r="T23" s="31">
        <v>1.0000000000000001E-5</v>
      </c>
      <c r="U23" s="31">
        <v>1.0000000000000001E-5</v>
      </c>
      <c r="V23" s="31">
        <v>1.0000000000000001E-5</v>
      </c>
      <c r="W23" s="31">
        <v>1.0000000000000001E-5</v>
      </c>
      <c r="X23" s="31">
        <v>1.0000000000000001E-5</v>
      </c>
      <c r="Y23" s="31">
        <v>1.0000000000000001E-5</v>
      </c>
      <c r="Z23" s="31">
        <v>1.0000000000000001E-5</v>
      </c>
      <c r="AA23" s="31">
        <v>1.0000000000000001E-5</v>
      </c>
      <c r="AB23" s="31">
        <v>1.0000000000000001E-5</v>
      </c>
      <c r="AC23" s="31">
        <v>1.0000000000000001E-5</v>
      </c>
      <c r="AD23" s="31">
        <v>1.0000000000000001E-5</v>
      </c>
      <c r="AE23" s="31">
        <v>1.0000000000000001E-5</v>
      </c>
      <c r="AF23" s="31">
        <v>2.0000000000000002E-5</v>
      </c>
      <c r="AG23" s="31">
        <v>2.0000000000000002E-5</v>
      </c>
      <c r="AH23" s="31">
        <v>3.0000000000000001E-5</v>
      </c>
      <c r="AI23" s="31">
        <v>3.0000000000000001E-5</v>
      </c>
      <c r="AJ23" s="31">
        <v>3.0000000000000001E-5</v>
      </c>
      <c r="AK23" s="31">
        <v>4.0000000000000003E-5</v>
      </c>
      <c r="AL23" s="31">
        <v>5.0000000000000002E-5</v>
      </c>
      <c r="AM23" s="31">
        <v>5.0000000000000002E-5</v>
      </c>
      <c r="AN23" s="31">
        <v>6.0000000000000002E-5</v>
      </c>
      <c r="AO23" s="31">
        <v>6.9999999999999994E-5</v>
      </c>
      <c r="AP23" s="31">
        <v>6.9999999999999994E-5</v>
      </c>
      <c r="AQ23" s="31">
        <v>8.0000000000000007E-5</v>
      </c>
      <c r="AR23" s="31">
        <v>9.0000000000000006E-5</v>
      </c>
      <c r="AS23" s="31">
        <v>1E-4</v>
      </c>
      <c r="AT23" s="31">
        <v>1.1E-4</v>
      </c>
      <c r="AU23" s="31">
        <v>1.2E-4</v>
      </c>
      <c r="AV23" s="31">
        <v>1.2999999999999999E-4</v>
      </c>
      <c r="AW23" s="31">
        <v>1.4999999999999999E-4</v>
      </c>
      <c r="AX23" s="31">
        <v>1.6000000000000001E-4</v>
      </c>
      <c r="AY23" s="31">
        <v>1.8000000000000001E-4</v>
      </c>
      <c r="AZ23" s="31">
        <v>1.9000000000000001E-4</v>
      </c>
      <c r="BA23" s="31">
        <v>2.1000000000000001E-4</v>
      </c>
      <c r="BB23" s="31">
        <v>2.3000000000000001E-4</v>
      </c>
      <c r="BC23" s="31">
        <v>2.5999999999999998E-4</v>
      </c>
      <c r="BD23" s="31">
        <v>2.7999999999999998E-4</v>
      </c>
      <c r="BE23" s="31">
        <v>3.1E-4</v>
      </c>
      <c r="BF23" s="31">
        <v>3.4000000000000002E-4</v>
      </c>
      <c r="BG23" s="31">
        <v>3.8000000000000002E-4</v>
      </c>
      <c r="BH23" s="31">
        <v>4.2000000000000002E-4</v>
      </c>
      <c r="BI23" s="31">
        <v>4.6000000000000001E-4</v>
      </c>
      <c r="BJ23" s="31">
        <v>5.1000000000000004E-4</v>
      </c>
      <c r="BK23" s="31">
        <v>5.5999999999999995E-4</v>
      </c>
      <c r="BL23" s="31">
        <v>6.0999999999999997E-4</v>
      </c>
      <c r="BM23" s="31">
        <v>6.7000000000000002E-4</v>
      </c>
      <c r="BN23" s="31">
        <v>7.3999999999999999E-4</v>
      </c>
      <c r="BO23" s="31">
        <v>8.0000000000000004E-4</v>
      </c>
      <c r="BP23" s="31">
        <v>8.7000000000000001E-4</v>
      </c>
      <c r="BQ23" s="31">
        <v>9.3999999999999997E-4</v>
      </c>
      <c r="BR23" s="31">
        <v>1.01E-3</v>
      </c>
    </row>
    <row r="24" spans="1:70" x14ac:dyDescent="0.2">
      <c r="A24">
        <v>37</v>
      </c>
      <c r="B24" s="31">
        <v>1.0000000000000001E-5</v>
      </c>
      <c r="C24" s="31">
        <v>1.0000000000000001E-5</v>
      </c>
      <c r="D24" s="31">
        <v>1.0000000000000001E-5</v>
      </c>
      <c r="E24" s="31">
        <v>1.0000000000000001E-5</v>
      </c>
      <c r="F24" s="31">
        <v>1.0000000000000001E-5</v>
      </c>
      <c r="G24" s="31">
        <v>1.0000000000000001E-5</v>
      </c>
      <c r="H24" s="31">
        <v>1.0000000000000001E-5</v>
      </c>
      <c r="I24" s="31">
        <v>1.0000000000000001E-5</v>
      </c>
      <c r="J24" s="31">
        <v>1.0000000000000001E-5</v>
      </c>
      <c r="K24" s="31">
        <v>1.0000000000000001E-5</v>
      </c>
      <c r="L24" s="31">
        <v>1.0000000000000001E-5</v>
      </c>
      <c r="M24" s="31">
        <v>1.0000000000000001E-5</v>
      </c>
      <c r="N24" s="31">
        <v>1.0000000000000001E-5</v>
      </c>
      <c r="O24" s="31">
        <v>1.0000000000000001E-5</v>
      </c>
      <c r="P24" s="31">
        <v>1.0000000000000001E-5</v>
      </c>
      <c r="Q24" s="31">
        <v>1.0000000000000001E-5</v>
      </c>
      <c r="R24" s="31">
        <v>1.0000000000000001E-5</v>
      </c>
      <c r="S24" s="31">
        <v>1.0000000000000001E-5</v>
      </c>
      <c r="T24" s="31">
        <v>1.0000000000000001E-5</v>
      </c>
      <c r="U24" s="31">
        <v>1.0000000000000001E-5</v>
      </c>
      <c r="V24" s="31">
        <v>1.0000000000000001E-5</v>
      </c>
      <c r="W24" s="31">
        <v>1.0000000000000001E-5</v>
      </c>
      <c r="X24" s="31">
        <v>1.0000000000000001E-5</v>
      </c>
      <c r="Y24" s="31">
        <v>1.0000000000000001E-5</v>
      </c>
      <c r="Z24" s="31">
        <v>1.0000000000000001E-5</v>
      </c>
      <c r="AA24" s="31">
        <v>1.0000000000000001E-5</v>
      </c>
      <c r="AB24" s="31">
        <v>1.0000000000000001E-5</v>
      </c>
      <c r="AC24" s="31">
        <v>1.0000000000000001E-5</v>
      </c>
      <c r="AD24" s="31">
        <v>1.0000000000000001E-5</v>
      </c>
      <c r="AE24" s="31">
        <v>2.0000000000000002E-5</v>
      </c>
      <c r="AF24" s="31">
        <v>2.0000000000000002E-5</v>
      </c>
      <c r="AG24" s="31">
        <v>2.0000000000000002E-5</v>
      </c>
      <c r="AH24" s="31">
        <v>3.0000000000000001E-5</v>
      </c>
      <c r="AI24" s="31">
        <v>3.0000000000000001E-5</v>
      </c>
      <c r="AJ24" s="31">
        <v>4.0000000000000003E-5</v>
      </c>
      <c r="AK24" s="31">
        <v>4.0000000000000003E-5</v>
      </c>
      <c r="AL24" s="31">
        <v>5.0000000000000002E-5</v>
      </c>
      <c r="AM24" s="31">
        <v>6.0000000000000002E-5</v>
      </c>
      <c r="AN24" s="31">
        <v>6.0000000000000002E-5</v>
      </c>
      <c r="AO24" s="31">
        <v>6.9999999999999994E-5</v>
      </c>
      <c r="AP24" s="31">
        <v>8.0000000000000007E-5</v>
      </c>
      <c r="AQ24" s="31">
        <v>9.0000000000000006E-5</v>
      </c>
      <c r="AR24" s="31">
        <v>1E-4</v>
      </c>
      <c r="AS24" s="31">
        <v>1.1E-4</v>
      </c>
      <c r="AT24" s="31">
        <v>1.2E-4</v>
      </c>
      <c r="AU24" s="31">
        <v>1.2999999999999999E-4</v>
      </c>
      <c r="AV24" s="31">
        <v>1.3999999999999999E-4</v>
      </c>
      <c r="AW24" s="31">
        <v>1.6000000000000001E-4</v>
      </c>
      <c r="AX24" s="31">
        <v>1.7000000000000001E-4</v>
      </c>
      <c r="AY24" s="31">
        <v>1.9000000000000001E-4</v>
      </c>
      <c r="AZ24" s="31">
        <v>2.1000000000000001E-4</v>
      </c>
      <c r="BA24" s="31">
        <v>2.3000000000000001E-4</v>
      </c>
      <c r="BB24" s="31">
        <v>2.5000000000000001E-4</v>
      </c>
      <c r="BC24" s="31">
        <v>2.7999999999999998E-4</v>
      </c>
      <c r="BD24" s="31">
        <v>3.1E-4</v>
      </c>
      <c r="BE24" s="31">
        <v>3.4000000000000002E-4</v>
      </c>
      <c r="BF24" s="31">
        <v>3.6999999999999999E-4</v>
      </c>
      <c r="BG24" s="31">
        <v>4.0999999999999999E-4</v>
      </c>
      <c r="BH24" s="31">
        <v>4.4999999999999999E-4</v>
      </c>
      <c r="BI24" s="31">
        <v>5.0000000000000001E-4</v>
      </c>
      <c r="BJ24" s="31">
        <v>5.5000000000000003E-4</v>
      </c>
      <c r="BK24" s="31">
        <v>6.0999999999999997E-4</v>
      </c>
      <c r="BL24" s="31">
        <v>6.7000000000000002E-4</v>
      </c>
      <c r="BM24" s="31">
        <v>7.2999999999999996E-4</v>
      </c>
      <c r="BN24" s="31">
        <v>8.0000000000000004E-4</v>
      </c>
      <c r="BO24" s="31">
        <v>8.7000000000000001E-4</v>
      </c>
      <c r="BP24" s="31">
        <v>9.3999999999999997E-4</v>
      </c>
      <c r="BQ24" s="31">
        <v>1.01E-3</v>
      </c>
      <c r="BR24" s="31">
        <v>1.09E-3</v>
      </c>
    </row>
    <row r="25" spans="1:70" x14ac:dyDescent="0.2">
      <c r="A25">
        <v>38</v>
      </c>
      <c r="B25" s="31">
        <v>1.0000000000000001E-5</v>
      </c>
      <c r="C25" s="31">
        <v>1.0000000000000001E-5</v>
      </c>
      <c r="D25" s="31">
        <v>1.0000000000000001E-5</v>
      </c>
      <c r="E25" s="31">
        <v>1.0000000000000001E-5</v>
      </c>
      <c r="F25" s="31">
        <v>1.0000000000000001E-5</v>
      </c>
      <c r="G25" s="31">
        <v>1.0000000000000001E-5</v>
      </c>
      <c r="H25" s="31">
        <v>1.0000000000000001E-5</v>
      </c>
      <c r="I25" s="31">
        <v>1.0000000000000001E-5</v>
      </c>
      <c r="J25" s="31">
        <v>1.0000000000000001E-5</v>
      </c>
      <c r="K25" s="31">
        <v>1.0000000000000001E-5</v>
      </c>
      <c r="L25" s="31">
        <v>1.0000000000000001E-5</v>
      </c>
      <c r="M25" s="31">
        <v>1.0000000000000001E-5</v>
      </c>
      <c r="N25" s="31">
        <v>1.0000000000000001E-5</v>
      </c>
      <c r="O25" s="31">
        <v>1.0000000000000001E-5</v>
      </c>
      <c r="P25" s="31">
        <v>1.0000000000000001E-5</v>
      </c>
      <c r="Q25" s="31">
        <v>1.0000000000000001E-5</v>
      </c>
      <c r="R25" s="31">
        <v>1.0000000000000001E-5</v>
      </c>
      <c r="S25" s="31">
        <v>1.0000000000000001E-5</v>
      </c>
      <c r="T25" s="31">
        <v>1.0000000000000001E-5</v>
      </c>
      <c r="U25" s="31">
        <v>1.0000000000000001E-5</v>
      </c>
      <c r="V25" s="31">
        <v>1.0000000000000001E-5</v>
      </c>
      <c r="W25" s="31">
        <v>1.0000000000000001E-5</v>
      </c>
      <c r="X25" s="31">
        <v>1.0000000000000001E-5</v>
      </c>
      <c r="Y25" s="31">
        <v>1.0000000000000001E-5</v>
      </c>
      <c r="Z25" s="31">
        <v>1.0000000000000001E-5</v>
      </c>
      <c r="AA25" s="31">
        <v>1.0000000000000001E-5</v>
      </c>
      <c r="AB25" s="31">
        <v>1.0000000000000001E-5</v>
      </c>
      <c r="AC25" s="31">
        <v>1.0000000000000001E-5</v>
      </c>
      <c r="AD25" s="31">
        <v>2.0000000000000002E-5</v>
      </c>
      <c r="AE25" s="31">
        <v>2.0000000000000002E-5</v>
      </c>
      <c r="AF25" s="31">
        <v>2.0000000000000002E-5</v>
      </c>
      <c r="AG25" s="31">
        <v>3.0000000000000001E-5</v>
      </c>
      <c r="AH25" s="31">
        <v>3.0000000000000001E-5</v>
      </c>
      <c r="AI25" s="31">
        <v>4.0000000000000003E-5</v>
      </c>
      <c r="AJ25" s="31">
        <v>4.0000000000000003E-5</v>
      </c>
      <c r="AK25" s="31">
        <v>5.0000000000000002E-5</v>
      </c>
      <c r="AL25" s="31">
        <v>5.0000000000000002E-5</v>
      </c>
      <c r="AM25" s="31">
        <v>6.0000000000000002E-5</v>
      </c>
      <c r="AN25" s="31">
        <v>6.9999999999999994E-5</v>
      </c>
      <c r="AO25" s="31">
        <v>8.0000000000000007E-5</v>
      </c>
      <c r="AP25" s="31">
        <v>9.0000000000000006E-5</v>
      </c>
      <c r="AQ25" s="31">
        <v>1E-4</v>
      </c>
      <c r="AR25" s="31">
        <v>1.1E-4</v>
      </c>
      <c r="AS25" s="31">
        <v>1.2E-4</v>
      </c>
      <c r="AT25" s="31">
        <v>1.2999999999999999E-4</v>
      </c>
      <c r="AU25" s="31">
        <v>1.3999999999999999E-4</v>
      </c>
      <c r="AV25" s="31">
        <v>1.6000000000000001E-4</v>
      </c>
      <c r="AW25" s="31">
        <v>1.7000000000000001E-4</v>
      </c>
      <c r="AX25" s="31">
        <v>1.9000000000000001E-4</v>
      </c>
      <c r="AY25" s="31">
        <v>2.1000000000000001E-4</v>
      </c>
      <c r="AZ25" s="31">
        <v>2.3000000000000001E-4</v>
      </c>
      <c r="BA25" s="31">
        <v>2.5000000000000001E-4</v>
      </c>
      <c r="BB25" s="31">
        <v>2.7999999999999998E-4</v>
      </c>
      <c r="BC25" s="31">
        <v>3.1E-4</v>
      </c>
      <c r="BD25" s="31">
        <v>3.4000000000000002E-4</v>
      </c>
      <c r="BE25" s="31">
        <v>3.6999999999999999E-4</v>
      </c>
      <c r="BF25" s="31">
        <v>4.0999999999999999E-4</v>
      </c>
      <c r="BG25" s="31">
        <v>4.4999999999999999E-4</v>
      </c>
      <c r="BH25" s="31">
        <v>5.0000000000000001E-4</v>
      </c>
      <c r="BI25" s="31">
        <v>5.5000000000000003E-4</v>
      </c>
      <c r="BJ25" s="31">
        <v>6.0999999999999997E-4</v>
      </c>
      <c r="BK25" s="31">
        <v>6.7000000000000002E-4</v>
      </c>
      <c r="BL25" s="31">
        <v>7.2999999999999996E-4</v>
      </c>
      <c r="BM25" s="31">
        <v>8.0000000000000004E-4</v>
      </c>
      <c r="BN25" s="31">
        <v>8.7000000000000001E-4</v>
      </c>
      <c r="BO25" s="31">
        <v>9.5E-4</v>
      </c>
      <c r="BP25" s="31">
        <v>1.0300000000000001E-3</v>
      </c>
      <c r="BQ25" s="31">
        <v>1.1100000000000001E-3</v>
      </c>
      <c r="BR25" s="31">
        <v>1.1900000000000001E-3</v>
      </c>
    </row>
    <row r="26" spans="1:70" x14ac:dyDescent="0.2">
      <c r="A26">
        <v>39</v>
      </c>
      <c r="B26" s="31">
        <v>1.0000000000000001E-5</v>
      </c>
      <c r="C26" s="31">
        <v>1.0000000000000001E-5</v>
      </c>
      <c r="D26" s="31">
        <v>1.0000000000000001E-5</v>
      </c>
      <c r="E26" s="31">
        <v>1.0000000000000001E-5</v>
      </c>
      <c r="F26" s="31">
        <v>1.0000000000000001E-5</v>
      </c>
      <c r="G26" s="31">
        <v>1.0000000000000001E-5</v>
      </c>
      <c r="H26" s="31">
        <v>1.0000000000000001E-5</v>
      </c>
      <c r="I26" s="31">
        <v>1.0000000000000001E-5</v>
      </c>
      <c r="J26" s="31">
        <v>1.0000000000000001E-5</v>
      </c>
      <c r="K26" s="31">
        <v>1.0000000000000001E-5</v>
      </c>
      <c r="L26" s="31">
        <v>1.0000000000000001E-5</v>
      </c>
      <c r="M26" s="31">
        <v>1.0000000000000001E-5</v>
      </c>
      <c r="N26" s="31">
        <v>1.0000000000000001E-5</v>
      </c>
      <c r="O26" s="31">
        <v>1.0000000000000001E-5</v>
      </c>
      <c r="P26" s="31">
        <v>1.0000000000000001E-5</v>
      </c>
      <c r="Q26" s="31">
        <v>1.0000000000000001E-5</v>
      </c>
      <c r="R26" s="31">
        <v>1.0000000000000001E-5</v>
      </c>
      <c r="S26" s="31">
        <v>1.0000000000000001E-5</v>
      </c>
      <c r="T26" s="31">
        <v>1.0000000000000001E-5</v>
      </c>
      <c r="U26" s="31">
        <v>1.0000000000000001E-5</v>
      </c>
      <c r="V26" s="31">
        <v>1.0000000000000001E-5</v>
      </c>
      <c r="W26" s="31">
        <v>1.0000000000000001E-5</v>
      </c>
      <c r="X26" s="31">
        <v>1.0000000000000001E-5</v>
      </c>
      <c r="Y26" s="31">
        <v>1.0000000000000001E-5</v>
      </c>
      <c r="Z26" s="31">
        <v>1.0000000000000001E-5</v>
      </c>
      <c r="AA26" s="31">
        <v>1.0000000000000001E-5</v>
      </c>
      <c r="AB26" s="31">
        <v>1.0000000000000001E-5</v>
      </c>
      <c r="AC26" s="31">
        <v>1.0000000000000001E-5</v>
      </c>
      <c r="AD26" s="31">
        <v>2.0000000000000002E-5</v>
      </c>
      <c r="AE26" s="31">
        <v>2.0000000000000002E-5</v>
      </c>
      <c r="AF26" s="31">
        <v>2.0000000000000002E-5</v>
      </c>
      <c r="AG26" s="31">
        <v>3.0000000000000001E-5</v>
      </c>
      <c r="AH26" s="31">
        <v>3.0000000000000001E-5</v>
      </c>
      <c r="AI26" s="31">
        <v>4.0000000000000003E-5</v>
      </c>
      <c r="AJ26" s="31">
        <v>4.0000000000000003E-5</v>
      </c>
      <c r="AK26" s="31">
        <v>5.0000000000000002E-5</v>
      </c>
      <c r="AL26" s="31">
        <v>6.0000000000000002E-5</v>
      </c>
      <c r="AM26" s="31">
        <v>6.0000000000000002E-5</v>
      </c>
      <c r="AN26" s="31">
        <v>6.9999999999999994E-5</v>
      </c>
      <c r="AO26" s="31">
        <v>8.0000000000000007E-5</v>
      </c>
      <c r="AP26" s="31">
        <v>9.0000000000000006E-5</v>
      </c>
      <c r="AQ26" s="31">
        <v>1E-4</v>
      </c>
      <c r="AR26" s="31">
        <v>1.1E-4</v>
      </c>
      <c r="AS26" s="31">
        <v>1.2E-4</v>
      </c>
      <c r="AT26" s="31">
        <v>1.3999999999999999E-4</v>
      </c>
      <c r="AU26" s="31">
        <v>1.4999999999999999E-4</v>
      </c>
      <c r="AV26" s="31">
        <v>1.6000000000000001E-4</v>
      </c>
      <c r="AW26" s="31">
        <v>1.8000000000000001E-4</v>
      </c>
      <c r="AX26" s="31">
        <v>2.0000000000000001E-4</v>
      </c>
      <c r="AY26" s="31">
        <v>2.2000000000000001E-4</v>
      </c>
      <c r="AZ26" s="31">
        <v>2.4000000000000001E-4</v>
      </c>
      <c r="BA26" s="31">
        <v>2.5999999999999998E-4</v>
      </c>
      <c r="BB26" s="31">
        <v>2.9E-4</v>
      </c>
      <c r="BC26" s="31">
        <v>3.2000000000000003E-4</v>
      </c>
      <c r="BD26" s="31">
        <v>3.5E-4</v>
      </c>
      <c r="BE26" s="31">
        <v>3.8999999999999999E-4</v>
      </c>
      <c r="BF26" s="31">
        <v>4.2999999999999999E-4</v>
      </c>
      <c r="BG26" s="31">
        <v>4.6999999999999999E-4</v>
      </c>
      <c r="BH26" s="31">
        <v>5.1999999999999995E-4</v>
      </c>
      <c r="BI26" s="31">
        <v>5.6999999999999998E-4</v>
      </c>
      <c r="BJ26" s="31">
        <v>6.3000000000000003E-4</v>
      </c>
      <c r="BK26" s="31">
        <v>6.8999999999999997E-4</v>
      </c>
      <c r="BL26" s="31">
        <v>7.6000000000000004E-4</v>
      </c>
      <c r="BM26" s="31">
        <v>8.3000000000000001E-4</v>
      </c>
      <c r="BN26" s="31">
        <v>9.1E-4</v>
      </c>
      <c r="BO26" s="31">
        <v>9.8999999999999999E-4</v>
      </c>
      <c r="BP26" s="31">
        <v>1.07E-3</v>
      </c>
      <c r="BQ26" s="31">
        <v>1.16E-3</v>
      </c>
      <c r="BR26" s="31">
        <v>1.24E-3</v>
      </c>
    </row>
    <row r="27" spans="1:70" x14ac:dyDescent="0.2">
      <c r="A27">
        <v>40</v>
      </c>
      <c r="B27" s="31">
        <v>1.0000000000000001E-5</v>
      </c>
      <c r="C27" s="31">
        <v>1.0000000000000001E-5</v>
      </c>
      <c r="D27" s="31">
        <v>1.0000000000000001E-5</v>
      </c>
      <c r="E27" s="31">
        <v>1.0000000000000001E-5</v>
      </c>
      <c r="F27" s="31">
        <v>1.0000000000000001E-5</v>
      </c>
      <c r="G27" s="31">
        <v>1.0000000000000001E-5</v>
      </c>
      <c r="H27" s="31">
        <v>1.0000000000000001E-5</v>
      </c>
      <c r="I27" s="31">
        <v>1.0000000000000001E-5</v>
      </c>
      <c r="J27" s="31">
        <v>1.0000000000000001E-5</v>
      </c>
      <c r="K27" s="31">
        <v>1.0000000000000001E-5</v>
      </c>
      <c r="L27" s="31">
        <v>1.0000000000000001E-5</v>
      </c>
      <c r="M27" s="31">
        <v>1.0000000000000001E-5</v>
      </c>
      <c r="N27" s="31">
        <v>1.0000000000000001E-5</v>
      </c>
      <c r="O27" s="31">
        <v>1.0000000000000001E-5</v>
      </c>
      <c r="P27" s="31">
        <v>1.0000000000000001E-5</v>
      </c>
      <c r="Q27" s="31">
        <v>1.0000000000000001E-5</v>
      </c>
      <c r="R27" s="31">
        <v>1.0000000000000001E-5</v>
      </c>
      <c r="S27" s="31">
        <v>1.0000000000000001E-5</v>
      </c>
      <c r="T27" s="31">
        <v>1.0000000000000001E-5</v>
      </c>
      <c r="U27" s="31">
        <v>1.0000000000000001E-5</v>
      </c>
      <c r="V27" s="31">
        <v>1.0000000000000001E-5</v>
      </c>
      <c r="W27" s="31">
        <v>1.0000000000000001E-5</v>
      </c>
      <c r="X27" s="31">
        <v>1.0000000000000001E-5</v>
      </c>
      <c r="Y27" s="31">
        <v>1.0000000000000001E-5</v>
      </c>
      <c r="Z27" s="31">
        <v>1.0000000000000001E-5</v>
      </c>
      <c r="AA27" s="31">
        <v>1.0000000000000001E-5</v>
      </c>
      <c r="AB27" s="31">
        <v>1.0000000000000001E-5</v>
      </c>
      <c r="AC27" s="31">
        <v>2.0000000000000002E-5</v>
      </c>
      <c r="AD27" s="31">
        <v>2.0000000000000002E-5</v>
      </c>
      <c r="AE27" s="31">
        <v>2.0000000000000002E-5</v>
      </c>
      <c r="AF27" s="31">
        <v>3.0000000000000001E-5</v>
      </c>
      <c r="AG27" s="31">
        <v>3.0000000000000001E-5</v>
      </c>
      <c r="AH27" s="31">
        <v>4.0000000000000003E-5</v>
      </c>
      <c r="AI27" s="31">
        <v>4.0000000000000003E-5</v>
      </c>
      <c r="AJ27" s="31">
        <v>5.0000000000000002E-5</v>
      </c>
      <c r="AK27" s="31">
        <v>6.0000000000000002E-5</v>
      </c>
      <c r="AL27" s="31">
        <v>6.9999999999999994E-5</v>
      </c>
      <c r="AM27" s="31">
        <v>6.9999999999999994E-5</v>
      </c>
      <c r="AN27" s="31">
        <v>8.0000000000000007E-5</v>
      </c>
      <c r="AO27" s="31">
        <v>9.0000000000000006E-5</v>
      </c>
      <c r="AP27" s="31">
        <v>1.1E-4</v>
      </c>
      <c r="AQ27" s="31">
        <v>1.2E-4</v>
      </c>
      <c r="AR27" s="31">
        <v>1.2999999999999999E-4</v>
      </c>
      <c r="AS27" s="31">
        <v>1.3999999999999999E-4</v>
      </c>
      <c r="AT27" s="31">
        <v>1.6000000000000001E-4</v>
      </c>
      <c r="AU27" s="31">
        <v>1.7000000000000001E-4</v>
      </c>
      <c r="AV27" s="31">
        <v>1.9000000000000001E-4</v>
      </c>
      <c r="AW27" s="31">
        <v>2.1000000000000001E-4</v>
      </c>
      <c r="AX27" s="31">
        <v>2.3000000000000001E-4</v>
      </c>
      <c r="AY27" s="31">
        <v>2.5000000000000001E-4</v>
      </c>
      <c r="AZ27" s="31">
        <v>2.7999999999999998E-4</v>
      </c>
      <c r="BA27" s="31">
        <v>2.9999999999999997E-4</v>
      </c>
      <c r="BB27" s="31">
        <v>3.3E-4</v>
      </c>
      <c r="BC27" s="31">
        <v>3.6999999999999999E-4</v>
      </c>
      <c r="BD27" s="31">
        <v>4.0000000000000002E-4</v>
      </c>
      <c r="BE27" s="31">
        <v>4.4999999999999999E-4</v>
      </c>
      <c r="BF27" s="31">
        <v>4.8999999999999998E-4</v>
      </c>
      <c r="BG27" s="31">
        <v>5.4000000000000001E-4</v>
      </c>
      <c r="BH27" s="31">
        <v>5.9999999999999995E-4</v>
      </c>
      <c r="BI27" s="31">
        <v>6.6E-4</v>
      </c>
      <c r="BJ27" s="31">
        <v>7.2999999999999996E-4</v>
      </c>
      <c r="BK27" s="31">
        <v>8.0000000000000004E-4</v>
      </c>
      <c r="BL27" s="31">
        <v>8.8000000000000003E-4</v>
      </c>
      <c r="BM27" s="31">
        <v>9.6000000000000002E-4</v>
      </c>
      <c r="BN27" s="31">
        <v>1.0499999999999999E-3</v>
      </c>
      <c r="BO27" s="31">
        <v>1.14E-3</v>
      </c>
      <c r="BP27" s="31">
        <v>1.23E-3</v>
      </c>
      <c r="BQ27" s="31">
        <v>1.33E-3</v>
      </c>
      <c r="BR27" s="31">
        <v>1.4300000000000001E-3</v>
      </c>
    </row>
    <row r="28" spans="1:70" x14ac:dyDescent="0.2">
      <c r="A28">
        <v>41</v>
      </c>
      <c r="B28" s="31">
        <v>1.0000000000000001E-5</v>
      </c>
      <c r="C28" s="31">
        <v>1.0000000000000001E-5</v>
      </c>
      <c r="D28" s="31">
        <v>1.0000000000000001E-5</v>
      </c>
      <c r="E28" s="31">
        <v>1.0000000000000001E-5</v>
      </c>
      <c r="F28" s="31">
        <v>1.0000000000000001E-5</v>
      </c>
      <c r="G28" s="31">
        <v>1.0000000000000001E-5</v>
      </c>
      <c r="H28" s="31">
        <v>1.0000000000000001E-5</v>
      </c>
      <c r="I28" s="31">
        <v>1.0000000000000001E-5</v>
      </c>
      <c r="J28" s="31">
        <v>1.0000000000000001E-5</v>
      </c>
      <c r="K28" s="31">
        <v>1.0000000000000001E-5</v>
      </c>
      <c r="L28" s="31">
        <v>1.0000000000000001E-5</v>
      </c>
      <c r="M28" s="31">
        <v>1.0000000000000001E-5</v>
      </c>
      <c r="N28" s="31">
        <v>1.0000000000000001E-5</v>
      </c>
      <c r="O28" s="31">
        <v>1.0000000000000001E-5</v>
      </c>
      <c r="P28" s="31">
        <v>1.0000000000000001E-5</v>
      </c>
      <c r="Q28" s="31">
        <v>1.0000000000000001E-5</v>
      </c>
      <c r="R28" s="31">
        <v>1.0000000000000001E-5</v>
      </c>
      <c r="S28" s="31">
        <v>1.0000000000000001E-5</v>
      </c>
      <c r="T28" s="31">
        <v>1.0000000000000001E-5</v>
      </c>
      <c r="U28" s="31">
        <v>1.0000000000000001E-5</v>
      </c>
      <c r="V28" s="31">
        <v>1.0000000000000001E-5</v>
      </c>
      <c r="W28" s="31">
        <v>1.0000000000000001E-5</v>
      </c>
      <c r="X28" s="31">
        <v>1.0000000000000001E-5</v>
      </c>
      <c r="Y28" s="31">
        <v>1.0000000000000001E-5</v>
      </c>
      <c r="Z28" s="31">
        <v>1.0000000000000001E-5</v>
      </c>
      <c r="AA28" s="31">
        <v>1.0000000000000001E-5</v>
      </c>
      <c r="AB28" s="31">
        <v>1.0000000000000001E-5</v>
      </c>
      <c r="AC28" s="31">
        <v>2.0000000000000002E-5</v>
      </c>
      <c r="AD28" s="31">
        <v>2.0000000000000002E-5</v>
      </c>
      <c r="AE28" s="31">
        <v>2.0000000000000002E-5</v>
      </c>
      <c r="AF28" s="31">
        <v>3.0000000000000001E-5</v>
      </c>
      <c r="AG28" s="31">
        <v>3.0000000000000001E-5</v>
      </c>
      <c r="AH28" s="31">
        <v>4.0000000000000003E-5</v>
      </c>
      <c r="AI28" s="31">
        <v>4.0000000000000003E-5</v>
      </c>
      <c r="AJ28" s="31">
        <v>5.0000000000000002E-5</v>
      </c>
      <c r="AK28" s="31">
        <v>6.0000000000000002E-5</v>
      </c>
      <c r="AL28" s="31">
        <v>6.9999999999999994E-5</v>
      </c>
      <c r="AM28" s="31">
        <v>6.9999999999999994E-5</v>
      </c>
      <c r="AN28" s="31">
        <v>8.0000000000000007E-5</v>
      </c>
      <c r="AO28" s="31">
        <v>9.0000000000000006E-5</v>
      </c>
      <c r="AP28" s="31">
        <v>1.1E-4</v>
      </c>
      <c r="AQ28" s="31">
        <v>1.2E-4</v>
      </c>
      <c r="AR28" s="31">
        <v>1.2999999999999999E-4</v>
      </c>
      <c r="AS28" s="31">
        <v>1.3999999999999999E-4</v>
      </c>
      <c r="AT28" s="31">
        <v>1.6000000000000001E-4</v>
      </c>
      <c r="AU28" s="31">
        <v>1.7000000000000001E-4</v>
      </c>
      <c r="AV28" s="31">
        <v>1.9000000000000001E-4</v>
      </c>
      <c r="AW28" s="31">
        <v>2.1000000000000001E-4</v>
      </c>
      <c r="AX28" s="31">
        <v>2.3000000000000001E-4</v>
      </c>
      <c r="AY28" s="31">
        <v>2.5000000000000001E-4</v>
      </c>
      <c r="AZ28" s="31">
        <v>2.7999999999999998E-4</v>
      </c>
      <c r="BA28" s="31">
        <v>3.1E-4</v>
      </c>
      <c r="BB28" s="31">
        <v>3.4000000000000002E-4</v>
      </c>
      <c r="BC28" s="31">
        <v>3.6999999999999999E-4</v>
      </c>
      <c r="BD28" s="31">
        <v>4.0999999999999999E-4</v>
      </c>
      <c r="BE28" s="31">
        <v>4.4999999999999999E-4</v>
      </c>
      <c r="BF28" s="31">
        <v>4.8999999999999998E-4</v>
      </c>
      <c r="BG28" s="31">
        <v>5.4000000000000001E-4</v>
      </c>
      <c r="BH28" s="31">
        <v>5.9999999999999995E-4</v>
      </c>
      <c r="BI28" s="31">
        <v>6.6E-4</v>
      </c>
      <c r="BJ28" s="31">
        <v>7.2999999999999996E-4</v>
      </c>
      <c r="BK28" s="31">
        <v>8.0000000000000004E-4</v>
      </c>
      <c r="BL28" s="31">
        <v>8.8000000000000003E-4</v>
      </c>
      <c r="BM28" s="31">
        <v>9.6000000000000002E-4</v>
      </c>
      <c r="BN28" s="31">
        <v>1.0499999999999999E-3</v>
      </c>
      <c r="BO28" s="31">
        <v>1.14E-3</v>
      </c>
      <c r="BP28" s="31">
        <v>1.24E-3</v>
      </c>
      <c r="BQ28" s="31">
        <v>1.34E-3</v>
      </c>
      <c r="BR28" s="31">
        <v>1.4300000000000001E-3</v>
      </c>
    </row>
    <row r="29" spans="1:70" x14ac:dyDescent="0.2">
      <c r="A29">
        <v>42</v>
      </c>
      <c r="B29" s="31">
        <v>1.0000000000000001E-5</v>
      </c>
      <c r="C29" s="31">
        <v>1.0000000000000001E-5</v>
      </c>
      <c r="D29" s="31">
        <v>1.0000000000000001E-5</v>
      </c>
      <c r="E29" s="31">
        <v>1.0000000000000001E-5</v>
      </c>
      <c r="F29" s="31">
        <v>1.0000000000000001E-5</v>
      </c>
      <c r="G29" s="31">
        <v>1.0000000000000001E-5</v>
      </c>
      <c r="H29" s="31">
        <v>1.0000000000000001E-5</v>
      </c>
      <c r="I29" s="31">
        <v>1.0000000000000001E-5</v>
      </c>
      <c r="J29" s="31">
        <v>1.0000000000000001E-5</v>
      </c>
      <c r="K29" s="31">
        <v>1.0000000000000001E-5</v>
      </c>
      <c r="L29" s="31">
        <v>1.0000000000000001E-5</v>
      </c>
      <c r="M29" s="31">
        <v>1.0000000000000001E-5</v>
      </c>
      <c r="N29" s="31">
        <v>1.0000000000000001E-5</v>
      </c>
      <c r="O29" s="31">
        <v>1.0000000000000001E-5</v>
      </c>
      <c r="P29" s="31">
        <v>1.0000000000000001E-5</v>
      </c>
      <c r="Q29" s="31">
        <v>1.0000000000000001E-5</v>
      </c>
      <c r="R29" s="31">
        <v>1.0000000000000001E-5</v>
      </c>
      <c r="S29" s="31">
        <v>1.0000000000000001E-5</v>
      </c>
      <c r="T29" s="31">
        <v>1.0000000000000001E-5</v>
      </c>
      <c r="U29" s="31">
        <v>1.0000000000000001E-5</v>
      </c>
      <c r="V29" s="31">
        <v>1.0000000000000001E-5</v>
      </c>
      <c r="W29" s="31">
        <v>1.0000000000000001E-5</v>
      </c>
      <c r="X29" s="31">
        <v>1.0000000000000001E-5</v>
      </c>
      <c r="Y29" s="31">
        <v>1.0000000000000001E-5</v>
      </c>
      <c r="Z29" s="31">
        <v>1.0000000000000001E-5</v>
      </c>
      <c r="AA29" s="31">
        <v>1.0000000000000001E-5</v>
      </c>
      <c r="AB29" s="31">
        <v>1.0000000000000001E-5</v>
      </c>
      <c r="AC29" s="31">
        <v>2.0000000000000002E-5</v>
      </c>
      <c r="AD29" s="31">
        <v>2.0000000000000002E-5</v>
      </c>
      <c r="AE29" s="31">
        <v>2.0000000000000002E-5</v>
      </c>
      <c r="AF29" s="31">
        <v>3.0000000000000001E-5</v>
      </c>
      <c r="AG29" s="31">
        <v>3.0000000000000001E-5</v>
      </c>
      <c r="AH29" s="31">
        <v>4.0000000000000003E-5</v>
      </c>
      <c r="AI29" s="31">
        <v>4.0000000000000003E-5</v>
      </c>
      <c r="AJ29" s="31">
        <v>5.0000000000000002E-5</v>
      </c>
      <c r="AK29" s="31">
        <v>6.0000000000000002E-5</v>
      </c>
      <c r="AL29" s="31">
        <v>6.9999999999999994E-5</v>
      </c>
      <c r="AM29" s="31">
        <v>8.0000000000000007E-5</v>
      </c>
      <c r="AN29" s="31">
        <v>9.0000000000000006E-5</v>
      </c>
      <c r="AO29" s="31">
        <v>1E-4</v>
      </c>
      <c r="AP29" s="31">
        <v>1.1E-4</v>
      </c>
      <c r="AQ29" s="31">
        <v>1.2E-4</v>
      </c>
      <c r="AR29" s="31">
        <v>1.2999999999999999E-4</v>
      </c>
      <c r="AS29" s="31">
        <v>1.4999999999999999E-4</v>
      </c>
      <c r="AT29" s="31">
        <v>1.6000000000000001E-4</v>
      </c>
      <c r="AU29" s="31">
        <v>1.8000000000000001E-4</v>
      </c>
      <c r="AV29" s="31">
        <v>2.0000000000000001E-4</v>
      </c>
      <c r="AW29" s="31">
        <v>2.2000000000000001E-4</v>
      </c>
      <c r="AX29" s="31">
        <v>2.4000000000000001E-4</v>
      </c>
      <c r="AY29" s="31">
        <v>2.5999999999999998E-4</v>
      </c>
      <c r="AZ29" s="31">
        <v>2.9E-4</v>
      </c>
      <c r="BA29" s="31">
        <v>3.2000000000000003E-4</v>
      </c>
      <c r="BB29" s="31">
        <v>3.5E-4</v>
      </c>
      <c r="BC29" s="31">
        <v>3.8000000000000002E-4</v>
      </c>
      <c r="BD29" s="31">
        <v>4.2000000000000002E-4</v>
      </c>
      <c r="BE29" s="31">
        <v>4.6000000000000001E-4</v>
      </c>
      <c r="BF29" s="31">
        <v>5.1000000000000004E-4</v>
      </c>
      <c r="BG29" s="31">
        <v>5.5999999999999995E-4</v>
      </c>
      <c r="BH29" s="31">
        <v>6.2E-4</v>
      </c>
      <c r="BI29" s="31">
        <v>6.8999999999999997E-4</v>
      </c>
      <c r="BJ29" s="31">
        <v>7.6000000000000004E-4</v>
      </c>
      <c r="BK29" s="31">
        <v>8.3000000000000001E-4</v>
      </c>
      <c r="BL29" s="31">
        <v>9.1E-4</v>
      </c>
      <c r="BM29" s="31">
        <v>1E-3</v>
      </c>
      <c r="BN29" s="31">
        <v>1.09E-3</v>
      </c>
      <c r="BO29" s="31">
        <v>1.1900000000000001E-3</v>
      </c>
      <c r="BP29" s="31">
        <v>1.2899999999999999E-3</v>
      </c>
      <c r="BQ29" s="31">
        <v>1.39E-3</v>
      </c>
      <c r="BR29" s="31">
        <v>1.49E-3</v>
      </c>
    </row>
    <row r="30" spans="1:70" x14ac:dyDescent="0.2">
      <c r="A30">
        <v>43</v>
      </c>
      <c r="B30" s="31">
        <v>1.0000000000000001E-5</v>
      </c>
      <c r="C30" s="31">
        <v>1.0000000000000001E-5</v>
      </c>
      <c r="D30" s="31">
        <v>1.0000000000000001E-5</v>
      </c>
      <c r="E30" s="31">
        <v>1.0000000000000001E-5</v>
      </c>
      <c r="F30" s="31">
        <v>1.0000000000000001E-5</v>
      </c>
      <c r="G30" s="31">
        <v>1.0000000000000001E-5</v>
      </c>
      <c r="H30" s="31">
        <v>1.0000000000000001E-5</v>
      </c>
      <c r="I30" s="31">
        <v>1.0000000000000001E-5</v>
      </c>
      <c r="J30" s="31">
        <v>1.0000000000000001E-5</v>
      </c>
      <c r="K30" s="31">
        <v>1.0000000000000001E-5</v>
      </c>
      <c r="L30" s="31">
        <v>1.0000000000000001E-5</v>
      </c>
      <c r="M30" s="31">
        <v>1.0000000000000001E-5</v>
      </c>
      <c r="N30" s="31">
        <v>1.0000000000000001E-5</v>
      </c>
      <c r="O30" s="31">
        <v>1.0000000000000001E-5</v>
      </c>
      <c r="P30" s="31">
        <v>1.0000000000000001E-5</v>
      </c>
      <c r="Q30" s="31">
        <v>1.0000000000000001E-5</v>
      </c>
      <c r="R30" s="31">
        <v>1.0000000000000001E-5</v>
      </c>
      <c r="S30" s="31">
        <v>1.0000000000000001E-5</v>
      </c>
      <c r="T30" s="31">
        <v>1.0000000000000001E-5</v>
      </c>
      <c r="U30" s="31">
        <v>1.0000000000000001E-5</v>
      </c>
      <c r="V30" s="31">
        <v>1.0000000000000001E-5</v>
      </c>
      <c r="W30" s="31">
        <v>1.0000000000000001E-5</v>
      </c>
      <c r="X30" s="31">
        <v>1.0000000000000001E-5</v>
      </c>
      <c r="Y30" s="31">
        <v>1.0000000000000001E-5</v>
      </c>
      <c r="Z30" s="31">
        <v>1.0000000000000001E-5</v>
      </c>
      <c r="AA30" s="31">
        <v>1.0000000000000001E-5</v>
      </c>
      <c r="AB30" s="31">
        <v>1.0000000000000001E-5</v>
      </c>
      <c r="AC30" s="31">
        <v>2.0000000000000002E-5</v>
      </c>
      <c r="AD30" s="31">
        <v>2.0000000000000002E-5</v>
      </c>
      <c r="AE30" s="31">
        <v>2.0000000000000002E-5</v>
      </c>
      <c r="AF30" s="31">
        <v>3.0000000000000001E-5</v>
      </c>
      <c r="AG30" s="31">
        <v>3.0000000000000001E-5</v>
      </c>
      <c r="AH30" s="31">
        <v>4.0000000000000003E-5</v>
      </c>
      <c r="AI30" s="31">
        <v>5.0000000000000002E-5</v>
      </c>
      <c r="AJ30" s="31">
        <v>5.0000000000000002E-5</v>
      </c>
      <c r="AK30" s="31">
        <v>6.0000000000000002E-5</v>
      </c>
      <c r="AL30" s="31">
        <v>6.9999999999999994E-5</v>
      </c>
      <c r="AM30" s="31">
        <v>8.0000000000000007E-5</v>
      </c>
      <c r="AN30" s="31">
        <v>9.0000000000000006E-5</v>
      </c>
      <c r="AO30" s="31">
        <v>1E-4</v>
      </c>
      <c r="AP30" s="31">
        <v>1.2E-4</v>
      </c>
      <c r="AQ30" s="31">
        <v>1.2999999999999999E-4</v>
      </c>
      <c r="AR30" s="31">
        <v>1.3999999999999999E-4</v>
      </c>
      <c r="AS30" s="31">
        <v>1.6000000000000001E-4</v>
      </c>
      <c r="AT30" s="31">
        <v>1.7000000000000001E-4</v>
      </c>
      <c r="AU30" s="31">
        <v>1.9000000000000001E-4</v>
      </c>
      <c r="AV30" s="31">
        <v>2.1000000000000001E-4</v>
      </c>
      <c r="AW30" s="31">
        <v>2.3000000000000001E-4</v>
      </c>
      <c r="AX30" s="31">
        <v>2.5000000000000001E-4</v>
      </c>
      <c r="AY30" s="31">
        <v>2.7999999999999998E-4</v>
      </c>
      <c r="AZ30" s="31">
        <v>2.9999999999999997E-4</v>
      </c>
      <c r="BA30" s="31">
        <v>3.3E-4</v>
      </c>
      <c r="BB30" s="31">
        <v>3.6999999999999999E-4</v>
      </c>
      <c r="BC30" s="31">
        <v>4.0000000000000002E-4</v>
      </c>
      <c r="BD30" s="31">
        <v>4.4000000000000002E-4</v>
      </c>
      <c r="BE30" s="31">
        <v>4.8999999999999998E-4</v>
      </c>
      <c r="BF30" s="31">
        <v>5.4000000000000001E-4</v>
      </c>
      <c r="BG30" s="31">
        <v>5.9000000000000003E-4</v>
      </c>
      <c r="BH30" s="31">
        <v>6.6E-4</v>
      </c>
      <c r="BI30" s="31">
        <v>7.2000000000000005E-4</v>
      </c>
      <c r="BJ30" s="31">
        <v>8.0000000000000004E-4</v>
      </c>
      <c r="BK30" s="31">
        <v>8.7000000000000001E-4</v>
      </c>
      <c r="BL30" s="31">
        <v>9.6000000000000002E-4</v>
      </c>
      <c r="BM30" s="31">
        <v>1.0499999999999999E-3</v>
      </c>
      <c r="BN30" s="31">
        <v>1.15E-3</v>
      </c>
      <c r="BO30" s="31">
        <v>1.25E-3</v>
      </c>
      <c r="BP30" s="31">
        <v>1.3500000000000001E-3</v>
      </c>
      <c r="BQ30" s="31">
        <v>1.4599999999999999E-3</v>
      </c>
      <c r="BR30" s="31">
        <v>1.57E-3</v>
      </c>
    </row>
    <row r="31" spans="1:70" x14ac:dyDescent="0.2">
      <c r="A31">
        <v>44</v>
      </c>
      <c r="B31" s="31">
        <v>1.0000000000000001E-5</v>
      </c>
      <c r="C31" s="31">
        <v>1.0000000000000001E-5</v>
      </c>
      <c r="D31" s="31">
        <v>1.0000000000000001E-5</v>
      </c>
      <c r="E31" s="31">
        <v>1.0000000000000001E-5</v>
      </c>
      <c r="F31" s="31">
        <v>1.0000000000000001E-5</v>
      </c>
      <c r="G31" s="31">
        <v>1.0000000000000001E-5</v>
      </c>
      <c r="H31" s="31">
        <v>1.0000000000000001E-5</v>
      </c>
      <c r="I31" s="31">
        <v>1.0000000000000001E-5</v>
      </c>
      <c r="J31" s="31">
        <v>1.0000000000000001E-5</v>
      </c>
      <c r="K31" s="31">
        <v>1.0000000000000001E-5</v>
      </c>
      <c r="L31" s="31">
        <v>1.0000000000000001E-5</v>
      </c>
      <c r="M31" s="31">
        <v>1.0000000000000001E-5</v>
      </c>
      <c r="N31" s="31">
        <v>1.0000000000000001E-5</v>
      </c>
      <c r="O31" s="31">
        <v>1.0000000000000001E-5</v>
      </c>
      <c r="P31" s="31">
        <v>1.0000000000000001E-5</v>
      </c>
      <c r="Q31" s="31">
        <v>1.0000000000000001E-5</v>
      </c>
      <c r="R31" s="31">
        <v>1.0000000000000001E-5</v>
      </c>
      <c r="S31" s="31">
        <v>1.0000000000000001E-5</v>
      </c>
      <c r="T31" s="31">
        <v>1.0000000000000001E-5</v>
      </c>
      <c r="U31" s="31">
        <v>1.0000000000000001E-5</v>
      </c>
      <c r="V31" s="31">
        <v>1.0000000000000001E-5</v>
      </c>
      <c r="W31" s="31">
        <v>1.0000000000000001E-5</v>
      </c>
      <c r="X31" s="31">
        <v>1.0000000000000001E-5</v>
      </c>
      <c r="Y31" s="31">
        <v>1.0000000000000001E-5</v>
      </c>
      <c r="Z31" s="31">
        <v>1.0000000000000001E-5</v>
      </c>
      <c r="AA31" s="31">
        <v>1.0000000000000001E-5</v>
      </c>
      <c r="AB31" s="31">
        <v>2.0000000000000002E-5</v>
      </c>
      <c r="AC31" s="31">
        <v>2.0000000000000002E-5</v>
      </c>
      <c r="AD31" s="31">
        <v>2.0000000000000002E-5</v>
      </c>
      <c r="AE31" s="31">
        <v>3.0000000000000001E-5</v>
      </c>
      <c r="AF31" s="31">
        <v>3.0000000000000001E-5</v>
      </c>
      <c r="AG31" s="31">
        <v>4.0000000000000003E-5</v>
      </c>
      <c r="AH31" s="31">
        <v>4.0000000000000003E-5</v>
      </c>
      <c r="AI31" s="31">
        <v>5.0000000000000002E-5</v>
      </c>
      <c r="AJ31" s="31">
        <v>6.0000000000000002E-5</v>
      </c>
      <c r="AK31" s="31">
        <v>6.9999999999999994E-5</v>
      </c>
      <c r="AL31" s="31">
        <v>8.0000000000000007E-5</v>
      </c>
      <c r="AM31" s="31">
        <v>9.0000000000000006E-5</v>
      </c>
      <c r="AN31" s="31">
        <v>1E-4</v>
      </c>
      <c r="AO31" s="31">
        <v>1.1E-4</v>
      </c>
      <c r="AP31" s="31">
        <v>1.2999999999999999E-4</v>
      </c>
      <c r="AQ31" s="31">
        <v>1.3999999999999999E-4</v>
      </c>
      <c r="AR31" s="31">
        <v>1.6000000000000001E-4</v>
      </c>
      <c r="AS31" s="31">
        <v>1.7000000000000001E-4</v>
      </c>
      <c r="AT31" s="31">
        <v>1.9000000000000001E-4</v>
      </c>
      <c r="AU31" s="31">
        <v>2.1000000000000001E-4</v>
      </c>
      <c r="AV31" s="31">
        <v>2.3000000000000001E-4</v>
      </c>
      <c r="AW31" s="31">
        <v>2.5000000000000001E-4</v>
      </c>
      <c r="AX31" s="31">
        <v>2.7999999999999998E-4</v>
      </c>
      <c r="AY31" s="31">
        <v>2.9999999999999997E-4</v>
      </c>
      <c r="AZ31" s="31">
        <v>3.3E-4</v>
      </c>
      <c r="BA31" s="31">
        <v>3.6999999999999999E-4</v>
      </c>
      <c r="BB31" s="31">
        <v>4.0000000000000002E-4</v>
      </c>
      <c r="BC31" s="31">
        <v>4.4999999999999999E-4</v>
      </c>
      <c r="BD31" s="31">
        <v>4.8999999999999998E-4</v>
      </c>
      <c r="BE31" s="31">
        <v>5.4000000000000001E-4</v>
      </c>
      <c r="BF31" s="31">
        <v>5.9999999999999995E-4</v>
      </c>
      <c r="BG31" s="31">
        <v>6.6E-4</v>
      </c>
      <c r="BH31" s="31">
        <v>7.2000000000000005E-4</v>
      </c>
      <c r="BI31" s="31">
        <v>8.0000000000000004E-4</v>
      </c>
      <c r="BJ31" s="31">
        <v>8.8000000000000003E-4</v>
      </c>
      <c r="BK31" s="31">
        <v>9.6000000000000002E-4</v>
      </c>
      <c r="BL31" s="31">
        <v>1.06E-3</v>
      </c>
      <c r="BM31" s="31">
        <v>1.16E-3</v>
      </c>
      <c r="BN31" s="31">
        <v>1.2600000000000001E-3</v>
      </c>
      <c r="BO31" s="31">
        <v>1.3699999999999999E-3</v>
      </c>
      <c r="BP31" s="31">
        <v>1.49E-3</v>
      </c>
      <c r="BQ31" s="31">
        <v>1.6000000000000001E-3</v>
      </c>
      <c r="BR31" s="31">
        <v>1.72E-3</v>
      </c>
    </row>
    <row r="32" spans="1:70" x14ac:dyDescent="0.2">
      <c r="A32">
        <v>45</v>
      </c>
      <c r="B32" s="31">
        <v>1.0000000000000001E-5</v>
      </c>
      <c r="C32" s="31">
        <v>1.0000000000000001E-5</v>
      </c>
      <c r="D32" s="31">
        <v>1.0000000000000001E-5</v>
      </c>
      <c r="E32" s="31">
        <v>1.0000000000000001E-5</v>
      </c>
      <c r="F32" s="31">
        <v>1.0000000000000001E-5</v>
      </c>
      <c r="G32" s="31">
        <v>1.0000000000000001E-5</v>
      </c>
      <c r="H32" s="31">
        <v>1.0000000000000001E-5</v>
      </c>
      <c r="I32" s="31">
        <v>1.0000000000000001E-5</v>
      </c>
      <c r="J32" s="31">
        <v>1.0000000000000001E-5</v>
      </c>
      <c r="K32" s="31">
        <v>1.0000000000000001E-5</v>
      </c>
      <c r="L32" s="31">
        <v>1.0000000000000001E-5</v>
      </c>
      <c r="M32" s="31">
        <v>1.0000000000000001E-5</v>
      </c>
      <c r="N32" s="31">
        <v>1.0000000000000001E-5</v>
      </c>
      <c r="O32" s="31">
        <v>1.0000000000000001E-5</v>
      </c>
      <c r="P32" s="31">
        <v>1.0000000000000001E-5</v>
      </c>
      <c r="Q32" s="31">
        <v>1.0000000000000001E-5</v>
      </c>
      <c r="R32" s="31">
        <v>1.0000000000000001E-5</v>
      </c>
      <c r="S32" s="31">
        <v>1.0000000000000001E-5</v>
      </c>
      <c r="T32" s="31">
        <v>1.0000000000000001E-5</v>
      </c>
      <c r="U32" s="31">
        <v>1.0000000000000001E-5</v>
      </c>
      <c r="V32" s="31">
        <v>1.0000000000000001E-5</v>
      </c>
      <c r="W32" s="31">
        <v>1.0000000000000001E-5</v>
      </c>
      <c r="X32" s="31">
        <v>1.0000000000000001E-5</v>
      </c>
      <c r="Y32" s="31">
        <v>1.0000000000000001E-5</v>
      </c>
      <c r="Z32" s="31">
        <v>1.0000000000000001E-5</v>
      </c>
      <c r="AA32" s="31">
        <v>2.0000000000000002E-5</v>
      </c>
      <c r="AB32" s="31">
        <v>2.0000000000000002E-5</v>
      </c>
      <c r="AC32" s="31">
        <v>2.0000000000000002E-5</v>
      </c>
      <c r="AD32" s="31">
        <v>3.0000000000000001E-5</v>
      </c>
      <c r="AE32" s="31">
        <v>3.0000000000000001E-5</v>
      </c>
      <c r="AF32" s="31">
        <v>4.0000000000000003E-5</v>
      </c>
      <c r="AG32" s="31">
        <v>4.0000000000000003E-5</v>
      </c>
      <c r="AH32" s="31">
        <v>5.0000000000000002E-5</v>
      </c>
      <c r="AI32" s="31">
        <v>6.0000000000000002E-5</v>
      </c>
      <c r="AJ32" s="31">
        <v>6.9999999999999994E-5</v>
      </c>
      <c r="AK32" s="31">
        <v>8.0000000000000007E-5</v>
      </c>
      <c r="AL32" s="31">
        <v>9.0000000000000006E-5</v>
      </c>
      <c r="AM32" s="31">
        <v>1E-4</v>
      </c>
      <c r="AN32" s="31">
        <v>1.2E-4</v>
      </c>
      <c r="AO32" s="31">
        <v>1.2999999999999999E-4</v>
      </c>
      <c r="AP32" s="31">
        <v>1.3999999999999999E-4</v>
      </c>
      <c r="AQ32" s="31">
        <v>1.6000000000000001E-4</v>
      </c>
      <c r="AR32" s="31">
        <v>1.8000000000000001E-4</v>
      </c>
      <c r="AS32" s="31">
        <v>2.0000000000000001E-4</v>
      </c>
      <c r="AT32" s="31">
        <v>2.2000000000000001E-4</v>
      </c>
      <c r="AU32" s="31">
        <v>2.4000000000000001E-4</v>
      </c>
      <c r="AV32" s="31">
        <v>2.5999999999999998E-4</v>
      </c>
      <c r="AW32" s="31">
        <v>2.9E-4</v>
      </c>
      <c r="AX32" s="31">
        <v>3.1E-4</v>
      </c>
      <c r="AY32" s="31">
        <v>3.5E-4</v>
      </c>
      <c r="AZ32" s="31">
        <v>3.8000000000000002E-4</v>
      </c>
      <c r="BA32" s="31">
        <v>4.2000000000000002E-4</v>
      </c>
      <c r="BB32" s="31">
        <v>4.6000000000000001E-4</v>
      </c>
      <c r="BC32" s="31">
        <v>5.1000000000000004E-4</v>
      </c>
      <c r="BD32" s="31">
        <v>5.5999999999999995E-4</v>
      </c>
      <c r="BE32" s="31">
        <v>6.0999999999999997E-4</v>
      </c>
      <c r="BF32" s="31">
        <v>6.8000000000000005E-4</v>
      </c>
      <c r="BG32" s="31">
        <v>7.3999999999999999E-4</v>
      </c>
      <c r="BH32" s="31">
        <v>8.1999999999999998E-4</v>
      </c>
      <c r="BI32" s="31">
        <v>8.9999999999999998E-4</v>
      </c>
      <c r="BJ32" s="31">
        <v>9.8999999999999999E-4</v>
      </c>
      <c r="BK32" s="31">
        <v>1.09E-3</v>
      </c>
      <c r="BL32" s="31">
        <v>1.1999999999999999E-3</v>
      </c>
      <c r="BM32" s="31">
        <v>1.31E-3</v>
      </c>
      <c r="BN32" s="31">
        <v>1.4300000000000001E-3</v>
      </c>
      <c r="BO32" s="31">
        <v>1.5499999999999999E-3</v>
      </c>
      <c r="BP32" s="31">
        <v>1.6800000000000001E-3</v>
      </c>
      <c r="BQ32" s="31">
        <v>1.81E-3</v>
      </c>
      <c r="BR32" s="31">
        <v>1.9400000000000001E-3</v>
      </c>
    </row>
    <row r="33" spans="1:70" x14ac:dyDescent="0.2">
      <c r="A33">
        <v>46</v>
      </c>
      <c r="B33" s="31">
        <v>1.0000000000000001E-5</v>
      </c>
      <c r="C33" s="31">
        <v>1.0000000000000001E-5</v>
      </c>
      <c r="D33" s="31">
        <v>1.0000000000000001E-5</v>
      </c>
      <c r="E33" s="31">
        <v>1.0000000000000001E-5</v>
      </c>
      <c r="F33" s="31">
        <v>1.0000000000000001E-5</v>
      </c>
      <c r="G33" s="31">
        <v>1.0000000000000001E-5</v>
      </c>
      <c r="H33" s="31">
        <v>1.0000000000000001E-5</v>
      </c>
      <c r="I33" s="31">
        <v>1.0000000000000001E-5</v>
      </c>
      <c r="J33" s="31">
        <v>1.0000000000000001E-5</v>
      </c>
      <c r="K33" s="31">
        <v>1.0000000000000001E-5</v>
      </c>
      <c r="L33" s="31">
        <v>1.0000000000000001E-5</v>
      </c>
      <c r="M33" s="31">
        <v>1.0000000000000001E-5</v>
      </c>
      <c r="N33" s="31">
        <v>1.0000000000000001E-5</v>
      </c>
      <c r="O33" s="31">
        <v>1.0000000000000001E-5</v>
      </c>
      <c r="P33" s="31">
        <v>1.0000000000000001E-5</v>
      </c>
      <c r="Q33" s="31">
        <v>1.0000000000000001E-5</v>
      </c>
      <c r="R33" s="31">
        <v>1.0000000000000001E-5</v>
      </c>
      <c r="S33" s="31">
        <v>1.0000000000000001E-5</v>
      </c>
      <c r="T33" s="31">
        <v>1.0000000000000001E-5</v>
      </c>
      <c r="U33" s="31">
        <v>1.0000000000000001E-5</v>
      </c>
      <c r="V33" s="31">
        <v>1.0000000000000001E-5</v>
      </c>
      <c r="W33" s="31">
        <v>1.0000000000000001E-5</v>
      </c>
      <c r="X33" s="31">
        <v>1.0000000000000001E-5</v>
      </c>
      <c r="Y33" s="31">
        <v>1.0000000000000001E-5</v>
      </c>
      <c r="Z33" s="31">
        <v>2.0000000000000002E-5</v>
      </c>
      <c r="AA33" s="31">
        <v>2.0000000000000002E-5</v>
      </c>
      <c r="AB33" s="31">
        <v>2.0000000000000002E-5</v>
      </c>
      <c r="AC33" s="31">
        <v>2.0000000000000002E-5</v>
      </c>
      <c r="AD33" s="31">
        <v>3.0000000000000001E-5</v>
      </c>
      <c r="AE33" s="31">
        <v>3.0000000000000001E-5</v>
      </c>
      <c r="AF33" s="31">
        <v>4.0000000000000003E-5</v>
      </c>
      <c r="AG33" s="31">
        <v>5.0000000000000002E-5</v>
      </c>
      <c r="AH33" s="31">
        <v>6.0000000000000002E-5</v>
      </c>
      <c r="AI33" s="31">
        <v>6.9999999999999994E-5</v>
      </c>
      <c r="AJ33" s="31">
        <v>8.0000000000000007E-5</v>
      </c>
      <c r="AK33" s="31">
        <v>9.0000000000000006E-5</v>
      </c>
      <c r="AL33" s="31">
        <v>1E-4</v>
      </c>
      <c r="AM33" s="31">
        <v>1.1E-4</v>
      </c>
      <c r="AN33" s="31">
        <v>1.2999999999999999E-4</v>
      </c>
      <c r="AO33" s="31">
        <v>1.4999999999999999E-4</v>
      </c>
      <c r="AP33" s="31">
        <v>1.6000000000000001E-4</v>
      </c>
      <c r="AQ33" s="31">
        <v>1.8000000000000001E-4</v>
      </c>
      <c r="AR33" s="31">
        <v>2.0000000000000001E-4</v>
      </c>
      <c r="AS33" s="31">
        <v>2.2000000000000001E-4</v>
      </c>
      <c r="AT33" s="31">
        <v>2.4000000000000001E-4</v>
      </c>
      <c r="AU33" s="31">
        <v>2.7E-4</v>
      </c>
      <c r="AV33" s="31">
        <v>2.9E-4</v>
      </c>
      <c r="AW33" s="31">
        <v>3.2000000000000003E-4</v>
      </c>
      <c r="AX33" s="31">
        <v>3.5E-4</v>
      </c>
      <c r="AY33" s="31">
        <v>3.8999999999999999E-4</v>
      </c>
      <c r="AZ33" s="31">
        <v>4.2000000000000002E-4</v>
      </c>
      <c r="BA33" s="31">
        <v>4.6999999999999999E-4</v>
      </c>
      <c r="BB33" s="31">
        <v>5.1000000000000004E-4</v>
      </c>
      <c r="BC33" s="31">
        <v>5.5999999999999995E-4</v>
      </c>
      <c r="BD33" s="31">
        <v>6.2E-4</v>
      </c>
      <c r="BE33" s="31">
        <v>6.8999999999999997E-4</v>
      </c>
      <c r="BF33" s="31">
        <v>7.5000000000000002E-4</v>
      </c>
      <c r="BG33" s="31">
        <v>8.3000000000000001E-4</v>
      </c>
      <c r="BH33" s="31">
        <v>9.2000000000000003E-4</v>
      </c>
      <c r="BI33" s="31">
        <v>1.01E-3</v>
      </c>
      <c r="BJ33" s="31">
        <v>1.1100000000000001E-3</v>
      </c>
      <c r="BK33" s="31">
        <v>1.2199999999999999E-3</v>
      </c>
      <c r="BL33" s="31">
        <v>1.34E-3</v>
      </c>
      <c r="BM33" s="31">
        <v>1.4599999999999999E-3</v>
      </c>
      <c r="BN33" s="31">
        <v>1.5900000000000001E-3</v>
      </c>
      <c r="BO33" s="31">
        <v>1.73E-3</v>
      </c>
      <c r="BP33" s="31">
        <v>1.8699999999999999E-3</v>
      </c>
      <c r="BQ33" s="31">
        <v>2.0100000000000001E-3</v>
      </c>
      <c r="BR33" s="31">
        <v>2.15E-3</v>
      </c>
    </row>
    <row r="34" spans="1:70" x14ac:dyDescent="0.2">
      <c r="A34">
        <v>47</v>
      </c>
      <c r="B34" s="31">
        <v>1.0000000000000001E-5</v>
      </c>
      <c r="C34" s="31">
        <v>1.0000000000000001E-5</v>
      </c>
      <c r="D34" s="31">
        <v>1.0000000000000001E-5</v>
      </c>
      <c r="E34" s="31">
        <v>1.0000000000000001E-5</v>
      </c>
      <c r="F34" s="31">
        <v>1.0000000000000001E-5</v>
      </c>
      <c r="G34" s="31">
        <v>1.0000000000000001E-5</v>
      </c>
      <c r="H34" s="31">
        <v>1.0000000000000001E-5</v>
      </c>
      <c r="I34" s="31">
        <v>1.0000000000000001E-5</v>
      </c>
      <c r="J34" s="31">
        <v>1.0000000000000001E-5</v>
      </c>
      <c r="K34" s="31">
        <v>1.0000000000000001E-5</v>
      </c>
      <c r="L34" s="31">
        <v>1.0000000000000001E-5</v>
      </c>
      <c r="M34" s="31">
        <v>1.0000000000000001E-5</v>
      </c>
      <c r="N34" s="31">
        <v>1.0000000000000001E-5</v>
      </c>
      <c r="O34" s="31">
        <v>1.0000000000000001E-5</v>
      </c>
      <c r="P34" s="31">
        <v>1.0000000000000001E-5</v>
      </c>
      <c r="Q34" s="31">
        <v>1.0000000000000001E-5</v>
      </c>
      <c r="R34" s="31">
        <v>1.0000000000000001E-5</v>
      </c>
      <c r="S34" s="31">
        <v>1.0000000000000001E-5</v>
      </c>
      <c r="T34" s="31">
        <v>1.0000000000000001E-5</v>
      </c>
      <c r="U34" s="31">
        <v>1.0000000000000001E-5</v>
      </c>
      <c r="V34" s="31">
        <v>1.0000000000000001E-5</v>
      </c>
      <c r="W34" s="31">
        <v>1.0000000000000001E-5</v>
      </c>
      <c r="X34" s="31">
        <v>1.0000000000000001E-5</v>
      </c>
      <c r="Y34" s="31">
        <v>2.0000000000000002E-5</v>
      </c>
      <c r="Z34" s="31">
        <v>2.0000000000000002E-5</v>
      </c>
      <c r="AA34" s="31">
        <v>2.0000000000000002E-5</v>
      </c>
      <c r="AB34" s="31">
        <v>2.0000000000000002E-5</v>
      </c>
      <c r="AC34" s="31">
        <v>3.0000000000000001E-5</v>
      </c>
      <c r="AD34" s="31">
        <v>3.0000000000000001E-5</v>
      </c>
      <c r="AE34" s="31">
        <v>4.0000000000000003E-5</v>
      </c>
      <c r="AF34" s="31">
        <v>4.0000000000000003E-5</v>
      </c>
      <c r="AG34" s="31">
        <v>5.0000000000000002E-5</v>
      </c>
      <c r="AH34" s="31">
        <v>6.0000000000000002E-5</v>
      </c>
      <c r="AI34" s="31">
        <v>6.9999999999999994E-5</v>
      </c>
      <c r="AJ34" s="31">
        <v>8.0000000000000007E-5</v>
      </c>
      <c r="AK34" s="31">
        <v>1E-4</v>
      </c>
      <c r="AL34" s="31">
        <v>1.1E-4</v>
      </c>
      <c r="AM34" s="31">
        <v>1.2999999999999999E-4</v>
      </c>
      <c r="AN34" s="31">
        <v>1.3999999999999999E-4</v>
      </c>
      <c r="AO34" s="31">
        <v>1.6000000000000001E-4</v>
      </c>
      <c r="AP34" s="31">
        <v>1.8000000000000001E-4</v>
      </c>
      <c r="AQ34" s="31">
        <v>2.0000000000000001E-4</v>
      </c>
      <c r="AR34" s="31">
        <v>2.2000000000000001E-4</v>
      </c>
      <c r="AS34" s="31">
        <v>2.4000000000000001E-4</v>
      </c>
      <c r="AT34" s="31">
        <v>2.7E-4</v>
      </c>
      <c r="AU34" s="31">
        <v>2.9E-4</v>
      </c>
      <c r="AV34" s="31">
        <v>3.2000000000000003E-4</v>
      </c>
      <c r="AW34" s="31">
        <v>3.5E-4</v>
      </c>
      <c r="AX34" s="31">
        <v>3.8999999999999999E-4</v>
      </c>
      <c r="AY34" s="31">
        <v>4.2999999999999999E-4</v>
      </c>
      <c r="AZ34" s="31">
        <v>4.6999999999999999E-4</v>
      </c>
      <c r="BA34" s="31">
        <v>5.1999999999999995E-4</v>
      </c>
      <c r="BB34" s="31">
        <v>5.6999999999999998E-4</v>
      </c>
      <c r="BC34" s="31">
        <v>6.3000000000000003E-4</v>
      </c>
      <c r="BD34" s="31">
        <v>6.8999999999999997E-4</v>
      </c>
      <c r="BE34" s="31">
        <v>7.6000000000000004E-4</v>
      </c>
      <c r="BF34" s="31">
        <v>8.4000000000000003E-4</v>
      </c>
      <c r="BG34" s="31">
        <v>9.2000000000000003E-4</v>
      </c>
      <c r="BH34" s="31">
        <v>1.0200000000000001E-3</v>
      </c>
      <c r="BI34" s="31">
        <v>1.1199999999999999E-3</v>
      </c>
      <c r="BJ34" s="31">
        <v>1.23E-3</v>
      </c>
      <c r="BK34" s="31">
        <v>1.3500000000000001E-3</v>
      </c>
      <c r="BL34" s="31">
        <v>1.48E-3</v>
      </c>
      <c r="BM34" s="31">
        <v>1.6199999999999999E-3</v>
      </c>
      <c r="BN34" s="31">
        <v>1.7600000000000001E-3</v>
      </c>
      <c r="BO34" s="31">
        <v>1.91E-3</v>
      </c>
      <c r="BP34" s="31">
        <v>2.0600000000000002E-3</v>
      </c>
      <c r="BQ34" s="31">
        <v>2.2200000000000002E-3</v>
      </c>
      <c r="BR34" s="31">
        <v>2.3700000000000001E-3</v>
      </c>
    </row>
    <row r="35" spans="1:70" x14ac:dyDescent="0.2">
      <c r="A35">
        <v>48</v>
      </c>
      <c r="B35" s="31">
        <v>1.0000000000000001E-5</v>
      </c>
      <c r="C35" s="31">
        <v>1.0000000000000001E-5</v>
      </c>
      <c r="D35" s="31">
        <v>1.0000000000000001E-5</v>
      </c>
      <c r="E35" s="31">
        <v>1.0000000000000001E-5</v>
      </c>
      <c r="F35" s="31">
        <v>1.0000000000000001E-5</v>
      </c>
      <c r="G35" s="31">
        <v>1.0000000000000001E-5</v>
      </c>
      <c r="H35" s="31">
        <v>1.0000000000000001E-5</v>
      </c>
      <c r="I35" s="31">
        <v>1.0000000000000001E-5</v>
      </c>
      <c r="J35" s="31">
        <v>1.0000000000000001E-5</v>
      </c>
      <c r="K35" s="31">
        <v>1.0000000000000001E-5</v>
      </c>
      <c r="L35" s="31">
        <v>1.0000000000000001E-5</v>
      </c>
      <c r="M35" s="31">
        <v>1.0000000000000001E-5</v>
      </c>
      <c r="N35" s="31">
        <v>1.0000000000000001E-5</v>
      </c>
      <c r="O35" s="31">
        <v>1.0000000000000001E-5</v>
      </c>
      <c r="P35" s="31">
        <v>1.0000000000000001E-5</v>
      </c>
      <c r="Q35" s="31">
        <v>1.0000000000000001E-5</v>
      </c>
      <c r="R35" s="31">
        <v>1.0000000000000001E-5</v>
      </c>
      <c r="S35" s="31">
        <v>1.0000000000000001E-5</v>
      </c>
      <c r="T35" s="31">
        <v>1.0000000000000001E-5</v>
      </c>
      <c r="U35" s="31">
        <v>1.0000000000000001E-5</v>
      </c>
      <c r="V35" s="31">
        <v>1.0000000000000001E-5</v>
      </c>
      <c r="W35" s="31">
        <v>1.0000000000000001E-5</v>
      </c>
      <c r="X35" s="31">
        <v>2.0000000000000002E-5</v>
      </c>
      <c r="Y35" s="31">
        <v>2.0000000000000002E-5</v>
      </c>
      <c r="Z35" s="31">
        <v>2.0000000000000002E-5</v>
      </c>
      <c r="AA35" s="31">
        <v>2.0000000000000002E-5</v>
      </c>
      <c r="AB35" s="31">
        <v>2.0000000000000002E-5</v>
      </c>
      <c r="AC35" s="31">
        <v>3.0000000000000001E-5</v>
      </c>
      <c r="AD35" s="31">
        <v>3.0000000000000001E-5</v>
      </c>
      <c r="AE35" s="31">
        <v>4.0000000000000003E-5</v>
      </c>
      <c r="AF35" s="31">
        <v>5.0000000000000002E-5</v>
      </c>
      <c r="AG35" s="31">
        <v>6.0000000000000002E-5</v>
      </c>
      <c r="AH35" s="31">
        <v>6.9999999999999994E-5</v>
      </c>
      <c r="AI35" s="31">
        <v>8.0000000000000007E-5</v>
      </c>
      <c r="AJ35" s="31">
        <v>9.0000000000000006E-5</v>
      </c>
      <c r="AK35" s="31">
        <v>1.1E-4</v>
      </c>
      <c r="AL35" s="31">
        <v>1.2E-4</v>
      </c>
      <c r="AM35" s="31">
        <v>1.3999999999999999E-4</v>
      </c>
      <c r="AN35" s="31">
        <v>1.6000000000000001E-4</v>
      </c>
      <c r="AO35" s="31">
        <v>1.8000000000000001E-4</v>
      </c>
      <c r="AP35" s="31">
        <v>2.0000000000000001E-4</v>
      </c>
      <c r="AQ35" s="31">
        <v>2.2000000000000001E-4</v>
      </c>
      <c r="AR35" s="31">
        <v>2.4000000000000001E-4</v>
      </c>
      <c r="AS35" s="31">
        <v>2.7E-4</v>
      </c>
      <c r="AT35" s="31">
        <v>2.9E-4</v>
      </c>
      <c r="AU35" s="31">
        <v>3.2000000000000003E-4</v>
      </c>
      <c r="AV35" s="31">
        <v>3.5E-4</v>
      </c>
      <c r="AW35" s="31">
        <v>3.8999999999999999E-4</v>
      </c>
      <c r="AX35" s="31">
        <v>4.2999999999999999E-4</v>
      </c>
      <c r="AY35" s="31">
        <v>4.6999999999999999E-4</v>
      </c>
      <c r="AZ35" s="31">
        <v>5.1999999999999995E-4</v>
      </c>
      <c r="BA35" s="31">
        <v>5.6999999999999998E-4</v>
      </c>
      <c r="BB35" s="31">
        <v>6.2E-4</v>
      </c>
      <c r="BC35" s="31">
        <v>6.8999999999999997E-4</v>
      </c>
      <c r="BD35" s="31">
        <v>7.6000000000000004E-4</v>
      </c>
      <c r="BE35" s="31">
        <v>8.3000000000000001E-4</v>
      </c>
      <c r="BF35" s="31">
        <v>9.2000000000000003E-4</v>
      </c>
      <c r="BG35" s="31">
        <v>1.01E-3</v>
      </c>
      <c r="BH35" s="31">
        <v>1.1100000000000001E-3</v>
      </c>
      <c r="BI35" s="31">
        <v>1.23E-3</v>
      </c>
      <c r="BJ35" s="31">
        <v>1.3500000000000001E-3</v>
      </c>
      <c r="BK35" s="31">
        <v>1.48E-3</v>
      </c>
      <c r="BL35" s="31">
        <v>1.6199999999999999E-3</v>
      </c>
      <c r="BM35" s="31">
        <v>1.7700000000000001E-3</v>
      </c>
      <c r="BN35" s="31">
        <v>1.9300000000000001E-3</v>
      </c>
      <c r="BO35" s="31">
        <v>2.0899999999999998E-3</v>
      </c>
      <c r="BP35" s="31">
        <v>2.2599999999999999E-3</v>
      </c>
      <c r="BQ35" s="31">
        <v>2.4299999999999999E-3</v>
      </c>
      <c r="BR35" s="31">
        <v>2.5899999999999999E-3</v>
      </c>
    </row>
    <row r="36" spans="1:70" x14ac:dyDescent="0.2">
      <c r="A36">
        <v>49</v>
      </c>
      <c r="B36" s="31">
        <v>1.0000000000000001E-5</v>
      </c>
      <c r="C36" s="31">
        <v>1.0000000000000001E-5</v>
      </c>
      <c r="D36" s="31">
        <v>1.0000000000000001E-5</v>
      </c>
      <c r="E36" s="31">
        <v>1.0000000000000001E-5</v>
      </c>
      <c r="F36" s="31">
        <v>1.0000000000000001E-5</v>
      </c>
      <c r="G36" s="31">
        <v>1.0000000000000001E-5</v>
      </c>
      <c r="H36" s="31">
        <v>1.0000000000000001E-5</v>
      </c>
      <c r="I36" s="31">
        <v>1.0000000000000001E-5</v>
      </c>
      <c r="J36" s="31">
        <v>1.0000000000000001E-5</v>
      </c>
      <c r="K36" s="31">
        <v>1.0000000000000001E-5</v>
      </c>
      <c r="L36" s="31">
        <v>1.0000000000000001E-5</v>
      </c>
      <c r="M36" s="31">
        <v>1.0000000000000001E-5</v>
      </c>
      <c r="N36" s="31">
        <v>1.0000000000000001E-5</v>
      </c>
      <c r="O36" s="31">
        <v>1.0000000000000001E-5</v>
      </c>
      <c r="P36" s="31">
        <v>1.0000000000000001E-5</v>
      </c>
      <c r="Q36" s="31">
        <v>1.0000000000000001E-5</v>
      </c>
      <c r="R36" s="31">
        <v>1.0000000000000001E-5</v>
      </c>
      <c r="S36" s="31">
        <v>1.0000000000000001E-5</v>
      </c>
      <c r="T36" s="31">
        <v>1.0000000000000001E-5</v>
      </c>
      <c r="U36" s="31">
        <v>1.0000000000000001E-5</v>
      </c>
      <c r="V36" s="31">
        <v>1.0000000000000001E-5</v>
      </c>
      <c r="W36" s="31">
        <v>2.0000000000000002E-5</v>
      </c>
      <c r="X36" s="31">
        <v>2.0000000000000002E-5</v>
      </c>
      <c r="Y36" s="31">
        <v>2.0000000000000002E-5</v>
      </c>
      <c r="Z36" s="31">
        <v>2.0000000000000002E-5</v>
      </c>
      <c r="AA36" s="31">
        <v>2.0000000000000002E-5</v>
      </c>
      <c r="AB36" s="31">
        <v>3.0000000000000001E-5</v>
      </c>
      <c r="AC36" s="31">
        <v>3.0000000000000001E-5</v>
      </c>
      <c r="AD36" s="31">
        <v>4.0000000000000003E-5</v>
      </c>
      <c r="AE36" s="31">
        <v>5.0000000000000002E-5</v>
      </c>
      <c r="AF36" s="31">
        <v>5.0000000000000002E-5</v>
      </c>
      <c r="AG36" s="31">
        <v>6.0000000000000002E-5</v>
      </c>
      <c r="AH36" s="31">
        <v>8.0000000000000007E-5</v>
      </c>
      <c r="AI36" s="31">
        <v>9.0000000000000006E-5</v>
      </c>
      <c r="AJ36" s="31">
        <v>1E-4</v>
      </c>
      <c r="AK36" s="31">
        <v>1.2E-4</v>
      </c>
      <c r="AL36" s="31">
        <v>1.3999999999999999E-4</v>
      </c>
      <c r="AM36" s="31">
        <v>1.4999999999999999E-4</v>
      </c>
      <c r="AN36" s="31">
        <v>1.7000000000000001E-4</v>
      </c>
      <c r="AO36" s="31">
        <v>2.0000000000000001E-4</v>
      </c>
      <c r="AP36" s="31">
        <v>2.2000000000000001E-4</v>
      </c>
      <c r="AQ36" s="31">
        <v>2.4000000000000001E-4</v>
      </c>
      <c r="AR36" s="31">
        <v>2.7E-4</v>
      </c>
      <c r="AS36" s="31">
        <v>2.9E-4</v>
      </c>
      <c r="AT36" s="31">
        <v>3.2000000000000003E-4</v>
      </c>
      <c r="AU36" s="31">
        <v>3.6000000000000002E-4</v>
      </c>
      <c r="AV36" s="31">
        <v>3.8999999999999999E-4</v>
      </c>
      <c r="AW36" s="31">
        <v>4.2999999999999999E-4</v>
      </c>
      <c r="AX36" s="31">
        <v>4.6999999999999999E-4</v>
      </c>
      <c r="AY36" s="31">
        <v>5.1999999999999995E-4</v>
      </c>
      <c r="AZ36" s="31">
        <v>5.6999999999999998E-4</v>
      </c>
      <c r="BA36" s="31">
        <v>6.3000000000000003E-4</v>
      </c>
      <c r="BB36" s="31">
        <v>6.8999999999999997E-4</v>
      </c>
      <c r="BC36" s="31">
        <v>7.6000000000000004E-4</v>
      </c>
      <c r="BD36" s="31">
        <v>8.4000000000000003E-4</v>
      </c>
      <c r="BE36" s="31">
        <v>9.2000000000000003E-4</v>
      </c>
      <c r="BF36" s="31">
        <v>1.01E-3</v>
      </c>
      <c r="BG36" s="31">
        <v>1.1199999999999999E-3</v>
      </c>
      <c r="BH36" s="31">
        <v>1.23E-3</v>
      </c>
      <c r="BI36" s="31">
        <v>1.3600000000000001E-3</v>
      </c>
      <c r="BJ36" s="31">
        <v>1.49E-3</v>
      </c>
      <c r="BK36" s="31">
        <v>1.64E-3</v>
      </c>
      <c r="BL36" s="31">
        <v>1.8E-3</v>
      </c>
      <c r="BM36" s="31">
        <v>1.9599999999999999E-3</v>
      </c>
      <c r="BN36" s="31">
        <v>2.14E-3</v>
      </c>
      <c r="BO36" s="31">
        <v>2.32E-3</v>
      </c>
      <c r="BP36" s="31">
        <v>2.5000000000000001E-3</v>
      </c>
      <c r="BQ36" s="31">
        <v>2.6900000000000001E-3</v>
      </c>
      <c r="BR36" s="31">
        <v>2.8700000000000002E-3</v>
      </c>
    </row>
    <row r="37" spans="1:70" x14ac:dyDescent="0.2">
      <c r="A37">
        <v>50</v>
      </c>
      <c r="B37" s="31">
        <v>1.0000000000000001E-5</v>
      </c>
      <c r="C37" s="31">
        <v>1.0000000000000001E-5</v>
      </c>
      <c r="D37" s="31">
        <v>1.0000000000000001E-5</v>
      </c>
      <c r="E37" s="31">
        <v>1.0000000000000001E-5</v>
      </c>
      <c r="F37" s="31">
        <v>1.0000000000000001E-5</v>
      </c>
      <c r="G37" s="31">
        <v>1.0000000000000001E-5</v>
      </c>
      <c r="H37" s="31">
        <v>1.0000000000000001E-5</v>
      </c>
      <c r="I37" s="31">
        <v>1.0000000000000001E-5</v>
      </c>
      <c r="J37" s="31">
        <v>1.0000000000000001E-5</v>
      </c>
      <c r="K37" s="31">
        <v>1.0000000000000001E-5</v>
      </c>
      <c r="L37" s="31">
        <v>1.0000000000000001E-5</v>
      </c>
      <c r="M37" s="31">
        <v>1.0000000000000001E-5</v>
      </c>
      <c r="N37" s="31">
        <v>1.0000000000000001E-5</v>
      </c>
      <c r="O37" s="31">
        <v>1.0000000000000001E-5</v>
      </c>
      <c r="P37" s="31">
        <v>1.0000000000000001E-5</v>
      </c>
      <c r="Q37" s="31">
        <v>1.0000000000000001E-5</v>
      </c>
      <c r="R37" s="31">
        <v>1.0000000000000001E-5</v>
      </c>
      <c r="S37" s="31">
        <v>1.0000000000000001E-5</v>
      </c>
      <c r="T37" s="31">
        <v>1.0000000000000001E-5</v>
      </c>
      <c r="U37" s="31">
        <v>2.0000000000000002E-5</v>
      </c>
      <c r="V37" s="31">
        <v>2.0000000000000002E-5</v>
      </c>
      <c r="W37" s="31">
        <v>2.0000000000000002E-5</v>
      </c>
      <c r="X37" s="31">
        <v>2.0000000000000002E-5</v>
      </c>
      <c r="Y37" s="31">
        <v>2.0000000000000002E-5</v>
      </c>
      <c r="Z37" s="31">
        <v>2.0000000000000002E-5</v>
      </c>
      <c r="AA37" s="31">
        <v>3.0000000000000001E-5</v>
      </c>
      <c r="AB37" s="31">
        <v>3.0000000000000001E-5</v>
      </c>
      <c r="AC37" s="31">
        <v>4.0000000000000003E-5</v>
      </c>
      <c r="AD37" s="31">
        <v>4.0000000000000003E-5</v>
      </c>
      <c r="AE37" s="31">
        <v>5.0000000000000002E-5</v>
      </c>
      <c r="AF37" s="31">
        <v>6.0000000000000002E-5</v>
      </c>
      <c r="AG37" s="31">
        <v>8.0000000000000007E-5</v>
      </c>
      <c r="AH37" s="31">
        <v>9.0000000000000006E-5</v>
      </c>
      <c r="AI37" s="31">
        <v>1E-4</v>
      </c>
      <c r="AJ37" s="31">
        <v>1.2E-4</v>
      </c>
      <c r="AK37" s="31">
        <v>1.3999999999999999E-4</v>
      </c>
      <c r="AL37" s="31">
        <v>1.6000000000000001E-4</v>
      </c>
      <c r="AM37" s="31">
        <v>1.8000000000000001E-4</v>
      </c>
      <c r="AN37" s="31">
        <v>2.1000000000000001E-4</v>
      </c>
      <c r="AO37" s="31">
        <v>2.3000000000000001E-4</v>
      </c>
      <c r="AP37" s="31">
        <v>2.5999999999999998E-4</v>
      </c>
      <c r="AQ37" s="31">
        <v>2.9E-4</v>
      </c>
      <c r="AR37" s="31">
        <v>3.2000000000000003E-4</v>
      </c>
      <c r="AS37" s="31">
        <v>3.5E-4</v>
      </c>
      <c r="AT37" s="31">
        <v>3.8000000000000002E-4</v>
      </c>
      <c r="AU37" s="31">
        <v>4.2000000000000002E-4</v>
      </c>
      <c r="AV37" s="31">
        <v>4.6000000000000001E-4</v>
      </c>
      <c r="AW37" s="31">
        <v>5.1000000000000004E-4</v>
      </c>
      <c r="AX37" s="31">
        <v>5.5999999999999995E-4</v>
      </c>
      <c r="AY37" s="31">
        <v>6.0999999999999997E-4</v>
      </c>
      <c r="AZ37" s="31">
        <v>6.7000000000000002E-4</v>
      </c>
      <c r="BA37" s="31">
        <v>7.3999999999999999E-4</v>
      </c>
      <c r="BB37" s="31">
        <v>8.0999999999999996E-4</v>
      </c>
      <c r="BC37" s="31">
        <v>8.9999999999999998E-4</v>
      </c>
      <c r="BD37" s="31">
        <v>9.8999999999999999E-4</v>
      </c>
      <c r="BE37" s="31">
        <v>1.09E-3</v>
      </c>
      <c r="BF37" s="31">
        <v>1.1999999999999999E-3</v>
      </c>
      <c r="BG37" s="31">
        <v>1.32E-3</v>
      </c>
      <c r="BH37" s="31">
        <v>1.4599999999999999E-3</v>
      </c>
      <c r="BI37" s="31">
        <v>1.6000000000000001E-3</v>
      </c>
      <c r="BJ37" s="31">
        <v>1.7600000000000001E-3</v>
      </c>
      <c r="BK37" s="31">
        <v>1.9400000000000001E-3</v>
      </c>
      <c r="BL37" s="31">
        <v>2.1299999999999999E-3</v>
      </c>
      <c r="BM37" s="31">
        <v>2.32E-3</v>
      </c>
      <c r="BN37" s="31">
        <v>2.5300000000000001E-3</v>
      </c>
      <c r="BO37" s="31">
        <v>2.7499999999999998E-3</v>
      </c>
      <c r="BP37" s="31">
        <v>2.97E-3</v>
      </c>
      <c r="BQ37" s="31">
        <v>3.1900000000000001E-3</v>
      </c>
      <c r="BR37" s="31">
        <v>3.4099999999999998E-3</v>
      </c>
    </row>
    <row r="38" spans="1:70" x14ac:dyDescent="0.2">
      <c r="A38">
        <v>51</v>
      </c>
      <c r="B38" s="31">
        <v>1.0000000000000001E-5</v>
      </c>
      <c r="C38" s="31">
        <v>1.0000000000000001E-5</v>
      </c>
      <c r="D38" s="31">
        <v>1.0000000000000001E-5</v>
      </c>
      <c r="E38" s="31">
        <v>1.0000000000000001E-5</v>
      </c>
      <c r="F38" s="31">
        <v>1.0000000000000001E-5</v>
      </c>
      <c r="G38" s="31">
        <v>1.0000000000000001E-5</v>
      </c>
      <c r="H38" s="31">
        <v>1.0000000000000001E-5</v>
      </c>
      <c r="I38" s="31">
        <v>1.0000000000000001E-5</v>
      </c>
      <c r="J38" s="31">
        <v>1.0000000000000001E-5</v>
      </c>
      <c r="K38" s="31">
        <v>1.0000000000000001E-5</v>
      </c>
      <c r="L38" s="31">
        <v>1.0000000000000001E-5</v>
      </c>
      <c r="M38" s="31">
        <v>1.0000000000000001E-5</v>
      </c>
      <c r="N38" s="31">
        <v>1.0000000000000001E-5</v>
      </c>
      <c r="O38" s="31">
        <v>1.0000000000000001E-5</v>
      </c>
      <c r="P38" s="31">
        <v>1.0000000000000001E-5</v>
      </c>
      <c r="Q38" s="31">
        <v>1.0000000000000001E-5</v>
      </c>
      <c r="R38" s="31">
        <v>1.0000000000000001E-5</v>
      </c>
      <c r="S38" s="31">
        <v>2.0000000000000002E-5</v>
      </c>
      <c r="T38" s="31">
        <v>2.0000000000000002E-5</v>
      </c>
      <c r="U38" s="31">
        <v>2.0000000000000002E-5</v>
      </c>
      <c r="V38" s="31">
        <v>2.0000000000000002E-5</v>
      </c>
      <c r="W38" s="31">
        <v>2.0000000000000002E-5</v>
      </c>
      <c r="X38" s="31">
        <v>2.0000000000000002E-5</v>
      </c>
      <c r="Y38" s="31">
        <v>2.0000000000000002E-5</v>
      </c>
      <c r="Z38" s="31">
        <v>3.0000000000000001E-5</v>
      </c>
      <c r="AA38" s="31">
        <v>3.0000000000000001E-5</v>
      </c>
      <c r="AB38" s="31">
        <v>4.0000000000000003E-5</v>
      </c>
      <c r="AC38" s="31">
        <v>4.0000000000000003E-5</v>
      </c>
      <c r="AD38" s="31">
        <v>5.0000000000000002E-5</v>
      </c>
      <c r="AE38" s="31">
        <v>6.0000000000000002E-5</v>
      </c>
      <c r="AF38" s="31">
        <v>6.9999999999999994E-5</v>
      </c>
      <c r="AG38" s="31">
        <v>9.0000000000000006E-5</v>
      </c>
      <c r="AH38" s="31">
        <v>1E-4</v>
      </c>
      <c r="AI38" s="31">
        <v>1.2E-4</v>
      </c>
      <c r="AJ38" s="31">
        <v>1.3999999999999999E-4</v>
      </c>
      <c r="AK38" s="31">
        <v>1.6000000000000001E-4</v>
      </c>
      <c r="AL38" s="31">
        <v>1.8000000000000001E-4</v>
      </c>
      <c r="AM38" s="31">
        <v>2.1000000000000001E-4</v>
      </c>
      <c r="AN38" s="31">
        <v>2.3000000000000001E-4</v>
      </c>
      <c r="AO38" s="31">
        <v>2.5999999999999998E-4</v>
      </c>
      <c r="AP38" s="31">
        <v>2.9E-4</v>
      </c>
      <c r="AQ38" s="31">
        <v>3.2000000000000003E-4</v>
      </c>
      <c r="AR38" s="31">
        <v>3.6000000000000002E-4</v>
      </c>
      <c r="AS38" s="31">
        <v>3.8999999999999999E-4</v>
      </c>
      <c r="AT38" s="31">
        <v>4.2999999999999999E-4</v>
      </c>
      <c r="AU38" s="31">
        <v>4.8000000000000001E-4</v>
      </c>
      <c r="AV38" s="31">
        <v>5.1999999999999995E-4</v>
      </c>
      <c r="AW38" s="31">
        <v>5.6999999999999998E-4</v>
      </c>
      <c r="AX38" s="31">
        <v>6.3000000000000003E-4</v>
      </c>
      <c r="AY38" s="31">
        <v>6.8999999999999997E-4</v>
      </c>
      <c r="AZ38" s="31">
        <v>7.6000000000000004E-4</v>
      </c>
      <c r="BA38" s="31">
        <v>8.4000000000000003E-4</v>
      </c>
      <c r="BB38" s="31">
        <v>9.2000000000000003E-4</v>
      </c>
      <c r="BC38" s="31">
        <v>1.01E-3</v>
      </c>
      <c r="BD38" s="31">
        <v>1.1199999999999999E-3</v>
      </c>
      <c r="BE38" s="31">
        <v>1.23E-3</v>
      </c>
      <c r="BF38" s="31">
        <v>1.3600000000000001E-3</v>
      </c>
      <c r="BG38" s="31">
        <v>1.49E-3</v>
      </c>
      <c r="BH38" s="31">
        <v>1.65E-3</v>
      </c>
      <c r="BI38" s="31">
        <v>1.81E-3</v>
      </c>
      <c r="BJ38" s="31">
        <v>2E-3</v>
      </c>
      <c r="BK38" s="31">
        <v>2.1900000000000001E-3</v>
      </c>
      <c r="BL38" s="31">
        <v>2.4099999999999998E-3</v>
      </c>
      <c r="BM38" s="31">
        <v>2.63E-3</v>
      </c>
      <c r="BN38" s="31">
        <v>2.8700000000000002E-3</v>
      </c>
      <c r="BO38" s="31">
        <v>3.1099999999999999E-3</v>
      </c>
      <c r="BP38" s="31">
        <v>3.3600000000000001E-3</v>
      </c>
      <c r="BQ38" s="31">
        <v>3.6099999999999999E-3</v>
      </c>
      <c r="BR38" s="31">
        <v>3.8600000000000001E-3</v>
      </c>
    </row>
    <row r="39" spans="1:70" x14ac:dyDescent="0.2">
      <c r="A39">
        <v>52</v>
      </c>
      <c r="B39" s="31">
        <v>1.0000000000000001E-5</v>
      </c>
      <c r="C39" s="31">
        <v>1.0000000000000001E-5</v>
      </c>
      <c r="D39" s="31">
        <v>1.0000000000000001E-5</v>
      </c>
      <c r="E39" s="31">
        <v>1.0000000000000001E-5</v>
      </c>
      <c r="F39" s="31">
        <v>1.0000000000000001E-5</v>
      </c>
      <c r="G39" s="31">
        <v>1.0000000000000001E-5</v>
      </c>
      <c r="H39" s="31">
        <v>1.0000000000000001E-5</v>
      </c>
      <c r="I39" s="31">
        <v>1.0000000000000001E-5</v>
      </c>
      <c r="J39" s="31">
        <v>1.0000000000000001E-5</v>
      </c>
      <c r="K39" s="31">
        <v>1.0000000000000001E-5</v>
      </c>
      <c r="L39" s="31">
        <v>1.0000000000000001E-5</v>
      </c>
      <c r="M39" s="31">
        <v>1.0000000000000001E-5</v>
      </c>
      <c r="N39" s="31">
        <v>1.0000000000000001E-5</v>
      </c>
      <c r="O39" s="31">
        <v>1.0000000000000001E-5</v>
      </c>
      <c r="P39" s="31">
        <v>1.0000000000000001E-5</v>
      </c>
      <c r="Q39" s="31">
        <v>2.0000000000000002E-5</v>
      </c>
      <c r="R39" s="31">
        <v>2.0000000000000002E-5</v>
      </c>
      <c r="S39" s="31">
        <v>2.0000000000000002E-5</v>
      </c>
      <c r="T39" s="31">
        <v>2.0000000000000002E-5</v>
      </c>
      <c r="U39" s="31">
        <v>2.0000000000000002E-5</v>
      </c>
      <c r="V39" s="31">
        <v>2.0000000000000002E-5</v>
      </c>
      <c r="W39" s="31">
        <v>2.0000000000000002E-5</v>
      </c>
      <c r="X39" s="31">
        <v>2.0000000000000002E-5</v>
      </c>
      <c r="Y39" s="31">
        <v>3.0000000000000001E-5</v>
      </c>
      <c r="Z39" s="31">
        <v>3.0000000000000001E-5</v>
      </c>
      <c r="AA39" s="31">
        <v>3.0000000000000001E-5</v>
      </c>
      <c r="AB39" s="31">
        <v>4.0000000000000003E-5</v>
      </c>
      <c r="AC39" s="31">
        <v>5.0000000000000002E-5</v>
      </c>
      <c r="AD39" s="31">
        <v>6.0000000000000002E-5</v>
      </c>
      <c r="AE39" s="31">
        <v>6.9999999999999994E-5</v>
      </c>
      <c r="AF39" s="31">
        <v>8.0000000000000007E-5</v>
      </c>
      <c r="AG39" s="31">
        <v>9.0000000000000006E-5</v>
      </c>
      <c r="AH39" s="31">
        <v>1.1E-4</v>
      </c>
      <c r="AI39" s="31">
        <v>1.2999999999999999E-4</v>
      </c>
      <c r="AJ39" s="31">
        <v>1.4999999999999999E-4</v>
      </c>
      <c r="AK39" s="31">
        <v>1.8000000000000001E-4</v>
      </c>
      <c r="AL39" s="31">
        <v>2.0000000000000001E-4</v>
      </c>
      <c r="AM39" s="31">
        <v>2.3000000000000001E-4</v>
      </c>
      <c r="AN39" s="31">
        <v>2.5999999999999998E-4</v>
      </c>
      <c r="AO39" s="31">
        <v>2.9E-4</v>
      </c>
      <c r="AP39" s="31">
        <v>3.2000000000000003E-4</v>
      </c>
      <c r="AQ39" s="31">
        <v>3.6000000000000002E-4</v>
      </c>
      <c r="AR39" s="31">
        <v>4.0000000000000002E-4</v>
      </c>
      <c r="AS39" s="31">
        <v>4.4000000000000002E-4</v>
      </c>
      <c r="AT39" s="31">
        <v>4.8000000000000001E-4</v>
      </c>
      <c r="AU39" s="31">
        <v>5.2999999999999998E-4</v>
      </c>
      <c r="AV39" s="31">
        <v>5.8E-4</v>
      </c>
      <c r="AW39" s="31">
        <v>6.4000000000000005E-4</v>
      </c>
      <c r="AX39" s="31">
        <v>6.9999999999999999E-4</v>
      </c>
      <c r="AY39" s="31">
        <v>7.6999999999999996E-4</v>
      </c>
      <c r="AZ39" s="31">
        <v>8.4000000000000003E-4</v>
      </c>
      <c r="BA39" s="31">
        <v>9.3000000000000005E-4</v>
      </c>
      <c r="BB39" s="31">
        <v>1.0200000000000001E-3</v>
      </c>
      <c r="BC39" s="31">
        <v>1.1199999999999999E-3</v>
      </c>
      <c r="BD39" s="31">
        <v>1.24E-3</v>
      </c>
      <c r="BE39" s="31">
        <v>1.3699999999999999E-3</v>
      </c>
      <c r="BF39" s="31">
        <v>1.5100000000000001E-3</v>
      </c>
      <c r="BG39" s="31">
        <v>1.66E-3</v>
      </c>
      <c r="BH39" s="31">
        <v>1.83E-3</v>
      </c>
      <c r="BI39" s="31">
        <v>2.0100000000000001E-3</v>
      </c>
      <c r="BJ39" s="31">
        <v>2.2200000000000002E-3</v>
      </c>
      <c r="BK39" s="31">
        <v>2.4399999999999999E-3</v>
      </c>
      <c r="BL39" s="31">
        <v>2.6700000000000001E-3</v>
      </c>
      <c r="BM39" s="31">
        <v>2.9199999999999999E-3</v>
      </c>
      <c r="BN39" s="31">
        <v>3.1900000000000001E-3</v>
      </c>
      <c r="BO39" s="31">
        <v>3.46E-3</v>
      </c>
      <c r="BP39" s="31">
        <v>3.7399999999999998E-3</v>
      </c>
      <c r="BQ39" s="31">
        <v>4.0200000000000001E-3</v>
      </c>
      <c r="BR39" s="31">
        <v>4.3E-3</v>
      </c>
    </row>
    <row r="40" spans="1:70" x14ac:dyDescent="0.2">
      <c r="A40">
        <v>53</v>
      </c>
      <c r="B40" s="31">
        <v>1.0000000000000001E-5</v>
      </c>
      <c r="C40" s="31">
        <v>1.0000000000000001E-5</v>
      </c>
      <c r="D40" s="31">
        <v>1.0000000000000001E-5</v>
      </c>
      <c r="E40" s="31">
        <v>1.0000000000000001E-5</v>
      </c>
      <c r="F40" s="31">
        <v>1.0000000000000001E-5</v>
      </c>
      <c r="G40" s="31">
        <v>1.0000000000000001E-5</v>
      </c>
      <c r="H40" s="31">
        <v>1.0000000000000001E-5</v>
      </c>
      <c r="I40" s="31">
        <v>1.0000000000000001E-5</v>
      </c>
      <c r="J40" s="31">
        <v>1.0000000000000001E-5</v>
      </c>
      <c r="K40" s="31">
        <v>1.0000000000000001E-5</v>
      </c>
      <c r="L40" s="31">
        <v>1.0000000000000001E-5</v>
      </c>
      <c r="M40" s="31">
        <v>2.0000000000000002E-5</v>
      </c>
      <c r="N40" s="31">
        <v>2.0000000000000002E-5</v>
      </c>
      <c r="O40" s="31">
        <v>2.0000000000000002E-5</v>
      </c>
      <c r="P40" s="31">
        <v>2.0000000000000002E-5</v>
      </c>
      <c r="Q40" s="31">
        <v>2.0000000000000002E-5</v>
      </c>
      <c r="R40" s="31">
        <v>2.0000000000000002E-5</v>
      </c>
      <c r="S40" s="31">
        <v>2.0000000000000002E-5</v>
      </c>
      <c r="T40" s="31">
        <v>2.0000000000000002E-5</v>
      </c>
      <c r="U40" s="31">
        <v>3.0000000000000001E-5</v>
      </c>
      <c r="V40" s="31">
        <v>3.0000000000000001E-5</v>
      </c>
      <c r="W40" s="31">
        <v>3.0000000000000001E-5</v>
      </c>
      <c r="X40" s="31">
        <v>3.0000000000000001E-5</v>
      </c>
      <c r="Y40" s="31">
        <v>3.0000000000000001E-5</v>
      </c>
      <c r="Z40" s="31">
        <v>4.0000000000000003E-5</v>
      </c>
      <c r="AA40" s="31">
        <v>4.0000000000000003E-5</v>
      </c>
      <c r="AB40" s="31">
        <v>5.0000000000000002E-5</v>
      </c>
      <c r="AC40" s="31">
        <v>6.0000000000000002E-5</v>
      </c>
      <c r="AD40" s="31">
        <v>6.9999999999999994E-5</v>
      </c>
      <c r="AE40" s="31">
        <v>8.0000000000000007E-5</v>
      </c>
      <c r="AF40" s="31">
        <v>1E-4</v>
      </c>
      <c r="AG40" s="31">
        <v>1.2E-4</v>
      </c>
      <c r="AH40" s="31">
        <v>1.3999999999999999E-4</v>
      </c>
      <c r="AI40" s="31">
        <v>1.7000000000000001E-4</v>
      </c>
      <c r="AJ40" s="31">
        <v>1.9000000000000001E-4</v>
      </c>
      <c r="AK40" s="31">
        <v>2.2000000000000001E-4</v>
      </c>
      <c r="AL40" s="31">
        <v>2.5000000000000001E-4</v>
      </c>
      <c r="AM40" s="31">
        <v>2.9E-4</v>
      </c>
      <c r="AN40" s="31">
        <v>3.3E-4</v>
      </c>
      <c r="AO40" s="31">
        <v>3.6999999999999999E-4</v>
      </c>
      <c r="AP40" s="31">
        <v>4.0999999999999999E-4</v>
      </c>
      <c r="AQ40" s="31">
        <v>4.4999999999999999E-4</v>
      </c>
      <c r="AR40" s="31">
        <v>5.0000000000000001E-4</v>
      </c>
      <c r="AS40" s="31">
        <v>5.5000000000000003E-4</v>
      </c>
      <c r="AT40" s="31">
        <v>6.0999999999999997E-4</v>
      </c>
      <c r="AU40" s="31">
        <v>6.7000000000000002E-4</v>
      </c>
      <c r="AV40" s="31">
        <v>7.2999999999999996E-4</v>
      </c>
      <c r="AW40" s="31">
        <v>8.0999999999999996E-4</v>
      </c>
      <c r="AX40" s="31">
        <v>8.8000000000000003E-4</v>
      </c>
      <c r="AY40" s="31">
        <v>9.7000000000000005E-4</v>
      </c>
      <c r="AZ40" s="31">
        <v>1.07E-3</v>
      </c>
      <c r="BA40" s="31">
        <v>1.17E-3</v>
      </c>
      <c r="BB40" s="31">
        <v>1.2899999999999999E-3</v>
      </c>
      <c r="BC40" s="31">
        <v>1.42E-3</v>
      </c>
      <c r="BD40" s="31">
        <v>1.57E-3</v>
      </c>
      <c r="BE40" s="31">
        <v>1.73E-3</v>
      </c>
      <c r="BF40" s="31">
        <v>1.9E-3</v>
      </c>
      <c r="BG40" s="31">
        <v>2.0999999999999999E-3</v>
      </c>
      <c r="BH40" s="31">
        <v>2.31E-3</v>
      </c>
      <c r="BI40" s="31">
        <v>2.5500000000000002E-3</v>
      </c>
      <c r="BJ40" s="31">
        <v>2.8E-3</v>
      </c>
      <c r="BK40" s="31">
        <v>3.0799999999999998E-3</v>
      </c>
      <c r="BL40" s="31">
        <v>3.3800000000000002E-3</v>
      </c>
      <c r="BM40" s="31">
        <v>3.7000000000000002E-3</v>
      </c>
      <c r="BN40" s="31">
        <v>4.0299999999999997E-3</v>
      </c>
      <c r="BO40" s="31">
        <v>4.3800000000000002E-3</v>
      </c>
      <c r="BP40" s="31">
        <v>4.7299999999999998E-3</v>
      </c>
      <c r="BQ40" s="31">
        <v>5.0899999999999999E-3</v>
      </c>
      <c r="BR40" s="31">
        <v>5.45E-3</v>
      </c>
    </row>
    <row r="41" spans="1:70" x14ac:dyDescent="0.2">
      <c r="A41">
        <v>54</v>
      </c>
      <c r="B41" s="31">
        <v>1.0000000000000001E-5</v>
      </c>
      <c r="C41" s="31">
        <v>1.0000000000000001E-5</v>
      </c>
      <c r="D41" s="31">
        <v>1.0000000000000001E-5</v>
      </c>
      <c r="E41" s="31">
        <v>1.0000000000000001E-5</v>
      </c>
      <c r="F41" s="31">
        <v>1.0000000000000001E-5</v>
      </c>
      <c r="G41" s="31">
        <v>1.0000000000000001E-5</v>
      </c>
      <c r="H41" s="31">
        <v>1.0000000000000001E-5</v>
      </c>
      <c r="I41" s="31">
        <v>1.0000000000000001E-5</v>
      </c>
      <c r="J41" s="31">
        <v>1.0000000000000001E-5</v>
      </c>
      <c r="K41" s="31">
        <v>2.0000000000000002E-5</v>
      </c>
      <c r="L41" s="31">
        <v>2.0000000000000002E-5</v>
      </c>
      <c r="M41" s="31">
        <v>2.0000000000000002E-5</v>
      </c>
      <c r="N41" s="31">
        <v>2.0000000000000002E-5</v>
      </c>
      <c r="O41" s="31">
        <v>2.0000000000000002E-5</v>
      </c>
      <c r="P41" s="31">
        <v>2.0000000000000002E-5</v>
      </c>
      <c r="Q41" s="31">
        <v>2.0000000000000002E-5</v>
      </c>
      <c r="R41" s="31">
        <v>2.0000000000000002E-5</v>
      </c>
      <c r="S41" s="31">
        <v>2.0000000000000002E-5</v>
      </c>
      <c r="T41" s="31">
        <v>3.0000000000000001E-5</v>
      </c>
      <c r="U41" s="31">
        <v>3.0000000000000001E-5</v>
      </c>
      <c r="V41" s="31">
        <v>3.0000000000000001E-5</v>
      </c>
      <c r="W41" s="31">
        <v>3.0000000000000001E-5</v>
      </c>
      <c r="X41" s="31">
        <v>3.0000000000000001E-5</v>
      </c>
      <c r="Y41" s="31">
        <v>4.0000000000000003E-5</v>
      </c>
      <c r="Z41" s="31">
        <v>4.0000000000000003E-5</v>
      </c>
      <c r="AA41" s="31">
        <v>5.0000000000000002E-5</v>
      </c>
      <c r="AB41" s="31">
        <v>6.0000000000000002E-5</v>
      </c>
      <c r="AC41" s="31">
        <v>6.9999999999999994E-5</v>
      </c>
      <c r="AD41" s="31">
        <v>8.0000000000000007E-5</v>
      </c>
      <c r="AE41" s="31">
        <v>9.0000000000000006E-5</v>
      </c>
      <c r="AF41" s="31">
        <v>1.1E-4</v>
      </c>
      <c r="AG41" s="31">
        <v>1.2999999999999999E-4</v>
      </c>
      <c r="AH41" s="31">
        <v>1.6000000000000001E-4</v>
      </c>
      <c r="AI41" s="31">
        <v>1.8000000000000001E-4</v>
      </c>
      <c r="AJ41" s="31">
        <v>2.1000000000000001E-4</v>
      </c>
      <c r="AK41" s="31">
        <v>2.5000000000000001E-4</v>
      </c>
      <c r="AL41" s="31">
        <v>2.7999999999999998E-4</v>
      </c>
      <c r="AM41" s="31">
        <v>3.2000000000000003E-4</v>
      </c>
      <c r="AN41" s="31">
        <v>3.6000000000000002E-4</v>
      </c>
      <c r="AO41" s="31">
        <v>4.0999999999999999E-4</v>
      </c>
      <c r="AP41" s="31">
        <v>4.4999999999999999E-4</v>
      </c>
      <c r="AQ41" s="31">
        <v>5.0000000000000001E-4</v>
      </c>
      <c r="AR41" s="31">
        <v>5.5000000000000003E-4</v>
      </c>
      <c r="AS41" s="31">
        <v>6.0999999999999997E-4</v>
      </c>
      <c r="AT41" s="31">
        <v>6.7000000000000002E-4</v>
      </c>
      <c r="AU41" s="31">
        <v>7.3999999999999999E-4</v>
      </c>
      <c r="AV41" s="31">
        <v>8.0999999999999996E-4</v>
      </c>
      <c r="AW41" s="31">
        <v>8.8999999999999995E-4</v>
      </c>
      <c r="AX41" s="31">
        <v>9.7999999999999997E-4</v>
      </c>
      <c r="AY41" s="31">
        <v>1.08E-3</v>
      </c>
      <c r="AZ41" s="31">
        <v>1.1800000000000001E-3</v>
      </c>
      <c r="BA41" s="31">
        <v>1.2999999999999999E-3</v>
      </c>
      <c r="BB41" s="31">
        <v>1.4300000000000001E-3</v>
      </c>
      <c r="BC41" s="31">
        <v>1.57E-3</v>
      </c>
      <c r="BD41" s="31">
        <v>1.73E-3</v>
      </c>
      <c r="BE41" s="31">
        <v>1.91E-3</v>
      </c>
      <c r="BF41" s="31">
        <v>2.1099999999999999E-3</v>
      </c>
      <c r="BG41" s="31">
        <v>2.32E-3</v>
      </c>
      <c r="BH41" s="31">
        <v>2.5600000000000002E-3</v>
      </c>
      <c r="BI41" s="31">
        <v>2.82E-3</v>
      </c>
      <c r="BJ41" s="31">
        <v>3.0999999999999999E-3</v>
      </c>
      <c r="BK41" s="31">
        <v>3.4099999999999998E-3</v>
      </c>
      <c r="BL41" s="31">
        <v>3.7399999999999998E-3</v>
      </c>
      <c r="BM41" s="31">
        <v>4.0899999999999999E-3</v>
      </c>
      <c r="BN41" s="31">
        <v>4.4600000000000004E-3</v>
      </c>
      <c r="BO41" s="31">
        <v>4.8500000000000001E-3</v>
      </c>
      <c r="BP41" s="31">
        <v>5.2399999999999999E-3</v>
      </c>
      <c r="BQ41" s="31">
        <v>5.64E-3</v>
      </c>
      <c r="BR41" s="31">
        <v>6.0400000000000002E-3</v>
      </c>
    </row>
    <row r="42" spans="1:70" x14ac:dyDescent="0.2">
      <c r="A42">
        <v>55</v>
      </c>
      <c r="B42" s="31">
        <v>1.0000000000000001E-5</v>
      </c>
      <c r="C42" s="31">
        <v>1.0000000000000001E-5</v>
      </c>
      <c r="D42" s="31">
        <v>1.0000000000000001E-5</v>
      </c>
      <c r="E42" s="31">
        <v>1.0000000000000001E-5</v>
      </c>
      <c r="F42" s="31">
        <v>1.0000000000000001E-5</v>
      </c>
      <c r="G42" s="31">
        <v>1.0000000000000001E-5</v>
      </c>
      <c r="H42" s="31">
        <v>2.0000000000000002E-5</v>
      </c>
      <c r="I42" s="31">
        <v>2.0000000000000002E-5</v>
      </c>
      <c r="J42" s="31">
        <v>2.0000000000000002E-5</v>
      </c>
      <c r="K42" s="31">
        <v>2.0000000000000002E-5</v>
      </c>
      <c r="L42" s="31">
        <v>2.0000000000000002E-5</v>
      </c>
      <c r="M42" s="31">
        <v>2.0000000000000002E-5</v>
      </c>
      <c r="N42" s="31">
        <v>2.0000000000000002E-5</v>
      </c>
      <c r="O42" s="31">
        <v>2.0000000000000002E-5</v>
      </c>
      <c r="P42" s="31">
        <v>2.0000000000000002E-5</v>
      </c>
      <c r="Q42" s="31">
        <v>3.0000000000000001E-5</v>
      </c>
      <c r="R42" s="31">
        <v>3.0000000000000001E-5</v>
      </c>
      <c r="S42" s="31">
        <v>3.0000000000000001E-5</v>
      </c>
      <c r="T42" s="31">
        <v>3.0000000000000001E-5</v>
      </c>
      <c r="U42" s="31">
        <v>3.0000000000000001E-5</v>
      </c>
      <c r="V42" s="31">
        <v>3.0000000000000001E-5</v>
      </c>
      <c r="W42" s="31">
        <v>4.0000000000000003E-5</v>
      </c>
      <c r="X42" s="31">
        <v>4.0000000000000003E-5</v>
      </c>
      <c r="Y42" s="31">
        <v>4.0000000000000003E-5</v>
      </c>
      <c r="Z42" s="31">
        <v>5.0000000000000002E-5</v>
      </c>
      <c r="AA42" s="31">
        <v>6.0000000000000002E-5</v>
      </c>
      <c r="AB42" s="31">
        <v>6.0000000000000002E-5</v>
      </c>
      <c r="AC42" s="31">
        <v>8.0000000000000007E-5</v>
      </c>
      <c r="AD42" s="31">
        <v>9.0000000000000006E-5</v>
      </c>
      <c r="AE42" s="31">
        <v>1.1E-4</v>
      </c>
      <c r="AF42" s="31">
        <v>1.2999999999999999E-4</v>
      </c>
      <c r="AG42" s="31">
        <v>1.4999999999999999E-4</v>
      </c>
      <c r="AH42" s="31">
        <v>1.8000000000000001E-4</v>
      </c>
      <c r="AI42" s="31">
        <v>2.1000000000000001E-4</v>
      </c>
      <c r="AJ42" s="31">
        <v>2.4000000000000001E-4</v>
      </c>
      <c r="AK42" s="31">
        <v>2.7999999999999998E-4</v>
      </c>
      <c r="AL42" s="31">
        <v>3.2000000000000003E-4</v>
      </c>
      <c r="AM42" s="31">
        <v>3.6000000000000002E-4</v>
      </c>
      <c r="AN42" s="31">
        <v>4.0999999999999999E-4</v>
      </c>
      <c r="AO42" s="31">
        <v>4.6000000000000001E-4</v>
      </c>
      <c r="AP42" s="31">
        <v>5.1999999999999995E-4</v>
      </c>
      <c r="AQ42" s="31">
        <v>5.6999999999999998E-4</v>
      </c>
      <c r="AR42" s="31">
        <v>6.3000000000000003E-4</v>
      </c>
      <c r="AS42" s="31">
        <v>6.9999999999999999E-4</v>
      </c>
      <c r="AT42" s="31">
        <v>7.6999999999999996E-4</v>
      </c>
      <c r="AU42" s="31">
        <v>8.4000000000000003E-4</v>
      </c>
      <c r="AV42" s="31">
        <v>9.3000000000000005E-4</v>
      </c>
      <c r="AW42" s="31">
        <v>1.0200000000000001E-3</v>
      </c>
      <c r="AX42" s="31">
        <v>1.1199999999999999E-3</v>
      </c>
      <c r="AY42" s="31">
        <v>1.23E-3</v>
      </c>
      <c r="AZ42" s="31">
        <v>1.3500000000000001E-3</v>
      </c>
      <c r="BA42" s="31">
        <v>1.48E-3</v>
      </c>
      <c r="BB42" s="31">
        <v>1.6299999999999999E-3</v>
      </c>
      <c r="BC42" s="31">
        <v>1.8E-3</v>
      </c>
      <c r="BD42" s="31">
        <v>1.98E-3</v>
      </c>
      <c r="BE42" s="31">
        <v>2.1800000000000001E-3</v>
      </c>
      <c r="BF42" s="31">
        <v>2.3999999999999998E-3</v>
      </c>
      <c r="BG42" s="31">
        <v>2.65E-3</v>
      </c>
      <c r="BH42" s="31">
        <v>2.9199999999999999E-3</v>
      </c>
      <c r="BI42" s="31">
        <v>3.2200000000000002E-3</v>
      </c>
      <c r="BJ42" s="31">
        <v>3.5400000000000002E-3</v>
      </c>
      <c r="BK42" s="31">
        <v>3.8899999999999998E-3</v>
      </c>
      <c r="BL42" s="31">
        <v>4.2700000000000004E-3</v>
      </c>
      <c r="BM42" s="31">
        <v>4.6699999999999997E-3</v>
      </c>
      <c r="BN42" s="31">
        <v>5.0899999999999999E-3</v>
      </c>
      <c r="BO42" s="31">
        <v>5.5399999999999998E-3</v>
      </c>
      <c r="BP42" s="31">
        <v>5.9899999999999997E-3</v>
      </c>
      <c r="BQ42" s="31">
        <v>6.4400000000000004E-3</v>
      </c>
      <c r="BR42" s="31">
        <v>6.8999999999999999E-3</v>
      </c>
    </row>
    <row r="43" spans="1:70" x14ac:dyDescent="0.2">
      <c r="A43">
        <v>56</v>
      </c>
      <c r="B43" s="31">
        <v>1.0000000000000001E-5</v>
      </c>
      <c r="C43" s="31">
        <v>1.0000000000000001E-5</v>
      </c>
      <c r="D43" s="31">
        <v>1.0000000000000001E-5</v>
      </c>
      <c r="E43" s="31">
        <v>1.0000000000000001E-5</v>
      </c>
      <c r="F43" s="31">
        <v>2.0000000000000002E-5</v>
      </c>
      <c r="G43" s="31">
        <v>2.0000000000000002E-5</v>
      </c>
      <c r="H43" s="31">
        <v>2.0000000000000002E-5</v>
      </c>
      <c r="I43" s="31">
        <v>2.0000000000000002E-5</v>
      </c>
      <c r="J43" s="31">
        <v>2.0000000000000002E-5</v>
      </c>
      <c r="K43" s="31">
        <v>2.0000000000000002E-5</v>
      </c>
      <c r="L43" s="31">
        <v>2.0000000000000002E-5</v>
      </c>
      <c r="M43" s="31">
        <v>2.0000000000000002E-5</v>
      </c>
      <c r="N43" s="31">
        <v>2.0000000000000002E-5</v>
      </c>
      <c r="O43" s="31">
        <v>3.0000000000000001E-5</v>
      </c>
      <c r="P43" s="31">
        <v>3.0000000000000001E-5</v>
      </c>
      <c r="Q43" s="31">
        <v>3.0000000000000001E-5</v>
      </c>
      <c r="R43" s="31">
        <v>3.0000000000000001E-5</v>
      </c>
      <c r="S43" s="31">
        <v>3.0000000000000001E-5</v>
      </c>
      <c r="T43" s="31">
        <v>3.0000000000000001E-5</v>
      </c>
      <c r="U43" s="31">
        <v>4.0000000000000003E-5</v>
      </c>
      <c r="V43" s="31">
        <v>4.0000000000000003E-5</v>
      </c>
      <c r="W43" s="31">
        <v>4.0000000000000003E-5</v>
      </c>
      <c r="X43" s="31">
        <v>4.0000000000000003E-5</v>
      </c>
      <c r="Y43" s="31">
        <v>5.0000000000000002E-5</v>
      </c>
      <c r="Z43" s="31">
        <v>5.0000000000000002E-5</v>
      </c>
      <c r="AA43" s="31">
        <v>6.0000000000000002E-5</v>
      </c>
      <c r="AB43" s="31">
        <v>6.9999999999999994E-5</v>
      </c>
      <c r="AC43" s="31">
        <v>8.0000000000000007E-5</v>
      </c>
      <c r="AD43" s="31">
        <v>1E-4</v>
      </c>
      <c r="AE43" s="31">
        <v>1.2E-4</v>
      </c>
      <c r="AF43" s="31">
        <v>1.3999999999999999E-4</v>
      </c>
      <c r="AG43" s="31">
        <v>1.7000000000000001E-4</v>
      </c>
      <c r="AH43" s="31">
        <v>2.0000000000000001E-4</v>
      </c>
      <c r="AI43" s="31">
        <v>2.3000000000000001E-4</v>
      </c>
      <c r="AJ43" s="31">
        <v>2.7E-4</v>
      </c>
      <c r="AK43" s="31">
        <v>3.2000000000000003E-4</v>
      </c>
      <c r="AL43" s="31">
        <v>3.6000000000000002E-4</v>
      </c>
      <c r="AM43" s="31">
        <v>4.0999999999999999E-4</v>
      </c>
      <c r="AN43" s="31">
        <v>4.6000000000000001E-4</v>
      </c>
      <c r="AO43" s="31">
        <v>5.1999999999999995E-4</v>
      </c>
      <c r="AP43" s="31">
        <v>5.8E-4</v>
      </c>
      <c r="AQ43" s="31">
        <v>6.4000000000000005E-4</v>
      </c>
      <c r="AR43" s="31">
        <v>7.1000000000000002E-4</v>
      </c>
      <c r="AS43" s="31">
        <v>7.7999999999999999E-4</v>
      </c>
      <c r="AT43" s="31">
        <v>8.5999999999999998E-4</v>
      </c>
      <c r="AU43" s="31">
        <v>9.5E-4</v>
      </c>
      <c r="AV43" s="31">
        <v>1.0399999999999999E-3</v>
      </c>
      <c r="AW43" s="31">
        <v>1.14E-3</v>
      </c>
      <c r="AX43" s="31">
        <v>1.2600000000000001E-3</v>
      </c>
      <c r="AY43" s="31">
        <v>1.3799999999999999E-3</v>
      </c>
      <c r="AZ43" s="31">
        <v>1.5200000000000001E-3</v>
      </c>
      <c r="BA43" s="31">
        <v>1.67E-3</v>
      </c>
      <c r="BB43" s="31">
        <v>1.83E-3</v>
      </c>
      <c r="BC43" s="31">
        <v>2.0200000000000001E-3</v>
      </c>
      <c r="BD43" s="31">
        <v>2.2200000000000002E-3</v>
      </c>
      <c r="BE43" s="31">
        <v>2.4499999999999999E-3</v>
      </c>
      <c r="BF43" s="31">
        <v>2.7000000000000001E-3</v>
      </c>
      <c r="BG43" s="31">
        <v>2.98E-3</v>
      </c>
      <c r="BH43" s="31">
        <v>3.2799999999999999E-3</v>
      </c>
      <c r="BI43" s="31">
        <v>3.62E-3</v>
      </c>
      <c r="BJ43" s="31">
        <v>3.98E-3</v>
      </c>
      <c r="BK43" s="31">
        <v>4.3699999999999998E-3</v>
      </c>
      <c r="BL43" s="31">
        <v>4.7999999999999996E-3</v>
      </c>
      <c r="BM43" s="31">
        <v>5.2500000000000003E-3</v>
      </c>
      <c r="BN43" s="31">
        <v>5.7299999999999999E-3</v>
      </c>
      <c r="BO43" s="31">
        <v>6.2199999999999998E-3</v>
      </c>
      <c r="BP43" s="31">
        <v>6.7299999999999999E-3</v>
      </c>
      <c r="BQ43" s="31">
        <v>7.2500000000000004E-3</v>
      </c>
      <c r="BR43" s="31">
        <v>7.7600000000000004E-3</v>
      </c>
    </row>
    <row r="44" spans="1:70" x14ac:dyDescent="0.2">
      <c r="A44">
        <v>57</v>
      </c>
      <c r="B44" s="31">
        <v>1.0000000000000001E-5</v>
      </c>
      <c r="C44" s="31">
        <v>2.0000000000000002E-5</v>
      </c>
      <c r="D44" s="31">
        <v>2.0000000000000002E-5</v>
      </c>
      <c r="E44" s="31">
        <v>2.0000000000000002E-5</v>
      </c>
      <c r="F44" s="31">
        <v>2.0000000000000002E-5</v>
      </c>
      <c r="G44" s="31">
        <v>2.0000000000000002E-5</v>
      </c>
      <c r="H44" s="31">
        <v>2.0000000000000002E-5</v>
      </c>
      <c r="I44" s="31">
        <v>2.0000000000000002E-5</v>
      </c>
      <c r="J44" s="31">
        <v>2.0000000000000002E-5</v>
      </c>
      <c r="K44" s="31">
        <v>2.0000000000000002E-5</v>
      </c>
      <c r="L44" s="31">
        <v>2.0000000000000002E-5</v>
      </c>
      <c r="M44" s="31">
        <v>3.0000000000000001E-5</v>
      </c>
      <c r="N44" s="31">
        <v>3.0000000000000001E-5</v>
      </c>
      <c r="O44" s="31">
        <v>3.0000000000000001E-5</v>
      </c>
      <c r="P44" s="31">
        <v>3.0000000000000001E-5</v>
      </c>
      <c r="Q44" s="31">
        <v>3.0000000000000001E-5</v>
      </c>
      <c r="R44" s="31">
        <v>3.0000000000000001E-5</v>
      </c>
      <c r="S44" s="31">
        <v>4.0000000000000003E-5</v>
      </c>
      <c r="T44" s="31">
        <v>4.0000000000000003E-5</v>
      </c>
      <c r="U44" s="31">
        <v>4.0000000000000003E-5</v>
      </c>
      <c r="V44" s="31">
        <v>4.0000000000000003E-5</v>
      </c>
      <c r="W44" s="31">
        <v>5.0000000000000002E-5</v>
      </c>
      <c r="X44" s="31">
        <v>5.0000000000000002E-5</v>
      </c>
      <c r="Y44" s="31">
        <v>6.0000000000000002E-5</v>
      </c>
      <c r="Z44" s="31">
        <v>6.0000000000000002E-5</v>
      </c>
      <c r="AA44" s="31">
        <v>6.9999999999999994E-5</v>
      </c>
      <c r="AB44" s="31">
        <v>8.0000000000000007E-5</v>
      </c>
      <c r="AC44" s="31">
        <v>9.0000000000000006E-5</v>
      </c>
      <c r="AD44" s="31">
        <v>1.1E-4</v>
      </c>
      <c r="AE44" s="31">
        <v>1.2999999999999999E-4</v>
      </c>
      <c r="AF44" s="31">
        <v>1.6000000000000001E-4</v>
      </c>
      <c r="AG44" s="31">
        <v>1.9000000000000001E-4</v>
      </c>
      <c r="AH44" s="31">
        <v>2.2000000000000001E-4</v>
      </c>
      <c r="AI44" s="31">
        <v>2.5999999999999998E-4</v>
      </c>
      <c r="AJ44" s="31">
        <v>3.1E-4</v>
      </c>
      <c r="AK44" s="31">
        <v>3.5E-4</v>
      </c>
      <c r="AL44" s="31">
        <v>4.0999999999999999E-4</v>
      </c>
      <c r="AM44" s="31">
        <v>4.6000000000000001E-4</v>
      </c>
      <c r="AN44" s="31">
        <v>5.1999999999999995E-4</v>
      </c>
      <c r="AO44" s="31">
        <v>5.8E-4</v>
      </c>
      <c r="AP44" s="31">
        <v>6.4999999999999997E-4</v>
      </c>
      <c r="AQ44" s="31">
        <v>7.2000000000000005E-4</v>
      </c>
      <c r="AR44" s="31">
        <v>8.0000000000000004E-4</v>
      </c>
      <c r="AS44" s="31">
        <v>8.8000000000000003E-4</v>
      </c>
      <c r="AT44" s="31">
        <v>9.7000000000000005E-4</v>
      </c>
      <c r="AU44" s="31">
        <v>1.07E-3</v>
      </c>
      <c r="AV44" s="31">
        <v>1.17E-3</v>
      </c>
      <c r="AW44" s="31">
        <v>1.2899999999999999E-3</v>
      </c>
      <c r="AX44" s="31">
        <v>1.41E-3</v>
      </c>
      <c r="AY44" s="31">
        <v>1.5499999999999999E-3</v>
      </c>
      <c r="AZ44" s="31">
        <v>1.7099999999999999E-3</v>
      </c>
      <c r="BA44" s="31">
        <v>1.8699999999999999E-3</v>
      </c>
      <c r="BB44" s="31">
        <v>2.0600000000000002E-3</v>
      </c>
      <c r="BC44" s="31">
        <v>2.2699999999999999E-3</v>
      </c>
      <c r="BD44" s="31">
        <v>2.5000000000000001E-3</v>
      </c>
      <c r="BE44" s="31">
        <v>2.7599999999999999E-3</v>
      </c>
      <c r="BF44" s="31">
        <v>3.0400000000000002E-3</v>
      </c>
      <c r="BG44" s="31">
        <v>3.3500000000000001E-3</v>
      </c>
      <c r="BH44" s="31">
        <v>3.6900000000000001E-3</v>
      </c>
      <c r="BI44" s="31">
        <v>4.0600000000000002E-3</v>
      </c>
      <c r="BJ44" s="31">
        <v>4.47E-3</v>
      </c>
      <c r="BK44" s="31">
        <v>4.9199999999999999E-3</v>
      </c>
      <c r="BL44" s="31">
        <v>5.3899999999999998E-3</v>
      </c>
      <c r="BM44" s="31">
        <v>5.8999999999999999E-3</v>
      </c>
      <c r="BN44" s="31">
        <v>6.4400000000000004E-3</v>
      </c>
      <c r="BO44" s="31">
        <v>6.9899999999999997E-3</v>
      </c>
      <c r="BP44" s="31">
        <v>7.5599999999999999E-3</v>
      </c>
      <c r="BQ44" s="31">
        <v>8.1399999999999997E-3</v>
      </c>
      <c r="BR44" s="31">
        <v>8.7200000000000003E-3</v>
      </c>
    </row>
    <row r="45" spans="1:70" x14ac:dyDescent="0.2">
      <c r="A45">
        <v>58</v>
      </c>
      <c r="B45" s="31">
        <v>2.0000000000000002E-5</v>
      </c>
      <c r="C45" s="31">
        <v>2.0000000000000002E-5</v>
      </c>
      <c r="D45" s="31">
        <v>2.0000000000000002E-5</v>
      </c>
      <c r="E45" s="31">
        <v>2.0000000000000002E-5</v>
      </c>
      <c r="F45" s="31">
        <v>2.0000000000000002E-5</v>
      </c>
      <c r="G45" s="31">
        <v>2.0000000000000002E-5</v>
      </c>
      <c r="H45" s="31">
        <v>2.0000000000000002E-5</v>
      </c>
      <c r="I45" s="31">
        <v>2.0000000000000002E-5</v>
      </c>
      <c r="J45" s="31">
        <v>2.0000000000000002E-5</v>
      </c>
      <c r="K45" s="31">
        <v>3.0000000000000001E-5</v>
      </c>
      <c r="L45" s="31">
        <v>3.0000000000000001E-5</v>
      </c>
      <c r="M45" s="31">
        <v>3.0000000000000001E-5</v>
      </c>
      <c r="N45" s="31">
        <v>3.0000000000000001E-5</v>
      </c>
      <c r="O45" s="31">
        <v>3.0000000000000001E-5</v>
      </c>
      <c r="P45" s="31">
        <v>3.0000000000000001E-5</v>
      </c>
      <c r="Q45" s="31">
        <v>4.0000000000000003E-5</v>
      </c>
      <c r="R45" s="31">
        <v>4.0000000000000003E-5</v>
      </c>
      <c r="S45" s="31">
        <v>4.0000000000000003E-5</v>
      </c>
      <c r="T45" s="31">
        <v>4.0000000000000003E-5</v>
      </c>
      <c r="U45" s="31">
        <v>5.0000000000000002E-5</v>
      </c>
      <c r="V45" s="31">
        <v>5.0000000000000002E-5</v>
      </c>
      <c r="W45" s="31">
        <v>5.0000000000000002E-5</v>
      </c>
      <c r="X45" s="31">
        <v>6.0000000000000002E-5</v>
      </c>
      <c r="Y45" s="31">
        <v>6.0000000000000002E-5</v>
      </c>
      <c r="Z45" s="31">
        <v>6.9999999999999994E-5</v>
      </c>
      <c r="AA45" s="31">
        <v>8.0000000000000007E-5</v>
      </c>
      <c r="AB45" s="31">
        <v>9.0000000000000006E-5</v>
      </c>
      <c r="AC45" s="31">
        <v>1.1E-4</v>
      </c>
      <c r="AD45" s="31">
        <v>1.2999999999999999E-4</v>
      </c>
      <c r="AE45" s="31">
        <v>1.4999999999999999E-4</v>
      </c>
      <c r="AF45" s="31">
        <v>1.8000000000000001E-4</v>
      </c>
      <c r="AG45" s="31">
        <v>2.1000000000000001E-4</v>
      </c>
      <c r="AH45" s="31">
        <v>2.5000000000000001E-4</v>
      </c>
      <c r="AI45" s="31">
        <v>2.9999999999999997E-4</v>
      </c>
      <c r="AJ45" s="31">
        <v>3.4000000000000002E-4</v>
      </c>
      <c r="AK45" s="31">
        <v>4.0000000000000002E-4</v>
      </c>
      <c r="AL45" s="31">
        <v>4.6000000000000001E-4</v>
      </c>
      <c r="AM45" s="31">
        <v>5.1999999999999995E-4</v>
      </c>
      <c r="AN45" s="31">
        <v>5.9000000000000003E-4</v>
      </c>
      <c r="AO45" s="31">
        <v>6.6E-4</v>
      </c>
      <c r="AP45" s="31">
        <v>7.2999999999999996E-4</v>
      </c>
      <c r="AQ45" s="31">
        <v>8.0999999999999996E-4</v>
      </c>
      <c r="AR45" s="31">
        <v>8.9999999999999998E-4</v>
      </c>
      <c r="AS45" s="31">
        <v>9.8999999999999999E-4</v>
      </c>
      <c r="AT45" s="31">
        <v>1.09E-3</v>
      </c>
      <c r="AU45" s="31">
        <v>1.1999999999999999E-3</v>
      </c>
      <c r="AV45" s="31">
        <v>1.32E-3</v>
      </c>
      <c r="AW45" s="31">
        <v>1.4499999999999999E-3</v>
      </c>
      <c r="AX45" s="31">
        <v>1.5900000000000001E-3</v>
      </c>
      <c r="AY45" s="31">
        <v>1.74E-3</v>
      </c>
      <c r="AZ45" s="31">
        <v>1.92E-3</v>
      </c>
      <c r="BA45" s="31">
        <v>2.1099999999999999E-3</v>
      </c>
      <c r="BB45" s="31">
        <v>2.32E-3</v>
      </c>
      <c r="BC45" s="31">
        <v>2.5500000000000002E-3</v>
      </c>
      <c r="BD45" s="31">
        <v>2.81E-3</v>
      </c>
      <c r="BE45" s="31">
        <v>3.0999999999999999E-3</v>
      </c>
      <c r="BF45" s="31">
        <v>3.4099999999999998E-3</v>
      </c>
      <c r="BG45" s="31">
        <v>3.7599999999999999E-3</v>
      </c>
      <c r="BH45" s="31">
        <v>4.1399999999999996E-3</v>
      </c>
      <c r="BI45" s="31">
        <v>4.5599999999999998E-3</v>
      </c>
      <c r="BJ45" s="31">
        <v>5.0200000000000002E-3</v>
      </c>
      <c r="BK45" s="31">
        <v>5.5199999999999997E-3</v>
      </c>
      <c r="BL45" s="31">
        <v>6.0600000000000003E-3</v>
      </c>
      <c r="BM45" s="31">
        <v>6.6299999999999996E-3</v>
      </c>
      <c r="BN45" s="31">
        <v>7.2300000000000003E-3</v>
      </c>
      <c r="BO45" s="31">
        <v>7.8499999999999993E-3</v>
      </c>
      <c r="BP45" s="31">
        <v>8.4899999999999993E-3</v>
      </c>
      <c r="BQ45" s="31">
        <v>9.1400000000000006E-3</v>
      </c>
      <c r="BR45" s="31">
        <v>9.7900000000000001E-3</v>
      </c>
    </row>
    <row r="46" spans="1:70" x14ac:dyDescent="0.2">
      <c r="A46">
        <v>59</v>
      </c>
      <c r="B46" s="31">
        <v>1.0000000000000001E-5</v>
      </c>
      <c r="C46" s="31">
        <v>2.0000000000000002E-5</v>
      </c>
      <c r="D46" s="31">
        <v>2.0000000000000002E-5</v>
      </c>
      <c r="E46" s="31">
        <v>2.0000000000000002E-5</v>
      </c>
      <c r="F46" s="31">
        <v>2.0000000000000002E-5</v>
      </c>
      <c r="G46" s="31">
        <v>2.0000000000000002E-5</v>
      </c>
      <c r="H46" s="31">
        <v>2.0000000000000002E-5</v>
      </c>
      <c r="I46" s="31">
        <v>2.0000000000000002E-5</v>
      </c>
      <c r="J46" s="31">
        <v>2.0000000000000002E-5</v>
      </c>
      <c r="K46" s="31">
        <v>2.0000000000000002E-5</v>
      </c>
      <c r="L46" s="31">
        <v>2.0000000000000002E-5</v>
      </c>
      <c r="M46" s="31">
        <v>3.0000000000000001E-5</v>
      </c>
      <c r="N46" s="31">
        <v>3.0000000000000001E-5</v>
      </c>
      <c r="O46" s="31">
        <v>3.0000000000000001E-5</v>
      </c>
      <c r="P46" s="31">
        <v>3.0000000000000001E-5</v>
      </c>
      <c r="Q46" s="31">
        <v>3.0000000000000001E-5</v>
      </c>
      <c r="R46" s="31">
        <v>3.0000000000000001E-5</v>
      </c>
      <c r="S46" s="31">
        <v>4.0000000000000003E-5</v>
      </c>
      <c r="T46" s="31">
        <v>4.0000000000000003E-5</v>
      </c>
      <c r="U46" s="31">
        <v>4.0000000000000003E-5</v>
      </c>
      <c r="V46" s="31">
        <v>4.0000000000000003E-5</v>
      </c>
      <c r="W46" s="31">
        <v>5.0000000000000002E-5</v>
      </c>
      <c r="X46" s="31">
        <v>5.0000000000000002E-5</v>
      </c>
      <c r="Y46" s="31">
        <v>6.0000000000000002E-5</v>
      </c>
      <c r="Z46" s="31">
        <v>6.0000000000000002E-5</v>
      </c>
      <c r="AA46" s="31">
        <v>6.9999999999999994E-5</v>
      </c>
      <c r="AB46" s="31">
        <v>8.0000000000000007E-5</v>
      </c>
      <c r="AC46" s="31">
        <v>1E-4</v>
      </c>
      <c r="AD46" s="31">
        <v>1.1E-4</v>
      </c>
      <c r="AE46" s="31">
        <v>1.2999999999999999E-4</v>
      </c>
      <c r="AF46" s="31">
        <v>1.6000000000000001E-4</v>
      </c>
      <c r="AG46" s="31">
        <v>1.9000000000000001E-4</v>
      </c>
      <c r="AH46" s="31">
        <v>2.3000000000000001E-4</v>
      </c>
      <c r="AI46" s="31">
        <v>2.5999999999999998E-4</v>
      </c>
      <c r="AJ46" s="31">
        <v>3.1E-4</v>
      </c>
      <c r="AK46" s="31">
        <v>3.6000000000000002E-4</v>
      </c>
      <c r="AL46" s="31">
        <v>4.0999999999999999E-4</v>
      </c>
      <c r="AM46" s="31">
        <v>4.6000000000000001E-4</v>
      </c>
      <c r="AN46" s="31">
        <v>5.1999999999999995E-4</v>
      </c>
      <c r="AO46" s="31">
        <v>5.9000000000000003E-4</v>
      </c>
      <c r="AP46" s="31">
        <v>6.4999999999999997E-4</v>
      </c>
      <c r="AQ46" s="31">
        <v>7.2999999999999996E-4</v>
      </c>
      <c r="AR46" s="31">
        <v>8.0000000000000004E-4</v>
      </c>
      <c r="AS46" s="31">
        <v>8.8000000000000003E-4</v>
      </c>
      <c r="AT46" s="31">
        <v>9.7000000000000005E-4</v>
      </c>
      <c r="AU46" s="31">
        <v>1.07E-3</v>
      </c>
      <c r="AV46" s="31">
        <v>1.1800000000000001E-3</v>
      </c>
      <c r="AW46" s="31">
        <v>1.2899999999999999E-3</v>
      </c>
      <c r="AX46" s="31">
        <v>1.42E-3</v>
      </c>
      <c r="AY46" s="31">
        <v>1.56E-3</v>
      </c>
      <c r="AZ46" s="31">
        <v>1.7099999999999999E-3</v>
      </c>
      <c r="BA46" s="31">
        <v>1.8799999999999999E-3</v>
      </c>
      <c r="BB46" s="31">
        <v>2.0699999999999998E-3</v>
      </c>
      <c r="BC46" s="31">
        <v>2.2799999999999999E-3</v>
      </c>
      <c r="BD46" s="31">
        <v>2.5100000000000001E-3</v>
      </c>
      <c r="BE46" s="31">
        <v>2.7699999999999999E-3</v>
      </c>
      <c r="BF46" s="31">
        <v>3.0500000000000002E-3</v>
      </c>
      <c r="BG46" s="31">
        <v>3.3600000000000001E-3</v>
      </c>
      <c r="BH46" s="31">
        <v>3.7000000000000002E-3</v>
      </c>
      <c r="BI46" s="31">
        <v>4.0800000000000003E-3</v>
      </c>
      <c r="BJ46" s="31">
        <v>4.4900000000000001E-3</v>
      </c>
      <c r="BK46" s="31">
        <v>4.9399999999999999E-3</v>
      </c>
      <c r="BL46" s="31">
        <v>5.4099999999999999E-3</v>
      </c>
      <c r="BM46" s="31">
        <v>5.9199999999999999E-3</v>
      </c>
      <c r="BN46" s="31">
        <v>6.4599999999999996E-3</v>
      </c>
      <c r="BO46" s="31">
        <v>7.0200000000000002E-3</v>
      </c>
      <c r="BP46" s="31">
        <v>7.5900000000000004E-3</v>
      </c>
      <c r="BQ46" s="31">
        <v>8.1799999999999998E-3</v>
      </c>
      <c r="BR46" s="31">
        <v>8.7600000000000004E-3</v>
      </c>
    </row>
    <row r="47" spans="1:70" x14ac:dyDescent="0.2">
      <c r="A47">
        <v>60</v>
      </c>
      <c r="B47" s="31">
        <v>2.0000000000000002E-5</v>
      </c>
      <c r="C47" s="31">
        <v>2.0000000000000002E-5</v>
      </c>
      <c r="D47" s="31">
        <v>2.0000000000000002E-5</v>
      </c>
      <c r="E47" s="31">
        <v>2.0000000000000002E-5</v>
      </c>
      <c r="F47" s="31">
        <v>2.0000000000000002E-5</v>
      </c>
      <c r="G47" s="31">
        <v>2.0000000000000002E-5</v>
      </c>
      <c r="H47" s="31">
        <v>2.0000000000000002E-5</v>
      </c>
      <c r="I47" s="31">
        <v>2.0000000000000002E-5</v>
      </c>
      <c r="J47" s="31">
        <v>2.0000000000000002E-5</v>
      </c>
      <c r="K47" s="31">
        <v>2.0000000000000002E-5</v>
      </c>
      <c r="L47" s="31">
        <v>2.0000000000000002E-5</v>
      </c>
      <c r="M47" s="31">
        <v>3.0000000000000001E-5</v>
      </c>
      <c r="N47" s="31">
        <v>3.0000000000000001E-5</v>
      </c>
      <c r="O47" s="31">
        <v>3.0000000000000001E-5</v>
      </c>
      <c r="P47" s="31">
        <v>3.0000000000000001E-5</v>
      </c>
      <c r="Q47" s="31">
        <v>3.0000000000000001E-5</v>
      </c>
      <c r="R47" s="31">
        <v>3.0000000000000001E-5</v>
      </c>
      <c r="S47" s="31">
        <v>4.0000000000000003E-5</v>
      </c>
      <c r="T47" s="31">
        <v>4.0000000000000003E-5</v>
      </c>
      <c r="U47" s="31">
        <v>4.0000000000000003E-5</v>
      </c>
      <c r="V47" s="31">
        <v>4.0000000000000003E-5</v>
      </c>
      <c r="W47" s="31">
        <v>5.0000000000000002E-5</v>
      </c>
      <c r="X47" s="31">
        <v>5.0000000000000002E-5</v>
      </c>
      <c r="Y47" s="31">
        <v>6.0000000000000002E-5</v>
      </c>
      <c r="Z47" s="31">
        <v>6.0000000000000002E-5</v>
      </c>
      <c r="AA47" s="31">
        <v>6.9999999999999994E-5</v>
      </c>
      <c r="AB47" s="31">
        <v>8.0000000000000007E-5</v>
      </c>
      <c r="AC47" s="31">
        <v>1E-4</v>
      </c>
      <c r="AD47" s="31">
        <v>1.2E-4</v>
      </c>
      <c r="AE47" s="31">
        <v>1.3999999999999999E-4</v>
      </c>
      <c r="AF47" s="31">
        <v>1.7000000000000001E-4</v>
      </c>
      <c r="AG47" s="31">
        <v>2.0000000000000001E-4</v>
      </c>
      <c r="AH47" s="31">
        <v>2.3000000000000001E-4</v>
      </c>
      <c r="AI47" s="31">
        <v>2.7E-4</v>
      </c>
      <c r="AJ47" s="31">
        <v>3.2000000000000003E-4</v>
      </c>
      <c r="AK47" s="31">
        <v>3.6999999999999999E-4</v>
      </c>
      <c r="AL47" s="31">
        <v>4.2000000000000002E-4</v>
      </c>
      <c r="AM47" s="31">
        <v>4.8000000000000001E-4</v>
      </c>
      <c r="AN47" s="31">
        <v>5.4000000000000001E-4</v>
      </c>
      <c r="AO47" s="31">
        <v>5.9999999999999995E-4</v>
      </c>
      <c r="AP47" s="31">
        <v>6.7000000000000002E-4</v>
      </c>
      <c r="AQ47" s="31">
        <v>7.5000000000000002E-4</v>
      </c>
      <c r="AR47" s="31">
        <v>8.3000000000000001E-4</v>
      </c>
      <c r="AS47" s="31">
        <v>9.1E-4</v>
      </c>
      <c r="AT47" s="31">
        <v>1E-3</v>
      </c>
      <c r="AU47" s="31">
        <v>1.1000000000000001E-3</v>
      </c>
      <c r="AV47" s="31">
        <v>1.2099999999999999E-3</v>
      </c>
      <c r="AW47" s="31">
        <v>1.33E-3</v>
      </c>
      <c r="AX47" s="31">
        <v>1.4599999999999999E-3</v>
      </c>
      <c r="AY47" s="31">
        <v>1.6000000000000001E-3</v>
      </c>
      <c r="AZ47" s="31">
        <v>1.7600000000000001E-3</v>
      </c>
      <c r="BA47" s="31">
        <v>1.9400000000000001E-3</v>
      </c>
      <c r="BB47" s="31">
        <v>2.1299999999999999E-3</v>
      </c>
      <c r="BC47" s="31">
        <v>2.3500000000000001E-3</v>
      </c>
      <c r="BD47" s="31">
        <v>2.5899999999999999E-3</v>
      </c>
      <c r="BE47" s="31">
        <v>2.8500000000000001E-3</v>
      </c>
      <c r="BF47" s="31">
        <v>3.14E-3</v>
      </c>
      <c r="BG47" s="31">
        <v>3.46E-3</v>
      </c>
      <c r="BH47" s="31">
        <v>3.81E-3</v>
      </c>
      <c r="BI47" s="31">
        <v>4.1999999999999997E-3</v>
      </c>
      <c r="BJ47" s="31">
        <v>4.62E-3</v>
      </c>
      <c r="BK47" s="31">
        <v>5.0800000000000003E-3</v>
      </c>
      <c r="BL47" s="31">
        <v>5.5700000000000003E-3</v>
      </c>
      <c r="BM47" s="31">
        <v>6.0899999999999999E-3</v>
      </c>
      <c r="BN47" s="31">
        <v>6.6400000000000001E-3</v>
      </c>
      <c r="BO47" s="31">
        <v>7.2100000000000003E-3</v>
      </c>
      <c r="BP47" s="31">
        <v>7.79E-3</v>
      </c>
      <c r="BQ47" s="31">
        <v>8.3800000000000003E-3</v>
      </c>
      <c r="BR47" s="31">
        <v>8.9800000000000001E-3</v>
      </c>
    </row>
    <row r="48" spans="1:70" x14ac:dyDescent="0.2">
      <c r="A48">
        <v>61</v>
      </c>
      <c r="B48" s="31">
        <v>2.0000000000000002E-5</v>
      </c>
      <c r="C48" s="31">
        <v>2.0000000000000002E-5</v>
      </c>
      <c r="D48" s="31">
        <v>2.0000000000000002E-5</v>
      </c>
      <c r="E48" s="31">
        <v>2.0000000000000002E-5</v>
      </c>
      <c r="F48" s="31">
        <v>2.0000000000000002E-5</v>
      </c>
      <c r="G48" s="31">
        <v>2.0000000000000002E-5</v>
      </c>
      <c r="H48" s="31">
        <v>2.0000000000000002E-5</v>
      </c>
      <c r="I48" s="31">
        <v>2.0000000000000002E-5</v>
      </c>
      <c r="J48" s="31">
        <v>3.0000000000000001E-5</v>
      </c>
      <c r="K48" s="31">
        <v>3.0000000000000001E-5</v>
      </c>
      <c r="L48" s="31">
        <v>3.0000000000000001E-5</v>
      </c>
      <c r="M48" s="31">
        <v>3.0000000000000001E-5</v>
      </c>
      <c r="N48" s="31">
        <v>3.0000000000000001E-5</v>
      </c>
      <c r="O48" s="31">
        <v>3.0000000000000001E-5</v>
      </c>
      <c r="P48" s="31">
        <v>4.0000000000000003E-5</v>
      </c>
      <c r="Q48" s="31">
        <v>4.0000000000000003E-5</v>
      </c>
      <c r="R48" s="31">
        <v>4.0000000000000003E-5</v>
      </c>
      <c r="S48" s="31">
        <v>4.0000000000000003E-5</v>
      </c>
      <c r="T48" s="31">
        <v>5.0000000000000002E-5</v>
      </c>
      <c r="U48" s="31">
        <v>5.0000000000000002E-5</v>
      </c>
      <c r="V48" s="31">
        <v>5.0000000000000002E-5</v>
      </c>
      <c r="W48" s="31">
        <v>6.0000000000000002E-5</v>
      </c>
      <c r="X48" s="31">
        <v>6.0000000000000002E-5</v>
      </c>
      <c r="Y48" s="31">
        <v>6.9999999999999994E-5</v>
      </c>
      <c r="Z48" s="31">
        <v>6.9999999999999994E-5</v>
      </c>
      <c r="AA48" s="31">
        <v>8.0000000000000007E-5</v>
      </c>
      <c r="AB48" s="31">
        <v>1E-4</v>
      </c>
      <c r="AC48" s="31">
        <v>1.1E-4</v>
      </c>
      <c r="AD48" s="31">
        <v>1.2999999999999999E-4</v>
      </c>
      <c r="AE48" s="31">
        <v>1.6000000000000001E-4</v>
      </c>
      <c r="AF48" s="31">
        <v>1.9000000000000001E-4</v>
      </c>
      <c r="AG48" s="31">
        <v>2.3000000000000001E-4</v>
      </c>
      <c r="AH48" s="31">
        <v>2.7E-4</v>
      </c>
      <c r="AI48" s="31">
        <v>3.2000000000000003E-4</v>
      </c>
      <c r="AJ48" s="31">
        <v>3.6999999999999999E-4</v>
      </c>
      <c r="AK48" s="31">
        <v>4.2000000000000002E-4</v>
      </c>
      <c r="AL48" s="31">
        <v>4.8000000000000001E-4</v>
      </c>
      <c r="AM48" s="31">
        <v>5.5000000000000003E-4</v>
      </c>
      <c r="AN48" s="31">
        <v>6.2E-4</v>
      </c>
      <c r="AO48" s="31">
        <v>6.9999999999999999E-4</v>
      </c>
      <c r="AP48" s="31">
        <v>7.7999999999999999E-4</v>
      </c>
      <c r="AQ48" s="31">
        <v>8.5999999999999998E-4</v>
      </c>
      <c r="AR48" s="31">
        <v>9.6000000000000002E-4</v>
      </c>
      <c r="AS48" s="31">
        <v>1.0499999999999999E-3</v>
      </c>
      <c r="AT48" s="31">
        <v>1.16E-3</v>
      </c>
      <c r="AU48" s="31">
        <v>1.2700000000000001E-3</v>
      </c>
      <c r="AV48" s="31">
        <v>1.4E-3</v>
      </c>
      <c r="AW48" s="31">
        <v>1.5399999999999999E-3</v>
      </c>
      <c r="AX48" s="31">
        <v>1.6900000000000001E-3</v>
      </c>
      <c r="AY48" s="31">
        <v>1.8500000000000001E-3</v>
      </c>
      <c r="AZ48" s="31">
        <v>2.0400000000000001E-3</v>
      </c>
      <c r="BA48" s="31">
        <v>2.2399999999999998E-3</v>
      </c>
      <c r="BB48" s="31">
        <v>2.4599999999999999E-3</v>
      </c>
      <c r="BC48" s="31">
        <v>2.7100000000000002E-3</v>
      </c>
      <c r="BD48" s="31">
        <v>2.99E-3</v>
      </c>
      <c r="BE48" s="31">
        <v>3.29E-3</v>
      </c>
      <c r="BF48" s="31">
        <v>3.62E-3</v>
      </c>
      <c r="BG48" s="31">
        <v>3.9899999999999996E-3</v>
      </c>
      <c r="BH48" s="31">
        <v>4.4000000000000003E-3</v>
      </c>
      <c r="BI48" s="31">
        <v>4.8399999999999997E-3</v>
      </c>
      <c r="BJ48" s="31">
        <v>5.3299999999999997E-3</v>
      </c>
      <c r="BK48" s="31">
        <v>5.8500000000000002E-3</v>
      </c>
      <c r="BL48" s="31">
        <v>6.4200000000000004E-3</v>
      </c>
      <c r="BM48" s="31">
        <v>7.0200000000000002E-3</v>
      </c>
      <c r="BN48" s="31">
        <v>7.6499999999999997E-3</v>
      </c>
      <c r="BO48" s="31">
        <v>8.3099999999999997E-3</v>
      </c>
      <c r="BP48" s="31">
        <v>8.9800000000000001E-3</v>
      </c>
      <c r="BQ48" s="31">
        <v>9.6600000000000002E-3</v>
      </c>
      <c r="BR48" s="31">
        <v>1.034E-2</v>
      </c>
    </row>
    <row r="49" spans="1:70" x14ac:dyDescent="0.2">
      <c r="A49">
        <v>62</v>
      </c>
      <c r="B49" s="31">
        <v>2.0000000000000002E-5</v>
      </c>
      <c r="C49" s="31">
        <v>2.0000000000000002E-5</v>
      </c>
      <c r="D49" s="31">
        <v>2.0000000000000002E-5</v>
      </c>
      <c r="E49" s="31">
        <v>2.0000000000000002E-5</v>
      </c>
      <c r="F49" s="31">
        <v>2.0000000000000002E-5</v>
      </c>
      <c r="G49" s="31">
        <v>2.0000000000000002E-5</v>
      </c>
      <c r="H49" s="31">
        <v>3.0000000000000001E-5</v>
      </c>
      <c r="I49" s="31">
        <v>3.0000000000000001E-5</v>
      </c>
      <c r="J49" s="31">
        <v>3.0000000000000001E-5</v>
      </c>
      <c r="K49" s="31">
        <v>3.0000000000000001E-5</v>
      </c>
      <c r="L49" s="31">
        <v>3.0000000000000001E-5</v>
      </c>
      <c r="M49" s="31">
        <v>3.0000000000000001E-5</v>
      </c>
      <c r="N49" s="31">
        <v>4.0000000000000003E-5</v>
      </c>
      <c r="O49" s="31">
        <v>4.0000000000000003E-5</v>
      </c>
      <c r="P49" s="31">
        <v>4.0000000000000003E-5</v>
      </c>
      <c r="Q49" s="31">
        <v>4.0000000000000003E-5</v>
      </c>
      <c r="R49" s="31">
        <v>5.0000000000000002E-5</v>
      </c>
      <c r="S49" s="31">
        <v>5.0000000000000002E-5</v>
      </c>
      <c r="T49" s="31">
        <v>5.0000000000000002E-5</v>
      </c>
      <c r="U49" s="31">
        <v>5.0000000000000002E-5</v>
      </c>
      <c r="V49" s="31">
        <v>6.0000000000000002E-5</v>
      </c>
      <c r="W49" s="31">
        <v>6.0000000000000002E-5</v>
      </c>
      <c r="X49" s="31">
        <v>6.9999999999999994E-5</v>
      </c>
      <c r="Y49" s="31">
        <v>8.0000000000000007E-5</v>
      </c>
      <c r="Z49" s="31">
        <v>8.0000000000000007E-5</v>
      </c>
      <c r="AA49" s="31">
        <v>1E-4</v>
      </c>
      <c r="AB49" s="31">
        <v>1.1E-4</v>
      </c>
      <c r="AC49" s="31">
        <v>1.2999999999999999E-4</v>
      </c>
      <c r="AD49" s="31">
        <v>1.4999999999999999E-4</v>
      </c>
      <c r="AE49" s="31">
        <v>1.8000000000000001E-4</v>
      </c>
      <c r="AF49" s="31">
        <v>2.2000000000000001E-4</v>
      </c>
      <c r="AG49" s="31">
        <v>2.5999999999999998E-4</v>
      </c>
      <c r="AH49" s="31">
        <v>3.1E-4</v>
      </c>
      <c r="AI49" s="31">
        <v>3.6000000000000002E-4</v>
      </c>
      <c r="AJ49" s="31">
        <v>4.2000000000000002E-4</v>
      </c>
      <c r="AK49" s="31">
        <v>4.8000000000000001E-4</v>
      </c>
      <c r="AL49" s="31">
        <v>5.5000000000000003E-4</v>
      </c>
      <c r="AM49" s="31">
        <v>6.3000000000000003E-4</v>
      </c>
      <c r="AN49" s="31">
        <v>7.1000000000000002E-4</v>
      </c>
      <c r="AO49" s="31">
        <v>7.9000000000000001E-4</v>
      </c>
      <c r="AP49" s="31">
        <v>8.8000000000000003E-4</v>
      </c>
      <c r="AQ49" s="31">
        <v>9.7999999999999997E-4</v>
      </c>
      <c r="AR49" s="31">
        <v>1.08E-3</v>
      </c>
      <c r="AS49" s="31">
        <v>1.1999999999999999E-3</v>
      </c>
      <c r="AT49" s="31">
        <v>1.32E-3</v>
      </c>
      <c r="AU49" s="31">
        <v>1.4499999999999999E-3</v>
      </c>
      <c r="AV49" s="31">
        <v>1.5900000000000001E-3</v>
      </c>
      <c r="AW49" s="31">
        <v>1.74E-3</v>
      </c>
      <c r="AX49" s="31">
        <v>1.91E-3</v>
      </c>
      <c r="AY49" s="31">
        <v>2.0999999999999999E-3</v>
      </c>
      <c r="AZ49" s="31">
        <v>2.31E-3</v>
      </c>
      <c r="BA49" s="31">
        <v>2.5400000000000002E-3</v>
      </c>
      <c r="BB49" s="31">
        <v>2.7899999999999999E-3</v>
      </c>
      <c r="BC49" s="31">
        <v>3.0799999999999998E-3</v>
      </c>
      <c r="BD49" s="31">
        <v>3.3899999999999998E-3</v>
      </c>
      <c r="BE49" s="31">
        <v>3.7299999999999998E-3</v>
      </c>
      <c r="BF49" s="31">
        <v>4.1099999999999999E-3</v>
      </c>
      <c r="BG49" s="31">
        <v>4.5300000000000002E-3</v>
      </c>
      <c r="BH49" s="31">
        <v>4.9899999999999996E-3</v>
      </c>
      <c r="BI49" s="31">
        <v>5.4900000000000001E-3</v>
      </c>
      <c r="BJ49" s="31">
        <v>6.0400000000000002E-3</v>
      </c>
      <c r="BK49" s="31">
        <v>6.6400000000000001E-3</v>
      </c>
      <c r="BL49" s="31">
        <v>7.28E-3</v>
      </c>
      <c r="BM49" s="31">
        <v>7.9600000000000001E-3</v>
      </c>
      <c r="BN49" s="31">
        <v>8.6700000000000006E-3</v>
      </c>
      <c r="BO49" s="31">
        <v>9.41E-3</v>
      </c>
      <c r="BP49" s="31">
        <v>1.017E-2</v>
      </c>
      <c r="BQ49" s="31">
        <v>1.094E-2</v>
      </c>
      <c r="BR49" s="31">
        <v>1.17E-2</v>
      </c>
    </row>
    <row r="50" spans="1:70" x14ac:dyDescent="0.2">
      <c r="A50">
        <v>63</v>
      </c>
      <c r="B50" s="31">
        <v>2.0000000000000002E-5</v>
      </c>
      <c r="C50" s="31">
        <v>2.0000000000000002E-5</v>
      </c>
      <c r="D50" s="31">
        <v>2.0000000000000002E-5</v>
      </c>
      <c r="E50" s="31">
        <v>3.0000000000000001E-5</v>
      </c>
      <c r="F50" s="31">
        <v>3.0000000000000001E-5</v>
      </c>
      <c r="G50" s="31">
        <v>3.0000000000000001E-5</v>
      </c>
      <c r="H50" s="31">
        <v>3.0000000000000001E-5</v>
      </c>
      <c r="I50" s="31">
        <v>3.0000000000000001E-5</v>
      </c>
      <c r="J50" s="31">
        <v>3.0000000000000001E-5</v>
      </c>
      <c r="K50" s="31">
        <v>3.0000000000000001E-5</v>
      </c>
      <c r="L50" s="31">
        <v>4.0000000000000003E-5</v>
      </c>
      <c r="M50" s="31">
        <v>4.0000000000000003E-5</v>
      </c>
      <c r="N50" s="31">
        <v>4.0000000000000003E-5</v>
      </c>
      <c r="O50" s="31">
        <v>4.0000000000000003E-5</v>
      </c>
      <c r="P50" s="31">
        <v>5.0000000000000002E-5</v>
      </c>
      <c r="Q50" s="31">
        <v>5.0000000000000002E-5</v>
      </c>
      <c r="R50" s="31">
        <v>5.0000000000000002E-5</v>
      </c>
      <c r="S50" s="31">
        <v>5.0000000000000002E-5</v>
      </c>
      <c r="T50" s="31">
        <v>6.0000000000000002E-5</v>
      </c>
      <c r="U50" s="31">
        <v>6.0000000000000002E-5</v>
      </c>
      <c r="V50" s="31">
        <v>6.9999999999999994E-5</v>
      </c>
      <c r="W50" s="31">
        <v>6.9999999999999994E-5</v>
      </c>
      <c r="X50" s="31">
        <v>8.0000000000000007E-5</v>
      </c>
      <c r="Y50" s="31">
        <v>9.0000000000000006E-5</v>
      </c>
      <c r="Z50" s="31">
        <v>1E-4</v>
      </c>
      <c r="AA50" s="31">
        <v>1.1E-4</v>
      </c>
      <c r="AB50" s="31">
        <v>1.2999999999999999E-4</v>
      </c>
      <c r="AC50" s="31">
        <v>1.4999999999999999E-4</v>
      </c>
      <c r="AD50" s="31">
        <v>1.7000000000000001E-4</v>
      </c>
      <c r="AE50" s="31">
        <v>2.1000000000000001E-4</v>
      </c>
      <c r="AF50" s="31">
        <v>2.5000000000000001E-4</v>
      </c>
      <c r="AG50" s="31">
        <v>2.9E-4</v>
      </c>
      <c r="AH50" s="31">
        <v>3.5E-4</v>
      </c>
      <c r="AI50" s="31">
        <v>4.0999999999999999E-4</v>
      </c>
      <c r="AJ50" s="31">
        <v>4.6999999999999999E-4</v>
      </c>
      <c r="AK50" s="31">
        <v>5.5000000000000003E-4</v>
      </c>
      <c r="AL50" s="31">
        <v>6.3000000000000003E-4</v>
      </c>
      <c r="AM50" s="31">
        <v>7.1000000000000002E-4</v>
      </c>
      <c r="AN50" s="31">
        <v>8.0000000000000004E-4</v>
      </c>
      <c r="AO50" s="31">
        <v>8.9999999999999998E-4</v>
      </c>
      <c r="AP50" s="31">
        <v>1.01E-3</v>
      </c>
      <c r="AQ50" s="31">
        <v>1.1199999999999999E-3</v>
      </c>
      <c r="AR50" s="31">
        <v>1.23E-3</v>
      </c>
      <c r="AS50" s="31">
        <v>1.3600000000000001E-3</v>
      </c>
      <c r="AT50" s="31">
        <v>1.5E-3</v>
      </c>
      <c r="AU50" s="31">
        <v>1.65E-3</v>
      </c>
      <c r="AV50" s="31">
        <v>1.81E-3</v>
      </c>
      <c r="AW50" s="31">
        <v>1.98E-3</v>
      </c>
      <c r="AX50" s="31">
        <v>2.1800000000000001E-3</v>
      </c>
      <c r="AY50" s="31">
        <v>2.3900000000000002E-3</v>
      </c>
      <c r="AZ50" s="31">
        <v>2.63E-3</v>
      </c>
      <c r="BA50" s="31">
        <v>2.8900000000000002E-3</v>
      </c>
      <c r="BB50" s="31">
        <v>3.1800000000000001E-3</v>
      </c>
      <c r="BC50" s="31">
        <v>3.5000000000000001E-3</v>
      </c>
      <c r="BD50" s="31">
        <v>3.8500000000000001E-3</v>
      </c>
      <c r="BE50" s="31">
        <v>4.2399999999999998E-3</v>
      </c>
      <c r="BF50" s="31">
        <v>4.6699999999999997E-3</v>
      </c>
      <c r="BG50" s="31">
        <v>5.1500000000000001E-3</v>
      </c>
      <c r="BH50" s="31">
        <v>5.6699999999999997E-3</v>
      </c>
      <c r="BI50" s="31">
        <v>6.2399999999999999E-3</v>
      </c>
      <c r="BJ50" s="31">
        <v>6.8599999999999998E-3</v>
      </c>
      <c r="BK50" s="31">
        <v>7.5399999999999998E-3</v>
      </c>
      <c r="BL50" s="31">
        <v>8.26E-3</v>
      </c>
      <c r="BM50" s="31">
        <v>9.0299999999999998E-3</v>
      </c>
      <c r="BN50" s="31">
        <v>9.8399999999999998E-3</v>
      </c>
      <c r="BO50" s="31">
        <v>1.0670000000000001E-2</v>
      </c>
      <c r="BP50" s="31">
        <v>1.153E-2</v>
      </c>
      <c r="BQ50" s="31">
        <v>1.24E-2</v>
      </c>
      <c r="BR50" s="31">
        <v>1.3270000000000001E-2</v>
      </c>
    </row>
    <row r="51" spans="1:70" x14ac:dyDescent="0.2">
      <c r="A51">
        <v>64</v>
      </c>
      <c r="B51" s="31">
        <v>3.0000000000000001E-5</v>
      </c>
      <c r="C51" s="31">
        <v>3.0000000000000001E-5</v>
      </c>
      <c r="D51" s="31">
        <v>3.0000000000000001E-5</v>
      </c>
      <c r="E51" s="31">
        <v>3.0000000000000001E-5</v>
      </c>
      <c r="F51" s="31">
        <v>3.0000000000000001E-5</v>
      </c>
      <c r="G51" s="31">
        <v>3.0000000000000001E-5</v>
      </c>
      <c r="H51" s="31">
        <v>3.0000000000000001E-5</v>
      </c>
      <c r="I51" s="31">
        <v>4.0000000000000003E-5</v>
      </c>
      <c r="J51" s="31">
        <v>4.0000000000000003E-5</v>
      </c>
      <c r="K51" s="31">
        <v>4.0000000000000003E-5</v>
      </c>
      <c r="L51" s="31">
        <v>4.0000000000000003E-5</v>
      </c>
      <c r="M51" s="31">
        <v>4.0000000000000003E-5</v>
      </c>
      <c r="N51" s="31">
        <v>5.0000000000000002E-5</v>
      </c>
      <c r="O51" s="31">
        <v>5.0000000000000002E-5</v>
      </c>
      <c r="P51" s="31">
        <v>5.0000000000000002E-5</v>
      </c>
      <c r="Q51" s="31">
        <v>6.0000000000000002E-5</v>
      </c>
      <c r="R51" s="31">
        <v>6.0000000000000002E-5</v>
      </c>
      <c r="S51" s="31">
        <v>6.0000000000000002E-5</v>
      </c>
      <c r="T51" s="31">
        <v>6.9999999999999994E-5</v>
      </c>
      <c r="U51" s="31">
        <v>6.9999999999999994E-5</v>
      </c>
      <c r="V51" s="31">
        <v>8.0000000000000007E-5</v>
      </c>
      <c r="W51" s="31">
        <v>8.0000000000000007E-5</v>
      </c>
      <c r="X51" s="31">
        <v>9.0000000000000006E-5</v>
      </c>
      <c r="Y51" s="31">
        <v>1E-4</v>
      </c>
      <c r="Z51" s="31">
        <v>1.1E-4</v>
      </c>
      <c r="AA51" s="31">
        <v>1.2E-4</v>
      </c>
      <c r="AB51" s="31">
        <v>1.3999999999999999E-4</v>
      </c>
      <c r="AC51" s="31">
        <v>1.7000000000000001E-4</v>
      </c>
      <c r="AD51" s="31">
        <v>2.0000000000000001E-4</v>
      </c>
      <c r="AE51" s="31">
        <v>2.4000000000000001E-4</v>
      </c>
      <c r="AF51" s="31">
        <v>2.7999999999999998E-4</v>
      </c>
      <c r="AG51" s="31">
        <v>3.3E-4</v>
      </c>
      <c r="AH51" s="31">
        <v>3.8999999999999999E-4</v>
      </c>
      <c r="AI51" s="31">
        <v>4.6000000000000001E-4</v>
      </c>
      <c r="AJ51" s="31">
        <v>5.4000000000000001E-4</v>
      </c>
      <c r="AK51" s="31">
        <v>6.2E-4</v>
      </c>
      <c r="AL51" s="31">
        <v>7.1000000000000002E-4</v>
      </c>
      <c r="AM51" s="31">
        <v>8.0999999999999996E-4</v>
      </c>
      <c r="AN51" s="31">
        <v>9.2000000000000003E-4</v>
      </c>
      <c r="AO51" s="31">
        <v>1.0300000000000001E-3</v>
      </c>
      <c r="AP51" s="31">
        <v>1.14E-3</v>
      </c>
      <c r="AQ51" s="31">
        <v>1.2700000000000001E-3</v>
      </c>
      <c r="AR51" s="31">
        <v>1.4E-3</v>
      </c>
      <c r="AS51" s="31">
        <v>1.5499999999999999E-3</v>
      </c>
      <c r="AT51" s="31">
        <v>1.6999999999999999E-3</v>
      </c>
      <c r="AU51" s="31">
        <v>1.8699999999999999E-3</v>
      </c>
      <c r="AV51" s="31">
        <v>2.0600000000000002E-3</v>
      </c>
      <c r="AW51" s="31">
        <v>2.2599999999999999E-3</v>
      </c>
      <c r="AX51" s="31">
        <v>2.48E-3</v>
      </c>
      <c r="AY51" s="31">
        <v>2.7200000000000002E-3</v>
      </c>
      <c r="AZ51" s="31">
        <v>2.99E-3</v>
      </c>
      <c r="BA51" s="31">
        <v>3.29E-3</v>
      </c>
      <c r="BB51" s="31">
        <v>3.6099999999999999E-3</v>
      </c>
      <c r="BC51" s="31">
        <v>3.98E-3</v>
      </c>
      <c r="BD51" s="31">
        <v>4.3800000000000002E-3</v>
      </c>
      <c r="BE51" s="31">
        <v>4.8199999999999996E-3</v>
      </c>
      <c r="BF51" s="31">
        <v>5.3099999999999996E-3</v>
      </c>
      <c r="BG51" s="31">
        <v>5.8500000000000002E-3</v>
      </c>
      <c r="BH51" s="31">
        <v>6.4400000000000004E-3</v>
      </c>
      <c r="BI51" s="31">
        <v>7.0899999999999999E-3</v>
      </c>
      <c r="BJ51" s="31">
        <v>7.79E-3</v>
      </c>
      <c r="BK51" s="31">
        <v>8.5599999999999999E-3</v>
      </c>
      <c r="BL51" s="31">
        <v>9.3799999999999994E-3</v>
      </c>
      <c r="BM51" s="31">
        <v>1.025E-2</v>
      </c>
      <c r="BN51" s="31">
        <v>1.1169999999999999E-2</v>
      </c>
      <c r="BO51" s="31">
        <v>1.2109999999999999E-2</v>
      </c>
      <c r="BP51" s="31">
        <v>1.3089999999999999E-2</v>
      </c>
      <c r="BQ51" s="31">
        <v>1.4069999999999999E-2</v>
      </c>
      <c r="BR51" s="31">
        <v>1.5049999999999999E-2</v>
      </c>
    </row>
    <row r="52" spans="1:70" x14ac:dyDescent="0.2">
      <c r="A52">
        <v>65</v>
      </c>
      <c r="B52" s="31">
        <v>3.0000000000000001E-5</v>
      </c>
      <c r="C52" s="31">
        <v>3.0000000000000001E-5</v>
      </c>
      <c r="D52" s="31">
        <v>3.0000000000000001E-5</v>
      </c>
      <c r="E52" s="31">
        <v>3.0000000000000001E-5</v>
      </c>
      <c r="F52" s="31">
        <v>3.0000000000000001E-5</v>
      </c>
      <c r="G52" s="31">
        <v>4.0000000000000003E-5</v>
      </c>
      <c r="H52" s="31">
        <v>4.0000000000000003E-5</v>
      </c>
      <c r="I52" s="31">
        <v>4.0000000000000003E-5</v>
      </c>
      <c r="J52" s="31">
        <v>4.0000000000000003E-5</v>
      </c>
      <c r="K52" s="31">
        <v>5.0000000000000002E-5</v>
      </c>
      <c r="L52" s="31">
        <v>5.0000000000000002E-5</v>
      </c>
      <c r="M52" s="31">
        <v>5.0000000000000002E-5</v>
      </c>
      <c r="N52" s="31">
        <v>5.0000000000000002E-5</v>
      </c>
      <c r="O52" s="31">
        <v>6.0000000000000002E-5</v>
      </c>
      <c r="P52" s="31">
        <v>6.0000000000000002E-5</v>
      </c>
      <c r="Q52" s="31">
        <v>6.0000000000000002E-5</v>
      </c>
      <c r="R52" s="31">
        <v>6.9999999999999994E-5</v>
      </c>
      <c r="S52" s="31">
        <v>6.9999999999999994E-5</v>
      </c>
      <c r="T52" s="31">
        <v>8.0000000000000007E-5</v>
      </c>
      <c r="U52" s="31">
        <v>8.0000000000000007E-5</v>
      </c>
      <c r="V52" s="31">
        <v>9.0000000000000006E-5</v>
      </c>
      <c r="W52" s="31">
        <v>9.0000000000000006E-5</v>
      </c>
      <c r="X52" s="31">
        <v>1E-4</v>
      </c>
      <c r="Y52" s="31">
        <v>1.1E-4</v>
      </c>
      <c r="Z52" s="31">
        <v>1.2E-4</v>
      </c>
      <c r="AA52" s="31">
        <v>1.3999999999999999E-4</v>
      </c>
      <c r="AB52" s="31">
        <v>1.6000000000000001E-4</v>
      </c>
      <c r="AC52" s="31">
        <v>1.9000000000000001E-4</v>
      </c>
      <c r="AD52" s="31">
        <v>2.2000000000000001E-4</v>
      </c>
      <c r="AE52" s="31">
        <v>2.7E-4</v>
      </c>
      <c r="AF52" s="31">
        <v>3.2000000000000003E-4</v>
      </c>
      <c r="AG52" s="31">
        <v>3.8000000000000002E-4</v>
      </c>
      <c r="AH52" s="31">
        <v>4.4999999999999999E-4</v>
      </c>
      <c r="AI52" s="31">
        <v>5.2999999999999998E-4</v>
      </c>
      <c r="AJ52" s="31">
        <v>6.0999999999999997E-4</v>
      </c>
      <c r="AK52" s="31">
        <v>7.1000000000000002E-4</v>
      </c>
      <c r="AL52" s="31">
        <v>8.0999999999999996E-4</v>
      </c>
      <c r="AM52" s="31">
        <v>9.2000000000000003E-4</v>
      </c>
      <c r="AN52" s="31">
        <v>1.0399999999999999E-3</v>
      </c>
      <c r="AO52" s="31">
        <v>1.17E-3</v>
      </c>
      <c r="AP52" s="31">
        <v>1.2999999999999999E-3</v>
      </c>
      <c r="AQ52" s="31">
        <v>1.4499999999999999E-3</v>
      </c>
      <c r="AR52" s="31">
        <v>1.6000000000000001E-3</v>
      </c>
      <c r="AS52" s="31">
        <v>1.7600000000000001E-3</v>
      </c>
      <c r="AT52" s="31">
        <v>1.9400000000000001E-3</v>
      </c>
      <c r="AU52" s="31">
        <v>2.1299999999999999E-3</v>
      </c>
      <c r="AV52" s="31">
        <v>2.3400000000000001E-3</v>
      </c>
      <c r="AW52" s="31">
        <v>2.5699999999999998E-3</v>
      </c>
      <c r="AX52" s="31">
        <v>2.82E-3</v>
      </c>
      <c r="AY52" s="31">
        <v>3.0899999999999999E-3</v>
      </c>
      <c r="AZ52" s="31">
        <v>3.3999999999999998E-3</v>
      </c>
      <c r="BA52" s="31">
        <v>3.7399999999999998E-3</v>
      </c>
      <c r="BB52" s="31">
        <v>4.1099999999999999E-3</v>
      </c>
      <c r="BC52" s="31">
        <v>4.5199999999999997E-3</v>
      </c>
      <c r="BD52" s="31">
        <v>4.9800000000000001E-3</v>
      </c>
      <c r="BE52" s="31">
        <v>5.4799999999999996E-3</v>
      </c>
      <c r="BF52" s="31">
        <v>6.0299999999999998E-3</v>
      </c>
      <c r="BG52" s="31">
        <v>6.6499999999999997E-3</v>
      </c>
      <c r="BH52" s="31">
        <v>7.3200000000000001E-3</v>
      </c>
      <c r="BI52" s="31">
        <v>8.0499999999999999E-3</v>
      </c>
      <c r="BJ52" s="31">
        <v>8.8500000000000002E-3</v>
      </c>
      <c r="BK52" s="31">
        <v>9.7199999999999995E-3</v>
      </c>
      <c r="BL52" s="31">
        <v>1.065E-2</v>
      </c>
      <c r="BM52" s="31">
        <v>1.163E-2</v>
      </c>
      <c r="BN52" s="31">
        <v>1.2670000000000001E-2</v>
      </c>
      <c r="BO52" s="31">
        <v>1.374E-2</v>
      </c>
      <c r="BP52" s="31">
        <v>1.4840000000000001E-2</v>
      </c>
      <c r="BQ52" s="31">
        <v>1.5949999999999999E-2</v>
      </c>
      <c r="BR52" s="31">
        <v>1.7059999999999999E-2</v>
      </c>
    </row>
    <row r="53" spans="1:70" x14ac:dyDescent="0.2">
      <c r="A53">
        <v>66</v>
      </c>
      <c r="B53" s="31">
        <v>3.0000000000000001E-5</v>
      </c>
      <c r="C53" s="31">
        <v>3.0000000000000001E-5</v>
      </c>
      <c r="D53" s="31">
        <v>4.0000000000000003E-5</v>
      </c>
      <c r="E53" s="31">
        <v>4.0000000000000003E-5</v>
      </c>
      <c r="F53" s="31">
        <v>4.0000000000000003E-5</v>
      </c>
      <c r="G53" s="31">
        <v>4.0000000000000003E-5</v>
      </c>
      <c r="H53" s="31">
        <v>4.0000000000000003E-5</v>
      </c>
      <c r="I53" s="31">
        <v>5.0000000000000002E-5</v>
      </c>
      <c r="J53" s="31">
        <v>5.0000000000000002E-5</v>
      </c>
      <c r="K53" s="31">
        <v>5.0000000000000002E-5</v>
      </c>
      <c r="L53" s="31">
        <v>5.0000000000000002E-5</v>
      </c>
      <c r="M53" s="31">
        <v>6.0000000000000002E-5</v>
      </c>
      <c r="N53" s="31">
        <v>6.0000000000000002E-5</v>
      </c>
      <c r="O53" s="31">
        <v>6.0000000000000002E-5</v>
      </c>
      <c r="P53" s="31">
        <v>6.9999999999999994E-5</v>
      </c>
      <c r="Q53" s="31">
        <v>6.9999999999999994E-5</v>
      </c>
      <c r="R53" s="31">
        <v>8.0000000000000007E-5</v>
      </c>
      <c r="S53" s="31">
        <v>8.0000000000000007E-5</v>
      </c>
      <c r="T53" s="31">
        <v>9.0000000000000006E-5</v>
      </c>
      <c r="U53" s="31">
        <v>9.0000000000000006E-5</v>
      </c>
      <c r="V53" s="31">
        <v>1E-4</v>
      </c>
      <c r="W53" s="31">
        <v>1.1E-4</v>
      </c>
      <c r="X53" s="31">
        <v>1.1E-4</v>
      </c>
      <c r="Y53" s="31">
        <v>1.2999999999999999E-4</v>
      </c>
      <c r="Z53" s="31">
        <v>1.3999999999999999E-4</v>
      </c>
      <c r="AA53" s="31">
        <v>1.6000000000000001E-4</v>
      </c>
      <c r="AB53" s="31">
        <v>1.8000000000000001E-4</v>
      </c>
      <c r="AC53" s="31">
        <v>2.2000000000000001E-4</v>
      </c>
      <c r="AD53" s="31">
        <v>2.5999999999999998E-4</v>
      </c>
      <c r="AE53" s="31">
        <v>2.9999999999999997E-4</v>
      </c>
      <c r="AF53" s="31">
        <v>3.6000000000000002E-4</v>
      </c>
      <c r="AG53" s="31">
        <v>4.2999999999999999E-4</v>
      </c>
      <c r="AH53" s="31">
        <v>5.1000000000000004E-4</v>
      </c>
      <c r="AI53" s="31">
        <v>5.9999999999999995E-4</v>
      </c>
      <c r="AJ53" s="31">
        <v>6.9999999999999999E-4</v>
      </c>
      <c r="AK53" s="31">
        <v>8.0999999999999996E-4</v>
      </c>
      <c r="AL53" s="31">
        <v>9.2000000000000003E-4</v>
      </c>
      <c r="AM53" s="31">
        <v>1.0499999999999999E-3</v>
      </c>
      <c r="AN53" s="31">
        <v>1.1900000000000001E-3</v>
      </c>
      <c r="AO53" s="31">
        <v>1.33E-3</v>
      </c>
      <c r="AP53" s="31">
        <v>1.48E-3</v>
      </c>
      <c r="AQ53" s="31">
        <v>1.64E-3</v>
      </c>
      <c r="AR53" s="31">
        <v>1.82E-3</v>
      </c>
      <c r="AS53" s="31">
        <v>2E-3</v>
      </c>
      <c r="AT53" s="31">
        <v>2.2100000000000002E-3</v>
      </c>
      <c r="AU53" s="31">
        <v>2.4199999999999998E-3</v>
      </c>
      <c r="AV53" s="31">
        <v>2.66E-3</v>
      </c>
      <c r="AW53" s="31">
        <v>2.9199999999999999E-3</v>
      </c>
      <c r="AX53" s="31">
        <v>3.2100000000000002E-3</v>
      </c>
      <c r="AY53" s="31">
        <v>3.5200000000000001E-3</v>
      </c>
      <c r="AZ53" s="31">
        <v>3.8700000000000002E-3</v>
      </c>
      <c r="BA53" s="31">
        <v>4.2500000000000003E-3</v>
      </c>
      <c r="BB53" s="31">
        <v>4.6699999999999997E-3</v>
      </c>
      <c r="BC53" s="31">
        <v>5.1399999999999996E-3</v>
      </c>
      <c r="BD53" s="31">
        <v>5.6600000000000001E-3</v>
      </c>
      <c r="BE53" s="31">
        <v>6.2300000000000003E-3</v>
      </c>
      <c r="BF53" s="31">
        <v>6.8599999999999998E-3</v>
      </c>
      <c r="BG53" s="31">
        <v>7.5500000000000003E-3</v>
      </c>
      <c r="BH53" s="31">
        <v>8.3099999999999997E-3</v>
      </c>
      <c r="BI53" s="31">
        <v>9.1400000000000006E-3</v>
      </c>
      <c r="BJ53" s="31">
        <v>1.005E-2</v>
      </c>
      <c r="BK53" s="31">
        <v>1.103E-2</v>
      </c>
      <c r="BL53" s="31">
        <v>1.208E-2</v>
      </c>
      <c r="BM53" s="31">
        <v>1.32E-2</v>
      </c>
      <c r="BN53" s="31">
        <v>1.4370000000000001E-2</v>
      </c>
      <c r="BO53" s="31">
        <v>1.558E-2</v>
      </c>
      <c r="BP53" s="31">
        <v>1.6820000000000002E-2</v>
      </c>
      <c r="BQ53" s="31">
        <v>1.8069999999999999E-2</v>
      </c>
      <c r="BR53" s="31">
        <v>1.932E-2</v>
      </c>
    </row>
    <row r="54" spans="1:70" x14ac:dyDescent="0.2">
      <c r="A54">
        <v>67</v>
      </c>
      <c r="B54" s="31">
        <v>4.0000000000000003E-5</v>
      </c>
      <c r="C54" s="31">
        <v>4.0000000000000003E-5</v>
      </c>
      <c r="D54" s="31">
        <v>4.0000000000000003E-5</v>
      </c>
      <c r="E54" s="31">
        <v>4.0000000000000003E-5</v>
      </c>
      <c r="F54" s="31">
        <v>4.0000000000000003E-5</v>
      </c>
      <c r="G54" s="31">
        <v>5.0000000000000002E-5</v>
      </c>
      <c r="H54" s="31">
        <v>5.0000000000000002E-5</v>
      </c>
      <c r="I54" s="31">
        <v>5.0000000000000002E-5</v>
      </c>
      <c r="J54" s="31">
        <v>6.0000000000000002E-5</v>
      </c>
      <c r="K54" s="31">
        <v>6.0000000000000002E-5</v>
      </c>
      <c r="L54" s="31">
        <v>6.0000000000000002E-5</v>
      </c>
      <c r="M54" s="31">
        <v>6.9999999999999994E-5</v>
      </c>
      <c r="N54" s="31">
        <v>6.9999999999999994E-5</v>
      </c>
      <c r="O54" s="31">
        <v>6.9999999999999994E-5</v>
      </c>
      <c r="P54" s="31">
        <v>8.0000000000000007E-5</v>
      </c>
      <c r="Q54" s="31">
        <v>8.0000000000000007E-5</v>
      </c>
      <c r="R54" s="31">
        <v>9.0000000000000006E-5</v>
      </c>
      <c r="S54" s="31">
        <v>9.0000000000000006E-5</v>
      </c>
      <c r="T54" s="31">
        <v>1E-4</v>
      </c>
      <c r="U54" s="31">
        <v>1E-4</v>
      </c>
      <c r="V54" s="31">
        <v>1.1E-4</v>
      </c>
      <c r="W54" s="31">
        <v>1.2E-4</v>
      </c>
      <c r="X54" s="31">
        <v>1.2999999999999999E-4</v>
      </c>
      <c r="Y54" s="31">
        <v>1.3999999999999999E-4</v>
      </c>
      <c r="Z54" s="31">
        <v>1.6000000000000001E-4</v>
      </c>
      <c r="AA54" s="31">
        <v>1.8000000000000001E-4</v>
      </c>
      <c r="AB54" s="31">
        <v>2.1000000000000001E-4</v>
      </c>
      <c r="AC54" s="31">
        <v>2.5000000000000001E-4</v>
      </c>
      <c r="AD54" s="31">
        <v>2.9E-4</v>
      </c>
      <c r="AE54" s="31">
        <v>3.5E-4</v>
      </c>
      <c r="AF54" s="31">
        <v>4.0999999999999999E-4</v>
      </c>
      <c r="AG54" s="31">
        <v>4.8999999999999998E-4</v>
      </c>
      <c r="AH54" s="31">
        <v>5.8E-4</v>
      </c>
      <c r="AI54" s="31">
        <v>6.8000000000000005E-4</v>
      </c>
      <c r="AJ54" s="31">
        <v>7.9000000000000001E-4</v>
      </c>
      <c r="AK54" s="31">
        <v>9.2000000000000003E-4</v>
      </c>
      <c r="AL54" s="31">
        <v>1.0499999999999999E-3</v>
      </c>
      <c r="AM54" s="31">
        <v>1.1900000000000001E-3</v>
      </c>
      <c r="AN54" s="31">
        <v>1.3500000000000001E-3</v>
      </c>
      <c r="AO54" s="31">
        <v>1.5100000000000001E-3</v>
      </c>
      <c r="AP54" s="31">
        <v>1.6900000000000001E-3</v>
      </c>
      <c r="AQ54" s="31">
        <v>1.8699999999999999E-3</v>
      </c>
      <c r="AR54" s="31">
        <v>2.0699999999999998E-3</v>
      </c>
      <c r="AS54" s="31">
        <v>2.2799999999999999E-3</v>
      </c>
      <c r="AT54" s="31">
        <v>2.5100000000000001E-3</v>
      </c>
      <c r="AU54" s="31">
        <v>2.7599999999999999E-3</v>
      </c>
      <c r="AV54" s="31">
        <v>3.0300000000000001E-3</v>
      </c>
      <c r="AW54" s="31">
        <v>3.3300000000000001E-3</v>
      </c>
      <c r="AX54" s="31">
        <v>3.65E-3</v>
      </c>
      <c r="AY54" s="31">
        <v>4.0099999999999997E-3</v>
      </c>
      <c r="AZ54" s="31">
        <v>4.4000000000000003E-3</v>
      </c>
      <c r="BA54" s="31">
        <v>4.8300000000000001E-3</v>
      </c>
      <c r="BB54" s="31">
        <v>5.3200000000000001E-3</v>
      </c>
      <c r="BC54" s="31">
        <v>5.8500000000000002E-3</v>
      </c>
      <c r="BD54" s="31">
        <v>6.4400000000000004E-3</v>
      </c>
      <c r="BE54" s="31">
        <v>7.0800000000000004E-3</v>
      </c>
      <c r="BF54" s="31">
        <v>7.7999999999999996E-3</v>
      </c>
      <c r="BG54" s="31">
        <v>8.5800000000000008E-3</v>
      </c>
      <c r="BH54" s="31">
        <v>9.4500000000000001E-3</v>
      </c>
      <c r="BI54" s="31">
        <v>1.039E-2</v>
      </c>
      <c r="BJ54" s="31">
        <v>1.142E-2</v>
      </c>
      <c r="BK54" s="31">
        <v>1.2529999999999999E-2</v>
      </c>
      <c r="BL54" s="31">
        <v>1.372E-2</v>
      </c>
      <c r="BM54" s="31">
        <v>1.498E-2</v>
      </c>
      <c r="BN54" s="31">
        <v>1.6299999999999999E-2</v>
      </c>
      <c r="BO54" s="31">
        <v>1.7670000000000002E-2</v>
      </c>
      <c r="BP54" s="31">
        <v>1.907E-2</v>
      </c>
      <c r="BQ54" s="31">
        <v>2.0480000000000002E-2</v>
      </c>
      <c r="BR54" s="31">
        <v>2.189E-2</v>
      </c>
    </row>
    <row r="55" spans="1:70" x14ac:dyDescent="0.2">
      <c r="A55">
        <v>68</v>
      </c>
      <c r="B55" s="31">
        <v>4.0000000000000003E-5</v>
      </c>
      <c r="C55" s="31">
        <v>5.0000000000000002E-5</v>
      </c>
      <c r="D55" s="31">
        <v>5.0000000000000002E-5</v>
      </c>
      <c r="E55" s="31">
        <v>5.0000000000000002E-5</v>
      </c>
      <c r="F55" s="31">
        <v>5.0000000000000002E-5</v>
      </c>
      <c r="G55" s="31">
        <v>5.0000000000000002E-5</v>
      </c>
      <c r="H55" s="31">
        <v>6.0000000000000002E-5</v>
      </c>
      <c r="I55" s="31">
        <v>6.0000000000000002E-5</v>
      </c>
      <c r="J55" s="31">
        <v>6.0000000000000002E-5</v>
      </c>
      <c r="K55" s="31">
        <v>6.9999999999999994E-5</v>
      </c>
      <c r="L55" s="31">
        <v>6.9999999999999994E-5</v>
      </c>
      <c r="M55" s="31">
        <v>6.9999999999999994E-5</v>
      </c>
      <c r="N55" s="31">
        <v>8.0000000000000007E-5</v>
      </c>
      <c r="O55" s="31">
        <v>8.0000000000000007E-5</v>
      </c>
      <c r="P55" s="31">
        <v>9.0000000000000006E-5</v>
      </c>
      <c r="Q55" s="31">
        <v>9.0000000000000006E-5</v>
      </c>
      <c r="R55" s="31">
        <v>1E-4</v>
      </c>
      <c r="S55" s="31">
        <v>1.1E-4</v>
      </c>
      <c r="T55" s="31">
        <v>1.1E-4</v>
      </c>
      <c r="U55" s="31">
        <v>1.2E-4</v>
      </c>
      <c r="V55" s="31">
        <v>1.2999999999999999E-4</v>
      </c>
      <c r="W55" s="31">
        <v>1.3999999999999999E-4</v>
      </c>
      <c r="X55" s="31">
        <v>1.4999999999999999E-4</v>
      </c>
      <c r="Y55" s="31">
        <v>1.6000000000000001E-4</v>
      </c>
      <c r="Z55" s="31">
        <v>1.8000000000000001E-4</v>
      </c>
      <c r="AA55" s="31">
        <v>2.1000000000000001E-4</v>
      </c>
      <c r="AB55" s="31">
        <v>2.4000000000000001E-4</v>
      </c>
      <c r="AC55" s="31">
        <v>2.7999999999999998E-4</v>
      </c>
      <c r="AD55" s="31">
        <v>3.3E-4</v>
      </c>
      <c r="AE55" s="31">
        <v>4.0000000000000002E-4</v>
      </c>
      <c r="AF55" s="31">
        <v>4.6999999999999999E-4</v>
      </c>
      <c r="AG55" s="31">
        <v>5.5999999999999995E-4</v>
      </c>
      <c r="AH55" s="31">
        <v>6.6E-4</v>
      </c>
      <c r="AI55" s="31">
        <v>7.7999999999999999E-4</v>
      </c>
      <c r="AJ55" s="31">
        <v>9.1E-4</v>
      </c>
      <c r="AK55" s="31">
        <v>1.0499999999999999E-3</v>
      </c>
      <c r="AL55" s="31">
        <v>1.1999999999999999E-3</v>
      </c>
      <c r="AM55" s="31">
        <v>1.3600000000000001E-3</v>
      </c>
      <c r="AN55" s="31">
        <v>1.5399999999999999E-3</v>
      </c>
      <c r="AO55" s="31">
        <v>1.73E-3</v>
      </c>
      <c r="AP55" s="31">
        <v>1.92E-3</v>
      </c>
      <c r="AQ55" s="31">
        <v>2.14E-3</v>
      </c>
      <c r="AR55" s="31">
        <v>2.3600000000000001E-3</v>
      </c>
      <c r="AS55" s="31">
        <v>2.5999999999999999E-3</v>
      </c>
      <c r="AT55" s="31">
        <v>2.8600000000000001E-3</v>
      </c>
      <c r="AU55" s="31">
        <v>3.15E-3</v>
      </c>
      <c r="AV55" s="31">
        <v>3.4499999999999999E-3</v>
      </c>
      <c r="AW55" s="31">
        <v>3.79E-3</v>
      </c>
      <c r="AX55" s="31">
        <v>4.1599999999999996E-3</v>
      </c>
      <c r="AY55" s="31">
        <v>4.5599999999999998E-3</v>
      </c>
      <c r="AZ55" s="31">
        <v>5.0099999999999997E-3</v>
      </c>
      <c r="BA55" s="31">
        <v>5.5100000000000001E-3</v>
      </c>
      <c r="BB55" s="31">
        <v>6.0499999999999998E-3</v>
      </c>
      <c r="BC55" s="31">
        <v>6.6600000000000001E-3</v>
      </c>
      <c r="BD55" s="31">
        <v>7.3299999999999997E-3</v>
      </c>
      <c r="BE55" s="31">
        <v>8.0599999999999995E-3</v>
      </c>
      <c r="BF55" s="31">
        <v>8.8699999999999994E-3</v>
      </c>
      <c r="BG55" s="31">
        <v>9.7699999999999992E-3</v>
      </c>
      <c r="BH55" s="31">
        <v>1.0749999999999999E-2</v>
      </c>
      <c r="BI55" s="31">
        <v>1.1820000000000001E-2</v>
      </c>
      <c r="BJ55" s="31">
        <v>1.298E-2</v>
      </c>
      <c r="BK55" s="31">
        <v>1.4239999999999999E-2</v>
      </c>
      <c r="BL55" s="31">
        <v>1.559E-2</v>
      </c>
      <c r="BM55" s="31">
        <v>1.702E-2</v>
      </c>
      <c r="BN55" s="31">
        <v>1.8509999999999999E-2</v>
      </c>
      <c r="BO55" s="31">
        <v>2.0060000000000001E-2</v>
      </c>
      <c r="BP55" s="31">
        <v>2.1649999999999999E-2</v>
      </c>
      <c r="BQ55" s="31">
        <v>2.324E-2</v>
      </c>
      <c r="BR55" s="31">
        <v>2.4830000000000001E-2</v>
      </c>
    </row>
    <row r="56" spans="1:70" x14ac:dyDescent="0.2">
      <c r="A56">
        <v>69</v>
      </c>
      <c r="B56" s="31">
        <v>5.0000000000000002E-5</v>
      </c>
      <c r="C56" s="31">
        <v>5.0000000000000002E-5</v>
      </c>
      <c r="D56" s="31">
        <v>5.0000000000000002E-5</v>
      </c>
      <c r="E56" s="31">
        <v>6.0000000000000002E-5</v>
      </c>
      <c r="F56" s="31">
        <v>6.0000000000000002E-5</v>
      </c>
      <c r="G56" s="31">
        <v>6.0000000000000002E-5</v>
      </c>
      <c r="H56" s="31">
        <v>6.0000000000000002E-5</v>
      </c>
      <c r="I56" s="31">
        <v>6.9999999999999994E-5</v>
      </c>
      <c r="J56" s="31">
        <v>6.9999999999999994E-5</v>
      </c>
      <c r="K56" s="31">
        <v>8.0000000000000007E-5</v>
      </c>
      <c r="L56" s="31">
        <v>8.0000000000000007E-5</v>
      </c>
      <c r="M56" s="31">
        <v>9.0000000000000006E-5</v>
      </c>
      <c r="N56" s="31">
        <v>9.0000000000000006E-5</v>
      </c>
      <c r="O56" s="31">
        <v>1E-4</v>
      </c>
      <c r="P56" s="31">
        <v>1E-4</v>
      </c>
      <c r="Q56" s="31">
        <v>1.1E-4</v>
      </c>
      <c r="R56" s="31">
        <v>1.1E-4</v>
      </c>
      <c r="S56" s="31">
        <v>1.2E-4</v>
      </c>
      <c r="T56" s="31">
        <v>1.2999999999999999E-4</v>
      </c>
      <c r="U56" s="31">
        <v>1.3999999999999999E-4</v>
      </c>
      <c r="V56" s="31">
        <v>1.4999999999999999E-4</v>
      </c>
      <c r="W56" s="31">
        <v>1.6000000000000001E-4</v>
      </c>
      <c r="X56" s="31">
        <v>1.7000000000000001E-4</v>
      </c>
      <c r="Y56" s="31">
        <v>1.9000000000000001E-4</v>
      </c>
      <c r="Z56" s="31">
        <v>2.1000000000000001E-4</v>
      </c>
      <c r="AA56" s="31">
        <v>2.4000000000000001E-4</v>
      </c>
      <c r="AB56" s="31">
        <v>2.7E-4</v>
      </c>
      <c r="AC56" s="31">
        <v>3.2000000000000003E-4</v>
      </c>
      <c r="AD56" s="31">
        <v>3.8000000000000002E-4</v>
      </c>
      <c r="AE56" s="31">
        <v>4.4999999999999999E-4</v>
      </c>
      <c r="AF56" s="31">
        <v>5.4000000000000001E-4</v>
      </c>
      <c r="AG56" s="31">
        <v>6.4000000000000005E-4</v>
      </c>
      <c r="AH56" s="31">
        <v>7.5000000000000002E-4</v>
      </c>
      <c r="AI56" s="31">
        <v>8.8999999999999995E-4</v>
      </c>
      <c r="AJ56" s="31">
        <v>1.0300000000000001E-3</v>
      </c>
      <c r="AK56" s="31">
        <v>1.1900000000000001E-3</v>
      </c>
      <c r="AL56" s="31">
        <v>1.3699999999999999E-3</v>
      </c>
      <c r="AM56" s="31">
        <v>1.5499999999999999E-3</v>
      </c>
      <c r="AN56" s="31">
        <v>1.7600000000000001E-3</v>
      </c>
      <c r="AO56" s="31">
        <v>1.97E-3</v>
      </c>
      <c r="AP56" s="31">
        <v>2.2000000000000001E-3</v>
      </c>
      <c r="AQ56" s="31">
        <v>2.4399999999999999E-3</v>
      </c>
      <c r="AR56" s="31">
        <v>2.6900000000000001E-3</v>
      </c>
      <c r="AS56" s="31">
        <v>2.97E-3</v>
      </c>
      <c r="AT56" s="31">
        <v>3.2699999999999999E-3</v>
      </c>
      <c r="AU56" s="31">
        <v>3.5899999999999999E-3</v>
      </c>
      <c r="AV56" s="31">
        <v>3.9399999999999999E-3</v>
      </c>
      <c r="AW56" s="31">
        <v>4.3200000000000001E-3</v>
      </c>
      <c r="AX56" s="31">
        <v>4.7400000000000003E-3</v>
      </c>
      <c r="AY56" s="31">
        <v>5.1999999999999998E-3</v>
      </c>
      <c r="AZ56" s="31">
        <v>5.7099999999999998E-3</v>
      </c>
      <c r="BA56" s="31">
        <v>6.28E-3</v>
      </c>
      <c r="BB56" s="31">
        <v>6.8999999999999999E-3</v>
      </c>
      <c r="BC56" s="31">
        <v>7.5900000000000004E-3</v>
      </c>
      <c r="BD56" s="31">
        <v>8.3499999999999998E-3</v>
      </c>
      <c r="BE56" s="31">
        <v>9.1900000000000003E-3</v>
      </c>
      <c r="BF56" s="31">
        <v>1.0109999999999999E-2</v>
      </c>
      <c r="BG56" s="31">
        <v>1.112E-2</v>
      </c>
      <c r="BH56" s="31">
        <v>1.223E-2</v>
      </c>
      <c r="BI56" s="31">
        <v>1.345E-2</v>
      </c>
      <c r="BJ56" s="31">
        <v>1.477E-2</v>
      </c>
      <c r="BK56" s="31">
        <v>1.6199999999999999E-2</v>
      </c>
      <c r="BL56" s="31">
        <v>1.772E-2</v>
      </c>
      <c r="BM56" s="31">
        <v>1.934E-2</v>
      </c>
      <c r="BN56" s="31">
        <v>2.104E-2</v>
      </c>
      <c r="BO56" s="31">
        <v>2.2790000000000001E-2</v>
      </c>
      <c r="BP56" s="31">
        <v>2.4580000000000001E-2</v>
      </c>
      <c r="BQ56" s="31">
        <v>2.6380000000000001E-2</v>
      </c>
      <c r="BR56" s="31">
        <v>2.818E-2</v>
      </c>
    </row>
    <row r="57" spans="1:70" x14ac:dyDescent="0.2">
      <c r="A57">
        <v>70</v>
      </c>
      <c r="B57" s="31">
        <v>6.0000000000000002E-5</v>
      </c>
      <c r="C57" s="31">
        <v>6.0000000000000002E-5</v>
      </c>
      <c r="D57" s="31">
        <v>6.0000000000000002E-5</v>
      </c>
      <c r="E57" s="31">
        <v>6.0000000000000002E-5</v>
      </c>
      <c r="F57" s="31">
        <v>6.9999999999999994E-5</v>
      </c>
      <c r="G57" s="31">
        <v>6.9999999999999994E-5</v>
      </c>
      <c r="H57" s="31">
        <v>6.9999999999999994E-5</v>
      </c>
      <c r="I57" s="31">
        <v>8.0000000000000007E-5</v>
      </c>
      <c r="J57" s="31">
        <v>8.0000000000000007E-5</v>
      </c>
      <c r="K57" s="31">
        <v>9.0000000000000006E-5</v>
      </c>
      <c r="L57" s="31">
        <v>9.0000000000000006E-5</v>
      </c>
      <c r="M57" s="31">
        <v>1E-4</v>
      </c>
      <c r="N57" s="31">
        <v>1E-4</v>
      </c>
      <c r="O57" s="31">
        <v>1.1E-4</v>
      </c>
      <c r="P57" s="31">
        <v>1.2E-4</v>
      </c>
      <c r="Q57" s="31">
        <v>1.2E-4</v>
      </c>
      <c r="R57" s="31">
        <v>1.2999999999999999E-4</v>
      </c>
      <c r="S57" s="31">
        <v>1.3999999999999999E-4</v>
      </c>
      <c r="T57" s="31">
        <v>1.4999999999999999E-4</v>
      </c>
      <c r="U57" s="31">
        <v>1.6000000000000001E-4</v>
      </c>
      <c r="V57" s="31">
        <v>1.7000000000000001E-4</v>
      </c>
      <c r="W57" s="31">
        <v>1.8000000000000001E-4</v>
      </c>
      <c r="X57" s="31">
        <v>1.9000000000000001E-4</v>
      </c>
      <c r="Y57" s="31">
        <v>2.1000000000000001E-4</v>
      </c>
      <c r="Z57" s="31">
        <v>2.4000000000000001E-4</v>
      </c>
      <c r="AA57" s="31">
        <v>2.7E-4</v>
      </c>
      <c r="AB57" s="31">
        <v>3.1E-4</v>
      </c>
      <c r="AC57" s="31">
        <v>3.6000000000000002E-4</v>
      </c>
      <c r="AD57" s="31">
        <v>4.2999999999999999E-4</v>
      </c>
      <c r="AE57" s="31">
        <v>5.1000000000000004E-4</v>
      </c>
      <c r="AF57" s="31">
        <v>6.0999999999999997E-4</v>
      </c>
      <c r="AG57" s="31">
        <v>7.2999999999999996E-4</v>
      </c>
      <c r="AH57" s="31">
        <v>8.5999999999999998E-4</v>
      </c>
      <c r="AI57" s="31">
        <v>1.01E-3</v>
      </c>
      <c r="AJ57" s="31">
        <v>1.1800000000000001E-3</v>
      </c>
      <c r="AK57" s="31">
        <v>1.3600000000000001E-3</v>
      </c>
      <c r="AL57" s="31">
        <v>1.56E-3</v>
      </c>
      <c r="AM57" s="31">
        <v>1.7700000000000001E-3</v>
      </c>
      <c r="AN57" s="31">
        <v>2E-3</v>
      </c>
      <c r="AO57" s="31">
        <v>2.2499999999999998E-3</v>
      </c>
      <c r="AP57" s="31">
        <v>2.5100000000000001E-3</v>
      </c>
      <c r="AQ57" s="31">
        <v>2.7799999999999999E-3</v>
      </c>
      <c r="AR57" s="31">
        <v>3.0699999999999998E-3</v>
      </c>
      <c r="AS57" s="31">
        <v>3.3899999999999998E-3</v>
      </c>
      <c r="AT57" s="31">
        <v>3.7299999999999998E-3</v>
      </c>
      <c r="AU57" s="31">
        <v>4.1000000000000003E-3</v>
      </c>
      <c r="AV57" s="31">
        <v>4.4999999999999997E-3</v>
      </c>
      <c r="AW57" s="31">
        <v>4.9300000000000004E-3</v>
      </c>
      <c r="AX57" s="31">
        <v>5.4099999999999999E-3</v>
      </c>
      <c r="AY57" s="31">
        <v>5.94E-3</v>
      </c>
      <c r="AZ57" s="31">
        <v>6.5199999999999998E-3</v>
      </c>
      <c r="BA57" s="31">
        <v>7.1599999999999997E-3</v>
      </c>
      <c r="BB57" s="31">
        <v>7.8700000000000003E-3</v>
      </c>
      <c r="BC57" s="31">
        <v>8.6499999999999997E-3</v>
      </c>
      <c r="BD57" s="31">
        <v>9.5200000000000007E-3</v>
      </c>
      <c r="BE57" s="31">
        <v>1.047E-2</v>
      </c>
      <c r="BF57" s="31">
        <v>1.1520000000000001E-2</v>
      </c>
      <c r="BG57" s="31">
        <v>1.2670000000000001E-2</v>
      </c>
      <c r="BH57" s="31">
        <v>1.393E-2</v>
      </c>
      <c r="BI57" s="31">
        <v>1.5310000000000001E-2</v>
      </c>
      <c r="BJ57" s="31">
        <v>1.6809999999999999E-2</v>
      </c>
      <c r="BK57" s="31">
        <v>1.8429999999999998E-2</v>
      </c>
      <c r="BL57" s="31">
        <v>2.0160000000000001E-2</v>
      </c>
      <c r="BM57" s="31">
        <v>2.1989999999999999E-2</v>
      </c>
      <c r="BN57" s="31">
        <v>2.3910000000000001E-2</v>
      </c>
      <c r="BO57" s="31">
        <v>2.5899999999999999E-2</v>
      </c>
      <c r="BP57" s="31">
        <v>2.792E-2</v>
      </c>
      <c r="BQ57" s="31">
        <v>2.9960000000000001E-2</v>
      </c>
      <c r="BR57" s="31">
        <v>3.1989999999999998E-2</v>
      </c>
    </row>
    <row r="58" spans="1:70" x14ac:dyDescent="0.2">
      <c r="A58">
        <v>71</v>
      </c>
      <c r="B58" s="31">
        <v>6.9999999999999994E-5</v>
      </c>
      <c r="C58" s="31">
        <v>6.9999999999999994E-5</v>
      </c>
      <c r="D58" s="31">
        <v>6.9999999999999994E-5</v>
      </c>
      <c r="E58" s="31">
        <v>6.9999999999999994E-5</v>
      </c>
      <c r="F58" s="31">
        <v>8.0000000000000007E-5</v>
      </c>
      <c r="G58" s="31">
        <v>8.0000000000000007E-5</v>
      </c>
      <c r="H58" s="31">
        <v>8.0000000000000007E-5</v>
      </c>
      <c r="I58" s="31">
        <v>9.0000000000000006E-5</v>
      </c>
      <c r="J58" s="31">
        <v>9.0000000000000006E-5</v>
      </c>
      <c r="K58" s="31">
        <v>1E-4</v>
      </c>
      <c r="L58" s="31">
        <v>1.1E-4</v>
      </c>
      <c r="M58" s="31">
        <v>1.1E-4</v>
      </c>
      <c r="N58" s="31">
        <v>1.2E-4</v>
      </c>
      <c r="O58" s="31">
        <v>1.2999999999999999E-4</v>
      </c>
      <c r="P58" s="31">
        <v>1.2999999999999999E-4</v>
      </c>
      <c r="Q58" s="31">
        <v>1.3999999999999999E-4</v>
      </c>
      <c r="R58" s="31">
        <v>1.4999999999999999E-4</v>
      </c>
      <c r="S58" s="31">
        <v>1.6000000000000001E-4</v>
      </c>
      <c r="T58" s="31">
        <v>1.7000000000000001E-4</v>
      </c>
      <c r="U58" s="31">
        <v>1.8000000000000001E-4</v>
      </c>
      <c r="V58" s="31">
        <v>1.9000000000000001E-4</v>
      </c>
      <c r="W58" s="31">
        <v>2.1000000000000001E-4</v>
      </c>
      <c r="X58" s="31">
        <v>2.2000000000000001E-4</v>
      </c>
      <c r="Y58" s="31">
        <v>2.4000000000000001E-4</v>
      </c>
      <c r="Z58" s="31">
        <v>2.7E-4</v>
      </c>
      <c r="AA58" s="31">
        <v>3.1E-4</v>
      </c>
      <c r="AB58" s="31">
        <v>3.6000000000000002E-4</v>
      </c>
      <c r="AC58" s="31">
        <v>4.2000000000000002E-4</v>
      </c>
      <c r="AD58" s="31">
        <v>4.8999999999999998E-4</v>
      </c>
      <c r="AE58" s="31">
        <v>5.9000000000000003E-4</v>
      </c>
      <c r="AF58" s="31">
        <v>6.9999999999999999E-4</v>
      </c>
      <c r="AG58" s="31">
        <v>8.3000000000000001E-4</v>
      </c>
      <c r="AH58" s="31">
        <v>9.7999999999999997E-4</v>
      </c>
      <c r="AI58" s="31">
        <v>1.15E-3</v>
      </c>
      <c r="AJ58" s="31">
        <v>1.34E-3</v>
      </c>
      <c r="AK58" s="31">
        <v>1.5499999999999999E-3</v>
      </c>
      <c r="AL58" s="31">
        <v>1.7799999999999999E-3</v>
      </c>
      <c r="AM58" s="31">
        <v>2.0300000000000001E-3</v>
      </c>
      <c r="AN58" s="31">
        <v>2.2899999999999999E-3</v>
      </c>
      <c r="AO58" s="31">
        <v>2.5699999999999998E-3</v>
      </c>
      <c r="AP58" s="31">
        <v>2.8600000000000001E-3</v>
      </c>
      <c r="AQ58" s="31">
        <v>3.1800000000000001E-3</v>
      </c>
      <c r="AR58" s="31">
        <v>3.5100000000000001E-3</v>
      </c>
      <c r="AS58" s="31">
        <v>3.8700000000000002E-3</v>
      </c>
      <c r="AT58" s="31">
        <v>4.2599999999999999E-3</v>
      </c>
      <c r="AU58" s="31">
        <v>4.6800000000000001E-3</v>
      </c>
      <c r="AV58" s="31">
        <v>5.1399999999999996E-3</v>
      </c>
      <c r="AW58" s="31">
        <v>5.6299999999999996E-3</v>
      </c>
      <c r="AX58" s="31">
        <v>6.1799999999999997E-3</v>
      </c>
      <c r="AY58" s="31">
        <v>6.7799999999999996E-3</v>
      </c>
      <c r="AZ58" s="31">
        <v>7.4400000000000004E-3</v>
      </c>
      <c r="BA58" s="31">
        <v>8.1700000000000002E-3</v>
      </c>
      <c r="BB58" s="31">
        <v>8.9800000000000001E-3</v>
      </c>
      <c r="BC58" s="31">
        <v>9.8700000000000003E-3</v>
      </c>
      <c r="BD58" s="31">
        <v>1.086E-2</v>
      </c>
      <c r="BE58" s="31">
        <v>1.1939999999999999E-2</v>
      </c>
      <c r="BF58" s="31">
        <v>1.3129999999999999E-2</v>
      </c>
      <c r="BG58" s="31">
        <v>1.444E-2</v>
      </c>
      <c r="BH58" s="31">
        <v>1.5869999999999999E-2</v>
      </c>
      <c r="BI58" s="31">
        <v>1.7440000000000001E-2</v>
      </c>
      <c r="BJ58" s="31">
        <v>1.9140000000000001E-2</v>
      </c>
      <c r="BK58" s="31">
        <v>2.0979999999999999E-2</v>
      </c>
      <c r="BL58" s="31">
        <v>2.2939999999999999E-2</v>
      </c>
      <c r="BM58" s="31">
        <v>2.5020000000000001E-2</v>
      </c>
      <c r="BN58" s="31">
        <v>2.7189999999999999E-2</v>
      </c>
      <c r="BO58" s="31">
        <v>2.9440000000000001E-2</v>
      </c>
      <c r="BP58" s="31">
        <v>3.1730000000000001E-2</v>
      </c>
      <c r="BQ58" s="31">
        <v>3.4040000000000001E-2</v>
      </c>
      <c r="BR58" s="31">
        <v>3.6330000000000001E-2</v>
      </c>
    </row>
    <row r="59" spans="1:70" x14ac:dyDescent="0.2">
      <c r="A59">
        <v>72</v>
      </c>
      <c r="B59" s="31">
        <v>8.0000000000000007E-5</v>
      </c>
      <c r="C59" s="31">
        <v>8.0000000000000007E-5</v>
      </c>
      <c r="D59" s="31">
        <v>8.0000000000000007E-5</v>
      </c>
      <c r="E59" s="31">
        <v>8.0000000000000007E-5</v>
      </c>
      <c r="F59" s="31">
        <v>9.0000000000000006E-5</v>
      </c>
      <c r="G59" s="31">
        <v>9.0000000000000006E-5</v>
      </c>
      <c r="H59" s="31">
        <v>1E-4</v>
      </c>
      <c r="I59" s="31">
        <v>1E-4</v>
      </c>
      <c r="J59" s="31">
        <v>1.1E-4</v>
      </c>
      <c r="K59" s="31">
        <v>1.1E-4</v>
      </c>
      <c r="L59" s="31">
        <v>1.2E-4</v>
      </c>
      <c r="M59" s="31">
        <v>1.2999999999999999E-4</v>
      </c>
      <c r="N59" s="31">
        <v>1.3999999999999999E-4</v>
      </c>
      <c r="O59" s="31">
        <v>1.3999999999999999E-4</v>
      </c>
      <c r="P59" s="31">
        <v>1.4999999999999999E-4</v>
      </c>
      <c r="Q59" s="31">
        <v>1.6000000000000001E-4</v>
      </c>
      <c r="R59" s="31">
        <v>1.7000000000000001E-4</v>
      </c>
      <c r="S59" s="31">
        <v>1.8000000000000001E-4</v>
      </c>
      <c r="T59" s="31">
        <v>1.9000000000000001E-4</v>
      </c>
      <c r="U59" s="31">
        <v>2.0000000000000001E-4</v>
      </c>
      <c r="V59" s="31">
        <v>2.2000000000000001E-4</v>
      </c>
      <c r="W59" s="31">
        <v>2.4000000000000001E-4</v>
      </c>
      <c r="X59" s="31">
        <v>2.5999999999999998E-4</v>
      </c>
      <c r="Y59" s="31">
        <v>2.7999999999999998E-4</v>
      </c>
      <c r="Z59" s="31">
        <v>3.1E-4</v>
      </c>
      <c r="AA59" s="31">
        <v>3.5E-4</v>
      </c>
      <c r="AB59" s="31">
        <v>4.0999999999999999E-4</v>
      </c>
      <c r="AC59" s="31">
        <v>4.6999999999999999E-4</v>
      </c>
      <c r="AD59" s="31">
        <v>5.5999999999999995E-4</v>
      </c>
      <c r="AE59" s="31">
        <v>6.7000000000000002E-4</v>
      </c>
      <c r="AF59" s="31">
        <v>8.0000000000000004E-4</v>
      </c>
      <c r="AG59" s="31">
        <v>9.5E-4</v>
      </c>
      <c r="AH59" s="31">
        <v>1.1199999999999999E-3</v>
      </c>
      <c r="AI59" s="31">
        <v>1.32E-3</v>
      </c>
      <c r="AJ59" s="31">
        <v>1.5399999999999999E-3</v>
      </c>
      <c r="AK59" s="31">
        <v>1.7700000000000001E-3</v>
      </c>
      <c r="AL59" s="31">
        <v>2.0300000000000001E-3</v>
      </c>
      <c r="AM59" s="31">
        <v>2.32E-3</v>
      </c>
      <c r="AN59" s="31">
        <v>2.6199999999999999E-3</v>
      </c>
      <c r="AO59" s="31">
        <v>2.9399999999999999E-3</v>
      </c>
      <c r="AP59" s="31">
        <v>3.2799999999999999E-3</v>
      </c>
      <c r="AQ59" s="31">
        <v>3.63E-3</v>
      </c>
      <c r="AR59" s="31">
        <v>4.0200000000000001E-3</v>
      </c>
      <c r="AS59" s="31">
        <v>4.4299999999999999E-3</v>
      </c>
      <c r="AT59" s="31">
        <v>4.8700000000000002E-3</v>
      </c>
      <c r="AU59" s="31">
        <v>5.3499999999999997E-3</v>
      </c>
      <c r="AV59" s="31">
        <v>5.8700000000000002E-3</v>
      </c>
      <c r="AW59" s="31">
        <v>6.4400000000000004E-3</v>
      </c>
      <c r="AX59" s="31">
        <v>7.0600000000000003E-3</v>
      </c>
      <c r="AY59" s="31">
        <v>7.7499999999999999E-3</v>
      </c>
      <c r="AZ59" s="31">
        <v>8.5100000000000002E-3</v>
      </c>
      <c r="BA59" s="31">
        <v>9.3399999999999993E-3</v>
      </c>
      <c r="BB59" s="31">
        <v>1.026E-2</v>
      </c>
      <c r="BC59" s="31">
        <v>1.1270000000000001E-2</v>
      </c>
      <c r="BD59" s="31">
        <v>1.239E-2</v>
      </c>
      <c r="BE59" s="31">
        <v>1.363E-2</v>
      </c>
      <c r="BF59" s="31">
        <v>1.498E-2</v>
      </c>
      <c r="BG59" s="31">
        <v>1.6469999999999999E-2</v>
      </c>
      <c r="BH59" s="31">
        <v>1.8100000000000002E-2</v>
      </c>
      <c r="BI59" s="31">
        <v>1.9879999999999998E-2</v>
      </c>
      <c r="BJ59" s="31">
        <v>2.181E-2</v>
      </c>
      <c r="BK59" s="31">
        <v>2.3900000000000001E-2</v>
      </c>
      <c r="BL59" s="31">
        <v>2.6120000000000001E-2</v>
      </c>
      <c r="BM59" s="31">
        <v>2.8479999999999998E-2</v>
      </c>
      <c r="BN59" s="31">
        <v>3.0939999999999999E-2</v>
      </c>
      <c r="BO59" s="31">
        <v>3.3489999999999999E-2</v>
      </c>
      <c r="BP59" s="31">
        <v>3.6080000000000001E-2</v>
      </c>
      <c r="BQ59" s="31">
        <v>3.8699999999999998E-2</v>
      </c>
      <c r="BR59" s="31">
        <v>4.1300000000000003E-2</v>
      </c>
    </row>
    <row r="60" spans="1:70" x14ac:dyDescent="0.2">
      <c r="A60">
        <v>73</v>
      </c>
      <c r="B60" s="31">
        <v>9.0000000000000006E-5</v>
      </c>
      <c r="C60" s="31">
        <v>9.0000000000000006E-5</v>
      </c>
      <c r="D60" s="31">
        <v>9.0000000000000006E-5</v>
      </c>
      <c r="E60" s="31">
        <v>1E-4</v>
      </c>
      <c r="F60" s="31">
        <v>1E-4</v>
      </c>
      <c r="G60" s="31">
        <v>1.1E-4</v>
      </c>
      <c r="H60" s="31">
        <v>1.1E-4</v>
      </c>
      <c r="I60" s="31">
        <v>1.2E-4</v>
      </c>
      <c r="J60" s="31">
        <v>1.2E-4</v>
      </c>
      <c r="K60" s="31">
        <v>1.2999999999999999E-4</v>
      </c>
      <c r="L60" s="31">
        <v>1.3999999999999999E-4</v>
      </c>
      <c r="M60" s="31">
        <v>1.4999999999999999E-4</v>
      </c>
      <c r="N60" s="31">
        <v>1.6000000000000001E-4</v>
      </c>
      <c r="O60" s="31">
        <v>1.7000000000000001E-4</v>
      </c>
      <c r="P60" s="31">
        <v>1.7000000000000001E-4</v>
      </c>
      <c r="Q60" s="31">
        <v>1.9000000000000001E-4</v>
      </c>
      <c r="R60" s="31">
        <v>2.0000000000000001E-4</v>
      </c>
      <c r="S60" s="31">
        <v>2.1000000000000001E-4</v>
      </c>
      <c r="T60" s="31">
        <v>2.2000000000000001E-4</v>
      </c>
      <c r="U60" s="31">
        <v>2.3000000000000001E-4</v>
      </c>
      <c r="V60" s="31">
        <v>2.5000000000000001E-4</v>
      </c>
      <c r="W60" s="31">
        <v>2.7E-4</v>
      </c>
      <c r="X60" s="31">
        <v>2.9E-4</v>
      </c>
      <c r="Y60" s="31">
        <v>3.2000000000000003E-4</v>
      </c>
      <c r="Z60" s="31">
        <v>3.6000000000000002E-4</v>
      </c>
      <c r="AA60" s="31">
        <v>4.0000000000000002E-4</v>
      </c>
      <c r="AB60" s="31">
        <v>4.6000000000000001E-4</v>
      </c>
      <c r="AC60" s="31">
        <v>5.4000000000000001E-4</v>
      </c>
      <c r="AD60" s="31">
        <v>6.4000000000000005E-4</v>
      </c>
      <c r="AE60" s="31">
        <v>7.6000000000000004E-4</v>
      </c>
      <c r="AF60" s="31">
        <v>9.1E-4</v>
      </c>
      <c r="AG60" s="31">
        <v>1.08E-3</v>
      </c>
      <c r="AH60" s="31">
        <v>1.2800000000000001E-3</v>
      </c>
      <c r="AI60" s="31">
        <v>1.5E-3</v>
      </c>
      <c r="AJ60" s="31">
        <v>1.75E-3</v>
      </c>
      <c r="AK60" s="31">
        <v>2.0300000000000001E-3</v>
      </c>
      <c r="AL60" s="31">
        <v>2.33E-3</v>
      </c>
      <c r="AM60" s="31">
        <v>2.65E-3</v>
      </c>
      <c r="AN60" s="31">
        <v>2.99E-3</v>
      </c>
      <c r="AO60" s="31">
        <v>3.3600000000000001E-3</v>
      </c>
      <c r="AP60" s="31">
        <v>3.7499999999999999E-3</v>
      </c>
      <c r="AQ60" s="31">
        <v>4.1599999999999996E-3</v>
      </c>
      <c r="AR60" s="31">
        <v>4.5900000000000003E-3</v>
      </c>
      <c r="AS60" s="31">
        <v>5.0600000000000003E-3</v>
      </c>
      <c r="AT60" s="31">
        <v>5.5700000000000003E-3</v>
      </c>
      <c r="AU60" s="31">
        <v>6.1199999999999996E-3</v>
      </c>
      <c r="AV60" s="31">
        <v>6.7200000000000003E-3</v>
      </c>
      <c r="AW60" s="31">
        <v>7.3699999999999998E-3</v>
      </c>
      <c r="AX60" s="31">
        <v>8.0800000000000004E-3</v>
      </c>
      <c r="AY60" s="31">
        <v>8.8599999999999998E-3</v>
      </c>
      <c r="AZ60" s="31">
        <v>9.7199999999999995E-3</v>
      </c>
      <c r="BA60" s="31">
        <v>1.0670000000000001E-2</v>
      </c>
      <c r="BB60" s="31">
        <v>1.172E-2</v>
      </c>
      <c r="BC60" s="31">
        <v>1.2869999999999999E-2</v>
      </c>
      <c r="BD60" s="31">
        <v>1.4149999999999999E-2</v>
      </c>
      <c r="BE60" s="31">
        <v>1.555E-2</v>
      </c>
      <c r="BF60" s="31">
        <v>1.7090000000000001E-2</v>
      </c>
      <c r="BG60" s="31">
        <v>1.8790000000000001E-2</v>
      </c>
      <c r="BH60" s="31">
        <v>2.0639999999999999E-2</v>
      </c>
      <c r="BI60" s="31">
        <v>2.266E-2</v>
      </c>
      <c r="BJ60" s="31">
        <v>2.4850000000000001E-2</v>
      </c>
      <c r="BK60" s="31">
        <v>2.7220000000000001E-2</v>
      </c>
      <c r="BL60" s="31">
        <v>2.9739999999999999E-2</v>
      </c>
      <c r="BM60" s="31">
        <v>3.2410000000000001E-2</v>
      </c>
      <c r="BN60" s="31">
        <v>3.5200000000000002E-2</v>
      </c>
      <c r="BO60" s="31">
        <v>3.8089999999999999E-2</v>
      </c>
      <c r="BP60" s="31">
        <v>4.1029999999999997E-2</v>
      </c>
      <c r="BQ60" s="31">
        <v>4.3990000000000001E-2</v>
      </c>
      <c r="BR60" s="31">
        <v>4.6929999999999999E-2</v>
      </c>
    </row>
    <row r="61" spans="1:70" x14ac:dyDescent="0.2">
      <c r="A61">
        <v>74</v>
      </c>
      <c r="B61" s="31">
        <v>1E-4</v>
      </c>
      <c r="C61" s="31">
        <v>1E-4</v>
      </c>
      <c r="D61" s="31">
        <v>1.1E-4</v>
      </c>
      <c r="E61" s="31">
        <v>1.1E-4</v>
      </c>
      <c r="F61" s="31">
        <v>1.2E-4</v>
      </c>
      <c r="G61" s="31">
        <v>1.2E-4</v>
      </c>
      <c r="H61" s="31">
        <v>1.2999999999999999E-4</v>
      </c>
      <c r="I61" s="31">
        <v>1.2999999999999999E-4</v>
      </c>
      <c r="J61" s="31">
        <v>1.3999999999999999E-4</v>
      </c>
      <c r="K61" s="31">
        <v>1.4999999999999999E-4</v>
      </c>
      <c r="L61" s="31">
        <v>1.6000000000000001E-4</v>
      </c>
      <c r="M61" s="31">
        <v>1.7000000000000001E-4</v>
      </c>
      <c r="N61" s="31">
        <v>1.8000000000000001E-4</v>
      </c>
      <c r="O61" s="31">
        <v>1.9000000000000001E-4</v>
      </c>
      <c r="P61" s="31">
        <v>2.0000000000000001E-4</v>
      </c>
      <c r="Q61" s="31">
        <v>2.1000000000000001E-4</v>
      </c>
      <c r="R61" s="31">
        <v>2.2000000000000001E-4</v>
      </c>
      <c r="S61" s="31">
        <v>2.4000000000000001E-4</v>
      </c>
      <c r="T61" s="31">
        <v>2.5000000000000001E-4</v>
      </c>
      <c r="U61" s="31">
        <v>2.7E-4</v>
      </c>
      <c r="V61" s="31">
        <v>2.9E-4</v>
      </c>
      <c r="W61" s="31">
        <v>3.1E-4</v>
      </c>
      <c r="X61" s="31">
        <v>3.3E-4</v>
      </c>
      <c r="Y61" s="31">
        <v>3.6999999999999999E-4</v>
      </c>
      <c r="Z61" s="31">
        <v>4.0999999999999999E-4</v>
      </c>
      <c r="AA61" s="31">
        <v>4.6000000000000001E-4</v>
      </c>
      <c r="AB61" s="31">
        <v>5.2999999999999998E-4</v>
      </c>
      <c r="AC61" s="31">
        <v>6.2E-4</v>
      </c>
      <c r="AD61" s="31">
        <v>7.2999999999999996E-4</v>
      </c>
      <c r="AE61" s="31">
        <v>8.7000000000000001E-4</v>
      </c>
      <c r="AF61" s="31">
        <v>1.0399999999999999E-3</v>
      </c>
      <c r="AG61" s="31">
        <v>1.23E-3</v>
      </c>
      <c r="AH61" s="31">
        <v>1.4599999999999999E-3</v>
      </c>
      <c r="AI61" s="31">
        <v>1.72E-3</v>
      </c>
      <c r="AJ61" s="31">
        <v>2E-3</v>
      </c>
      <c r="AK61" s="31">
        <v>2.32E-3</v>
      </c>
      <c r="AL61" s="31">
        <v>2.66E-3</v>
      </c>
      <c r="AM61" s="31">
        <v>3.0300000000000001E-3</v>
      </c>
      <c r="AN61" s="31">
        <v>3.4199999999999999E-3</v>
      </c>
      <c r="AO61" s="31">
        <v>3.8400000000000001E-3</v>
      </c>
      <c r="AP61" s="31">
        <v>4.28E-3</v>
      </c>
      <c r="AQ61" s="31">
        <v>4.7499999999999999E-3</v>
      </c>
      <c r="AR61" s="31">
        <v>5.2599999999999999E-3</v>
      </c>
      <c r="AS61" s="31">
        <v>5.79E-3</v>
      </c>
      <c r="AT61" s="31">
        <v>6.3699999999999998E-3</v>
      </c>
      <c r="AU61" s="31">
        <v>7.0000000000000001E-3</v>
      </c>
      <c r="AV61" s="31">
        <v>7.6800000000000002E-3</v>
      </c>
      <c r="AW61" s="31">
        <v>8.4200000000000004E-3</v>
      </c>
      <c r="AX61" s="31">
        <v>9.2300000000000004E-3</v>
      </c>
      <c r="AY61" s="31">
        <v>1.0120000000000001E-2</v>
      </c>
      <c r="AZ61" s="31">
        <v>1.111E-2</v>
      </c>
      <c r="BA61" s="31">
        <v>1.2189999999999999E-2</v>
      </c>
      <c r="BB61" s="31">
        <v>1.338E-2</v>
      </c>
      <c r="BC61" s="31">
        <v>1.47E-2</v>
      </c>
      <c r="BD61" s="31">
        <v>1.6150000000000001E-2</v>
      </c>
      <c r="BE61" s="31">
        <v>1.7739999999999999E-2</v>
      </c>
      <c r="BF61" s="31">
        <v>1.95E-2</v>
      </c>
      <c r="BG61" s="31">
        <v>2.1420000000000002E-2</v>
      </c>
      <c r="BH61" s="31">
        <v>2.3529999999999999E-2</v>
      </c>
      <c r="BI61" s="31">
        <v>2.5819999999999999E-2</v>
      </c>
      <c r="BJ61" s="31">
        <v>2.8309999999999998E-2</v>
      </c>
      <c r="BK61" s="31">
        <v>3.099E-2</v>
      </c>
      <c r="BL61" s="31">
        <v>3.3849999999999998E-2</v>
      </c>
      <c r="BM61" s="31">
        <v>3.687E-2</v>
      </c>
      <c r="BN61" s="31">
        <v>4.0039999999999999E-2</v>
      </c>
      <c r="BO61" s="31">
        <v>4.3299999999999998E-2</v>
      </c>
      <c r="BP61" s="31">
        <v>4.6629999999999998E-2</v>
      </c>
      <c r="BQ61" s="31">
        <v>4.9979999999999997E-2</v>
      </c>
      <c r="BR61" s="31">
        <v>5.33E-2</v>
      </c>
    </row>
    <row r="62" spans="1:70" x14ac:dyDescent="0.2">
      <c r="A62">
        <v>75</v>
      </c>
      <c r="B62" s="31">
        <v>1.1E-4</v>
      </c>
      <c r="C62" s="31">
        <v>1.2E-4</v>
      </c>
      <c r="D62" s="31">
        <v>1.2E-4</v>
      </c>
      <c r="E62" s="31">
        <v>1.2999999999999999E-4</v>
      </c>
      <c r="F62" s="31">
        <v>1.2999999999999999E-4</v>
      </c>
      <c r="G62" s="31">
        <v>1.3999999999999999E-4</v>
      </c>
      <c r="H62" s="31">
        <v>1.4999999999999999E-4</v>
      </c>
      <c r="I62" s="31">
        <v>1.4999999999999999E-4</v>
      </c>
      <c r="J62" s="31">
        <v>1.6000000000000001E-4</v>
      </c>
      <c r="K62" s="31">
        <v>1.7000000000000001E-4</v>
      </c>
      <c r="L62" s="31">
        <v>1.8000000000000001E-4</v>
      </c>
      <c r="M62" s="31">
        <v>1.9000000000000001E-4</v>
      </c>
      <c r="N62" s="31">
        <v>2.1000000000000001E-4</v>
      </c>
      <c r="O62" s="31">
        <v>2.2000000000000001E-4</v>
      </c>
      <c r="P62" s="31">
        <v>2.3000000000000001E-4</v>
      </c>
      <c r="Q62" s="31">
        <v>2.4000000000000001E-4</v>
      </c>
      <c r="R62" s="31">
        <v>2.5999999999999998E-4</v>
      </c>
      <c r="S62" s="31">
        <v>2.7E-4</v>
      </c>
      <c r="T62" s="31">
        <v>2.9E-4</v>
      </c>
      <c r="U62" s="31">
        <v>3.1E-4</v>
      </c>
      <c r="V62" s="31">
        <v>3.3E-4</v>
      </c>
      <c r="W62" s="31">
        <v>3.6000000000000002E-4</v>
      </c>
      <c r="X62" s="31">
        <v>3.8000000000000002E-4</v>
      </c>
      <c r="Y62" s="31">
        <v>4.2000000000000002E-4</v>
      </c>
      <c r="Z62" s="31">
        <v>4.6999999999999999E-4</v>
      </c>
      <c r="AA62" s="31">
        <v>5.2999999999999998E-4</v>
      </c>
      <c r="AB62" s="31">
        <v>5.9999999999999995E-4</v>
      </c>
      <c r="AC62" s="31">
        <v>7.1000000000000002E-4</v>
      </c>
      <c r="AD62" s="31">
        <v>8.3000000000000001E-4</v>
      </c>
      <c r="AE62" s="31">
        <v>9.8999999999999999E-4</v>
      </c>
      <c r="AF62" s="31">
        <v>1.1800000000000001E-3</v>
      </c>
      <c r="AG62" s="31">
        <v>1.41E-3</v>
      </c>
      <c r="AH62" s="31">
        <v>1.67E-3</v>
      </c>
      <c r="AI62" s="31">
        <v>1.9599999999999999E-3</v>
      </c>
      <c r="AJ62" s="31">
        <v>2.2899999999999999E-3</v>
      </c>
      <c r="AK62" s="31">
        <v>2.65E-3</v>
      </c>
      <c r="AL62" s="31">
        <v>3.0400000000000002E-3</v>
      </c>
      <c r="AM62" s="31">
        <v>3.46E-3</v>
      </c>
      <c r="AN62" s="31">
        <v>3.9100000000000003E-3</v>
      </c>
      <c r="AO62" s="31">
        <v>4.3899999999999998E-3</v>
      </c>
      <c r="AP62" s="31">
        <v>4.8999999999999998E-3</v>
      </c>
      <c r="AQ62" s="31">
        <v>5.4400000000000004E-3</v>
      </c>
      <c r="AR62" s="31">
        <v>6.0099999999999997E-3</v>
      </c>
      <c r="AS62" s="31">
        <v>6.6299999999999996E-3</v>
      </c>
      <c r="AT62" s="31">
        <v>7.2899999999999996E-3</v>
      </c>
      <c r="AU62" s="31">
        <v>8.0099999999999998E-3</v>
      </c>
      <c r="AV62" s="31">
        <v>8.7799999999999996E-3</v>
      </c>
      <c r="AW62" s="31">
        <v>9.6299999999999997E-3</v>
      </c>
      <c r="AX62" s="31">
        <v>1.056E-2</v>
      </c>
      <c r="AY62" s="31">
        <v>1.157E-2</v>
      </c>
      <c r="AZ62" s="31">
        <v>1.269E-2</v>
      </c>
      <c r="BA62" s="31">
        <v>1.393E-2</v>
      </c>
      <c r="BB62" s="31">
        <v>1.528E-2</v>
      </c>
      <c r="BC62" s="31">
        <v>1.678E-2</v>
      </c>
      <c r="BD62" s="31">
        <v>1.8429999999999998E-2</v>
      </c>
      <c r="BE62" s="31">
        <v>2.0250000000000001E-2</v>
      </c>
      <c r="BF62" s="31">
        <v>2.2239999999999999E-2</v>
      </c>
      <c r="BG62" s="31">
        <v>2.443E-2</v>
      </c>
      <c r="BH62" s="31">
        <v>2.682E-2</v>
      </c>
      <c r="BI62" s="31">
        <v>2.9420000000000002E-2</v>
      </c>
      <c r="BJ62" s="31">
        <v>3.2239999999999998E-2</v>
      </c>
      <c r="BK62" s="31">
        <v>3.5279999999999999E-2</v>
      </c>
      <c r="BL62" s="31">
        <v>3.8519999999999999E-2</v>
      </c>
      <c r="BM62" s="31">
        <v>4.1950000000000001E-2</v>
      </c>
      <c r="BN62" s="31">
        <v>4.5530000000000001E-2</v>
      </c>
      <c r="BO62" s="31">
        <v>4.922E-2</v>
      </c>
      <c r="BP62" s="31">
        <v>5.2990000000000002E-2</v>
      </c>
      <c r="BQ62" s="31">
        <v>5.6779999999999997E-2</v>
      </c>
      <c r="BR62" s="31">
        <v>6.0539999999999997E-2</v>
      </c>
    </row>
    <row r="63" spans="1:70" x14ac:dyDescent="0.2">
      <c r="A63">
        <v>76</v>
      </c>
      <c r="B63" s="31">
        <v>1.2999999999999999E-4</v>
      </c>
      <c r="C63" s="31">
        <v>1.3999999999999999E-4</v>
      </c>
      <c r="D63" s="31">
        <v>1.3999999999999999E-4</v>
      </c>
      <c r="E63" s="31">
        <v>1.4999999999999999E-4</v>
      </c>
      <c r="F63" s="31">
        <v>1.4999999999999999E-4</v>
      </c>
      <c r="G63" s="31">
        <v>1.6000000000000001E-4</v>
      </c>
      <c r="H63" s="31">
        <v>1.7000000000000001E-4</v>
      </c>
      <c r="I63" s="31">
        <v>1.8000000000000001E-4</v>
      </c>
      <c r="J63" s="31">
        <v>1.9000000000000001E-4</v>
      </c>
      <c r="K63" s="31">
        <v>2.0000000000000001E-4</v>
      </c>
      <c r="L63" s="31">
        <v>2.1000000000000001E-4</v>
      </c>
      <c r="M63" s="31">
        <v>2.2000000000000001E-4</v>
      </c>
      <c r="N63" s="31">
        <v>2.4000000000000001E-4</v>
      </c>
      <c r="O63" s="31">
        <v>2.5000000000000001E-4</v>
      </c>
      <c r="P63" s="31">
        <v>2.5999999999999998E-4</v>
      </c>
      <c r="Q63" s="31">
        <v>2.7999999999999998E-4</v>
      </c>
      <c r="R63" s="31">
        <v>2.9999999999999997E-4</v>
      </c>
      <c r="S63" s="31">
        <v>3.1E-4</v>
      </c>
      <c r="T63" s="31">
        <v>3.3E-4</v>
      </c>
      <c r="U63" s="31">
        <v>3.5E-4</v>
      </c>
      <c r="V63" s="31">
        <v>3.8000000000000002E-4</v>
      </c>
      <c r="W63" s="31">
        <v>4.0999999999999999E-4</v>
      </c>
      <c r="X63" s="31">
        <v>4.4000000000000002E-4</v>
      </c>
      <c r="Y63" s="31">
        <v>4.8000000000000001E-4</v>
      </c>
      <c r="Z63" s="31">
        <v>5.2999999999999998E-4</v>
      </c>
      <c r="AA63" s="31">
        <v>5.9999999999999995E-4</v>
      </c>
      <c r="AB63" s="31">
        <v>6.8999999999999997E-4</v>
      </c>
      <c r="AC63" s="31">
        <v>8.0000000000000004E-4</v>
      </c>
      <c r="AD63" s="31">
        <v>9.5E-4</v>
      </c>
      <c r="AE63" s="31">
        <v>1.1299999999999999E-3</v>
      </c>
      <c r="AF63" s="31">
        <v>1.3500000000000001E-3</v>
      </c>
      <c r="AG63" s="31">
        <v>1.6000000000000001E-3</v>
      </c>
      <c r="AH63" s="31">
        <v>1.9E-3</v>
      </c>
      <c r="AI63" s="31">
        <v>2.2399999999999998E-3</v>
      </c>
      <c r="AJ63" s="31">
        <v>2.6099999999999999E-3</v>
      </c>
      <c r="AK63" s="31">
        <v>3.0200000000000001E-3</v>
      </c>
      <c r="AL63" s="31">
        <v>3.47E-3</v>
      </c>
      <c r="AM63" s="31">
        <v>3.96E-3</v>
      </c>
      <c r="AN63" s="31">
        <v>4.4799999999999996E-3</v>
      </c>
      <c r="AO63" s="31">
        <v>5.0299999999999997E-3</v>
      </c>
      <c r="AP63" s="31">
        <v>5.6100000000000004E-3</v>
      </c>
      <c r="AQ63" s="31">
        <v>6.2199999999999998E-3</v>
      </c>
      <c r="AR63" s="31">
        <v>6.8799999999999998E-3</v>
      </c>
      <c r="AS63" s="31">
        <v>7.5799999999999999E-3</v>
      </c>
      <c r="AT63" s="31">
        <v>8.3400000000000002E-3</v>
      </c>
      <c r="AU63" s="31">
        <v>9.1599999999999997E-3</v>
      </c>
      <c r="AV63" s="31">
        <v>1.005E-2</v>
      </c>
      <c r="AW63" s="31">
        <v>1.102E-2</v>
      </c>
      <c r="AX63" s="31">
        <v>1.208E-2</v>
      </c>
      <c r="AY63" s="31">
        <v>1.324E-2</v>
      </c>
      <c r="AZ63" s="31">
        <v>1.451E-2</v>
      </c>
      <c r="BA63" s="31">
        <v>1.592E-2</v>
      </c>
      <c r="BB63" s="31">
        <v>1.746E-2</v>
      </c>
      <c r="BC63" s="31">
        <v>1.917E-2</v>
      </c>
      <c r="BD63" s="31">
        <v>2.1049999999999999E-2</v>
      </c>
      <c r="BE63" s="31">
        <v>2.3109999999999999E-2</v>
      </c>
      <c r="BF63" s="31">
        <v>2.538E-2</v>
      </c>
      <c r="BG63" s="31">
        <v>2.7859999999999999E-2</v>
      </c>
      <c r="BH63" s="31">
        <v>3.058E-2</v>
      </c>
      <c r="BI63" s="31">
        <v>3.3529999999999997E-2</v>
      </c>
      <c r="BJ63" s="31">
        <v>3.6729999999999999E-2</v>
      </c>
      <c r="BK63" s="31">
        <v>4.0169999999999997E-2</v>
      </c>
      <c r="BL63" s="31">
        <v>4.385E-2</v>
      </c>
      <c r="BM63" s="31">
        <v>4.7730000000000002E-2</v>
      </c>
      <c r="BN63" s="31">
        <v>5.178E-2</v>
      </c>
      <c r="BO63" s="31">
        <v>5.5960000000000003E-2</v>
      </c>
      <c r="BP63" s="31">
        <v>6.0229999999999999E-2</v>
      </c>
      <c r="BQ63" s="31">
        <v>6.4519999999999994E-2</v>
      </c>
      <c r="BR63" s="31">
        <v>6.8769999999999998E-2</v>
      </c>
    </row>
    <row r="64" spans="1:70" x14ac:dyDescent="0.2">
      <c r="A64">
        <v>77</v>
      </c>
      <c r="B64" s="31">
        <v>1.4999999999999999E-4</v>
      </c>
      <c r="C64" s="31">
        <v>1.6000000000000001E-4</v>
      </c>
      <c r="D64" s="31">
        <v>1.6000000000000001E-4</v>
      </c>
      <c r="E64" s="31">
        <v>1.7000000000000001E-4</v>
      </c>
      <c r="F64" s="31">
        <v>1.8000000000000001E-4</v>
      </c>
      <c r="G64" s="31">
        <v>1.8000000000000001E-4</v>
      </c>
      <c r="H64" s="31">
        <v>1.9000000000000001E-4</v>
      </c>
      <c r="I64" s="31">
        <v>2.0000000000000001E-4</v>
      </c>
      <c r="J64" s="31">
        <v>2.2000000000000001E-4</v>
      </c>
      <c r="K64" s="31">
        <v>2.3000000000000001E-4</v>
      </c>
      <c r="L64" s="31">
        <v>2.4000000000000001E-4</v>
      </c>
      <c r="M64" s="31">
        <v>2.5999999999999998E-4</v>
      </c>
      <c r="N64" s="31">
        <v>2.7E-4</v>
      </c>
      <c r="O64" s="31">
        <v>2.9E-4</v>
      </c>
      <c r="P64" s="31">
        <v>2.9999999999999997E-4</v>
      </c>
      <c r="Q64" s="31">
        <v>3.2000000000000003E-4</v>
      </c>
      <c r="R64" s="31">
        <v>3.4000000000000002E-4</v>
      </c>
      <c r="S64" s="31">
        <v>3.6000000000000002E-4</v>
      </c>
      <c r="T64" s="31">
        <v>3.8000000000000002E-4</v>
      </c>
      <c r="U64" s="31">
        <v>4.0999999999999999E-4</v>
      </c>
      <c r="V64" s="31">
        <v>4.4000000000000002E-4</v>
      </c>
      <c r="W64" s="31">
        <v>4.6999999999999999E-4</v>
      </c>
      <c r="X64" s="31">
        <v>5.1000000000000004E-4</v>
      </c>
      <c r="Y64" s="31">
        <v>5.5000000000000003E-4</v>
      </c>
      <c r="Z64" s="31">
        <v>6.0999999999999997E-4</v>
      </c>
      <c r="AA64" s="31">
        <v>6.8999999999999997E-4</v>
      </c>
      <c r="AB64" s="31">
        <v>7.9000000000000001E-4</v>
      </c>
      <c r="AC64" s="31">
        <v>9.2000000000000003E-4</v>
      </c>
      <c r="AD64" s="31">
        <v>1.08E-3</v>
      </c>
      <c r="AE64" s="31">
        <v>1.2899999999999999E-3</v>
      </c>
      <c r="AF64" s="31">
        <v>1.5299999999999999E-3</v>
      </c>
      <c r="AG64" s="31">
        <v>1.83E-3</v>
      </c>
      <c r="AH64" s="31">
        <v>2.16E-3</v>
      </c>
      <c r="AI64" s="31">
        <v>2.5500000000000002E-3</v>
      </c>
      <c r="AJ64" s="31">
        <v>2.98E-3</v>
      </c>
      <c r="AK64" s="31">
        <v>3.4499999999999999E-3</v>
      </c>
      <c r="AL64" s="31">
        <v>3.9699999999999996E-3</v>
      </c>
      <c r="AM64" s="31">
        <v>4.5199999999999997E-3</v>
      </c>
      <c r="AN64" s="31">
        <v>5.1200000000000004E-3</v>
      </c>
      <c r="AO64" s="31">
        <v>5.7499999999999999E-3</v>
      </c>
      <c r="AP64" s="31">
        <v>6.4200000000000004E-3</v>
      </c>
      <c r="AQ64" s="31">
        <v>7.1199999999999996E-3</v>
      </c>
      <c r="AR64" s="31">
        <v>7.8700000000000003E-3</v>
      </c>
      <c r="AS64" s="31">
        <v>8.6800000000000002E-3</v>
      </c>
      <c r="AT64" s="31">
        <v>9.5399999999999999E-3</v>
      </c>
      <c r="AU64" s="31">
        <v>1.048E-2</v>
      </c>
      <c r="AV64" s="31">
        <v>1.15E-2</v>
      </c>
      <c r="AW64" s="31">
        <v>1.26E-2</v>
      </c>
      <c r="AX64" s="31">
        <v>1.3809999999999999E-2</v>
      </c>
      <c r="AY64" s="31">
        <v>1.5129999999999999E-2</v>
      </c>
      <c r="AZ64" s="31">
        <v>1.6580000000000001E-2</v>
      </c>
      <c r="BA64" s="31">
        <v>1.8180000000000002E-2</v>
      </c>
      <c r="BB64" s="31">
        <v>1.9949999999999999E-2</v>
      </c>
      <c r="BC64" s="31">
        <v>2.189E-2</v>
      </c>
      <c r="BD64" s="31">
        <v>2.402E-2</v>
      </c>
      <c r="BE64" s="31">
        <v>2.6370000000000001E-2</v>
      </c>
      <c r="BF64" s="31">
        <v>2.894E-2</v>
      </c>
      <c r="BG64" s="31">
        <v>3.1759999999999997E-2</v>
      </c>
      <c r="BH64" s="31">
        <v>3.4849999999999999E-2</v>
      </c>
      <c r="BI64" s="31">
        <v>3.8190000000000002E-2</v>
      </c>
      <c r="BJ64" s="31">
        <v>4.1820000000000003E-2</v>
      </c>
      <c r="BK64" s="31">
        <v>4.5719999999999997E-2</v>
      </c>
      <c r="BL64" s="31">
        <v>4.9889999999999997E-2</v>
      </c>
      <c r="BM64" s="31">
        <v>5.4280000000000002E-2</v>
      </c>
      <c r="BN64" s="31">
        <v>5.8860000000000003E-2</v>
      </c>
      <c r="BO64" s="31">
        <v>6.3600000000000004E-2</v>
      </c>
      <c r="BP64" s="31">
        <v>6.8419999999999995E-2</v>
      </c>
      <c r="BQ64" s="31">
        <v>7.3279999999999998E-2</v>
      </c>
      <c r="BR64" s="31">
        <v>7.8100000000000003E-2</v>
      </c>
    </row>
    <row r="65" spans="1:70" x14ac:dyDescent="0.2">
      <c r="A65">
        <v>78</v>
      </c>
      <c r="B65" s="31">
        <v>1.7000000000000001E-4</v>
      </c>
      <c r="C65" s="31">
        <v>1.8000000000000001E-4</v>
      </c>
      <c r="D65" s="31">
        <v>1.9000000000000001E-4</v>
      </c>
      <c r="E65" s="31">
        <v>1.9000000000000001E-4</v>
      </c>
      <c r="F65" s="31">
        <v>2.0000000000000001E-4</v>
      </c>
      <c r="G65" s="31">
        <v>2.1000000000000001E-4</v>
      </c>
      <c r="H65" s="31">
        <v>2.2000000000000001E-4</v>
      </c>
      <c r="I65" s="31">
        <v>2.3000000000000001E-4</v>
      </c>
      <c r="J65" s="31">
        <v>2.5000000000000001E-4</v>
      </c>
      <c r="K65" s="31">
        <v>2.5999999999999998E-4</v>
      </c>
      <c r="L65" s="31">
        <v>2.7999999999999998E-4</v>
      </c>
      <c r="M65" s="31">
        <v>2.9E-4</v>
      </c>
      <c r="N65" s="31">
        <v>3.1E-4</v>
      </c>
      <c r="O65" s="31">
        <v>3.3E-4</v>
      </c>
      <c r="P65" s="31">
        <v>3.5E-4</v>
      </c>
      <c r="Q65" s="31">
        <v>3.6999999999999999E-4</v>
      </c>
      <c r="R65" s="31">
        <v>3.8999999999999999E-4</v>
      </c>
      <c r="S65" s="31">
        <v>4.0999999999999999E-4</v>
      </c>
      <c r="T65" s="31">
        <v>4.4000000000000002E-4</v>
      </c>
      <c r="U65" s="31">
        <v>4.6999999999999999E-4</v>
      </c>
      <c r="V65" s="31">
        <v>5.0000000000000001E-4</v>
      </c>
      <c r="W65" s="31">
        <v>5.4000000000000001E-4</v>
      </c>
      <c r="X65" s="31">
        <v>5.8E-4</v>
      </c>
      <c r="Y65" s="31">
        <v>6.3000000000000003E-4</v>
      </c>
      <c r="Z65" s="31">
        <v>6.9999999999999999E-4</v>
      </c>
      <c r="AA65" s="31">
        <v>7.9000000000000001E-4</v>
      </c>
      <c r="AB65" s="31">
        <v>8.9999999999999998E-4</v>
      </c>
      <c r="AC65" s="31">
        <v>1.0499999999999999E-3</v>
      </c>
      <c r="AD65" s="31">
        <v>1.23E-3</v>
      </c>
      <c r="AE65" s="31">
        <v>1.4599999999999999E-3</v>
      </c>
      <c r="AF65" s="31">
        <v>1.74E-3</v>
      </c>
      <c r="AG65" s="31">
        <v>2.0799999999999998E-3</v>
      </c>
      <c r="AH65" s="31">
        <v>2.4599999999999999E-3</v>
      </c>
      <c r="AI65" s="31">
        <v>2.8999999999999998E-3</v>
      </c>
      <c r="AJ65" s="31">
        <v>3.3899999999999998E-3</v>
      </c>
      <c r="AK65" s="31">
        <v>3.9399999999999999E-3</v>
      </c>
      <c r="AL65" s="31">
        <v>4.5300000000000002E-3</v>
      </c>
      <c r="AM65" s="31">
        <v>5.1599999999999997E-3</v>
      </c>
      <c r="AN65" s="31">
        <v>5.8500000000000002E-3</v>
      </c>
      <c r="AO65" s="31">
        <v>6.5700000000000003E-3</v>
      </c>
      <c r="AP65" s="31">
        <v>7.3299999999999997E-3</v>
      </c>
      <c r="AQ65" s="31">
        <v>8.1399999999999997E-3</v>
      </c>
      <c r="AR65" s="31">
        <v>8.9999999999999993E-3</v>
      </c>
      <c r="AS65" s="31">
        <v>9.92E-3</v>
      </c>
      <c r="AT65" s="31">
        <v>1.091E-2</v>
      </c>
      <c r="AU65" s="31">
        <v>1.1979999999999999E-2</v>
      </c>
      <c r="AV65" s="31">
        <v>1.3140000000000001E-2</v>
      </c>
      <c r="AW65" s="31">
        <v>1.44E-2</v>
      </c>
      <c r="AX65" s="31">
        <v>1.5779999999999999E-2</v>
      </c>
      <c r="AY65" s="31">
        <v>1.729E-2</v>
      </c>
      <c r="AZ65" s="31">
        <v>1.8939999999999999E-2</v>
      </c>
      <c r="BA65" s="31">
        <v>2.0760000000000001E-2</v>
      </c>
      <c r="BB65" s="31">
        <v>2.2759999999999999E-2</v>
      </c>
      <c r="BC65" s="31">
        <v>2.4969999999999999E-2</v>
      </c>
      <c r="BD65" s="31">
        <v>2.7400000000000001E-2</v>
      </c>
      <c r="BE65" s="31">
        <v>3.006E-2</v>
      </c>
      <c r="BF65" s="31">
        <v>3.2980000000000002E-2</v>
      </c>
      <c r="BG65" s="31">
        <v>3.6179999999999997E-2</v>
      </c>
      <c r="BH65" s="31">
        <v>3.968E-2</v>
      </c>
      <c r="BI65" s="31">
        <v>4.3470000000000002E-2</v>
      </c>
      <c r="BJ65" s="31">
        <v>4.7579999999999997E-2</v>
      </c>
      <c r="BK65" s="31">
        <v>5.1990000000000001E-2</v>
      </c>
      <c r="BL65" s="31">
        <v>5.67E-2</v>
      </c>
      <c r="BM65" s="31">
        <v>6.1670000000000003E-2</v>
      </c>
      <c r="BN65" s="31">
        <v>6.6850000000000007E-2</v>
      </c>
      <c r="BO65" s="31">
        <v>7.22E-2</v>
      </c>
      <c r="BP65" s="31">
        <v>7.7660000000000007E-2</v>
      </c>
      <c r="BQ65" s="31">
        <v>8.3150000000000002E-2</v>
      </c>
      <c r="BR65" s="31">
        <v>8.8599999999999998E-2</v>
      </c>
    </row>
    <row r="66" spans="1:70" x14ac:dyDescent="0.2">
      <c r="A66">
        <v>79</v>
      </c>
      <c r="B66" s="31">
        <v>2.0000000000000001E-4</v>
      </c>
      <c r="C66" s="31">
        <v>2.1000000000000001E-4</v>
      </c>
      <c r="D66" s="31">
        <v>2.1000000000000001E-4</v>
      </c>
      <c r="E66" s="31">
        <v>2.2000000000000001E-4</v>
      </c>
      <c r="F66" s="31">
        <v>2.3000000000000001E-4</v>
      </c>
      <c r="G66" s="31">
        <v>2.4000000000000001E-4</v>
      </c>
      <c r="H66" s="31">
        <v>2.5999999999999998E-4</v>
      </c>
      <c r="I66" s="31">
        <v>2.7E-4</v>
      </c>
      <c r="J66" s="31">
        <v>2.7999999999999998E-4</v>
      </c>
      <c r="K66" s="31">
        <v>2.9999999999999997E-4</v>
      </c>
      <c r="L66" s="31">
        <v>3.2000000000000003E-4</v>
      </c>
      <c r="M66" s="31">
        <v>3.4000000000000002E-4</v>
      </c>
      <c r="N66" s="31">
        <v>3.6000000000000002E-4</v>
      </c>
      <c r="O66" s="31">
        <v>3.8000000000000002E-4</v>
      </c>
      <c r="P66" s="31">
        <v>4.0000000000000002E-4</v>
      </c>
      <c r="Q66" s="31">
        <v>4.2000000000000002E-4</v>
      </c>
      <c r="R66" s="31">
        <v>4.4999999999999999E-4</v>
      </c>
      <c r="S66" s="31">
        <v>4.8000000000000001E-4</v>
      </c>
      <c r="T66" s="31">
        <v>5.0000000000000001E-4</v>
      </c>
      <c r="U66" s="31">
        <v>5.4000000000000001E-4</v>
      </c>
      <c r="V66" s="31">
        <v>5.6999999999999998E-4</v>
      </c>
      <c r="W66" s="31">
        <v>6.2E-4</v>
      </c>
      <c r="X66" s="31">
        <v>6.6E-4</v>
      </c>
      <c r="Y66" s="31">
        <v>7.2000000000000005E-4</v>
      </c>
      <c r="Z66" s="31">
        <v>8.0000000000000004E-4</v>
      </c>
      <c r="AA66" s="31">
        <v>8.9999999999999998E-4</v>
      </c>
      <c r="AB66" s="31">
        <v>1.0300000000000001E-3</v>
      </c>
      <c r="AC66" s="31">
        <v>1.1900000000000001E-3</v>
      </c>
      <c r="AD66" s="31">
        <v>1.4E-3</v>
      </c>
      <c r="AE66" s="31">
        <v>1.66E-3</v>
      </c>
      <c r="AF66" s="31">
        <v>1.98E-3</v>
      </c>
      <c r="AG66" s="31">
        <v>2.3600000000000001E-3</v>
      </c>
      <c r="AH66" s="31">
        <v>2.8E-3</v>
      </c>
      <c r="AI66" s="31">
        <v>3.3E-3</v>
      </c>
      <c r="AJ66" s="31">
        <v>3.8600000000000001E-3</v>
      </c>
      <c r="AK66" s="31">
        <v>4.4799999999999996E-3</v>
      </c>
      <c r="AL66" s="31">
        <v>5.1599999999999997E-3</v>
      </c>
      <c r="AM66" s="31">
        <v>5.8900000000000003E-3</v>
      </c>
      <c r="AN66" s="31">
        <v>6.6699999999999997E-3</v>
      </c>
      <c r="AO66" s="31">
        <v>7.4999999999999997E-3</v>
      </c>
      <c r="AP66" s="31">
        <v>8.3800000000000003E-3</v>
      </c>
      <c r="AQ66" s="31">
        <v>9.2999999999999992E-3</v>
      </c>
      <c r="AR66" s="31">
        <v>1.0279999999999999E-2</v>
      </c>
      <c r="AS66" s="31">
        <v>1.133E-2</v>
      </c>
      <c r="AT66" s="31">
        <v>1.2460000000000001E-2</v>
      </c>
      <c r="AU66" s="31">
        <v>1.3690000000000001E-2</v>
      </c>
      <c r="AV66" s="31">
        <v>1.5010000000000001E-2</v>
      </c>
      <c r="AW66" s="31">
        <v>1.6449999999999999E-2</v>
      </c>
      <c r="AX66" s="31">
        <v>1.8020000000000001E-2</v>
      </c>
      <c r="AY66" s="31">
        <v>1.9730000000000001E-2</v>
      </c>
      <c r="AZ66" s="31">
        <v>2.1610000000000001E-2</v>
      </c>
      <c r="BA66" s="31">
        <v>2.368E-2</v>
      </c>
      <c r="BB66" s="31">
        <v>2.596E-2</v>
      </c>
      <c r="BC66" s="31">
        <v>2.8459999999999999E-2</v>
      </c>
      <c r="BD66" s="31">
        <v>3.1210000000000002E-2</v>
      </c>
      <c r="BE66" s="31">
        <v>3.424E-2</v>
      </c>
      <c r="BF66" s="31">
        <v>3.755E-2</v>
      </c>
      <c r="BG66" s="31">
        <v>4.1180000000000001E-2</v>
      </c>
      <c r="BH66" s="31">
        <v>4.5130000000000003E-2</v>
      </c>
      <c r="BI66" s="31">
        <v>4.9430000000000002E-2</v>
      </c>
      <c r="BJ66" s="31">
        <v>5.407E-2</v>
      </c>
      <c r="BK66" s="31">
        <v>5.9069999999999998E-2</v>
      </c>
      <c r="BL66" s="31">
        <v>6.4390000000000003E-2</v>
      </c>
      <c r="BM66" s="31">
        <v>6.9989999999999997E-2</v>
      </c>
      <c r="BN66" s="31">
        <v>7.5850000000000001E-2</v>
      </c>
      <c r="BO66" s="31">
        <v>8.1890000000000004E-2</v>
      </c>
      <c r="BP66" s="31">
        <v>8.8059999999999999E-2</v>
      </c>
      <c r="BQ66" s="31">
        <v>9.4259999999999997E-2</v>
      </c>
      <c r="BR66" s="31">
        <v>0.10042</v>
      </c>
    </row>
    <row r="67" spans="1:70" x14ac:dyDescent="0.2">
      <c r="A67">
        <v>80</v>
      </c>
      <c r="B67" s="31">
        <v>2.3000000000000001E-4</v>
      </c>
      <c r="C67" s="31">
        <v>2.4000000000000001E-4</v>
      </c>
      <c r="D67" s="31">
        <v>2.5000000000000001E-4</v>
      </c>
      <c r="E67" s="31">
        <v>2.5000000000000001E-4</v>
      </c>
      <c r="F67" s="31">
        <v>2.7E-4</v>
      </c>
      <c r="G67" s="31">
        <v>2.7999999999999998E-4</v>
      </c>
      <c r="H67" s="31">
        <v>2.9E-4</v>
      </c>
      <c r="I67" s="31">
        <v>3.1E-4</v>
      </c>
      <c r="J67" s="31">
        <v>3.3E-4</v>
      </c>
      <c r="K67" s="31">
        <v>3.5E-4</v>
      </c>
      <c r="L67" s="31">
        <v>3.6999999999999999E-4</v>
      </c>
      <c r="M67" s="31">
        <v>3.8999999999999999E-4</v>
      </c>
      <c r="N67" s="31">
        <v>4.0999999999999999E-4</v>
      </c>
      <c r="O67" s="31">
        <v>4.4000000000000002E-4</v>
      </c>
      <c r="P67" s="31">
        <v>4.6000000000000001E-4</v>
      </c>
      <c r="Q67" s="31">
        <v>4.8999999999999998E-4</v>
      </c>
      <c r="R67" s="31">
        <v>5.1999999999999995E-4</v>
      </c>
      <c r="S67" s="31">
        <v>5.5000000000000003E-4</v>
      </c>
      <c r="T67" s="31">
        <v>5.8E-4</v>
      </c>
      <c r="U67" s="31">
        <v>6.2E-4</v>
      </c>
      <c r="V67" s="31">
        <v>6.6E-4</v>
      </c>
      <c r="W67" s="31">
        <v>7.1000000000000002E-4</v>
      </c>
      <c r="X67" s="31">
        <v>7.6000000000000004E-4</v>
      </c>
      <c r="Y67" s="31">
        <v>8.3000000000000001E-4</v>
      </c>
      <c r="Z67" s="31">
        <v>9.1E-4</v>
      </c>
      <c r="AA67" s="31">
        <v>1.0300000000000001E-3</v>
      </c>
      <c r="AB67" s="31">
        <v>1.17E-3</v>
      </c>
      <c r="AC67" s="31">
        <v>1.3600000000000001E-3</v>
      </c>
      <c r="AD67" s="31">
        <v>1.5900000000000001E-3</v>
      </c>
      <c r="AE67" s="31">
        <v>1.89E-3</v>
      </c>
      <c r="AF67" s="31">
        <v>2.2499999999999998E-3</v>
      </c>
      <c r="AG67" s="31">
        <v>2.6800000000000001E-3</v>
      </c>
      <c r="AH67" s="31">
        <v>3.1800000000000001E-3</v>
      </c>
      <c r="AI67" s="31">
        <v>3.7499999999999999E-3</v>
      </c>
      <c r="AJ67" s="31">
        <v>4.3899999999999998E-3</v>
      </c>
      <c r="AK67" s="31">
        <v>5.1000000000000004E-3</v>
      </c>
      <c r="AL67" s="31">
        <v>5.8799999999999998E-3</v>
      </c>
      <c r="AM67" s="31">
        <v>6.7099999999999998E-3</v>
      </c>
      <c r="AN67" s="31">
        <v>7.6099999999999996E-3</v>
      </c>
      <c r="AO67" s="31">
        <v>8.5599999999999999E-3</v>
      </c>
      <c r="AP67" s="31">
        <v>9.5600000000000008E-3</v>
      </c>
      <c r="AQ67" s="31">
        <v>1.061E-2</v>
      </c>
      <c r="AR67" s="31">
        <v>1.174E-2</v>
      </c>
      <c r="AS67" s="31">
        <v>1.2930000000000001E-2</v>
      </c>
      <c r="AT67" s="31">
        <v>1.422E-2</v>
      </c>
      <c r="AU67" s="31">
        <v>1.562E-2</v>
      </c>
      <c r="AV67" s="31">
        <v>1.7129999999999999E-2</v>
      </c>
      <c r="AW67" s="31">
        <v>1.8759999999999999E-2</v>
      </c>
      <c r="AX67" s="31">
        <v>2.0549999999999999E-2</v>
      </c>
      <c r="AY67" s="31">
        <v>2.2499999999999999E-2</v>
      </c>
      <c r="AZ67" s="31">
        <v>2.4639999999999999E-2</v>
      </c>
      <c r="BA67" s="31">
        <v>2.699E-2</v>
      </c>
      <c r="BB67" s="31">
        <v>2.9569999999999999E-2</v>
      </c>
      <c r="BC67" s="31">
        <v>3.2410000000000001E-2</v>
      </c>
      <c r="BD67" s="31">
        <v>3.5529999999999999E-2</v>
      </c>
      <c r="BE67" s="31">
        <v>3.8949999999999999E-2</v>
      </c>
      <c r="BF67" s="31">
        <v>4.2700000000000002E-2</v>
      </c>
      <c r="BG67" s="31">
        <v>4.6809999999999997E-2</v>
      </c>
      <c r="BH67" s="31">
        <v>5.1279999999999999E-2</v>
      </c>
      <c r="BI67" s="31">
        <v>5.6140000000000002E-2</v>
      </c>
      <c r="BJ67" s="31">
        <v>6.139E-2</v>
      </c>
      <c r="BK67" s="31">
        <v>6.7030000000000006E-2</v>
      </c>
      <c r="BL67" s="31">
        <v>7.3029999999999998E-2</v>
      </c>
      <c r="BM67" s="31">
        <v>7.936E-2</v>
      </c>
      <c r="BN67" s="31">
        <v>8.5959999999999995E-2</v>
      </c>
      <c r="BO67" s="31">
        <v>9.2780000000000001E-2</v>
      </c>
      <c r="BP67" s="31">
        <v>9.9739999999999995E-2</v>
      </c>
      <c r="BQ67" s="31">
        <v>0.10674</v>
      </c>
      <c r="BR67" s="31">
        <v>0.1137</v>
      </c>
    </row>
    <row r="68" spans="1:70" x14ac:dyDescent="0.2">
      <c r="A68">
        <v>81</v>
      </c>
      <c r="B68" s="31">
        <v>2.7E-4</v>
      </c>
      <c r="C68" s="31">
        <v>2.7E-4</v>
      </c>
      <c r="D68" s="31">
        <v>2.7999999999999998E-4</v>
      </c>
      <c r="E68" s="31">
        <v>2.9E-4</v>
      </c>
      <c r="F68" s="31">
        <v>2.9999999999999997E-4</v>
      </c>
      <c r="G68" s="31">
        <v>3.2000000000000003E-4</v>
      </c>
      <c r="H68" s="31">
        <v>3.4000000000000002E-4</v>
      </c>
      <c r="I68" s="31">
        <v>3.5E-4</v>
      </c>
      <c r="J68" s="31">
        <v>3.6999999999999999E-4</v>
      </c>
      <c r="K68" s="31">
        <v>4.0000000000000002E-4</v>
      </c>
      <c r="L68" s="31">
        <v>4.2000000000000002E-4</v>
      </c>
      <c r="M68" s="31">
        <v>4.4999999999999999E-4</v>
      </c>
      <c r="N68" s="31">
        <v>4.6999999999999999E-4</v>
      </c>
      <c r="O68" s="31">
        <v>5.0000000000000001E-4</v>
      </c>
      <c r="P68" s="31">
        <v>5.2999999999999998E-4</v>
      </c>
      <c r="Q68" s="31">
        <v>5.5999999999999995E-4</v>
      </c>
      <c r="R68" s="31">
        <v>5.9000000000000003E-4</v>
      </c>
      <c r="S68" s="31">
        <v>6.3000000000000003E-4</v>
      </c>
      <c r="T68" s="31">
        <v>6.6E-4</v>
      </c>
      <c r="U68" s="31">
        <v>7.1000000000000002E-4</v>
      </c>
      <c r="V68" s="31">
        <v>7.5000000000000002E-4</v>
      </c>
      <c r="W68" s="31">
        <v>8.0999999999999996E-4</v>
      </c>
      <c r="X68" s="31">
        <v>8.7000000000000001E-4</v>
      </c>
      <c r="Y68" s="31">
        <v>9.5E-4</v>
      </c>
      <c r="Z68" s="31">
        <v>1.0399999999999999E-3</v>
      </c>
      <c r="AA68" s="31">
        <v>1.17E-3</v>
      </c>
      <c r="AB68" s="31">
        <v>1.33E-3</v>
      </c>
      <c r="AC68" s="31">
        <v>1.5399999999999999E-3</v>
      </c>
      <c r="AD68" s="31">
        <v>1.81E-3</v>
      </c>
      <c r="AE68" s="31">
        <v>2.14E-3</v>
      </c>
      <c r="AF68" s="31">
        <v>2.5500000000000002E-3</v>
      </c>
      <c r="AG68" s="31">
        <v>3.0400000000000002E-3</v>
      </c>
      <c r="AH68" s="31">
        <v>3.5999999999999999E-3</v>
      </c>
      <c r="AI68" s="31">
        <v>4.2500000000000003E-3</v>
      </c>
      <c r="AJ68" s="31">
        <v>4.9800000000000001E-3</v>
      </c>
      <c r="AK68" s="31">
        <v>5.79E-3</v>
      </c>
      <c r="AL68" s="31">
        <v>6.6800000000000002E-3</v>
      </c>
      <c r="AM68" s="31">
        <v>7.6400000000000001E-3</v>
      </c>
      <c r="AN68" s="31">
        <v>8.6599999999999993E-3</v>
      </c>
      <c r="AO68" s="31">
        <v>9.75E-3</v>
      </c>
      <c r="AP68" s="31">
        <v>1.089E-2</v>
      </c>
      <c r="AQ68" s="31">
        <v>1.21E-2</v>
      </c>
      <c r="AR68" s="31">
        <v>1.337E-2</v>
      </c>
      <c r="AS68" s="31">
        <v>1.474E-2</v>
      </c>
      <c r="AT68" s="31">
        <v>1.6209999999999999E-2</v>
      </c>
      <c r="AU68" s="31">
        <v>1.78E-2</v>
      </c>
      <c r="AV68" s="31">
        <v>1.9519999999999999E-2</v>
      </c>
      <c r="AW68" s="31">
        <v>2.138E-2</v>
      </c>
      <c r="AX68" s="31">
        <v>2.341E-2</v>
      </c>
      <c r="AY68" s="31">
        <v>2.563E-2</v>
      </c>
      <c r="AZ68" s="31">
        <v>2.8049999999999999E-2</v>
      </c>
      <c r="BA68" s="31">
        <v>3.0720000000000001E-2</v>
      </c>
      <c r="BB68" s="31">
        <v>3.3640000000000003E-2</v>
      </c>
      <c r="BC68" s="31">
        <v>3.6850000000000001E-2</v>
      </c>
      <c r="BD68" s="31">
        <v>4.0379999999999999E-2</v>
      </c>
      <c r="BE68" s="31">
        <v>4.4249999999999998E-2</v>
      </c>
      <c r="BF68" s="31">
        <v>4.8489999999999998E-2</v>
      </c>
      <c r="BG68" s="31">
        <v>5.3129999999999997E-2</v>
      </c>
      <c r="BH68" s="31">
        <v>5.8189999999999999E-2</v>
      </c>
      <c r="BI68" s="31">
        <v>6.3670000000000004E-2</v>
      </c>
      <c r="BJ68" s="31">
        <v>6.9589999999999999E-2</v>
      </c>
      <c r="BK68" s="31">
        <v>7.5950000000000004E-2</v>
      </c>
      <c r="BL68" s="31">
        <v>8.2710000000000006E-2</v>
      </c>
      <c r="BM68" s="31">
        <v>8.9840000000000003E-2</v>
      </c>
      <c r="BN68" s="31">
        <v>9.7280000000000005E-2</v>
      </c>
      <c r="BO68" s="31">
        <v>0.10496999999999999</v>
      </c>
      <c r="BP68" s="31">
        <v>0.1128</v>
      </c>
      <c r="BQ68" s="31">
        <v>0.1207</v>
      </c>
      <c r="BR68" s="31">
        <v>0.12856000000000001</v>
      </c>
    </row>
    <row r="69" spans="1:70" x14ac:dyDescent="0.2">
      <c r="A69">
        <v>82</v>
      </c>
      <c r="B69" s="31">
        <v>3.1E-4</v>
      </c>
      <c r="C69" s="31">
        <v>3.1E-4</v>
      </c>
      <c r="D69" s="31">
        <v>3.2000000000000003E-4</v>
      </c>
      <c r="E69" s="31">
        <v>3.4000000000000002E-4</v>
      </c>
      <c r="F69" s="31">
        <v>3.5E-4</v>
      </c>
      <c r="G69" s="31">
        <v>3.6999999999999999E-4</v>
      </c>
      <c r="H69" s="31">
        <v>3.8000000000000002E-4</v>
      </c>
      <c r="I69" s="31">
        <v>4.0999999999999999E-4</v>
      </c>
      <c r="J69" s="31">
        <v>4.2999999999999999E-4</v>
      </c>
      <c r="K69" s="31">
        <v>4.4999999999999999E-4</v>
      </c>
      <c r="L69" s="31">
        <v>4.8000000000000001E-4</v>
      </c>
      <c r="M69" s="31">
        <v>5.1000000000000004E-4</v>
      </c>
      <c r="N69" s="31">
        <v>5.4000000000000001E-4</v>
      </c>
      <c r="O69" s="31">
        <v>5.6999999999999998E-4</v>
      </c>
      <c r="P69" s="31">
        <v>6.0999999999999997E-4</v>
      </c>
      <c r="Q69" s="31">
        <v>6.4000000000000005E-4</v>
      </c>
      <c r="R69" s="31">
        <v>6.8000000000000005E-4</v>
      </c>
      <c r="S69" s="31">
        <v>7.2000000000000005E-4</v>
      </c>
      <c r="T69" s="31">
        <v>7.6000000000000004E-4</v>
      </c>
      <c r="U69" s="31">
        <v>8.0999999999999996E-4</v>
      </c>
      <c r="V69" s="31">
        <v>8.5999999999999998E-4</v>
      </c>
      <c r="W69" s="31">
        <v>9.2000000000000003E-4</v>
      </c>
      <c r="X69" s="31">
        <v>9.8999999999999999E-4</v>
      </c>
      <c r="Y69" s="31">
        <v>1.08E-3</v>
      </c>
      <c r="Z69" s="31">
        <v>1.1900000000000001E-3</v>
      </c>
      <c r="AA69" s="31">
        <v>1.33E-3</v>
      </c>
      <c r="AB69" s="31">
        <v>1.5100000000000001E-3</v>
      </c>
      <c r="AC69" s="31">
        <v>1.75E-3</v>
      </c>
      <c r="AD69" s="31">
        <v>2.0500000000000002E-3</v>
      </c>
      <c r="AE69" s="31">
        <v>2.4199999999999998E-3</v>
      </c>
      <c r="AF69" s="31">
        <v>2.8800000000000002E-3</v>
      </c>
      <c r="AG69" s="31">
        <v>3.4299999999999999E-3</v>
      </c>
      <c r="AH69" s="31">
        <v>4.0699999999999998E-3</v>
      </c>
      <c r="AI69" s="31">
        <v>4.81E-3</v>
      </c>
      <c r="AJ69" s="31">
        <v>5.6499999999999996E-3</v>
      </c>
      <c r="AK69" s="31">
        <v>6.5700000000000003E-3</v>
      </c>
      <c r="AL69" s="31">
        <v>7.5799999999999999E-3</v>
      </c>
      <c r="AM69" s="31">
        <v>8.6700000000000006E-3</v>
      </c>
      <c r="AN69" s="31">
        <v>9.8499999999999994E-3</v>
      </c>
      <c r="AO69" s="31">
        <v>1.1089999999999999E-2</v>
      </c>
      <c r="AP69" s="31">
        <v>1.239E-2</v>
      </c>
      <c r="AQ69" s="31">
        <v>1.376E-2</v>
      </c>
      <c r="AR69" s="31">
        <v>1.5219999999999999E-2</v>
      </c>
      <c r="AS69" s="31">
        <v>1.678E-2</v>
      </c>
      <c r="AT69" s="31">
        <v>1.8450000000000001E-2</v>
      </c>
      <c r="AU69" s="31">
        <v>2.0250000000000001E-2</v>
      </c>
      <c r="AV69" s="31">
        <v>2.2200000000000001E-2</v>
      </c>
      <c r="AW69" s="31">
        <v>2.4320000000000001E-2</v>
      </c>
      <c r="AX69" s="31">
        <v>2.6620000000000001E-2</v>
      </c>
      <c r="AY69" s="31">
        <v>2.9139999999999999E-2</v>
      </c>
      <c r="AZ69" s="31">
        <v>3.1890000000000002E-2</v>
      </c>
      <c r="BA69" s="31">
        <v>3.49E-2</v>
      </c>
      <c r="BB69" s="31">
        <v>3.8210000000000001E-2</v>
      </c>
      <c r="BC69" s="31">
        <v>4.1840000000000002E-2</v>
      </c>
      <c r="BD69" s="31">
        <v>4.5830000000000003E-2</v>
      </c>
      <c r="BE69" s="31">
        <v>5.0200000000000002E-2</v>
      </c>
      <c r="BF69" s="31">
        <v>5.4989999999999997E-2</v>
      </c>
      <c r="BG69" s="31">
        <v>6.0220000000000003E-2</v>
      </c>
      <c r="BH69" s="31">
        <v>6.5920000000000006E-2</v>
      </c>
      <c r="BI69" s="31">
        <v>7.2099999999999997E-2</v>
      </c>
      <c r="BJ69" s="31">
        <v>7.8770000000000007E-2</v>
      </c>
      <c r="BK69" s="31">
        <v>8.5930000000000006E-2</v>
      </c>
      <c r="BL69" s="31">
        <v>9.3539999999999998E-2</v>
      </c>
      <c r="BM69" s="31">
        <v>0.10156</v>
      </c>
      <c r="BN69" s="31">
        <v>0.10993</v>
      </c>
      <c r="BO69" s="31">
        <v>0.11856999999999999</v>
      </c>
      <c r="BP69" s="31">
        <v>0.12739</v>
      </c>
      <c r="BQ69" s="31">
        <v>0.13628000000000001</v>
      </c>
      <c r="BR69" s="31">
        <v>0.14513000000000001</v>
      </c>
    </row>
    <row r="70" spans="1:70" x14ac:dyDescent="0.2">
      <c r="A70">
        <v>83</v>
      </c>
      <c r="B70" s="31">
        <v>3.5E-4</v>
      </c>
      <c r="C70" s="31">
        <v>3.6000000000000002E-4</v>
      </c>
      <c r="D70" s="31">
        <v>3.6999999999999999E-4</v>
      </c>
      <c r="E70" s="31">
        <v>3.8000000000000002E-4</v>
      </c>
      <c r="F70" s="31">
        <v>4.0000000000000002E-4</v>
      </c>
      <c r="G70" s="31">
        <v>4.2000000000000002E-4</v>
      </c>
      <c r="H70" s="31">
        <v>4.4000000000000002E-4</v>
      </c>
      <c r="I70" s="31">
        <v>4.6000000000000001E-4</v>
      </c>
      <c r="J70" s="31">
        <v>4.8999999999999998E-4</v>
      </c>
      <c r="K70" s="31">
        <v>5.1999999999999995E-4</v>
      </c>
      <c r="L70" s="31">
        <v>5.5000000000000003E-4</v>
      </c>
      <c r="M70" s="31">
        <v>5.8E-4</v>
      </c>
      <c r="N70" s="31">
        <v>6.2E-4</v>
      </c>
      <c r="O70" s="31">
        <v>6.4999999999999997E-4</v>
      </c>
      <c r="P70" s="31">
        <v>6.8999999999999997E-4</v>
      </c>
      <c r="Q70" s="31">
        <v>7.2999999999999996E-4</v>
      </c>
      <c r="R70" s="31">
        <v>7.6999999999999996E-4</v>
      </c>
      <c r="S70" s="31">
        <v>8.1999999999999998E-4</v>
      </c>
      <c r="T70" s="31">
        <v>8.7000000000000001E-4</v>
      </c>
      <c r="U70" s="31">
        <v>9.2000000000000003E-4</v>
      </c>
      <c r="V70" s="31">
        <v>9.7999999999999997E-4</v>
      </c>
      <c r="W70" s="31">
        <v>1.0499999999999999E-3</v>
      </c>
      <c r="X70" s="31">
        <v>1.1299999999999999E-3</v>
      </c>
      <c r="Y70" s="31">
        <v>1.23E-3</v>
      </c>
      <c r="Z70" s="31">
        <v>1.3600000000000001E-3</v>
      </c>
      <c r="AA70" s="31">
        <v>1.5100000000000001E-3</v>
      </c>
      <c r="AB70" s="31">
        <v>1.72E-3</v>
      </c>
      <c r="AC70" s="31">
        <v>1.98E-3</v>
      </c>
      <c r="AD70" s="31">
        <v>2.31E-3</v>
      </c>
      <c r="AE70" s="31">
        <v>2.7299999999999998E-3</v>
      </c>
      <c r="AF70" s="31">
        <v>3.2499999999999999E-3</v>
      </c>
      <c r="AG70" s="31">
        <v>3.8700000000000002E-3</v>
      </c>
      <c r="AH70" s="31">
        <v>4.5999999999999999E-3</v>
      </c>
      <c r="AI70" s="31">
        <v>5.4400000000000004E-3</v>
      </c>
      <c r="AJ70" s="31">
        <v>6.3800000000000003E-3</v>
      </c>
      <c r="AK70" s="31">
        <v>7.43E-3</v>
      </c>
      <c r="AL70" s="31">
        <v>8.5800000000000008E-3</v>
      </c>
      <c r="AM70" s="31">
        <v>9.8300000000000002E-3</v>
      </c>
      <c r="AN70" s="31">
        <v>1.1169999999999999E-2</v>
      </c>
      <c r="AO70" s="31">
        <v>1.259E-2</v>
      </c>
      <c r="AP70" s="31">
        <v>1.4069999999999999E-2</v>
      </c>
      <c r="AQ70" s="31">
        <v>1.5640000000000001E-2</v>
      </c>
      <c r="AR70" s="31">
        <v>1.729E-2</v>
      </c>
      <c r="AS70" s="31">
        <v>1.9060000000000001E-2</v>
      </c>
      <c r="AT70" s="31">
        <v>2.0959999999999999E-2</v>
      </c>
      <c r="AU70" s="31">
        <v>2.3009999999999999E-2</v>
      </c>
      <c r="AV70" s="31">
        <v>2.5219999999999999E-2</v>
      </c>
      <c r="AW70" s="31">
        <v>2.7619999999999999E-2</v>
      </c>
      <c r="AX70" s="31">
        <v>3.023E-2</v>
      </c>
      <c r="AY70" s="31">
        <v>3.3079999999999998E-2</v>
      </c>
      <c r="AZ70" s="31">
        <v>3.619E-2</v>
      </c>
      <c r="BA70" s="31">
        <v>3.9600000000000003E-2</v>
      </c>
      <c r="BB70" s="31">
        <v>4.333E-2</v>
      </c>
      <c r="BC70" s="31">
        <v>4.743E-2</v>
      </c>
      <c r="BD70" s="31">
        <v>5.1929999999999997E-2</v>
      </c>
      <c r="BE70" s="31">
        <v>5.6849999999999998E-2</v>
      </c>
      <c r="BF70" s="31">
        <v>6.225E-2</v>
      </c>
      <c r="BG70" s="31">
        <v>6.8140000000000006E-2</v>
      </c>
      <c r="BH70" s="31">
        <v>7.4560000000000001E-2</v>
      </c>
      <c r="BI70" s="31">
        <v>8.1519999999999995E-2</v>
      </c>
      <c r="BJ70" s="31">
        <v>8.9020000000000002E-2</v>
      </c>
      <c r="BK70" s="31">
        <v>9.7059999999999994E-2</v>
      </c>
      <c r="BL70" s="31">
        <v>0.10562000000000001</v>
      </c>
      <c r="BM70" s="31">
        <v>0.11462</v>
      </c>
      <c r="BN70" s="31">
        <v>0.12402000000000001</v>
      </c>
      <c r="BO70" s="31">
        <v>0.13372999999999999</v>
      </c>
      <c r="BP70" s="31">
        <v>0.14363999999999999</v>
      </c>
      <c r="BQ70" s="31">
        <v>0.15364</v>
      </c>
      <c r="BR70" s="31">
        <v>0.1636</v>
      </c>
    </row>
    <row r="71" spans="1:70" x14ac:dyDescent="0.2">
      <c r="A71">
        <v>84</v>
      </c>
      <c r="B71" s="31">
        <v>4.0000000000000002E-4</v>
      </c>
      <c r="C71" s="31">
        <v>4.0999999999999999E-4</v>
      </c>
      <c r="D71" s="31">
        <v>4.2000000000000002E-4</v>
      </c>
      <c r="E71" s="31">
        <v>4.4000000000000002E-4</v>
      </c>
      <c r="F71" s="31">
        <v>4.6000000000000001E-4</v>
      </c>
      <c r="G71" s="31">
        <v>4.8000000000000001E-4</v>
      </c>
      <c r="H71" s="31">
        <v>5.0000000000000001E-4</v>
      </c>
      <c r="I71" s="31">
        <v>5.2999999999999998E-4</v>
      </c>
      <c r="J71" s="31">
        <v>5.5999999999999995E-4</v>
      </c>
      <c r="K71" s="31">
        <v>5.9000000000000003E-4</v>
      </c>
      <c r="L71" s="31">
        <v>6.3000000000000003E-4</v>
      </c>
      <c r="M71" s="31">
        <v>6.7000000000000002E-4</v>
      </c>
      <c r="N71" s="31">
        <v>7.1000000000000002E-4</v>
      </c>
      <c r="O71" s="31">
        <v>7.5000000000000002E-4</v>
      </c>
      <c r="P71" s="31">
        <v>7.9000000000000001E-4</v>
      </c>
      <c r="Q71" s="31">
        <v>8.4000000000000003E-4</v>
      </c>
      <c r="R71" s="31">
        <v>8.8000000000000003E-4</v>
      </c>
      <c r="S71" s="31">
        <v>9.3000000000000005E-4</v>
      </c>
      <c r="T71" s="31">
        <v>9.8999999999999999E-4</v>
      </c>
      <c r="U71" s="31">
        <v>1.0499999999999999E-3</v>
      </c>
      <c r="V71" s="31">
        <v>1.1199999999999999E-3</v>
      </c>
      <c r="W71" s="31">
        <v>1.1999999999999999E-3</v>
      </c>
      <c r="X71" s="31">
        <v>1.2899999999999999E-3</v>
      </c>
      <c r="Y71" s="31">
        <v>1.4E-3</v>
      </c>
      <c r="Z71" s="31">
        <v>1.5399999999999999E-3</v>
      </c>
      <c r="AA71" s="31">
        <v>1.72E-3</v>
      </c>
      <c r="AB71" s="31">
        <v>1.9499999999999999E-3</v>
      </c>
      <c r="AC71" s="31">
        <v>2.2399999999999998E-3</v>
      </c>
      <c r="AD71" s="31">
        <v>2.6099999999999999E-3</v>
      </c>
      <c r="AE71" s="31">
        <v>3.0799999999999998E-3</v>
      </c>
      <c r="AF71" s="31">
        <v>3.6600000000000001E-3</v>
      </c>
      <c r="AG71" s="31">
        <v>4.3600000000000002E-3</v>
      </c>
      <c r="AH71" s="31">
        <v>5.1799999999999997E-3</v>
      </c>
      <c r="AI71" s="31">
        <v>6.13E-3</v>
      </c>
      <c r="AJ71" s="31">
        <v>7.1999999999999998E-3</v>
      </c>
      <c r="AK71" s="31">
        <v>8.3899999999999999E-3</v>
      </c>
      <c r="AL71" s="31">
        <v>9.7000000000000003E-3</v>
      </c>
      <c r="AM71" s="31">
        <v>1.1129999999999999E-2</v>
      </c>
      <c r="AN71" s="31">
        <v>1.265E-2</v>
      </c>
      <c r="AO71" s="31">
        <v>1.427E-2</v>
      </c>
      <c r="AP71" s="31">
        <v>1.5959999999999998E-2</v>
      </c>
      <c r="AQ71" s="31">
        <v>1.7729999999999999E-2</v>
      </c>
      <c r="AR71" s="31">
        <v>1.9609999999999999E-2</v>
      </c>
      <c r="AS71" s="31">
        <v>2.162E-2</v>
      </c>
      <c r="AT71" s="31">
        <v>2.3769999999999999E-2</v>
      </c>
      <c r="AU71" s="31">
        <v>2.6100000000000002E-2</v>
      </c>
      <c r="AV71" s="31">
        <v>2.861E-2</v>
      </c>
      <c r="AW71" s="31">
        <v>3.1329999999999997E-2</v>
      </c>
      <c r="AX71" s="31">
        <v>3.4279999999999998E-2</v>
      </c>
      <c r="AY71" s="31">
        <v>3.7499999999999999E-2</v>
      </c>
      <c r="AZ71" s="31">
        <v>4.1020000000000001E-2</v>
      </c>
      <c r="BA71" s="31">
        <v>4.4859999999999997E-2</v>
      </c>
      <c r="BB71" s="31">
        <v>4.9070000000000003E-2</v>
      </c>
      <c r="BC71" s="31">
        <v>5.3690000000000002E-2</v>
      </c>
      <c r="BD71" s="31">
        <v>5.8749999999999997E-2</v>
      </c>
      <c r="BE71" s="31">
        <v>6.4299999999999996E-2</v>
      </c>
      <c r="BF71" s="31">
        <v>7.0360000000000006E-2</v>
      </c>
      <c r="BG71" s="31">
        <v>7.6999999999999999E-2</v>
      </c>
      <c r="BH71" s="31">
        <v>8.4209999999999993E-2</v>
      </c>
      <c r="BI71" s="31">
        <v>9.2030000000000001E-2</v>
      </c>
      <c r="BJ71" s="31">
        <v>0.10045999999999999</v>
      </c>
      <c r="BK71" s="31">
        <v>0.10949</v>
      </c>
      <c r="BL71" s="31">
        <v>0.11909</v>
      </c>
      <c r="BM71" s="31">
        <v>0.12919</v>
      </c>
      <c r="BN71" s="31">
        <v>0.13974</v>
      </c>
      <c r="BO71" s="31">
        <v>0.15062999999999999</v>
      </c>
      <c r="BP71" s="31">
        <v>0.16175999999999999</v>
      </c>
      <c r="BQ71" s="31">
        <v>0.17299</v>
      </c>
      <c r="BR71" s="31">
        <v>0.1842</v>
      </c>
    </row>
  </sheetData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11"/>
    <pageSetUpPr fitToPage="1"/>
  </sheetPr>
  <dimension ref="A1:U36"/>
  <sheetViews>
    <sheetView showGridLines="0" showRowColHeaders="0" showZeros="0" tabSelected="1" showOutlineSymbols="0" topLeftCell="B1" zoomScaleNormal="100" workbookViewId="0"/>
  </sheetViews>
  <sheetFormatPr defaultColWidth="9.140625" defaultRowHeight="15.75" x14ac:dyDescent="0.25"/>
  <cols>
    <col min="1" max="1" width="0" style="1" hidden="1" customWidth="1"/>
    <col min="2" max="2" width="1.7109375" style="144" customWidth="1"/>
    <col min="3" max="3" width="3.7109375" style="1" customWidth="1"/>
    <col min="4" max="4" width="5.5703125" style="1" customWidth="1"/>
    <col min="5" max="6" width="18.28515625" style="1" customWidth="1"/>
    <col min="7" max="7" width="32.7109375" style="1" customWidth="1"/>
    <col min="8" max="8" width="5.7109375" style="1" customWidth="1"/>
    <col min="9" max="9" width="18.7109375" style="1" customWidth="1"/>
    <col min="10" max="10" width="2.7109375" style="1" customWidth="1"/>
    <col min="11" max="11" width="9.7109375" style="1" customWidth="1"/>
    <col min="12" max="12" width="1" style="1" customWidth="1"/>
    <col min="13" max="13" width="1.85546875" style="1" customWidth="1"/>
    <col min="14" max="14" width="9.7109375" style="1" customWidth="1"/>
    <col min="15" max="15" width="5.7109375" style="1" customWidth="1"/>
    <col min="16" max="16" width="17.140625" style="1" customWidth="1"/>
    <col min="17" max="21" width="5.7109375" style="1" customWidth="1"/>
    <col min="22" max="16384" width="9.140625" style="1"/>
  </cols>
  <sheetData>
    <row r="1" spans="1:21" ht="20.25" customHeight="1" x14ac:dyDescent="0.25">
      <c r="A1" s="18"/>
      <c r="B1" s="148"/>
      <c r="C1" s="17"/>
      <c r="D1" s="17"/>
    </row>
    <row r="2" spans="1:21" x14ac:dyDescent="0.25">
      <c r="B2" s="147"/>
      <c r="D2" s="2" t="s">
        <v>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21" ht="9" customHeight="1" x14ac:dyDescent="0.25">
      <c r="B3" s="147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21" x14ac:dyDescent="0.25">
      <c r="B4" s="147"/>
      <c r="C4" s="2"/>
      <c r="D4" s="2"/>
      <c r="E4" s="2" t="s">
        <v>14</v>
      </c>
      <c r="F4" s="2"/>
      <c r="G4" s="2"/>
      <c r="H4" s="2"/>
      <c r="I4" s="2"/>
      <c r="J4" s="2"/>
      <c r="K4" s="2"/>
      <c r="L4" s="2"/>
      <c r="M4" s="2"/>
      <c r="N4" s="2"/>
      <c r="O4" s="2"/>
    </row>
    <row r="5" spans="1:21" x14ac:dyDescent="0.25">
      <c r="B5" s="147"/>
      <c r="C5" s="2"/>
      <c r="D5" s="2"/>
      <c r="E5" s="2" t="s">
        <v>11</v>
      </c>
      <c r="F5" s="2"/>
      <c r="G5" s="2"/>
      <c r="H5" s="2"/>
      <c r="I5" s="2"/>
      <c r="J5" s="2"/>
      <c r="K5" s="2"/>
      <c r="L5" s="2"/>
      <c r="M5" s="2"/>
      <c r="N5" s="2"/>
      <c r="O5" s="2"/>
    </row>
    <row r="6" spans="1:21" ht="24" customHeight="1" thickBot="1" x14ac:dyDescent="0.3">
      <c r="B6" s="147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21" ht="17.25" thickTop="1" thickBot="1" x14ac:dyDescent="0.3">
      <c r="B7" s="147"/>
      <c r="D7" s="1" t="s">
        <v>1</v>
      </c>
      <c r="I7" s="152" t="s">
        <v>16</v>
      </c>
      <c r="J7" s="153"/>
      <c r="K7" s="154"/>
      <c r="L7" s="3"/>
    </row>
    <row r="8" spans="1:21" ht="15.75" customHeight="1" thickTop="1" thickBot="1" x14ac:dyDescent="0.3">
      <c r="B8" s="147"/>
    </row>
    <row r="9" spans="1:21" ht="17.25" thickTop="1" thickBot="1" x14ac:dyDescent="0.3">
      <c r="B9" s="147">
        <f>IF(I11="Non Disabled (Regular)",1,IF(I11="Disabled",2,IF(I11="Reserve (Non Regular)",3,4)))</f>
        <v>1</v>
      </c>
      <c r="D9" s="1" t="s">
        <v>23</v>
      </c>
      <c r="I9" s="152" t="s">
        <v>109</v>
      </c>
      <c r="J9" s="153"/>
      <c r="K9" s="154"/>
      <c r="L9" s="3"/>
    </row>
    <row r="10" spans="1:21" ht="15.75" customHeight="1" thickTop="1" thickBot="1" x14ac:dyDescent="0.3">
      <c r="B10" s="147"/>
    </row>
    <row r="11" spans="1:21" ht="17.25" customHeight="1" thickTop="1" thickBot="1" x14ac:dyDescent="0.3">
      <c r="B11" s="147"/>
      <c r="D11" s="1" t="s">
        <v>74</v>
      </c>
      <c r="H11" s="38"/>
      <c r="I11" s="152" t="s">
        <v>161</v>
      </c>
      <c r="J11" s="153"/>
      <c r="K11" s="154"/>
      <c r="L11" s="5"/>
      <c r="P11" s="150">
        <f>IF(AND(I11="Reserve (Non Regular)",I13="Yes"),"You Must Also Complete RC-SBP Tab",0)</f>
        <v>0</v>
      </c>
      <c r="Q11" s="151"/>
      <c r="R11" s="151"/>
      <c r="S11" s="151"/>
      <c r="T11" s="151"/>
      <c r="U11" s="151"/>
    </row>
    <row r="12" spans="1:21" ht="15.75" customHeight="1" thickTop="1" thickBot="1" x14ac:dyDescent="0.3">
      <c r="B12" s="147"/>
      <c r="H12" s="38"/>
      <c r="I12" s="85"/>
      <c r="J12" s="2"/>
      <c r="K12" s="2"/>
      <c r="L12" s="5"/>
      <c r="P12" s="151"/>
      <c r="Q12" s="151"/>
      <c r="R12" s="151"/>
      <c r="S12" s="151"/>
      <c r="T12" s="151"/>
      <c r="U12" s="151"/>
    </row>
    <row r="13" spans="1:21" ht="15.75" customHeight="1" thickTop="1" thickBot="1" x14ac:dyDescent="0.3">
      <c r="B13" s="147">
        <f>IF(I11="Non Disabled (Regular)",1,IF(I11="Disabled",2,IF(I11="Reserve (Non Regular)",3,4)))</f>
        <v>1</v>
      </c>
      <c r="D13" s="1" t="s">
        <v>162</v>
      </c>
      <c r="H13" s="38"/>
      <c r="I13" s="54" t="s">
        <v>148</v>
      </c>
      <c r="J13" s="2"/>
      <c r="K13" s="2"/>
      <c r="L13" s="5"/>
      <c r="P13" s="151"/>
      <c r="Q13" s="151"/>
      <c r="R13" s="151"/>
      <c r="S13" s="151"/>
      <c r="T13" s="151"/>
      <c r="U13" s="151"/>
    </row>
    <row r="14" spans="1:21" ht="16.899999999999999" customHeight="1" thickTop="1" thickBot="1" x14ac:dyDescent="0.3">
      <c r="B14" s="147"/>
      <c r="H14" s="38"/>
      <c r="I14" s="56"/>
      <c r="J14" s="2"/>
      <c r="K14" s="2"/>
      <c r="L14" s="5"/>
      <c r="P14" s="57">
        <f>IF(OR(AND(I19="February",K19&gt;29),AND(I19="February",K19=29,N19/4&lt;&gt;ROUND(N19/4,0)),AND(OR(I19="April",I19="June",I19="September",I19="November"),K19=31)),"Invalid Date",)</f>
        <v>0</v>
      </c>
    </row>
    <row r="15" spans="1:21" ht="17.25" thickTop="1" thickBot="1" x14ac:dyDescent="0.3">
      <c r="B15" s="147"/>
      <c r="D15" s="1" t="s">
        <v>82</v>
      </c>
      <c r="H15" s="38" t="s">
        <v>66</v>
      </c>
      <c r="I15" s="37">
        <v>2500</v>
      </c>
      <c r="J15" s="2"/>
      <c r="K15" s="2"/>
      <c r="L15" s="5"/>
    </row>
    <row r="16" spans="1:21" ht="11.25" customHeight="1" thickTop="1" x14ac:dyDescent="0.25">
      <c r="B16" s="147"/>
      <c r="D16" s="146" t="str">
        <f>IF(I11="Reserve (Non Regular)","Reservists; Enter What You Expect Your Base Amount to be When You Start Receiving Retired Pay","")</f>
        <v/>
      </c>
      <c r="H16" s="38"/>
      <c r="I16" s="55"/>
      <c r="J16" s="2"/>
      <c r="K16" s="2"/>
      <c r="L16" s="5"/>
    </row>
    <row r="17" spans="2:16" ht="15.75" customHeight="1" x14ac:dyDescent="0.25">
      <c r="B17" s="147"/>
      <c r="D17" s="145"/>
      <c r="H17" s="38"/>
      <c r="I17" s="55"/>
      <c r="J17" s="2"/>
      <c r="K17" s="2"/>
      <c r="L17" s="5"/>
    </row>
    <row r="18" spans="2:16" ht="15.75" customHeight="1" thickBot="1" x14ac:dyDescent="0.3">
      <c r="B18" s="147"/>
      <c r="I18" s="4" t="s">
        <v>2</v>
      </c>
      <c r="J18" s="4"/>
      <c r="K18" s="4" t="s">
        <v>3</v>
      </c>
      <c r="L18" s="4"/>
      <c r="M18" s="4"/>
      <c r="N18" s="4" t="s">
        <v>4</v>
      </c>
      <c r="O18" s="17"/>
      <c r="P18" s="17"/>
    </row>
    <row r="19" spans="2:16" ht="15.75" customHeight="1" thickTop="1" thickBot="1" x14ac:dyDescent="0.3">
      <c r="B19" s="147">
        <f>IF(I11="Non Disabled (Regular)",1,IF(I11="Disabled",2,IF(I11="Reserve (Non Regular)",3,4)))</f>
        <v>1</v>
      </c>
      <c r="D19" s="1" t="s">
        <v>75</v>
      </c>
      <c r="I19" s="23" t="s">
        <v>10</v>
      </c>
      <c r="J19" s="4"/>
      <c r="K19" s="23">
        <v>1</v>
      </c>
      <c r="L19" s="5"/>
      <c r="M19" s="4"/>
      <c r="N19" s="23">
        <v>1999</v>
      </c>
      <c r="O19" s="17"/>
      <c r="P19" s="57">
        <f>IF(OR(AND(I21="February",K21&gt;29),AND(I21="February",K21=29,N21/4&lt;&gt;ROUND(N21/4,0)),AND(OR(I21="April",I21="June",I21="September",I21="November"),K21=31)),"Invalid Date",)</f>
        <v>0</v>
      </c>
    </row>
    <row r="20" spans="2:16" ht="15.75" customHeight="1" thickTop="1" thickBot="1" x14ac:dyDescent="0.3">
      <c r="B20" s="147"/>
      <c r="O20" s="17"/>
    </row>
    <row r="21" spans="2:16" ht="15.75" customHeight="1" thickTop="1" thickBot="1" x14ac:dyDescent="0.3">
      <c r="B21" s="147">
        <f>IF(I11="Non Disabled (Regular)",1,IF(I11="Disabled",2,IF(AND(I11="Reserve (Non Regular)",I13="Yes"),3,4)))</f>
        <v>1</v>
      </c>
      <c r="D21" s="1" t="str">
        <f>IF(I11="Reserve (Non Regular)","Enter Date You Expect to Start Receiving Retired Pay","Enter Your Date of Retirement")</f>
        <v>Enter Your Date of Retirement</v>
      </c>
      <c r="I21" s="23" t="s">
        <v>10</v>
      </c>
      <c r="J21" s="4"/>
      <c r="K21" s="23">
        <v>1</v>
      </c>
      <c r="L21" s="5"/>
      <c r="M21" s="4"/>
      <c r="N21" s="23">
        <v>2021</v>
      </c>
      <c r="P21" s="57">
        <f>IF(OR(AND(I24="February",K24&gt;29),AND(I24="February",K24=29,N24/4&lt;&gt;ROUND(N24/4,0)),AND(OR(I24="April",I24="June",I24="September",I24="November"),K24=31)),"Invalid Date",)</f>
        <v>0</v>
      </c>
    </row>
    <row r="22" spans="2:16" ht="12" customHeight="1" thickTop="1" x14ac:dyDescent="0.25">
      <c r="B22" s="147"/>
      <c r="D22" s="145"/>
      <c r="I22" s="141"/>
      <c r="J22" s="4"/>
      <c r="K22" s="141"/>
      <c r="L22" s="5"/>
      <c r="M22" s="4"/>
      <c r="N22" s="141"/>
      <c r="P22" s="57"/>
    </row>
    <row r="23" spans="2:16" ht="15.75" customHeight="1" thickBot="1" x14ac:dyDescent="0.3">
      <c r="B23" s="147"/>
    </row>
    <row r="24" spans="2:16" ht="17.25" thickTop="1" thickBot="1" x14ac:dyDescent="0.3">
      <c r="B24" s="147"/>
      <c r="D24" s="1" t="s">
        <v>22</v>
      </c>
      <c r="I24" s="23" t="s">
        <v>10</v>
      </c>
      <c r="J24" s="4"/>
      <c r="K24" s="23">
        <v>1</v>
      </c>
      <c r="L24" s="5"/>
      <c r="M24" s="4"/>
      <c r="N24" s="23">
        <v>1979</v>
      </c>
      <c r="P24" s="57">
        <f>IF(OR(AND(I26="February",K26&gt;29),AND(I26="February",K26=29,N26/4&lt;&gt;ROUND(N26/4,0)),AND(OR(I26="April",I26="June",I26="September",I26="November"),K26=31)),"Invalid Date",)</f>
        <v>0</v>
      </c>
    </row>
    <row r="25" spans="2:16" ht="15.75" customHeight="1" thickTop="1" thickBot="1" x14ac:dyDescent="0.3">
      <c r="B25" s="147"/>
    </row>
    <row r="26" spans="2:16" ht="15.75" customHeight="1" thickTop="1" thickBot="1" x14ac:dyDescent="0.3">
      <c r="B26" s="147">
        <f>IF(I9="Spouse",1,IF(I9="Spouse &amp; Child",2,IF(I9="Child",3,IF(I9="Insurable Interest",4,5))))</f>
        <v>1</v>
      </c>
      <c r="D26" s="1" t="str">
        <f>IF(I9="Insurable Interest",CONCATENATE("Enter Your Insurable Interest's Date of Birth:"),IF(I9="Child",CONCATENATE("Enter Your Spouse's Date of Birth:"),CONCATENATE("Enter Your Spouse's Date of Birth:")))</f>
        <v>Enter Your Spouse's Date of Birth:</v>
      </c>
      <c r="I26" s="23" t="s">
        <v>10</v>
      </c>
      <c r="J26" s="4"/>
      <c r="K26" s="23">
        <v>1</v>
      </c>
      <c r="L26" s="5"/>
      <c r="M26" s="4"/>
      <c r="N26" s="23">
        <v>1981</v>
      </c>
      <c r="P26" s="57">
        <f>IF(OR(AND(I28="February",K28&gt;29),AND(I28="February",K28=29,N28/4&lt;&gt;ROUND(N28/4,0)),AND(OR(I28="April",I28="June",I28="September",I28="November"),K28=31)),"Invalid Date",)</f>
        <v>0</v>
      </c>
    </row>
    <row r="27" spans="2:16" ht="17.25" thickTop="1" thickBot="1" x14ac:dyDescent="0.3">
      <c r="B27" s="147"/>
    </row>
    <row r="28" spans="2:16" ht="15.75" customHeight="1" thickTop="1" thickBot="1" x14ac:dyDescent="0.3">
      <c r="B28" s="147">
        <f>IF(I9="Spouse",1,IF(I9="Spouse &amp; Child",2,IF(I9="Child",3,IF(I9="Insurable Interest",4,5))))</f>
        <v>1</v>
      </c>
      <c r="D28" s="1" t="s">
        <v>153</v>
      </c>
      <c r="I28" s="23" t="s">
        <v>10</v>
      </c>
      <c r="J28" s="4"/>
      <c r="K28" s="23">
        <v>1</v>
      </c>
      <c r="L28" s="5"/>
      <c r="M28" s="4"/>
      <c r="N28" s="23">
        <v>2011</v>
      </c>
    </row>
    <row r="29" spans="2:16" ht="15.75" customHeight="1" thickTop="1" x14ac:dyDescent="0.25">
      <c r="B29" s="147"/>
      <c r="D29" s="27"/>
    </row>
    <row r="30" spans="2:16" x14ac:dyDescent="0.25">
      <c r="B30" s="147"/>
      <c r="D30" s="27"/>
      <c r="I30" s="150">
        <f>IF(AND(I11="Reserve (Non Regular)",I13="No",N21&lt;N24+60),"Are you a reserve and did you retire before age 60?",IF(AND(N21&lt;N19+20,I11="Non Disabled (Regular)"),"If You Are A Non-Disability Non-TERA Retiree, You Must Have At Least 20 Years of Service.",0))</f>
        <v>0</v>
      </c>
      <c r="J30" s="151"/>
      <c r="K30" s="151"/>
      <c r="L30" s="151"/>
      <c r="M30" s="151"/>
      <c r="N30" s="151"/>
    </row>
    <row r="31" spans="2:16" x14ac:dyDescent="0.25">
      <c r="B31" s="147"/>
      <c r="I31" s="151"/>
      <c r="J31" s="151"/>
      <c r="K31" s="151"/>
      <c r="L31" s="151"/>
      <c r="M31" s="151"/>
      <c r="N31" s="151"/>
    </row>
    <row r="32" spans="2:16" x14ac:dyDescent="0.25">
      <c r="B32" s="147"/>
      <c r="I32" s="151"/>
      <c r="J32" s="151"/>
      <c r="K32" s="151"/>
      <c r="L32" s="151"/>
      <c r="M32" s="151"/>
      <c r="N32" s="151"/>
    </row>
    <row r="33" spans="4:14" x14ac:dyDescent="0.25">
      <c r="I33" s="64"/>
      <c r="J33" s="64"/>
      <c r="K33" s="64"/>
      <c r="L33" s="64"/>
      <c r="M33" s="64"/>
      <c r="N33" s="64"/>
    </row>
    <row r="34" spans="4:14" x14ac:dyDescent="0.25">
      <c r="D34" s="142"/>
      <c r="I34" s="150"/>
      <c r="J34" s="151"/>
      <c r="K34" s="151"/>
      <c r="L34" s="151"/>
      <c r="M34" s="151"/>
      <c r="N34" s="151"/>
    </row>
    <row r="35" spans="4:14" x14ac:dyDescent="0.25">
      <c r="I35" s="151"/>
      <c r="J35" s="151"/>
      <c r="K35" s="151"/>
      <c r="L35" s="151"/>
      <c r="M35" s="151"/>
      <c r="N35" s="151"/>
    </row>
    <row r="36" spans="4:14" x14ac:dyDescent="0.25">
      <c r="I36" s="151"/>
      <c r="J36" s="151"/>
      <c r="K36" s="151"/>
      <c r="L36" s="151"/>
      <c r="M36" s="151"/>
      <c r="N36" s="151"/>
    </row>
  </sheetData>
  <sheetProtection algorithmName="SHA-512" hashValue="3EUolv6YjJ2TKcimuJPck7mtaGGX+OqPMnJd4FdUJ/9nm9HOZ2Y7Q/yCqcqlB8P5n0gaLkycVLXJJ30cCkq00Q==" saltValue="0qYW0lJheJWbz5ptUKLTsA==" spinCount="100000" sheet="1" objects="1" scenarios="1" selectLockedCells="1"/>
  <protectedRanges>
    <protectedRange sqref="K27 I27 N27 I14:I17" name="Input"/>
    <protectedRange sqref="I7:K7 I24 K24 N24 K19 K28 N26 K26 I9:K9 I26 I28 N28 I19 I21:I22 K21:K22" name="Input_1"/>
    <protectedRange sqref="N21:N22" name="Input_1_1"/>
    <protectedRange sqref="N19" name="Input_1_2"/>
  </protectedRanges>
  <dataConsolidate function="product"/>
  <mergeCells count="6">
    <mergeCell ref="P11:U13"/>
    <mergeCell ref="I7:K7"/>
    <mergeCell ref="I9:K9"/>
    <mergeCell ref="I30:N32"/>
    <mergeCell ref="I34:N36"/>
    <mergeCell ref="I11:K11"/>
  </mergeCells>
  <phoneticPr fontId="2" type="noConversion"/>
  <conditionalFormatting sqref="P24 P14 P19 P21:P22 P26">
    <cfRule type="cellIs" dxfId="28" priority="48" stopIfTrue="1" operator="equal">
      <formula>"Invalid Date"</formula>
    </cfRule>
  </conditionalFormatting>
  <conditionalFormatting sqref="I30:N33">
    <cfRule type="cellIs" dxfId="27" priority="49" stopIfTrue="1" operator="equal">
      <formula>0</formula>
    </cfRule>
  </conditionalFormatting>
  <conditionalFormatting sqref="I30:N32">
    <cfRule type="cellIs" dxfId="26" priority="43" stopIfTrue="1" operator="equal">
      <formula>0</formula>
    </cfRule>
  </conditionalFormatting>
  <conditionalFormatting sqref="I34:N36">
    <cfRule type="cellIs" dxfId="25" priority="34" stopIfTrue="1" operator="equal">
      <formula>0</formula>
    </cfRule>
  </conditionalFormatting>
  <conditionalFormatting sqref="I34:N36">
    <cfRule type="cellIs" dxfId="24" priority="33" stopIfTrue="1" operator="equal">
      <formula>0</formula>
    </cfRule>
  </conditionalFormatting>
  <conditionalFormatting sqref="P11:U13">
    <cfRule type="cellIs" dxfId="23" priority="32" operator="equal">
      <formula>0</formula>
    </cfRule>
  </conditionalFormatting>
  <conditionalFormatting sqref="P11:U13">
    <cfRule type="cellIs" dxfId="22" priority="31" stopIfTrue="1" operator="equal">
      <formula>0</formula>
    </cfRule>
  </conditionalFormatting>
  <conditionalFormatting sqref="D13">
    <cfRule type="expression" dxfId="21" priority="25">
      <formula>$B$13&lt;3</formula>
    </cfRule>
  </conditionalFormatting>
  <conditionalFormatting sqref="I13">
    <cfRule type="expression" dxfId="20" priority="26">
      <formula>$B$13&lt;3</formula>
    </cfRule>
  </conditionalFormatting>
  <conditionalFormatting sqref="D19">
    <cfRule type="expression" dxfId="19" priority="18">
      <formula>$B$19&gt;=3</formula>
    </cfRule>
  </conditionalFormatting>
  <conditionalFormatting sqref="D34">
    <cfRule type="expression" dxfId="18" priority="17">
      <formula>$B$34=3</formula>
    </cfRule>
  </conditionalFormatting>
  <conditionalFormatting sqref="I19">
    <cfRule type="expression" dxfId="17" priority="16">
      <formula>$B$19&gt;=3</formula>
    </cfRule>
  </conditionalFormatting>
  <conditionalFormatting sqref="K19">
    <cfRule type="expression" dxfId="16" priority="15">
      <formula>$B$19&gt;=3</formula>
    </cfRule>
  </conditionalFormatting>
  <conditionalFormatting sqref="N19">
    <cfRule type="expression" dxfId="15" priority="14">
      <formula>$B$19&gt;=3</formula>
    </cfRule>
  </conditionalFormatting>
  <conditionalFormatting sqref="D26">
    <cfRule type="expression" dxfId="14" priority="13">
      <formula>$B$26=3</formula>
    </cfRule>
  </conditionalFormatting>
  <conditionalFormatting sqref="D28">
    <cfRule type="expression" dxfId="13" priority="12">
      <formula>OR($B$26=1,$B$26=4)</formula>
    </cfRule>
  </conditionalFormatting>
  <conditionalFormatting sqref="I26">
    <cfRule type="expression" dxfId="12" priority="11">
      <formula>$B$26=3</formula>
    </cfRule>
  </conditionalFormatting>
  <conditionalFormatting sqref="K26">
    <cfRule type="expression" dxfId="11" priority="10">
      <formula>$B$26=3</formula>
    </cfRule>
  </conditionalFormatting>
  <conditionalFormatting sqref="N26">
    <cfRule type="expression" dxfId="10" priority="9">
      <formula>$B$26=3</formula>
    </cfRule>
  </conditionalFormatting>
  <conditionalFormatting sqref="I28">
    <cfRule type="expression" dxfId="9" priority="8">
      <formula>OR($B$26=1,$B$26=4)</formula>
    </cfRule>
  </conditionalFormatting>
  <conditionalFormatting sqref="K28">
    <cfRule type="expression" dxfId="8" priority="7">
      <formula>OR($B$26=1,$B$26=4)</formula>
    </cfRule>
  </conditionalFormatting>
  <conditionalFormatting sqref="N28">
    <cfRule type="expression" dxfId="7" priority="6">
      <formula>OR($B$26=1,$B$26=4)</formula>
    </cfRule>
  </conditionalFormatting>
  <conditionalFormatting sqref="D21">
    <cfRule type="expression" dxfId="6" priority="4">
      <formula>$B$21=3</formula>
    </cfRule>
  </conditionalFormatting>
  <conditionalFormatting sqref="I21">
    <cfRule type="expression" dxfId="5" priority="3">
      <formula>$B$21=3</formula>
    </cfRule>
  </conditionalFormatting>
  <conditionalFormatting sqref="K21">
    <cfRule type="expression" dxfId="4" priority="2">
      <formula>$B$21=3</formula>
    </cfRule>
  </conditionalFormatting>
  <conditionalFormatting sqref="N21">
    <cfRule type="expression" dxfId="3" priority="1">
      <formula>$B$21=3</formula>
    </cfRule>
  </conditionalFormatting>
  <dataValidations xWindow="533" yWindow="219" count="20">
    <dataValidation type="whole" allowBlank="1" showInputMessage="1" showErrorMessage="1" prompt="Enter 4 digit Year_x000a_(ex. 1960)" sqref="N27">
      <formula1>N23-110</formula1>
      <formula2>N23-17</formula2>
    </dataValidation>
    <dataValidation type="whole" showInputMessage="1" showErrorMessage="1" prompt="Enter 4 Digit Year" sqref="N26">
      <formula1>N21-110</formula1>
      <formula2>N21-16</formula2>
    </dataValidation>
    <dataValidation type="whole" showInputMessage="1" showErrorMessage="1" prompt="Enter 4 Digit Year" sqref="N28">
      <formula1>N21-110</formula1>
      <formula2>N21+1</formula2>
    </dataValidation>
    <dataValidation type="whole" allowBlank="1" showInputMessage="1" showErrorMessage="1" prompt="Enter 4 Digit Year" sqref="N24">
      <formula1>N21-110</formula1>
      <formula2>N21-16</formula2>
    </dataValidation>
    <dataValidation type="list" allowBlank="1" showInputMessage="1" showErrorMessage="1" sqref="I25 J24:J28 I23:J23 J19 J21:J22">
      <formula1>"January, February, March, April, May, June, July, August, September, October, November, December"</formula1>
    </dataValidation>
    <dataValidation type="list" allowBlank="1" showInputMessage="1" showErrorMessage="1" prompt="Select Month From List_x000a_" sqref="I24 I26:I28 I19 I21:I22">
      <formula1>"January, February, March, April, May, June, July, August, September, October, November, December"</formula1>
    </dataValidation>
    <dataValidation type="list" showInputMessage="1" showErrorMessage="1" prompt="Select Day From List" sqref="K24:L24 K26:L28">
      <formula1>"1,2,3,4,5,6,7,8,9,10,11,12,13,14,15,16,17,18,19,20,21,22,23,24,25,26,27,28,29,30,31"</formula1>
    </dataValidation>
    <dataValidation type="list" allowBlank="1" showInputMessage="1" showErrorMessage="1" sqref="K25:L25 K23 L21:L23 L19">
      <formula1>"1,2,3,4,5,6,7,8,9,10,11,12,13,14,15,16,17,18,19,20,21,22,23,24,25,26,27,28,29,30,31"</formula1>
    </dataValidation>
    <dataValidation type="list" allowBlank="1" showInputMessage="1" showErrorMessage="1" prompt="Enter 2018 or 2019; At this time, 2019 rates have not been set.  Premiums for 2019 are only estimates." sqref="N22">
      <formula1>"2018,2019"</formula1>
    </dataValidation>
    <dataValidation type="whole" allowBlank="1" showInputMessage="1" showErrorMessage="1" prompt="Enter 4 digit Year_x000a_(ex. 2004)" sqref="N23">
      <formula1>1900</formula1>
      <formula2>2050</formula2>
    </dataValidation>
    <dataValidation type="list" allowBlank="1" showInputMessage="1" showErrorMessage="1" prompt="Select Day From List" sqref="K19 K21:K22">
      <formula1>"1,2,3,4,5,6,7,8,9,10,11,12,13,14,15,16,17,18,19,20,21,22,23,24,25,26,27,28,29,30,31"</formula1>
    </dataValidation>
    <dataValidation type="textLength" allowBlank="1" showInputMessage="1" showErrorMessage="1" prompt="Name must between 5 and 20 characters" sqref="L7 L9">
      <formula1>5</formula1>
      <formula2>20</formula2>
    </dataValidation>
    <dataValidation type="whole" allowBlank="1" showInputMessage="1" showErrorMessage="1" prompt="Must Be Greater Than or Equal To $300 and Less Than $99,999" sqref="I14:I17">
      <formula1>300</formula1>
      <formula2>99999</formula2>
    </dataValidation>
    <dataValidation type="textLength" allowBlank="1" showInputMessage="1" showErrorMessage="1" prompt="Name must between 1 and 20 characters" sqref="I7">
      <formula1>1</formula1>
      <formula2>20</formula2>
    </dataValidation>
    <dataValidation type="list" allowBlank="1" showInputMessage="1" showErrorMessage="1" sqref="I9">
      <formula1>"Spouse,Child,Spouse &amp; Child,Insurable Interest"</formula1>
    </dataValidation>
    <dataValidation type="whole" allowBlank="1" showInputMessage="1" showErrorMessage="1" prompt="Enter 4 Digit Year (ex. 1999)" sqref="N19">
      <formula1>1922</formula1>
      <formula2>2022</formula2>
    </dataValidation>
    <dataValidation type="list" allowBlank="1" showInputMessage="1" showErrorMessage="1" error="Invalid Entry" sqref="I12">
      <formula1>"Non Disabled,Disabled,Reserve"</formula1>
    </dataValidation>
    <dataValidation type="list" allowBlank="1" showInputMessage="1" showErrorMessage="1" error="Invalid Entry" sqref="I13">
      <formula1>"Yes, No"</formula1>
    </dataValidation>
    <dataValidation type="list" allowBlank="1" showInputMessage="1" showErrorMessage="1" error="Invalid Entry" sqref="I11">
      <formula1>"Non Disabled (Regular),Disabled,Reserve (Non Regular)"</formula1>
    </dataValidation>
    <dataValidation type="list" allowBlank="1" showInputMessage="1" showErrorMessage="1" prompt="Enter 2021 or 2022; At this time, 2022 rates have not been set.  Premiums for 2022 are only estimates." sqref="N21">
      <formula1>"2021,2022"</formula1>
    </dataValidation>
  </dataValidations>
  <printOptions horizontalCentered="1"/>
  <pageMargins left="0.75" right="0.75" top="2.5" bottom="1" header="0.5" footer="0.5"/>
  <pageSetup scale="90" orientation="landscape" r:id="rId1"/>
  <headerFooter alignWithMargins="0">
    <oddFooter>&amp;R&amp;12DoD Office of the Actuary
&amp;F
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BR71"/>
  <sheetViews>
    <sheetView zoomScale="75" workbookViewId="0">
      <pane xSplit="1" ySplit="2" topLeftCell="B3" activePane="bottomRight" state="frozen"/>
      <selection activeCell="K17" sqref="K17"/>
      <selection pane="topRight" activeCell="K17" sqref="K17"/>
      <selection pane="bottomLeft" activeCell="K17" sqref="K17"/>
      <selection pane="bottomRight" activeCell="K17" sqref="K17"/>
    </sheetView>
  </sheetViews>
  <sheetFormatPr defaultRowHeight="12.75" x14ac:dyDescent="0.2"/>
  <sheetData>
    <row r="1" spans="1:70" x14ac:dyDescent="0.2">
      <c r="A1" s="35" t="s">
        <v>30</v>
      </c>
      <c r="B1" s="32"/>
      <c r="C1" s="32"/>
      <c r="D1" s="32"/>
      <c r="E1" s="32"/>
      <c r="F1" s="32"/>
      <c r="G1" s="32"/>
      <c r="H1" s="32"/>
      <c r="I1" s="32" t="s">
        <v>27</v>
      </c>
      <c r="J1" s="32"/>
      <c r="K1" s="32"/>
      <c r="L1" s="32"/>
      <c r="M1" s="32"/>
      <c r="N1" s="32"/>
    </row>
    <row r="2" spans="1:70" x14ac:dyDescent="0.2">
      <c r="A2" s="35" t="s">
        <v>31</v>
      </c>
      <c r="B2">
        <v>16</v>
      </c>
      <c r="C2">
        <v>17</v>
      </c>
      <c r="D2">
        <v>18</v>
      </c>
      <c r="E2">
        <v>19</v>
      </c>
      <c r="F2">
        <v>20</v>
      </c>
      <c r="G2">
        <v>21</v>
      </c>
      <c r="H2">
        <v>22</v>
      </c>
      <c r="I2">
        <v>23</v>
      </c>
      <c r="J2">
        <v>24</v>
      </c>
      <c r="K2">
        <v>25</v>
      </c>
      <c r="L2">
        <v>26</v>
      </c>
      <c r="M2">
        <v>27</v>
      </c>
      <c r="N2">
        <v>28</v>
      </c>
      <c r="O2">
        <v>29</v>
      </c>
      <c r="P2">
        <v>30</v>
      </c>
      <c r="Q2">
        <v>31</v>
      </c>
      <c r="R2">
        <v>32</v>
      </c>
      <c r="S2">
        <v>33</v>
      </c>
      <c r="T2">
        <v>34</v>
      </c>
      <c r="U2">
        <v>35</v>
      </c>
      <c r="V2">
        <v>36</v>
      </c>
      <c r="W2">
        <v>37</v>
      </c>
      <c r="X2">
        <v>38</v>
      </c>
      <c r="Y2">
        <v>39</v>
      </c>
      <c r="Z2">
        <v>40</v>
      </c>
      <c r="AA2">
        <v>41</v>
      </c>
      <c r="AB2">
        <v>42</v>
      </c>
      <c r="AC2">
        <v>43</v>
      </c>
      <c r="AD2">
        <v>44</v>
      </c>
      <c r="AE2">
        <v>45</v>
      </c>
      <c r="AF2">
        <v>46</v>
      </c>
      <c r="AG2">
        <v>47</v>
      </c>
      <c r="AH2">
        <v>48</v>
      </c>
      <c r="AI2">
        <v>49</v>
      </c>
      <c r="AJ2">
        <v>50</v>
      </c>
      <c r="AK2">
        <v>51</v>
      </c>
      <c r="AL2">
        <v>52</v>
      </c>
      <c r="AM2">
        <v>53</v>
      </c>
      <c r="AN2">
        <v>54</v>
      </c>
      <c r="AO2">
        <v>55</v>
      </c>
      <c r="AP2">
        <v>56</v>
      </c>
      <c r="AQ2">
        <v>57</v>
      </c>
      <c r="AR2">
        <v>58</v>
      </c>
      <c r="AS2">
        <v>59</v>
      </c>
      <c r="AT2">
        <v>60</v>
      </c>
      <c r="AU2">
        <v>61</v>
      </c>
      <c r="AV2">
        <v>62</v>
      </c>
      <c r="AW2">
        <v>63</v>
      </c>
      <c r="AX2">
        <v>64</v>
      </c>
      <c r="AY2">
        <v>65</v>
      </c>
      <c r="AZ2">
        <v>66</v>
      </c>
      <c r="BA2">
        <v>67</v>
      </c>
      <c r="BB2">
        <v>68</v>
      </c>
      <c r="BC2">
        <v>69</v>
      </c>
      <c r="BD2">
        <v>70</v>
      </c>
      <c r="BE2">
        <v>71</v>
      </c>
      <c r="BF2">
        <v>72</v>
      </c>
      <c r="BG2">
        <v>73</v>
      </c>
      <c r="BH2">
        <v>74</v>
      </c>
      <c r="BI2">
        <v>75</v>
      </c>
      <c r="BJ2">
        <v>76</v>
      </c>
      <c r="BK2">
        <v>77</v>
      </c>
      <c r="BL2">
        <v>78</v>
      </c>
      <c r="BM2">
        <v>79</v>
      </c>
      <c r="BN2">
        <v>80</v>
      </c>
      <c r="BO2">
        <v>81</v>
      </c>
      <c r="BP2">
        <v>82</v>
      </c>
      <c r="BQ2">
        <v>83</v>
      </c>
      <c r="BR2">
        <v>84</v>
      </c>
    </row>
    <row r="3" spans="1:70" x14ac:dyDescent="0.2">
      <c r="A3">
        <v>16</v>
      </c>
      <c r="B3" s="31">
        <v>1.0000000000000001E-5</v>
      </c>
      <c r="C3" s="31">
        <v>1.0000000000000001E-5</v>
      </c>
      <c r="D3" s="31">
        <v>1.0000000000000001E-5</v>
      </c>
      <c r="E3" s="31">
        <v>1.0000000000000001E-5</v>
      </c>
      <c r="F3" s="31">
        <v>1.0000000000000001E-5</v>
      </c>
      <c r="G3" s="31">
        <v>1.0000000000000001E-5</v>
      </c>
      <c r="H3" s="31">
        <v>1.0000000000000001E-5</v>
      </c>
      <c r="I3" s="31">
        <v>1.0000000000000001E-5</v>
      </c>
      <c r="J3" s="31">
        <v>1.0000000000000001E-5</v>
      </c>
      <c r="K3" s="31">
        <v>1.0000000000000001E-5</v>
      </c>
      <c r="L3" s="31">
        <v>1.0000000000000001E-5</v>
      </c>
      <c r="M3" s="31">
        <v>1.0000000000000001E-5</v>
      </c>
      <c r="N3" s="31">
        <v>1.0000000000000001E-5</v>
      </c>
      <c r="O3" s="31">
        <v>1.0000000000000001E-5</v>
      </c>
      <c r="P3" s="31">
        <v>1.0000000000000001E-5</v>
      </c>
      <c r="Q3" s="31">
        <v>1.0000000000000001E-5</v>
      </c>
      <c r="R3" s="31">
        <v>1.0000000000000001E-5</v>
      </c>
      <c r="S3" s="31">
        <v>1.0000000000000001E-5</v>
      </c>
      <c r="T3" s="31">
        <v>1.0000000000000001E-5</v>
      </c>
      <c r="U3" s="31">
        <v>1.0000000000000001E-5</v>
      </c>
      <c r="V3" s="31">
        <v>1.0000000000000001E-5</v>
      </c>
      <c r="W3" s="31">
        <v>1.0000000000000001E-5</v>
      </c>
      <c r="X3" s="31">
        <v>1.0000000000000001E-5</v>
      </c>
      <c r="Y3" s="31">
        <v>1.0000000000000001E-5</v>
      </c>
      <c r="Z3" s="31">
        <v>1.0000000000000001E-5</v>
      </c>
      <c r="AA3" s="31">
        <v>1.0000000000000001E-5</v>
      </c>
      <c r="AB3" s="31">
        <v>1.0000000000000001E-5</v>
      </c>
      <c r="AC3" s="31">
        <v>1.0000000000000001E-5</v>
      </c>
      <c r="AD3" s="31">
        <v>1.0000000000000001E-5</v>
      </c>
      <c r="AE3" s="31">
        <v>1.0000000000000001E-5</v>
      </c>
      <c r="AF3" s="31">
        <v>1.0000000000000001E-5</v>
      </c>
      <c r="AG3" s="31">
        <v>1.0000000000000001E-5</v>
      </c>
      <c r="AH3" s="31">
        <v>2.0000000000000002E-5</v>
      </c>
      <c r="AI3" s="31">
        <v>2.0000000000000002E-5</v>
      </c>
      <c r="AJ3" s="31">
        <v>2.0000000000000002E-5</v>
      </c>
      <c r="AK3" s="31">
        <v>3.0000000000000001E-5</v>
      </c>
      <c r="AL3" s="31">
        <v>3.0000000000000001E-5</v>
      </c>
      <c r="AM3" s="31">
        <v>3.0000000000000001E-5</v>
      </c>
      <c r="AN3" s="31">
        <v>4.0000000000000003E-5</v>
      </c>
      <c r="AO3" s="31">
        <v>5.0000000000000002E-5</v>
      </c>
      <c r="AP3" s="31">
        <v>5.0000000000000002E-5</v>
      </c>
      <c r="AQ3" s="31">
        <v>6.0000000000000002E-5</v>
      </c>
      <c r="AR3" s="31">
        <v>6.0000000000000002E-5</v>
      </c>
      <c r="AS3" s="31">
        <v>6.9999999999999994E-5</v>
      </c>
      <c r="AT3" s="31">
        <v>8.0000000000000007E-5</v>
      </c>
      <c r="AU3" s="31">
        <v>8.0000000000000007E-5</v>
      </c>
      <c r="AV3" s="31">
        <v>9.0000000000000006E-5</v>
      </c>
      <c r="AW3" s="31">
        <v>1E-4</v>
      </c>
      <c r="AX3" s="31">
        <v>1.1E-4</v>
      </c>
      <c r="AY3" s="31">
        <v>1.2E-4</v>
      </c>
      <c r="AZ3" s="31">
        <v>1.2999999999999999E-4</v>
      </c>
      <c r="BA3" s="31">
        <v>1.4999999999999999E-4</v>
      </c>
      <c r="BB3" s="31">
        <v>1.6000000000000001E-4</v>
      </c>
      <c r="BC3" s="31">
        <v>1.8000000000000001E-4</v>
      </c>
      <c r="BD3" s="31">
        <v>2.0000000000000001E-4</v>
      </c>
      <c r="BE3" s="31">
        <v>2.2000000000000001E-4</v>
      </c>
      <c r="BF3" s="31">
        <v>2.4000000000000001E-4</v>
      </c>
      <c r="BG3" s="31">
        <v>2.5999999999999998E-4</v>
      </c>
      <c r="BH3" s="31">
        <v>2.9E-4</v>
      </c>
      <c r="BI3" s="31">
        <v>3.2000000000000003E-4</v>
      </c>
      <c r="BJ3" s="31">
        <v>3.6000000000000002E-4</v>
      </c>
      <c r="BK3" s="31">
        <v>4.0000000000000002E-4</v>
      </c>
      <c r="BL3" s="31">
        <v>4.4000000000000002E-4</v>
      </c>
      <c r="BM3" s="31">
        <v>4.8000000000000001E-4</v>
      </c>
      <c r="BN3" s="31">
        <v>5.2999999999999998E-4</v>
      </c>
      <c r="BO3" s="31">
        <v>5.9000000000000003E-4</v>
      </c>
      <c r="BP3" s="31">
        <v>6.4999999999999997E-4</v>
      </c>
      <c r="BQ3" s="31">
        <v>7.1000000000000002E-4</v>
      </c>
      <c r="BR3" s="31">
        <v>7.6999999999999996E-4</v>
      </c>
    </row>
    <row r="4" spans="1:70" x14ac:dyDescent="0.2">
      <c r="A4">
        <v>17</v>
      </c>
      <c r="B4" s="31">
        <v>1.0000000000000001E-5</v>
      </c>
      <c r="C4" s="31">
        <v>1.0000000000000001E-5</v>
      </c>
      <c r="D4" s="31">
        <v>1.0000000000000001E-5</v>
      </c>
      <c r="E4" s="31">
        <v>1.0000000000000001E-5</v>
      </c>
      <c r="F4" s="31">
        <v>1.0000000000000001E-5</v>
      </c>
      <c r="G4" s="31">
        <v>1.0000000000000001E-5</v>
      </c>
      <c r="H4" s="31">
        <v>1.0000000000000001E-5</v>
      </c>
      <c r="I4" s="31">
        <v>1.0000000000000001E-5</v>
      </c>
      <c r="J4" s="31">
        <v>1.0000000000000001E-5</v>
      </c>
      <c r="K4" s="31">
        <v>1.0000000000000001E-5</v>
      </c>
      <c r="L4" s="31">
        <v>1.0000000000000001E-5</v>
      </c>
      <c r="M4" s="31">
        <v>1.0000000000000001E-5</v>
      </c>
      <c r="N4" s="31">
        <v>1.0000000000000001E-5</v>
      </c>
      <c r="O4" s="31">
        <v>1.0000000000000001E-5</v>
      </c>
      <c r="P4" s="31">
        <v>1.0000000000000001E-5</v>
      </c>
      <c r="Q4" s="31">
        <v>1.0000000000000001E-5</v>
      </c>
      <c r="R4" s="31">
        <v>1.0000000000000001E-5</v>
      </c>
      <c r="S4" s="31">
        <v>1.0000000000000001E-5</v>
      </c>
      <c r="T4" s="31">
        <v>1.0000000000000001E-5</v>
      </c>
      <c r="U4" s="31">
        <v>1.0000000000000001E-5</v>
      </c>
      <c r="V4" s="31">
        <v>1.0000000000000001E-5</v>
      </c>
      <c r="W4" s="31">
        <v>1.0000000000000001E-5</v>
      </c>
      <c r="X4" s="31">
        <v>1.0000000000000001E-5</v>
      </c>
      <c r="Y4" s="31">
        <v>1.0000000000000001E-5</v>
      </c>
      <c r="Z4" s="31">
        <v>1.0000000000000001E-5</v>
      </c>
      <c r="AA4" s="31">
        <v>1.0000000000000001E-5</v>
      </c>
      <c r="AB4" s="31">
        <v>1.0000000000000001E-5</v>
      </c>
      <c r="AC4" s="31">
        <v>1.0000000000000001E-5</v>
      </c>
      <c r="AD4" s="31">
        <v>1.0000000000000001E-5</v>
      </c>
      <c r="AE4" s="31">
        <v>1.0000000000000001E-5</v>
      </c>
      <c r="AF4" s="31">
        <v>1.0000000000000001E-5</v>
      </c>
      <c r="AG4" s="31">
        <v>1.0000000000000001E-5</v>
      </c>
      <c r="AH4" s="31">
        <v>2.0000000000000002E-5</v>
      </c>
      <c r="AI4" s="31">
        <v>2.0000000000000002E-5</v>
      </c>
      <c r="AJ4" s="31">
        <v>2.0000000000000002E-5</v>
      </c>
      <c r="AK4" s="31">
        <v>3.0000000000000001E-5</v>
      </c>
      <c r="AL4" s="31">
        <v>3.0000000000000001E-5</v>
      </c>
      <c r="AM4" s="31">
        <v>3.0000000000000001E-5</v>
      </c>
      <c r="AN4" s="31">
        <v>4.0000000000000003E-5</v>
      </c>
      <c r="AO4" s="31">
        <v>5.0000000000000002E-5</v>
      </c>
      <c r="AP4" s="31">
        <v>5.0000000000000002E-5</v>
      </c>
      <c r="AQ4" s="31">
        <v>6.0000000000000002E-5</v>
      </c>
      <c r="AR4" s="31">
        <v>6.0000000000000002E-5</v>
      </c>
      <c r="AS4" s="31">
        <v>6.9999999999999994E-5</v>
      </c>
      <c r="AT4" s="31">
        <v>8.0000000000000007E-5</v>
      </c>
      <c r="AU4" s="31">
        <v>8.0000000000000007E-5</v>
      </c>
      <c r="AV4" s="31">
        <v>9.0000000000000006E-5</v>
      </c>
      <c r="AW4" s="31">
        <v>1E-4</v>
      </c>
      <c r="AX4" s="31">
        <v>1.1E-4</v>
      </c>
      <c r="AY4" s="31">
        <v>1.2E-4</v>
      </c>
      <c r="AZ4" s="31">
        <v>1.2999999999999999E-4</v>
      </c>
      <c r="BA4" s="31">
        <v>1.4999999999999999E-4</v>
      </c>
      <c r="BB4" s="31">
        <v>1.6000000000000001E-4</v>
      </c>
      <c r="BC4" s="31">
        <v>1.8000000000000001E-4</v>
      </c>
      <c r="BD4" s="31">
        <v>2.0000000000000001E-4</v>
      </c>
      <c r="BE4" s="31">
        <v>2.2000000000000001E-4</v>
      </c>
      <c r="BF4" s="31">
        <v>2.4000000000000001E-4</v>
      </c>
      <c r="BG4" s="31">
        <v>2.5999999999999998E-4</v>
      </c>
      <c r="BH4" s="31">
        <v>2.9E-4</v>
      </c>
      <c r="BI4" s="31">
        <v>3.2000000000000003E-4</v>
      </c>
      <c r="BJ4" s="31">
        <v>3.6000000000000002E-4</v>
      </c>
      <c r="BK4" s="31">
        <v>4.0000000000000002E-4</v>
      </c>
      <c r="BL4" s="31">
        <v>4.4000000000000002E-4</v>
      </c>
      <c r="BM4" s="31">
        <v>4.8000000000000001E-4</v>
      </c>
      <c r="BN4" s="31">
        <v>5.2999999999999998E-4</v>
      </c>
      <c r="BO4" s="31">
        <v>5.9000000000000003E-4</v>
      </c>
      <c r="BP4" s="31">
        <v>6.4999999999999997E-4</v>
      </c>
      <c r="BQ4" s="31">
        <v>7.1000000000000002E-4</v>
      </c>
      <c r="BR4" s="31">
        <v>7.6999999999999996E-4</v>
      </c>
    </row>
    <row r="5" spans="1:70" x14ac:dyDescent="0.2">
      <c r="A5">
        <v>18</v>
      </c>
      <c r="B5" s="31">
        <v>1.0000000000000001E-5</v>
      </c>
      <c r="C5" s="31">
        <v>1.0000000000000001E-5</v>
      </c>
      <c r="D5" s="31">
        <v>1.0000000000000001E-5</v>
      </c>
      <c r="E5" s="31">
        <v>1.0000000000000001E-5</v>
      </c>
      <c r="F5" s="31">
        <v>1.0000000000000001E-5</v>
      </c>
      <c r="G5" s="31">
        <v>1.0000000000000001E-5</v>
      </c>
      <c r="H5" s="31">
        <v>1.0000000000000001E-5</v>
      </c>
      <c r="I5" s="31">
        <v>1.0000000000000001E-5</v>
      </c>
      <c r="J5" s="31">
        <v>1.0000000000000001E-5</v>
      </c>
      <c r="K5" s="31">
        <v>1.0000000000000001E-5</v>
      </c>
      <c r="L5" s="31">
        <v>1.0000000000000001E-5</v>
      </c>
      <c r="M5" s="31">
        <v>1.0000000000000001E-5</v>
      </c>
      <c r="N5" s="31">
        <v>1.0000000000000001E-5</v>
      </c>
      <c r="O5" s="31">
        <v>1.0000000000000001E-5</v>
      </c>
      <c r="P5" s="31">
        <v>1.0000000000000001E-5</v>
      </c>
      <c r="Q5" s="31">
        <v>1.0000000000000001E-5</v>
      </c>
      <c r="R5" s="31">
        <v>1.0000000000000001E-5</v>
      </c>
      <c r="S5" s="31">
        <v>1.0000000000000001E-5</v>
      </c>
      <c r="T5" s="31">
        <v>1.0000000000000001E-5</v>
      </c>
      <c r="U5" s="31">
        <v>1.0000000000000001E-5</v>
      </c>
      <c r="V5" s="31">
        <v>1.0000000000000001E-5</v>
      </c>
      <c r="W5" s="31">
        <v>1.0000000000000001E-5</v>
      </c>
      <c r="X5" s="31">
        <v>1.0000000000000001E-5</v>
      </c>
      <c r="Y5" s="31">
        <v>1.0000000000000001E-5</v>
      </c>
      <c r="Z5" s="31">
        <v>1.0000000000000001E-5</v>
      </c>
      <c r="AA5" s="31">
        <v>1.0000000000000001E-5</v>
      </c>
      <c r="AB5" s="31">
        <v>1.0000000000000001E-5</v>
      </c>
      <c r="AC5" s="31">
        <v>1.0000000000000001E-5</v>
      </c>
      <c r="AD5" s="31">
        <v>1.0000000000000001E-5</v>
      </c>
      <c r="AE5" s="31">
        <v>1.0000000000000001E-5</v>
      </c>
      <c r="AF5" s="31">
        <v>1.0000000000000001E-5</v>
      </c>
      <c r="AG5" s="31">
        <v>1.0000000000000001E-5</v>
      </c>
      <c r="AH5" s="31">
        <v>2.0000000000000002E-5</v>
      </c>
      <c r="AI5" s="31">
        <v>2.0000000000000002E-5</v>
      </c>
      <c r="AJ5" s="31">
        <v>2.0000000000000002E-5</v>
      </c>
      <c r="AK5" s="31">
        <v>3.0000000000000001E-5</v>
      </c>
      <c r="AL5" s="31">
        <v>3.0000000000000001E-5</v>
      </c>
      <c r="AM5" s="31">
        <v>3.0000000000000001E-5</v>
      </c>
      <c r="AN5" s="31">
        <v>4.0000000000000003E-5</v>
      </c>
      <c r="AO5" s="31">
        <v>5.0000000000000002E-5</v>
      </c>
      <c r="AP5" s="31">
        <v>5.0000000000000002E-5</v>
      </c>
      <c r="AQ5" s="31">
        <v>6.0000000000000002E-5</v>
      </c>
      <c r="AR5" s="31">
        <v>6.0000000000000002E-5</v>
      </c>
      <c r="AS5" s="31">
        <v>6.9999999999999994E-5</v>
      </c>
      <c r="AT5" s="31">
        <v>8.0000000000000007E-5</v>
      </c>
      <c r="AU5" s="31">
        <v>8.0000000000000007E-5</v>
      </c>
      <c r="AV5" s="31">
        <v>9.0000000000000006E-5</v>
      </c>
      <c r="AW5" s="31">
        <v>1E-4</v>
      </c>
      <c r="AX5" s="31">
        <v>1.1E-4</v>
      </c>
      <c r="AY5" s="31">
        <v>1.2E-4</v>
      </c>
      <c r="AZ5" s="31">
        <v>1.2999999999999999E-4</v>
      </c>
      <c r="BA5" s="31">
        <v>1.4999999999999999E-4</v>
      </c>
      <c r="BB5" s="31">
        <v>1.6000000000000001E-4</v>
      </c>
      <c r="BC5" s="31">
        <v>1.8000000000000001E-4</v>
      </c>
      <c r="BD5" s="31">
        <v>2.0000000000000001E-4</v>
      </c>
      <c r="BE5" s="31">
        <v>2.2000000000000001E-4</v>
      </c>
      <c r="BF5" s="31">
        <v>2.4000000000000001E-4</v>
      </c>
      <c r="BG5" s="31">
        <v>2.5999999999999998E-4</v>
      </c>
      <c r="BH5" s="31">
        <v>2.9E-4</v>
      </c>
      <c r="BI5" s="31">
        <v>3.2000000000000003E-4</v>
      </c>
      <c r="BJ5" s="31">
        <v>3.6000000000000002E-4</v>
      </c>
      <c r="BK5" s="31">
        <v>4.0000000000000002E-4</v>
      </c>
      <c r="BL5" s="31">
        <v>4.4000000000000002E-4</v>
      </c>
      <c r="BM5" s="31">
        <v>4.8000000000000001E-4</v>
      </c>
      <c r="BN5" s="31">
        <v>5.2999999999999998E-4</v>
      </c>
      <c r="BO5" s="31">
        <v>5.9000000000000003E-4</v>
      </c>
      <c r="BP5" s="31">
        <v>6.4999999999999997E-4</v>
      </c>
      <c r="BQ5" s="31">
        <v>7.1000000000000002E-4</v>
      </c>
      <c r="BR5" s="31">
        <v>7.6999999999999996E-4</v>
      </c>
    </row>
    <row r="6" spans="1:70" x14ac:dyDescent="0.2">
      <c r="A6">
        <v>19</v>
      </c>
      <c r="B6" s="31">
        <v>1.0000000000000001E-5</v>
      </c>
      <c r="C6" s="31">
        <v>1.0000000000000001E-5</v>
      </c>
      <c r="D6" s="31">
        <v>1.0000000000000001E-5</v>
      </c>
      <c r="E6" s="31">
        <v>1.0000000000000001E-5</v>
      </c>
      <c r="F6" s="31">
        <v>1.0000000000000001E-5</v>
      </c>
      <c r="G6" s="31">
        <v>1.0000000000000001E-5</v>
      </c>
      <c r="H6" s="31">
        <v>1.0000000000000001E-5</v>
      </c>
      <c r="I6" s="31">
        <v>1.0000000000000001E-5</v>
      </c>
      <c r="J6" s="31">
        <v>1.0000000000000001E-5</v>
      </c>
      <c r="K6" s="31">
        <v>1.0000000000000001E-5</v>
      </c>
      <c r="L6" s="31">
        <v>1.0000000000000001E-5</v>
      </c>
      <c r="M6" s="31">
        <v>1.0000000000000001E-5</v>
      </c>
      <c r="N6" s="31">
        <v>1.0000000000000001E-5</v>
      </c>
      <c r="O6" s="31">
        <v>1.0000000000000001E-5</v>
      </c>
      <c r="P6" s="31">
        <v>1.0000000000000001E-5</v>
      </c>
      <c r="Q6" s="31">
        <v>1.0000000000000001E-5</v>
      </c>
      <c r="R6" s="31">
        <v>1.0000000000000001E-5</v>
      </c>
      <c r="S6" s="31">
        <v>1.0000000000000001E-5</v>
      </c>
      <c r="T6" s="31">
        <v>1.0000000000000001E-5</v>
      </c>
      <c r="U6" s="31">
        <v>1.0000000000000001E-5</v>
      </c>
      <c r="V6" s="31">
        <v>1.0000000000000001E-5</v>
      </c>
      <c r="W6" s="31">
        <v>1.0000000000000001E-5</v>
      </c>
      <c r="X6" s="31">
        <v>1.0000000000000001E-5</v>
      </c>
      <c r="Y6" s="31">
        <v>1.0000000000000001E-5</v>
      </c>
      <c r="Z6" s="31">
        <v>1.0000000000000001E-5</v>
      </c>
      <c r="AA6" s="31">
        <v>1.0000000000000001E-5</v>
      </c>
      <c r="AB6" s="31">
        <v>1.0000000000000001E-5</v>
      </c>
      <c r="AC6" s="31">
        <v>1.0000000000000001E-5</v>
      </c>
      <c r="AD6" s="31">
        <v>1.0000000000000001E-5</v>
      </c>
      <c r="AE6" s="31">
        <v>1.0000000000000001E-5</v>
      </c>
      <c r="AF6" s="31">
        <v>1.0000000000000001E-5</v>
      </c>
      <c r="AG6" s="31">
        <v>1.0000000000000001E-5</v>
      </c>
      <c r="AH6" s="31">
        <v>2.0000000000000002E-5</v>
      </c>
      <c r="AI6" s="31">
        <v>2.0000000000000002E-5</v>
      </c>
      <c r="AJ6" s="31">
        <v>2.0000000000000002E-5</v>
      </c>
      <c r="AK6" s="31">
        <v>3.0000000000000001E-5</v>
      </c>
      <c r="AL6" s="31">
        <v>3.0000000000000001E-5</v>
      </c>
      <c r="AM6" s="31">
        <v>3.0000000000000001E-5</v>
      </c>
      <c r="AN6" s="31">
        <v>4.0000000000000003E-5</v>
      </c>
      <c r="AO6" s="31">
        <v>5.0000000000000002E-5</v>
      </c>
      <c r="AP6" s="31">
        <v>5.0000000000000002E-5</v>
      </c>
      <c r="AQ6" s="31">
        <v>6.0000000000000002E-5</v>
      </c>
      <c r="AR6" s="31">
        <v>6.0000000000000002E-5</v>
      </c>
      <c r="AS6" s="31">
        <v>6.9999999999999994E-5</v>
      </c>
      <c r="AT6" s="31">
        <v>8.0000000000000007E-5</v>
      </c>
      <c r="AU6" s="31">
        <v>8.0000000000000007E-5</v>
      </c>
      <c r="AV6" s="31">
        <v>9.0000000000000006E-5</v>
      </c>
      <c r="AW6" s="31">
        <v>1E-4</v>
      </c>
      <c r="AX6" s="31">
        <v>1.1E-4</v>
      </c>
      <c r="AY6" s="31">
        <v>1.2E-4</v>
      </c>
      <c r="AZ6" s="31">
        <v>1.2999999999999999E-4</v>
      </c>
      <c r="BA6" s="31">
        <v>1.4999999999999999E-4</v>
      </c>
      <c r="BB6" s="31">
        <v>1.6000000000000001E-4</v>
      </c>
      <c r="BC6" s="31">
        <v>1.8000000000000001E-4</v>
      </c>
      <c r="BD6" s="31">
        <v>2.0000000000000001E-4</v>
      </c>
      <c r="BE6" s="31">
        <v>2.2000000000000001E-4</v>
      </c>
      <c r="BF6" s="31">
        <v>2.4000000000000001E-4</v>
      </c>
      <c r="BG6" s="31">
        <v>2.5999999999999998E-4</v>
      </c>
      <c r="BH6" s="31">
        <v>2.9E-4</v>
      </c>
      <c r="BI6" s="31">
        <v>3.2000000000000003E-4</v>
      </c>
      <c r="BJ6" s="31">
        <v>3.6000000000000002E-4</v>
      </c>
      <c r="BK6" s="31">
        <v>4.0000000000000002E-4</v>
      </c>
      <c r="BL6" s="31">
        <v>4.4000000000000002E-4</v>
      </c>
      <c r="BM6" s="31">
        <v>4.8000000000000001E-4</v>
      </c>
      <c r="BN6" s="31">
        <v>5.2999999999999998E-4</v>
      </c>
      <c r="BO6" s="31">
        <v>5.9000000000000003E-4</v>
      </c>
      <c r="BP6" s="31">
        <v>6.4999999999999997E-4</v>
      </c>
      <c r="BQ6" s="31">
        <v>7.1000000000000002E-4</v>
      </c>
      <c r="BR6" s="31">
        <v>7.6999999999999996E-4</v>
      </c>
    </row>
    <row r="7" spans="1:70" x14ac:dyDescent="0.2">
      <c r="A7">
        <v>20</v>
      </c>
      <c r="B7" s="31">
        <v>1.0000000000000001E-5</v>
      </c>
      <c r="C7" s="31">
        <v>1.0000000000000001E-5</v>
      </c>
      <c r="D7" s="31">
        <v>1.0000000000000001E-5</v>
      </c>
      <c r="E7" s="31">
        <v>1.0000000000000001E-5</v>
      </c>
      <c r="F7" s="31">
        <v>1.0000000000000001E-5</v>
      </c>
      <c r="G7" s="31">
        <v>1.0000000000000001E-5</v>
      </c>
      <c r="H7" s="31">
        <v>1.0000000000000001E-5</v>
      </c>
      <c r="I7" s="31">
        <v>1.0000000000000001E-5</v>
      </c>
      <c r="J7" s="31">
        <v>1.0000000000000001E-5</v>
      </c>
      <c r="K7" s="31">
        <v>1.0000000000000001E-5</v>
      </c>
      <c r="L7" s="31">
        <v>1.0000000000000001E-5</v>
      </c>
      <c r="M7" s="31">
        <v>1.0000000000000001E-5</v>
      </c>
      <c r="N7" s="31">
        <v>1.0000000000000001E-5</v>
      </c>
      <c r="O7" s="31">
        <v>1.0000000000000001E-5</v>
      </c>
      <c r="P7" s="31">
        <v>1.0000000000000001E-5</v>
      </c>
      <c r="Q7" s="31">
        <v>1.0000000000000001E-5</v>
      </c>
      <c r="R7" s="31">
        <v>1.0000000000000001E-5</v>
      </c>
      <c r="S7" s="31">
        <v>1.0000000000000001E-5</v>
      </c>
      <c r="T7" s="31">
        <v>1.0000000000000001E-5</v>
      </c>
      <c r="U7" s="31">
        <v>1.0000000000000001E-5</v>
      </c>
      <c r="V7" s="31">
        <v>1.0000000000000001E-5</v>
      </c>
      <c r="W7" s="31">
        <v>1.0000000000000001E-5</v>
      </c>
      <c r="X7" s="31">
        <v>1.0000000000000001E-5</v>
      </c>
      <c r="Y7" s="31">
        <v>1.0000000000000001E-5</v>
      </c>
      <c r="Z7" s="31">
        <v>1.0000000000000001E-5</v>
      </c>
      <c r="AA7" s="31">
        <v>1.0000000000000001E-5</v>
      </c>
      <c r="AB7" s="31">
        <v>1.0000000000000001E-5</v>
      </c>
      <c r="AC7" s="31">
        <v>1.0000000000000001E-5</v>
      </c>
      <c r="AD7" s="31">
        <v>1.0000000000000001E-5</v>
      </c>
      <c r="AE7" s="31">
        <v>1.0000000000000001E-5</v>
      </c>
      <c r="AF7" s="31">
        <v>1.0000000000000001E-5</v>
      </c>
      <c r="AG7" s="31">
        <v>1.0000000000000001E-5</v>
      </c>
      <c r="AH7" s="31">
        <v>2.0000000000000002E-5</v>
      </c>
      <c r="AI7" s="31">
        <v>2.0000000000000002E-5</v>
      </c>
      <c r="AJ7" s="31">
        <v>2.0000000000000002E-5</v>
      </c>
      <c r="AK7" s="31">
        <v>3.0000000000000001E-5</v>
      </c>
      <c r="AL7" s="31">
        <v>3.0000000000000001E-5</v>
      </c>
      <c r="AM7" s="31">
        <v>3.0000000000000001E-5</v>
      </c>
      <c r="AN7" s="31">
        <v>4.0000000000000003E-5</v>
      </c>
      <c r="AO7" s="31">
        <v>5.0000000000000002E-5</v>
      </c>
      <c r="AP7" s="31">
        <v>5.0000000000000002E-5</v>
      </c>
      <c r="AQ7" s="31">
        <v>6.0000000000000002E-5</v>
      </c>
      <c r="AR7" s="31">
        <v>6.0000000000000002E-5</v>
      </c>
      <c r="AS7" s="31">
        <v>6.9999999999999994E-5</v>
      </c>
      <c r="AT7" s="31">
        <v>8.0000000000000007E-5</v>
      </c>
      <c r="AU7" s="31">
        <v>8.0000000000000007E-5</v>
      </c>
      <c r="AV7" s="31">
        <v>9.0000000000000006E-5</v>
      </c>
      <c r="AW7" s="31">
        <v>1E-4</v>
      </c>
      <c r="AX7" s="31">
        <v>1.1E-4</v>
      </c>
      <c r="AY7" s="31">
        <v>1.2E-4</v>
      </c>
      <c r="AZ7" s="31">
        <v>1.2999999999999999E-4</v>
      </c>
      <c r="BA7" s="31">
        <v>1.4999999999999999E-4</v>
      </c>
      <c r="BB7" s="31">
        <v>1.6000000000000001E-4</v>
      </c>
      <c r="BC7" s="31">
        <v>1.8000000000000001E-4</v>
      </c>
      <c r="BD7" s="31">
        <v>2.0000000000000001E-4</v>
      </c>
      <c r="BE7" s="31">
        <v>2.2000000000000001E-4</v>
      </c>
      <c r="BF7" s="31">
        <v>2.4000000000000001E-4</v>
      </c>
      <c r="BG7" s="31">
        <v>2.5999999999999998E-4</v>
      </c>
      <c r="BH7" s="31">
        <v>2.9E-4</v>
      </c>
      <c r="BI7" s="31">
        <v>3.2000000000000003E-4</v>
      </c>
      <c r="BJ7" s="31">
        <v>3.6000000000000002E-4</v>
      </c>
      <c r="BK7" s="31">
        <v>4.0000000000000002E-4</v>
      </c>
      <c r="BL7" s="31">
        <v>4.4000000000000002E-4</v>
      </c>
      <c r="BM7" s="31">
        <v>4.8000000000000001E-4</v>
      </c>
      <c r="BN7" s="31">
        <v>5.2999999999999998E-4</v>
      </c>
      <c r="BO7" s="31">
        <v>5.9000000000000003E-4</v>
      </c>
      <c r="BP7" s="31">
        <v>6.4000000000000005E-4</v>
      </c>
      <c r="BQ7" s="31">
        <v>7.1000000000000002E-4</v>
      </c>
      <c r="BR7" s="31">
        <v>7.6999999999999996E-4</v>
      </c>
    </row>
    <row r="8" spans="1:70" x14ac:dyDescent="0.2">
      <c r="A8">
        <v>21</v>
      </c>
      <c r="B8" s="31">
        <v>1.0000000000000001E-5</v>
      </c>
      <c r="C8" s="31">
        <v>1.0000000000000001E-5</v>
      </c>
      <c r="D8" s="31">
        <v>1.0000000000000001E-5</v>
      </c>
      <c r="E8" s="31">
        <v>1.0000000000000001E-5</v>
      </c>
      <c r="F8" s="31">
        <v>1.0000000000000001E-5</v>
      </c>
      <c r="G8" s="31">
        <v>1.0000000000000001E-5</v>
      </c>
      <c r="H8" s="31">
        <v>1.0000000000000001E-5</v>
      </c>
      <c r="I8" s="31">
        <v>1.0000000000000001E-5</v>
      </c>
      <c r="J8" s="31">
        <v>1.0000000000000001E-5</v>
      </c>
      <c r="K8" s="31">
        <v>1.0000000000000001E-5</v>
      </c>
      <c r="L8" s="31">
        <v>1.0000000000000001E-5</v>
      </c>
      <c r="M8" s="31">
        <v>1.0000000000000001E-5</v>
      </c>
      <c r="N8" s="31">
        <v>1.0000000000000001E-5</v>
      </c>
      <c r="O8" s="31">
        <v>1.0000000000000001E-5</v>
      </c>
      <c r="P8" s="31">
        <v>1.0000000000000001E-5</v>
      </c>
      <c r="Q8" s="31">
        <v>1.0000000000000001E-5</v>
      </c>
      <c r="R8" s="31">
        <v>1.0000000000000001E-5</v>
      </c>
      <c r="S8" s="31">
        <v>1.0000000000000001E-5</v>
      </c>
      <c r="T8" s="31">
        <v>1.0000000000000001E-5</v>
      </c>
      <c r="U8" s="31">
        <v>1.0000000000000001E-5</v>
      </c>
      <c r="V8" s="31">
        <v>1.0000000000000001E-5</v>
      </c>
      <c r="W8" s="31">
        <v>1.0000000000000001E-5</v>
      </c>
      <c r="X8" s="31">
        <v>1.0000000000000001E-5</v>
      </c>
      <c r="Y8" s="31">
        <v>1.0000000000000001E-5</v>
      </c>
      <c r="Z8" s="31">
        <v>1.0000000000000001E-5</v>
      </c>
      <c r="AA8" s="31">
        <v>1.0000000000000001E-5</v>
      </c>
      <c r="AB8" s="31">
        <v>1.0000000000000001E-5</v>
      </c>
      <c r="AC8" s="31">
        <v>1.0000000000000001E-5</v>
      </c>
      <c r="AD8" s="31">
        <v>1.0000000000000001E-5</v>
      </c>
      <c r="AE8" s="31">
        <v>1.0000000000000001E-5</v>
      </c>
      <c r="AF8" s="31">
        <v>1.0000000000000001E-5</v>
      </c>
      <c r="AG8" s="31">
        <v>1.0000000000000001E-5</v>
      </c>
      <c r="AH8" s="31">
        <v>2.0000000000000002E-5</v>
      </c>
      <c r="AI8" s="31">
        <v>2.0000000000000002E-5</v>
      </c>
      <c r="AJ8" s="31">
        <v>2.0000000000000002E-5</v>
      </c>
      <c r="AK8" s="31">
        <v>3.0000000000000001E-5</v>
      </c>
      <c r="AL8" s="31">
        <v>3.0000000000000001E-5</v>
      </c>
      <c r="AM8" s="31">
        <v>3.0000000000000001E-5</v>
      </c>
      <c r="AN8" s="31">
        <v>4.0000000000000003E-5</v>
      </c>
      <c r="AO8" s="31">
        <v>4.0000000000000003E-5</v>
      </c>
      <c r="AP8" s="31">
        <v>5.0000000000000002E-5</v>
      </c>
      <c r="AQ8" s="31">
        <v>6.0000000000000002E-5</v>
      </c>
      <c r="AR8" s="31">
        <v>6.0000000000000002E-5</v>
      </c>
      <c r="AS8" s="31">
        <v>6.9999999999999994E-5</v>
      </c>
      <c r="AT8" s="31">
        <v>8.0000000000000007E-5</v>
      </c>
      <c r="AU8" s="31">
        <v>8.0000000000000007E-5</v>
      </c>
      <c r="AV8" s="31">
        <v>9.0000000000000006E-5</v>
      </c>
      <c r="AW8" s="31">
        <v>1E-4</v>
      </c>
      <c r="AX8" s="31">
        <v>1.1E-4</v>
      </c>
      <c r="AY8" s="31">
        <v>1.2E-4</v>
      </c>
      <c r="AZ8" s="31">
        <v>1.2999999999999999E-4</v>
      </c>
      <c r="BA8" s="31">
        <v>1.4999999999999999E-4</v>
      </c>
      <c r="BB8" s="31">
        <v>1.6000000000000001E-4</v>
      </c>
      <c r="BC8" s="31">
        <v>1.8000000000000001E-4</v>
      </c>
      <c r="BD8" s="31">
        <v>2.0000000000000001E-4</v>
      </c>
      <c r="BE8" s="31">
        <v>2.2000000000000001E-4</v>
      </c>
      <c r="BF8" s="31">
        <v>2.4000000000000001E-4</v>
      </c>
      <c r="BG8" s="31">
        <v>2.5999999999999998E-4</v>
      </c>
      <c r="BH8" s="31">
        <v>2.9E-4</v>
      </c>
      <c r="BI8" s="31">
        <v>3.2000000000000003E-4</v>
      </c>
      <c r="BJ8" s="31">
        <v>3.6000000000000002E-4</v>
      </c>
      <c r="BK8" s="31">
        <v>3.8999999999999999E-4</v>
      </c>
      <c r="BL8" s="31">
        <v>4.4000000000000002E-4</v>
      </c>
      <c r="BM8" s="31">
        <v>4.8000000000000001E-4</v>
      </c>
      <c r="BN8" s="31">
        <v>5.2999999999999998E-4</v>
      </c>
      <c r="BO8" s="31">
        <v>5.9000000000000003E-4</v>
      </c>
      <c r="BP8" s="31">
        <v>6.4000000000000005E-4</v>
      </c>
      <c r="BQ8" s="31">
        <v>7.1000000000000002E-4</v>
      </c>
      <c r="BR8" s="31">
        <v>7.6999999999999996E-4</v>
      </c>
    </row>
    <row r="9" spans="1:70" x14ac:dyDescent="0.2">
      <c r="A9">
        <v>22</v>
      </c>
      <c r="B9" s="31">
        <v>1.0000000000000001E-5</v>
      </c>
      <c r="C9" s="31">
        <v>1.0000000000000001E-5</v>
      </c>
      <c r="D9" s="31">
        <v>1.0000000000000001E-5</v>
      </c>
      <c r="E9" s="31">
        <v>1.0000000000000001E-5</v>
      </c>
      <c r="F9" s="31">
        <v>1.0000000000000001E-5</v>
      </c>
      <c r="G9" s="31">
        <v>1.0000000000000001E-5</v>
      </c>
      <c r="H9" s="31">
        <v>1.0000000000000001E-5</v>
      </c>
      <c r="I9" s="31">
        <v>1.0000000000000001E-5</v>
      </c>
      <c r="J9" s="31">
        <v>1.0000000000000001E-5</v>
      </c>
      <c r="K9" s="31">
        <v>1.0000000000000001E-5</v>
      </c>
      <c r="L9" s="31">
        <v>1.0000000000000001E-5</v>
      </c>
      <c r="M9" s="31">
        <v>1.0000000000000001E-5</v>
      </c>
      <c r="N9" s="31">
        <v>1.0000000000000001E-5</v>
      </c>
      <c r="O9" s="31">
        <v>1.0000000000000001E-5</v>
      </c>
      <c r="P9" s="31">
        <v>1.0000000000000001E-5</v>
      </c>
      <c r="Q9" s="31">
        <v>1.0000000000000001E-5</v>
      </c>
      <c r="R9" s="31">
        <v>1.0000000000000001E-5</v>
      </c>
      <c r="S9" s="31">
        <v>1.0000000000000001E-5</v>
      </c>
      <c r="T9" s="31">
        <v>1.0000000000000001E-5</v>
      </c>
      <c r="U9" s="31">
        <v>1.0000000000000001E-5</v>
      </c>
      <c r="V9" s="31">
        <v>1.0000000000000001E-5</v>
      </c>
      <c r="W9" s="31">
        <v>1.0000000000000001E-5</v>
      </c>
      <c r="X9" s="31">
        <v>1.0000000000000001E-5</v>
      </c>
      <c r="Y9" s="31">
        <v>1.0000000000000001E-5</v>
      </c>
      <c r="Z9" s="31">
        <v>1.0000000000000001E-5</v>
      </c>
      <c r="AA9" s="31">
        <v>1.0000000000000001E-5</v>
      </c>
      <c r="AB9" s="31">
        <v>1.0000000000000001E-5</v>
      </c>
      <c r="AC9" s="31">
        <v>1.0000000000000001E-5</v>
      </c>
      <c r="AD9" s="31">
        <v>1.0000000000000001E-5</v>
      </c>
      <c r="AE9" s="31">
        <v>1.0000000000000001E-5</v>
      </c>
      <c r="AF9" s="31">
        <v>1.0000000000000001E-5</v>
      </c>
      <c r="AG9" s="31">
        <v>1.0000000000000001E-5</v>
      </c>
      <c r="AH9" s="31">
        <v>2.0000000000000002E-5</v>
      </c>
      <c r="AI9" s="31">
        <v>2.0000000000000002E-5</v>
      </c>
      <c r="AJ9" s="31">
        <v>2.0000000000000002E-5</v>
      </c>
      <c r="AK9" s="31">
        <v>3.0000000000000001E-5</v>
      </c>
      <c r="AL9" s="31">
        <v>3.0000000000000001E-5</v>
      </c>
      <c r="AM9" s="31">
        <v>3.0000000000000001E-5</v>
      </c>
      <c r="AN9" s="31">
        <v>4.0000000000000003E-5</v>
      </c>
      <c r="AO9" s="31">
        <v>4.0000000000000003E-5</v>
      </c>
      <c r="AP9" s="31">
        <v>5.0000000000000002E-5</v>
      </c>
      <c r="AQ9" s="31">
        <v>6.0000000000000002E-5</v>
      </c>
      <c r="AR9" s="31">
        <v>6.0000000000000002E-5</v>
      </c>
      <c r="AS9" s="31">
        <v>6.9999999999999994E-5</v>
      </c>
      <c r="AT9" s="31">
        <v>8.0000000000000007E-5</v>
      </c>
      <c r="AU9" s="31">
        <v>8.0000000000000007E-5</v>
      </c>
      <c r="AV9" s="31">
        <v>9.0000000000000006E-5</v>
      </c>
      <c r="AW9" s="31">
        <v>1E-4</v>
      </c>
      <c r="AX9" s="31">
        <v>1.1E-4</v>
      </c>
      <c r="AY9" s="31">
        <v>1.2E-4</v>
      </c>
      <c r="AZ9" s="31">
        <v>1.2999999999999999E-4</v>
      </c>
      <c r="BA9" s="31">
        <v>1.4999999999999999E-4</v>
      </c>
      <c r="BB9" s="31">
        <v>1.6000000000000001E-4</v>
      </c>
      <c r="BC9" s="31">
        <v>1.8000000000000001E-4</v>
      </c>
      <c r="BD9" s="31">
        <v>2.0000000000000001E-4</v>
      </c>
      <c r="BE9" s="31">
        <v>2.2000000000000001E-4</v>
      </c>
      <c r="BF9" s="31">
        <v>2.4000000000000001E-4</v>
      </c>
      <c r="BG9" s="31">
        <v>2.5999999999999998E-4</v>
      </c>
      <c r="BH9" s="31">
        <v>2.9E-4</v>
      </c>
      <c r="BI9" s="31">
        <v>3.2000000000000003E-4</v>
      </c>
      <c r="BJ9" s="31">
        <v>3.6000000000000002E-4</v>
      </c>
      <c r="BK9" s="31">
        <v>3.8999999999999999E-4</v>
      </c>
      <c r="BL9" s="31">
        <v>4.2999999999999999E-4</v>
      </c>
      <c r="BM9" s="31">
        <v>4.8000000000000001E-4</v>
      </c>
      <c r="BN9" s="31">
        <v>5.2999999999999998E-4</v>
      </c>
      <c r="BO9" s="31">
        <v>5.8E-4</v>
      </c>
      <c r="BP9" s="31">
        <v>6.4000000000000005E-4</v>
      </c>
      <c r="BQ9" s="31">
        <v>6.9999999999999999E-4</v>
      </c>
      <c r="BR9" s="31">
        <v>7.6999999999999996E-4</v>
      </c>
    </row>
    <row r="10" spans="1:70" x14ac:dyDescent="0.2">
      <c r="A10">
        <v>23</v>
      </c>
      <c r="B10" s="31">
        <v>1.0000000000000001E-5</v>
      </c>
      <c r="C10" s="31">
        <v>1.0000000000000001E-5</v>
      </c>
      <c r="D10" s="31">
        <v>1.0000000000000001E-5</v>
      </c>
      <c r="E10" s="31">
        <v>1.0000000000000001E-5</v>
      </c>
      <c r="F10" s="31">
        <v>1.0000000000000001E-5</v>
      </c>
      <c r="G10" s="31">
        <v>1.0000000000000001E-5</v>
      </c>
      <c r="H10" s="31">
        <v>1.0000000000000001E-5</v>
      </c>
      <c r="I10" s="31">
        <v>1.0000000000000001E-5</v>
      </c>
      <c r="J10" s="31">
        <v>1.0000000000000001E-5</v>
      </c>
      <c r="K10" s="31">
        <v>1.0000000000000001E-5</v>
      </c>
      <c r="L10" s="31">
        <v>1.0000000000000001E-5</v>
      </c>
      <c r="M10" s="31">
        <v>1.0000000000000001E-5</v>
      </c>
      <c r="N10" s="31">
        <v>1.0000000000000001E-5</v>
      </c>
      <c r="O10" s="31">
        <v>1.0000000000000001E-5</v>
      </c>
      <c r="P10" s="31">
        <v>1.0000000000000001E-5</v>
      </c>
      <c r="Q10" s="31">
        <v>1.0000000000000001E-5</v>
      </c>
      <c r="R10" s="31">
        <v>1.0000000000000001E-5</v>
      </c>
      <c r="S10" s="31">
        <v>1.0000000000000001E-5</v>
      </c>
      <c r="T10" s="31">
        <v>1.0000000000000001E-5</v>
      </c>
      <c r="U10" s="31">
        <v>1.0000000000000001E-5</v>
      </c>
      <c r="V10" s="31">
        <v>1.0000000000000001E-5</v>
      </c>
      <c r="W10" s="31">
        <v>1.0000000000000001E-5</v>
      </c>
      <c r="X10" s="31">
        <v>1.0000000000000001E-5</v>
      </c>
      <c r="Y10" s="31">
        <v>1.0000000000000001E-5</v>
      </c>
      <c r="Z10" s="31">
        <v>1.0000000000000001E-5</v>
      </c>
      <c r="AA10" s="31">
        <v>1.0000000000000001E-5</v>
      </c>
      <c r="AB10" s="31">
        <v>1.0000000000000001E-5</v>
      </c>
      <c r="AC10" s="31">
        <v>1.0000000000000001E-5</v>
      </c>
      <c r="AD10" s="31">
        <v>1.0000000000000001E-5</v>
      </c>
      <c r="AE10" s="31">
        <v>1.0000000000000001E-5</v>
      </c>
      <c r="AF10" s="31">
        <v>1.0000000000000001E-5</v>
      </c>
      <c r="AG10" s="31">
        <v>1.0000000000000001E-5</v>
      </c>
      <c r="AH10" s="31">
        <v>2.0000000000000002E-5</v>
      </c>
      <c r="AI10" s="31">
        <v>2.0000000000000002E-5</v>
      </c>
      <c r="AJ10" s="31">
        <v>2.0000000000000002E-5</v>
      </c>
      <c r="AK10" s="31">
        <v>3.0000000000000001E-5</v>
      </c>
      <c r="AL10" s="31">
        <v>3.0000000000000001E-5</v>
      </c>
      <c r="AM10" s="31">
        <v>3.0000000000000001E-5</v>
      </c>
      <c r="AN10" s="31">
        <v>4.0000000000000003E-5</v>
      </c>
      <c r="AO10" s="31">
        <v>4.0000000000000003E-5</v>
      </c>
      <c r="AP10" s="31">
        <v>5.0000000000000002E-5</v>
      </c>
      <c r="AQ10" s="31">
        <v>6.0000000000000002E-5</v>
      </c>
      <c r="AR10" s="31">
        <v>6.0000000000000002E-5</v>
      </c>
      <c r="AS10" s="31">
        <v>6.9999999999999994E-5</v>
      </c>
      <c r="AT10" s="31">
        <v>8.0000000000000007E-5</v>
      </c>
      <c r="AU10" s="31">
        <v>8.0000000000000007E-5</v>
      </c>
      <c r="AV10" s="31">
        <v>9.0000000000000006E-5</v>
      </c>
      <c r="AW10" s="31">
        <v>1E-4</v>
      </c>
      <c r="AX10" s="31">
        <v>1.1E-4</v>
      </c>
      <c r="AY10" s="31">
        <v>1.2E-4</v>
      </c>
      <c r="AZ10" s="31">
        <v>1.2999999999999999E-4</v>
      </c>
      <c r="BA10" s="31">
        <v>1.4999999999999999E-4</v>
      </c>
      <c r="BB10" s="31">
        <v>1.6000000000000001E-4</v>
      </c>
      <c r="BC10" s="31">
        <v>1.8000000000000001E-4</v>
      </c>
      <c r="BD10" s="31">
        <v>1.9000000000000001E-4</v>
      </c>
      <c r="BE10" s="31">
        <v>2.1000000000000001E-4</v>
      </c>
      <c r="BF10" s="31">
        <v>2.4000000000000001E-4</v>
      </c>
      <c r="BG10" s="31">
        <v>2.5999999999999998E-4</v>
      </c>
      <c r="BH10" s="31">
        <v>2.9E-4</v>
      </c>
      <c r="BI10" s="31">
        <v>3.2000000000000003E-4</v>
      </c>
      <c r="BJ10" s="31">
        <v>3.5E-4</v>
      </c>
      <c r="BK10" s="31">
        <v>3.8999999999999999E-4</v>
      </c>
      <c r="BL10" s="31">
        <v>4.2999999999999999E-4</v>
      </c>
      <c r="BM10" s="31">
        <v>4.8000000000000001E-4</v>
      </c>
      <c r="BN10" s="31">
        <v>5.2999999999999998E-4</v>
      </c>
      <c r="BO10" s="31">
        <v>5.8E-4</v>
      </c>
      <c r="BP10" s="31">
        <v>6.4000000000000005E-4</v>
      </c>
      <c r="BQ10" s="31">
        <v>6.9999999999999999E-4</v>
      </c>
      <c r="BR10" s="31">
        <v>7.6999999999999996E-4</v>
      </c>
    </row>
    <row r="11" spans="1:70" x14ac:dyDescent="0.2">
      <c r="A11">
        <v>24</v>
      </c>
      <c r="B11" s="31">
        <v>1.0000000000000001E-5</v>
      </c>
      <c r="C11" s="31">
        <v>1.0000000000000001E-5</v>
      </c>
      <c r="D11" s="31">
        <v>1.0000000000000001E-5</v>
      </c>
      <c r="E11" s="31">
        <v>1.0000000000000001E-5</v>
      </c>
      <c r="F11" s="31">
        <v>1.0000000000000001E-5</v>
      </c>
      <c r="G11" s="31">
        <v>1.0000000000000001E-5</v>
      </c>
      <c r="H11" s="31">
        <v>1.0000000000000001E-5</v>
      </c>
      <c r="I11" s="31">
        <v>1.0000000000000001E-5</v>
      </c>
      <c r="J11" s="31">
        <v>1.0000000000000001E-5</v>
      </c>
      <c r="K11" s="31">
        <v>1.0000000000000001E-5</v>
      </c>
      <c r="L11" s="31">
        <v>1.0000000000000001E-5</v>
      </c>
      <c r="M11" s="31">
        <v>1.0000000000000001E-5</v>
      </c>
      <c r="N11" s="31">
        <v>1.0000000000000001E-5</v>
      </c>
      <c r="O11" s="31">
        <v>1.0000000000000001E-5</v>
      </c>
      <c r="P11" s="31">
        <v>1.0000000000000001E-5</v>
      </c>
      <c r="Q11" s="31">
        <v>1.0000000000000001E-5</v>
      </c>
      <c r="R11" s="31">
        <v>1.0000000000000001E-5</v>
      </c>
      <c r="S11" s="31">
        <v>1.0000000000000001E-5</v>
      </c>
      <c r="T11" s="31">
        <v>1.0000000000000001E-5</v>
      </c>
      <c r="U11" s="31">
        <v>1.0000000000000001E-5</v>
      </c>
      <c r="V11" s="31">
        <v>1.0000000000000001E-5</v>
      </c>
      <c r="W11" s="31">
        <v>1.0000000000000001E-5</v>
      </c>
      <c r="X11" s="31">
        <v>1.0000000000000001E-5</v>
      </c>
      <c r="Y11" s="31">
        <v>1.0000000000000001E-5</v>
      </c>
      <c r="Z11" s="31">
        <v>1.0000000000000001E-5</v>
      </c>
      <c r="AA11" s="31">
        <v>1.0000000000000001E-5</v>
      </c>
      <c r="AB11" s="31">
        <v>1.0000000000000001E-5</v>
      </c>
      <c r="AC11" s="31">
        <v>1.0000000000000001E-5</v>
      </c>
      <c r="AD11" s="31">
        <v>1.0000000000000001E-5</v>
      </c>
      <c r="AE11" s="31">
        <v>1.0000000000000001E-5</v>
      </c>
      <c r="AF11" s="31">
        <v>1.0000000000000001E-5</v>
      </c>
      <c r="AG11" s="31">
        <v>1.0000000000000001E-5</v>
      </c>
      <c r="AH11" s="31">
        <v>2.0000000000000002E-5</v>
      </c>
      <c r="AI11" s="31">
        <v>2.0000000000000002E-5</v>
      </c>
      <c r="AJ11" s="31">
        <v>2.0000000000000002E-5</v>
      </c>
      <c r="AK11" s="31">
        <v>3.0000000000000001E-5</v>
      </c>
      <c r="AL11" s="31">
        <v>3.0000000000000001E-5</v>
      </c>
      <c r="AM11" s="31">
        <v>3.0000000000000001E-5</v>
      </c>
      <c r="AN11" s="31">
        <v>4.0000000000000003E-5</v>
      </c>
      <c r="AO11" s="31">
        <v>4.0000000000000003E-5</v>
      </c>
      <c r="AP11" s="31">
        <v>5.0000000000000002E-5</v>
      </c>
      <c r="AQ11" s="31">
        <v>6.0000000000000002E-5</v>
      </c>
      <c r="AR11" s="31">
        <v>6.0000000000000002E-5</v>
      </c>
      <c r="AS11" s="31">
        <v>6.9999999999999994E-5</v>
      </c>
      <c r="AT11" s="31">
        <v>8.0000000000000007E-5</v>
      </c>
      <c r="AU11" s="31">
        <v>8.0000000000000007E-5</v>
      </c>
      <c r="AV11" s="31">
        <v>9.0000000000000006E-5</v>
      </c>
      <c r="AW11" s="31">
        <v>1E-4</v>
      </c>
      <c r="AX11" s="31">
        <v>1.1E-4</v>
      </c>
      <c r="AY11" s="31">
        <v>1.2E-4</v>
      </c>
      <c r="AZ11" s="31">
        <v>1.2999999999999999E-4</v>
      </c>
      <c r="BA11" s="31">
        <v>1.4999999999999999E-4</v>
      </c>
      <c r="BB11" s="31">
        <v>1.6000000000000001E-4</v>
      </c>
      <c r="BC11" s="31">
        <v>1.8000000000000001E-4</v>
      </c>
      <c r="BD11" s="31">
        <v>1.9000000000000001E-4</v>
      </c>
      <c r="BE11" s="31">
        <v>2.1000000000000001E-4</v>
      </c>
      <c r="BF11" s="31">
        <v>2.4000000000000001E-4</v>
      </c>
      <c r="BG11" s="31">
        <v>2.5999999999999998E-4</v>
      </c>
      <c r="BH11" s="31">
        <v>2.9E-4</v>
      </c>
      <c r="BI11" s="31">
        <v>3.2000000000000003E-4</v>
      </c>
      <c r="BJ11" s="31">
        <v>3.5E-4</v>
      </c>
      <c r="BK11" s="31">
        <v>3.8999999999999999E-4</v>
      </c>
      <c r="BL11" s="31">
        <v>4.2999999999999999E-4</v>
      </c>
      <c r="BM11" s="31">
        <v>4.8000000000000001E-4</v>
      </c>
      <c r="BN11" s="31">
        <v>5.2999999999999998E-4</v>
      </c>
      <c r="BO11" s="31">
        <v>5.8E-4</v>
      </c>
      <c r="BP11" s="31">
        <v>6.4000000000000005E-4</v>
      </c>
      <c r="BQ11" s="31">
        <v>6.9999999999999999E-4</v>
      </c>
      <c r="BR11" s="31">
        <v>7.6000000000000004E-4</v>
      </c>
    </row>
    <row r="12" spans="1:70" x14ac:dyDescent="0.2">
      <c r="A12">
        <v>25</v>
      </c>
      <c r="B12" s="31">
        <v>1.0000000000000001E-5</v>
      </c>
      <c r="C12" s="31">
        <v>1.0000000000000001E-5</v>
      </c>
      <c r="D12" s="31">
        <v>1.0000000000000001E-5</v>
      </c>
      <c r="E12" s="31">
        <v>1.0000000000000001E-5</v>
      </c>
      <c r="F12" s="31">
        <v>1.0000000000000001E-5</v>
      </c>
      <c r="G12" s="31">
        <v>1.0000000000000001E-5</v>
      </c>
      <c r="H12" s="31">
        <v>1.0000000000000001E-5</v>
      </c>
      <c r="I12" s="31">
        <v>1.0000000000000001E-5</v>
      </c>
      <c r="J12" s="31">
        <v>1.0000000000000001E-5</v>
      </c>
      <c r="K12" s="31">
        <v>1.0000000000000001E-5</v>
      </c>
      <c r="L12" s="31">
        <v>1.0000000000000001E-5</v>
      </c>
      <c r="M12" s="31">
        <v>1.0000000000000001E-5</v>
      </c>
      <c r="N12" s="31">
        <v>1.0000000000000001E-5</v>
      </c>
      <c r="O12" s="31">
        <v>1.0000000000000001E-5</v>
      </c>
      <c r="P12" s="31">
        <v>1.0000000000000001E-5</v>
      </c>
      <c r="Q12" s="31">
        <v>1.0000000000000001E-5</v>
      </c>
      <c r="R12" s="31">
        <v>1.0000000000000001E-5</v>
      </c>
      <c r="S12" s="31">
        <v>1.0000000000000001E-5</v>
      </c>
      <c r="T12" s="31">
        <v>1.0000000000000001E-5</v>
      </c>
      <c r="U12" s="31">
        <v>1.0000000000000001E-5</v>
      </c>
      <c r="V12" s="31">
        <v>1.0000000000000001E-5</v>
      </c>
      <c r="W12" s="31">
        <v>1.0000000000000001E-5</v>
      </c>
      <c r="X12" s="31">
        <v>1.0000000000000001E-5</v>
      </c>
      <c r="Y12" s="31">
        <v>1.0000000000000001E-5</v>
      </c>
      <c r="Z12" s="31">
        <v>1.0000000000000001E-5</v>
      </c>
      <c r="AA12" s="31">
        <v>1.0000000000000001E-5</v>
      </c>
      <c r="AB12" s="31">
        <v>1.0000000000000001E-5</v>
      </c>
      <c r="AC12" s="31">
        <v>1.0000000000000001E-5</v>
      </c>
      <c r="AD12" s="31">
        <v>1.0000000000000001E-5</v>
      </c>
      <c r="AE12" s="31">
        <v>1.0000000000000001E-5</v>
      </c>
      <c r="AF12" s="31">
        <v>1.0000000000000001E-5</v>
      </c>
      <c r="AG12" s="31">
        <v>1.0000000000000001E-5</v>
      </c>
      <c r="AH12" s="31">
        <v>2.0000000000000002E-5</v>
      </c>
      <c r="AI12" s="31">
        <v>2.0000000000000002E-5</v>
      </c>
      <c r="AJ12" s="31">
        <v>2.0000000000000002E-5</v>
      </c>
      <c r="AK12" s="31">
        <v>3.0000000000000001E-5</v>
      </c>
      <c r="AL12" s="31">
        <v>3.0000000000000001E-5</v>
      </c>
      <c r="AM12" s="31">
        <v>3.0000000000000001E-5</v>
      </c>
      <c r="AN12" s="31">
        <v>4.0000000000000003E-5</v>
      </c>
      <c r="AO12" s="31">
        <v>4.0000000000000003E-5</v>
      </c>
      <c r="AP12" s="31">
        <v>5.0000000000000002E-5</v>
      </c>
      <c r="AQ12" s="31">
        <v>6.0000000000000002E-5</v>
      </c>
      <c r="AR12" s="31">
        <v>6.0000000000000002E-5</v>
      </c>
      <c r="AS12" s="31">
        <v>6.9999999999999994E-5</v>
      </c>
      <c r="AT12" s="31">
        <v>6.9999999999999994E-5</v>
      </c>
      <c r="AU12" s="31">
        <v>8.0000000000000007E-5</v>
      </c>
      <c r="AV12" s="31">
        <v>9.0000000000000006E-5</v>
      </c>
      <c r="AW12" s="31">
        <v>1E-4</v>
      </c>
      <c r="AX12" s="31">
        <v>1.1E-4</v>
      </c>
      <c r="AY12" s="31">
        <v>1.2E-4</v>
      </c>
      <c r="AZ12" s="31">
        <v>1.2999999999999999E-4</v>
      </c>
      <c r="BA12" s="31">
        <v>1.3999999999999999E-4</v>
      </c>
      <c r="BB12" s="31">
        <v>1.6000000000000001E-4</v>
      </c>
      <c r="BC12" s="31">
        <v>1.7000000000000001E-4</v>
      </c>
      <c r="BD12" s="31">
        <v>1.9000000000000001E-4</v>
      </c>
      <c r="BE12" s="31">
        <v>2.1000000000000001E-4</v>
      </c>
      <c r="BF12" s="31">
        <v>2.3000000000000001E-4</v>
      </c>
      <c r="BG12" s="31">
        <v>2.5999999999999998E-4</v>
      </c>
      <c r="BH12" s="31">
        <v>2.9E-4</v>
      </c>
      <c r="BI12" s="31">
        <v>3.2000000000000003E-4</v>
      </c>
      <c r="BJ12" s="31">
        <v>3.5E-4</v>
      </c>
      <c r="BK12" s="31">
        <v>3.8999999999999999E-4</v>
      </c>
      <c r="BL12" s="31">
        <v>4.2999999999999999E-4</v>
      </c>
      <c r="BM12" s="31">
        <v>4.6999999999999999E-4</v>
      </c>
      <c r="BN12" s="31">
        <v>5.1999999999999995E-4</v>
      </c>
      <c r="BO12" s="31">
        <v>5.8E-4</v>
      </c>
      <c r="BP12" s="31">
        <v>6.3000000000000003E-4</v>
      </c>
      <c r="BQ12" s="31">
        <v>6.8999999999999997E-4</v>
      </c>
      <c r="BR12" s="31">
        <v>7.6000000000000004E-4</v>
      </c>
    </row>
    <row r="13" spans="1:70" x14ac:dyDescent="0.2">
      <c r="A13">
        <v>26</v>
      </c>
      <c r="B13" s="31">
        <v>1.0000000000000001E-5</v>
      </c>
      <c r="C13" s="31">
        <v>1.0000000000000001E-5</v>
      </c>
      <c r="D13" s="31">
        <v>1.0000000000000001E-5</v>
      </c>
      <c r="E13" s="31">
        <v>1.0000000000000001E-5</v>
      </c>
      <c r="F13" s="31">
        <v>1.0000000000000001E-5</v>
      </c>
      <c r="G13" s="31">
        <v>1.0000000000000001E-5</v>
      </c>
      <c r="H13" s="31">
        <v>1.0000000000000001E-5</v>
      </c>
      <c r="I13" s="31">
        <v>1.0000000000000001E-5</v>
      </c>
      <c r="J13" s="31">
        <v>1.0000000000000001E-5</v>
      </c>
      <c r="K13" s="31">
        <v>1.0000000000000001E-5</v>
      </c>
      <c r="L13" s="31">
        <v>1.0000000000000001E-5</v>
      </c>
      <c r="M13" s="31">
        <v>1.0000000000000001E-5</v>
      </c>
      <c r="N13" s="31">
        <v>1.0000000000000001E-5</v>
      </c>
      <c r="O13" s="31">
        <v>1.0000000000000001E-5</v>
      </c>
      <c r="P13" s="31">
        <v>1.0000000000000001E-5</v>
      </c>
      <c r="Q13" s="31">
        <v>1.0000000000000001E-5</v>
      </c>
      <c r="R13" s="31">
        <v>1.0000000000000001E-5</v>
      </c>
      <c r="S13" s="31">
        <v>1.0000000000000001E-5</v>
      </c>
      <c r="T13" s="31">
        <v>1.0000000000000001E-5</v>
      </c>
      <c r="U13" s="31">
        <v>1.0000000000000001E-5</v>
      </c>
      <c r="V13" s="31">
        <v>1.0000000000000001E-5</v>
      </c>
      <c r="W13" s="31">
        <v>1.0000000000000001E-5</v>
      </c>
      <c r="X13" s="31">
        <v>1.0000000000000001E-5</v>
      </c>
      <c r="Y13" s="31">
        <v>1.0000000000000001E-5</v>
      </c>
      <c r="Z13" s="31">
        <v>1.0000000000000001E-5</v>
      </c>
      <c r="AA13" s="31">
        <v>1.0000000000000001E-5</v>
      </c>
      <c r="AB13" s="31">
        <v>1.0000000000000001E-5</v>
      </c>
      <c r="AC13" s="31">
        <v>1.0000000000000001E-5</v>
      </c>
      <c r="AD13" s="31">
        <v>1.0000000000000001E-5</v>
      </c>
      <c r="AE13" s="31">
        <v>1.0000000000000001E-5</v>
      </c>
      <c r="AF13" s="31">
        <v>1.0000000000000001E-5</v>
      </c>
      <c r="AG13" s="31">
        <v>1.0000000000000001E-5</v>
      </c>
      <c r="AH13" s="31">
        <v>2.0000000000000002E-5</v>
      </c>
      <c r="AI13" s="31">
        <v>2.0000000000000002E-5</v>
      </c>
      <c r="AJ13" s="31">
        <v>2.0000000000000002E-5</v>
      </c>
      <c r="AK13" s="31">
        <v>3.0000000000000001E-5</v>
      </c>
      <c r="AL13" s="31">
        <v>3.0000000000000001E-5</v>
      </c>
      <c r="AM13" s="31">
        <v>3.0000000000000001E-5</v>
      </c>
      <c r="AN13" s="31">
        <v>4.0000000000000003E-5</v>
      </c>
      <c r="AO13" s="31">
        <v>4.0000000000000003E-5</v>
      </c>
      <c r="AP13" s="31">
        <v>5.0000000000000002E-5</v>
      </c>
      <c r="AQ13" s="31">
        <v>5.0000000000000002E-5</v>
      </c>
      <c r="AR13" s="31">
        <v>6.0000000000000002E-5</v>
      </c>
      <c r="AS13" s="31">
        <v>6.9999999999999994E-5</v>
      </c>
      <c r="AT13" s="31">
        <v>6.9999999999999994E-5</v>
      </c>
      <c r="AU13" s="31">
        <v>8.0000000000000007E-5</v>
      </c>
      <c r="AV13" s="31">
        <v>9.0000000000000006E-5</v>
      </c>
      <c r="AW13" s="31">
        <v>1E-4</v>
      </c>
      <c r="AX13" s="31">
        <v>1.1E-4</v>
      </c>
      <c r="AY13" s="31">
        <v>1.2E-4</v>
      </c>
      <c r="AZ13" s="31">
        <v>1.2999999999999999E-4</v>
      </c>
      <c r="BA13" s="31">
        <v>1.3999999999999999E-4</v>
      </c>
      <c r="BB13" s="31">
        <v>1.6000000000000001E-4</v>
      </c>
      <c r="BC13" s="31">
        <v>1.7000000000000001E-4</v>
      </c>
      <c r="BD13" s="31">
        <v>1.9000000000000001E-4</v>
      </c>
      <c r="BE13" s="31">
        <v>2.1000000000000001E-4</v>
      </c>
      <c r="BF13" s="31">
        <v>2.3000000000000001E-4</v>
      </c>
      <c r="BG13" s="31">
        <v>2.5999999999999998E-4</v>
      </c>
      <c r="BH13" s="31">
        <v>2.7999999999999998E-4</v>
      </c>
      <c r="BI13" s="31">
        <v>3.1E-4</v>
      </c>
      <c r="BJ13" s="31">
        <v>3.5E-4</v>
      </c>
      <c r="BK13" s="31">
        <v>3.8000000000000002E-4</v>
      </c>
      <c r="BL13" s="31">
        <v>4.2999999999999999E-4</v>
      </c>
      <c r="BM13" s="31">
        <v>4.6999999999999999E-4</v>
      </c>
      <c r="BN13" s="31">
        <v>5.1999999999999995E-4</v>
      </c>
      <c r="BO13" s="31">
        <v>5.6999999999999998E-4</v>
      </c>
      <c r="BP13" s="31">
        <v>6.3000000000000003E-4</v>
      </c>
      <c r="BQ13" s="31">
        <v>6.8999999999999997E-4</v>
      </c>
      <c r="BR13" s="31">
        <v>7.5000000000000002E-4</v>
      </c>
    </row>
    <row r="14" spans="1:70" x14ac:dyDescent="0.2">
      <c r="A14">
        <v>27</v>
      </c>
      <c r="B14" s="31">
        <v>1.0000000000000001E-5</v>
      </c>
      <c r="C14" s="31">
        <v>1.0000000000000001E-5</v>
      </c>
      <c r="D14" s="31">
        <v>1.0000000000000001E-5</v>
      </c>
      <c r="E14" s="31">
        <v>1.0000000000000001E-5</v>
      </c>
      <c r="F14" s="31">
        <v>1.0000000000000001E-5</v>
      </c>
      <c r="G14" s="31">
        <v>1.0000000000000001E-5</v>
      </c>
      <c r="H14" s="31">
        <v>1.0000000000000001E-5</v>
      </c>
      <c r="I14" s="31">
        <v>1.0000000000000001E-5</v>
      </c>
      <c r="J14" s="31">
        <v>1.0000000000000001E-5</v>
      </c>
      <c r="K14" s="31">
        <v>1.0000000000000001E-5</v>
      </c>
      <c r="L14" s="31">
        <v>1.0000000000000001E-5</v>
      </c>
      <c r="M14" s="31">
        <v>1.0000000000000001E-5</v>
      </c>
      <c r="N14" s="31">
        <v>1.0000000000000001E-5</v>
      </c>
      <c r="O14" s="31">
        <v>1.0000000000000001E-5</v>
      </c>
      <c r="P14" s="31">
        <v>1.0000000000000001E-5</v>
      </c>
      <c r="Q14" s="31">
        <v>1.0000000000000001E-5</v>
      </c>
      <c r="R14" s="31">
        <v>1.0000000000000001E-5</v>
      </c>
      <c r="S14" s="31">
        <v>1.0000000000000001E-5</v>
      </c>
      <c r="T14" s="31">
        <v>1.0000000000000001E-5</v>
      </c>
      <c r="U14" s="31">
        <v>1.0000000000000001E-5</v>
      </c>
      <c r="V14" s="31">
        <v>1.0000000000000001E-5</v>
      </c>
      <c r="W14" s="31">
        <v>1.0000000000000001E-5</v>
      </c>
      <c r="X14" s="31">
        <v>1.0000000000000001E-5</v>
      </c>
      <c r="Y14" s="31">
        <v>1.0000000000000001E-5</v>
      </c>
      <c r="Z14" s="31">
        <v>1.0000000000000001E-5</v>
      </c>
      <c r="AA14" s="31">
        <v>1.0000000000000001E-5</v>
      </c>
      <c r="AB14" s="31">
        <v>1.0000000000000001E-5</v>
      </c>
      <c r="AC14" s="31">
        <v>1.0000000000000001E-5</v>
      </c>
      <c r="AD14" s="31">
        <v>1.0000000000000001E-5</v>
      </c>
      <c r="AE14" s="31">
        <v>1.0000000000000001E-5</v>
      </c>
      <c r="AF14" s="31">
        <v>1.0000000000000001E-5</v>
      </c>
      <c r="AG14" s="31">
        <v>1.0000000000000001E-5</v>
      </c>
      <c r="AH14" s="31">
        <v>2.0000000000000002E-5</v>
      </c>
      <c r="AI14" s="31">
        <v>2.0000000000000002E-5</v>
      </c>
      <c r="AJ14" s="31">
        <v>2.0000000000000002E-5</v>
      </c>
      <c r="AK14" s="31">
        <v>3.0000000000000001E-5</v>
      </c>
      <c r="AL14" s="31">
        <v>3.0000000000000001E-5</v>
      </c>
      <c r="AM14" s="31">
        <v>3.0000000000000001E-5</v>
      </c>
      <c r="AN14" s="31">
        <v>4.0000000000000003E-5</v>
      </c>
      <c r="AO14" s="31">
        <v>4.0000000000000003E-5</v>
      </c>
      <c r="AP14" s="31">
        <v>5.0000000000000002E-5</v>
      </c>
      <c r="AQ14" s="31">
        <v>5.0000000000000002E-5</v>
      </c>
      <c r="AR14" s="31">
        <v>6.0000000000000002E-5</v>
      </c>
      <c r="AS14" s="31">
        <v>6.9999999999999994E-5</v>
      </c>
      <c r="AT14" s="31">
        <v>6.9999999999999994E-5</v>
      </c>
      <c r="AU14" s="31">
        <v>8.0000000000000007E-5</v>
      </c>
      <c r="AV14" s="31">
        <v>9.0000000000000006E-5</v>
      </c>
      <c r="AW14" s="31">
        <v>1E-4</v>
      </c>
      <c r="AX14" s="31">
        <v>1.1E-4</v>
      </c>
      <c r="AY14" s="31">
        <v>1.2E-4</v>
      </c>
      <c r="AZ14" s="31">
        <v>1.2999999999999999E-4</v>
      </c>
      <c r="BA14" s="31">
        <v>1.3999999999999999E-4</v>
      </c>
      <c r="BB14" s="31">
        <v>1.6000000000000001E-4</v>
      </c>
      <c r="BC14" s="31">
        <v>1.7000000000000001E-4</v>
      </c>
      <c r="BD14" s="31">
        <v>1.9000000000000001E-4</v>
      </c>
      <c r="BE14" s="31">
        <v>2.1000000000000001E-4</v>
      </c>
      <c r="BF14" s="31">
        <v>2.3000000000000001E-4</v>
      </c>
      <c r="BG14" s="31">
        <v>2.5000000000000001E-4</v>
      </c>
      <c r="BH14" s="31">
        <v>2.7999999999999998E-4</v>
      </c>
      <c r="BI14" s="31">
        <v>3.1E-4</v>
      </c>
      <c r="BJ14" s="31">
        <v>3.5E-4</v>
      </c>
      <c r="BK14" s="31">
        <v>3.8000000000000002E-4</v>
      </c>
      <c r="BL14" s="31">
        <v>4.2000000000000002E-4</v>
      </c>
      <c r="BM14" s="31">
        <v>4.6999999999999999E-4</v>
      </c>
      <c r="BN14" s="31">
        <v>5.1999999999999995E-4</v>
      </c>
      <c r="BO14" s="31">
        <v>5.6999999999999998E-4</v>
      </c>
      <c r="BP14" s="31">
        <v>6.2E-4</v>
      </c>
      <c r="BQ14" s="31">
        <v>6.8000000000000005E-4</v>
      </c>
      <c r="BR14" s="31">
        <v>7.5000000000000002E-4</v>
      </c>
    </row>
    <row r="15" spans="1:70" x14ac:dyDescent="0.2">
      <c r="A15">
        <v>28</v>
      </c>
      <c r="B15" s="31">
        <v>1.0000000000000001E-5</v>
      </c>
      <c r="C15" s="31">
        <v>1.0000000000000001E-5</v>
      </c>
      <c r="D15" s="31">
        <v>1.0000000000000001E-5</v>
      </c>
      <c r="E15" s="31">
        <v>1.0000000000000001E-5</v>
      </c>
      <c r="F15" s="31">
        <v>1.0000000000000001E-5</v>
      </c>
      <c r="G15" s="31">
        <v>1.0000000000000001E-5</v>
      </c>
      <c r="H15" s="31">
        <v>1.0000000000000001E-5</v>
      </c>
      <c r="I15" s="31">
        <v>1.0000000000000001E-5</v>
      </c>
      <c r="J15" s="31">
        <v>1.0000000000000001E-5</v>
      </c>
      <c r="K15" s="31">
        <v>1.0000000000000001E-5</v>
      </c>
      <c r="L15" s="31">
        <v>1.0000000000000001E-5</v>
      </c>
      <c r="M15" s="31">
        <v>1.0000000000000001E-5</v>
      </c>
      <c r="N15" s="31">
        <v>1.0000000000000001E-5</v>
      </c>
      <c r="O15" s="31">
        <v>1.0000000000000001E-5</v>
      </c>
      <c r="P15" s="31">
        <v>1.0000000000000001E-5</v>
      </c>
      <c r="Q15" s="31">
        <v>1.0000000000000001E-5</v>
      </c>
      <c r="R15" s="31">
        <v>1.0000000000000001E-5</v>
      </c>
      <c r="S15" s="31">
        <v>1.0000000000000001E-5</v>
      </c>
      <c r="T15" s="31">
        <v>1.0000000000000001E-5</v>
      </c>
      <c r="U15" s="31">
        <v>1.0000000000000001E-5</v>
      </c>
      <c r="V15" s="31">
        <v>1.0000000000000001E-5</v>
      </c>
      <c r="W15" s="31">
        <v>1.0000000000000001E-5</v>
      </c>
      <c r="X15" s="31">
        <v>1.0000000000000001E-5</v>
      </c>
      <c r="Y15" s="31">
        <v>1.0000000000000001E-5</v>
      </c>
      <c r="Z15" s="31">
        <v>1.0000000000000001E-5</v>
      </c>
      <c r="AA15" s="31">
        <v>1.0000000000000001E-5</v>
      </c>
      <c r="AB15" s="31">
        <v>1.0000000000000001E-5</v>
      </c>
      <c r="AC15" s="31">
        <v>1.0000000000000001E-5</v>
      </c>
      <c r="AD15" s="31">
        <v>1.0000000000000001E-5</v>
      </c>
      <c r="AE15" s="31">
        <v>1.0000000000000001E-5</v>
      </c>
      <c r="AF15" s="31">
        <v>1.0000000000000001E-5</v>
      </c>
      <c r="AG15" s="31">
        <v>1.0000000000000001E-5</v>
      </c>
      <c r="AH15" s="31">
        <v>2.0000000000000002E-5</v>
      </c>
      <c r="AI15" s="31">
        <v>2.0000000000000002E-5</v>
      </c>
      <c r="AJ15" s="31">
        <v>2.0000000000000002E-5</v>
      </c>
      <c r="AK15" s="31">
        <v>2.0000000000000002E-5</v>
      </c>
      <c r="AL15" s="31">
        <v>3.0000000000000001E-5</v>
      </c>
      <c r="AM15" s="31">
        <v>3.0000000000000001E-5</v>
      </c>
      <c r="AN15" s="31">
        <v>4.0000000000000003E-5</v>
      </c>
      <c r="AO15" s="31">
        <v>4.0000000000000003E-5</v>
      </c>
      <c r="AP15" s="31">
        <v>5.0000000000000002E-5</v>
      </c>
      <c r="AQ15" s="31">
        <v>5.0000000000000002E-5</v>
      </c>
      <c r="AR15" s="31">
        <v>6.0000000000000002E-5</v>
      </c>
      <c r="AS15" s="31">
        <v>6.9999999999999994E-5</v>
      </c>
      <c r="AT15" s="31">
        <v>6.9999999999999994E-5</v>
      </c>
      <c r="AU15" s="31">
        <v>8.0000000000000007E-5</v>
      </c>
      <c r="AV15" s="31">
        <v>9.0000000000000006E-5</v>
      </c>
      <c r="AW15" s="31">
        <v>1E-4</v>
      </c>
      <c r="AX15" s="31">
        <v>1.1E-4</v>
      </c>
      <c r="AY15" s="31">
        <v>1.2E-4</v>
      </c>
      <c r="AZ15" s="31">
        <v>1.2999999999999999E-4</v>
      </c>
      <c r="BA15" s="31">
        <v>1.3999999999999999E-4</v>
      </c>
      <c r="BB15" s="31">
        <v>1.6000000000000001E-4</v>
      </c>
      <c r="BC15" s="31">
        <v>1.7000000000000001E-4</v>
      </c>
      <c r="BD15" s="31">
        <v>1.9000000000000001E-4</v>
      </c>
      <c r="BE15" s="31">
        <v>2.1000000000000001E-4</v>
      </c>
      <c r="BF15" s="31">
        <v>2.3000000000000001E-4</v>
      </c>
      <c r="BG15" s="31">
        <v>2.5000000000000001E-4</v>
      </c>
      <c r="BH15" s="31">
        <v>2.7999999999999998E-4</v>
      </c>
      <c r="BI15" s="31">
        <v>3.1E-4</v>
      </c>
      <c r="BJ15" s="31">
        <v>3.4000000000000002E-4</v>
      </c>
      <c r="BK15" s="31">
        <v>3.8000000000000002E-4</v>
      </c>
      <c r="BL15" s="31">
        <v>4.2000000000000002E-4</v>
      </c>
      <c r="BM15" s="31">
        <v>4.6000000000000001E-4</v>
      </c>
      <c r="BN15" s="31">
        <v>5.1000000000000004E-4</v>
      </c>
      <c r="BO15" s="31">
        <v>5.5999999999999995E-4</v>
      </c>
      <c r="BP15" s="31">
        <v>6.2E-4</v>
      </c>
      <c r="BQ15" s="31">
        <v>6.8000000000000005E-4</v>
      </c>
      <c r="BR15" s="31">
        <v>7.3999999999999999E-4</v>
      </c>
    </row>
    <row r="16" spans="1:70" x14ac:dyDescent="0.2">
      <c r="A16">
        <v>29</v>
      </c>
      <c r="B16" s="31">
        <v>1.0000000000000001E-5</v>
      </c>
      <c r="C16" s="31">
        <v>1.0000000000000001E-5</v>
      </c>
      <c r="D16" s="31">
        <v>1.0000000000000001E-5</v>
      </c>
      <c r="E16" s="31">
        <v>1.0000000000000001E-5</v>
      </c>
      <c r="F16" s="31">
        <v>1.0000000000000001E-5</v>
      </c>
      <c r="G16" s="31">
        <v>1.0000000000000001E-5</v>
      </c>
      <c r="H16" s="31">
        <v>1.0000000000000001E-5</v>
      </c>
      <c r="I16" s="31">
        <v>1.0000000000000001E-5</v>
      </c>
      <c r="J16" s="31">
        <v>1.0000000000000001E-5</v>
      </c>
      <c r="K16" s="31">
        <v>1.0000000000000001E-5</v>
      </c>
      <c r="L16" s="31">
        <v>1.0000000000000001E-5</v>
      </c>
      <c r="M16" s="31">
        <v>1.0000000000000001E-5</v>
      </c>
      <c r="N16" s="31">
        <v>1.0000000000000001E-5</v>
      </c>
      <c r="O16" s="31">
        <v>1.0000000000000001E-5</v>
      </c>
      <c r="P16" s="31">
        <v>1.0000000000000001E-5</v>
      </c>
      <c r="Q16" s="31">
        <v>1.0000000000000001E-5</v>
      </c>
      <c r="R16" s="31">
        <v>1.0000000000000001E-5</v>
      </c>
      <c r="S16" s="31">
        <v>1.0000000000000001E-5</v>
      </c>
      <c r="T16" s="31">
        <v>1.0000000000000001E-5</v>
      </c>
      <c r="U16" s="31">
        <v>1.0000000000000001E-5</v>
      </c>
      <c r="V16" s="31">
        <v>1.0000000000000001E-5</v>
      </c>
      <c r="W16" s="31">
        <v>1.0000000000000001E-5</v>
      </c>
      <c r="X16" s="31">
        <v>1.0000000000000001E-5</v>
      </c>
      <c r="Y16" s="31">
        <v>1.0000000000000001E-5</v>
      </c>
      <c r="Z16" s="31">
        <v>1.0000000000000001E-5</v>
      </c>
      <c r="AA16" s="31">
        <v>1.0000000000000001E-5</v>
      </c>
      <c r="AB16" s="31">
        <v>1.0000000000000001E-5</v>
      </c>
      <c r="AC16" s="31">
        <v>1.0000000000000001E-5</v>
      </c>
      <c r="AD16" s="31">
        <v>1.0000000000000001E-5</v>
      </c>
      <c r="AE16" s="31">
        <v>1.0000000000000001E-5</v>
      </c>
      <c r="AF16" s="31">
        <v>1.0000000000000001E-5</v>
      </c>
      <c r="AG16" s="31">
        <v>1.0000000000000001E-5</v>
      </c>
      <c r="AH16" s="31">
        <v>2.0000000000000002E-5</v>
      </c>
      <c r="AI16" s="31">
        <v>2.0000000000000002E-5</v>
      </c>
      <c r="AJ16" s="31">
        <v>2.0000000000000002E-5</v>
      </c>
      <c r="AK16" s="31">
        <v>2.0000000000000002E-5</v>
      </c>
      <c r="AL16" s="31">
        <v>3.0000000000000001E-5</v>
      </c>
      <c r="AM16" s="31">
        <v>3.0000000000000001E-5</v>
      </c>
      <c r="AN16" s="31">
        <v>4.0000000000000003E-5</v>
      </c>
      <c r="AO16" s="31">
        <v>4.0000000000000003E-5</v>
      </c>
      <c r="AP16" s="31">
        <v>5.0000000000000002E-5</v>
      </c>
      <c r="AQ16" s="31">
        <v>5.0000000000000002E-5</v>
      </c>
      <c r="AR16" s="31">
        <v>6.0000000000000002E-5</v>
      </c>
      <c r="AS16" s="31">
        <v>6.9999999999999994E-5</v>
      </c>
      <c r="AT16" s="31">
        <v>6.9999999999999994E-5</v>
      </c>
      <c r="AU16" s="31">
        <v>8.0000000000000007E-5</v>
      </c>
      <c r="AV16" s="31">
        <v>9.0000000000000006E-5</v>
      </c>
      <c r="AW16" s="31">
        <v>1E-4</v>
      </c>
      <c r="AX16" s="31">
        <v>1.1E-4</v>
      </c>
      <c r="AY16" s="31">
        <v>1.2E-4</v>
      </c>
      <c r="AZ16" s="31">
        <v>1.2999999999999999E-4</v>
      </c>
      <c r="BA16" s="31">
        <v>1.3999999999999999E-4</v>
      </c>
      <c r="BB16" s="31">
        <v>1.4999999999999999E-4</v>
      </c>
      <c r="BC16" s="31">
        <v>1.7000000000000001E-4</v>
      </c>
      <c r="BD16" s="31">
        <v>1.9000000000000001E-4</v>
      </c>
      <c r="BE16" s="31">
        <v>2.1000000000000001E-4</v>
      </c>
      <c r="BF16" s="31">
        <v>2.3000000000000001E-4</v>
      </c>
      <c r="BG16" s="31">
        <v>2.5000000000000001E-4</v>
      </c>
      <c r="BH16" s="31">
        <v>2.7999999999999998E-4</v>
      </c>
      <c r="BI16" s="31">
        <v>3.1E-4</v>
      </c>
      <c r="BJ16" s="31">
        <v>3.4000000000000002E-4</v>
      </c>
      <c r="BK16" s="31">
        <v>3.8000000000000002E-4</v>
      </c>
      <c r="BL16" s="31">
        <v>4.2000000000000002E-4</v>
      </c>
      <c r="BM16" s="31">
        <v>4.6000000000000001E-4</v>
      </c>
      <c r="BN16" s="31">
        <v>5.1000000000000004E-4</v>
      </c>
      <c r="BO16" s="31">
        <v>5.5999999999999995E-4</v>
      </c>
      <c r="BP16" s="31">
        <v>6.0999999999999997E-4</v>
      </c>
      <c r="BQ16" s="31">
        <v>6.7000000000000002E-4</v>
      </c>
      <c r="BR16" s="31">
        <v>7.2999999999999996E-4</v>
      </c>
    </row>
    <row r="17" spans="1:70" x14ac:dyDescent="0.2">
      <c r="A17">
        <v>30</v>
      </c>
      <c r="B17" s="31">
        <v>1.0000000000000001E-5</v>
      </c>
      <c r="C17" s="31">
        <v>1.0000000000000001E-5</v>
      </c>
      <c r="D17" s="31">
        <v>1.0000000000000001E-5</v>
      </c>
      <c r="E17" s="31">
        <v>1.0000000000000001E-5</v>
      </c>
      <c r="F17" s="31">
        <v>1.0000000000000001E-5</v>
      </c>
      <c r="G17" s="31">
        <v>1.0000000000000001E-5</v>
      </c>
      <c r="H17" s="31">
        <v>1.0000000000000001E-5</v>
      </c>
      <c r="I17" s="31">
        <v>1.0000000000000001E-5</v>
      </c>
      <c r="J17" s="31">
        <v>1.0000000000000001E-5</v>
      </c>
      <c r="K17" s="31">
        <v>1.0000000000000001E-5</v>
      </c>
      <c r="L17" s="31">
        <v>1.0000000000000001E-5</v>
      </c>
      <c r="M17" s="31">
        <v>1.0000000000000001E-5</v>
      </c>
      <c r="N17" s="31">
        <v>1.0000000000000001E-5</v>
      </c>
      <c r="O17" s="31">
        <v>1.0000000000000001E-5</v>
      </c>
      <c r="P17" s="31">
        <v>1.0000000000000001E-5</v>
      </c>
      <c r="Q17" s="31">
        <v>1.0000000000000001E-5</v>
      </c>
      <c r="R17" s="31">
        <v>1.0000000000000001E-5</v>
      </c>
      <c r="S17" s="31">
        <v>1.0000000000000001E-5</v>
      </c>
      <c r="T17" s="31">
        <v>1.0000000000000001E-5</v>
      </c>
      <c r="U17" s="31">
        <v>1.0000000000000001E-5</v>
      </c>
      <c r="V17" s="31">
        <v>1.0000000000000001E-5</v>
      </c>
      <c r="W17" s="31">
        <v>1.0000000000000001E-5</v>
      </c>
      <c r="X17" s="31">
        <v>1.0000000000000001E-5</v>
      </c>
      <c r="Y17" s="31">
        <v>1.0000000000000001E-5</v>
      </c>
      <c r="Z17" s="31">
        <v>1.0000000000000001E-5</v>
      </c>
      <c r="AA17" s="31">
        <v>1.0000000000000001E-5</v>
      </c>
      <c r="AB17" s="31">
        <v>1.0000000000000001E-5</v>
      </c>
      <c r="AC17" s="31">
        <v>1.0000000000000001E-5</v>
      </c>
      <c r="AD17" s="31">
        <v>1.0000000000000001E-5</v>
      </c>
      <c r="AE17" s="31">
        <v>1.0000000000000001E-5</v>
      </c>
      <c r="AF17" s="31">
        <v>1.0000000000000001E-5</v>
      </c>
      <c r="AG17" s="31">
        <v>1.0000000000000001E-5</v>
      </c>
      <c r="AH17" s="31">
        <v>2.0000000000000002E-5</v>
      </c>
      <c r="AI17" s="31">
        <v>2.0000000000000002E-5</v>
      </c>
      <c r="AJ17" s="31">
        <v>2.0000000000000002E-5</v>
      </c>
      <c r="AK17" s="31">
        <v>2.0000000000000002E-5</v>
      </c>
      <c r="AL17" s="31">
        <v>3.0000000000000001E-5</v>
      </c>
      <c r="AM17" s="31">
        <v>3.0000000000000001E-5</v>
      </c>
      <c r="AN17" s="31">
        <v>4.0000000000000003E-5</v>
      </c>
      <c r="AO17" s="31">
        <v>4.0000000000000003E-5</v>
      </c>
      <c r="AP17" s="31">
        <v>5.0000000000000002E-5</v>
      </c>
      <c r="AQ17" s="31">
        <v>5.0000000000000002E-5</v>
      </c>
      <c r="AR17" s="31">
        <v>6.0000000000000002E-5</v>
      </c>
      <c r="AS17" s="31">
        <v>6.9999999999999994E-5</v>
      </c>
      <c r="AT17" s="31">
        <v>6.9999999999999994E-5</v>
      </c>
      <c r="AU17" s="31">
        <v>8.0000000000000007E-5</v>
      </c>
      <c r="AV17" s="31">
        <v>9.0000000000000006E-5</v>
      </c>
      <c r="AW17" s="31">
        <v>1E-4</v>
      </c>
      <c r="AX17" s="31">
        <v>1.1E-4</v>
      </c>
      <c r="AY17" s="31">
        <v>1.2E-4</v>
      </c>
      <c r="AZ17" s="31">
        <v>1.2999999999999999E-4</v>
      </c>
      <c r="BA17" s="31">
        <v>1.3999999999999999E-4</v>
      </c>
      <c r="BB17" s="31">
        <v>1.4999999999999999E-4</v>
      </c>
      <c r="BC17" s="31">
        <v>1.7000000000000001E-4</v>
      </c>
      <c r="BD17" s="31">
        <v>1.9000000000000001E-4</v>
      </c>
      <c r="BE17" s="31">
        <v>2.1000000000000001E-4</v>
      </c>
      <c r="BF17" s="31">
        <v>2.3000000000000001E-4</v>
      </c>
      <c r="BG17" s="31">
        <v>2.5000000000000001E-4</v>
      </c>
      <c r="BH17" s="31">
        <v>2.7999999999999998E-4</v>
      </c>
      <c r="BI17" s="31">
        <v>3.1E-4</v>
      </c>
      <c r="BJ17" s="31">
        <v>3.4000000000000002E-4</v>
      </c>
      <c r="BK17" s="31">
        <v>3.6999999999999999E-4</v>
      </c>
      <c r="BL17" s="31">
        <v>4.0999999999999999E-4</v>
      </c>
      <c r="BM17" s="31">
        <v>4.6000000000000001E-4</v>
      </c>
      <c r="BN17" s="31">
        <v>5.0000000000000001E-4</v>
      </c>
      <c r="BO17" s="31">
        <v>5.5000000000000003E-4</v>
      </c>
      <c r="BP17" s="31">
        <v>6.0999999999999997E-4</v>
      </c>
      <c r="BQ17" s="31">
        <v>6.6E-4</v>
      </c>
      <c r="BR17" s="31">
        <v>7.2000000000000005E-4</v>
      </c>
    </row>
    <row r="18" spans="1:70" x14ac:dyDescent="0.2">
      <c r="A18">
        <v>31</v>
      </c>
      <c r="B18" s="31">
        <v>1.0000000000000001E-5</v>
      </c>
      <c r="C18" s="31">
        <v>1.0000000000000001E-5</v>
      </c>
      <c r="D18" s="31">
        <v>1.0000000000000001E-5</v>
      </c>
      <c r="E18" s="31">
        <v>1.0000000000000001E-5</v>
      </c>
      <c r="F18" s="31">
        <v>1.0000000000000001E-5</v>
      </c>
      <c r="G18" s="31">
        <v>1.0000000000000001E-5</v>
      </c>
      <c r="H18" s="31">
        <v>1.0000000000000001E-5</v>
      </c>
      <c r="I18" s="31">
        <v>1.0000000000000001E-5</v>
      </c>
      <c r="J18" s="31">
        <v>1.0000000000000001E-5</v>
      </c>
      <c r="K18" s="31">
        <v>1.0000000000000001E-5</v>
      </c>
      <c r="L18" s="31">
        <v>1.0000000000000001E-5</v>
      </c>
      <c r="M18" s="31">
        <v>1.0000000000000001E-5</v>
      </c>
      <c r="N18" s="31">
        <v>1.0000000000000001E-5</v>
      </c>
      <c r="O18" s="31">
        <v>1.0000000000000001E-5</v>
      </c>
      <c r="P18" s="31">
        <v>1.0000000000000001E-5</v>
      </c>
      <c r="Q18" s="31">
        <v>1.0000000000000001E-5</v>
      </c>
      <c r="R18" s="31">
        <v>1.0000000000000001E-5</v>
      </c>
      <c r="S18" s="31">
        <v>1.0000000000000001E-5</v>
      </c>
      <c r="T18" s="31">
        <v>1.0000000000000001E-5</v>
      </c>
      <c r="U18" s="31">
        <v>1.0000000000000001E-5</v>
      </c>
      <c r="V18" s="31">
        <v>1.0000000000000001E-5</v>
      </c>
      <c r="W18" s="31">
        <v>1.0000000000000001E-5</v>
      </c>
      <c r="X18" s="31">
        <v>1.0000000000000001E-5</v>
      </c>
      <c r="Y18" s="31">
        <v>1.0000000000000001E-5</v>
      </c>
      <c r="Z18" s="31">
        <v>1.0000000000000001E-5</v>
      </c>
      <c r="AA18" s="31">
        <v>1.0000000000000001E-5</v>
      </c>
      <c r="AB18" s="31">
        <v>1.0000000000000001E-5</v>
      </c>
      <c r="AC18" s="31">
        <v>1.0000000000000001E-5</v>
      </c>
      <c r="AD18" s="31">
        <v>1.0000000000000001E-5</v>
      </c>
      <c r="AE18" s="31">
        <v>1.0000000000000001E-5</v>
      </c>
      <c r="AF18" s="31">
        <v>1.0000000000000001E-5</v>
      </c>
      <c r="AG18" s="31">
        <v>1.0000000000000001E-5</v>
      </c>
      <c r="AH18" s="31">
        <v>2.0000000000000002E-5</v>
      </c>
      <c r="AI18" s="31">
        <v>2.0000000000000002E-5</v>
      </c>
      <c r="AJ18" s="31">
        <v>2.0000000000000002E-5</v>
      </c>
      <c r="AK18" s="31">
        <v>3.0000000000000001E-5</v>
      </c>
      <c r="AL18" s="31">
        <v>3.0000000000000001E-5</v>
      </c>
      <c r="AM18" s="31">
        <v>3.0000000000000001E-5</v>
      </c>
      <c r="AN18" s="31">
        <v>4.0000000000000003E-5</v>
      </c>
      <c r="AO18" s="31">
        <v>4.0000000000000003E-5</v>
      </c>
      <c r="AP18" s="31">
        <v>5.0000000000000002E-5</v>
      </c>
      <c r="AQ18" s="31">
        <v>5.0000000000000002E-5</v>
      </c>
      <c r="AR18" s="31">
        <v>6.0000000000000002E-5</v>
      </c>
      <c r="AS18" s="31">
        <v>6.9999999999999994E-5</v>
      </c>
      <c r="AT18" s="31">
        <v>6.9999999999999994E-5</v>
      </c>
      <c r="AU18" s="31">
        <v>8.0000000000000007E-5</v>
      </c>
      <c r="AV18" s="31">
        <v>9.0000000000000006E-5</v>
      </c>
      <c r="AW18" s="31">
        <v>1E-4</v>
      </c>
      <c r="AX18" s="31">
        <v>1.1E-4</v>
      </c>
      <c r="AY18" s="31">
        <v>1.2E-4</v>
      </c>
      <c r="AZ18" s="31">
        <v>1.2999999999999999E-4</v>
      </c>
      <c r="BA18" s="31">
        <v>1.3999999999999999E-4</v>
      </c>
      <c r="BB18" s="31">
        <v>1.6000000000000001E-4</v>
      </c>
      <c r="BC18" s="31">
        <v>1.7000000000000001E-4</v>
      </c>
      <c r="BD18" s="31">
        <v>1.9000000000000001E-4</v>
      </c>
      <c r="BE18" s="31">
        <v>2.1000000000000001E-4</v>
      </c>
      <c r="BF18" s="31">
        <v>2.3000000000000001E-4</v>
      </c>
      <c r="BG18" s="31">
        <v>2.5000000000000001E-4</v>
      </c>
      <c r="BH18" s="31">
        <v>2.7999999999999998E-4</v>
      </c>
      <c r="BI18" s="31">
        <v>3.1E-4</v>
      </c>
      <c r="BJ18" s="31">
        <v>3.4000000000000002E-4</v>
      </c>
      <c r="BK18" s="31">
        <v>3.8000000000000002E-4</v>
      </c>
      <c r="BL18" s="31">
        <v>4.2000000000000002E-4</v>
      </c>
      <c r="BM18" s="31">
        <v>4.6000000000000001E-4</v>
      </c>
      <c r="BN18" s="31">
        <v>5.1000000000000004E-4</v>
      </c>
      <c r="BO18" s="31">
        <v>5.5999999999999995E-4</v>
      </c>
      <c r="BP18" s="31">
        <v>6.0999999999999997E-4</v>
      </c>
      <c r="BQ18" s="31">
        <v>6.7000000000000002E-4</v>
      </c>
      <c r="BR18" s="31">
        <v>7.2999999999999996E-4</v>
      </c>
    </row>
    <row r="19" spans="1:70" x14ac:dyDescent="0.2">
      <c r="A19">
        <v>32</v>
      </c>
      <c r="B19" s="31">
        <v>1.0000000000000001E-5</v>
      </c>
      <c r="C19" s="31">
        <v>1.0000000000000001E-5</v>
      </c>
      <c r="D19" s="31">
        <v>1.0000000000000001E-5</v>
      </c>
      <c r="E19" s="31">
        <v>1.0000000000000001E-5</v>
      </c>
      <c r="F19" s="31">
        <v>1.0000000000000001E-5</v>
      </c>
      <c r="G19" s="31">
        <v>1.0000000000000001E-5</v>
      </c>
      <c r="H19" s="31">
        <v>1.0000000000000001E-5</v>
      </c>
      <c r="I19" s="31">
        <v>1.0000000000000001E-5</v>
      </c>
      <c r="J19" s="31">
        <v>1.0000000000000001E-5</v>
      </c>
      <c r="K19" s="31">
        <v>1.0000000000000001E-5</v>
      </c>
      <c r="L19" s="31">
        <v>1.0000000000000001E-5</v>
      </c>
      <c r="M19" s="31">
        <v>1.0000000000000001E-5</v>
      </c>
      <c r="N19" s="31">
        <v>1.0000000000000001E-5</v>
      </c>
      <c r="O19" s="31">
        <v>1.0000000000000001E-5</v>
      </c>
      <c r="P19" s="31">
        <v>1.0000000000000001E-5</v>
      </c>
      <c r="Q19" s="31">
        <v>1.0000000000000001E-5</v>
      </c>
      <c r="R19" s="31">
        <v>1.0000000000000001E-5</v>
      </c>
      <c r="S19" s="31">
        <v>1.0000000000000001E-5</v>
      </c>
      <c r="T19" s="31">
        <v>1.0000000000000001E-5</v>
      </c>
      <c r="U19" s="31">
        <v>1.0000000000000001E-5</v>
      </c>
      <c r="V19" s="31">
        <v>1.0000000000000001E-5</v>
      </c>
      <c r="W19" s="31">
        <v>1.0000000000000001E-5</v>
      </c>
      <c r="X19" s="31">
        <v>1.0000000000000001E-5</v>
      </c>
      <c r="Y19" s="31">
        <v>1.0000000000000001E-5</v>
      </c>
      <c r="Z19" s="31">
        <v>1.0000000000000001E-5</v>
      </c>
      <c r="AA19" s="31">
        <v>1.0000000000000001E-5</v>
      </c>
      <c r="AB19" s="31">
        <v>1.0000000000000001E-5</v>
      </c>
      <c r="AC19" s="31">
        <v>1.0000000000000001E-5</v>
      </c>
      <c r="AD19" s="31">
        <v>1.0000000000000001E-5</v>
      </c>
      <c r="AE19" s="31">
        <v>1.0000000000000001E-5</v>
      </c>
      <c r="AF19" s="31">
        <v>1.0000000000000001E-5</v>
      </c>
      <c r="AG19" s="31">
        <v>1.0000000000000001E-5</v>
      </c>
      <c r="AH19" s="31">
        <v>2.0000000000000002E-5</v>
      </c>
      <c r="AI19" s="31">
        <v>2.0000000000000002E-5</v>
      </c>
      <c r="AJ19" s="31">
        <v>2.0000000000000002E-5</v>
      </c>
      <c r="AK19" s="31">
        <v>3.0000000000000001E-5</v>
      </c>
      <c r="AL19" s="31">
        <v>3.0000000000000001E-5</v>
      </c>
      <c r="AM19" s="31">
        <v>3.0000000000000001E-5</v>
      </c>
      <c r="AN19" s="31">
        <v>4.0000000000000003E-5</v>
      </c>
      <c r="AO19" s="31">
        <v>4.0000000000000003E-5</v>
      </c>
      <c r="AP19" s="31">
        <v>5.0000000000000002E-5</v>
      </c>
      <c r="AQ19" s="31">
        <v>6.0000000000000002E-5</v>
      </c>
      <c r="AR19" s="31">
        <v>6.0000000000000002E-5</v>
      </c>
      <c r="AS19" s="31">
        <v>6.9999999999999994E-5</v>
      </c>
      <c r="AT19" s="31">
        <v>8.0000000000000007E-5</v>
      </c>
      <c r="AU19" s="31">
        <v>8.0000000000000007E-5</v>
      </c>
      <c r="AV19" s="31">
        <v>9.0000000000000006E-5</v>
      </c>
      <c r="AW19" s="31">
        <v>1E-4</v>
      </c>
      <c r="AX19" s="31">
        <v>1.1E-4</v>
      </c>
      <c r="AY19" s="31">
        <v>1.2E-4</v>
      </c>
      <c r="AZ19" s="31">
        <v>1.2999999999999999E-4</v>
      </c>
      <c r="BA19" s="31">
        <v>1.4999999999999999E-4</v>
      </c>
      <c r="BB19" s="31">
        <v>1.6000000000000001E-4</v>
      </c>
      <c r="BC19" s="31">
        <v>1.8000000000000001E-4</v>
      </c>
      <c r="BD19" s="31">
        <v>1.9000000000000001E-4</v>
      </c>
      <c r="BE19" s="31">
        <v>2.1000000000000001E-4</v>
      </c>
      <c r="BF19" s="31">
        <v>2.4000000000000001E-4</v>
      </c>
      <c r="BG19" s="31">
        <v>2.5999999999999998E-4</v>
      </c>
      <c r="BH19" s="31">
        <v>2.9E-4</v>
      </c>
      <c r="BI19" s="31">
        <v>3.2000000000000003E-4</v>
      </c>
      <c r="BJ19" s="31">
        <v>3.5E-4</v>
      </c>
      <c r="BK19" s="31">
        <v>3.8999999999999999E-4</v>
      </c>
      <c r="BL19" s="31">
        <v>4.2999999999999999E-4</v>
      </c>
      <c r="BM19" s="31">
        <v>4.6999999999999999E-4</v>
      </c>
      <c r="BN19" s="31">
        <v>5.1999999999999995E-4</v>
      </c>
      <c r="BO19" s="31">
        <v>5.6999999999999998E-4</v>
      </c>
      <c r="BP19" s="31">
        <v>6.2E-4</v>
      </c>
      <c r="BQ19" s="31">
        <v>6.8000000000000005E-4</v>
      </c>
      <c r="BR19" s="31">
        <v>7.3999999999999999E-4</v>
      </c>
    </row>
    <row r="20" spans="1:70" x14ac:dyDescent="0.2">
      <c r="A20">
        <v>33</v>
      </c>
      <c r="B20" s="31">
        <v>1.0000000000000001E-5</v>
      </c>
      <c r="C20" s="31">
        <v>1.0000000000000001E-5</v>
      </c>
      <c r="D20" s="31">
        <v>1.0000000000000001E-5</v>
      </c>
      <c r="E20" s="31">
        <v>1.0000000000000001E-5</v>
      </c>
      <c r="F20" s="31">
        <v>1.0000000000000001E-5</v>
      </c>
      <c r="G20" s="31">
        <v>1.0000000000000001E-5</v>
      </c>
      <c r="H20" s="31">
        <v>1.0000000000000001E-5</v>
      </c>
      <c r="I20" s="31">
        <v>1.0000000000000001E-5</v>
      </c>
      <c r="J20" s="31">
        <v>1.0000000000000001E-5</v>
      </c>
      <c r="K20" s="31">
        <v>1.0000000000000001E-5</v>
      </c>
      <c r="L20" s="31">
        <v>1.0000000000000001E-5</v>
      </c>
      <c r="M20" s="31">
        <v>1.0000000000000001E-5</v>
      </c>
      <c r="N20" s="31">
        <v>1.0000000000000001E-5</v>
      </c>
      <c r="O20" s="31">
        <v>1.0000000000000001E-5</v>
      </c>
      <c r="P20" s="31">
        <v>1.0000000000000001E-5</v>
      </c>
      <c r="Q20" s="31">
        <v>1.0000000000000001E-5</v>
      </c>
      <c r="R20" s="31">
        <v>1.0000000000000001E-5</v>
      </c>
      <c r="S20" s="31">
        <v>1.0000000000000001E-5</v>
      </c>
      <c r="T20" s="31">
        <v>1.0000000000000001E-5</v>
      </c>
      <c r="U20" s="31">
        <v>1.0000000000000001E-5</v>
      </c>
      <c r="V20" s="31">
        <v>1.0000000000000001E-5</v>
      </c>
      <c r="W20" s="31">
        <v>1.0000000000000001E-5</v>
      </c>
      <c r="X20" s="31">
        <v>1.0000000000000001E-5</v>
      </c>
      <c r="Y20" s="31">
        <v>1.0000000000000001E-5</v>
      </c>
      <c r="Z20" s="31">
        <v>1.0000000000000001E-5</v>
      </c>
      <c r="AA20" s="31">
        <v>1.0000000000000001E-5</v>
      </c>
      <c r="AB20" s="31">
        <v>1.0000000000000001E-5</v>
      </c>
      <c r="AC20" s="31">
        <v>1.0000000000000001E-5</v>
      </c>
      <c r="AD20" s="31">
        <v>1.0000000000000001E-5</v>
      </c>
      <c r="AE20" s="31">
        <v>1.0000000000000001E-5</v>
      </c>
      <c r="AF20" s="31">
        <v>1.0000000000000001E-5</v>
      </c>
      <c r="AG20" s="31">
        <v>1.0000000000000001E-5</v>
      </c>
      <c r="AH20" s="31">
        <v>2.0000000000000002E-5</v>
      </c>
      <c r="AI20" s="31">
        <v>2.0000000000000002E-5</v>
      </c>
      <c r="AJ20" s="31">
        <v>2.0000000000000002E-5</v>
      </c>
      <c r="AK20" s="31">
        <v>3.0000000000000001E-5</v>
      </c>
      <c r="AL20" s="31">
        <v>3.0000000000000001E-5</v>
      </c>
      <c r="AM20" s="31">
        <v>4.0000000000000003E-5</v>
      </c>
      <c r="AN20" s="31">
        <v>4.0000000000000003E-5</v>
      </c>
      <c r="AO20" s="31">
        <v>5.0000000000000002E-5</v>
      </c>
      <c r="AP20" s="31">
        <v>5.0000000000000002E-5</v>
      </c>
      <c r="AQ20" s="31">
        <v>6.0000000000000002E-5</v>
      </c>
      <c r="AR20" s="31">
        <v>6.0000000000000002E-5</v>
      </c>
      <c r="AS20" s="31">
        <v>6.9999999999999994E-5</v>
      </c>
      <c r="AT20" s="31">
        <v>8.0000000000000007E-5</v>
      </c>
      <c r="AU20" s="31">
        <v>9.0000000000000006E-5</v>
      </c>
      <c r="AV20" s="31">
        <v>9.0000000000000006E-5</v>
      </c>
      <c r="AW20" s="31">
        <v>1E-4</v>
      </c>
      <c r="AX20" s="31">
        <v>1.1E-4</v>
      </c>
      <c r="AY20" s="31">
        <v>1.2E-4</v>
      </c>
      <c r="AZ20" s="31">
        <v>1.3999999999999999E-4</v>
      </c>
      <c r="BA20" s="31">
        <v>1.4999999999999999E-4</v>
      </c>
      <c r="BB20" s="31">
        <v>1.7000000000000001E-4</v>
      </c>
      <c r="BC20" s="31">
        <v>1.8000000000000001E-4</v>
      </c>
      <c r="BD20" s="31">
        <v>2.0000000000000001E-4</v>
      </c>
      <c r="BE20" s="31">
        <v>2.2000000000000001E-4</v>
      </c>
      <c r="BF20" s="31">
        <v>2.4000000000000001E-4</v>
      </c>
      <c r="BG20" s="31">
        <v>2.7E-4</v>
      </c>
      <c r="BH20" s="31">
        <v>2.9999999999999997E-4</v>
      </c>
      <c r="BI20" s="31">
        <v>3.3E-4</v>
      </c>
      <c r="BJ20" s="31">
        <v>3.6000000000000002E-4</v>
      </c>
      <c r="BK20" s="31">
        <v>4.0000000000000002E-4</v>
      </c>
      <c r="BL20" s="31">
        <v>4.4000000000000002E-4</v>
      </c>
      <c r="BM20" s="31">
        <v>4.8999999999999998E-4</v>
      </c>
      <c r="BN20" s="31">
        <v>5.2999999999999998E-4</v>
      </c>
      <c r="BO20" s="31">
        <v>5.9000000000000003E-4</v>
      </c>
      <c r="BP20" s="31">
        <v>6.4000000000000005E-4</v>
      </c>
      <c r="BQ20" s="31">
        <v>6.9999999999999999E-4</v>
      </c>
      <c r="BR20" s="31">
        <v>7.6000000000000004E-4</v>
      </c>
    </row>
    <row r="21" spans="1:70" x14ac:dyDescent="0.2">
      <c r="A21">
        <v>34</v>
      </c>
      <c r="B21" s="31">
        <v>1.0000000000000001E-5</v>
      </c>
      <c r="C21" s="31">
        <v>1.0000000000000001E-5</v>
      </c>
      <c r="D21" s="31">
        <v>1.0000000000000001E-5</v>
      </c>
      <c r="E21" s="31">
        <v>1.0000000000000001E-5</v>
      </c>
      <c r="F21" s="31">
        <v>1.0000000000000001E-5</v>
      </c>
      <c r="G21" s="31">
        <v>1.0000000000000001E-5</v>
      </c>
      <c r="H21" s="31">
        <v>1.0000000000000001E-5</v>
      </c>
      <c r="I21" s="31">
        <v>1.0000000000000001E-5</v>
      </c>
      <c r="J21" s="31">
        <v>1.0000000000000001E-5</v>
      </c>
      <c r="K21" s="31">
        <v>1.0000000000000001E-5</v>
      </c>
      <c r="L21" s="31">
        <v>1.0000000000000001E-5</v>
      </c>
      <c r="M21" s="31">
        <v>1.0000000000000001E-5</v>
      </c>
      <c r="N21" s="31">
        <v>1.0000000000000001E-5</v>
      </c>
      <c r="O21" s="31">
        <v>1.0000000000000001E-5</v>
      </c>
      <c r="P21" s="31">
        <v>1.0000000000000001E-5</v>
      </c>
      <c r="Q21" s="31">
        <v>1.0000000000000001E-5</v>
      </c>
      <c r="R21" s="31">
        <v>1.0000000000000001E-5</v>
      </c>
      <c r="S21" s="31">
        <v>1.0000000000000001E-5</v>
      </c>
      <c r="T21" s="31">
        <v>1.0000000000000001E-5</v>
      </c>
      <c r="U21" s="31">
        <v>1.0000000000000001E-5</v>
      </c>
      <c r="V21" s="31">
        <v>1.0000000000000001E-5</v>
      </c>
      <c r="W21" s="31">
        <v>1.0000000000000001E-5</v>
      </c>
      <c r="X21" s="31">
        <v>1.0000000000000001E-5</v>
      </c>
      <c r="Y21" s="31">
        <v>1.0000000000000001E-5</v>
      </c>
      <c r="Z21" s="31">
        <v>1.0000000000000001E-5</v>
      </c>
      <c r="AA21" s="31">
        <v>1.0000000000000001E-5</v>
      </c>
      <c r="AB21" s="31">
        <v>1.0000000000000001E-5</v>
      </c>
      <c r="AC21" s="31">
        <v>1.0000000000000001E-5</v>
      </c>
      <c r="AD21" s="31">
        <v>1.0000000000000001E-5</v>
      </c>
      <c r="AE21" s="31">
        <v>1.0000000000000001E-5</v>
      </c>
      <c r="AF21" s="31">
        <v>1.0000000000000001E-5</v>
      </c>
      <c r="AG21" s="31">
        <v>1.0000000000000001E-5</v>
      </c>
      <c r="AH21" s="31">
        <v>2.0000000000000002E-5</v>
      </c>
      <c r="AI21" s="31">
        <v>2.0000000000000002E-5</v>
      </c>
      <c r="AJ21" s="31">
        <v>2.0000000000000002E-5</v>
      </c>
      <c r="AK21" s="31">
        <v>3.0000000000000001E-5</v>
      </c>
      <c r="AL21" s="31">
        <v>3.0000000000000001E-5</v>
      </c>
      <c r="AM21" s="31">
        <v>4.0000000000000003E-5</v>
      </c>
      <c r="AN21" s="31">
        <v>4.0000000000000003E-5</v>
      </c>
      <c r="AO21" s="31">
        <v>5.0000000000000002E-5</v>
      </c>
      <c r="AP21" s="31">
        <v>5.0000000000000002E-5</v>
      </c>
      <c r="AQ21" s="31">
        <v>6.0000000000000002E-5</v>
      </c>
      <c r="AR21" s="31">
        <v>6.9999999999999994E-5</v>
      </c>
      <c r="AS21" s="31">
        <v>6.9999999999999994E-5</v>
      </c>
      <c r="AT21" s="31">
        <v>8.0000000000000007E-5</v>
      </c>
      <c r="AU21" s="31">
        <v>9.0000000000000006E-5</v>
      </c>
      <c r="AV21" s="31">
        <v>1E-4</v>
      </c>
      <c r="AW21" s="31">
        <v>1.1E-4</v>
      </c>
      <c r="AX21" s="31">
        <v>1.2E-4</v>
      </c>
      <c r="AY21" s="31">
        <v>1.2999999999999999E-4</v>
      </c>
      <c r="AZ21" s="31">
        <v>1.3999999999999999E-4</v>
      </c>
      <c r="BA21" s="31">
        <v>1.6000000000000001E-4</v>
      </c>
      <c r="BB21" s="31">
        <v>1.7000000000000001E-4</v>
      </c>
      <c r="BC21" s="31">
        <v>1.9000000000000001E-4</v>
      </c>
      <c r="BD21" s="31">
        <v>2.1000000000000001E-4</v>
      </c>
      <c r="BE21" s="31">
        <v>2.3000000000000001E-4</v>
      </c>
      <c r="BF21" s="31">
        <v>2.5000000000000001E-4</v>
      </c>
      <c r="BG21" s="31">
        <v>2.7999999999999998E-4</v>
      </c>
      <c r="BH21" s="31">
        <v>3.1E-4</v>
      </c>
      <c r="BI21" s="31">
        <v>3.4000000000000002E-4</v>
      </c>
      <c r="BJ21" s="31">
        <v>3.8000000000000002E-4</v>
      </c>
      <c r="BK21" s="31">
        <v>4.2000000000000002E-4</v>
      </c>
      <c r="BL21" s="31">
        <v>4.6000000000000001E-4</v>
      </c>
      <c r="BM21" s="31">
        <v>5.1000000000000004E-4</v>
      </c>
      <c r="BN21" s="31">
        <v>5.5999999999999995E-4</v>
      </c>
      <c r="BO21" s="31">
        <v>6.0999999999999997E-4</v>
      </c>
      <c r="BP21" s="31">
        <v>6.6E-4</v>
      </c>
      <c r="BQ21" s="31">
        <v>7.2000000000000005E-4</v>
      </c>
      <c r="BR21" s="31">
        <v>7.7999999999999999E-4</v>
      </c>
    </row>
    <row r="22" spans="1:70" x14ac:dyDescent="0.2">
      <c r="A22">
        <v>35</v>
      </c>
      <c r="B22" s="31">
        <v>1.0000000000000001E-5</v>
      </c>
      <c r="C22" s="31">
        <v>1.0000000000000001E-5</v>
      </c>
      <c r="D22" s="31">
        <v>1.0000000000000001E-5</v>
      </c>
      <c r="E22" s="31">
        <v>1.0000000000000001E-5</v>
      </c>
      <c r="F22" s="31">
        <v>1.0000000000000001E-5</v>
      </c>
      <c r="G22" s="31">
        <v>1.0000000000000001E-5</v>
      </c>
      <c r="H22" s="31">
        <v>1.0000000000000001E-5</v>
      </c>
      <c r="I22" s="31">
        <v>1.0000000000000001E-5</v>
      </c>
      <c r="J22" s="31">
        <v>1.0000000000000001E-5</v>
      </c>
      <c r="K22" s="31">
        <v>1.0000000000000001E-5</v>
      </c>
      <c r="L22" s="31">
        <v>1.0000000000000001E-5</v>
      </c>
      <c r="M22" s="31">
        <v>1.0000000000000001E-5</v>
      </c>
      <c r="N22" s="31">
        <v>1.0000000000000001E-5</v>
      </c>
      <c r="O22" s="31">
        <v>1.0000000000000001E-5</v>
      </c>
      <c r="P22" s="31">
        <v>1.0000000000000001E-5</v>
      </c>
      <c r="Q22" s="31">
        <v>1.0000000000000001E-5</v>
      </c>
      <c r="R22" s="31">
        <v>1.0000000000000001E-5</v>
      </c>
      <c r="S22" s="31">
        <v>1.0000000000000001E-5</v>
      </c>
      <c r="T22" s="31">
        <v>1.0000000000000001E-5</v>
      </c>
      <c r="U22" s="31">
        <v>1.0000000000000001E-5</v>
      </c>
      <c r="V22" s="31">
        <v>1.0000000000000001E-5</v>
      </c>
      <c r="W22" s="31">
        <v>1.0000000000000001E-5</v>
      </c>
      <c r="X22" s="31">
        <v>1.0000000000000001E-5</v>
      </c>
      <c r="Y22" s="31">
        <v>1.0000000000000001E-5</v>
      </c>
      <c r="Z22" s="31">
        <v>1.0000000000000001E-5</v>
      </c>
      <c r="AA22" s="31">
        <v>1.0000000000000001E-5</v>
      </c>
      <c r="AB22" s="31">
        <v>1.0000000000000001E-5</v>
      </c>
      <c r="AC22" s="31">
        <v>1.0000000000000001E-5</v>
      </c>
      <c r="AD22" s="31">
        <v>1.0000000000000001E-5</v>
      </c>
      <c r="AE22" s="31">
        <v>1.0000000000000001E-5</v>
      </c>
      <c r="AF22" s="31">
        <v>1.0000000000000001E-5</v>
      </c>
      <c r="AG22" s="31">
        <v>2.0000000000000002E-5</v>
      </c>
      <c r="AH22" s="31">
        <v>2.0000000000000002E-5</v>
      </c>
      <c r="AI22" s="31">
        <v>2.0000000000000002E-5</v>
      </c>
      <c r="AJ22" s="31">
        <v>3.0000000000000001E-5</v>
      </c>
      <c r="AK22" s="31">
        <v>3.0000000000000001E-5</v>
      </c>
      <c r="AL22" s="31">
        <v>3.0000000000000001E-5</v>
      </c>
      <c r="AM22" s="31">
        <v>4.0000000000000003E-5</v>
      </c>
      <c r="AN22" s="31">
        <v>5.0000000000000002E-5</v>
      </c>
      <c r="AO22" s="31">
        <v>5.0000000000000002E-5</v>
      </c>
      <c r="AP22" s="31">
        <v>6.0000000000000002E-5</v>
      </c>
      <c r="AQ22" s="31">
        <v>6.0000000000000002E-5</v>
      </c>
      <c r="AR22" s="31">
        <v>6.9999999999999994E-5</v>
      </c>
      <c r="AS22" s="31">
        <v>8.0000000000000007E-5</v>
      </c>
      <c r="AT22" s="31">
        <v>9.0000000000000006E-5</v>
      </c>
      <c r="AU22" s="31">
        <v>9.0000000000000006E-5</v>
      </c>
      <c r="AV22" s="31">
        <v>1E-4</v>
      </c>
      <c r="AW22" s="31">
        <v>1.1E-4</v>
      </c>
      <c r="AX22" s="31">
        <v>1.2999999999999999E-4</v>
      </c>
      <c r="AY22" s="31">
        <v>1.3999999999999999E-4</v>
      </c>
      <c r="AZ22" s="31">
        <v>1.4999999999999999E-4</v>
      </c>
      <c r="BA22" s="31">
        <v>1.7000000000000001E-4</v>
      </c>
      <c r="BB22" s="31">
        <v>1.8000000000000001E-4</v>
      </c>
      <c r="BC22" s="31">
        <v>2.0000000000000001E-4</v>
      </c>
      <c r="BD22" s="31">
        <v>2.2000000000000001E-4</v>
      </c>
      <c r="BE22" s="31">
        <v>2.4000000000000001E-4</v>
      </c>
      <c r="BF22" s="31">
        <v>2.7E-4</v>
      </c>
      <c r="BG22" s="31">
        <v>2.9999999999999997E-4</v>
      </c>
      <c r="BH22" s="31">
        <v>3.3E-4</v>
      </c>
      <c r="BI22" s="31">
        <v>3.6000000000000002E-4</v>
      </c>
      <c r="BJ22" s="31">
        <v>4.0000000000000002E-4</v>
      </c>
      <c r="BK22" s="31">
        <v>4.4000000000000002E-4</v>
      </c>
      <c r="BL22" s="31">
        <v>4.8000000000000001E-4</v>
      </c>
      <c r="BM22" s="31">
        <v>5.2999999999999998E-4</v>
      </c>
      <c r="BN22" s="31">
        <v>5.8E-4</v>
      </c>
      <c r="BO22" s="31">
        <v>6.4000000000000005E-4</v>
      </c>
      <c r="BP22" s="31">
        <v>6.9999999999999999E-4</v>
      </c>
      <c r="BQ22" s="31">
        <v>7.6000000000000004E-4</v>
      </c>
      <c r="BR22" s="31">
        <v>8.1999999999999998E-4</v>
      </c>
    </row>
    <row r="23" spans="1:70" x14ac:dyDescent="0.2">
      <c r="A23">
        <v>36</v>
      </c>
      <c r="B23" s="31">
        <v>1.0000000000000001E-5</v>
      </c>
      <c r="C23" s="31">
        <v>1.0000000000000001E-5</v>
      </c>
      <c r="D23" s="31">
        <v>1.0000000000000001E-5</v>
      </c>
      <c r="E23" s="31">
        <v>1.0000000000000001E-5</v>
      </c>
      <c r="F23" s="31">
        <v>1.0000000000000001E-5</v>
      </c>
      <c r="G23" s="31">
        <v>1.0000000000000001E-5</v>
      </c>
      <c r="H23" s="31">
        <v>1.0000000000000001E-5</v>
      </c>
      <c r="I23" s="31">
        <v>1.0000000000000001E-5</v>
      </c>
      <c r="J23" s="31">
        <v>1.0000000000000001E-5</v>
      </c>
      <c r="K23" s="31">
        <v>1.0000000000000001E-5</v>
      </c>
      <c r="L23" s="31">
        <v>1.0000000000000001E-5</v>
      </c>
      <c r="M23" s="31">
        <v>1.0000000000000001E-5</v>
      </c>
      <c r="N23" s="31">
        <v>1.0000000000000001E-5</v>
      </c>
      <c r="O23" s="31">
        <v>1.0000000000000001E-5</v>
      </c>
      <c r="P23" s="31">
        <v>1.0000000000000001E-5</v>
      </c>
      <c r="Q23" s="31">
        <v>1.0000000000000001E-5</v>
      </c>
      <c r="R23" s="31">
        <v>1.0000000000000001E-5</v>
      </c>
      <c r="S23" s="31">
        <v>1.0000000000000001E-5</v>
      </c>
      <c r="T23" s="31">
        <v>1.0000000000000001E-5</v>
      </c>
      <c r="U23" s="31">
        <v>1.0000000000000001E-5</v>
      </c>
      <c r="V23" s="31">
        <v>1.0000000000000001E-5</v>
      </c>
      <c r="W23" s="31">
        <v>1.0000000000000001E-5</v>
      </c>
      <c r="X23" s="31">
        <v>1.0000000000000001E-5</v>
      </c>
      <c r="Y23" s="31">
        <v>1.0000000000000001E-5</v>
      </c>
      <c r="Z23" s="31">
        <v>1.0000000000000001E-5</v>
      </c>
      <c r="AA23" s="31">
        <v>1.0000000000000001E-5</v>
      </c>
      <c r="AB23" s="31">
        <v>1.0000000000000001E-5</v>
      </c>
      <c r="AC23" s="31">
        <v>1.0000000000000001E-5</v>
      </c>
      <c r="AD23" s="31">
        <v>1.0000000000000001E-5</v>
      </c>
      <c r="AE23" s="31">
        <v>1.0000000000000001E-5</v>
      </c>
      <c r="AF23" s="31">
        <v>1.0000000000000001E-5</v>
      </c>
      <c r="AG23" s="31">
        <v>2.0000000000000002E-5</v>
      </c>
      <c r="AH23" s="31">
        <v>2.0000000000000002E-5</v>
      </c>
      <c r="AI23" s="31">
        <v>2.0000000000000002E-5</v>
      </c>
      <c r="AJ23" s="31">
        <v>3.0000000000000001E-5</v>
      </c>
      <c r="AK23" s="31">
        <v>3.0000000000000001E-5</v>
      </c>
      <c r="AL23" s="31">
        <v>4.0000000000000003E-5</v>
      </c>
      <c r="AM23" s="31">
        <v>4.0000000000000003E-5</v>
      </c>
      <c r="AN23" s="31">
        <v>5.0000000000000002E-5</v>
      </c>
      <c r="AO23" s="31">
        <v>5.0000000000000002E-5</v>
      </c>
      <c r="AP23" s="31">
        <v>6.0000000000000002E-5</v>
      </c>
      <c r="AQ23" s="31">
        <v>6.9999999999999994E-5</v>
      </c>
      <c r="AR23" s="31">
        <v>8.0000000000000007E-5</v>
      </c>
      <c r="AS23" s="31">
        <v>8.0000000000000007E-5</v>
      </c>
      <c r="AT23" s="31">
        <v>9.0000000000000006E-5</v>
      </c>
      <c r="AU23" s="31">
        <v>1E-4</v>
      </c>
      <c r="AV23" s="31">
        <v>1.1E-4</v>
      </c>
      <c r="AW23" s="31">
        <v>1.2E-4</v>
      </c>
      <c r="AX23" s="31">
        <v>1.2999999999999999E-4</v>
      </c>
      <c r="AY23" s="31">
        <v>1.4999999999999999E-4</v>
      </c>
      <c r="AZ23" s="31">
        <v>1.6000000000000001E-4</v>
      </c>
      <c r="BA23" s="31">
        <v>1.8000000000000001E-4</v>
      </c>
      <c r="BB23" s="31">
        <v>1.9000000000000001E-4</v>
      </c>
      <c r="BC23" s="31">
        <v>2.1000000000000001E-4</v>
      </c>
      <c r="BD23" s="31">
        <v>2.4000000000000001E-4</v>
      </c>
      <c r="BE23" s="31">
        <v>2.5999999999999998E-4</v>
      </c>
      <c r="BF23" s="31">
        <v>2.9E-4</v>
      </c>
      <c r="BG23" s="31">
        <v>3.2000000000000003E-4</v>
      </c>
      <c r="BH23" s="31">
        <v>3.5E-4</v>
      </c>
      <c r="BI23" s="31">
        <v>3.8999999999999999E-4</v>
      </c>
      <c r="BJ23" s="31">
        <v>4.2999999999999999E-4</v>
      </c>
      <c r="BK23" s="31">
        <v>4.6999999999999999E-4</v>
      </c>
      <c r="BL23" s="31">
        <v>5.1999999999999995E-4</v>
      </c>
      <c r="BM23" s="31">
        <v>5.6999999999999998E-4</v>
      </c>
      <c r="BN23" s="31">
        <v>6.2E-4</v>
      </c>
      <c r="BO23" s="31">
        <v>6.8000000000000005E-4</v>
      </c>
      <c r="BP23" s="31">
        <v>7.3999999999999999E-4</v>
      </c>
      <c r="BQ23" s="31">
        <v>8.0999999999999996E-4</v>
      </c>
      <c r="BR23" s="31">
        <v>8.7000000000000001E-4</v>
      </c>
    </row>
    <row r="24" spans="1:70" x14ac:dyDescent="0.2">
      <c r="A24">
        <v>37</v>
      </c>
      <c r="B24" s="31">
        <v>1.0000000000000001E-5</v>
      </c>
      <c r="C24" s="31">
        <v>1.0000000000000001E-5</v>
      </c>
      <c r="D24" s="31">
        <v>1.0000000000000001E-5</v>
      </c>
      <c r="E24" s="31">
        <v>1.0000000000000001E-5</v>
      </c>
      <c r="F24" s="31">
        <v>1.0000000000000001E-5</v>
      </c>
      <c r="G24" s="31">
        <v>1.0000000000000001E-5</v>
      </c>
      <c r="H24" s="31">
        <v>1.0000000000000001E-5</v>
      </c>
      <c r="I24" s="31">
        <v>1.0000000000000001E-5</v>
      </c>
      <c r="J24" s="31">
        <v>1.0000000000000001E-5</v>
      </c>
      <c r="K24" s="31">
        <v>1.0000000000000001E-5</v>
      </c>
      <c r="L24" s="31">
        <v>1.0000000000000001E-5</v>
      </c>
      <c r="M24" s="31">
        <v>1.0000000000000001E-5</v>
      </c>
      <c r="N24" s="31">
        <v>1.0000000000000001E-5</v>
      </c>
      <c r="O24" s="31">
        <v>1.0000000000000001E-5</v>
      </c>
      <c r="P24" s="31">
        <v>1.0000000000000001E-5</v>
      </c>
      <c r="Q24" s="31">
        <v>1.0000000000000001E-5</v>
      </c>
      <c r="R24" s="31">
        <v>1.0000000000000001E-5</v>
      </c>
      <c r="S24" s="31">
        <v>1.0000000000000001E-5</v>
      </c>
      <c r="T24" s="31">
        <v>1.0000000000000001E-5</v>
      </c>
      <c r="U24" s="31">
        <v>1.0000000000000001E-5</v>
      </c>
      <c r="V24" s="31">
        <v>1.0000000000000001E-5</v>
      </c>
      <c r="W24" s="31">
        <v>1.0000000000000001E-5</v>
      </c>
      <c r="X24" s="31">
        <v>1.0000000000000001E-5</v>
      </c>
      <c r="Y24" s="31">
        <v>1.0000000000000001E-5</v>
      </c>
      <c r="Z24" s="31">
        <v>1.0000000000000001E-5</v>
      </c>
      <c r="AA24" s="31">
        <v>1.0000000000000001E-5</v>
      </c>
      <c r="AB24" s="31">
        <v>1.0000000000000001E-5</v>
      </c>
      <c r="AC24" s="31">
        <v>1.0000000000000001E-5</v>
      </c>
      <c r="AD24" s="31">
        <v>1.0000000000000001E-5</v>
      </c>
      <c r="AE24" s="31">
        <v>1.0000000000000001E-5</v>
      </c>
      <c r="AF24" s="31">
        <v>2.0000000000000002E-5</v>
      </c>
      <c r="AG24" s="31">
        <v>2.0000000000000002E-5</v>
      </c>
      <c r="AH24" s="31">
        <v>2.0000000000000002E-5</v>
      </c>
      <c r="AI24" s="31">
        <v>3.0000000000000001E-5</v>
      </c>
      <c r="AJ24" s="31">
        <v>3.0000000000000001E-5</v>
      </c>
      <c r="AK24" s="31">
        <v>4.0000000000000003E-5</v>
      </c>
      <c r="AL24" s="31">
        <v>4.0000000000000003E-5</v>
      </c>
      <c r="AM24" s="31">
        <v>5.0000000000000002E-5</v>
      </c>
      <c r="AN24" s="31">
        <v>5.0000000000000002E-5</v>
      </c>
      <c r="AO24" s="31">
        <v>6.0000000000000002E-5</v>
      </c>
      <c r="AP24" s="31">
        <v>6.9999999999999994E-5</v>
      </c>
      <c r="AQ24" s="31">
        <v>6.9999999999999994E-5</v>
      </c>
      <c r="AR24" s="31">
        <v>8.0000000000000007E-5</v>
      </c>
      <c r="AS24" s="31">
        <v>9.0000000000000006E-5</v>
      </c>
      <c r="AT24" s="31">
        <v>1E-4</v>
      </c>
      <c r="AU24" s="31">
        <v>1.1E-4</v>
      </c>
      <c r="AV24" s="31">
        <v>1.2E-4</v>
      </c>
      <c r="AW24" s="31">
        <v>1.2999999999999999E-4</v>
      </c>
      <c r="AX24" s="31">
        <v>1.4999999999999999E-4</v>
      </c>
      <c r="AY24" s="31">
        <v>1.6000000000000001E-4</v>
      </c>
      <c r="AZ24" s="31">
        <v>1.7000000000000001E-4</v>
      </c>
      <c r="BA24" s="31">
        <v>1.9000000000000001E-4</v>
      </c>
      <c r="BB24" s="31">
        <v>2.1000000000000001E-4</v>
      </c>
      <c r="BC24" s="31">
        <v>2.3000000000000001E-4</v>
      </c>
      <c r="BD24" s="31">
        <v>2.5999999999999998E-4</v>
      </c>
      <c r="BE24" s="31">
        <v>2.7999999999999998E-4</v>
      </c>
      <c r="BF24" s="31">
        <v>3.1E-4</v>
      </c>
      <c r="BG24" s="31">
        <v>3.4000000000000002E-4</v>
      </c>
      <c r="BH24" s="31">
        <v>3.8000000000000002E-4</v>
      </c>
      <c r="BI24" s="31">
        <v>4.2000000000000002E-4</v>
      </c>
      <c r="BJ24" s="31">
        <v>4.6000000000000001E-4</v>
      </c>
      <c r="BK24" s="31">
        <v>5.1000000000000004E-4</v>
      </c>
      <c r="BL24" s="31">
        <v>5.5999999999999995E-4</v>
      </c>
      <c r="BM24" s="31">
        <v>6.0999999999999997E-4</v>
      </c>
      <c r="BN24" s="31">
        <v>6.7000000000000002E-4</v>
      </c>
      <c r="BO24" s="31">
        <v>7.3999999999999999E-4</v>
      </c>
      <c r="BP24" s="31">
        <v>8.0000000000000004E-4</v>
      </c>
      <c r="BQ24" s="31">
        <v>8.7000000000000001E-4</v>
      </c>
      <c r="BR24" s="31">
        <v>9.3999999999999997E-4</v>
      </c>
    </row>
    <row r="25" spans="1:70" x14ac:dyDescent="0.2">
      <c r="A25">
        <v>38</v>
      </c>
      <c r="B25" s="31">
        <v>1.0000000000000001E-5</v>
      </c>
      <c r="C25" s="31">
        <v>1.0000000000000001E-5</v>
      </c>
      <c r="D25" s="31">
        <v>1.0000000000000001E-5</v>
      </c>
      <c r="E25" s="31">
        <v>1.0000000000000001E-5</v>
      </c>
      <c r="F25" s="31">
        <v>1.0000000000000001E-5</v>
      </c>
      <c r="G25" s="31">
        <v>1.0000000000000001E-5</v>
      </c>
      <c r="H25" s="31">
        <v>1.0000000000000001E-5</v>
      </c>
      <c r="I25" s="31">
        <v>1.0000000000000001E-5</v>
      </c>
      <c r="J25" s="31">
        <v>1.0000000000000001E-5</v>
      </c>
      <c r="K25" s="31">
        <v>1.0000000000000001E-5</v>
      </c>
      <c r="L25" s="31">
        <v>1.0000000000000001E-5</v>
      </c>
      <c r="M25" s="31">
        <v>1.0000000000000001E-5</v>
      </c>
      <c r="N25" s="31">
        <v>1.0000000000000001E-5</v>
      </c>
      <c r="O25" s="31">
        <v>1.0000000000000001E-5</v>
      </c>
      <c r="P25" s="31">
        <v>1.0000000000000001E-5</v>
      </c>
      <c r="Q25" s="31">
        <v>1.0000000000000001E-5</v>
      </c>
      <c r="R25" s="31">
        <v>1.0000000000000001E-5</v>
      </c>
      <c r="S25" s="31">
        <v>1.0000000000000001E-5</v>
      </c>
      <c r="T25" s="31">
        <v>1.0000000000000001E-5</v>
      </c>
      <c r="U25" s="31">
        <v>1.0000000000000001E-5</v>
      </c>
      <c r="V25" s="31">
        <v>1.0000000000000001E-5</v>
      </c>
      <c r="W25" s="31">
        <v>1.0000000000000001E-5</v>
      </c>
      <c r="X25" s="31">
        <v>1.0000000000000001E-5</v>
      </c>
      <c r="Y25" s="31">
        <v>1.0000000000000001E-5</v>
      </c>
      <c r="Z25" s="31">
        <v>1.0000000000000001E-5</v>
      </c>
      <c r="AA25" s="31">
        <v>1.0000000000000001E-5</v>
      </c>
      <c r="AB25" s="31">
        <v>1.0000000000000001E-5</v>
      </c>
      <c r="AC25" s="31">
        <v>1.0000000000000001E-5</v>
      </c>
      <c r="AD25" s="31">
        <v>1.0000000000000001E-5</v>
      </c>
      <c r="AE25" s="31">
        <v>1.0000000000000001E-5</v>
      </c>
      <c r="AF25" s="31">
        <v>2.0000000000000002E-5</v>
      </c>
      <c r="AG25" s="31">
        <v>2.0000000000000002E-5</v>
      </c>
      <c r="AH25" s="31">
        <v>2.0000000000000002E-5</v>
      </c>
      <c r="AI25" s="31">
        <v>3.0000000000000001E-5</v>
      </c>
      <c r="AJ25" s="31">
        <v>3.0000000000000001E-5</v>
      </c>
      <c r="AK25" s="31">
        <v>4.0000000000000003E-5</v>
      </c>
      <c r="AL25" s="31">
        <v>4.0000000000000003E-5</v>
      </c>
      <c r="AM25" s="31">
        <v>5.0000000000000002E-5</v>
      </c>
      <c r="AN25" s="31">
        <v>6.0000000000000002E-5</v>
      </c>
      <c r="AO25" s="31">
        <v>6.9999999999999994E-5</v>
      </c>
      <c r="AP25" s="31">
        <v>6.9999999999999994E-5</v>
      </c>
      <c r="AQ25" s="31">
        <v>8.0000000000000007E-5</v>
      </c>
      <c r="AR25" s="31">
        <v>9.0000000000000006E-5</v>
      </c>
      <c r="AS25" s="31">
        <v>1E-4</v>
      </c>
      <c r="AT25" s="31">
        <v>1.1E-4</v>
      </c>
      <c r="AU25" s="31">
        <v>1.2E-4</v>
      </c>
      <c r="AV25" s="31">
        <v>1.2999999999999999E-4</v>
      </c>
      <c r="AW25" s="31">
        <v>1.4999999999999999E-4</v>
      </c>
      <c r="AX25" s="31">
        <v>1.6000000000000001E-4</v>
      </c>
      <c r="AY25" s="31">
        <v>1.7000000000000001E-4</v>
      </c>
      <c r="AZ25" s="31">
        <v>1.9000000000000001E-4</v>
      </c>
      <c r="BA25" s="31">
        <v>2.1000000000000001E-4</v>
      </c>
      <c r="BB25" s="31">
        <v>2.3000000000000001E-4</v>
      </c>
      <c r="BC25" s="31">
        <v>2.5999999999999998E-4</v>
      </c>
      <c r="BD25" s="31">
        <v>2.7999999999999998E-4</v>
      </c>
      <c r="BE25" s="31">
        <v>3.1E-4</v>
      </c>
      <c r="BF25" s="31">
        <v>3.4000000000000002E-4</v>
      </c>
      <c r="BG25" s="31">
        <v>3.8000000000000002E-4</v>
      </c>
      <c r="BH25" s="31">
        <v>4.2000000000000002E-4</v>
      </c>
      <c r="BI25" s="31">
        <v>4.6000000000000001E-4</v>
      </c>
      <c r="BJ25" s="31">
        <v>5.1000000000000004E-4</v>
      </c>
      <c r="BK25" s="31">
        <v>5.5999999999999995E-4</v>
      </c>
      <c r="BL25" s="31">
        <v>6.0999999999999997E-4</v>
      </c>
      <c r="BM25" s="31">
        <v>6.7000000000000002E-4</v>
      </c>
      <c r="BN25" s="31">
        <v>7.3999999999999999E-4</v>
      </c>
      <c r="BO25" s="31">
        <v>8.0999999999999996E-4</v>
      </c>
      <c r="BP25" s="31">
        <v>8.8000000000000003E-4</v>
      </c>
      <c r="BQ25" s="31">
        <v>9.5E-4</v>
      </c>
      <c r="BR25" s="31">
        <v>1.0300000000000001E-3</v>
      </c>
    </row>
    <row r="26" spans="1:70" x14ac:dyDescent="0.2">
      <c r="A26">
        <v>39</v>
      </c>
      <c r="B26" s="31">
        <v>1.0000000000000001E-5</v>
      </c>
      <c r="C26" s="31">
        <v>1.0000000000000001E-5</v>
      </c>
      <c r="D26" s="31">
        <v>1.0000000000000001E-5</v>
      </c>
      <c r="E26" s="31">
        <v>1.0000000000000001E-5</v>
      </c>
      <c r="F26" s="31">
        <v>1.0000000000000001E-5</v>
      </c>
      <c r="G26" s="31">
        <v>1.0000000000000001E-5</v>
      </c>
      <c r="H26" s="31">
        <v>1.0000000000000001E-5</v>
      </c>
      <c r="I26" s="31">
        <v>1.0000000000000001E-5</v>
      </c>
      <c r="J26" s="31">
        <v>1.0000000000000001E-5</v>
      </c>
      <c r="K26" s="31">
        <v>1.0000000000000001E-5</v>
      </c>
      <c r="L26" s="31">
        <v>1.0000000000000001E-5</v>
      </c>
      <c r="M26" s="31">
        <v>1.0000000000000001E-5</v>
      </c>
      <c r="N26" s="31">
        <v>1.0000000000000001E-5</v>
      </c>
      <c r="O26" s="31">
        <v>1.0000000000000001E-5</v>
      </c>
      <c r="P26" s="31">
        <v>1.0000000000000001E-5</v>
      </c>
      <c r="Q26" s="31">
        <v>1.0000000000000001E-5</v>
      </c>
      <c r="R26" s="31">
        <v>1.0000000000000001E-5</v>
      </c>
      <c r="S26" s="31">
        <v>1.0000000000000001E-5</v>
      </c>
      <c r="T26" s="31">
        <v>1.0000000000000001E-5</v>
      </c>
      <c r="U26" s="31">
        <v>1.0000000000000001E-5</v>
      </c>
      <c r="V26" s="31">
        <v>1.0000000000000001E-5</v>
      </c>
      <c r="W26" s="31">
        <v>1.0000000000000001E-5</v>
      </c>
      <c r="X26" s="31">
        <v>1.0000000000000001E-5</v>
      </c>
      <c r="Y26" s="31">
        <v>1.0000000000000001E-5</v>
      </c>
      <c r="Z26" s="31">
        <v>1.0000000000000001E-5</v>
      </c>
      <c r="AA26" s="31">
        <v>1.0000000000000001E-5</v>
      </c>
      <c r="AB26" s="31">
        <v>1.0000000000000001E-5</v>
      </c>
      <c r="AC26" s="31">
        <v>1.0000000000000001E-5</v>
      </c>
      <c r="AD26" s="31">
        <v>1.0000000000000001E-5</v>
      </c>
      <c r="AE26" s="31">
        <v>1.0000000000000001E-5</v>
      </c>
      <c r="AF26" s="31">
        <v>2.0000000000000002E-5</v>
      </c>
      <c r="AG26" s="31">
        <v>2.0000000000000002E-5</v>
      </c>
      <c r="AH26" s="31">
        <v>2.0000000000000002E-5</v>
      </c>
      <c r="AI26" s="31">
        <v>3.0000000000000001E-5</v>
      </c>
      <c r="AJ26" s="31">
        <v>3.0000000000000001E-5</v>
      </c>
      <c r="AK26" s="31">
        <v>4.0000000000000003E-5</v>
      </c>
      <c r="AL26" s="31">
        <v>5.0000000000000002E-5</v>
      </c>
      <c r="AM26" s="31">
        <v>5.0000000000000002E-5</v>
      </c>
      <c r="AN26" s="31">
        <v>6.0000000000000002E-5</v>
      </c>
      <c r="AO26" s="31">
        <v>6.9999999999999994E-5</v>
      </c>
      <c r="AP26" s="31">
        <v>8.0000000000000007E-5</v>
      </c>
      <c r="AQ26" s="31">
        <v>8.0000000000000007E-5</v>
      </c>
      <c r="AR26" s="31">
        <v>9.0000000000000006E-5</v>
      </c>
      <c r="AS26" s="31">
        <v>1E-4</v>
      </c>
      <c r="AT26" s="31">
        <v>1.1E-4</v>
      </c>
      <c r="AU26" s="31">
        <v>1.2999999999999999E-4</v>
      </c>
      <c r="AV26" s="31">
        <v>1.3999999999999999E-4</v>
      </c>
      <c r="AW26" s="31">
        <v>1.4999999999999999E-4</v>
      </c>
      <c r="AX26" s="31">
        <v>1.7000000000000001E-4</v>
      </c>
      <c r="AY26" s="31">
        <v>1.8000000000000001E-4</v>
      </c>
      <c r="AZ26" s="31">
        <v>2.0000000000000001E-4</v>
      </c>
      <c r="BA26" s="31">
        <v>2.2000000000000001E-4</v>
      </c>
      <c r="BB26" s="31">
        <v>2.4000000000000001E-4</v>
      </c>
      <c r="BC26" s="31">
        <v>2.7E-4</v>
      </c>
      <c r="BD26" s="31">
        <v>2.9E-4</v>
      </c>
      <c r="BE26" s="31">
        <v>3.2000000000000003E-4</v>
      </c>
      <c r="BF26" s="31">
        <v>3.5E-4</v>
      </c>
      <c r="BG26" s="31">
        <v>3.8999999999999999E-4</v>
      </c>
      <c r="BH26" s="31">
        <v>4.2999999999999999E-4</v>
      </c>
      <c r="BI26" s="31">
        <v>4.8000000000000001E-4</v>
      </c>
      <c r="BJ26" s="31">
        <v>5.2999999999999998E-4</v>
      </c>
      <c r="BK26" s="31">
        <v>5.8E-4</v>
      </c>
      <c r="BL26" s="31">
        <v>6.4000000000000005E-4</v>
      </c>
      <c r="BM26" s="31">
        <v>6.9999999999999999E-4</v>
      </c>
      <c r="BN26" s="31">
        <v>7.6999999999999996E-4</v>
      </c>
      <c r="BO26" s="31">
        <v>8.4000000000000003E-4</v>
      </c>
      <c r="BP26" s="31">
        <v>9.1E-4</v>
      </c>
      <c r="BQ26" s="31">
        <v>9.8999999999999999E-4</v>
      </c>
      <c r="BR26" s="31">
        <v>1.07E-3</v>
      </c>
    </row>
    <row r="27" spans="1:70" x14ac:dyDescent="0.2">
      <c r="A27">
        <v>40</v>
      </c>
      <c r="B27" s="31">
        <v>1.0000000000000001E-5</v>
      </c>
      <c r="C27" s="31">
        <v>1.0000000000000001E-5</v>
      </c>
      <c r="D27" s="31">
        <v>1.0000000000000001E-5</v>
      </c>
      <c r="E27" s="31">
        <v>1.0000000000000001E-5</v>
      </c>
      <c r="F27" s="31">
        <v>1.0000000000000001E-5</v>
      </c>
      <c r="G27" s="31">
        <v>1.0000000000000001E-5</v>
      </c>
      <c r="H27" s="31">
        <v>1.0000000000000001E-5</v>
      </c>
      <c r="I27" s="31">
        <v>1.0000000000000001E-5</v>
      </c>
      <c r="J27" s="31">
        <v>1.0000000000000001E-5</v>
      </c>
      <c r="K27" s="31">
        <v>1.0000000000000001E-5</v>
      </c>
      <c r="L27" s="31">
        <v>1.0000000000000001E-5</v>
      </c>
      <c r="M27" s="31">
        <v>1.0000000000000001E-5</v>
      </c>
      <c r="N27" s="31">
        <v>1.0000000000000001E-5</v>
      </c>
      <c r="O27" s="31">
        <v>1.0000000000000001E-5</v>
      </c>
      <c r="P27" s="31">
        <v>1.0000000000000001E-5</v>
      </c>
      <c r="Q27" s="31">
        <v>1.0000000000000001E-5</v>
      </c>
      <c r="R27" s="31">
        <v>1.0000000000000001E-5</v>
      </c>
      <c r="S27" s="31">
        <v>1.0000000000000001E-5</v>
      </c>
      <c r="T27" s="31">
        <v>1.0000000000000001E-5</v>
      </c>
      <c r="U27" s="31">
        <v>1.0000000000000001E-5</v>
      </c>
      <c r="V27" s="31">
        <v>1.0000000000000001E-5</v>
      </c>
      <c r="W27" s="31">
        <v>1.0000000000000001E-5</v>
      </c>
      <c r="X27" s="31">
        <v>1.0000000000000001E-5</v>
      </c>
      <c r="Y27" s="31">
        <v>1.0000000000000001E-5</v>
      </c>
      <c r="Z27" s="31">
        <v>1.0000000000000001E-5</v>
      </c>
      <c r="AA27" s="31">
        <v>1.0000000000000001E-5</v>
      </c>
      <c r="AB27" s="31">
        <v>1.0000000000000001E-5</v>
      </c>
      <c r="AC27" s="31">
        <v>1.0000000000000001E-5</v>
      </c>
      <c r="AD27" s="31">
        <v>1.0000000000000001E-5</v>
      </c>
      <c r="AE27" s="31">
        <v>2.0000000000000002E-5</v>
      </c>
      <c r="AF27" s="31">
        <v>2.0000000000000002E-5</v>
      </c>
      <c r="AG27" s="31">
        <v>2.0000000000000002E-5</v>
      </c>
      <c r="AH27" s="31">
        <v>3.0000000000000001E-5</v>
      </c>
      <c r="AI27" s="31">
        <v>3.0000000000000001E-5</v>
      </c>
      <c r="AJ27" s="31">
        <v>4.0000000000000003E-5</v>
      </c>
      <c r="AK27" s="31">
        <v>5.0000000000000002E-5</v>
      </c>
      <c r="AL27" s="31">
        <v>5.0000000000000002E-5</v>
      </c>
      <c r="AM27" s="31">
        <v>6.0000000000000002E-5</v>
      </c>
      <c r="AN27" s="31">
        <v>6.9999999999999994E-5</v>
      </c>
      <c r="AO27" s="31">
        <v>8.0000000000000007E-5</v>
      </c>
      <c r="AP27" s="31">
        <v>9.0000000000000006E-5</v>
      </c>
      <c r="AQ27" s="31">
        <v>1E-4</v>
      </c>
      <c r="AR27" s="31">
        <v>1.1E-4</v>
      </c>
      <c r="AS27" s="31">
        <v>1.2E-4</v>
      </c>
      <c r="AT27" s="31">
        <v>1.2999999999999999E-4</v>
      </c>
      <c r="AU27" s="31">
        <v>1.3999999999999999E-4</v>
      </c>
      <c r="AV27" s="31">
        <v>1.6000000000000001E-4</v>
      </c>
      <c r="AW27" s="31">
        <v>1.7000000000000001E-4</v>
      </c>
      <c r="AX27" s="31">
        <v>1.9000000000000001E-4</v>
      </c>
      <c r="AY27" s="31">
        <v>2.1000000000000001E-4</v>
      </c>
      <c r="AZ27" s="31">
        <v>2.3000000000000001E-4</v>
      </c>
      <c r="BA27" s="31">
        <v>2.5000000000000001E-4</v>
      </c>
      <c r="BB27" s="31">
        <v>2.7999999999999998E-4</v>
      </c>
      <c r="BC27" s="31">
        <v>3.1E-4</v>
      </c>
      <c r="BD27" s="31">
        <v>3.4000000000000002E-4</v>
      </c>
      <c r="BE27" s="31">
        <v>3.6999999999999999E-4</v>
      </c>
      <c r="BF27" s="31">
        <v>4.0999999999999999E-4</v>
      </c>
      <c r="BG27" s="31">
        <v>4.4999999999999999E-4</v>
      </c>
      <c r="BH27" s="31">
        <v>5.0000000000000001E-4</v>
      </c>
      <c r="BI27" s="31">
        <v>5.5000000000000003E-4</v>
      </c>
      <c r="BJ27" s="31">
        <v>6.0999999999999997E-4</v>
      </c>
      <c r="BK27" s="31">
        <v>6.7000000000000002E-4</v>
      </c>
      <c r="BL27" s="31">
        <v>7.2999999999999996E-4</v>
      </c>
      <c r="BM27" s="31">
        <v>8.0999999999999996E-4</v>
      </c>
      <c r="BN27" s="31">
        <v>8.8999999999999995E-4</v>
      </c>
      <c r="BO27" s="31">
        <v>9.7000000000000005E-4</v>
      </c>
      <c r="BP27" s="31">
        <v>1.0499999999999999E-3</v>
      </c>
      <c r="BQ27" s="31">
        <v>1.14E-3</v>
      </c>
      <c r="BR27" s="31">
        <v>1.23E-3</v>
      </c>
    </row>
    <row r="28" spans="1:70" x14ac:dyDescent="0.2">
      <c r="A28">
        <v>41</v>
      </c>
      <c r="B28" s="31">
        <v>1.0000000000000001E-5</v>
      </c>
      <c r="C28" s="31">
        <v>1.0000000000000001E-5</v>
      </c>
      <c r="D28" s="31">
        <v>1.0000000000000001E-5</v>
      </c>
      <c r="E28" s="31">
        <v>1.0000000000000001E-5</v>
      </c>
      <c r="F28" s="31">
        <v>1.0000000000000001E-5</v>
      </c>
      <c r="G28" s="31">
        <v>1.0000000000000001E-5</v>
      </c>
      <c r="H28" s="31">
        <v>1.0000000000000001E-5</v>
      </c>
      <c r="I28" s="31">
        <v>1.0000000000000001E-5</v>
      </c>
      <c r="J28" s="31">
        <v>1.0000000000000001E-5</v>
      </c>
      <c r="K28" s="31">
        <v>1.0000000000000001E-5</v>
      </c>
      <c r="L28" s="31">
        <v>1.0000000000000001E-5</v>
      </c>
      <c r="M28" s="31">
        <v>1.0000000000000001E-5</v>
      </c>
      <c r="N28" s="31">
        <v>1.0000000000000001E-5</v>
      </c>
      <c r="O28" s="31">
        <v>1.0000000000000001E-5</v>
      </c>
      <c r="P28" s="31">
        <v>1.0000000000000001E-5</v>
      </c>
      <c r="Q28" s="31">
        <v>1.0000000000000001E-5</v>
      </c>
      <c r="R28" s="31">
        <v>1.0000000000000001E-5</v>
      </c>
      <c r="S28" s="31">
        <v>1.0000000000000001E-5</v>
      </c>
      <c r="T28" s="31">
        <v>1.0000000000000001E-5</v>
      </c>
      <c r="U28" s="31">
        <v>1.0000000000000001E-5</v>
      </c>
      <c r="V28" s="31">
        <v>1.0000000000000001E-5</v>
      </c>
      <c r="W28" s="31">
        <v>1.0000000000000001E-5</v>
      </c>
      <c r="X28" s="31">
        <v>1.0000000000000001E-5</v>
      </c>
      <c r="Y28" s="31">
        <v>1.0000000000000001E-5</v>
      </c>
      <c r="Z28" s="31">
        <v>1.0000000000000001E-5</v>
      </c>
      <c r="AA28" s="31">
        <v>1.0000000000000001E-5</v>
      </c>
      <c r="AB28" s="31">
        <v>1.0000000000000001E-5</v>
      </c>
      <c r="AC28" s="31">
        <v>1.0000000000000001E-5</v>
      </c>
      <c r="AD28" s="31">
        <v>1.0000000000000001E-5</v>
      </c>
      <c r="AE28" s="31">
        <v>2.0000000000000002E-5</v>
      </c>
      <c r="AF28" s="31">
        <v>2.0000000000000002E-5</v>
      </c>
      <c r="AG28" s="31">
        <v>2.0000000000000002E-5</v>
      </c>
      <c r="AH28" s="31">
        <v>3.0000000000000001E-5</v>
      </c>
      <c r="AI28" s="31">
        <v>3.0000000000000001E-5</v>
      </c>
      <c r="AJ28" s="31">
        <v>4.0000000000000003E-5</v>
      </c>
      <c r="AK28" s="31">
        <v>5.0000000000000002E-5</v>
      </c>
      <c r="AL28" s="31">
        <v>5.0000000000000002E-5</v>
      </c>
      <c r="AM28" s="31">
        <v>6.0000000000000002E-5</v>
      </c>
      <c r="AN28" s="31">
        <v>6.9999999999999994E-5</v>
      </c>
      <c r="AO28" s="31">
        <v>8.0000000000000007E-5</v>
      </c>
      <c r="AP28" s="31">
        <v>9.0000000000000006E-5</v>
      </c>
      <c r="AQ28" s="31">
        <v>1E-4</v>
      </c>
      <c r="AR28" s="31">
        <v>1.1E-4</v>
      </c>
      <c r="AS28" s="31">
        <v>1.2E-4</v>
      </c>
      <c r="AT28" s="31">
        <v>1.2999999999999999E-4</v>
      </c>
      <c r="AU28" s="31">
        <v>1.3999999999999999E-4</v>
      </c>
      <c r="AV28" s="31">
        <v>1.6000000000000001E-4</v>
      </c>
      <c r="AW28" s="31">
        <v>1.7000000000000001E-4</v>
      </c>
      <c r="AX28" s="31">
        <v>1.9000000000000001E-4</v>
      </c>
      <c r="AY28" s="31">
        <v>2.1000000000000001E-4</v>
      </c>
      <c r="AZ28" s="31">
        <v>2.3000000000000001E-4</v>
      </c>
      <c r="BA28" s="31">
        <v>2.5000000000000001E-4</v>
      </c>
      <c r="BB28" s="31">
        <v>2.7999999999999998E-4</v>
      </c>
      <c r="BC28" s="31">
        <v>3.1E-4</v>
      </c>
      <c r="BD28" s="31">
        <v>3.4000000000000002E-4</v>
      </c>
      <c r="BE28" s="31">
        <v>3.6999999999999999E-4</v>
      </c>
      <c r="BF28" s="31">
        <v>4.0999999999999999E-4</v>
      </c>
      <c r="BG28" s="31">
        <v>4.4999999999999999E-4</v>
      </c>
      <c r="BH28" s="31">
        <v>5.0000000000000001E-4</v>
      </c>
      <c r="BI28" s="31">
        <v>5.5000000000000003E-4</v>
      </c>
      <c r="BJ28" s="31">
        <v>6.0999999999999997E-4</v>
      </c>
      <c r="BK28" s="31">
        <v>6.7000000000000002E-4</v>
      </c>
      <c r="BL28" s="31">
        <v>7.3999999999999999E-4</v>
      </c>
      <c r="BM28" s="31">
        <v>8.0999999999999996E-4</v>
      </c>
      <c r="BN28" s="31">
        <v>8.8999999999999995E-4</v>
      </c>
      <c r="BO28" s="31">
        <v>9.7000000000000005E-4</v>
      </c>
      <c r="BP28" s="31">
        <v>1.06E-3</v>
      </c>
      <c r="BQ28" s="31">
        <v>1.15E-3</v>
      </c>
      <c r="BR28" s="31">
        <v>1.24E-3</v>
      </c>
    </row>
    <row r="29" spans="1:70" x14ac:dyDescent="0.2">
      <c r="A29">
        <v>42</v>
      </c>
      <c r="B29" s="31">
        <v>1.0000000000000001E-5</v>
      </c>
      <c r="C29" s="31">
        <v>1.0000000000000001E-5</v>
      </c>
      <c r="D29" s="31">
        <v>1.0000000000000001E-5</v>
      </c>
      <c r="E29" s="31">
        <v>1.0000000000000001E-5</v>
      </c>
      <c r="F29" s="31">
        <v>1.0000000000000001E-5</v>
      </c>
      <c r="G29" s="31">
        <v>1.0000000000000001E-5</v>
      </c>
      <c r="H29" s="31">
        <v>1.0000000000000001E-5</v>
      </c>
      <c r="I29" s="31">
        <v>1.0000000000000001E-5</v>
      </c>
      <c r="J29" s="31">
        <v>1.0000000000000001E-5</v>
      </c>
      <c r="K29" s="31">
        <v>1.0000000000000001E-5</v>
      </c>
      <c r="L29" s="31">
        <v>1.0000000000000001E-5</v>
      </c>
      <c r="M29" s="31">
        <v>1.0000000000000001E-5</v>
      </c>
      <c r="N29" s="31">
        <v>1.0000000000000001E-5</v>
      </c>
      <c r="O29" s="31">
        <v>1.0000000000000001E-5</v>
      </c>
      <c r="P29" s="31">
        <v>1.0000000000000001E-5</v>
      </c>
      <c r="Q29" s="31">
        <v>1.0000000000000001E-5</v>
      </c>
      <c r="R29" s="31">
        <v>1.0000000000000001E-5</v>
      </c>
      <c r="S29" s="31">
        <v>1.0000000000000001E-5</v>
      </c>
      <c r="T29" s="31">
        <v>1.0000000000000001E-5</v>
      </c>
      <c r="U29" s="31">
        <v>1.0000000000000001E-5</v>
      </c>
      <c r="V29" s="31">
        <v>1.0000000000000001E-5</v>
      </c>
      <c r="W29" s="31">
        <v>1.0000000000000001E-5</v>
      </c>
      <c r="X29" s="31">
        <v>1.0000000000000001E-5</v>
      </c>
      <c r="Y29" s="31">
        <v>1.0000000000000001E-5</v>
      </c>
      <c r="Z29" s="31">
        <v>1.0000000000000001E-5</v>
      </c>
      <c r="AA29" s="31">
        <v>1.0000000000000001E-5</v>
      </c>
      <c r="AB29" s="31">
        <v>1.0000000000000001E-5</v>
      </c>
      <c r="AC29" s="31">
        <v>1.0000000000000001E-5</v>
      </c>
      <c r="AD29" s="31">
        <v>1.0000000000000001E-5</v>
      </c>
      <c r="AE29" s="31">
        <v>2.0000000000000002E-5</v>
      </c>
      <c r="AF29" s="31">
        <v>2.0000000000000002E-5</v>
      </c>
      <c r="AG29" s="31">
        <v>3.0000000000000001E-5</v>
      </c>
      <c r="AH29" s="31">
        <v>3.0000000000000001E-5</v>
      </c>
      <c r="AI29" s="31">
        <v>4.0000000000000003E-5</v>
      </c>
      <c r="AJ29" s="31">
        <v>4.0000000000000003E-5</v>
      </c>
      <c r="AK29" s="31">
        <v>5.0000000000000002E-5</v>
      </c>
      <c r="AL29" s="31">
        <v>6.0000000000000002E-5</v>
      </c>
      <c r="AM29" s="31">
        <v>6.0000000000000002E-5</v>
      </c>
      <c r="AN29" s="31">
        <v>6.9999999999999994E-5</v>
      </c>
      <c r="AO29" s="31">
        <v>8.0000000000000007E-5</v>
      </c>
      <c r="AP29" s="31">
        <v>9.0000000000000006E-5</v>
      </c>
      <c r="AQ29" s="31">
        <v>1E-4</v>
      </c>
      <c r="AR29" s="31">
        <v>1.1E-4</v>
      </c>
      <c r="AS29" s="31">
        <v>1.2E-4</v>
      </c>
      <c r="AT29" s="31">
        <v>1.3999999999999999E-4</v>
      </c>
      <c r="AU29" s="31">
        <v>1.4999999999999999E-4</v>
      </c>
      <c r="AV29" s="31">
        <v>1.7000000000000001E-4</v>
      </c>
      <c r="AW29" s="31">
        <v>1.8000000000000001E-4</v>
      </c>
      <c r="AX29" s="31">
        <v>2.0000000000000001E-4</v>
      </c>
      <c r="AY29" s="31">
        <v>2.2000000000000001E-4</v>
      </c>
      <c r="AZ29" s="31">
        <v>2.4000000000000001E-4</v>
      </c>
      <c r="BA29" s="31">
        <v>2.5999999999999998E-4</v>
      </c>
      <c r="BB29" s="31">
        <v>2.9E-4</v>
      </c>
      <c r="BC29" s="31">
        <v>3.2000000000000003E-4</v>
      </c>
      <c r="BD29" s="31">
        <v>3.5E-4</v>
      </c>
      <c r="BE29" s="31">
        <v>3.8999999999999999E-4</v>
      </c>
      <c r="BF29" s="31">
        <v>4.2999999999999999E-4</v>
      </c>
      <c r="BG29" s="31">
        <v>4.6999999999999999E-4</v>
      </c>
      <c r="BH29" s="31">
        <v>5.1999999999999995E-4</v>
      </c>
      <c r="BI29" s="31">
        <v>5.6999999999999998E-4</v>
      </c>
      <c r="BJ29" s="31">
        <v>6.3000000000000003E-4</v>
      </c>
      <c r="BK29" s="31">
        <v>6.9999999999999999E-4</v>
      </c>
      <c r="BL29" s="31">
        <v>7.6999999999999996E-4</v>
      </c>
      <c r="BM29" s="31">
        <v>8.4000000000000003E-4</v>
      </c>
      <c r="BN29" s="31">
        <v>9.2000000000000003E-4</v>
      </c>
      <c r="BO29" s="31">
        <v>1.01E-3</v>
      </c>
      <c r="BP29" s="31">
        <v>1.1000000000000001E-3</v>
      </c>
      <c r="BQ29" s="31">
        <v>1.1900000000000001E-3</v>
      </c>
      <c r="BR29" s="31">
        <v>1.2899999999999999E-3</v>
      </c>
    </row>
    <row r="30" spans="1:70" x14ac:dyDescent="0.2">
      <c r="A30">
        <v>43</v>
      </c>
      <c r="B30" s="31">
        <v>1.0000000000000001E-5</v>
      </c>
      <c r="C30" s="31">
        <v>1.0000000000000001E-5</v>
      </c>
      <c r="D30" s="31">
        <v>1.0000000000000001E-5</v>
      </c>
      <c r="E30" s="31">
        <v>1.0000000000000001E-5</v>
      </c>
      <c r="F30" s="31">
        <v>1.0000000000000001E-5</v>
      </c>
      <c r="G30" s="31">
        <v>1.0000000000000001E-5</v>
      </c>
      <c r="H30" s="31">
        <v>1.0000000000000001E-5</v>
      </c>
      <c r="I30" s="31">
        <v>1.0000000000000001E-5</v>
      </c>
      <c r="J30" s="31">
        <v>1.0000000000000001E-5</v>
      </c>
      <c r="K30" s="31">
        <v>1.0000000000000001E-5</v>
      </c>
      <c r="L30" s="31">
        <v>1.0000000000000001E-5</v>
      </c>
      <c r="M30" s="31">
        <v>1.0000000000000001E-5</v>
      </c>
      <c r="N30" s="31">
        <v>1.0000000000000001E-5</v>
      </c>
      <c r="O30" s="31">
        <v>1.0000000000000001E-5</v>
      </c>
      <c r="P30" s="31">
        <v>1.0000000000000001E-5</v>
      </c>
      <c r="Q30" s="31">
        <v>1.0000000000000001E-5</v>
      </c>
      <c r="R30" s="31">
        <v>1.0000000000000001E-5</v>
      </c>
      <c r="S30" s="31">
        <v>1.0000000000000001E-5</v>
      </c>
      <c r="T30" s="31">
        <v>1.0000000000000001E-5</v>
      </c>
      <c r="U30" s="31">
        <v>1.0000000000000001E-5</v>
      </c>
      <c r="V30" s="31">
        <v>1.0000000000000001E-5</v>
      </c>
      <c r="W30" s="31">
        <v>1.0000000000000001E-5</v>
      </c>
      <c r="X30" s="31">
        <v>1.0000000000000001E-5</v>
      </c>
      <c r="Y30" s="31">
        <v>1.0000000000000001E-5</v>
      </c>
      <c r="Z30" s="31">
        <v>1.0000000000000001E-5</v>
      </c>
      <c r="AA30" s="31">
        <v>1.0000000000000001E-5</v>
      </c>
      <c r="AB30" s="31">
        <v>1.0000000000000001E-5</v>
      </c>
      <c r="AC30" s="31">
        <v>1.0000000000000001E-5</v>
      </c>
      <c r="AD30" s="31">
        <v>2.0000000000000002E-5</v>
      </c>
      <c r="AE30" s="31">
        <v>2.0000000000000002E-5</v>
      </c>
      <c r="AF30" s="31">
        <v>2.0000000000000002E-5</v>
      </c>
      <c r="AG30" s="31">
        <v>3.0000000000000001E-5</v>
      </c>
      <c r="AH30" s="31">
        <v>3.0000000000000001E-5</v>
      </c>
      <c r="AI30" s="31">
        <v>4.0000000000000003E-5</v>
      </c>
      <c r="AJ30" s="31">
        <v>4.0000000000000003E-5</v>
      </c>
      <c r="AK30" s="31">
        <v>5.0000000000000002E-5</v>
      </c>
      <c r="AL30" s="31">
        <v>6.0000000000000002E-5</v>
      </c>
      <c r="AM30" s="31">
        <v>6.9999999999999994E-5</v>
      </c>
      <c r="AN30" s="31">
        <v>8.0000000000000007E-5</v>
      </c>
      <c r="AO30" s="31">
        <v>9.0000000000000006E-5</v>
      </c>
      <c r="AP30" s="31">
        <v>1E-4</v>
      </c>
      <c r="AQ30" s="31">
        <v>1.1E-4</v>
      </c>
      <c r="AR30" s="31">
        <v>1.2E-4</v>
      </c>
      <c r="AS30" s="31">
        <v>1.2999999999999999E-4</v>
      </c>
      <c r="AT30" s="31">
        <v>1.3999999999999999E-4</v>
      </c>
      <c r="AU30" s="31">
        <v>1.6000000000000001E-4</v>
      </c>
      <c r="AV30" s="31">
        <v>1.7000000000000001E-4</v>
      </c>
      <c r="AW30" s="31">
        <v>1.9000000000000001E-4</v>
      </c>
      <c r="AX30" s="31">
        <v>2.1000000000000001E-4</v>
      </c>
      <c r="AY30" s="31">
        <v>2.3000000000000001E-4</v>
      </c>
      <c r="AZ30" s="31">
        <v>2.5000000000000001E-4</v>
      </c>
      <c r="BA30" s="31">
        <v>2.7999999999999998E-4</v>
      </c>
      <c r="BB30" s="31">
        <v>2.9999999999999997E-4</v>
      </c>
      <c r="BC30" s="31">
        <v>3.3E-4</v>
      </c>
      <c r="BD30" s="31">
        <v>3.6999999999999999E-4</v>
      </c>
      <c r="BE30" s="31">
        <v>4.0999999999999999E-4</v>
      </c>
      <c r="BF30" s="31">
        <v>4.4999999999999999E-4</v>
      </c>
      <c r="BG30" s="31">
        <v>4.8999999999999998E-4</v>
      </c>
      <c r="BH30" s="31">
        <v>5.5000000000000003E-4</v>
      </c>
      <c r="BI30" s="31">
        <v>5.9999999999999995E-4</v>
      </c>
      <c r="BJ30" s="31">
        <v>6.6E-4</v>
      </c>
      <c r="BK30" s="31">
        <v>7.2999999999999996E-4</v>
      </c>
      <c r="BL30" s="31">
        <v>8.0000000000000004E-4</v>
      </c>
      <c r="BM30" s="31">
        <v>8.8000000000000003E-4</v>
      </c>
      <c r="BN30" s="31">
        <v>9.7000000000000005E-4</v>
      </c>
      <c r="BO30" s="31">
        <v>1.06E-3</v>
      </c>
      <c r="BP30" s="31">
        <v>1.15E-3</v>
      </c>
      <c r="BQ30" s="31">
        <v>1.25E-3</v>
      </c>
      <c r="BR30" s="31">
        <v>1.3500000000000001E-3</v>
      </c>
    </row>
    <row r="31" spans="1:70" x14ac:dyDescent="0.2">
      <c r="A31">
        <v>44</v>
      </c>
      <c r="B31" s="31">
        <v>1.0000000000000001E-5</v>
      </c>
      <c r="C31" s="31">
        <v>1.0000000000000001E-5</v>
      </c>
      <c r="D31" s="31">
        <v>1.0000000000000001E-5</v>
      </c>
      <c r="E31" s="31">
        <v>1.0000000000000001E-5</v>
      </c>
      <c r="F31" s="31">
        <v>1.0000000000000001E-5</v>
      </c>
      <c r="G31" s="31">
        <v>1.0000000000000001E-5</v>
      </c>
      <c r="H31" s="31">
        <v>1.0000000000000001E-5</v>
      </c>
      <c r="I31" s="31">
        <v>1.0000000000000001E-5</v>
      </c>
      <c r="J31" s="31">
        <v>1.0000000000000001E-5</v>
      </c>
      <c r="K31" s="31">
        <v>1.0000000000000001E-5</v>
      </c>
      <c r="L31" s="31">
        <v>1.0000000000000001E-5</v>
      </c>
      <c r="M31" s="31">
        <v>1.0000000000000001E-5</v>
      </c>
      <c r="N31" s="31">
        <v>1.0000000000000001E-5</v>
      </c>
      <c r="O31" s="31">
        <v>1.0000000000000001E-5</v>
      </c>
      <c r="P31" s="31">
        <v>1.0000000000000001E-5</v>
      </c>
      <c r="Q31" s="31">
        <v>1.0000000000000001E-5</v>
      </c>
      <c r="R31" s="31">
        <v>1.0000000000000001E-5</v>
      </c>
      <c r="S31" s="31">
        <v>1.0000000000000001E-5</v>
      </c>
      <c r="T31" s="31">
        <v>1.0000000000000001E-5</v>
      </c>
      <c r="U31" s="31">
        <v>1.0000000000000001E-5</v>
      </c>
      <c r="V31" s="31">
        <v>1.0000000000000001E-5</v>
      </c>
      <c r="W31" s="31">
        <v>1.0000000000000001E-5</v>
      </c>
      <c r="X31" s="31">
        <v>1.0000000000000001E-5</v>
      </c>
      <c r="Y31" s="31">
        <v>1.0000000000000001E-5</v>
      </c>
      <c r="Z31" s="31">
        <v>1.0000000000000001E-5</v>
      </c>
      <c r="AA31" s="31">
        <v>1.0000000000000001E-5</v>
      </c>
      <c r="AB31" s="31">
        <v>1.0000000000000001E-5</v>
      </c>
      <c r="AC31" s="31">
        <v>1.0000000000000001E-5</v>
      </c>
      <c r="AD31" s="31">
        <v>2.0000000000000002E-5</v>
      </c>
      <c r="AE31" s="31">
        <v>2.0000000000000002E-5</v>
      </c>
      <c r="AF31" s="31">
        <v>2.0000000000000002E-5</v>
      </c>
      <c r="AG31" s="31">
        <v>3.0000000000000001E-5</v>
      </c>
      <c r="AH31" s="31">
        <v>3.0000000000000001E-5</v>
      </c>
      <c r="AI31" s="31">
        <v>4.0000000000000003E-5</v>
      </c>
      <c r="AJ31" s="31">
        <v>5.0000000000000002E-5</v>
      </c>
      <c r="AK31" s="31">
        <v>6.0000000000000002E-5</v>
      </c>
      <c r="AL31" s="31">
        <v>6.0000000000000002E-5</v>
      </c>
      <c r="AM31" s="31">
        <v>6.9999999999999994E-5</v>
      </c>
      <c r="AN31" s="31">
        <v>8.0000000000000007E-5</v>
      </c>
      <c r="AO31" s="31">
        <v>9.0000000000000006E-5</v>
      </c>
      <c r="AP31" s="31">
        <v>1.1E-4</v>
      </c>
      <c r="AQ31" s="31">
        <v>1.2E-4</v>
      </c>
      <c r="AR31" s="31">
        <v>1.2999999999999999E-4</v>
      </c>
      <c r="AS31" s="31">
        <v>1.3999999999999999E-4</v>
      </c>
      <c r="AT31" s="31">
        <v>1.6000000000000001E-4</v>
      </c>
      <c r="AU31" s="31">
        <v>1.7000000000000001E-4</v>
      </c>
      <c r="AV31" s="31">
        <v>1.9000000000000001E-4</v>
      </c>
      <c r="AW31" s="31">
        <v>2.1000000000000001E-4</v>
      </c>
      <c r="AX31" s="31">
        <v>2.3000000000000001E-4</v>
      </c>
      <c r="AY31" s="31">
        <v>2.5000000000000001E-4</v>
      </c>
      <c r="AZ31" s="31">
        <v>2.7999999999999998E-4</v>
      </c>
      <c r="BA31" s="31">
        <v>2.9999999999999997E-4</v>
      </c>
      <c r="BB31" s="31">
        <v>3.3E-4</v>
      </c>
      <c r="BC31" s="31">
        <v>3.6999999999999999E-4</v>
      </c>
      <c r="BD31" s="31">
        <v>4.0000000000000002E-4</v>
      </c>
      <c r="BE31" s="31">
        <v>4.4999999999999999E-4</v>
      </c>
      <c r="BF31" s="31">
        <v>4.8999999999999998E-4</v>
      </c>
      <c r="BG31" s="31">
        <v>5.4000000000000001E-4</v>
      </c>
      <c r="BH31" s="31">
        <v>5.9999999999999995E-4</v>
      </c>
      <c r="BI31" s="31">
        <v>6.6E-4</v>
      </c>
      <c r="BJ31" s="31">
        <v>7.2999999999999996E-4</v>
      </c>
      <c r="BK31" s="31">
        <v>8.0000000000000004E-4</v>
      </c>
      <c r="BL31" s="31">
        <v>8.8000000000000003E-4</v>
      </c>
      <c r="BM31" s="31">
        <v>9.7000000000000005E-4</v>
      </c>
      <c r="BN31" s="31">
        <v>1.06E-3</v>
      </c>
      <c r="BO31" s="31">
        <v>1.16E-3</v>
      </c>
      <c r="BP31" s="31">
        <v>1.2600000000000001E-3</v>
      </c>
      <c r="BQ31" s="31">
        <v>1.3699999999999999E-3</v>
      </c>
      <c r="BR31" s="31">
        <v>1.48E-3</v>
      </c>
    </row>
    <row r="32" spans="1:70" x14ac:dyDescent="0.2">
      <c r="A32">
        <v>45</v>
      </c>
      <c r="B32" s="31">
        <v>1.0000000000000001E-5</v>
      </c>
      <c r="C32" s="31">
        <v>1.0000000000000001E-5</v>
      </c>
      <c r="D32" s="31">
        <v>1.0000000000000001E-5</v>
      </c>
      <c r="E32" s="31">
        <v>1.0000000000000001E-5</v>
      </c>
      <c r="F32" s="31">
        <v>1.0000000000000001E-5</v>
      </c>
      <c r="G32" s="31">
        <v>1.0000000000000001E-5</v>
      </c>
      <c r="H32" s="31">
        <v>1.0000000000000001E-5</v>
      </c>
      <c r="I32" s="31">
        <v>1.0000000000000001E-5</v>
      </c>
      <c r="J32" s="31">
        <v>1.0000000000000001E-5</v>
      </c>
      <c r="K32" s="31">
        <v>1.0000000000000001E-5</v>
      </c>
      <c r="L32" s="31">
        <v>1.0000000000000001E-5</v>
      </c>
      <c r="M32" s="31">
        <v>1.0000000000000001E-5</v>
      </c>
      <c r="N32" s="31">
        <v>1.0000000000000001E-5</v>
      </c>
      <c r="O32" s="31">
        <v>1.0000000000000001E-5</v>
      </c>
      <c r="P32" s="31">
        <v>1.0000000000000001E-5</v>
      </c>
      <c r="Q32" s="31">
        <v>1.0000000000000001E-5</v>
      </c>
      <c r="R32" s="31">
        <v>1.0000000000000001E-5</v>
      </c>
      <c r="S32" s="31">
        <v>1.0000000000000001E-5</v>
      </c>
      <c r="T32" s="31">
        <v>1.0000000000000001E-5</v>
      </c>
      <c r="U32" s="31">
        <v>1.0000000000000001E-5</v>
      </c>
      <c r="V32" s="31">
        <v>1.0000000000000001E-5</v>
      </c>
      <c r="W32" s="31">
        <v>1.0000000000000001E-5</v>
      </c>
      <c r="X32" s="31">
        <v>1.0000000000000001E-5</v>
      </c>
      <c r="Y32" s="31">
        <v>1.0000000000000001E-5</v>
      </c>
      <c r="Z32" s="31">
        <v>1.0000000000000001E-5</v>
      </c>
      <c r="AA32" s="31">
        <v>1.0000000000000001E-5</v>
      </c>
      <c r="AB32" s="31">
        <v>1.0000000000000001E-5</v>
      </c>
      <c r="AC32" s="31">
        <v>2.0000000000000002E-5</v>
      </c>
      <c r="AD32" s="31">
        <v>2.0000000000000002E-5</v>
      </c>
      <c r="AE32" s="31">
        <v>2.0000000000000002E-5</v>
      </c>
      <c r="AF32" s="31">
        <v>3.0000000000000001E-5</v>
      </c>
      <c r="AG32" s="31">
        <v>3.0000000000000001E-5</v>
      </c>
      <c r="AH32" s="31">
        <v>4.0000000000000003E-5</v>
      </c>
      <c r="AI32" s="31">
        <v>5.0000000000000002E-5</v>
      </c>
      <c r="AJ32" s="31">
        <v>5.0000000000000002E-5</v>
      </c>
      <c r="AK32" s="31">
        <v>6.0000000000000002E-5</v>
      </c>
      <c r="AL32" s="31">
        <v>6.9999999999999994E-5</v>
      </c>
      <c r="AM32" s="31">
        <v>8.0000000000000007E-5</v>
      </c>
      <c r="AN32" s="31">
        <v>9.0000000000000006E-5</v>
      </c>
      <c r="AO32" s="31">
        <v>1.1E-4</v>
      </c>
      <c r="AP32" s="31">
        <v>1.2E-4</v>
      </c>
      <c r="AQ32" s="31">
        <v>1.2999999999999999E-4</v>
      </c>
      <c r="AR32" s="31">
        <v>1.4999999999999999E-4</v>
      </c>
      <c r="AS32" s="31">
        <v>1.6000000000000001E-4</v>
      </c>
      <c r="AT32" s="31">
        <v>1.8000000000000001E-4</v>
      </c>
      <c r="AU32" s="31">
        <v>1.9000000000000001E-4</v>
      </c>
      <c r="AV32" s="31">
        <v>2.1000000000000001E-4</v>
      </c>
      <c r="AW32" s="31">
        <v>2.3000000000000001E-4</v>
      </c>
      <c r="AX32" s="31">
        <v>2.5999999999999998E-4</v>
      </c>
      <c r="AY32" s="31">
        <v>2.7999999999999998E-4</v>
      </c>
      <c r="AZ32" s="31">
        <v>3.1E-4</v>
      </c>
      <c r="BA32" s="31">
        <v>3.4000000000000002E-4</v>
      </c>
      <c r="BB32" s="31">
        <v>3.6999999999999999E-4</v>
      </c>
      <c r="BC32" s="31">
        <v>4.0999999999999999E-4</v>
      </c>
      <c r="BD32" s="31">
        <v>4.4999999999999999E-4</v>
      </c>
      <c r="BE32" s="31">
        <v>5.0000000000000001E-4</v>
      </c>
      <c r="BF32" s="31">
        <v>5.5000000000000003E-4</v>
      </c>
      <c r="BG32" s="31">
        <v>6.0999999999999997E-4</v>
      </c>
      <c r="BH32" s="31">
        <v>6.7000000000000002E-4</v>
      </c>
      <c r="BI32" s="31">
        <v>7.3999999999999999E-4</v>
      </c>
      <c r="BJ32" s="31">
        <v>8.1999999999999998E-4</v>
      </c>
      <c r="BK32" s="31">
        <v>8.9999999999999998E-4</v>
      </c>
      <c r="BL32" s="31">
        <v>9.8999999999999999E-4</v>
      </c>
      <c r="BM32" s="31">
        <v>1.09E-3</v>
      </c>
      <c r="BN32" s="31">
        <v>1.1900000000000001E-3</v>
      </c>
      <c r="BO32" s="31">
        <v>1.2999999999999999E-3</v>
      </c>
      <c r="BP32" s="31">
        <v>1.41E-3</v>
      </c>
      <c r="BQ32" s="31">
        <v>1.5299999999999999E-3</v>
      </c>
      <c r="BR32" s="31">
        <v>1.65E-3</v>
      </c>
    </row>
    <row r="33" spans="1:70" x14ac:dyDescent="0.2">
      <c r="A33">
        <v>46</v>
      </c>
      <c r="B33" s="31">
        <v>1.0000000000000001E-5</v>
      </c>
      <c r="C33" s="31">
        <v>1.0000000000000001E-5</v>
      </c>
      <c r="D33" s="31">
        <v>1.0000000000000001E-5</v>
      </c>
      <c r="E33" s="31">
        <v>1.0000000000000001E-5</v>
      </c>
      <c r="F33" s="31">
        <v>1.0000000000000001E-5</v>
      </c>
      <c r="G33" s="31">
        <v>1.0000000000000001E-5</v>
      </c>
      <c r="H33" s="31">
        <v>1.0000000000000001E-5</v>
      </c>
      <c r="I33" s="31">
        <v>1.0000000000000001E-5</v>
      </c>
      <c r="J33" s="31">
        <v>1.0000000000000001E-5</v>
      </c>
      <c r="K33" s="31">
        <v>1.0000000000000001E-5</v>
      </c>
      <c r="L33" s="31">
        <v>1.0000000000000001E-5</v>
      </c>
      <c r="M33" s="31">
        <v>1.0000000000000001E-5</v>
      </c>
      <c r="N33" s="31">
        <v>1.0000000000000001E-5</v>
      </c>
      <c r="O33" s="31">
        <v>1.0000000000000001E-5</v>
      </c>
      <c r="P33" s="31">
        <v>1.0000000000000001E-5</v>
      </c>
      <c r="Q33" s="31">
        <v>1.0000000000000001E-5</v>
      </c>
      <c r="R33" s="31">
        <v>1.0000000000000001E-5</v>
      </c>
      <c r="S33" s="31">
        <v>1.0000000000000001E-5</v>
      </c>
      <c r="T33" s="31">
        <v>1.0000000000000001E-5</v>
      </c>
      <c r="U33" s="31">
        <v>1.0000000000000001E-5</v>
      </c>
      <c r="V33" s="31">
        <v>1.0000000000000001E-5</v>
      </c>
      <c r="W33" s="31">
        <v>1.0000000000000001E-5</v>
      </c>
      <c r="X33" s="31">
        <v>1.0000000000000001E-5</v>
      </c>
      <c r="Y33" s="31">
        <v>1.0000000000000001E-5</v>
      </c>
      <c r="Z33" s="31">
        <v>1.0000000000000001E-5</v>
      </c>
      <c r="AA33" s="31">
        <v>1.0000000000000001E-5</v>
      </c>
      <c r="AB33" s="31">
        <v>2.0000000000000002E-5</v>
      </c>
      <c r="AC33" s="31">
        <v>2.0000000000000002E-5</v>
      </c>
      <c r="AD33" s="31">
        <v>2.0000000000000002E-5</v>
      </c>
      <c r="AE33" s="31">
        <v>3.0000000000000001E-5</v>
      </c>
      <c r="AF33" s="31">
        <v>3.0000000000000001E-5</v>
      </c>
      <c r="AG33" s="31">
        <v>4.0000000000000003E-5</v>
      </c>
      <c r="AH33" s="31">
        <v>4.0000000000000003E-5</v>
      </c>
      <c r="AI33" s="31">
        <v>5.0000000000000002E-5</v>
      </c>
      <c r="AJ33" s="31">
        <v>6.0000000000000002E-5</v>
      </c>
      <c r="AK33" s="31">
        <v>6.9999999999999994E-5</v>
      </c>
      <c r="AL33" s="31">
        <v>8.0000000000000007E-5</v>
      </c>
      <c r="AM33" s="31">
        <v>9.0000000000000006E-5</v>
      </c>
      <c r="AN33" s="31">
        <v>1.1E-4</v>
      </c>
      <c r="AO33" s="31">
        <v>1.2E-4</v>
      </c>
      <c r="AP33" s="31">
        <v>1.2999999999999999E-4</v>
      </c>
      <c r="AQ33" s="31">
        <v>1.4999999999999999E-4</v>
      </c>
      <c r="AR33" s="31">
        <v>1.6000000000000001E-4</v>
      </c>
      <c r="AS33" s="31">
        <v>1.8000000000000001E-4</v>
      </c>
      <c r="AT33" s="31">
        <v>2.0000000000000001E-4</v>
      </c>
      <c r="AU33" s="31">
        <v>2.2000000000000001E-4</v>
      </c>
      <c r="AV33" s="31">
        <v>2.4000000000000001E-4</v>
      </c>
      <c r="AW33" s="31">
        <v>2.5999999999999998E-4</v>
      </c>
      <c r="AX33" s="31">
        <v>2.9E-4</v>
      </c>
      <c r="AY33" s="31">
        <v>3.2000000000000003E-4</v>
      </c>
      <c r="AZ33" s="31">
        <v>3.5E-4</v>
      </c>
      <c r="BA33" s="31">
        <v>3.8000000000000002E-4</v>
      </c>
      <c r="BB33" s="31">
        <v>4.2000000000000002E-4</v>
      </c>
      <c r="BC33" s="31">
        <v>4.6000000000000001E-4</v>
      </c>
      <c r="BD33" s="31">
        <v>5.1000000000000004E-4</v>
      </c>
      <c r="BE33" s="31">
        <v>5.5999999999999995E-4</v>
      </c>
      <c r="BF33" s="31">
        <v>6.2E-4</v>
      </c>
      <c r="BG33" s="31">
        <v>6.8000000000000005E-4</v>
      </c>
      <c r="BH33" s="31">
        <v>7.5000000000000002E-4</v>
      </c>
      <c r="BI33" s="31">
        <v>8.3000000000000001E-4</v>
      </c>
      <c r="BJ33" s="31">
        <v>9.1E-4</v>
      </c>
      <c r="BK33" s="31">
        <v>1E-3</v>
      </c>
      <c r="BL33" s="31">
        <v>1.1000000000000001E-3</v>
      </c>
      <c r="BM33" s="31">
        <v>1.2099999999999999E-3</v>
      </c>
      <c r="BN33" s="31">
        <v>1.33E-3</v>
      </c>
      <c r="BO33" s="31">
        <v>1.4499999999999999E-3</v>
      </c>
      <c r="BP33" s="31">
        <v>1.57E-3</v>
      </c>
      <c r="BQ33" s="31">
        <v>1.6999999999999999E-3</v>
      </c>
      <c r="BR33" s="31">
        <v>1.8400000000000001E-3</v>
      </c>
    </row>
    <row r="34" spans="1:70" x14ac:dyDescent="0.2">
      <c r="A34">
        <v>47</v>
      </c>
      <c r="B34" s="31">
        <v>1.0000000000000001E-5</v>
      </c>
      <c r="C34" s="31">
        <v>1.0000000000000001E-5</v>
      </c>
      <c r="D34" s="31">
        <v>1.0000000000000001E-5</v>
      </c>
      <c r="E34" s="31">
        <v>1.0000000000000001E-5</v>
      </c>
      <c r="F34" s="31">
        <v>1.0000000000000001E-5</v>
      </c>
      <c r="G34" s="31">
        <v>1.0000000000000001E-5</v>
      </c>
      <c r="H34" s="31">
        <v>1.0000000000000001E-5</v>
      </c>
      <c r="I34" s="31">
        <v>1.0000000000000001E-5</v>
      </c>
      <c r="J34" s="31">
        <v>1.0000000000000001E-5</v>
      </c>
      <c r="K34" s="31">
        <v>1.0000000000000001E-5</v>
      </c>
      <c r="L34" s="31">
        <v>1.0000000000000001E-5</v>
      </c>
      <c r="M34" s="31">
        <v>1.0000000000000001E-5</v>
      </c>
      <c r="N34" s="31">
        <v>1.0000000000000001E-5</v>
      </c>
      <c r="O34" s="31">
        <v>1.0000000000000001E-5</v>
      </c>
      <c r="P34" s="31">
        <v>1.0000000000000001E-5</v>
      </c>
      <c r="Q34" s="31">
        <v>1.0000000000000001E-5</v>
      </c>
      <c r="R34" s="31">
        <v>1.0000000000000001E-5</v>
      </c>
      <c r="S34" s="31">
        <v>1.0000000000000001E-5</v>
      </c>
      <c r="T34" s="31">
        <v>1.0000000000000001E-5</v>
      </c>
      <c r="U34" s="31">
        <v>1.0000000000000001E-5</v>
      </c>
      <c r="V34" s="31">
        <v>1.0000000000000001E-5</v>
      </c>
      <c r="W34" s="31">
        <v>1.0000000000000001E-5</v>
      </c>
      <c r="X34" s="31">
        <v>1.0000000000000001E-5</v>
      </c>
      <c r="Y34" s="31">
        <v>1.0000000000000001E-5</v>
      </c>
      <c r="Z34" s="31">
        <v>1.0000000000000001E-5</v>
      </c>
      <c r="AA34" s="31">
        <v>2.0000000000000002E-5</v>
      </c>
      <c r="AB34" s="31">
        <v>2.0000000000000002E-5</v>
      </c>
      <c r="AC34" s="31">
        <v>2.0000000000000002E-5</v>
      </c>
      <c r="AD34" s="31">
        <v>2.0000000000000002E-5</v>
      </c>
      <c r="AE34" s="31">
        <v>3.0000000000000001E-5</v>
      </c>
      <c r="AF34" s="31">
        <v>3.0000000000000001E-5</v>
      </c>
      <c r="AG34" s="31">
        <v>4.0000000000000003E-5</v>
      </c>
      <c r="AH34" s="31">
        <v>5.0000000000000002E-5</v>
      </c>
      <c r="AI34" s="31">
        <v>6.0000000000000002E-5</v>
      </c>
      <c r="AJ34" s="31">
        <v>6.9999999999999994E-5</v>
      </c>
      <c r="AK34" s="31">
        <v>8.0000000000000007E-5</v>
      </c>
      <c r="AL34" s="31">
        <v>9.0000000000000006E-5</v>
      </c>
      <c r="AM34" s="31">
        <v>1E-4</v>
      </c>
      <c r="AN34" s="31">
        <v>1.2E-4</v>
      </c>
      <c r="AO34" s="31">
        <v>1.2999999999999999E-4</v>
      </c>
      <c r="AP34" s="31">
        <v>1.4999999999999999E-4</v>
      </c>
      <c r="AQ34" s="31">
        <v>1.6000000000000001E-4</v>
      </c>
      <c r="AR34" s="31">
        <v>1.8000000000000001E-4</v>
      </c>
      <c r="AS34" s="31">
        <v>2.0000000000000001E-4</v>
      </c>
      <c r="AT34" s="31">
        <v>2.2000000000000001E-4</v>
      </c>
      <c r="AU34" s="31">
        <v>2.4000000000000001E-4</v>
      </c>
      <c r="AV34" s="31">
        <v>2.5999999999999998E-4</v>
      </c>
      <c r="AW34" s="31">
        <v>2.9E-4</v>
      </c>
      <c r="AX34" s="31">
        <v>3.2000000000000003E-4</v>
      </c>
      <c r="AY34" s="31">
        <v>3.5E-4</v>
      </c>
      <c r="AZ34" s="31">
        <v>3.8000000000000002E-4</v>
      </c>
      <c r="BA34" s="31">
        <v>4.2000000000000002E-4</v>
      </c>
      <c r="BB34" s="31">
        <v>4.6000000000000001E-4</v>
      </c>
      <c r="BC34" s="31">
        <v>5.1000000000000004E-4</v>
      </c>
      <c r="BD34" s="31">
        <v>5.5999999999999995E-4</v>
      </c>
      <c r="BE34" s="31">
        <v>6.2E-4</v>
      </c>
      <c r="BF34" s="31">
        <v>6.8000000000000005E-4</v>
      </c>
      <c r="BG34" s="31">
        <v>7.5000000000000002E-4</v>
      </c>
      <c r="BH34" s="31">
        <v>8.3000000000000001E-4</v>
      </c>
      <c r="BI34" s="31">
        <v>9.2000000000000003E-4</v>
      </c>
      <c r="BJ34" s="31">
        <v>1.01E-3</v>
      </c>
      <c r="BK34" s="31">
        <v>1.1100000000000001E-3</v>
      </c>
      <c r="BL34" s="31">
        <v>1.2199999999999999E-3</v>
      </c>
      <c r="BM34" s="31">
        <v>1.34E-3</v>
      </c>
      <c r="BN34" s="31">
        <v>1.47E-3</v>
      </c>
      <c r="BO34" s="31">
        <v>1.6000000000000001E-3</v>
      </c>
      <c r="BP34" s="31">
        <v>1.74E-3</v>
      </c>
      <c r="BQ34" s="31">
        <v>1.8799999999999999E-3</v>
      </c>
      <c r="BR34" s="31">
        <v>2.0200000000000001E-3</v>
      </c>
    </row>
    <row r="35" spans="1:70" x14ac:dyDescent="0.2">
      <c r="A35">
        <v>48</v>
      </c>
      <c r="B35" s="31">
        <v>1.0000000000000001E-5</v>
      </c>
      <c r="C35" s="31">
        <v>1.0000000000000001E-5</v>
      </c>
      <c r="D35" s="31">
        <v>1.0000000000000001E-5</v>
      </c>
      <c r="E35" s="31">
        <v>1.0000000000000001E-5</v>
      </c>
      <c r="F35" s="31">
        <v>1.0000000000000001E-5</v>
      </c>
      <c r="G35" s="31">
        <v>1.0000000000000001E-5</v>
      </c>
      <c r="H35" s="31">
        <v>1.0000000000000001E-5</v>
      </c>
      <c r="I35" s="31">
        <v>1.0000000000000001E-5</v>
      </c>
      <c r="J35" s="31">
        <v>1.0000000000000001E-5</v>
      </c>
      <c r="K35" s="31">
        <v>1.0000000000000001E-5</v>
      </c>
      <c r="L35" s="31">
        <v>1.0000000000000001E-5</v>
      </c>
      <c r="M35" s="31">
        <v>1.0000000000000001E-5</v>
      </c>
      <c r="N35" s="31">
        <v>1.0000000000000001E-5</v>
      </c>
      <c r="O35" s="31">
        <v>1.0000000000000001E-5</v>
      </c>
      <c r="P35" s="31">
        <v>1.0000000000000001E-5</v>
      </c>
      <c r="Q35" s="31">
        <v>1.0000000000000001E-5</v>
      </c>
      <c r="R35" s="31">
        <v>1.0000000000000001E-5</v>
      </c>
      <c r="S35" s="31">
        <v>1.0000000000000001E-5</v>
      </c>
      <c r="T35" s="31">
        <v>1.0000000000000001E-5</v>
      </c>
      <c r="U35" s="31">
        <v>1.0000000000000001E-5</v>
      </c>
      <c r="V35" s="31">
        <v>1.0000000000000001E-5</v>
      </c>
      <c r="W35" s="31">
        <v>1.0000000000000001E-5</v>
      </c>
      <c r="X35" s="31">
        <v>1.0000000000000001E-5</v>
      </c>
      <c r="Y35" s="31">
        <v>1.0000000000000001E-5</v>
      </c>
      <c r="Z35" s="31">
        <v>2.0000000000000002E-5</v>
      </c>
      <c r="AA35" s="31">
        <v>2.0000000000000002E-5</v>
      </c>
      <c r="AB35" s="31">
        <v>2.0000000000000002E-5</v>
      </c>
      <c r="AC35" s="31">
        <v>2.0000000000000002E-5</v>
      </c>
      <c r="AD35" s="31">
        <v>3.0000000000000001E-5</v>
      </c>
      <c r="AE35" s="31">
        <v>3.0000000000000001E-5</v>
      </c>
      <c r="AF35" s="31">
        <v>4.0000000000000003E-5</v>
      </c>
      <c r="AG35" s="31">
        <v>5.0000000000000002E-5</v>
      </c>
      <c r="AH35" s="31">
        <v>5.0000000000000002E-5</v>
      </c>
      <c r="AI35" s="31">
        <v>6.0000000000000002E-5</v>
      </c>
      <c r="AJ35" s="31">
        <v>6.9999999999999994E-5</v>
      </c>
      <c r="AK35" s="31">
        <v>9.0000000000000006E-5</v>
      </c>
      <c r="AL35" s="31">
        <v>1E-4</v>
      </c>
      <c r="AM35" s="31">
        <v>1.1E-4</v>
      </c>
      <c r="AN35" s="31">
        <v>1.2999999999999999E-4</v>
      </c>
      <c r="AO35" s="31">
        <v>1.3999999999999999E-4</v>
      </c>
      <c r="AP35" s="31">
        <v>1.6000000000000001E-4</v>
      </c>
      <c r="AQ35" s="31">
        <v>1.8000000000000001E-4</v>
      </c>
      <c r="AR35" s="31">
        <v>2.0000000000000001E-4</v>
      </c>
      <c r="AS35" s="31">
        <v>2.2000000000000001E-4</v>
      </c>
      <c r="AT35" s="31">
        <v>2.4000000000000001E-4</v>
      </c>
      <c r="AU35" s="31">
        <v>2.5999999999999998E-4</v>
      </c>
      <c r="AV35" s="31">
        <v>2.9E-4</v>
      </c>
      <c r="AW35" s="31">
        <v>3.2000000000000003E-4</v>
      </c>
      <c r="AX35" s="31">
        <v>3.5E-4</v>
      </c>
      <c r="AY35" s="31">
        <v>3.8000000000000002E-4</v>
      </c>
      <c r="AZ35" s="31">
        <v>4.2000000000000002E-4</v>
      </c>
      <c r="BA35" s="31">
        <v>4.6000000000000001E-4</v>
      </c>
      <c r="BB35" s="31">
        <v>5.1000000000000004E-4</v>
      </c>
      <c r="BC35" s="31">
        <v>5.5999999999999995E-4</v>
      </c>
      <c r="BD35" s="31">
        <v>6.2E-4</v>
      </c>
      <c r="BE35" s="31">
        <v>6.8000000000000005E-4</v>
      </c>
      <c r="BF35" s="31">
        <v>7.5000000000000002E-4</v>
      </c>
      <c r="BG35" s="31">
        <v>8.1999999999999998E-4</v>
      </c>
      <c r="BH35" s="31">
        <v>9.1E-4</v>
      </c>
      <c r="BI35" s="31">
        <v>1E-3</v>
      </c>
      <c r="BJ35" s="31">
        <v>1.1000000000000001E-3</v>
      </c>
      <c r="BK35" s="31">
        <v>1.2199999999999999E-3</v>
      </c>
      <c r="BL35" s="31">
        <v>1.34E-3</v>
      </c>
      <c r="BM35" s="31">
        <v>1.47E-3</v>
      </c>
      <c r="BN35" s="31">
        <v>1.6000000000000001E-3</v>
      </c>
      <c r="BO35" s="31">
        <v>1.75E-3</v>
      </c>
      <c r="BP35" s="31">
        <v>1.9E-3</v>
      </c>
      <c r="BQ35" s="31">
        <v>2.0500000000000002E-3</v>
      </c>
      <c r="BR35" s="31">
        <v>2.2100000000000002E-3</v>
      </c>
    </row>
    <row r="36" spans="1:70" x14ac:dyDescent="0.2">
      <c r="A36">
        <v>49</v>
      </c>
      <c r="B36" s="31">
        <v>1.0000000000000001E-5</v>
      </c>
      <c r="C36" s="31">
        <v>1.0000000000000001E-5</v>
      </c>
      <c r="D36" s="31">
        <v>1.0000000000000001E-5</v>
      </c>
      <c r="E36" s="31">
        <v>1.0000000000000001E-5</v>
      </c>
      <c r="F36" s="31">
        <v>1.0000000000000001E-5</v>
      </c>
      <c r="G36" s="31">
        <v>1.0000000000000001E-5</v>
      </c>
      <c r="H36" s="31">
        <v>1.0000000000000001E-5</v>
      </c>
      <c r="I36" s="31">
        <v>1.0000000000000001E-5</v>
      </c>
      <c r="J36" s="31">
        <v>1.0000000000000001E-5</v>
      </c>
      <c r="K36" s="31">
        <v>1.0000000000000001E-5</v>
      </c>
      <c r="L36" s="31">
        <v>1.0000000000000001E-5</v>
      </c>
      <c r="M36" s="31">
        <v>1.0000000000000001E-5</v>
      </c>
      <c r="N36" s="31">
        <v>1.0000000000000001E-5</v>
      </c>
      <c r="O36" s="31">
        <v>1.0000000000000001E-5</v>
      </c>
      <c r="P36" s="31">
        <v>1.0000000000000001E-5</v>
      </c>
      <c r="Q36" s="31">
        <v>1.0000000000000001E-5</v>
      </c>
      <c r="R36" s="31">
        <v>1.0000000000000001E-5</v>
      </c>
      <c r="S36" s="31">
        <v>1.0000000000000001E-5</v>
      </c>
      <c r="T36" s="31">
        <v>1.0000000000000001E-5</v>
      </c>
      <c r="U36" s="31">
        <v>1.0000000000000001E-5</v>
      </c>
      <c r="V36" s="31">
        <v>1.0000000000000001E-5</v>
      </c>
      <c r="W36" s="31">
        <v>1.0000000000000001E-5</v>
      </c>
      <c r="X36" s="31">
        <v>1.0000000000000001E-5</v>
      </c>
      <c r="Y36" s="31">
        <v>2.0000000000000002E-5</v>
      </c>
      <c r="Z36" s="31">
        <v>2.0000000000000002E-5</v>
      </c>
      <c r="AA36" s="31">
        <v>2.0000000000000002E-5</v>
      </c>
      <c r="AB36" s="31">
        <v>2.0000000000000002E-5</v>
      </c>
      <c r="AC36" s="31">
        <v>2.0000000000000002E-5</v>
      </c>
      <c r="AD36" s="31">
        <v>3.0000000000000001E-5</v>
      </c>
      <c r="AE36" s="31">
        <v>4.0000000000000003E-5</v>
      </c>
      <c r="AF36" s="31">
        <v>4.0000000000000003E-5</v>
      </c>
      <c r="AG36" s="31">
        <v>5.0000000000000002E-5</v>
      </c>
      <c r="AH36" s="31">
        <v>6.0000000000000002E-5</v>
      </c>
      <c r="AI36" s="31">
        <v>6.9999999999999994E-5</v>
      </c>
      <c r="AJ36" s="31">
        <v>8.0000000000000007E-5</v>
      </c>
      <c r="AK36" s="31">
        <v>9.0000000000000006E-5</v>
      </c>
      <c r="AL36" s="31">
        <v>1.1E-4</v>
      </c>
      <c r="AM36" s="31">
        <v>1.2E-4</v>
      </c>
      <c r="AN36" s="31">
        <v>1.3999999999999999E-4</v>
      </c>
      <c r="AO36" s="31">
        <v>1.6000000000000001E-4</v>
      </c>
      <c r="AP36" s="31">
        <v>1.8000000000000001E-4</v>
      </c>
      <c r="AQ36" s="31">
        <v>2.0000000000000001E-4</v>
      </c>
      <c r="AR36" s="31">
        <v>2.2000000000000001E-4</v>
      </c>
      <c r="AS36" s="31">
        <v>2.4000000000000001E-4</v>
      </c>
      <c r="AT36" s="31">
        <v>2.7E-4</v>
      </c>
      <c r="AU36" s="31">
        <v>2.9E-4</v>
      </c>
      <c r="AV36" s="31">
        <v>3.2000000000000003E-4</v>
      </c>
      <c r="AW36" s="31">
        <v>3.5E-4</v>
      </c>
      <c r="AX36" s="31">
        <v>3.8999999999999999E-4</v>
      </c>
      <c r="AY36" s="31">
        <v>4.2000000000000002E-4</v>
      </c>
      <c r="AZ36" s="31">
        <v>4.6000000000000001E-4</v>
      </c>
      <c r="BA36" s="31">
        <v>5.1000000000000004E-4</v>
      </c>
      <c r="BB36" s="31">
        <v>5.5999999999999995E-4</v>
      </c>
      <c r="BC36" s="31">
        <v>6.2E-4</v>
      </c>
      <c r="BD36" s="31">
        <v>6.8000000000000005E-4</v>
      </c>
      <c r="BE36" s="31">
        <v>7.5000000000000002E-4</v>
      </c>
      <c r="BF36" s="31">
        <v>8.3000000000000001E-4</v>
      </c>
      <c r="BG36" s="31">
        <v>9.1E-4</v>
      </c>
      <c r="BH36" s="31">
        <v>1E-3</v>
      </c>
      <c r="BI36" s="31">
        <v>1.1100000000000001E-3</v>
      </c>
      <c r="BJ36" s="31">
        <v>1.2199999999999999E-3</v>
      </c>
      <c r="BK36" s="31">
        <v>1.34E-3</v>
      </c>
      <c r="BL36" s="31">
        <v>1.48E-3</v>
      </c>
      <c r="BM36" s="31">
        <v>1.6199999999999999E-3</v>
      </c>
      <c r="BN36" s="31">
        <v>1.7700000000000001E-3</v>
      </c>
      <c r="BO36" s="31">
        <v>1.9300000000000001E-3</v>
      </c>
      <c r="BP36" s="31">
        <v>2.0999999999999999E-3</v>
      </c>
      <c r="BQ36" s="31">
        <v>2.2699999999999999E-3</v>
      </c>
      <c r="BR36" s="31">
        <v>2.4399999999999999E-3</v>
      </c>
    </row>
    <row r="37" spans="1:70" x14ac:dyDescent="0.2">
      <c r="A37">
        <v>50</v>
      </c>
      <c r="B37" s="31">
        <v>1.0000000000000001E-5</v>
      </c>
      <c r="C37" s="31">
        <v>1.0000000000000001E-5</v>
      </c>
      <c r="D37" s="31">
        <v>1.0000000000000001E-5</v>
      </c>
      <c r="E37" s="31">
        <v>1.0000000000000001E-5</v>
      </c>
      <c r="F37" s="31">
        <v>1.0000000000000001E-5</v>
      </c>
      <c r="G37" s="31">
        <v>1.0000000000000001E-5</v>
      </c>
      <c r="H37" s="31">
        <v>1.0000000000000001E-5</v>
      </c>
      <c r="I37" s="31">
        <v>1.0000000000000001E-5</v>
      </c>
      <c r="J37" s="31">
        <v>1.0000000000000001E-5</v>
      </c>
      <c r="K37" s="31">
        <v>1.0000000000000001E-5</v>
      </c>
      <c r="L37" s="31">
        <v>1.0000000000000001E-5</v>
      </c>
      <c r="M37" s="31">
        <v>1.0000000000000001E-5</v>
      </c>
      <c r="N37" s="31">
        <v>1.0000000000000001E-5</v>
      </c>
      <c r="O37" s="31">
        <v>1.0000000000000001E-5</v>
      </c>
      <c r="P37" s="31">
        <v>1.0000000000000001E-5</v>
      </c>
      <c r="Q37" s="31">
        <v>1.0000000000000001E-5</v>
      </c>
      <c r="R37" s="31">
        <v>1.0000000000000001E-5</v>
      </c>
      <c r="S37" s="31">
        <v>1.0000000000000001E-5</v>
      </c>
      <c r="T37" s="31">
        <v>1.0000000000000001E-5</v>
      </c>
      <c r="U37" s="31">
        <v>1.0000000000000001E-5</v>
      </c>
      <c r="V37" s="31">
        <v>1.0000000000000001E-5</v>
      </c>
      <c r="W37" s="31">
        <v>2.0000000000000002E-5</v>
      </c>
      <c r="X37" s="31">
        <v>2.0000000000000002E-5</v>
      </c>
      <c r="Y37" s="31">
        <v>2.0000000000000002E-5</v>
      </c>
      <c r="Z37" s="31">
        <v>2.0000000000000002E-5</v>
      </c>
      <c r="AA37" s="31">
        <v>2.0000000000000002E-5</v>
      </c>
      <c r="AB37" s="31">
        <v>3.0000000000000001E-5</v>
      </c>
      <c r="AC37" s="31">
        <v>3.0000000000000001E-5</v>
      </c>
      <c r="AD37" s="31">
        <v>3.0000000000000001E-5</v>
      </c>
      <c r="AE37" s="31">
        <v>4.0000000000000003E-5</v>
      </c>
      <c r="AF37" s="31">
        <v>5.0000000000000002E-5</v>
      </c>
      <c r="AG37" s="31">
        <v>6.0000000000000002E-5</v>
      </c>
      <c r="AH37" s="31">
        <v>6.9999999999999994E-5</v>
      </c>
      <c r="AI37" s="31">
        <v>8.0000000000000007E-5</v>
      </c>
      <c r="AJ37" s="31">
        <v>1E-4</v>
      </c>
      <c r="AK37" s="31">
        <v>1.1E-4</v>
      </c>
      <c r="AL37" s="31">
        <v>1.2999999999999999E-4</v>
      </c>
      <c r="AM37" s="31">
        <v>1.4999999999999999E-4</v>
      </c>
      <c r="AN37" s="31">
        <v>1.7000000000000001E-4</v>
      </c>
      <c r="AO37" s="31">
        <v>1.9000000000000001E-4</v>
      </c>
      <c r="AP37" s="31">
        <v>2.1000000000000001E-4</v>
      </c>
      <c r="AQ37" s="31">
        <v>2.3000000000000001E-4</v>
      </c>
      <c r="AR37" s="31">
        <v>2.5999999999999998E-4</v>
      </c>
      <c r="AS37" s="31">
        <v>2.9E-4</v>
      </c>
      <c r="AT37" s="31">
        <v>3.1E-4</v>
      </c>
      <c r="AU37" s="31">
        <v>3.5E-4</v>
      </c>
      <c r="AV37" s="31">
        <v>3.8000000000000002E-4</v>
      </c>
      <c r="AW37" s="31">
        <v>4.2000000000000002E-4</v>
      </c>
      <c r="AX37" s="31">
        <v>4.6000000000000001E-4</v>
      </c>
      <c r="AY37" s="31">
        <v>5.0000000000000001E-4</v>
      </c>
      <c r="AZ37" s="31">
        <v>5.5000000000000003E-4</v>
      </c>
      <c r="BA37" s="31">
        <v>5.9999999999999995E-4</v>
      </c>
      <c r="BB37" s="31">
        <v>6.7000000000000002E-4</v>
      </c>
      <c r="BC37" s="31">
        <v>7.2999999999999996E-4</v>
      </c>
      <c r="BD37" s="31">
        <v>8.0999999999999996E-4</v>
      </c>
      <c r="BE37" s="31">
        <v>8.8999999999999995E-4</v>
      </c>
      <c r="BF37" s="31">
        <v>9.7999999999999997E-4</v>
      </c>
      <c r="BG37" s="31">
        <v>1.08E-3</v>
      </c>
      <c r="BH37" s="31">
        <v>1.1900000000000001E-3</v>
      </c>
      <c r="BI37" s="31">
        <v>1.31E-3</v>
      </c>
      <c r="BJ37" s="31">
        <v>1.4499999999999999E-3</v>
      </c>
      <c r="BK37" s="31">
        <v>1.5900000000000001E-3</v>
      </c>
      <c r="BL37" s="31">
        <v>1.75E-3</v>
      </c>
      <c r="BM37" s="31">
        <v>1.92E-3</v>
      </c>
      <c r="BN37" s="31">
        <v>2.0999999999999999E-3</v>
      </c>
      <c r="BO37" s="31">
        <v>2.3E-3</v>
      </c>
      <c r="BP37" s="31">
        <v>2.49E-3</v>
      </c>
      <c r="BQ37" s="31">
        <v>2.7000000000000001E-3</v>
      </c>
      <c r="BR37" s="31">
        <v>2.8999999999999998E-3</v>
      </c>
    </row>
    <row r="38" spans="1:70" x14ac:dyDescent="0.2">
      <c r="A38">
        <v>51</v>
      </c>
      <c r="B38" s="31">
        <v>1.0000000000000001E-5</v>
      </c>
      <c r="C38" s="31">
        <v>1.0000000000000001E-5</v>
      </c>
      <c r="D38" s="31">
        <v>1.0000000000000001E-5</v>
      </c>
      <c r="E38" s="31">
        <v>1.0000000000000001E-5</v>
      </c>
      <c r="F38" s="31">
        <v>1.0000000000000001E-5</v>
      </c>
      <c r="G38" s="31">
        <v>1.0000000000000001E-5</v>
      </c>
      <c r="H38" s="31">
        <v>1.0000000000000001E-5</v>
      </c>
      <c r="I38" s="31">
        <v>1.0000000000000001E-5</v>
      </c>
      <c r="J38" s="31">
        <v>1.0000000000000001E-5</v>
      </c>
      <c r="K38" s="31">
        <v>1.0000000000000001E-5</v>
      </c>
      <c r="L38" s="31">
        <v>1.0000000000000001E-5</v>
      </c>
      <c r="M38" s="31">
        <v>1.0000000000000001E-5</v>
      </c>
      <c r="N38" s="31">
        <v>1.0000000000000001E-5</v>
      </c>
      <c r="O38" s="31">
        <v>1.0000000000000001E-5</v>
      </c>
      <c r="P38" s="31">
        <v>1.0000000000000001E-5</v>
      </c>
      <c r="Q38" s="31">
        <v>1.0000000000000001E-5</v>
      </c>
      <c r="R38" s="31">
        <v>1.0000000000000001E-5</v>
      </c>
      <c r="S38" s="31">
        <v>1.0000000000000001E-5</v>
      </c>
      <c r="T38" s="31">
        <v>1.0000000000000001E-5</v>
      </c>
      <c r="U38" s="31">
        <v>2.0000000000000002E-5</v>
      </c>
      <c r="V38" s="31">
        <v>2.0000000000000002E-5</v>
      </c>
      <c r="W38" s="31">
        <v>2.0000000000000002E-5</v>
      </c>
      <c r="X38" s="31">
        <v>2.0000000000000002E-5</v>
      </c>
      <c r="Y38" s="31">
        <v>2.0000000000000002E-5</v>
      </c>
      <c r="Z38" s="31">
        <v>2.0000000000000002E-5</v>
      </c>
      <c r="AA38" s="31">
        <v>3.0000000000000001E-5</v>
      </c>
      <c r="AB38" s="31">
        <v>3.0000000000000001E-5</v>
      </c>
      <c r="AC38" s="31">
        <v>3.0000000000000001E-5</v>
      </c>
      <c r="AD38" s="31">
        <v>4.0000000000000003E-5</v>
      </c>
      <c r="AE38" s="31">
        <v>5.0000000000000002E-5</v>
      </c>
      <c r="AF38" s="31">
        <v>6.0000000000000002E-5</v>
      </c>
      <c r="AG38" s="31">
        <v>6.9999999999999994E-5</v>
      </c>
      <c r="AH38" s="31">
        <v>8.0000000000000007E-5</v>
      </c>
      <c r="AI38" s="31">
        <v>9.0000000000000006E-5</v>
      </c>
      <c r="AJ38" s="31">
        <v>1.1E-4</v>
      </c>
      <c r="AK38" s="31">
        <v>1.2999999999999999E-4</v>
      </c>
      <c r="AL38" s="31">
        <v>1.4999999999999999E-4</v>
      </c>
      <c r="AM38" s="31">
        <v>1.7000000000000001E-4</v>
      </c>
      <c r="AN38" s="31">
        <v>1.9000000000000001E-4</v>
      </c>
      <c r="AO38" s="31">
        <v>2.1000000000000001E-4</v>
      </c>
      <c r="AP38" s="31">
        <v>2.4000000000000001E-4</v>
      </c>
      <c r="AQ38" s="31">
        <v>2.5999999999999998E-4</v>
      </c>
      <c r="AR38" s="31">
        <v>2.9E-4</v>
      </c>
      <c r="AS38" s="31">
        <v>3.2000000000000003E-4</v>
      </c>
      <c r="AT38" s="31">
        <v>3.6000000000000002E-4</v>
      </c>
      <c r="AU38" s="31">
        <v>3.8999999999999999E-4</v>
      </c>
      <c r="AV38" s="31">
        <v>4.2999999999999999E-4</v>
      </c>
      <c r="AW38" s="31">
        <v>4.6999999999999999E-4</v>
      </c>
      <c r="AX38" s="31">
        <v>5.1999999999999995E-4</v>
      </c>
      <c r="AY38" s="31">
        <v>5.6999999999999998E-4</v>
      </c>
      <c r="AZ38" s="31">
        <v>6.2E-4</v>
      </c>
      <c r="BA38" s="31">
        <v>6.8000000000000005E-4</v>
      </c>
      <c r="BB38" s="31">
        <v>7.5000000000000002E-4</v>
      </c>
      <c r="BC38" s="31">
        <v>8.3000000000000001E-4</v>
      </c>
      <c r="BD38" s="31">
        <v>9.1E-4</v>
      </c>
      <c r="BE38" s="31">
        <v>1.01E-3</v>
      </c>
      <c r="BF38" s="31">
        <v>1.1100000000000001E-3</v>
      </c>
      <c r="BG38" s="31">
        <v>1.2199999999999999E-3</v>
      </c>
      <c r="BH38" s="31">
        <v>1.3500000000000001E-3</v>
      </c>
      <c r="BI38" s="31">
        <v>1.49E-3</v>
      </c>
      <c r="BJ38" s="31">
        <v>1.64E-3</v>
      </c>
      <c r="BK38" s="31">
        <v>1.81E-3</v>
      </c>
      <c r="BL38" s="31">
        <v>1.99E-3</v>
      </c>
      <c r="BM38" s="31">
        <v>2.1800000000000001E-3</v>
      </c>
      <c r="BN38" s="31">
        <v>2.3900000000000002E-3</v>
      </c>
      <c r="BO38" s="31">
        <v>2.5999999999999999E-3</v>
      </c>
      <c r="BP38" s="31">
        <v>2.8300000000000001E-3</v>
      </c>
      <c r="BQ38" s="31">
        <v>3.0599999999999998E-3</v>
      </c>
      <c r="BR38" s="31">
        <v>3.29E-3</v>
      </c>
    </row>
    <row r="39" spans="1:70" x14ac:dyDescent="0.2">
      <c r="A39">
        <v>52</v>
      </c>
      <c r="B39" s="31">
        <v>1.0000000000000001E-5</v>
      </c>
      <c r="C39" s="31">
        <v>1.0000000000000001E-5</v>
      </c>
      <c r="D39" s="31">
        <v>1.0000000000000001E-5</v>
      </c>
      <c r="E39" s="31">
        <v>1.0000000000000001E-5</v>
      </c>
      <c r="F39" s="31">
        <v>1.0000000000000001E-5</v>
      </c>
      <c r="G39" s="31">
        <v>1.0000000000000001E-5</v>
      </c>
      <c r="H39" s="31">
        <v>1.0000000000000001E-5</v>
      </c>
      <c r="I39" s="31">
        <v>1.0000000000000001E-5</v>
      </c>
      <c r="J39" s="31">
        <v>1.0000000000000001E-5</v>
      </c>
      <c r="K39" s="31">
        <v>1.0000000000000001E-5</v>
      </c>
      <c r="L39" s="31">
        <v>1.0000000000000001E-5</v>
      </c>
      <c r="M39" s="31">
        <v>1.0000000000000001E-5</v>
      </c>
      <c r="N39" s="31">
        <v>1.0000000000000001E-5</v>
      </c>
      <c r="O39" s="31">
        <v>1.0000000000000001E-5</v>
      </c>
      <c r="P39" s="31">
        <v>1.0000000000000001E-5</v>
      </c>
      <c r="Q39" s="31">
        <v>1.0000000000000001E-5</v>
      </c>
      <c r="R39" s="31">
        <v>1.0000000000000001E-5</v>
      </c>
      <c r="S39" s="31">
        <v>1.0000000000000001E-5</v>
      </c>
      <c r="T39" s="31">
        <v>2.0000000000000002E-5</v>
      </c>
      <c r="U39" s="31">
        <v>2.0000000000000002E-5</v>
      </c>
      <c r="V39" s="31">
        <v>2.0000000000000002E-5</v>
      </c>
      <c r="W39" s="31">
        <v>2.0000000000000002E-5</v>
      </c>
      <c r="X39" s="31">
        <v>2.0000000000000002E-5</v>
      </c>
      <c r="Y39" s="31">
        <v>2.0000000000000002E-5</v>
      </c>
      <c r="Z39" s="31">
        <v>2.0000000000000002E-5</v>
      </c>
      <c r="AA39" s="31">
        <v>3.0000000000000001E-5</v>
      </c>
      <c r="AB39" s="31">
        <v>3.0000000000000001E-5</v>
      </c>
      <c r="AC39" s="31">
        <v>4.0000000000000003E-5</v>
      </c>
      <c r="AD39" s="31">
        <v>4.0000000000000003E-5</v>
      </c>
      <c r="AE39" s="31">
        <v>5.0000000000000002E-5</v>
      </c>
      <c r="AF39" s="31">
        <v>6.0000000000000002E-5</v>
      </c>
      <c r="AG39" s="31">
        <v>6.9999999999999994E-5</v>
      </c>
      <c r="AH39" s="31">
        <v>9.0000000000000006E-5</v>
      </c>
      <c r="AI39" s="31">
        <v>1E-4</v>
      </c>
      <c r="AJ39" s="31">
        <v>1.2E-4</v>
      </c>
      <c r="AK39" s="31">
        <v>1.3999999999999999E-4</v>
      </c>
      <c r="AL39" s="31">
        <v>1.6000000000000001E-4</v>
      </c>
      <c r="AM39" s="31">
        <v>1.9000000000000001E-4</v>
      </c>
      <c r="AN39" s="31">
        <v>2.1000000000000001E-4</v>
      </c>
      <c r="AO39" s="31">
        <v>2.4000000000000001E-4</v>
      </c>
      <c r="AP39" s="31">
        <v>2.5999999999999998E-4</v>
      </c>
      <c r="AQ39" s="31">
        <v>2.9E-4</v>
      </c>
      <c r="AR39" s="31">
        <v>3.3E-4</v>
      </c>
      <c r="AS39" s="31">
        <v>3.6000000000000002E-4</v>
      </c>
      <c r="AT39" s="31">
        <v>4.0000000000000002E-4</v>
      </c>
      <c r="AU39" s="31">
        <v>4.2999999999999999E-4</v>
      </c>
      <c r="AV39" s="31">
        <v>4.8000000000000001E-4</v>
      </c>
      <c r="AW39" s="31">
        <v>5.1999999999999995E-4</v>
      </c>
      <c r="AX39" s="31">
        <v>5.6999999999999998E-4</v>
      </c>
      <c r="AY39" s="31">
        <v>6.3000000000000003E-4</v>
      </c>
      <c r="AZ39" s="31">
        <v>6.8999999999999997E-4</v>
      </c>
      <c r="BA39" s="31">
        <v>7.6000000000000004E-4</v>
      </c>
      <c r="BB39" s="31">
        <v>8.4000000000000003E-4</v>
      </c>
      <c r="BC39" s="31">
        <v>9.2000000000000003E-4</v>
      </c>
      <c r="BD39" s="31">
        <v>1.0200000000000001E-3</v>
      </c>
      <c r="BE39" s="31">
        <v>1.1199999999999999E-3</v>
      </c>
      <c r="BF39" s="31">
        <v>1.23E-3</v>
      </c>
      <c r="BG39" s="31">
        <v>1.3600000000000001E-3</v>
      </c>
      <c r="BH39" s="31">
        <v>1.5E-3</v>
      </c>
      <c r="BI39" s="31">
        <v>1.66E-3</v>
      </c>
      <c r="BJ39" s="31">
        <v>1.82E-3</v>
      </c>
      <c r="BK39" s="31">
        <v>2.0100000000000001E-3</v>
      </c>
      <c r="BL39" s="31">
        <v>2.2100000000000002E-3</v>
      </c>
      <c r="BM39" s="31">
        <v>2.4299999999999999E-3</v>
      </c>
      <c r="BN39" s="31">
        <v>2.66E-3</v>
      </c>
      <c r="BO39" s="31">
        <v>2.8999999999999998E-3</v>
      </c>
      <c r="BP39" s="31">
        <v>3.15E-3</v>
      </c>
      <c r="BQ39" s="31">
        <v>3.4099999999999998E-3</v>
      </c>
      <c r="BR39" s="31">
        <v>3.6700000000000001E-3</v>
      </c>
    </row>
    <row r="40" spans="1:70" x14ac:dyDescent="0.2">
      <c r="A40">
        <v>53</v>
      </c>
      <c r="B40" s="31">
        <v>1.0000000000000001E-5</v>
      </c>
      <c r="C40" s="31">
        <v>1.0000000000000001E-5</v>
      </c>
      <c r="D40" s="31">
        <v>1.0000000000000001E-5</v>
      </c>
      <c r="E40" s="31">
        <v>1.0000000000000001E-5</v>
      </c>
      <c r="F40" s="31">
        <v>1.0000000000000001E-5</v>
      </c>
      <c r="G40" s="31">
        <v>1.0000000000000001E-5</v>
      </c>
      <c r="H40" s="31">
        <v>1.0000000000000001E-5</v>
      </c>
      <c r="I40" s="31">
        <v>1.0000000000000001E-5</v>
      </c>
      <c r="J40" s="31">
        <v>1.0000000000000001E-5</v>
      </c>
      <c r="K40" s="31">
        <v>1.0000000000000001E-5</v>
      </c>
      <c r="L40" s="31">
        <v>1.0000000000000001E-5</v>
      </c>
      <c r="M40" s="31">
        <v>1.0000000000000001E-5</v>
      </c>
      <c r="N40" s="31">
        <v>1.0000000000000001E-5</v>
      </c>
      <c r="O40" s="31">
        <v>2.0000000000000002E-5</v>
      </c>
      <c r="P40" s="31">
        <v>2.0000000000000002E-5</v>
      </c>
      <c r="Q40" s="31">
        <v>2.0000000000000002E-5</v>
      </c>
      <c r="R40" s="31">
        <v>2.0000000000000002E-5</v>
      </c>
      <c r="S40" s="31">
        <v>2.0000000000000002E-5</v>
      </c>
      <c r="T40" s="31">
        <v>2.0000000000000002E-5</v>
      </c>
      <c r="U40" s="31">
        <v>2.0000000000000002E-5</v>
      </c>
      <c r="V40" s="31">
        <v>2.0000000000000002E-5</v>
      </c>
      <c r="W40" s="31">
        <v>2.0000000000000002E-5</v>
      </c>
      <c r="X40" s="31">
        <v>3.0000000000000001E-5</v>
      </c>
      <c r="Y40" s="31">
        <v>3.0000000000000001E-5</v>
      </c>
      <c r="Z40" s="31">
        <v>3.0000000000000001E-5</v>
      </c>
      <c r="AA40" s="31">
        <v>4.0000000000000003E-5</v>
      </c>
      <c r="AB40" s="31">
        <v>4.0000000000000003E-5</v>
      </c>
      <c r="AC40" s="31">
        <v>5.0000000000000002E-5</v>
      </c>
      <c r="AD40" s="31">
        <v>6.0000000000000002E-5</v>
      </c>
      <c r="AE40" s="31">
        <v>6.9999999999999994E-5</v>
      </c>
      <c r="AF40" s="31">
        <v>8.0000000000000007E-5</v>
      </c>
      <c r="AG40" s="31">
        <v>9.0000000000000006E-5</v>
      </c>
      <c r="AH40" s="31">
        <v>1.1E-4</v>
      </c>
      <c r="AI40" s="31">
        <v>1.2999999999999999E-4</v>
      </c>
      <c r="AJ40" s="31">
        <v>1.4999999999999999E-4</v>
      </c>
      <c r="AK40" s="31">
        <v>1.8000000000000001E-4</v>
      </c>
      <c r="AL40" s="31">
        <v>2.1000000000000001E-4</v>
      </c>
      <c r="AM40" s="31">
        <v>2.4000000000000001E-4</v>
      </c>
      <c r="AN40" s="31">
        <v>2.7E-4</v>
      </c>
      <c r="AO40" s="31">
        <v>2.9999999999999997E-4</v>
      </c>
      <c r="AP40" s="31">
        <v>3.4000000000000002E-4</v>
      </c>
      <c r="AQ40" s="31">
        <v>3.6999999999999999E-4</v>
      </c>
      <c r="AR40" s="31">
        <v>4.0999999999999999E-4</v>
      </c>
      <c r="AS40" s="31">
        <v>4.6000000000000001E-4</v>
      </c>
      <c r="AT40" s="31">
        <v>5.0000000000000001E-4</v>
      </c>
      <c r="AU40" s="31">
        <v>5.5000000000000003E-4</v>
      </c>
      <c r="AV40" s="31">
        <v>6.0999999999999997E-4</v>
      </c>
      <c r="AW40" s="31">
        <v>6.6E-4</v>
      </c>
      <c r="AX40" s="31">
        <v>7.2999999999999996E-4</v>
      </c>
      <c r="AY40" s="31">
        <v>8.0000000000000004E-4</v>
      </c>
      <c r="AZ40" s="31">
        <v>8.8000000000000003E-4</v>
      </c>
      <c r="BA40" s="31">
        <v>9.6000000000000002E-4</v>
      </c>
      <c r="BB40" s="31">
        <v>1.06E-3</v>
      </c>
      <c r="BC40" s="31">
        <v>1.17E-3</v>
      </c>
      <c r="BD40" s="31">
        <v>1.2899999999999999E-3</v>
      </c>
      <c r="BE40" s="31">
        <v>1.42E-3</v>
      </c>
      <c r="BF40" s="31">
        <v>1.56E-3</v>
      </c>
      <c r="BG40" s="31">
        <v>1.72E-3</v>
      </c>
      <c r="BH40" s="31">
        <v>1.9E-3</v>
      </c>
      <c r="BI40" s="31">
        <v>2.0999999999999999E-3</v>
      </c>
      <c r="BJ40" s="31">
        <v>2.31E-3</v>
      </c>
      <c r="BK40" s="31">
        <v>2.5500000000000002E-3</v>
      </c>
      <c r="BL40" s="31">
        <v>2.8E-3</v>
      </c>
      <c r="BM40" s="31">
        <v>3.0799999999999998E-3</v>
      </c>
      <c r="BN40" s="31">
        <v>3.3700000000000002E-3</v>
      </c>
      <c r="BO40" s="31">
        <v>3.6800000000000001E-3</v>
      </c>
      <c r="BP40" s="31">
        <v>4.0000000000000001E-3</v>
      </c>
      <c r="BQ40" s="31">
        <v>4.3299999999999996E-3</v>
      </c>
      <c r="BR40" s="31">
        <v>4.6600000000000001E-3</v>
      </c>
    </row>
    <row r="41" spans="1:70" x14ac:dyDescent="0.2">
      <c r="A41">
        <v>54</v>
      </c>
      <c r="B41" s="31">
        <v>1.0000000000000001E-5</v>
      </c>
      <c r="C41" s="31">
        <v>1.0000000000000001E-5</v>
      </c>
      <c r="D41" s="31">
        <v>1.0000000000000001E-5</v>
      </c>
      <c r="E41" s="31">
        <v>1.0000000000000001E-5</v>
      </c>
      <c r="F41" s="31">
        <v>1.0000000000000001E-5</v>
      </c>
      <c r="G41" s="31">
        <v>1.0000000000000001E-5</v>
      </c>
      <c r="H41" s="31">
        <v>1.0000000000000001E-5</v>
      </c>
      <c r="I41" s="31">
        <v>1.0000000000000001E-5</v>
      </c>
      <c r="J41" s="31">
        <v>1.0000000000000001E-5</v>
      </c>
      <c r="K41" s="31">
        <v>1.0000000000000001E-5</v>
      </c>
      <c r="L41" s="31">
        <v>1.0000000000000001E-5</v>
      </c>
      <c r="M41" s="31">
        <v>1.0000000000000001E-5</v>
      </c>
      <c r="N41" s="31">
        <v>2.0000000000000002E-5</v>
      </c>
      <c r="O41" s="31">
        <v>2.0000000000000002E-5</v>
      </c>
      <c r="P41" s="31">
        <v>2.0000000000000002E-5</v>
      </c>
      <c r="Q41" s="31">
        <v>2.0000000000000002E-5</v>
      </c>
      <c r="R41" s="31">
        <v>2.0000000000000002E-5</v>
      </c>
      <c r="S41" s="31">
        <v>2.0000000000000002E-5</v>
      </c>
      <c r="T41" s="31">
        <v>2.0000000000000002E-5</v>
      </c>
      <c r="U41" s="31">
        <v>2.0000000000000002E-5</v>
      </c>
      <c r="V41" s="31">
        <v>3.0000000000000001E-5</v>
      </c>
      <c r="W41" s="31">
        <v>3.0000000000000001E-5</v>
      </c>
      <c r="X41" s="31">
        <v>3.0000000000000001E-5</v>
      </c>
      <c r="Y41" s="31">
        <v>3.0000000000000001E-5</v>
      </c>
      <c r="Z41" s="31">
        <v>3.0000000000000001E-5</v>
      </c>
      <c r="AA41" s="31">
        <v>4.0000000000000003E-5</v>
      </c>
      <c r="AB41" s="31">
        <v>4.0000000000000003E-5</v>
      </c>
      <c r="AC41" s="31">
        <v>5.0000000000000002E-5</v>
      </c>
      <c r="AD41" s="31">
        <v>6.0000000000000002E-5</v>
      </c>
      <c r="AE41" s="31">
        <v>6.9999999999999994E-5</v>
      </c>
      <c r="AF41" s="31">
        <v>9.0000000000000006E-5</v>
      </c>
      <c r="AG41" s="31">
        <v>1E-4</v>
      </c>
      <c r="AH41" s="31">
        <v>1.2E-4</v>
      </c>
      <c r="AI41" s="31">
        <v>1.4999999999999999E-4</v>
      </c>
      <c r="AJ41" s="31">
        <v>1.7000000000000001E-4</v>
      </c>
      <c r="AK41" s="31">
        <v>2.0000000000000001E-4</v>
      </c>
      <c r="AL41" s="31">
        <v>2.3000000000000001E-4</v>
      </c>
      <c r="AM41" s="31">
        <v>2.5999999999999998E-4</v>
      </c>
      <c r="AN41" s="31">
        <v>2.9999999999999997E-4</v>
      </c>
      <c r="AO41" s="31">
        <v>3.3E-4</v>
      </c>
      <c r="AP41" s="31">
        <v>3.6999999999999999E-4</v>
      </c>
      <c r="AQ41" s="31">
        <v>4.0999999999999999E-4</v>
      </c>
      <c r="AR41" s="31">
        <v>4.6000000000000001E-4</v>
      </c>
      <c r="AS41" s="31">
        <v>5.0000000000000001E-4</v>
      </c>
      <c r="AT41" s="31">
        <v>5.5999999999999995E-4</v>
      </c>
      <c r="AU41" s="31">
        <v>6.0999999999999997E-4</v>
      </c>
      <c r="AV41" s="31">
        <v>6.7000000000000002E-4</v>
      </c>
      <c r="AW41" s="31">
        <v>7.3999999999999999E-4</v>
      </c>
      <c r="AX41" s="31">
        <v>8.0999999999999996E-4</v>
      </c>
      <c r="AY41" s="31">
        <v>8.8999999999999995E-4</v>
      </c>
      <c r="AZ41" s="31">
        <v>9.7000000000000005E-4</v>
      </c>
      <c r="BA41" s="31">
        <v>1.07E-3</v>
      </c>
      <c r="BB41" s="31">
        <v>1.1800000000000001E-3</v>
      </c>
      <c r="BC41" s="31">
        <v>1.2899999999999999E-3</v>
      </c>
      <c r="BD41" s="31">
        <v>1.42E-3</v>
      </c>
      <c r="BE41" s="31">
        <v>1.57E-3</v>
      </c>
      <c r="BF41" s="31">
        <v>1.73E-3</v>
      </c>
      <c r="BG41" s="31">
        <v>1.91E-3</v>
      </c>
      <c r="BH41" s="31">
        <v>2.1099999999999999E-3</v>
      </c>
      <c r="BI41" s="31">
        <v>2.32E-3</v>
      </c>
      <c r="BJ41" s="31">
        <v>2.5600000000000002E-3</v>
      </c>
      <c r="BK41" s="31">
        <v>2.82E-3</v>
      </c>
      <c r="BL41" s="31">
        <v>3.0999999999999999E-3</v>
      </c>
      <c r="BM41" s="31">
        <v>3.4099999999999998E-3</v>
      </c>
      <c r="BN41" s="31">
        <v>3.7299999999999998E-3</v>
      </c>
      <c r="BO41" s="31">
        <v>4.0699999999999998E-3</v>
      </c>
      <c r="BP41" s="31">
        <v>4.4299999999999999E-3</v>
      </c>
      <c r="BQ41" s="31">
        <v>4.79E-3</v>
      </c>
      <c r="BR41" s="31">
        <v>5.1700000000000001E-3</v>
      </c>
    </row>
    <row r="42" spans="1:70" x14ac:dyDescent="0.2">
      <c r="A42">
        <v>55</v>
      </c>
      <c r="B42" s="31">
        <v>1.0000000000000001E-5</v>
      </c>
      <c r="C42" s="31">
        <v>1.0000000000000001E-5</v>
      </c>
      <c r="D42" s="31">
        <v>1.0000000000000001E-5</v>
      </c>
      <c r="E42" s="31">
        <v>1.0000000000000001E-5</v>
      </c>
      <c r="F42" s="31">
        <v>1.0000000000000001E-5</v>
      </c>
      <c r="G42" s="31">
        <v>1.0000000000000001E-5</v>
      </c>
      <c r="H42" s="31">
        <v>1.0000000000000001E-5</v>
      </c>
      <c r="I42" s="31">
        <v>1.0000000000000001E-5</v>
      </c>
      <c r="J42" s="31">
        <v>1.0000000000000001E-5</v>
      </c>
      <c r="K42" s="31">
        <v>2.0000000000000002E-5</v>
      </c>
      <c r="L42" s="31">
        <v>2.0000000000000002E-5</v>
      </c>
      <c r="M42" s="31">
        <v>2.0000000000000002E-5</v>
      </c>
      <c r="N42" s="31">
        <v>2.0000000000000002E-5</v>
      </c>
      <c r="O42" s="31">
        <v>2.0000000000000002E-5</v>
      </c>
      <c r="P42" s="31">
        <v>2.0000000000000002E-5</v>
      </c>
      <c r="Q42" s="31">
        <v>2.0000000000000002E-5</v>
      </c>
      <c r="R42" s="31">
        <v>2.0000000000000002E-5</v>
      </c>
      <c r="S42" s="31">
        <v>2.0000000000000002E-5</v>
      </c>
      <c r="T42" s="31">
        <v>3.0000000000000001E-5</v>
      </c>
      <c r="U42" s="31">
        <v>3.0000000000000001E-5</v>
      </c>
      <c r="V42" s="31">
        <v>3.0000000000000001E-5</v>
      </c>
      <c r="W42" s="31">
        <v>3.0000000000000001E-5</v>
      </c>
      <c r="X42" s="31">
        <v>3.0000000000000001E-5</v>
      </c>
      <c r="Y42" s="31">
        <v>4.0000000000000003E-5</v>
      </c>
      <c r="Z42" s="31">
        <v>4.0000000000000003E-5</v>
      </c>
      <c r="AA42" s="31">
        <v>4.0000000000000003E-5</v>
      </c>
      <c r="AB42" s="31">
        <v>5.0000000000000002E-5</v>
      </c>
      <c r="AC42" s="31">
        <v>6.0000000000000002E-5</v>
      </c>
      <c r="AD42" s="31">
        <v>6.9999999999999994E-5</v>
      </c>
      <c r="AE42" s="31">
        <v>8.0000000000000007E-5</v>
      </c>
      <c r="AF42" s="31">
        <v>1E-4</v>
      </c>
      <c r="AG42" s="31">
        <v>1.2E-4</v>
      </c>
      <c r="AH42" s="31">
        <v>1.3999999999999999E-4</v>
      </c>
      <c r="AI42" s="31">
        <v>1.7000000000000001E-4</v>
      </c>
      <c r="AJ42" s="31">
        <v>1.9000000000000001E-4</v>
      </c>
      <c r="AK42" s="31">
        <v>2.3000000000000001E-4</v>
      </c>
      <c r="AL42" s="31">
        <v>2.5999999999999998E-4</v>
      </c>
      <c r="AM42" s="31">
        <v>2.9999999999999997E-4</v>
      </c>
      <c r="AN42" s="31">
        <v>3.4000000000000002E-4</v>
      </c>
      <c r="AO42" s="31">
        <v>3.8000000000000002E-4</v>
      </c>
      <c r="AP42" s="31">
        <v>4.2000000000000002E-4</v>
      </c>
      <c r="AQ42" s="31">
        <v>4.6999999999999999E-4</v>
      </c>
      <c r="AR42" s="31">
        <v>5.1999999999999995E-4</v>
      </c>
      <c r="AS42" s="31">
        <v>5.8E-4</v>
      </c>
      <c r="AT42" s="31">
        <v>6.3000000000000003E-4</v>
      </c>
      <c r="AU42" s="31">
        <v>6.9999999999999999E-4</v>
      </c>
      <c r="AV42" s="31">
        <v>7.6999999999999996E-4</v>
      </c>
      <c r="AW42" s="31">
        <v>8.4000000000000003E-4</v>
      </c>
      <c r="AX42" s="31">
        <v>9.2000000000000003E-4</v>
      </c>
      <c r="AY42" s="31">
        <v>1.01E-3</v>
      </c>
      <c r="AZ42" s="31">
        <v>1.1100000000000001E-3</v>
      </c>
      <c r="BA42" s="31">
        <v>1.2199999999999999E-3</v>
      </c>
      <c r="BB42" s="31">
        <v>1.34E-3</v>
      </c>
      <c r="BC42" s="31">
        <v>1.48E-3</v>
      </c>
      <c r="BD42" s="31">
        <v>1.6299999999999999E-3</v>
      </c>
      <c r="BE42" s="31">
        <v>1.7899999999999999E-3</v>
      </c>
      <c r="BF42" s="31">
        <v>1.98E-3</v>
      </c>
      <c r="BG42" s="31">
        <v>2.1800000000000001E-3</v>
      </c>
      <c r="BH42" s="31">
        <v>2.3999999999999998E-3</v>
      </c>
      <c r="BI42" s="31">
        <v>2.65E-3</v>
      </c>
      <c r="BJ42" s="31">
        <v>2.9199999999999999E-3</v>
      </c>
      <c r="BK42" s="31">
        <v>3.2200000000000002E-3</v>
      </c>
      <c r="BL42" s="31">
        <v>3.5400000000000002E-3</v>
      </c>
      <c r="BM42" s="31">
        <v>3.8899999999999998E-3</v>
      </c>
      <c r="BN42" s="31">
        <v>4.2599999999999999E-3</v>
      </c>
      <c r="BO42" s="31">
        <v>4.6499999999999996E-3</v>
      </c>
      <c r="BP42" s="31">
        <v>5.0600000000000003E-3</v>
      </c>
      <c r="BQ42" s="31">
        <v>5.4799999999999996E-3</v>
      </c>
      <c r="BR42" s="31">
        <v>5.9100000000000003E-3</v>
      </c>
    </row>
    <row r="43" spans="1:70" x14ac:dyDescent="0.2">
      <c r="A43">
        <v>56</v>
      </c>
      <c r="B43" s="31">
        <v>1.0000000000000001E-5</v>
      </c>
      <c r="C43" s="31">
        <v>1.0000000000000001E-5</v>
      </c>
      <c r="D43" s="31">
        <v>1.0000000000000001E-5</v>
      </c>
      <c r="E43" s="31">
        <v>1.0000000000000001E-5</v>
      </c>
      <c r="F43" s="31">
        <v>1.0000000000000001E-5</v>
      </c>
      <c r="G43" s="31">
        <v>1.0000000000000001E-5</v>
      </c>
      <c r="H43" s="31">
        <v>1.0000000000000001E-5</v>
      </c>
      <c r="I43" s="31">
        <v>2.0000000000000002E-5</v>
      </c>
      <c r="J43" s="31">
        <v>2.0000000000000002E-5</v>
      </c>
      <c r="K43" s="31">
        <v>2.0000000000000002E-5</v>
      </c>
      <c r="L43" s="31">
        <v>2.0000000000000002E-5</v>
      </c>
      <c r="M43" s="31">
        <v>2.0000000000000002E-5</v>
      </c>
      <c r="N43" s="31">
        <v>2.0000000000000002E-5</v>
      </c>
      <c r="O43" s="31">
        <v>2.0000000000000002E-5</v>
      </c>
      <c r="P43" s="31">
        <v>2.0000000000000002E-5</v>
      </c>
      <c r="Q43" s="31">
        <v>2.0000000000000002E-5</v>
      </c>
      <c r="R43" s="31">
        <v>3.0000000000000001E-5</v>
      </c>
      <c r="S43" s="31">
        <v>3.0000000000000001E-5</v>
      </c>
      <c r="T43" s="31">
        <v>3.0000000000000001E-5</v>
      </c>
      <c r="U43" s="31">
        <v>3.0000000000000001E-5</v>
      </c>
      <c r="V43" s="31">
        <v>3.0000000000000001E-5</v>
      </c>
      <c r="W43" s="31">
        <v>3.0000000000000001E-5</v>
      </c>
      <c r="X43" s="31">
        <v>4.0000000000000003E-5</v>
      </c>
      <c r="Y43" s="31">
        <v>4.0000000000000003E-5</v>
      </c>
      <c r="Z43" s="31">
        <v>4.0000000000000003E-5</v>
      </c>
      <c r="AA43" s="31">
        <v>5.0000000000000002E-5</v>
      </c>
      <c r="AB43" s="31">
        <v>6.0000000000000002E-5</v>
      </c>
      <c r="AC43" s="31">
        <v>6.9999999999999994E-5</v>
      </c>
      <c r="AD43" s="31">
        <v>8.0000000000000007E-5</v>
      </c>
      <c r="AE43" s="31">
        <v>9.0000000000000006E-5</v>
      </c>
      <c r="AF43" s="31">
        <v>1.1E-4</v>
      </c>
      <c r="AG43" s="31">
        <v>1.2999999999999999E-4</v>
      </c>
      <c r="AH43" s="31">
        <v>1.6000000000000001E-4</v>
      </c>
      <c r="AI43" s="31">
        <v>1.9000000000000001E-4</v>
      </c>
      <c r="AJ43" s="31">
        <v>2.2000000000000001E-4</v>
      </c>
      <c r="AK43" s="31">
        <v>2.5000000000000001E-4</v>
      </c>
      <c r="AL43" s="31">
        <v>2.9E-4</v>
      </c>
      <c r="AM43" s="31">
        <v>3.4000000000000002E-4</v>
      </c>
      <c r="AN43" s="31">
        <v>3.8000000000000002E-4</v>
      </c>
      <c r="AO43" s="31">
        <v>4.2999999999999999E-4</v>
      </c>
      <c r="AP43" s="31">
        <v>4.8000000000000001E-4</v>
      </c>
      <c r="AQ43" s="31">
        <v>5.2999999999999998E-4</v>
      </c>
      <c r="AR43" s="31">
        <v>5.9000000000000003E-4</v>
      </c>
      <c r="AS43" s="31">
        <v>6.4999999999999997E-4</v>
      </c>
      <c r="AT43" s="31">
        <v>7.1000000000000002E-4</v>
      </c>
      <c r="AU43" s="31">
        <v>7.7999999999999999E-4</v>
      </c>
      <c r="AV43" s="31">
        <v>8.5999999999999998E-4</v>
      </c>
      <c r="AW43" s="31">
        <v>9.5E-4</v>
      </c>
      <c r="AX43" s="31">
        <v>1.0399999999999999E-3</v>
      </c>
      <c r="AY43" s="31">
        <v>1.14E-3</v>
      </c>
      <c r="AZ43" s="31">
        <v>1.25E-3</v>
      </c>
      <c r="BA43" s="31">
        <v>1.3699999999999999E-3</v>
      </c>
      <c r="BB43" s="31">
        <v>1.5100000000000001E-3</v>
      </c>
      <c r="BC43" s="31">
        <v>1.66E-3</v>
      </c>
      <c r="BD43" s="31">
        <v>1.83E-3</v>
      </c>
      <c r="BE43" s="31">
        <v>2.0200000000000001E-3</v>
      </c>
      <c r="BF43" s="31">
        <v>2.2200000000000002E-3</v>
      </c>
      <c r="BG43" s="31">
        <v>2.4499999999999999E-3</v>
      </c>
      <c r="BH43" s="31">
        <v>2.7000000000000001E-3</v>
      </c>
      <c r="BI43" s="31">
        <v>2.98E-3</v>
      </c>
      <c r="BJ43" s="31">
        <v>3.29E-3</v>
      </c>
      <c r="BK43" s="31">
        <v>3.62E-3</v>
      </c>
      <c r="BL43" s="31">
        <v>3.9899999999999996E-3</v>
      </c>
      <c r="BM43" s="31">
        <v>4.3800000000000002E-3</v>
      </c>
      <c r="BN43" s="31">
        <v>4.79E-3</v>
      </c>
      <c r="BO43" s="31">
        <v>5.2399999999999999E-3</v>
      </c>
      <c r="BP43" s="31">
        <v>5.7000000000000002E-3</v>
      </c>
      <c r="BQ43" s="31">
        <v>6.1700000000000001E-3</v>
      </c>
      <c r="BR43" s="31">
        <v>6.6499999999999997E-3</v>
      </c>
    </row>
    <row r="44" spans="1:70" x14ac:dyDescent="0.2">
      <c r="A44">
        <v>57</v>
      </c>
      <c r="B44" s="31">
        <v>1.0000000000000001E-5</v>
      </c>
      <c r="C44" s="31">
        <v>1.0000000000000001E-5</v>
      </c>
      <c r="D44" s="31">
        <v>1.0000000000000001E-5</v>
      </c>
      <c r="E44" s="31">
        <v>1.0000000000000001E-5</v>
      </c>
      <c r="F44" s="31">
        <v>1.0000000000000001E-5</v>
      </c>
      <c r="G44" s="31">
        <v>2.0000000000000002E-5</v>
      </c>
      <c r="H44" s="31">
        <v>2.0000000000000002E-5</v>
      </c>
      <c r="I44" s="31">
        <v>2.0000000000000002E-5</v>
      </c>
      <c r="J44" s="31">
        <v>2.0000000000000002E-5</v>
      </c>
      <c r="K44" s="31">
        <v>2.0000000000000002E-5</v>
      </c>
      <c r="L44" s="31">
        <v>2.0000000000000002E-5</v>
      </c>
      <c r="M44" s="31">
        <v>2.0000000000000002E-5</v>
      </c>
      <c r="N44" s="31">
        <v>2.0000000000000002E-5</v>
      </c>
      <c r="O44" s="31">
        <v>2.0000000000000002E-5</v>
      </c>
      <c r="P44" s="31">
        <v>3.0000000000000001E-5</v>
      </c>
      <c r="Q44" s="31">
        <v>3.0000000000000001E-5</v>
      </c>
      <c r="R44" s="31">
        <v>3.0000000000000001E-5</v>
      </c>
      <c r="S44" s="31">
        <v>3.0000000000000001E-5</v>
      </c>
      <c r="T44" s="31">
        <v>3.0000000000000001E-5</v>
      </c>
      <c r="U44" s="31">
        <v>3.0000000000000001E-5</v>
      </c>
      <c r="V44" s="31">
        <v>4.0000000000000003E-5</v>
      </c>
      <c r="W44" s="31">
        <v>4.0000000000000003E-5</v>
      </c>
      <c r="X44" s="31">
        <v>4.0000000000000003E-5</v>
      </c>
      <c r="Y44" s="31">
        <v>5.0000000000000002E-5</v>
      </c>
      <c r="Z44" s="31">
        <v>5.0000000000000002E-5</v>
      </c>
      <c r="AA44" s="31">
        <v>6.0000000000000002E-5</v>
      </c>
      <c r="AB44" s="31">
        <v>6.0000000000000002E-5</v>
      </c>
      <c r="AC44" s="31">
        <v>6.9999999999999994E-5</v>
      </c>
      <c r="AD44" s="31">
        <v>9.0000000000000006E-5</v>
      </c>
      <c r="AE44" s="31">
        <v>1E-4</v>
      </c>
      <c r="AF44" s="31">
        <v>1.2E-4</v>
      </c>
      <c r="AG44" s="31">
        <v>1.4999999999999999E-4</v>
      </c>
      <c r="AH44" s="31">
        <v>1.8000000000000001E-4</v>
      </c>
      <c r="AI44" s="31">
        <v>2.1000000000000001E-4</v>
      </c>
      <c r="AJ44" s="31">
        <v>2.5000000000000001E-4</v>
      </c>
      <c r="AK44" s="31">
        <v>2.9E-4</v>
      </c>
      <c r="AL44" s="31">
        <v>3.3E-4</v>
      </c>
      <c r="AM44" s="31">
        <v>3.8000000000000002E-4</v>
      </c>
      <c r="AN44" s="31">
        <v>4.2999999999999999E-4</v>
      </c>
      <c r="AO44" s="31">
        <v>4.8000000000000001E-4</v>
      </c>
      <c r="AP44" s="31">
        <v>5.4000000000000001E-4</v>
      </c>
      <c r="AQ44" s="31">
        <v>5.9999999999999995E-4</v>
      </c>
      <c r="AR44" s="31">
        <v>6.6E-4</v>
      </c>
      <c r="AS44" s="31">
        <v>7.2999999999999996E-4</v>
      </c>
      <c r="AT44" s="31">
        <v>8.0000000000000004E-4</v>
      </c>
      <c r="AU44" s="31">
        <v>8.8000000000000003E-4</v>
      </c>
      <c r="AV44" s="31">
        <v>9.7000000000000005E-4</v>
      </c>
      <c r="AW44" s="31">
        <v>1.06E-3</v>
      </c>
      <c r="AX44" s="31">
        <v>1.17E-3</v>
      </c>
      <c r="AY44" s="31">
        <v>1.2800000000000001E-3</v>
      </c>
      <c r="AZ44" s="31">
        <v>1.41E-3</v>
      </c>
      <c r="BA44" s="31">
        <v>1.5399999999999999E-3</v>
      </c>
      <c r="BB44" s="31">
        <v>1.6999999999999999E-3</v>
      </c>
      <c r="BC44" s="31">
        <v>1.8699999999999999E-3</v>
      </c>
      <c r="BD44" s="31">
        <v>2.0600000000000002E-3</v>
      </c>
      <c r="BE44" s="31">
        <v>2.2699999999999999E-3</v>
      </c>
      <c r="BF44" s="31">
        <v>2.5000000000000001E-3</v>
      </c>
      <c r="BG44" s="31">
        <v>2.7599999999999999E-3</v>
      </c>
      <c r="BH44" s="31">
        <v>3.0400000000000002E-3</v>
      </c>
      <c r="BI44" s="31">
        <v>3.3500000000000001E-3</v>
      </c>
      <c r="BJ44" s="31">
        <v>3.7000000000000002E-3</v>
      </c>
      <c r="BK44" s="31">
        <v>4.0699999999999998E-3</v>
      </c>
      <c r="BL44" s="31">
        <v>4.4799999999999996E-3</v>
      </c>
      <c r="BM44" s="31">
        <v>4.9199999999999999E-3</v>
      </c>
      <c r="BN44" s="31">
        <v>5.3899999999999998E-3</v>
      </c>
      <c r="BO44" s="31">
        <v>5.8799999999999998E-3</v>
      </c>
      <c r="BP44" s="31">
        <v>6.4000000000000003E-3</v>
      </c>
      <c r="BQ44" s="31">
        <v>6.9300000000000004E-3</v>
      </c>
      <c r="BR44" s="31">
        <v>7.4799999999999997E-3</v>
      </c>
    </row>
    <row r="45" spans="1:70" x14ac:dyDescent="0.2">
      <c r="A45">
        <v>58</v>
      </c>
      <c r="B45" s="31">
        <v>1.0000000000000001E-5</v>
      </c>
      <c r="C45" s="31">
        <v>1.0000000000000001E-5</v>
      </c>
      <c r="D45" s="31">
        <v>2.0000000000000002E-5</v>
      </c>
      <c r="E45" s="31">
        <v>2.0000000000000002E-5</v>
      </c>
      <c r="F45" s="31">
        <v>2.0000000000000002E-5</v>
      </c>
      <c r="G45" s="31">
        <v>2.0000000000000002E-5</v>
      </c>
      <c r="H45" s="31">
        <v>2.0000000000000002E-5</v>
      </c>
      <c r="I45" s="31">
        <v>2.0000000000000002E-5</v>
      </c>
      <c r="J45" s="31">
        <v>2.0000000000000002E-5</v>
      </c>
      <c r="K45" s="31">
        <v>2.0000000000000002E-5</v>
      </c>
      <c r="L45" s="31">
        <v>2.0000000000000002E-5</v>
      </c>
      <c r="M45" s="31">
        <v>2.0000000000000002E-5</v>
      </c>
      <c r="N45" s="31">
        <v>3.0000000000000001E-5</v>
      </c>
      <c r="O45" s="31">
        <v>3.0000000000000001E-5</v>
      </c>
      <c r="P45" s="31">
        <v>3.0000000000000001E-5</v>
      </c>
      <c r="Q45" s="31">
        <v>3.0000000000000001E-5</v>
      </c>
      <c r="R45" s="31">
        <v>3.0000000000000001E-5</v>
      </c>
      <c r="S45" s="31">
        <v>3.0000000000000001E-5</v>
      </c>
      <c r="T45" s="31">
        <v>4.0000000000000003E-5</v>
      </c>
      <c r="U45" s="31">
        <v>4.0000000000000003E-5</v>
      </c>
      <c r="V45" s="31">
        <v>4.0000000000000003E-5</v>
      </c>
      <c r="W45" s="31">
        <v>4.0000000000000003E-5</v>
      </c>
      <c r="X45" s="31">
        <v>5.0000000000000002E-5</v>
      </c>
      <c r="Y45" s="31">
        <v>5.0000000000000002E-5</v>
      </c>
      <c r="Z45" s="31">
        <v>6.0000000000000002E-5</v>
      </c>
      <c r="AA45" s="31">
        <v>6.0000000000000002E-5</v>
      </c>
      <c r="AB45" s="31">
        <v>6.9999999999999994E-5</v>
      </c>
      <c r="AC45" s="31">
        <v>8.0000000000000007E-5</v>
      </c>
      <c r="AD45" s="31">
        <v>1E-4</v>
      </c>
      <c r="AE45" s="31">
        <v>1.2E-4</v>
      </c>
      <c r="AF45" s="31">
        <v>1.3999999999999999E-4</v>
      </c>
      <c r="AG45" s="31">
        <v>1.7000000000000001E-4</v>
      </c>
      <c r="AH45" s="31">
        <v>2.0000000000000001E-4</v>
      </c>
      <c r="AI45" s="31">
        <v>2.4000000000000001E-4</v>
      </c>
      <c r="AJ45" s="31">
        <v>2.7999999999999998E-4</v>
      </c>
      <c r="AK45" s="31">
        <v>3.2000000000000003E-4</v>
      </c>
      <c r="AL45" s="31">
        <v>3.6999999999999999E-4</v>
      </c>
      <c r="AM45" s="31">
        <v>4.2000000000000002E-4</v>
      </c>
      <c r="AN45" s="31">
        <v>4.8000000000000001E-4</v>
      </c>
      <c r="AO45" s="31">
        <v>5.4000000000000001E-4</v>
      </c>
      <c r="AP45" s="31">
        <v>5.9999999999999995E-4</v>
      </c>
      <c r="AQ45" s="31">
        <v>6.7000000000000002E-4</v>
      </c>
      <c r="AR45" s="31">
        <v>7.3999999999999999E-4</v>
      </c>
      <c r="AS45" s="31">
        <v>8.1999999999999998E-4</v>
      </c>
      <c r="AT45" s="31">
        <v>8.9999999999999998E-4</v>
      </c>
      <c r="AU45" s="31">
        <v>9.8999999999999999E-4</v>
      </c>
      <c r="AV45" s="31">
        <v>1.09E-3</v>
      </c>
      <c r="AW45" s="31">
        <v>1.1999999999999999E-3</v>
      </c>
      <c r="AX45" s="31">
        <v>1.31E-3</v>
      </c>
      <c r="AY45" s="31">
        <v>1.4400000000000001E-3</v>
      </c>
      <c r="AZ45" s="31">
        <v>1.58E-3</v>
      </c>
      <c r="BA45" s="31">
        <v>1.74E-3</v>
      </c>
      <c r="BB45" s="31">
        <v>1.91E-3</v>
      </c>
      <c r="BC45" s="31">
        <v>2.0999999999999999E-3</v>
      </c>
      <c r="BD45" s="31">
        <v>2.31E-3</v>
      </c>
      <c r="BE45" s="31">
        <v>2.5500000000000002E-3</v>
      </c>
      <c r="BF45" s="31">
        <v>2.81E-3</v>
      </c>
      <c r="BG45" s="31">
        <v>3.0999999999999999E-3</v>
      </c>
      <c r="BH45" s="31">
        <v>3.4199999999999999E-3</v>
      </c>
      <c r="BI45" s="31">
        <v>3.7699999999999999E-3</v>
      </c>
      <c r="BJ45" s="31">
        <v>4.15E-3</v>
      </c>
      <c r="BK45" s="31">
        <v>4.5700000000000003E-3</v>
      </c>
      <c r="BL45" s="31">
        <v>5.0299999999999997E-3</v>
      </c>
      <c r="BM45" s="31">
        <v>5.5300000000000002E-3</v>
      </c>
      <c r="BN45" s="31">
        <v>6.0499999999999998E-3</v>
      </c>
      <c r="BO45" s="31">
        <v>6.6100000000000004E-3</v>
      </c>
      <c r="BP45" s="31">
        <v>7.1900000000000002E-3</v>
      </c>
      <c r="BQ45" s="31">
        <v>7.79E-3</v>
      </c>
      <c r="BR45" s="31">
        <v>8.3899999999999999E-3</v>
      </c>
    </row>
    <row r="46" spans="1:70" x14ac:dyDescent="0.2">
      <c r="A46">
        <v>59</v>
      </c>
      <c r="B46" s="31">
        <v>1.0000000000000001E-5</v>
      </c>
      <c r="C46" s="31">
        <v>1.0000000000000001E-5</v>
      </c>
      <c r="D46" s="31">
        <v>1.0000000000000001E-5</v>
      </c>
      <c r="E46" s="31">
        <v>1.0000000000000001E-5</v>
      </c>
      <c r="F46" s="31">
        <v>1.0000000000000001E-5</v>
      </c>
      <c r="G46" s="31">
        <v>2.0000000000000002E-5</v>
      </c>
      <c r="H46" s="31">
        <v>2.0000000000000002E-5</v>
      </c>
      <c r="I46" s="31">
        <v>2.0000000000000002E-5</v>
      </c>
      <c r="J46" s="31">
        <v>2.0000000000000002E-5</v>
      </c>
      <c r="K46" s="31">
        <v>2.0000000000000002E-5</v>
      </c>
      <c r="L46" s="31">
        <v>2.0000000000000002E-5</v>
      </c>
      <c r="M46" s="31">
        <v>2.0000000000000002E-5</v>
      </c>
      <c r="N46" s="31">
        <v>2.0000000000000002E-5</v>
      </c>
      <c r="O46" s="31">
        <v>2.0000000000000002E-5</v>
      </c>
      <c r="P46" s="31">
        <v>3.0000000000000001E-5</v>
      </c>
      <c r="Q46" s="31">
        <v>3.0000000000000001E-5</v>
      </c>
      <c r="R46" s="31">
        <v>3.0000000000000001E-5</v>
      </c>
      <c r="S46" s="31">
        <v>3.0000000000000001E-5</v>
      </c>
      <c r="T46" s="31">
        <v>3.0000000000000001E-5</v>
      </c>
      <c r="U46" s="31">
        <v>3.0000000000000001E-5</v>
      </c>
      <c r="V46" s="31">
        <v>4.0000000000000003E-5</v>
      </c>
      <c r="W46" s="31">
        <v>4.0000000000000003E-5</v>
      </c>
      <c r="X46" s="31">
        <v>4.0000000000000003E-5</v>
      </c>
      <c r="Y46" s="31">
        <v>5.0000000000000002E-5</v>
      </c>
      <c r="Z46" s="31">
        <v>5.0000000000000002E-5</v>
      </c>
      <c r="AA46" s="31">
        <v>6.0000000000000002E-5</v>
      </c>
      <c r="AB46" s="31">
        <v>6.0000000000000002E-5</v>
      </c>
      <c r="AC46" s="31">
        <v>6.9999999999999994E-5</v>
      </c>
      <c r="AD46" s="31">
        <v>9.0000000000000006E-5</v>
      </c>
      <c r="AE46" s="31">
        <v>1E-4</v>
      </c>
      <c r="AF46" s="31">
        <v>1.2999999999999999E-4</v>
      </c>
      <c r="AG46" s="31">
        <v>1.4999999999999999E-4</v>
      </c>
      <c r="AH46" s="31">
        <v>1.8000000000000001E-4</v>
      </c>
      <c r="AI46" s="31">
        <v>2.1000000000000001E-4</v>
      </c>
      <c r="AJ46" s="31">
        <v>2.5000000000000001E-4</v>
      </c>
      <c r="AK46" s="31">
        <v>2.9E-4</v>
      </c>
      <c r="AL46" s="31">
        <v>3.3E-4</v>
      </c>
      <c r="AM46" s="31">
        <v>3.8000000000000002E-4</v>
      </c>
      <c r="AN46" s="31">
        <v>4.2999999999999999E-4</v>
      </c>
      <c r="AO46" s="31">
        <v>4.8000000000000001E-4</v>
      </c>
      <c r="AP46" s="31">
        <v>5.4000000000000001E-4</v>
      </c>
      <c r="AQ46" s="31">
        <v>5.9999999999999995E-4</v>
      </c>
      <c r="AR46" s="31">
        <v>6.6E-4</v>
      </c>
      <c r="AS46" s="31">
        <v>7.2999999999999996E-4</v>
      </c>
      <c r="AT46" s="31">
        <v>8.0000000000000004E-4</v>
      </c>
      <c r="AU46" s="31">
        <v>8.8000000000000003E-4</v>
      </c>
      <c r="AV46" s="31">
        <v>9.7000000000000005E-4</v>
      </c>
      <c r="AW46" s="31">
        <v>1.07E-3</v>
      </c>
      <c r="AX46" s="31">
        <v>1.17E-3</v>
      </c>
      <c r="AY46" s="31">
        <v>1.2800000000000001E-3</v>
      </c>
      <c r="AZ46" s="31">
        <v>1.41E-3</v>
      </c>
      <c r="BA46" s="31">
        <v>1.5499999999999999E-3</v>
      </c>
      <c r="BB46" s="31">
        <v>1.6999999999999999E-3</v>
      </c>
      <c r="BC46" s="31">
        <v>1.8699999999999999E-3</v>
      </c>
      <c r="BD46" s="31">
        <v>2.0600000000000002E-3</v>
      </c>
      <c r="BE46" s="31">
        <v>2.2699999999999999E-3</v>
      </c>
      <c r="BF46" s="31">
        <v>2.5100000000000001E-3</v>
      </c>
      <c r="BG46" s="31">
        <v>2.7599999999999999E-3</v>
      </c>
      <c r="BH46" s="31">
        <v>3.0500000000000002E-3</v>
      </c>
      <c r="BI46" s="31">
        <v>3.3600000000000001E-3</v>
      </c>
      <c r="BJ46" s="31">
        <v>3.7100000000000002E-3</v>
      </c>
      <c r="BK46" s="31">
        <v>4.0800000000000003E-3</v>
      </c>
      <c r="BL46" s="31">
        <v>4.4900000000000001E-3</v>
      </c>
      <c r="BM46" s="31">
        <v>4.9399999999999999E-3</v>
      </c>
      <c r="BN46" s="31">
        <v>5.4099999999999999E-3</v>
      </c>
      <c r="BO46" s="31">
        <v>5.9100000000000003E-3</v>
      </c>
      <c r="BP46" s="31">
        <v>6.43E-3</v>
      </c>
      <c r="BQ46" s="31">
        <v>6.96E-3</v>
      </c>
      <c r="BR46" s="31">
        <v>7.5100000000000002E-3</v>
      </c>
    </row>
    <row r="47" spans="1:70" x14ac:dyDescent="0.2">
      <c r="A47">
        <v>60</v>
      </c>
      <c r="B47" s="31">
        <v>1.0000000000000001E-5</v>
      </c>
      <c r="C47" s="31">
        <v>1.0000000000000001E-5</v>
      </c>
      <c r="D47" s="31">
        <v>1.0000000000000001E-5</v>
      </c>
      <c r="E47" s="31">
        <v>1.0000000000000001E-5</v>
      </c>
      <c r="F47" s="31">
        <v>2.0000000000000002E-5</v>
      </c>
      <c r="G47" s="31">
        <v>2.0000000000000002E-5</v>
      </c>
      <c r="H47" s="31">
        <v>2.0000000000000002E-5</v>
      </c>
      <c r="I47" s="31">
        <v>2.0000000000000002E-5</v>
      </c>
      <c r="J47" s="31">
        <v>2.0000000000000002E-5</v>
      </c>
      <c r="K47" s="31">
        <v>2.0000000000000002E-5</v>
      </c>
      <c r="L47" s="31">
        <v>2.0000000000000002E-5</v>
      </c>
      <c r="M47" s="31">
        <v>2.0000000000000002E-5</v>
      </c>
      <c r="N47" s="31">
        <v>2.0000000000000002E-5</v>
      </c>
      <c r="O47" s="31">
        <v>2.0000000000000002E-5</v>
      </c>
      <c r="P47" s="31">
        <v>3.0000000000000001E-5</v>
      </c>
      <c r="Q47" s="31">
        <v>3.0000000000000001E-5</v>
      </c>
      <c r="R47" s="31">
        <v>3.0000000000000001E-5</v>
      </c>
      <c r="S47" s="31">
        <v>3.0000000000000001E-5</v>
      </c>
      <c r="T47" s="31">
        <v>3.0000000000000001E-5</v>
      </c>
      <c r="U47" s="31">
        <v>4.0000000000000003E-5</v>
      </c>
      <c r="V47" s="31">
        <v>4.0000000000000003E-5</v>
      </c>
      <c r="W47" s="31">
        <v>4.0000000000000003E-5</v>
      </c>
      <c r="X47" s="31">
        <v>4.0000000000000003E-5</v>
      </c>
      <c r="Y47" s="31">
        <v>5.0000000000000002E-5</v>
      </c>
      <c r="Z47" s="31">
        <v>5.0000000000000002E-5</v>
      </c>
      <c r="AA47" s="31">
        <v>6.0000000000000002E-5</v>
      </c>
      <c r="AB47" s="31">
        <v>6.9999999999999994E-5</v>
      </c>
      <c r="AC47" s="31">
        <v>8.0000000000000007E-5</v>
      </c>
      <c r="AD47" s="31">
        <v>9.0000000000000006E-5</v>
      </c>
      <c r="AE47" s="31">
        <v>1.1E-4</v>
      </c>
      <c r="AF47" s="31">
        <v>1.2999999999999999E-4</v>
      </c>
      <c r="AG47" s="31">
        <v>1.4999999999999999E-4</v>
      </c>
      <c r="AH47" s="31">
        <v>1.8000000000000001E-4</v>
      </c>
      <c r="AI47" s="31">
        <v>2.2000000000000001E-4</v>
      </c>
      <c r="AJ47" s="31">
        <v>2.5000000000000001E-4</v>
      </c>
      <c r="AK47" s="31">
        <v>2.9999999999999997E-4</v>
      </c>
      <c r="AL47" s="31">
        <v>3.4000000000000002E-4</v>
      </c>
      <c r="AM47" s="31">
        <v>3.8999999999999999E-4</v>
      </c>
      <c r="AN47" s="31">
        <v>4.4000000000000002E-4</v>
      </c>
      <c r="AO47" s="31">
        <v>4.8999999999999998E-4</v>
      </c>
      <c r="AP47" s="31">
        <v>5.5000000000000003E-4</v>
      </c>
      <c r="AQ47" s="31">
        <v>6.0999999999999997E-4</v>
      </c>
      <c r="AR47" s="31">
        <v>6.8000000000000005E-4</v>
      </c>
      <c r="AS47" s="31">
        <v>7.5000000000000002E-4</v>
      </c>
      <c r="AT47" s="31">
        <v>8.3000000000000001E-4</v>
      </c>
      <c r="AU47" s="31">
        <v>9.1E-4</v>
      </c>
      <c r="AV47" s="31">
        <v>1E-3</v>
      </c>
      <c r="AW47" s="31">
        <v>1.1000000000000001E-3</v>
      </c>
      <c r="AX47" s="31">
        <v>1.1999999999999999E-3</v>
      </c>
      <c r="AY47" s="31">
        <v>1.32E-3</v>
      </c>
      <c r="AZ47" s="31">
        <v>1.4499999999999999E-3</v>
      </c>
      <c r="BA47" s="31">
        <v>1.5900000000000001E-3</v>
      </c>
      <c r="BB47" s="31">
        <v>1.75E-3</v>
      </c>
      <c r="BC47" s="31">
        <v>1.9300000000000001E-3</v>
      </c>
      <c r="BD47" s="31">
        <v>2.1199999999999999E-3</v>
      </c>
      <c r="BE47" s="31">
        <v>2.3400000000000001E-3</v>
      </c>
      <c r="BF47" s="31">
        <v>2.5799999999999998E-3</v>
      </c>
      <c r="BG47" s="31">
        <v>2.8400000000000001E-3</v>
      </c>
      <c r="BH47" s="31">
        <v>3.13E-3</v>
      </c>
      <c r="BI47" s="31">
        <v>3.46E-3</v>
      </c>
      <c r="BJ47" s="31">
        <v>3.81E-3</v>
      </c>
      <c r="BK47" s="31">
        <v>4.1900000000000001E-3</v>
      </c>
      <c r="BL47" s="31">
        <v>4.6100000000000004E-3</v>
      </c>
      <c r="BM47" s="31">
        <v>5.0699999999999999E-3</v>
      </c>
      <c r="BN47" s="31">
        <v>5.5500000000000002E-3</v>
      </c>
      <c r="BO47" s="31">
        <v>6.0499999999999998E-3</v>
      </c>
      <c r="BP47" s="31">
        <v>6.5799999999999999E-3</v>
      </c>
      <c r="BQ47" s="31">
        <v>7.1300000000000001E-3</v>
      </c>
      <c r="BR47" s="31">
        <v>7.6899999999999998E-3</v>
      </c>
    </row>
    <row r="48" spans="1:70" x14ac:dyDescent="0.2">
      <c r="A48">
        <v>61</v>
      </c>
      <c r="B48" s="31">
        <v>2.0000000000000002E-5</v>
      </c>
      <c r="C48" s="31">
        <v>2.0000000000000002E-5</v>
      </c>
      <c r="D48" s="31">
        <v>2.0000000000000002E-5</v>
      </c>
      <c r="E48" s="31">
        <v>2.0000000000000002E-5</v>
      </c>
      <c r="F48" s="31">
        <v>2.0000000000000002E-5</v>
      </c>
      <c r="G48" s="31">
        <v>2.0000000000000002E-5</v>
      </c>
      <c r="H48" s="31">
        <v>2.0000000000000002E-5</v>
      </c>
      <c r="I48" s="31">
        <v>2.0000000000000002E-5</v>
      </c>
      <c r="J48" s="31">
        <v>2.0000000000000002E-5</v>
      </c>
      <c r="K48" s="31">
        <v>2.0000000000000002E-5</v>
      </c>
      <c r="L48" s="31">
        <v>2.0000000000000002E-5</v>
      </c>
      <c r="M48" s="31">
        <v>3.0000000000000001E-5</v>
      </c>
      <c r="N48" s="31">
        <v>3.0000000000000001E-5</v>
      </c>
      <c r="O48" s="31">
        <v>3.0000000000000001E-5</v>
      </c>
      <c r="P48" s="31">
        <v>3.0000000000000001E-5</v>
      </c>
      <c r="Q48" s="31">
        <v>3.0000000000000001E-5</v>
      </c>
      <c r="R48" s="31">
        <v>3.0000000000000001E-5</v>
      </c>
      <c r="S48" s="31">
        <v>4.0000000000000003E-5</v>
      </c>
      <c r="T48" s="31">
        <v>4.0000000000000003E-5</v>
      </c>
      <c r="U48" s="31">
        <v>4.0000000000000003E-5</v>
      </c>
      <c r="V48" s="31">
        <v>4.0000000000000003E-5</v>
      </c>
      <c r="W48" s="31">
        <v>5.0000000000000002E-5</v>
      </c>
      <c r="X48" s="31">
        <v>5.0000000000000002E-5</v>
      </c>
      <c r="Y48" s="31">
        <v>5.0000000000000002E-5</v>
      </c>
      <c r="Z48" s="31">
        <v>6.0000000000000002E-5</v>
      </c>
      <c r="AA48" s="31">
        <v>6.9999999999999994E-5</v>
      </c>
      <c r="AB48" s="31">
        <v>8.0000000000000007E-5</v>
      </c>
      <c r="AC48" s="31">
        <v>9.0000000000000006E-5</v>
      </c>
      <c r="AD48" s="31">
        <v>1E-4</v>
      </c>
      <c r="AE48" s="31">
        <v>1.2E-4</v>
      </c>
      <c r="AF48" s="31">
        <v>1.4999999999999999E-4</v>
      </c>
      <c r="AG48" s="31">
        <v>1.8000000000000001E-4</v>
      </c>
      <c r="AH48" s="31">
        <v>2.1000000000000001E-4</v>
      </c>
      <c r="AI48" s="31">
        <v>2.5000000000000001E-4</v>
      </c>
      <c r="AJ48" s="31">
        <v>2.9E-4</v>
      </c>
      <c r="AK48" s="31">
        <v>3.4000000000000002E-4</v>
      </c>
      <c r="AL48" s="31">
        <v>3.8999999999999999E-4</v>
      </c>
      <c r="AM48" s="31">
        <v>4.4999999999999999E-4</v>
      </c>
      <c r="AN48" s="31">
        <v>5.1000000000000004E-4</v>
      </c>
      <c r="AO48" s="31">
        <v>5.6999999999999998E-4</v>
      </c>
      <c r="AP48" s="31">
        <v>6.4000000000000005E-4</v>
      </c>
      <c r="AQ48" s="31">
        <v>7.1000000000000002E-4</v>
      </c>
      <c r="AR48" s="31">
        <v>7.9000000000000001E-4</v>
      </c>
      <c r="AS48" s="31">
        <v>8.7000000000000001E-4</v>
      </c>
      <c r="AT48" s="31">
        <v>9.6000000000000002E-4</v>
      </c>
      <c r="AU48" s="31">
        <v>1.0499999999999999E-3</v>
      </c>
      <c r="AV48" s="31">
        <v>1.15E-3</v>
      </c>
      <c r="AW48" s="31">
        <v>1.2700000000000001E-3</v>
      </c>
      <c r="AX48" s="31">
        <v>1.39E-3</v>
      </c>
      <c r="AY48" s="31">
        <v>1.5200000000000001E-3</v>
      </c>
      <c r="AZ48" s="31">
        <v>1.67E-3</v>
      </c>
      <c r="BA48" s="31">
        <v>1.8400000000000001E-3</v>
      </c>
      <c r="BB48" s="31">
        <v>2.0200000000000001E-3</v>
      </c>
      <c r="BC48" s="31">
        <v>2.2200000000000002E-3</v>
      </c>
      <c r="BD48" s="31">
        <v>2.4499999999999999E-3</v>
      </c>
      <c r="BE48" s="31">
        <v>2.7000000000000001E-3</v>
      </c>
      <c r="BF48" s="31">
        <v>2.97E-3</v>
      </c>
      <c r="BG48" s="31">
        <v>3.2799999999999999E-3</v>
      </c>
      <c r="BH48" s="31">
        <v>3.62E-3</v>
      </c>
      <c r="BI48" s="31">
        <v>3.9899999999999996E-3</v>
      </c>
      <c r="BJ48" s="31">
        <v>4.3899999999999998E-3</v>
      </c>
      <c r="BK48" s="31">
        <v>4.8399999999999997E-3</v>
      </c>
      <c r="BL48" s="31">
        <v>5.3200000000000001E-3</v>
      </c>
      <c r="BM48" s="31">
        <v>5.8399999999999997E-3</v>
      </c>
      <c r="BN48" s="31">
        <v>6.4000000000000003E-3</v>
      </c>
      <c r="BO48" s="31">
        <v>6.9800000000000001E-3</v>
      </c>
      <c r="BP48" s="31">
        <v>7.5900000000000004E-3</v>
      </c>
      <c r="BQ48" s="31">
        <v>8.2199999999999999E-3</v>
      </c>
      <c r="BR48" s="31">
        <v>8.8500000000000002E-3</v>
      </c>
    </row>
    <row r="49" spans="1:70" x14ac:dyDescent="0.2">
      <c r="A49">
        <v>62</v>
      </c>
      <c r="B49" s="31">
        <v>2.0000000000000002E-5</v>
      </c>
      <c r="C49" s="31">
        <v>2.0000000000000002E-5</v>
      </c>
      <c r="D49" s="31">
        <v>2.0000000000000002E-5</v>
      </c>
      <c r="E49" s="31">
        <v>2.0000000000000002E-5</v>
      </c>
      <c r="F49" s="31">
        <v>2.0000000000000002E-5</v>
      </c>
      <c r="G49" s="31">
        <v>2.0000000000000002E-5</v>
      </c>
      <c r="H49" s="31">
        <v>2.0000000000000002E-5</v>
      </c>
      <c r="I49" s="31">
        <v>2.0000000000000002E-5</v>
      </c>
      <c r="J49" s="31">
        <v>2.0000000000000002E-5</v>
      </c>
      <c r="K49" s="31">
        <v>3.0000000000000001E-5</v>
      </c>
      <c r="L49" s="31">
        <v>3.0000000000000001E-5</v>
      </c>
      <c r="M49" s="31">
        <v>3.0000000000000001E-5</v>
      </c>
      <c r="N49" s="31">
        <v>3.0000000000000001E-5</v>
      </c>
      <c r="O49" s="31">
        <v>3.0000000000000001E-5</v>
      </c>
      <c r="P49" s="31">
        <v>3.0000000000000001E-5</v>
      </c>
      <c r="Q49" s="31">
        <v>4.0000000000000003E-5</v>
      </c>
      <c r="R49" s="31">
        <v>4.0000000000000003E-5</v>
      </c>
      <c r="S49" s="31">
        <v>4.0000000000000003E-5</v>
      </c>
      <c r="T49" s="31">
        <v>4.0000000000000003E-5</v>
      </c>
      <c r="U49" s="31">
        <v>5.0000000000000002E-5</v>
      </c>
      <c r="V49" s="31">
        <v>5.0000000000000002E-5</v>
      </c>
      <c r="W49" s="31">
        <v>5.0000000000000002E-5</v>
      </c>
      <c r="X49" s="31">
        <v>6.0000000000000002E-5</v>
      </c>
      <c r="Y49" s="31">
        <v>6.0000000000000002E-5</v>
      </c>
      <c r="Z49" s="31">
        <v>6.9999999999999994E-5</v>
      </c>
      <c r="AA49" s="31">
        <v>8.0000000000000007E-5</v>
      </c>
      <c r="AB49" s="31">
        <v>9.0000000000000006E-5</v>
      </c>
      <c r="AC49" s="31">
        <v>1E-4</v>
      </c>
      <c r="AD49" s="31">
        <v>1.2E-4</v>
      </c>
      <c r="AE49" s="31">
        <v>1.3999999999999999E-4</v>
      </c>
      <c r="AF49" s="31">
        <v>1.7000000000000001E-4</v>
      </c>
      <c r="AG49" s="31">
        <v>2.0000000000000001E-4</v>
      </c>
      <c r="AH49" s="31">
        <v>2.4000000000000001E-4</v>
      </c>
      <c r="AI49" s="31">
        <v>2.7999999999999998E-4</v>
      </c>
      <c r="AJ49" s="31">
        <v>3.3E-4</v>
      </c>
      <c r="AK49" s="31">
        <v>3.8999999999999999E-4</v>
      </c>
      <c r="AL49" s="31">
        <v>4.4999999999999999E-4</v>
      </c>
      <c r="AM49" s="31">
        <v>5.1000000000000004E-4</v>
      </c>
      <c r="AN49" s="31">
        <v>5.8E-4</v>
      </c>
      <c r="AO49" s="31">
        <v>6.4999999999999997E-4</v>
      </c>
      <c r="AP49" s="31">
        <v>7.2999999999999996E-4</v>
      </c>
      <c r="AQ49" s="31">
        <v>8.0999999999999996E-4</v>
      </c>
      <c r="AR49" s="31">
        <v>8.8999999999999995E-4</v>
      </c>
      <c r="AS49" s="31">
        <v>9.7999999999999997E-4</v>
      </c>
      <c r="AT49" s="31">
        <v>1.08E-3</v>
      </c>
      <c r="AU49" s="31">
        <v>1.1900000000000001E-3</v>
      </c>
      <c r="AV49" s="31">
        <v>1.31E-3</v>
      </c>
      <c r="AW49" s="31">
        <v>1.4400000000000001E-3</v>
      </c>
      <c r="AX49" s="31">
        <v>1.58E-3</v>
      </c>
      <c r="AY49" s="31">
        <v>1.73E-3</v>
      </c>
      <c r="AZ49" s="31">
        <v>1.9E-3</v>
      </c>
      <c r="BA49" s="31">
        <v>2.0899999999999998E-3</v>
      </c>
      <c r="BB49" s="31">
        <v>2.2899999999999999E-3</v>
      </c>
      <c r="BC49" s="31">
        <v>2.5200000000000001E-3</v>
      </c>
      <c r="BD49" s="31">
        <v>2.7799999999999999E-3</v>
      </c>
      <c r="BE49" s="31">
        <v>3.0599999999999998E-3</v>
      </c>
      <c r="BF49" s="31">
        <v>3.3700000000000002E-3</v>
      </c>
      <c r="BG49" s="31">
        <v>3.7200000000000002E-3</v>
      </c>
      <c r="BH49" s="31">
        <v>4.1000000000000003E-3</v>
      </c>
      <c r="BI49" s="31">
        <v>4.5199999999999997E-3</v>
      </c>
      <c r="BJ49" s="31">
        <v>4.9800000000000001E-3</v>
      </c>
      <c r="BK49" s="31">
        <v>5.4799999999999996E-3</v>
      </c>
      <c r="BL49" s="31">
        <v>6.0299999999999998E-3</v>
      </c>
      <c r="BM49" s="31">
        <v>6.62E-3</v>
      </c>
      <c r="BN49" s="31">
        <v>7.2500000000000004E-3</v>
      </c>
      <c r="BO49" s="31">
        <v>7.9100000000000004E-3</v>
      </c>
      <c r="BP49" s="31">
        <v>8.5900000000000004E-3</v>
      </c>
      <c r="BQ49" s="31">
        <v>9.2999999999999992E-3</v>
      </c>
      <c r="BR49" s="31">
        <v>1.0019999999999999E-2</v>
      </c>
    </row>
    <row r="50" spans="1:70" x14ac:dyDescent="0.2">
      <c r="A50">
        <v>63</v>
      </c>
      <c r="B50" s="31">
        <v>2.0000000000000002E-5</v>
      </c>
      <c r="C50" s="31">
        <v>2.0000000000000002E-5</v>
      </c>
      <c r="D50" s="31">
        <v>2.0000000000000002E-5</v>
      </c>
      <c r="E50" s="31">
        <v>2.0000000000000002E-5</v>
      </c>
      <c r="F50" s="31">
        <v>2.0000000000000002E-5</v>
      </c>
      <c r="G50" s="31">
        <v>2.0000000000000002E-5</v>
      </c>
      <c r="H50" s="31">
        <v>3.0000000000000001E-5</v>
      </c>
      <c r="I50" s="31">
        <v>3.0000000000000001E-5</v>
      </c>
      <c r="J50" s="31">
        <v>3.0000000000000001E-5</v>
      </c>
      <c r="K50" s="31">
        <v>3.0000000000000001E-5</v>
      </c>
      <c r="L50" s="31">
        <v>3.0000000000000001E-5</v>
      </c>
      <c r="M50" s="31">
        <v>3.0000000000000001E-5</v>
      </c>
      <c r="N50" s="31">
        <v>4.0000000000000003E-5</v>
      </c>
      <c r="O50" s="31">
        <v>4.0000000000000003E-5</v>
      </c>
      <c r="P50" s="31">
        <v>4.0000000000000003E-5</v>
      </c>
      <c r="Q50" s="31">
        <v>4.0000000000000003E-5</v>
      </c>
      <c r="R50" s="31">
        <v>4.0000000000000003E-5</v>
      </c>
      <c r="S50" s="31">
        <v>5.0000000000000002E-5</v>
      </c>
      <c r="T50" s="31">
        <v>5.0000000000000002E-5</v>
      </c>
      <c r="U50" s="31">
        <v>5.0000000000000002E-5</v>
      </c>
      <c r="V50" s="31">
        <v>6.0000000000000002E-5</v>
      </c>
      <c r="W50" s="31">
        <v>6.0000000000000002E-5</v>
      </c>
      <c r="X50" s="31">
        <v>6.0000000000000002E-5</v>
      </c>
      <c r="Y50" s="31">
        <v>6.9999999999999994E-5</v>
      </c>
      <c r="Z50" s="31">
        <v>8.0000000000000007E-5</v>
      </c>
      <c r="AA50" s="31">
        <v>9.0000000000000006E-5</v>
      </c>
      <c r="AB50" s="31">
        <v>1E-4</v>
      </c>
      <c r="AC50" s="31">
        <v>1.1E-4</v>
      </c>
      <c r="AD50" s="31">
        <v>1.3999999999999999E-4</v>
      </c>
      <c r="AE50" s="31">
        <v>1.6000000000000001E-4</v>
      </c>
      <c r="AF50" s="31">
        <v>1.9000000000000001E-4</v>
      </c>
      <c r="AG50" s="31">
        <v>2.3000000000000001E-4</v>
      </c>
      <c r="AH50" s="31">
        <v>2.7E-4</v>
      </c>
      <c r="AI50" s="31">
        <v>3.2000000000000003E-4</v>
      </c>
      <c r="AJ50" s="31">
        <v>3.8000000000000002E-4</v>
      </c>
      <c r="AK50" s="31">
        <v>4.4000000000000002E-4</v>
      </c>
      <c r="AL50" s="31">
        <v>5.1000000000000004E-4</v>
      </c>
      <c r="AM50" s="31">
        <v>5.8E-4</v>
      </c>
      <c r="AN50" s="31">
        <v>6.6E-4</v>
      </c>
      <c r="AO50" s="31">
        <v>7.3999999999999999E-4</v>
      </c>
      <c r="AP50" s="31">
        <v>8.3000000000000001E-4</v>
      </c>
      <c r="AQ50" s="31">
        <v>9.2000000000000003E-4</v>
      </c>
      <c r="AR50" s="31">
        <v>1.01E-3</v>
      </c>
      <c r="AS50" s="31">
        <v>1.1199999999999999E-3</v>
      </c>
      <c r="AT50" s="31">
        <v>1.23E-3</v>
      </c>
      <c r="AU50" s="31">
        <v>1.3600000000000001E-3</v>
      </c>
      <c r="AV50" s="31">
        <v>1.49E-3</v>
      </c>
      <c r="AW50" s="31">
        <v>1.6299999999999999E-3</v>
      </c>
      <c r="AX50" s="31">
        <v>1.7899999999999999E-3</v>
      </c>
      <c r="AY50" s="31">
        <v>1.97E-3</v>
      </c>
      <c r="AZ50" s="31">
        <v>2.16E-3</v>
      </c>
      <c r="BA50" s="31">
        <v>2.3700000000000001E-3</v>
      </c>
      <c r="BB50" s="31">
        <v>2.6099999999999999E-3</v>
      </c>
      <c r="BC50" s="31">
        <v>2.8700000000000002E-3</v>
      </c>
      <c r="BD50" s="31">
        <v>3.16E-3</v>
      </c>
      <c r="BE50" s="31">
        <v>3.48E-3</v>
      </c>
      <c r="BF50" s="31">
        <v>3.8300000000000001E-3</v>
      </c>
      <c r="BG50" s="31">
        <v>4.2199999999999998E-3</v>
      </c>
      <c r="BH50" s="31">
        <v>4.6600000000000001E-3</v>
      </c>
      <c r="BI50" s="31">
        <v>5.13E-3</v>
      </c>
      <c r="BJ50" s="31">
        <v>5.6600000000000001E-3</v>
      </c>
      <c r="BK50" s="31">
        <v>6.2300000000000003E-3</v>
      </c>
      <c r="BL50" s="31">
        <v>6.8500000000000002E-3</v>
      </c>
      <c r="BM50" s="31">
        <v>7.5100000000000002E-3</v>
      </c>
      <c r="BN50" s="31">
        <v>8.2199999999999999E-3</v>
      </c>
      <c r="BO50" s="31">
        <v>8.9700000000000005E-3</v>
      </c>
      <c r="BP50" s="31">
        <v>9.75E-3</v>
      </c>
      <c r="BQ50" s="31">
        <v>1.055E-2</v>
      </c>
      <c r="BR50" s="31">
        <v>1.136E-2</v>
      </c>
    </row>
    <row r="51" spans="1:70" x14ac:dyDescent="0.2">
      <c r="A51">
        <v>64</v>
      </c>
      <c r="B51" s="31">
        <v>2.0000000000000002E-5</v>
      </c>
      <c r="C51" s="31">
        <v>2.0000000000000002E-5</v>
      </c>
      <c r="D51" s="31">
        <v>2.0000000000000002E-5</v>
      </c>
      <c r="E51" s="31">
        <v>2.0000000000000002E-5</v>
      </c>
      <c r="F51" s="31">
        <v>3.0000000000000001E-5</v>
      </c>
      <c r="G51" s="31">
        <v>3.0000000000000001E-5</v>
      </c>
      <c r="H51" s="31">
        <v>3.0000000000000001E-5</v>
      </c>
      <c r="I51" s="31">
        <v>3.0000000000000001E-5</v>
      </c>
      <c r="J51" s="31">
        <v>3.0000000000000001E-5</v>
      </c>
      <c r="K51" s="31">
        <v>3.0000000000000001E-5</v>
      </c>
      <c r="L51" s="31">
        <v>4.0000000000000003E-5</v>
      </c>
      <c r="M51" s="31">
        <v>4.0000000000000003E-5</v>
      </c>
      <c r="N51" s="31">
        <v>4.0000000000000003E-5</v>
      </c>
      <c r="O51" s="31">
        <v>4.0000000000000003E-5</v>
      </c>
      <c r="P51" s="31">
        <v>4.0000000000000003E-5</v>
      </c>
      <c r="Q51" s="31">
        <v>5.0000000000000002E-5</v>
      </c>
      <c r="R51" s="31">
        <v>5.0000000000000002E-5</v>
      </c>
      <c r="S51" s="31">
        <v>5.0000000000000002E-5</v>
      </c>
      <c r="T51" s="31">
        <v>6.0000000000000002E-5</v>
      </c>
      <c r="U51" s="31">
        <v>6.0000000000000002E-5</v>
      </c>
      <c r="V51" s="31">
        <v>6.0000000000000002E-5</v>
      </c>
      <c r="W51" s="31">
        <v>6.9999999999999994E-5</v>
      </c>
      <c r="X51" s="31">
        <v>6.9999999999999994E-5</v>
      </c>
      <c r="Y51" s="31">
        <v>8.0000000000000007E-5</v>
      </c>
      <c r="Z51" s="31">
        <v>9.0000000000000006E-5</v>
      </c>
      <c r="AA51" s="31">
        <v>1E-4</v>
      </c>
      <c r="AB51" s="31">
        <v>1.1E-4</v>
      </c>
      <c r="AC51" s="31">
        <v>1.2999999999999999E-4</v>
      </c>
      <c r="AD51" s="31">
        <v>1.4999999999999999E-4</v>
      </c>
      <c r="AE51" s="31">
        <v>1.8000000000000001E-4</v>
      </c>
      <c r="AF51" s="31">
        <v>2.2000000000000001E-4</v>
      </c>
      <c r="AG51" s="31">
        <v>2.5999999999999998E-4</v>
      </c>
      <c r="AH51" s="31">
        <v>3.1E-4</v>
      </c>
      <c r="AI51" s="31">
        <v>3.6999999999999999E-4</v>
      </c>
      <c r="AJ51" s="31">
        <v>4.2999999999999999E-4</v>
      </c>
      <c r="AK51" s="31">
        <v>5.0000000000000001E-4</v>
      </c>
      <c r="AL51" s="31">
        <v>5.8E-4</v>
      </c>
      <c r="AM51" s="31">
        <v>6.6E-4</v>
      </c>
      <c r="AN51" s="31">
        <v>7.5000000000000002E-4</v>
      </c>
      <c r="AO51" s="31">
        <v>8.4000000000000003E-4</v>
      </c>
      <c r="AP51" s="31">
        <v>9.3999999999999997E-4</v>
      </c>
      <c r="AQ51" s="31">
        <v>1.0399999999999999E-3</v>
      </c>
      <c r="AR51" s="31">
        <v>1.15E-3</v>
      </c>
      <c r="AS51" s="31">
        <v>1.2700000000000001E-3</v>
      </c>
      <c r="AT51" s="31">
        <v>1.4E-3</v>
      </c>
      <c r="AU51" s="31">
        <v>1.5399999999999999E-3</v>
      </c>
      <c r="AV51" s="31">
        <v>1.6900000000000001E-3</v>
      </c>
      <c r="AW51" s="31">
        <v>1.8600000000000001E-3</v>
      </c>
      <c r="AX51" s="31">
        <v>2.0400000000000001E-3</v>
      </c>
      <c r="AY51" s="31">
        <v>2.2399999999999998E-3</v>
      </c>
      <c r="AZ51" s="31">
        <v>2.4499999999999999E-3</v>
      </c>
      <c r="BA51" s="31">
        <v>2.7000000000000001E-3</v>
      </c>
      <c r="BB51" s="31">
        <v>2.96E-3</v>
      </c>
      <c r="BC51" s="31">
        <v>3.2599999999999999E-3</v>
      </c>
      <c r="BD51" s="31">
        <v>3.5899999999999999E-3</v>
      </c>
      <c r="BE51" s="31">
        <v>3.9500000000000004E-3</v>
      </c>
      <c r="BF51" s="31">
        <v>4.3600000000000002E-3</v>
      </c>
      <c r="BG51" s="31">
        <v>4.7999999999999996E-3</v>
      </c>
      <c r="BH51" s="31">
        <v>5.2900000000000004E-3</v>
      </c>
      <c r="BI51" s="31">
        <v>5.8300000000000001E-3</v>
      </c>
      <c r="BJ51" s="31">
        <v>6.4200000000000004E-3</v>
      </c>
      <c r="BK51" s="31">
        <v>7.0699999999999999E-3</v>
      </c>
      <c r="BL51" s="31">
        <v>7.77E-3</v>
      </c>
      <c r="BM51" s="31">
        <v>8.5299999999999994E-3</v>
      </c>
      <c r="BN51" s="31">
        <v>9.3299999999999998E-3</v>
      </c>
      <c r="BO51" s="31">
        <v>1.018E-2</v>
      </c>
      <c r="BP51" s="31">
        <v>1.106E-2</v>
      </c>
      <c r="BQ51" s="31">
        <v>1.197E-2</v>
      </c>
      <c r="BR51" s="31">
        <v>1.2880000000000001E-2</v>
      </c>
    </row>
    <row r="52" spans="1:70" x14ac:dyDescent="0.2">
      <c r="A52">
        <v>65</v>
      </c>
      <c r="B52" s="31">
        <v>3.0000000000000001E-5</v>
      </c>
      <c r="C52" s="31">
        <v>3.0000000000000001E-5</v>
      </c>
      <c r="D52" s="31">
        <v>3.0000000000000001E-5</v>
      </c>
      <c r="E52" s="31">
        <v>3.0000000000000001E-5</v>
      </c>
      <c r="F52" s="31">
        <v>3.0000000000000001E-5</v>
      </c>
      <c r="G52" s="31">
        <v>3.0000000000000001E-5</v>
      </c>
      <c r="H52" s="31">
        <v>3.0000000000000001E-5</v>
      </c>
      <c r="I52" s="31">
        <v>3.0000000000000001E-5</v>
      </c>
      <c r="J52" s="31">
        <v>4.0000000000000003E-5</v>
      </c>
      <c r="K52" s="31">
        <v>4.0000000000000003E-5</v>
      </c>
      <c r="L52" s="31">
        <v>4.0000000000000003E-5</v>
      </c>
      <c r="M52" s="31">
        <v>4.0000000000000003E-5</v>
      </c>
      <c r="N52" s="31">
        <v>5.0000000000000002E-5</v>
      </c>
      <c r="O52" s="31">
        <v>5.0000000000000002E-5</v>
      </c>
      <c r="P52" s="31">
        <v>5.0000000000000002E-5</v>
      </c>
      <c r="Q52" s="31">
        <v>5.0000000000000002E-5</v>
      </c>
      <c r="R52" s="31">
        <v>6.0000000000000002E-5</v>
      </c>
      <c r="S52" s="31">
        <v>6.0000000000000002E-5</v>
      </c>
      <c r="T52" s="31">
        <v>6.0000000000000002E-5</v>
      </c>
      <c r="U52" s="31">
        <v>6.9999999999999994E-5</v>
      </c>
      <c r="V52" s="31">
        <v>6.9999999999999994E-5</v>
      </c>
      <c r="W52" s="31">
        <v>8.0000000000000007E-5</v>
      </c>
      <c r="X52" s="31">
        <v>8.0000000000000007E-5</v>
      </c>
      <c r="Y52" s="31">
        <v>9.0000000000000006E-5</v>
      </c>
      <c r="Z52" s="31">
        <v>1E-4</v>
      </c>
      <c r="AA52" s="31">
        <v>1.1E-4</v>
      </c>
      <c r="AB52" s="31">
        <v>1.2999999999999999E-4</v>
      </c>
      <c r="AC52" s="31">
        <v>1.4999999999999999E-4</v>
      </c>
      <c r="AD52" s="31">
        <v>1.7000000000000001E-4</v>
      </c>
      <c r="AE52" s="31">
        <v>2.1000000000000001E-4</v>
      </c>
      <c r="AF52" s="31">
        <v>2.5000000000000001E-4</v>
      </c>
      <c r="AG52" s="31">
        <v>2.9999999999999997E-4</v>
      </c>
      <c r="AH52" s="31">
        <v>3.5E-4</v>
      </c>
      <c r="AI52" s="31">
        <v>4.2000000000000002E-4</v>
      </c>
      <c r="AJ52" s="31">
        <v>4.8999999999999998E-4</v>
      </c>
      <c r="AK52" s="31">
        <v>5.6999999999999998E-4</v>
      </c>
      <c r="AL52" s="31">
        <v>6.6E-4</v>
      </c>
      <c r="AM52" s="31">
        <v>7.5000000000000002E-4</v>
      </c>
      <c r="AN52" s="31">
        <v>8.4999999999999995E-4</v>
      </c>
      <c r="AO52" s="31">
        <v>9.6000000000000002E-4</v>
      </c>
      <c r="AP52" s="31">
        <v>1.07E-3</v>
      </c>
      <c r="AQ52" s="31">
        <v>1.1900000000000001E-3</v>
      </c>
      <c r="AR52" s="31">
        <v>1.31E-3</v>
      </c>
      <c r="AS52" s="31">
        <v>1.4499999999999999E-3</v>
      </c>
      <c r="AT52" s="31">
        <v>1.5900000000000001E-3</v>
      </c>
      <c r="AU52" s="31">
        <v>1.75E-3</v>
      </c>
      <c r="AV52" s="31">
        <v>1.92E-3</v>
      </c>
      <c r="AW52" s="31">
        <v>2.1099999999999999E-3</v>
      </c>
      <c r="AX52" s="31">
        <v>2.32E-3</v>
      </c>
      <c r="AY52" s="31">
        <v>2.5400000000000002E-3</v>
      </c>
      <c r="AZ52" s="31">
        <v>2.7899999999999999E-3</v>
      </c>
      <c r="BA52" s="31">
        <v>3.0599999999999998E-3</v>
      </c>
      <c r="BB52" s="31">
        <v>3.3700000000000002E-3</v>
      </c>
      <c r="BC52" s="31">
        <v>3.7000000000000002E-3</v>
      </c>
      <c r="BD52" s="31">
        <v>4.0800000000000003E-3</v>
      </c>
      <c r="BE52" s="31">
        <v>4.4900000000000001E-3</v>
      </c>
      <c r="BF52" s="31">
        <v>4.9500000000000004E-3</v>
      </c>
      <c r="BG52" s="31">
        <v>5.45E-3</v>
      </c>
      <c r="BH52" s="31">
        <v>6.0099999999999997E-3</v>
      </c>
      <c r="BI52" s="31">
        <v>6.62E-3</v>
      </c>
      <c r="BJ52" s="31">
        <v>7.2899999999999996E-3</v>
      </c>
      <c r="BK52" s="31">
        <v>8.0300000000000007E-3</v>
      </c>
      <c r="BL52" s="31">
        <v>8.8199999999999997E-3</v>
      </c>
      <c r="BM52" s="31">
        <v>9.6799999999999994E-3</v>
      </c>
      <c r="BN52" s="31">
        <v>1.059E-2</v>
      </c>
      <c r="BO52" s="31">
        <v>1.154E-2</v>
      </c>
      <c r="BP52" s="31">
        <v>1.2540000000000001E-2</v>
      </c>
      <c r="BQ52" s="31">
        <v>1.3559999999999999E-2</v>
      </c>
      <c r="BR52" s="31">
        <v>1.46E-2</v>
      </c>
    </row>
    <row r="53" spans="1:70" x14ac:dyDescent="0.2">
      <c r="A53">
        <v>66</v>
      </c>
      <c r="B53" s="31">
        <v>3.0000000000000001E-5</v>
      </c>
      <c r="C53" s="31">
        <v>3.0000000000000001E-5</v>
      </c>
      <c r="D53" s="31">
        <v>3.0000000000000001E-5</v>
      </c>
      <c r="E53" s="31">
        <v>3.0000000000000001E-5</v>
      </c>
      <c r="F53" s="31">
        <v>3.0000000000000001E-5</v>
      </c>
      <c r="G53" s="31">
        <v>4.0000000000000003E-5</v>
      </c>
      <c r="H53" s="31">
        <v>4.0000000000000003E-5</v>
      </c>
      <c r="I53" s="31">
        <v>4.0000000000000003E-5</v>
      </c>
      <c r="J53" s="31">
        <v>4.0000000000000003E-5</v>
      </c>
      <c r="K53" s="31">
        <v>4.0000000000000003E-5</v>
      </c>
      <c r="L53" s="31">
        <v>5.0000000000000002E-5</v>
      </c>
      <c r="M53" s="31">
        <v>5.0000000000000002E-5</v>
      </c>
      <c r="N53" s="31">
        <v>5.0000000000000002E-5</v>
      </c>
      <c r="O53" s="31">
        <v>5.0000000000000002E-5</v>
      </c>
      <c r="P53" s="31">
        <v>6.0000000000000002E-5</v>
      </c>
      <c r="Q53" s="31">
        <v>6.0000000000000002E-5</v>
      </c>
      <c r="R53" s="31">
        <v>6.0000000000000002E-5</v>
      </c>
      <c r="S53" s="31">
        <v>6.9999999999999994E-5</v>
      </c>
      <c r="T53" s="31">
        <v>6.9999999999999994E-5</v>
      </c>
      <c r="U53" s="31">
        <v>8.0000000000000007E-5</v>
      </c>
      <c r="V53" s="31">
        <v>8.0000000000000007E-5</v>
      </c>
      <c r="W53" s="31">
        <v>9.0000000000000006E-5</v>
      </c>
      <c r="X53" s="31">
        <v>1E-4</v>
      </c>
      <c r="Y53" s="31">
        <v>1E-4</v>
      </c>
      <c r="Z53" s="31">
        <v>1.1E-4</v>
      </c>
      <c r="AA53" s="31">
        <v>1.2999999999999999E-4</v>
      </c>
      <c r="AB53" s="31">
        <v>1.4999999999999999E-4</v>
      </c>
      <c r="AC53" s="31">
        <v>1.7000000000000001E-4</v>
      </c>
      <c r="AD53" s="31">
        <v>2.0000000000000001E-4</v>
      </c>
      <c r="AE53" s="31">
        <v>2.4000000000000001E-4</v>
      </c>
      <c r="AF53" s="31">
        <v>2.7999999999999998E-4</v>
      </c>
      <c r="AG53" s="31">
        <v>3.4000000000000002E-4</v>
      </c>
      <c r="AH53" s="31">
        <v>4.0000000000000002E-4</v>
      </c>
      <c r="AI53" s="31">
        <v>4.6999999999999999E-4</v>
      </c>
      <c r="AJ53" s="31">
        <v>5.5999999999999995E-4</v>
      </c>
      <c r="AK53" s="31">
        <v>6.4999999999999997E-4</v>
      </c>
      <c r="AL53" s="31">
        <v>7.5000000000000002E-4</v>
      </c>
      <c r="AM53" s="31">
        <v>8.4999999999999995E-4</v>
      </c>
      <c r="AN53" s="31">
        <v>9.7000000000000005E-4</v>
      </c>
      <c r="AO53" s="31">
        <v>1.09E-3</v>
      </c>
      <c r="AP53" s="31">
        <v>1.2099999999999999E-3</v>
      </c>
      <c r="AQ53" s="31">
        <v>1.3500000000000001E-3</v>
      </c>
      <c r="AR53" s="31">
        <v>1.49E-3</v>
      </c>
      <c r="AS53" s="31">
        <v>1.65E-3</v>
      </c>
      <c r="AT53" s="31">
        <v>1.81E-3</v>
      </c>
      <c r="AU53" s="31">
        <v>1.99E-3</v>
      </c>
      <c r="AV53" s="31">
        <v>2.1900000000000001E-3</v>
      </c>
      <c r="AW53" s="31">
        <v>2.3999999999999998E-3</v>
      </c>
      <c r="AX53" s="31">
        <v>2.63E-3</v>
      </c>
      <c r="AY53" s="31">
        <v>2.8900000000000002E-3</v>
      </c>
      <c r="AZ53" s="31">
        <v>3.1700000000000001E-3</v>
      </c>
      <c r="BA53" s="31">
        <v>3.48E-3</v>
      </c>
      <c r="BB53" s="31">
        <v>3.8300000000000001E-3</v>
      </c>
      <c r="BC53" s="31">
        <v>4.2100000000000002E-3</v>
      </c>
      <c r="BD53" s="31">
        <v>4.6299999999999996E-3</v>
      </c>
      <c r="BE53" s="31">
        <v>5.1000000000000004E-3</v>
      </c>
      <c r="BF53" s="31">
        <v>5.62E-3</v>
      </c>
      <c r="BG53" s="31">
        <v>6.1900000000000002E-3</v>
      </c>
      <c r="BH53" s="31">
        <v>6.8199999999999997E-3</v>
      </c>
      <c r="BI53" s="31">
        <v>7.5199999999999998E-3</v>
      </c>
      <c r="BJ53" s="31">
        <v>8.2799999999999992E-3</v>
      </c>
      <c r="BK53" s="31">
        <v>9.11E-3</v>
      </c>
      <c r="BL53" s="31">
        <v>1.001E-2</v>
      </c>
      <c r="BM53" s="31">
        <v>1.098E-2</v>
      </c>
      <c r="BN53" s="31">
        <v>1.2E-2</v>
      </c>
      <c r="BO53" s="31">
        <v>1.3089999999999999E-2</v>
      </c>
      <c r="BP53" s="31">
        <v>1.421E-2</v>
      </c>
      <c r="BQ53" s="31">
        <v>1.537E-2</v>
      </c>
      <c r="BR53" s="31">
        <v>1.6539999999999999E-2</v>
      </c>
    </row>
    <row r="54" spans="1:70" x14ac:dyDescent="0.2">
      <c r="A54">
        <v>67</v>
      </c>
      <c r="B54" s="31">
        <v>3.0000000000000001E-5</v>
      </c>
      <c r="C54" s="31">
        <v>3.0000000000000001E-5</v>
      </c>
      <c r="D54" s="31">
        <v>4.0000000000000003E-5</v>
      </c>
      <c r="E54" s="31">
        <v>4.0000000000000003E-5</v>
      </c>
      <c r="F54" s="31">
        <v>4.0000000000000003E-5</v>
      </c>
      <c r="G54" s="31">
        <v>4.0000000000000003E-5</v>
      </c>
      <c r="H54" s="31">
        <v>4.0000000000000003E-5</v>
      </c>
      <c r="I54" s="31">
        <v>4.0000000000000003E-5</v>
      </c>
      <c r="J54" s="31">
        <v>5.0000000000000002E-5</v>
      </c>
      <c r="K54" s="31">
        <v>5.0000000000000002E-5</v>
      </c>
      <c r="L54" s="31">
        <v>5.0000000000000002E-5</v>
      </c>
      <c r="M54" s="31">
        <v>6.0000000000000002E-5</v>
      </c>
      <c r="N54" s="31">
        <v>6.0000000000000002E-5</v>
      </c>
      <c r="O54" s="31">
        <v>6.0000000000000002E-5</v>
      </c>
      <c r="P54" s="31">
        <v>6.9999999999999994E-5</v>
      </c>
      <c r="Q54" s="31">
        <v>6.9999999999999994E-5</v>
      </c>
      <c r="R54" s="31">
        <v>6.9999999999999994E-5</v>
      </c>
      <c r="S54" s="31">
        <v>8.0000000000000007E-5</v>
      </c>
      <c r="T54" s="31">
        <v>8.0000000000000007E-5</v>
      </c>
      <c r="U54" s="31">
        <v>9.0000000000000006E-5</v>
      </c>
      <c r="V54" s="31">
        <v>9.0000000000000006E-5</v>
      </c>
      <c r="W54" s="31">
        <v>1E-4</v>
      </c>
      <c r="X54" s="31">
        <v>1.1E-4</v>
      </c>
      <c r="Y54" s="31">
        <v>1.2E-4</v>
      </c>
      <c r="Z54" s="31">
        <v>1.2999999999999999E-4</v>
      </c>
      <c r="AA54" s="31">
        <v>1.4999999999999999E-4</v>
      </c>
      <c r="AB54" s="31">
        <v>1.7000000000000001E-4</v>
      </c>
      <c r="AC54" s="31">
        <v>1.9000000000000001E-4</v>
      </c>
      <c r="AD54" s="31">
        <v>2.3000000000000001E-4</v>
      </c>
      <c r="AE54" s="31">
        <v>2.7E-4</v>
      </c>
      <c r="AF54" s="31">
        <v>3.2000000000000003E-4</v>
      </c>
      <c r="AG54" s="31">
        <v>3.8000000000000002E-4</v>
      </c>
      <c r="AH54" s="31">
        <v>4.6000000000000001E-4</v>
      </c>
      <c r="AI54" s="31">
        <v>5.4000000000000001E-4</v>
      </c>
      <c r="AJ54" s="31">
        <v>6.3000000000000003E-4</v>
      </c>
      <c r="AK54" s="31">
        <v>7.3999999999999999E-4</v>
      </c>
      <c r="AL54" s="31">
        <v>8.4999999999999995E-4</v>
      </c>
      <c r="AM54" s="31">
        <v>9.7000000000000005E-4</v>
      </c>
      <c r="AN54" s="31">
        <v>1.1000000000000001E-3</v>
      </c>
      <c r="AO54" s="31">
        <v>1.24E-3</v>
      </c>
      <c r="AP54" s="31">
        <v>1.3799999999999999E-3</v>
      </c>
      <c r="AQ54" s="31">
        <v>1.5299999999999999E-3</v>
      </c>
      <c r="AR54" s="31">
        <v>1.6999999999999999E-3</v>
      </c>
      <c r="AS54" s="31">
        <v>1.8699999999999999E-3</v>
      </c>
      <c r="AT54" s="31">
        <v>2.0600000000000002E-3</v>
      </c>
      <c r="AU54" s="31">
        <v>2.2699999999999999E-3</v>
      </c>
      <c r="AV54" s="31">
        <v>2.49E-3</v>
      </c>
      <c r="AW54" s="31">
        <v>2.7299999999999998E-3</v>
      </c>
      <c r="AX54" s="31">
        <v>3.0000000000000001E-3</v>
      </c>
      <c r="AY54" s="31">
        <v>3.29E-3</v>
      </c>
      <c r="AZ54" s="31">
        <v>3.6099999999999999E-3</v>
      </c>
      <c r="BA54" s="31">
        <v>3.96E-3</v>
      </c>
      <c r="BB54" s="31">
        <v>4.3499999999999997E-3</v>
      </c>
      <c r="BC54" s="31">
        <v>4.79E-3</v>
      </c>
      <c r="BD54" s="31">
        <v>5.2700000000000004E-3</v>
      </c>
      <c r="BE54" s="31">
        <v>5.7999999999999996E-3</v>
      </c>
      <c r="BF54" s="31">
        <v>6.3899999999999998E-3</v>
      </c>
      <c r="BG54" s="31">
        <v>7.0400000000000003E-3</v>
      </c>
      <c r="BH54" s="31">
        <v>7.7499999999999999E-3</v>
      </c>
      <c r="BI54" s="31">
        <v>8.5400000000000007E-3</v>
      </c>
      <c r="BJ54" s="31">
        <v>9.4000000000000004E-3</v>
      </c>
      <c r="BK54" s="31">
        <v>1.034E-2</v>
      </c>
      <c r="BL54" s="31">
        <v>1.136E-2</v>
      </c>
      <c r="BM54" s="31">
        <v>1.2460000000000001E-2</v>
      </c>
      <c r="BN54" s="31">
        <v>1.362E-2</v>
      </c>
      <c r="BO54" s="31">
        <v>1.4840000000000001E-2</v>
      </c>
      <c r="BP54" s="31">
        <v>1.6109999999999999E-2</v>
      </c>
      <c r="BQ54" s="31">
        <v>1.7420000000000001E-2</v>
      </c>
      <c r="BR54" s="31">
        <v>1.874E-2</v>
      </c>
    </row>
    <row r="55" spans="1:70" x14ac:dyDescent="0.2">
      <c r="A55">
        <v>68</v>
      </c>
      <c r="B55" s="31">
        <v>4.0000000000000003E-5</v>
      </c>
      <c r="C55" s="31">
        <v>4.0000000000000003E-5</v>
      </c>
      <c r="D55" s="31">
        <v>4.0000000000000003E-5</v>
      </c>
      <c r="E55" s="31">
        <v>4.0000000000000003E-5</v>
      </c>
      <c r="F55" s="31">
        <v>4.0000000000000003E-5</v>
      </c>
      <c r="G55" s="31">
        <v>5.0000000000000002E-5</v>
      </c>
      <c r="H55" s="31">
        <v>5.0000000000000002E-5</v>
      </c>
      <c r="I55" s="31">
        <v>5.0000000000000002E-5</v>
      </c>
      <c r="J55" s="31">
        <v>5.0000000000000002E-5</v>
      </c>
      <c r="K55" s="31">
        <v>6.0000000000000002E-5</v>
      </c>
      <c r="L55" s="31">
        <v>6.0000000000000002E-5</v>
      </c>
      <c r="M55" s="31">
        <v>6.0000000000000002E-5</v>
      </c>
      <c r="N55" s="31">
        <v>6.9999999999999994E-5</v>
      </c>
      <c r="O55" s="31">
        <v>6.9999999999999994E-5</v>
      </c>
      <c r="P55" s="31">
        <v>8.0000000000000007E-5</v>
      </c>
      <c r="Q55" s="31">
        <v>8.0000000000000007E-5</v>
      </c>
      <c r="R55" s="31">
        <v>8.0000000000000007E-5</v>
      </c>
      <c r="S55" s="31">
        <v>9.0000000000000006E-5</v>
      </c>
      <c r="T55" s="31">
        <v>9.0000000000000006E-5</v>
      </c>
      <c r="U55" s="31">
        <v>1E-4</v>
      </c>
      <c r="V55" s="31">
        <v>1.1E-4</v>
      </c>
      <c r="W55" s="31">
        <v>1.2E-4</v>
      </c>
      <c r="X55" s="31">
        <v>1.2E-4</v>
      </c>
      <c r="Y55" s="31">
        <v>1.2999999999999999E-4</v>
      </c>
      <c r="Z55" s="31">
        <v>1.4999999999999999E-4</v>
      </c>
      <c r="AA55" s="31">
        <v>1.7000000000000001E-4</v>
      </c>
      <c r="AB55" s="31">
        <v>1.9000000000000001E-4</v>
      </c>
      <c r="AC55" s="31">
        <v>2.2000000000000001E-4</v>
      </c>
      <c r="AD55" s="31">
        <v>2.5999999999999998E-4</v>
      </c>
      <c r="AE55" s="31">
        <v>3.1E-4</v>
      </c>
      <c r="AF55" s="31">
        <v>3.6999999999999999E-4</v>
      </c>
      <c r="AG55" s="31">
        <v>4.4000000000000002E-4</v>
      </c>
      <c r="AH55" s="31">
        <v>5.1999999999999995E-4</v>
      </c>
      <c r="AI55" s="31">
        <v>6.2E-4</v>
      </c>
      <c r="AJ55" s="31">
        <v>7.2000000000000005E-4</v>
      </c>
      <c r="AK55" s="31">
        <v>8.4000000000000003E-4</v>
      </c>
      <c r="AL55" s="31">
        <v>9.7000000000000005E-4</v>
      </c>
      <c r="AM55" s="31">
        <v>1.1000000000000001E-3</v>
      </c>
      <c r="AN55" s="31">
        <v>1.25E-3</v>
      </c>
      <c r="AO55" s="31">
        <v>1.41E-3</v>
      </c>
      <c r="AP55" s="31">
        <v>1.57E-3</v>
      </c>
      <c r="AQ55" s="31">
        <v>1.75E-3</v>
      </c>
      <c r="AR55" s="31">
        <v>1.9300000000000001E-3</v>
      </c>
      <c r="AS55" s="31">
        <v>2.1299999999999999E-3</v>
      </c>
      <c r="AT55" s="31">
        <v>2.3500000000000001E-3</v>
      </c>
      <c r="AU55" s="31">
        <v>2.5799999999999998E-3</v>
      </c>
      <c r="AV55" s="31">
        <v>2.8400000000000001E-3</v>
      </c>
      <c r="AW55" s="31">
        <v>3.1099999999999999E-3</v>
      </c>
      <c r="AX55" s="31">
        <v>3.4099999999999998E-3</v>
      </c>
      <c r="AY55" s="31">
        <v>3.7399999999999998E-3</v>
      </c>
      <c r="AZ55" s="31">
        <v>4.1099999999999999E-3</v>
      </c>
      <c r="BA55" s="31">
        <v>4.5100000000000001E-3</v>
      </c>
      <c r="BB55" s="31">
        <v>4.96E-3</v>
      </c>
      <c r="BC55" s="31">
        <v>5.45E-3</v>
      </c>
      <c r="BD55" s="31">
        <v>6.0000000000000001E-3</v>
      </c>
      <c r="BE55" s="31">
        <v>6.6E-3</v>
      </c>
      <c r="BF55" s="31">
        <v>7.2700000000000004E-3</v>
      </c>
      <c r="BG55" s="31">
        <v>8.0099999999999998E-3</v>
      </c>
      <c r="BH55" s="31">
        <v>8.8199999999999997E-3</v>
      </c>
      <c r="BI55" s="31">
        <v>9.7099999999999999E-3</v>
      </c>
      <c r="BJ55" s="31">
        <v>1.069E-2</v>
      </c>
      <c r="BK55" s="31">
        <v>1.176E-2</v>
      </c>
      <c r="BL55" s="31">
        <v>1.291E-2</v>
      </c>
      <c r="BM55" s="31">
        <v>1.4149999999999999E-2</v>
      </c>
      <c r="BN55" s="31">
        <v>1.5469999999999999E-2</v>
      </c>
      <c r="BO55" s="31">
        <v>1.685E-2</v>
      </c>
      <c r="BP55" s="31">
        <v>1.8290000000000001E-2</v>
      </c>
      <c r="BQ55" s="31">
        <v>1.9769999999999999E-2</v>
      </c>
      <c r="BR55" s="31">
        <v>2.1260000000000001E-2</v>
      </c>
    </row>
    <row r="56" spans="1:70" x14ac:dyDescent="0.2">
      <c r="A56">
        <v>69</v>
      </c>
      <c r="B56" s="31">
        <v>4.0000000000000003E-5</v>
      </c>
      <c r="C56" s="31">
        <v>4.0000000000000003E-5</v>
      </c>
      <c r="D56" s="31">
        <v>5.0000000000000002E-5</v>
      </c>
      <c r="E56" s="31">
        <v>5.0000000000000002E-5</v>
      </c>
      <c r="F56" s="31">
        <v>5.0000000000000002E-5</v>
      </c>
      <c r="G56" s="31">
        <v>5.0000000000000002E-5</v>
      </c>
      <c r="H56" s="31">
        <v>5.0000000000000002E-5</v>
      </c>
      <c r="I56" s="31">
        <v>6.0000000000000002E-5</v>
      </c>
      <c r="J56" s="31">
        <v>6.0000000000000002E-5</v>
      </c>
      <c r="K56" s="31">
        <v>6.0000000000000002E-5</v>
      </c>
      <c r="L56" s="31">
        <v>6.9999999999999994E-5</v>
      </c>
      <c r="M56" s="31">
        <v>6.9999999999999994E-5</v>
      </c>
      <c r="N56" s="31">
        <v>8.0000000000000007E-5</v>
      </c>
      <c r="O56" s="31">
        <v>8.0000000000000007E-5</v>
      </c>
      <c r="P56" s="31">
        <v>9.0000000000000006E-5</v>
      </c>
      <c r="Q56" s="31">
        <v>9.0000000000000006E-5</v>
      </c>
      <c r="R56" s="31">
        <v>1E-4</v>
      </c>
      <c r="S56" s="31">
        <v>1E-4</v>
      </c>
      <c r="T56" s="31">
        <v>1.1E-4</v>
      </c>
      <c r="U56" s="31">
        <v>1.1E-4</v>
      </c>
      <c r="V56" s="31">
        <v>1.2E-4</v>
      </c>
      <c r="W56" s="31">
        <v>1.2999999999999999E-4</v>
      </c>
      <c r="X56" s="31">
        <v>1.3999999999999999E-4</v>
      </c>
      <c r="Y56" s="31">
        <v>1.4999999999999999E-4</v>
      </c>
      <c r="Z56" s="31">
        <v>1.7000000000000001E-4</v>
      </c>
      <c r="AA56" s="31">
        <v>1.9000000000000001E-4</v>
      </c>
      <c r="AB56" s="31">
        <v>2.2000000000000001E-4</v>
      </c>
      <c r="AC56" s="31">
        <v>2.5000000000000001E-4</v>
      </c>
      <c r="AD56" s="31">
        <v>2.9E-4</v>
      </c>
      <c r="AE56" s="31">
        <v>3.5E-4</v>
      </c>
      <c r="AF56" s="31">
        <v>4.2000000000000002E-4</v>
      </c>
      <c r="AG56" s="31">
        <v>5.0000000000000001E-4</v>
      </c>
      <c r="AH56" s="31">
        <v>5.9000000000000003E-4</v>
      </c>
      <c r="AI56" s="31">
        <v>6.9999999999999999E-4</v>
      </c>
      <c r="AJ56" s="31">
        <v>8.1999999999999998E-4</v>
      </c>
      <c r="AK56" s="31">
        <v>9.6000000000000002E-4</v>
      </c>
      <c r="AL56" s="31">
        <v>1.1000000000000001E-3</v>
      </c>
      <c r="AM56" s="31">
        <v>1.2600000000000001E-3</v>
      </c>
      <c r="AN56" s="31">
        <v>1.4300000000000001E-3</v>
      </c>
      <c r="AO56" s="31">
        <v>1.6100000000000001E-3</v>
      </c>
      <c r="AP56" s="31">
        <v>1.7899999999999999E-3</v>
      </c>
      <c r="AQ56" s="31">
        <v>1.99E-3</v>
      </c>
      <c r="AR56" s="31">
        <v>2.2100000000000002E-3</v>
      </c>
      <c r="AS56" s="31">
        <v>2.4299999999999999E-3</v>
      </c>
      <c r="AT56" s="31">
        <v>2.6800000000000001E-3</v>
      </c>
      <c r="AU56" s="31">
        <v>2.9499999999999999E-3</v>
      </c>
      <c r="AV56" s="31">
        <v>3.2299999999999998E-3</v>
      </c>
      <c r="AW56" s="31">
        <v>3.5500000000000002E-3</v>
      </c>
      <c r="AX56" s="31">
        <v>3.8899999999999998E-3</v>
      </c>
      <c r="AY56" s="31">
        <v>4.2700000000000004E-3</v>
      </c>
      <c r="AZ56" s="31">
        <v>4.6800000000000001E-3</v>
      </c>
      <c r="BA56" s="31">
        <v>5.1399999999999996E-3</v>
      </c>
      <c r="BB56" s="31">
        <v>5.6499999999999996E-3</v>
      </c>
      <c r="BC56" s="31">
        <v>6.2100000000000002E-3</v>
      </c>
      <c r="BD56" s="31">
        <v>6.8300000000000001E-3</v>
      </c>
      <c r="BE56" s="31">
        <v>7.5199999999999998E-3</v>
      </c>
      <c r="BF56" s="31">
        <v>8.2799999999999992E-3</v>
      </c>
      <c r="BG56" s="31">
        <v>9.1199999999999996E-3</v>
      </c>
      <c r="BH56" s="31">
        <v>1.004E-2</v>
      </c>
      <c r="BI56" s="31">
        <v>1.1050000000000001E-2</v>
      </c>
      <c r="BJ56" s="31">
        <v>1.2160000000000001E-2</v>
      </c>
      <c r="BK56" s="31">
        <v>1.337E-2</v>
      </c>
      <c r="BL56" s="31">
        <v>1.468E-2</v>
      </c>
      <c r="BM56" s="31">
        <v>1.6080000000000001E-2</v>
      </c>
      <c r="BN56" s="31">
        <v>1.7569999999999999E-2</v>
      </c>
      <c r="BO56" s="31">
        <v>1.9140000000000001E-2</v>
      </c>
      <c r="BP56" s="31">
        <v>2.077E-2</v>
      </c>
      <c r="BQ56" s="31">
        <v>2.2440000000000002E-2</v>
      </c>
      <c r="BR56" s="31">
        <v>2.4129999999999999E-2</v>
      </c>
    </row>
    <row r="57" spans="1:70" x14ac:dyDescent="0.2">
      <c r="A57">
        <v>70</v>
      </c>
      <c r="B57" s="31">
        <v>5.0000000000000002E-5</v>
      </c>
      <c r="C57" s="31">
        <v>5.0000000000000002E-5</v>
      </c>
      <c r="D57" s="31">
        <v>5.0000000000000002E-5</v>
      </c>
      <c r="E57" s="31">
        <v>5.0000000000000002E-5</v>
      </c>
      <c r="F57" s="31">
        <v>6.0000000000000002E-5</v>
      </c>
      <c r="G57" s="31">
        <v>6.0000000000000002E-5</v>
      </c>
      <c r="H57" s="31">
        <v>6.0000000000000002E-5</v>
      </c>
      <c r="I57" s="31">
        <v>6.9999999999999994E-5</v>
      </c>
      <c r="J57" s="31">
        <v>6.9999999999999994E-5</v>
      </c>
      <c r="K57" s="31">
        <v>6.9999999999999994E-5</v>
      </c>
      <c r="L57" s="31">
        <v>8.0000000000000007E-5</v>
      </c>
      <c r="M57" s="31">
        <v>8.0000000000000007E-5</v>
      </c>
      <c r="N57" s="31">
        <v>9.0000000000000006E-5</v>
      </c>
      <c r="O57" s="31">
        <v>9.0000000000000006E-5</v>
      </c>
      <c r="P57" s="31">
        <v>1E-4</v>
      </c>
      <c r="Q57" s="31">
        <v>1E-4</v>
      </c>
      <c r="R57" s="31">
        <v>1.1E-4</v>
      </c>
      <c r="S57" s="31">
        <v>1.2E-4</v>
      </c>
      <c r="T57" s="31">
        <v>1.2E-4</v>
      </c>
      <c r="U57" s="31">
        <v>1.2999999999999999E-4</v>
      </c>
      <c r="V57" s="31">
        <v>1.3999999999999999E-4</v>
      </c>
      <c r="W57" s="31">
        <v>1.4999999999999999E-4</v>
      </c>
      <c r="X57" s="31">
        <v>1.6000000000000001E-4</v>
      </c>
      <c r="Y57" s="31">
        <v>1.8000000000000001E-4</v>
      </c>
      <c r="Z57" s="31">
        <v>1.9000000000000001E-4</v>
      </c>
      <c r="AA57" s="31">
        <v>2.2000000000000001E-4</v>
      </c>
      <c r="AB57" s="31">
        <v>2.5000000000000001E-4</v>
      </c>
      <c r="AC57" s="31">
        <v>2.7999999999999998E-4</v>
      </c>
      <c r="AD57" s="31">
        <v>3.3E-4</v>
      </c>
      <c r="AE57" s="31">
        <v>4.0000000000000002E-4</v>
      </c>
      <c r="AF57" s="31">
        <v>4.8000000000000001E-4</v>
      </c>
      <c r="AG57" s="31">
        <v>5.6999999999999998E-4</v>
      </c>
      <c r="AH57" s="31">
        <v>6.8000000000000005E-4</v>
      </c>
      <c r="AI57" s="31">
        <v>8.0000000000000004E-4</v>
      </c>
      <c r="AJ57" s="31">
        <v>9.3999999999999997E-4</v>
      </c>
      <c r="AK57" s="31">
        <v>1.09E-3</v>
      </c>
      <c r="AL57" s="31">
        <v>1.2600000000000001E-3</v>
      </c>
      <c r="AM57" s="31">
        <v>1.4400000000000001E-3</v>
      </c>
      <c r="AN57" s="31">
        <v>1.6299999999999999E-3</v>
      </c>
      <c r="AO57" s="31">
        <v>1.83E-3</v>
      </c>
      <c r="AP57" s="31">
        <v>2.0500000000000002E-3</v>
      </c>
      <c r="AQ57" s="31">
        <v>2.2799999999999999E-3</v>
      </c>
      <c r="AR57" s="31">
        <v>2.5200000000000001E-3</v>
      </c>
      <c r="AS57" s="31">
        <v>2.7799999999999999E-3</v>
      </c>
      <c r="AT57" s="31">
        <v>3.0599999999999998E-3</v>
      </c>
      <c r="AU57" s="31">
        <v>3.3600000000000001E-3</v>
      </c>
      <c r="AV57" s="31">
        <v>3.6900000000000001E-3</v>
      </c>
      <c r="AW57" s="31">
        <v>4.0499999999999998E-3</v>
      </c>
      <c r="AX57" s="31">
        <v>4.4400000000000004E-3</v>
      </c>
      <c r="AY57" s="31">
        <v>4.8700000000000002E-3</v>
      </c>
      <c r="AZ57" s="31">
        <v>5.3400000000000001E-3</v>
      </c>
      <c r="BA57" s="31">
        <v>5.8599999999999998E-3</v>
      </c>
      <c r="BB57" s="31">
        <v>6.4400000000000004E-3</v>
      </c>
      <c r="BC57" s="31">
        <v>7.0800000000000004E-3</v>
      </c>
      <c r="BD57" s="31">
        <v>7.79E-3</v>
      </c>
      <c r="BE57" s="31">
        <v>8.5699999999999995E-3</v>
      </c>
      <c r="BF57" s="31">
        <v>9.4299999999999991E-3</v>
      </c>
      <c r="BG57" s="31">
        <v>1.038E-2</v>
      </c>
      <c r="BH57" s="31">
        <v>1.1429999999999999E-2</v>
      </c>
      <c r="BI57" s="31">
        <v>1.259E-2</v>
      </c>
      <c r="BJ57" s="31">
        <v>1.384E-2</v>
      </c>
      <c r="BK57" s="31">
        <v>1.5219999999999999E-2</v>
      </c>
      <c r="BL57" s="31">
        <v>1.67E-2</v>
      </c>
      <c r="BM57" s="31">
        <v>1.8290000000000001E-2</v>
      </c>
      <c r="BN57" s="31">
        <v>1.9980000000000001E-2</v>
      </c>
      <c r="BO57" s="31">
        <v>2.1760000000000002E-2</v>
      </c>
      <c r="BP57" s="31">
        <v>2.3599999999999999E-2</v>
      </c>
      <c r="BQ57" s="31">
        <v>2.5489999999999999E-2</v>
      </c>
      <c r="BR57" s="31">
        <v>2.7400000000000001E-2</v>
      </c>
    </row>
    <row r="58" spans="1:70" x14ac:dyDescent="0.2">
      <c r="A58">
        <v>71</v>
      </c>
      <c r="B58" s="31">
        <v>6.0000000000000002E-5</v>
      </c>
      <c r="C58" s="31">
        <v>6.0000000000000002E-5</v>
      </c>
      <c r="D58" s="31">
        <v>6.0000000000000002E-5</v>
      </c>
      <c r="E58" s="31">
        <v>6.0000000000000002E-5</v>
      </c>
      <c r="F58" s="31">
        <v>6.0000000000000002E-5</v>
      </c>
      <c r="G58" s="31">
        <v>6.9999999999999994E-5</v>
      </c>
      <c r="H58" s="31">
        <v>6.9999999999999994E-5</v>
      </c>
      <c r="I58" s="31">
        <v>8.0000000000000007E-5</v>
      </c>
      <c r="J58" s="31">
        <v>8.0000000000000007E-5</v>
      </c>
      <c r="K58" s="31">
        <v>8.0000000000000007E-5</v>
      </c>
      <c r="L58" s="31">
        <v>9.0000000000000006E-5</v>
      </c>
      <c r="M58" s="31">
        <v>9.0000000000000006E-5</v>
      </c>
      <c r="N58" s="31">
        <v>1E-4</v>
      </c>
      <c r="O58" s="31">
        <v>1.1E-4</v>
      </c>
      <c r="P58" s="31">
        <v>1.1E-4</v>
      </c>
      <c r="Q58" s="31">
        <v>1.2E-4</v>
      </c>
      <c r="R58" s="31">
        <v>1.2999999999999999E-4</v>
      </c>
      <c r="S58" s="31">
        <v>1.2999999999999999E-4</v>
      </c>
      <c r="T58" s="31">
        <v>1.3999999999999999E-4</v>
      </c>
      <c r="U58" s="31">
        <v>1.4999999999999999E-4</v>
      </c>
      <c r="V58" s="31">
        <v>1.6000000000000001E-4</v>
      </c>
      <c r="W58" s="31">
        <v>1.7000000000000001E-4</v>
      </c>
      <c r="X58" s="31">
        <v>1.8000000000000001E-4</v>
      </c>
      <c r="Y58" s="31">
        <v>2.0000000000000001E-4</v>
      </c>
      <c r="Z58" s="31">
        <v>2.2000000000000001E-4</v>
      </c>
      <c r="AA58" s="31">
        <v>2.5000000000000001E-4</v>
      </c>
      <c r="AB58" s="31">
        <v>2.7999999999999998E-4</v>
      </c>
      <c r="AC58" s="31">
        <v>3.2000000000000003E-4</v>
      </c>
      <c r="AD58" s="31">
        <v>3.8000000000000002E-4</v>
      </c>
      <c r="AE58" s="31">
        <v>4.4999999999999999E-4</v>
      </c>
      <c r="AF58" s="31">
        <v>5.4000000000000001E-4</v>
      </c>
      <c r="AG58" s="31">
        <v>6.4999999999999997E-4</v>
      </c>
      <c r="AH58" s="31">
        <v>7.6999999999999996E-4</v>
      </c>
      <c r="AI58" s="31">
        <v>9.1E-4</v>
      </c>
      <c r="AJ58" s="31">
        <v>1.07E-3</v>
      </c>
      <c r="AK58" s="31">
        <v>1.24E-3</v>
      </c>
      <c r="AL58" s="31">
        <v>1.4300000000000001E-3</v>
      </c>
      <c r="AM58" s="31">
        <v>1.64E-3</v>
      </c>
      <c r="AN58" s="31">
        <v>1.8600000000000001E-3</v>
      </c>
      <c r="AO58" s="31">
        <v>2.0899999999999998E-3</v>
      </c>
      <c r="AP58" s="31">
        <v>2.3400000000000001E-3</v>
      </c>
      <c r="AQ58" s="31">
        <v>2.5999999999999999E-3</v>
      </c>
      <c r="AR58" s="31">
        <v>2.8800000000000002E-3</v>
      </c>
      <c r="AS58" s="31">
        <v>3.1700000000000001E-3</v>
      </c>
      <c r="AT58" s="31">
        <v>3.49E-3</v>
      </c>
      <c r="AU58" s="31">
        <v>3.8400000000000001E-3</v>
      </c>
      <c r="AV58" s="31">
        <v>4.2100000000000002E-3</v>
      </c>
      <c r="AW58" s="31">
        <v>4.62E-3</v>
      </c>
      <c r="AX58" s="31">
        <v>5.0699999999999999E-3</v>
      </c>
      <c r="AY58" s="31">
        <v>5.5599999999999998E-3</v>
      </c>
      <c r="AZ58" s="31">
        <v>6.1000000000000004E-3</v>
      </c>
      <c r="BA58" s="31">
        <v>6.6899999999999998E-3</v>
      </c>
      <c r="BB58" s="31">
        <v>7.3499999999999998E-3</v>
      </c>
      <c r="BC58" s="31">
        <v>8.0800000000000004E-3</v>
      </c>
      <c r="BD58" s="31">
        <v>8.8800000000000007E-3</v>
      </c>
      <c r="BE58" s="31">
        <v>9.7699999999999992E-3</v>
      </c>
      <c r="BF58" s="31">
        <v>1.0749999999999999E-2</v>
      </c>
      <c r="BG58" s="31">
        <v>1.184E-2</v>
      </c>
      <c r="BH58" s="31">
        <v>1.303E-2</v>
      </c>
      <c r="BI58" s="31">
        <v>1.434E-2</v>
      </c>
      <c r="BJ58" s="31">
        <v>1.5769999999999999E-2</v>
      </c>
      <c r="BK58" s="31">
        <v>1.7319999999999999E-2</v>
      </c>
      <c r="BL58" s="31">
        <v>1.9009999999999999E-2</v>
      </c>
      <c r="BM58" s="31">
        <v>2.0809999999999999E-2</v>
      </c>
      <c r="BN58" s="31">
        <v>2.273E-2</v>
      </c>
      <c r="BO58" s="31">
        <v>2.4740000000000002E-2</v>
      </c>
      <c r="BP58" s="31">
        <v>2.683E-2</v>
      </c>
      <c r="BQ58" s="31">
        <v>2.896E-2</v>
      </c>
      <c r="BR58" s="31">
        <v>3.1119999999999998E-2</v>
      </c>
    </row>
    <row r="59" spans="1:70" x14ac:dyDescent="0.2">
      <c r="A59">
        <v>72</v>
      </c>
      <c r="B59" s="31">
        <v>6.0000000000000002E-5</v>
      </c>
      <c r="C59" s="31">
        <v>6.9999999999999994E-5</v>
      </c>
      <c r="D59" s="31">
        <v>6.9999999999999994E-5</v>
      </c>
      <c r="E59" s="31">
        <v>6.9999999999999994E-5</v>
      </c>
      <c r="F59" s="31">
        <v>6.9999999999999994E-5</v>
      </c>
      <c r="G59" s="31">
        <v>8.0000000000000007E-5</v>
      </c>
      <c r="H59" s="31">
        <v>8.0000000000000007E-5</v>
      </c>
      <c r="I59" s="31">
        <v>9.0000000000000006E-5</v>
      </c>
      <c r="J59" s="31">
        <v>9.0000000000000006E-5</v>
      </c>
      <c r="K59" s="31">
        <v>1E-4</v>
      </c>
      <c r="L59" s="31">
        <v>1E-4</v>
      </c>
      <c r="M59" s="31">
        <v>1.1E-4</v>
      </c>
      <c r="N59" s="31">
        <v>1.2E-4</v>
      </c>
      <c r="O59" s="31">
        <v>1.2E-4</v>
      </c>
      <c r="P59" s="31">
        <v>1.2999999999999999E-4</v>
      </c>
      <c r="Q59" s="31">
        <v>1.3999999999999999E-4</v>
      </c>
      <c r="R59" s="31">
        <v>1.3999999999999999E-4</v>
      </c>
      <c r="S59" s="31">
        <v>1.4999999999999999E-4</v>
      </c>
      <c r="T59" s="31">
        <v>1.6000000000000001E-4</v>
      </c>
      <c r="U59" s="31">
        <v>1.7000000000000001E-4</v>
      </c>
      <c r="V59" s="31">
        <v>1.8000000000000001E-4</v>
      </c>
      <c r="W59" s="31">
        <v>2.0000000000000001E-4</v>
      </c>
      <c r="X59" s="31">
        <v>2.1000000000000001E-4</v>
      </c>
      <c r="Y59" s="31">
        <v>2.3000000000000001E-4</v>
      </c>
      <c r="Z59" s="31">
        <v>2.5000000000000001E-4</v>
      </c>
      <c r="AA59" s="31">
        <v>2.7999999999999998E-4</v>
      </c>
      <c r="AB59" s="31">
        <v>3.2000000000000003E-4</v>
      </c>
      <c r="AC59" s="31">
        <v>3.6999999999999999E-4</v>
      </c>
      <c r="AD59" s="31">
        <v>4.4000000000000002E-4</v>
      </c>
      <c r="AE59" s="31">
        <v>5.1999999999999995E-4</v>
      </c>
      <c r="AF59" s="31">
        <v>6.2E-4</v>
      </c>
      <c r="AG59" s="31">
        <v>7.3999999999999999E-4</v>
      </c>
      <c r="AH59" s="31">
        <v>8.8000000000000003E-4</v>
      </c>
      <c r="AI59" s="31">
        <v>1.0399999999999999E-3</v>
      </c>
      <c r="AJ59" s="31">
        <v>1.2199999999999999E-3</v>
      </c>
      <c r="AK59" s="31">
        <v>1.42E-3</v>
      </c>
      <c r="AL59" s="31">
        <v>1.64E-3</v>
      </c>
      <c r="AM59" s="31">
        <v>1.8699999999999999E-3</v>
      </c>
      <c r="AN59" s="31">
        <v>2.1299999999999999E-3</v>
      </c>
      <c r="AO59" s="31">
        <v>2.3900000000000002E-3</v>
      </c>
      <c r="AP59" s="31">
        <v>2.6700000000000001E-3</v>
      </c>
      <c r="AQ59" s="31">
        <v>2.97E-3</v>
      </c>
      <c r="AR59" s="31">
        <v>3.29E-3</v>
      </c>
      <c r="AS59" s="31">
        <v>3.63E-3</v>
      </c>
      <c r="AT59" s="31">
        <v>3.9899999999999996E-3</v>
      </c>
      <c r="AU59" s="31">
        <v>4.3899999999999998E-3</v>
      </c>
      <c r="AV59" s="31">
        <v>4.8199999999999996E-3</v>
      </c>
      <c r="AW59" s="31">
        <v>5.28E-3</v>
      </c>
      <c r="AX59" s="31">
        <v>5.79E-3</v>
      </c>
      <c r="AY59" s="31">
        <v>6.3499999999999997E-3</v>
      </c>
      <c r="AZ59" s="31">
        <v>6.9699999999999996E-3</v>
      </c>
      <c r="BA59" s="31">
        <v>7.6400000000000001E-3</v>
      </c>
      <c r="BB59" s="31">
        <v>8.3899999999999999E-3</v>
      </c>
      <c r="BC59" s="31">
        <v>9.2200000000000008E-3</v>
      </c>
      <c r="BD59" s="31">
        <v>1.014E-2</v>
      </c>
      <c r="BE59" s="31">
        <v>1.115E-2</v>
      </c>
      <c r="BF59" s="31">
        <v>1.227E-2</v>
      </c>
      <c r="BG59" s="31">
        <v>1.3509999999999999E-2</v>
      </c>
      <c r="BH59" s="31">
        <v>1.486E-2</v>
      </c>
      <c r="BI59" s="31">
        <v>1.635E-2</v>
      </c>
      <c r="BJ59" s="31">
        <v>1.7979999999999999E-2</v>
      </c>
      <c r="BK59" s="31">
        <v>1.9740000000000001E-2</v>
      </c>
      <c r="BL59" s="31">
        <v>2.1659999999999999E-2</v>
      </c>
      <c r="BM59" s="31">
        <v>2.3699999999999999E-2</v>
      </c>
      <c r="BN59" s="31">
        <v>2.588E-2</v>
      </c>
      <c r="BO59" s="31">
        <v>2.8160000000000001E-2</v>
      </c>
      <c r="BP59" s="31">
        <v>3.0519999999999999E-2</v>
      </c>
      <c r="BQ59" s="31">
        <v>3.2939999999999997E-2</v>
      </c>
      <c r="BR59" s="31">
        <v>3.5389999999999998E-2</v>
      </c>
    </row>
    <row r="60" spans="1:70" x14ac:dyDescent="0.2">
      <c r="A60">
        <v>73</v>
      </c>
      <c r="B60" s="31">
        <v>6.9999999999999994E-5</v>
      </c>
      <c r="C60" s="31">
        <v>8.0000000000000007E-5</v>
      </c>
      <c r="D60" s="31">
        <v>8.0000000000000007E-5</v>
      </c>
      <c r="E60" s="31">
        <v>8.0000000000000007E-5</v>
      </c>
      <c r="F60" s="31">
        <v>9.0000000000000006E-5</v>
      </c>
      <c r="G60" s="31">
        <v>9.0000000000000006E-5</v>
      </c>
      <c r="H60" s="31">
        <v>9.0000000000000006E-5</v>
      </c>
      <c r="I60" s="31">
        <v>1E-4</v>
      </c>
      <c r="J60" s="31">
        <v>1E-4</v>
      </c>
      <c r="K60" s="31">
        <v>1.1E-4</v>
      </c>
      <c r="L60" s="31">
        <v>1.2E-4</v>
      </c>
      <c r="M60" s="31">
        <v>1.2E-4</v>
      </c>
      <c r="N60" s="31">
        <v>1.2999999999999999E-4</v>
      </c>
      <c r="O60" s="31">
        <v>1.3999999999999999E-4</v>
      </c>
      <c r="P60" s="31">
        <v>1.4999999999999999E-4</v>
      </c>
      <c r="Q60" s="31">
        <v>1.6000000000000001E-4</v>
      </c>
      <c r="R60" s="31">
        <v>1.7000000000000001E-4</v>
      </c>
      <c r="S60" s="31">
        <v>1.7000000000000001E-4</v>
      </c>
      <c r="T60" s="31">
        <v>1.9000000000000001E-4</v>
      </c>
      <c r="U60" s="31">
        <v>2.0000000000000001E-4</v>
      </c>
      <c r="V60" s="31">
        <v>2.1000000000000001E-4</v>
      </c>
      <c r="W60" s="31">
        <v>2.3000000000000001E-4</v>
      </c>
      <c r="X60" s="31">
        <v>2.4000000000000001E-4</v>
      </c>
      <c r="Y60" s="31">
        <v>2.5999999999999998E-4</v>
      </c>
      <c r="Z60" s="31">
        <v>2.9E-4</v>
      </c>
      <c r="AA60" s="31">
        <v>3.2000000000000003E-4</v>
      </c>
      <c r="AB60" s="31">
        <v>3.6999999999999999E-4</v>
      </c>
      <c r="AC60" s="31">
        <v>4.2000000000000002E-4</v>
      </c>
      <c r="AD60" s="31">
        <v>5.0000000000000001E-4</v>
      </c>
      <c r="AE60" s="31">
        <v>5.9000000000000003E-4</v>
      </c>
      <c r="AF60" s="31">
        <v>7.1000000000000002E-4</v>
      </c>
      <c r="AG60" s="31">
        <v>8.4000000000000003E-4</v>
      </c>
      <c r="AH60" s="31">
        <v>1E-3</v>
      </c>
      <c r="AI60" s="31">
        <v>1.1900000000000001E-3</v>
      </c>
      <c r="AJ60" s="31">
        <v>1.4E-3</v>
      </c>
      <c r="AK60" s="31">
        <v>1.6199999999999999E-3</v>
      </c>
      <c r="AL60" s="31">
        <v>1.8699999999999999E-3</v>
      </c>
      <c r="AM60" s="31">
        <v>2.14E-3</v>
      </c>
      <c r="AN60" s="31">
        <v>2.4299999999999999E-3</v>
      </c>
      <c r="AO60" s="31">
        <v>2.7399999999999998E-3</v>
      </c>
      <c r="AP60" s="31">
        <v>3.0599999999999998E-3</v>
      </c>
      <c r="AQ60" s="31">
        <v>3.3999999999999998E-3</v>
      </c>
      <c r="AR60" s="31">
        <v>3.7599999999999999E-3</v>
      </c>
      <c r="AS60" s="31">
        <v>4.15E-3</v>
      </c>
      <c r="AT60" s="31">
        <v>4.5700000000000003E-3</v>
      </c>
      <c r="AU60" s="31">
        <v>5.0200000000000002E-3</v>
      </c>
      <c r="AV60" s="31">
        <v>5.5100000000000001E-3</v>
      </c>
      <c r="AW60" s="31">
        <v>6.0400000000000002E-3</v>
      </c>
      <c r="AX60" s="31">
        <v>6.62E-3</v>
      </c>
      <c r="AY60" s="31">
        <v>7.26E-3</v>
      </c>
      <c r="AZ60" s="31">
        <v>7.9600000000000001E-3</v>
      </c>
      <c r="BA60" s="31">
        <v>8.7399999999999995E-3</v>
      </c>
      <c r="BB60" s="31">
        <v>9.5899999999999996E-3</v>
      </c>
      <c r="BC60" s="31">
        <v>1.0529999999999999E-2</v>
      </c>
      <c r="BD60" s="31">
        <v>1.158E-2</v>
      </c>
      <c r="BE60" s="31">
        <v>1.273E-2</v>
      </c>
      <c r="BF60" s="31">
        <v>1.401E-2</v>
      </c>
      <c r="BG60" s="31">
        <v>1.541E-2</v>
      </c>
      <c r="BH60" s="31">
        <v>1.695E-2</v>
      </c>
      <c r="BI60" s="31">
        <v>1.865E-2</v>
      </c>
      <c r="BJ60" s="31">
        <v>2.0490000000000001E-2</v>
      </c>
      <c r="BK60" s="31">
        <v>2.2499999999999999E-2</v>
      </c>
      <c r="BL60" s="31">
        <v>2.4670000000000001E-2</v>
      </c>
      <c r="BM60" s="31">
        <v>2.699E-2</v>
      </c>
      <c r="BN60" s="31">
        <v>2.946E-2</v>
      </c>
      <c r="BO60" s="31">
        <v>3.2039999999999999E-2</v>
      </c>
      <c r="BP60" s="31">
        <v>3.4720000000000001E-2</v>
      </c>
      <c r="BQ60" s="31">
        <v>3.7470000000000003E-2</v>
      </c>
      <c r="BR60" s="31">
        <v>4.0239999999999998E-2</v>
      </c>
    </row>
    <row r="61" spans="1:70" x14ac:dyDescent="0.2">
      <c r="A61">
        <v>74</v>
      </c>
      <c r="B61" s="31">
        <v>9.0000000000000006E-5</v>
      </c>
      <c r="C61" s="31">
        <v>9.0000000000000006E-5</v>
      </c>
      <c r="D61" s="31">
        <v>9.0000000000000006E-5</v>
      </c>
      <c r="E61" s="31">
        <v>9.0000000000000006E-5</v>
      </c>
      <c r="F61" s="31">
        <v>1E-4</v>
      </c>
      <c r="G61" s="31">
        <v>1E-4</v>
      </c>
      <c r="H61" s="31">
        <v>1.1E-4</v>
      </c>
      <c r="I61" s="31">
        <v>1.1E-4</v>
      </c>
      <c r="J61" s="31">
        <v>1.2E-4</v>
      </c>
      <c r="K61" s="31">
        <v>1.2999999999999999E-4</v>
      </c>
      <c r="L61" s="31">
        <v>1.2999999999999999E-4</v>
      </c>
      <c r="M61" s="31">
        <v>1.3999999999999999E-4</v>
      </c>
      <c r="N61" s="31">
        <v>1.4999999999999999E-4</v>
      </c>
      <c r="O61" s="31">
        <v>1.6000000000000001E-4</v>
      </c>
      <c r="P61" s="31">
        <v>1.7000000000000001E-4</v>
      </c>
      <c r="Q61" s="31">
        <v>1.8000000000000001E-4</v>
      </c>
      <c r="R61" s="31">
        <v>1.9000000000000001E-4</v>
      </c>
      <c r="S61" s="31">
        <v>2.0000000000000001E-4</v>
      </c>
      <c r="T61" s="31">
        <v>2.1000000000000001E-4</v>
      </c>
      <c r="U61" s="31">
        <v>2.3000000000000001E-4</v>
      </c>
      <c r="V61" s="31">
        <v>2.4000000000000001E-4</v>
      </c>
      <c r="W61" s="31">
        <v>2.5999999999999998E-4</v>
      </c>
      <c r="X61" s="31">
        <v>2.7999999999999998E-4</v>
      </c>
      <c r="Y61" s="31">
        <v>2.9999999999999997E-4</v>
      </c>
      <c r="Z61" s="31">
        <v>3.3E-4</v>
      </c>
      <c r="AA61" s="31">
        <v>3.6999999999999999E-4</v>
      </c>
      <c r="AB61" s="31">
        <v>4.2000000000000002E-4</v>
      </c>
      <c r="AC61" s="31">
        <v>4.8000000000000001E-4</v>
      </c>
      <c r="AD61" s="31">
        <v>5.6999999999999998E-4</v>
      </c>
      <c r="AE61" s="31">
        <v>6.7000000000000002E-4</v>
      </c>
      <c r="AF61" s="31">
        <v>8.0999999999999996E-4</v>
      </c>
      <c r="AG61" s="31">
        <v>9.6000000000000002E-4</v>
      </c>
      <c r="AH61" s="31">
        <v>1.15E-3</v>
      </c>
      <c r="AI61" s="31">
        <v>1.3600000000000001E-3</v>
      </c>
      <c r="AJ61" s="31">
        <v>1.5900000000000001E-3</v>
      </c>
      <c r="AK61" s="31">
        <v>1.8600000000000001E-3</v>
      </c>
      <c r="AL61" s="31">
        <v>2.14E-3</v>
      </c>
      <c r="AM61" s="31">
        <v>2.4499999999999999E-3</v>
      </c>
      <c r="AN61" s="31">
        <v>2.7799999999999999E-3</v>
      </c>
      <c r="AO61" s="31">
        <v>3.13E-3</v>
      </c>
      <c r="AP61" s="31">
        <v>3.5000000000000001E-3</v>
      </c>
      <c r="AQ61" s="31">
        <v>3.8899999999999998E-3</v>
      </c>
      <c r="AR61" s="31">
        <v>4.3E-3</v>
      </c>
      <c r="AS61" s="31">
        <v>4.7499999999999999E-3</v>
      </c>
      <c r="AT61" s="31">
        <v>5.2199999999999998E-3</v>
      </c>
      <c r="AU61" s="31">
        <v>5.7400000000000003E-3</v>
      </c>
      <c r="AV61" s="31">
        <v>6.3E-3</v>
      </c>
      <c r="AW61" s="31">
        <v>6.9100000000000003E-3</v>
      </c>
      <c r="AX61" s="31">
        <v>7.5700000000000003E-3</v>
      </c>
      <c r="AY61" s="31">
        <v>8.3000000000000001E-3</v>
      </c>
      <c r="AZ61" s="31">
        <v>9.1000000000000004E-3</v>
      </c>
      <c r="BA61" s="31">
        <v>9.9799999999999993E-3</v>
      </c>
      <c r="BB61" s="31">
        <v>1.0959999999999999E-2</v>
      </c>
      <c r="BC61" s="31">
        <v>1.2030000000000001E-2</v>
      </c>
      <c r="BD61" s="31">
        <v>1.3220000000000001E-2</v>
      </c>
      <c r="BE61" s="31">
        <v>1.4540000000000001E-2</v>
      </c>
      <c r="BF61" s="31">
        <v>1.5990000000000001E-2</v>
      </c>
      <c r="BG61" s="31">
        <v>1.7579999999999998E-2</v>
      </c>
      <c r="BH61" s="31">
        <v>1.934E-2</v>
      </c>
      <c r="BI61" s="31">
        <v>2.1260000000000001E-2</v>
      </c>
      <c r="BJ61" s="31">
        <v>2.3359999999999999E-2</v>
      </c>
      <c r="BK61" s="31">
        <v>2.564E-2</v>
      </c>
      <c r="BL61" s="31">
        <v>2.81E-2</v>
      </c>
      <c r="BM61" s="31">
        <v>3.073E-2</v>
      </c>
      <c r="BN61" s="31">
        <v>3.3529999999999997E-2</v>
      </c>
      <c r="BO61" s="31">
        <v>3.6450000000000003E-2</v>
      </c>
      <c r="BP61" s="31">
        <v>3.9489999999999997E-2</v>
      </c>
      <c r="BQ61" s="31">
        <v>4.2590000000000003E-2</v>
      </c>
      <c r="BR61" s="31">
        <v>4.573E-2</v>
      </c>
    </row>
    <row r="62" spans="1:70" x14ac:dyDescent="0.2">
      <c r="A62">
        <v>75</v>
      </c>
      <c r="B62" s="31">
        <v>1E-4</v>
      </c>
      <c r="C62" s="31">
        <v>1E-4</v>
      </c>
      <c r="D62" s="31">
        <v>1E-4</v>
      </c>
      <c r="E62" s="31">
        <v>1.1E-4</v>
      </c>
      <c r="F62" s="31">
        <v>1.1E-4</v>
      </c>
      <c r="G62" s="31">
        <v>1.2E-4</v>
      </c>
      <c r="H62" s="31">
        <v>1.2E-4</v>
      </c>
      <c r="I62" s="31">
        <v>1.2999999999999999E-4</v>
      </c>
      <c r="J62" s="31">
        <v>1.3999999999999999E-4</v>
      </c>
      <c r="K62" s="31">
        <v>1.4999999999999999E-4</v>
      </c>
      <c r="L62" s="31">
        <v>1.4999999999999999E-4</v>
      </c>
      <c r="M62" s="31">
        <v>1.6000000000000001E-4</v>
      </c>
      <c r="N62" s="31">
        <v>1.7000000000000001E-4</v>
      </c>
      <c r="O62" s="31">
        <v>1.8000000000000001E-4</v>
      </c>
      <c r="P62" s="31">
        <v>1.9000000000000001E-4</v>
      </c>
      <c r="Q62" s="31">
        <v>2.1000000000000001E-4</v>
      </c>
      <c r="R62" s="31">
        <v>2.2000000000000001E-4</v>
      </c>
      <c r="S62" s="31">
        <v>2.3000000000000001E-4</v>
      </c>
      <c r="T62" s="31">
        <v>2.4000000000000001E-4</v>
      </c>
      <c r="U62" s="31">
        <v>2.5999999999999998E-4</v>
      </c>
      <c r="V62" s="31">
        <v>2.7999999999999998E-4</v>
      </c>
      <c r="W62" s="31">
        <v>2.9999999999999997E-4</v>
      </c>
      <c r="X62" s="31">
        <v>3.2000000000000003E-4</v>
      </c>
      <c r="Y62" s="31">
        <v>3.4000000000000002E-4</v>
      </c>
      <c r="Z62" s="31">
        <v>3.8000000000000002E-4</v>
      </c>
      <c r="AA62" s="31">
        <v>4.2000000000000002E-4</v>
      </c>
      <c r="AB62" s="31">
        <v>4.8000000000000001E-4</v>
      </c>
      <c r="AC62" s="31">
        <v>5.5000000000000003E-4</v>
      </c>
      <c r="AD62" s="31">
        <v>6.4999999999999997E-4</v>
      </c>
      <c r="AE62" s="31">
        <v>7.6999999999999996E-4</v>
      </c>
      <c r="AF62" s="31">
        <v>9.2000000000000003E-4</v>
      </c>
      <c r="AG62" s="31">
        <v>1.1000000000000001E-3</v>
      </c>
      <c r="AH62" s="31">
        <v>1.31E-3</v>
      </c>
      <c r="AI62" s="31">
        <v>1.5499999999999999E-3</v>
      </c>
      <c r="AJ62" s="31">
        <v>1.82E-3</v>
      </c>
      <c r="AK62" s="31">
        <v>2.1199999999999999E-3</v>
      </c>
      <c r="AL62" s="31">
        <v>2.4499999999999999E-3</v>
      </c>
      <c r="AM62" s="31">
        <v>2.8E-3</v>
      </c>
      <c r="AN62" s="31">
        <v>3.1800000000000001E-3</v>
      </c>
      <c r="AO62" s="31">
        <v>3.5799999999999998E-3</v>
      </c>
      <c r="AP62" s="31">
        <v>4.0000000000000001E-3</v>
      </c>
      <c r="AQ62" s="31">
        <v>4.45E-3</v>
      </c>
      <c r="AR62" s="31">
        <v>4.9199999999999999E-3</v>
      </c>
      <c r="AS62" s="31">
        <v>5.4299999999999999E-3</v>
      </c>
      <c r="AT62" s="31">
        <v>5.9800000000000001E-3</v>
      </c>
      <c r="AU62" s="31">
        <v>6.5700000000000003E-3</v>
      </c>
      <c r="AV62" s="31">
        <v>7.2100000000000003E-3</v>
      </c>
      <c r="AW62" s="31">
        <v>7.9100000000000004E-3</v>
      </c>
      <c r="AX62" s="31">
        <v>8.6599999999999993E-3</v>
      </c>
      <c r="AY62" s="31">
        <v>9.4900000000000002E-3</v>
      </c>
      <c r="AZ62" s="31">
        <v>1.0410000000000001E-2</v>
      </c>
      <c r="BA62" s="31">
        <v>1.141E-2</v>
      </c>
      <c r="BB62" s="31">
        <v>1.252E-2</v>
      </c>
      <c r="BC62" s="31">
        <v>1.375E-2</v>
      </c>
      <c r="BD62" s="31">
        <v>1.5100000000000001E-2</v>
      </c>
      <c r="BE62" s="31">
        <v>1.66E-2</v>
      </c>
      <c r="BF62" s="31">
        <v>1.8249999999999999E-2</v>
      </c>
      <c r="BG62" s="31">
        <v>2.0070000000000001E-2</v>
      </c>
      <c r="BH62" s="31">
        <v>2.206E-2</v>
      </c>
      <c r="BI62" s="31">
        <v>2.4250000000000001E-2</v>
      </c>
      <c r="BJ62" s="31">
        <v>2.6630000000000001E-2</v>
      </c>
      <c r="BK62" s="31">
        <v>2.9219999999999999E-2</v>
      </c>
      <c r="BL62" s="31">
        <v>3.2009999999999997E-2</v>
      </c>
      <c r="BM62" s="31">
        <v>3.499E-2</v>
      </c>
      <c r="BN62" s="31">
        <v>3.8159999999999999E-2</v>
      </c>
      <c r="BO62" s="31">
        <v>4.147E-2</v>
      </c>
      <c r="BP62" s="31">
        <v>4.4909999999999999E-2</v>
      </c>
      <c r="BQ62" s="31">
        <v>4.8430000000000001E-2</v>
      </c>
      <c r="BR62" s="31">
        <v>5.1979999999999998E-2</v>
      </c>
    </row>
    <row r="63" spans="1:70" x14ac:dyDescent="0.2">
      <c r="A63">
        <v>76</v>
      </c>
      <c r="B63" s="31">
        <v>1.1E-4</v>
      </c>
      <c r="C63" s="31">
        <v>1.2E-4</v>
      </c>
      <c r="D63" s="31">
        <v>1.2E-4</v>
      </c>
      <c r="E63" s="31">
        <v>1.2E-4</v>
      </c>
      <c r="F63" s="31">
        <v>1.2999999999999999E-4</v>
      </c>
      <c r="G63" s="31">
        <v>1.3999999999999999E-4</v>
      </c>
      <c r="H63" s="31">
        <v>1.3999999999999999E-4</v>
      </c>
      <c r="I63" s="31">
        <v>1.4999999999999999E-4</v>
      </c>
      <c r="J63" s="31">
        <v>1.6000000000000001E-4</v>
      </c>
      <c r="K63" s="31">
        <v>1.7000000000000001E-4</v>
      </c>
      <c r="L63" s="31">
        <v>1.8000000000000001E-4</v>
      </c>
      <c r="M63" s="31">
        <v>1.9000000000000001E-4</v>
      </c>
      <c r="N63" s="31">
        <v>2.0000000000000001E-4</v>
      </c>
      <c r="O63" s="31">
        <v>2.1000000000000001E-4</v>
      </c>
      <c r="P63" s="31">
        <v>2.2000000000000001E-4</v>
      </c>
      <c r="Q63" s="31">
        <v>2.4000000000000001E-4</v>
      </c>
      <c r="R63" s="31">
        <v>2.5000000000000001E-4</v>
      </c>
      <c r="S63" s="31">
        <v>2.5999999999999998E-4</v>
      </c>
      <c r="T63" s="31">
        <v>2.7999999999999998E-4</v>
      </c>
      <c r="U63" s="31">
        <v>2.9999999999999997E-4</v>
      </c>
      <c r="V63" s="31">
        <v>3.2000000000000003E-4</v>
      </c>
      <c r="W63" s="31">
        <v>3.4000000000000002E-4</v>
      </c>
      <c r="X63" s="31">
        <v>3.6999999999999999E-4</v>
      </c>
      <c r="Y63" s="31">
        <v>4.0000000000000002E-4</v>
      </c>
      <c r="Z63" s="31">
        <v>4.2999999999999999E-4</v>
      </c>
      <c r="AA63" s="31">
        <v>4.8000000000000001E-4</v>
      </c>
      <c r="AB63" s="31">
        <v>5.5000000000000003E-4</v>
      </c>
      <c r="AC63" s="31">
        <v>6.3000000000000003E-4</v>
      </c>
      <c r="AD63" s="31">
        <v>7.3999999999999999E-4</v>
      </c>
      <c r="AE63" s="31">
        <v>8.8000000000000003E-4</v>
      </c>
      <c r="AF63" s="31">
        <v>1.0499999999999999E-3</v>
      </c>
      <c r="AG63" s="31">
        <v>1.25E-3</v>
      </c>
      <c r="AH63" s="31">
        <v>1.49E-3</v>
      </c>
      <c r="AI63" s="31">
        <v>1.7700000000000001E-3</v>
      </c>
      <c r="AJ63" s="31">
        <v>2.0799999999999998E-3</v>
      </c>
      <c r="AK63" s="31">
        <v>2.4199999999999998E-3</v>
      </c>
      <c r="AL63" s="31">
        <v>2.8E-3</v>
      </c>
      <c r="AM63" s="31">
        <v>3.2000000000000002E-3</v>
      </c>
      <c r="AN63" s="31">
        <v>3.64E-3</v>
      </c>
      <c r="AO63" s="31">
        <v>4.1000000000000003E-3</v>
      </c>
      <c r="AP63" s="31">
        <v>4.5799999999999999E-3</v>
      </c>
      <c r="AQ63" s="31">
        <v>5.0899999999999999E-3</v>
      </c>
      <c r="AR63" s="31">
        <v>5.64E-3</v>
      </c>
      <c r="AS63" s="31">
        <v>6.2199999999999998E-3</v>
      </c>
      <c r="AT63" s="31">
        <v>6.8500000000000002E-3</v>
      </c>
      <c r="AU63" s="31">
        <v>7.5199999999999998E-3</v>
      </c>
      <c r="AV63" s="31">
        <v>8.2500000000000004E-3</v>
      </c>
      <c r="AW63" s="31">
        <v>9.0500000000000008E-3</v>
      </c>
      <c r="AX63" s="31">
        <v>9.92E-3</v>
      </c>
      <c r="AY63" s="31">
        <v>1.086E-2</v>
      </c>
      <c r="AZ63" s="31">
        <v>1.191E-2</v>
      </c>
      <c r="BA63" s="31">
        <v>1.3050000000000001E-2</v>
      </c>
      <c r="BB63" s="31">
        <v>1.4319999999999999E-2</v>
      </c>
      <c r="BC63" s="31">
        <v>1.5720000000000001E-2</v>
      </c>
      <c r="BD63" s="31">
        <v>1.7260000000000001E-2</v>
      </c>
      <c r="BE63" s="31">
        <v>1.8970000000000001E-2</v>
      </c>
      <c r="BF63" s="31">
        <v>2.0840000000000001E-2</v>
      </c>
      <c r="BG63" s="31">
        <v>2.291E-2</v>
      </c>
      <c r="BH63" s="31">
        <v>2.5180000000000001E-2</v>
      </c>
      <c r="BI63" s="31">
        <v>2.7660000000000001E-2</v>
      </c>
      <c r="BJ63" s="31">
        <v>3.0370000000000001E-2</v>
      </c>
      <c r="BK63" s="31">
        <v>3.3300000000000003E-2</v>
      </c>
      <c r="BL63" s="31">
        <v>3.6470000000000002E-2</v>
      </c>
      <c r="BM63" s="31">
        <v>3.986E-2</v>
      </c>
      <c r="BN63" s="31">
        <v>4.3439999999999999E-2</v>
      </c>
      <c r="BO63" s="31">
        <v>4.7199999999999999E-2</v>
      </c>
      <c r="BP63" s="31">
        <v>5.11E-2</v>
      </c>
      <c r="BQ63" s="31">
        <v>5.5079999999999997E-2</v>
      </c>
      <c r="BR63" s="31">
        <v>5.91E-2</v>
      </c>
    </row>
    <row r="64" spans="1:70" x14ac:dyDescent="0.2">
      <c r="A64">
        <v>77</v>
      </c>
      <c r="B64" s="31">
        <v>1.2999999999999999E-4</v>
      </c>
      <c r="C64" s="31">
        <v>1.2999999999999999E-4</v>
      </c>
      <c r="D64" s="31">
        <v>1.3999999999999999E-4</v>
      </c>
      <c r="E64" s="31">
        <v>1.3999999999999999E-4</v>
      </c>
      <c r="F64" s="31">
        <v>1.4999999999999999E-4</v>
      </c>
      <c r="G64" s="31">
        <v>1.6000000000000001E-4</v>
      </c>
      <c r="H64" s="31">
        <v>1.6000000000000001E-4</v>
      </c>
      <c r="I64" s="31">
        <v>1.7000000000000001E-4</v>
      </c>
      <c r="J64" s="31">
        <v>1.8000000000000001E-4</v>
      </c>
      <c r="K64" s="31">
        <v>1.9000000000000001E-4</v>
      </c>
      <c r="L64" s="31">
        <v>2.0000000000000001E-4</v>
      </c>
      <c r="M64" s="31">
        <v>2.2000000000000001E-4</v>
      </c>
      <c r="N64" s="31">
        <v>2.3000000000000001E-4</v>
      </c>
      <c r="O64" s="31">
        <v>2.4000000000000001E-4</v>
      </c>
      <c r="P64" s="31">
        <v>2.5999999999999998E-4</v>
      </c>
      <c r="Q64" s="31">
        <v>2.7E-4</v>
      </c>
      <c r="R64" s="31">
        <v>2.9E-4</v>
      </c>
      <c r="S64" s="31">
        <v>2.9999999999999997E-4</v>
      </c>
      <c r="T64" s="31">
        <v>3.2000000000000003E-4</v>
      </c>
      <c r="U64" s="31">
        <v>3.4000000000000002E-4</v>
      </c>
      <c r="V64" s="31">
        <v>3.6000000000000002E-4</v>
      </c>
      <c r="W64" s="31">
        <v>3.8999999999999999E-4</v>
      </c>
      <c r="X64" s="31">
        <v>4.2000000000000002E-4</v>
      </c>
      <c r="Y64" s="31">
        <v>4.4999999999999999E-4</v>
      </c>
      <c r="Z64" s="31">
        <v>5.0000000000000001E-4</v>
      </c>
      <c r="AA64" s="31">
        <v>5.5000000000000003E-4</v>
      </c>
      <c r="AB64" s="31">
        <v>6.3000000000000003E-4</v>
      </c>
      <c r="AC64" s="31">
        <v>7.2000000000000005E-4</v>
      </c>
      <c r="AD64" s="31">
        <v>8.4999999999999995E-4</v>
      </c>
      <c r="AE64" s="31">
        <v>1E-3</v>
      </c>
      <c r="AF64" s="31">
        <v>1.1999999999999999E-3</v>
      </c>
      <c r="AG64" s="31">
        <v>1.4300000000000001E-3</v>
      </c>
      <c r="AH64" s="31">
        <v>1.6999999999999999E-3</v>
      </c>
      <c r="AI64" s="31">
        <v>2.0200000000000001E-3</v>
      </c>
      <c r="AJ64" s="31">
        <v>2.3700000000000001E-3</v>
      </c>
      <c r="AK64" s="31">
        <v>2.7699999999999999E-3</v>
      </c>
      <c r="AL64" s="31">
        <v>3.2000000000000002E-3</v>
      </c>
      <c r="AM64" s="31">
        <v>3.6700000000000001E-3</v>
      </c>
      <c r="AN64" s="31">
        <v>4.1599999999999996E-3</v>
      </c>
      <c r="AO64" s="31">
        <v>4.6899999999999997E-3</v>
      </c>
      <c r="AP64" s="31">
        <v>5.2500000000000003E-3</v>
      </c>
      <c r="AQ64" s="31">
        <v>5.8300000000000001E-3</v>
      </c>
      <c r="AR64" s="31">
        <v>6.45E-3</v>
      </c>
      <c r="AS64" s="31">
        <v>7.1199999999999996E-3</v>
      </c>
      <c r="AT64" s="31">
        <v>7.8399999999999997E-3</v>
      </c>
      <c r="AU64" s="31">
        <v>8.6099999999999996E-3</v>
      </c>
      <c r="AV64" s="31">
        <v>9.4500000000000001E-3</v>
      </c>
      <c r="AW64" s="31">
        <v>1.0359999999999999E-2</v>
      </c>
      <c r="AX64" s="31">
        <v>1.1350000000000001E-2</v>
      </c>
      <c r="AY64" s="31">
        <v>1.243E-2</v>
      </c>
      <c r="AZ64" s="31">
        <v>1.362E-2</v>
      </c>
      <c r="BA64" s="31">
        <v>1.4930000000000001E-2</v>
      </c>
      <c r="BB64" s="31">
        <v>1.6369999999999999E-2</v>
      </c>
      <c r="BC64" s="31">
        <v>1.796E-2</v>
      </c>
      <c r="BD64" s="31">
        <v>1.9720000000000001E-2</v>
      </c>
      <c r="BE64" s="31">
        <v>2.1659999999999999E-2</v>
      </c>
      <c r="BF64" s="31">
        <v>2.3800000000000002E-2</v>
      </c>
      <c r="BG64" s="31">
        <v>2.615E-2</v>
      </c>
      <c r="BH64" s="31">
        <v>2.8729999999999999E-2</v>
      </c>
      <c r="BI64" s="31">
        <v>3.1550000000000002E-2</v>
      </c>
      <c r="BJ64" s="31">
        <v>3.4619999999999998E-2</v>
      </c>
      <c r="BK64" s="31">
        <v>3.7949999999999998E-2</v>
      </c>
      <c r="BL64" s="31">
        <v>4.1549999999999997E-2</v>
      </c>
      <c r="BM64" s="31">
        <v>4.539E-2</v>
      </c>
      <c r="BN64" s="31">
        <v>4.9450000000000001E-2</v>
      </c>
      <c r="BO64" s="31">
        <v>5.3710000000000001E-2</v>
      </c>
      <c r="BP64" s="31">
        <v>5.8119999999999998E-2</v>
      </c>
      <c r="BQ64" s="31">
        <v>6.2630000000000005E-2</v>
      </c>
      <c r="BR64" s="31">
        <v>6.7180000000000004E-2</v>
      </c>
    </row>
    <row r="65" spans="1:70" x14ac:dyDescent="0.2">
      <c r="A65">
        <v>78</v>
      </c>
      <c r="B65" s="31">
        <v>1.4999999999999999E-4</v>
      </c>
      <c r="C65" s="31">
        <v>1.4999999999999999E-4</v>
      </c>
      <c r="D65" s="31">
        <v>1.6000000000000001E-4</v>
      </c>
      <c r="E65" s="31">
        <v>1.6000000000000001E-4</v>
      </c>
      <c r="F65" s="31">
        <v>1.7000000000000001E-4</v>
      </c>
      <c r="G65" s="31">
        <v>1.8000000000000001E-4</v>
      </c>
      <c r="H65" s="31">
        <v>1.9000000000000001E-4</v>
      </c>
      <c r="I65" s="31">
        <v>2.0000000000000001E-4</v>
      </c>
      <c r="J65" s="31">
        <v>2.1000000000000001E-4</v>
      </c>
      <c r="K65" s="31">
        <v>2.2000000000000001E-4</v>
      </c>
      <c r="L65" s="31">
        <v>2.3000000000000001E-4</v>
      </c>
      <c r="M65" s="31">
        <v>2.5000000000000001E-4</v>
      </c>
      <c r="N65" s="31">
        <v>2.5999999999999998E-4</v>
      </c>
      <c r="O65" s="31">
        <v>2.7999999999999998E-4</v>
      </c>
      <c r="P65" s="31">
        <v>2.9999999999999997E-4</v>
      </c>
      <c r="Q65" s="31">
        <v>3.1E-4</v>
      </c>
      <c r="R65" s="31">
        <v>3.3E-4</v>
      </c>
      <c r="S65" s="31">
        <v>3.5E-4</v>
      </c>
      <c r="T65" s="31">
        <v>3.6999999999999999E-4</v>
      </c>
      <c r="U65" s="31">
        <v>3.8999999999999999E-4</v>
      </c>
      <c r="V65" s="31">
        <v>4.2000000000000002E-4</v>
      </c>
      <c r="W65" s="31">
        <v>4.4999999999999999E-4</v>
      </c>
      <c r="X65" s="31">
        <v>4.8000000000000001E-4</v>
      </c>
      <c r="Y65" s="31">
        <v>5.1999999999999995E-4</v>
      </c>
      <c r="Z65" s="31">
        <v>5.6999999999999998E-4</v>
      </c>
      <c r="AA65" s="31">
        <v>6.3000000000000003E-4</v>
      </c>
      <c r="AB65" s="31">
        <v>7.2000000000000005E-4</v>
      </c>
      <c r="AC65" s="31">
        <v>8.1999999999999998E-4</v>
      </c>
      <c r="AD65" s="31">
        <v>9.6000000000000002E-4</v>
      </c>
      <c r="AE65" s="31">
        <v>1.14E-3</v>
      </c>
      <c r="AF65" s="31">
        <v>1.3600000000000001E-3</v>
      </c>
      <c r="AG65" s="31">
        <v>1.6299999999999999E-3</v>
      </c>
      <c r="AH65" s="31">
        <v>1.9400000000000001E-3</v>
      </c>
      <c r="AI65" s="31">
        <v>2.3E-3</v>
      </c>
      <c r="AJ65" s="31">
        <v>2.7100000000000002E-3</v>
      </c>
      <c r="AK65" s="31">
        <v>3.16E-3</v>
      </c>
      <c r="AL65" s="31">
        <v>3.65E-3</v>
      </c>
      <c r="AM65" s="31">
        <v>4.1900000000000001E-3</v>
      </c>
      <c r="AN65" s="31">
        <v>4.7600000000000003E-3</v>
      </c>
      <c r="AO65" s="31">
        <v>5.3699999999999998E-3</v>
      </c>
      <c r="AP65" s="31">
        <v>6.0000000000000001E-3</v>
      </c>
      <c r="AQ65" s="31">
        <v>6.6699999999999997E-3</v>
      </c>
      <c r="AR65" s="31">
        <v>7.3899999999999999E-3</v>
      </c>
      <c r="AS65" s="31">
        <v>8.1499999999999993E-3</v>
      </c>
      <c r="AT65" s="31">
        <v>8.9700000000000005E-3</v>
      </c>
      <c r="AU65" s="31">
        <v>9.8499999999999994E-3</v>
      </c>
      <c r="AV65" s="31">
        <v>1.081E-2</v>
      </c>
      <c r="AW65" s="31">
        <v>1.1849999999999999E-2</v>
      </c>
      <c r="AX65" s="31">
        <v>1.298E-2</v>
      </c>
      <c r="AY65" s="31">
        <v>1.422E-2</v>
      </c>
      <c r="AZ65" s="31">
        <v>1.558E-2</v>
      </c>
      <c r="BA65" s="31">
        <v>1.7069999999999998E-2</v>
      </c>
      <c r="BB65" s="31">
        <v>1.8710000000000001E-2</v>
      </c>
      <c r="BC65" s="31">
        <v>2.052E-2</v>
      </c>
      <c r="BD65" s="31">
        <v>2.2519999999999998E-2</v>
      </c>
      <c r="BE65" s="31">
        <v>2.4729999999999999E-2</v>
      </c>
      <c r="BF65" s="31">
        <v>2.716E-2</v>
      </c>
      <c r="BG65" s="31">
        <v>2.9829999999999999E-2</v>
      </c>
      <c r="BH65" s="31">
        <v>3.2759999999999997E-2</v>
      </c>
      <c r="BI65" s="31">
        <v>3.5959999999999999E-2</v>
      </c>
      <c r="BJ65" s="31">
        <v>3.9449999999999999E-2</v>
      </c>
      <c r="BK65" s="31">
        <v>4.3220000000000001E-2</v>
      </c>
      <c r="BL65" s="31">
        <v>4.7289999999999999E-2</v>
      </c>
      <c r="BM65" s="31">
        <v>5.1639999999999998E-2</v>
      </c>
      <c r="BN65" s="31">
        <v>5.6239999999999998E-2</v>
      </c>
      <c r="BO65" s="31">
        <v>6.1060000000000003E-2</v>
      </c>
      <c r="BP65" s="31">
        <v>6.6049999999999998E-2</v>
      </c>
      <c r="BQ65" s="31">
        <v>7.1160000000000001E-2</v>
      </c>
      <c r="BR65" s="31">
        <v>7.6310000000000003E-2</v>
      </c>
    </row>
    <row r="66" spans="1:70" x14ac:dyDescent="0.2">
      <c r="A66">
        <v>79</v>
      </c>
      <c r="B66" s="31">
        <v>1.7000000000000001E-4</v>
      </c>
      <c r="C66" s="31">
        <v>1.8000000000000001E-4</v>
      </c>
      <c r="D66" s="31">
        <v>1.8000000000000001E-4</v>
      </c>
      <c r="E66" s="31">
        <v>1.9000000000000001E-4</v>
      </c>
      <c r="F66" s="31">
        <v>2.0000000000000001E-4</v>
      </c>
      <c r="G66" s="31">
        <v>2.1000000000000001E-4</v>
      </c>
      <c r="H66" s="31">
        <v>2.2000000000000001E-4</v>
      </c>
      <c r="I66" s="31">
        <v>2.3000000000000001E-4</v>
      </c>
      <c r="J66" s="31">
        <v>2.4000000000000001E-4</v>
      </c>
      <c r="K66" s="31">
        <v>2.5000000000000001E-4</v>
      </c>
      <c r="L66" s="31">
        <v>2.7E-4</v>
      </c>
      <c r="M66" s="31">
        <v>2.9E-4</v>
      </c>
      <c r="N66" s="31">
        <v>2.9999999999999997E-4</v>
      </c>
      <c r="O66" s="31">
        <v>3.2000000000000003E-4</v>
      </c>
      <c r="P66" s="31">
        <v>3.4000000000000002E-4</v>
      </c>
      <c r="Q66" s="31">
        <v>3.6000000000000002E-4</v>
      </c>
      <c r="R66" s="31">
        <v>3.8000000000000002E-4</v>
      </c>
      <c r="S66" s="31">
        <v>4.0000000000000002E-4</v>
      </c>
      <c r="T66" s="31">
        <v>4.2999999999999999E-4</v>
      </c>
      <c r="U66" s="31">
        <v>4.4999999999999999E-4</v>
      </c>
      <c r="V66" s="31">
        <v>4.8000000000000001E-4</v>
      </c>
      <c r="W66" s="31">
        <v>5.1000000000000004E-4</v>
      </c>
      <c r="X66" s="31">
        <v>5.5000000000000003E-4</v>
      </c>
      <c r="Y66" s="31">
        <v>5.9999999999999995E-4</v>
      </c>
      <c r="Z66" s="31">
        <v>6.4999999999999997E-4</v>
      </c>
      <c r="AA66" s="31">
        <v>7.2999999999999996E-4</v>
      </c>
      <c r="AB66" s="31">
        <v>8.1999999999999998E-4</v>
      </c>
      <c r="AC66" s="31">
        <v>9.3999999999999997E-4</v>
      </c>
      <c r="AD66" s="31">
        <v>1.1000000000000001E-3</v>
      </c>
      <c r="AE66" s="31">
        <v>1.2999999999999999E-3</v>
      </c>
      <c r="AF66" s="31">
        <v>1.5499999999999999E-3</v>
      </c>
      <c r="AG66" s="31">
        <v>1.8500000000000001E-3</v>
      </c>
      <c r="AH66" s="31">
        <v>2.2100000000000002E-3</v>
      </c>
      <c r="AI66" s="31">
        <v>2.6199999999999999E-3</v>
      </c>
      <c r="AJ66" s="31">
        <v>3.0899999999999999E-3</v>
      </c>
      <c r="AK66" s="31">
        <v>3.6099999999999999E-3</v>
      </c>
      <c r="AL66" s="31">
        <v>4.1700000000000001E-3</v>
      </c>
      <c r="AM66" s="31">
        <v>4.7800000000000004E-3</v>
      </c>
      <c r="AN66" s="31">
        <v>5.4400000000000004E-3</v>
      </c>
      <c r="AO66" s="31">
        <v>6.1399999999999996E-3</v>
      </c>
      <c r="AP66" s="31">
        <v>6.8700000000000002E-3</v>
      </c>
      <c r="AQ66" s="31">
        <v>7.6299999999999996E-3</v>
      </c>
      <c r="AR66" s="31">
        <v>8.4499999999999992E-3</v>
      </c>
      <c r="AS66" s="31">
        <v>9.3200000000000002E-3</v>
      </c>
      <c r="AT66" s="31">
        <v>1.026E-2</v>
      </c>
      <c r="AU66" s="31">
        <v>1.1270000000000001E-2</v>
      </c>
      <c r="AV66" s="31">
        <v>1.2370000000000001E-2</v>
      </c>
      <c r="AW66" s="31">
        <v>1.355E-2</v>
      </c>
      <c r="AX66" s="31">
        <v>1.4840000000000001E-2</v>
      </c>
      <c r="AY66" s="31">
        <v>1.6250000000000001E-2</v>
      </c>
      <c r="AZ66" s="31">
        <v>1.78E-2</v>
      </c>
      <c r="BA66" s="31">
        <v>1.95E-2</v>
      </c>
      <c r="BB66" s="31">
        <v>2.137E-2</v>
      </c>
      <c r="BC66" s="31">
        <v>2.3429999999999999E-2</v>
      </c>
      <c r="BD66" s="31">
        <v>2.5700000000000001E-2</v>
      </c>
      <c r="BE66" s="31">
        <v>2.8209999999999999E-2</v>
      </c>
      <c r="BF66" s="31">
        <v>3.0970000000000001E-2</v>
      </c>
      <c r="BG66" s="31">
        <v>3.4000000000000002E-2</v>
      </c>
      <c r="BH66" s="31">
        <v>3.7319999999999999E-2</v>
      </c>
      <c r="BI66" s="31">
        <v>4.0960000000000003E-2</v>
      </c>
      <c r="BJ66" s="31">
        <v>4.4909999999999999E-2</v>
      </c>
      <c r="BK66" s="31">
        <v>4.9189999999999998E-2</v>
      </c>
      <c r="BL66" s="31">
        <v>5.3789999999999998E-2</v>
      </c>
      <c r="BM66" s="31">
        <v>5.8709999999999998E-2</v>
      </c>
      <c r="BN66" s="31">
        <v>6.3909999999999995E-2</v>
      </c>
      <c r="BO66" s="31">
        <v>6.9360000000000005E-2</v>
      </c>
      <c r="BP66" s="31">
        <v>7.5009999999999993E-2</v>
      </c>
      <c r="BQ66" s="31">
        <v>8.0780000000000005E-2</v>
      </c>
      <c r="BR66" s="31">
        <v>8.6610000000000006E-2</v>
      </c>
    </row>
    <row r="67" spans="1:70" x14ac:dyDescent="0.2">
      <c r="A67">
        <v>80</v>
      </c>
      <c r="B67" s="31">
        <v>2.0000000000000001E-4</v>
      </c>
      <c r="C67" s="31">
        <v>2.0000000000000001E-4</v>
      </c>
      <c r="D67" s="31">
        <v>2.1000000000000001E-4</v>
      </c>
      <c r="E67" s="31">
        <v>2.2000000000000001E-4</v>
      </c>
      <c r="F67" s="31">
        <v>2.3000000000000001E-4</v>
      </c>
      <c r="G67" s="31">
        <v>2.4000000000000001E-4</v>
      </c>
      <c r="H67" s="31">
        <v>2.5000000000000001E-4</v>
      </c>
      <c r="I67" s="31">
        <v>2.5999999999999998E-4</v>
      </c>
      <c r="J67" s="31">
        <v>2.7999999999999998E-4</v>
      </c>
      <c r="K67" s="31">
        <v>2.9E-4</v>
      </c>
      <c r="L67" s="31">
        <v>3.1E-4</v>
      </c>
      <c r="M67" s="31">
        <v>3.3E-4</v>
      </c>
      <c r="N67" s="31">
        <v>3.5E-4</v>
      </c>
      <c r="O67" s="31">
        <v>3.6999999999999999E-4</v>
      </c>
      <c r="P67" s="31">
        <v>3.8999999999999999E-4</v>
      </c>
      <c r="Q67" s="31">
        <v>4.0999999999999999E-4</v>
      </c>
      <c r="R67" s="31">
        <v>4.4000000000000002E-4</v>
      </c>
      <c r="S67" s="31">
        <v>4.6000000000000001E-4</v>
      </c>
      <c r="T67" s="31">
        <v>4.8999999999999998E-4</v>
      </c>
      <c r="U67" s="31">
        <v>5.1999999999999995E-4</v>
      </c>
      <c r="V67" s="31">
        <v>5.5000000000000003E-4</v>
      </c>
      <c r="W67" s="31">
        <v>5.9000000000000003E-4</v>
      </c>
      <c r="X67" s="31">
        <v>6.3000000000000003E-4</v>
      </c>
      <c r="Y67" s="31">
        <v>6.8000000000000005E-4</v>
      </c>
      <c r="Z67" s="31">
        <v>7.5000000000000002E-4</v>
      </c>
      <c r="AA67" s="31">
        <v>8.3000000000000001E-4</v>
      </c>
      <c r="AB67" s="31">
        <v>9.3999999999999997E-4</v>
      </c>
      <c r="AC67" s="31">
        <v>1.07E-3</v>
      </c>
      <c r="AD67" s="31">
        <v>1.25E-3</v>
      </c>
      <c r="AE67" s="31">
        <v>1.48E-3</v>
      </c>
      <c r="AF67" s="31">
        <v>1.7600000000000001E-3</v>
      </c>
      <c r="AG67" s="31">
        <v>2.1099999999999999E-3</v>
      </c>
      <c r="AH67" s="31">
        <v>2.5100000000000001E-3</v>
      </c>
      <c r="AI67" s="31">
        <v>2.98E-3</v>
      </c>
      <c r="AJ67" s="31">
        <v>3.5100000000000001E-3</v>
      </c>
      <c r="AK67" s="31">
        <v>4.1099999999999999E-3</v>
      </c>
      <c r="AL67" s="31">
        <v>4.7600000000000003E-3</v>
      </c>
      <c r="AM67" s="31">
        <v>5.4599999999999996E-3</v>
      </c>
      <c r="AN67" s="31">
        <v>6.2100000000000002E-3</v>
      </c>
      <c r="AO67" s="31">
        <v>7.0099999999999997E-3</v>
      </c>
      <c r="AP67" s="31">
        <v>7.8499999999999993E-3</v>
      </c>
      <c r="AQ67" s="31">
        <v>8.7200000000000003E-3</v>
      </c>
      <c r="AR67" s="31">
        <v>9.6600000000000002E-3</v>
      </c>
      <c r="AS67" s="31">
        <v>1.065E-2</v>
      </c>
      <c r="AT67" s="31">
        <v>1.172E-2</v>
      </c>
      <c r="AU67" s="31">
        <v>1.2880000000000001E-2</v>
      </c>
      <c r="AV67" s="31">
        <v>1.413E-2</v>
      </c>
      <c r="AW67" s="31">
        <v>1.5480000000000001E-2</v>
      </c>
      <c r="AX67" s="31">
        <v>1.6959999999999999E-2</v>
      </c>
      <c r="AY67" s="31">
        <v>1.856E-2</v>
      </c>
      <c r="AZ67" s="31">
        <v>2.0320000000000001E-2</v>
      </c>
      <c r="BA67" s="31">
        <v>2.2259999999999999E-2</v>
      </c>
      <c r="BB67" s="31">
        <v>2.4379999999999999E-2</v>
      </c>
      <c r="BC67" s="31">
        <v>2.6720000000000001E-2</v>
      </c>
      <c r="BD67" s="31">
        <v>2.93E-2</v>
      </c>
      <c r="BE67" s="31">
        <v>3.2149999999999998E-2</v>
      </c>
      <c r="BF67" s="31">
        <v>3.5279999999999999E-2</v>
      </c>
      <c r="BG67" s="31">
        <v>3.8719999999999997E-2</v>
      </c>
      <c r="BH67" s="31">
        <v>4.249E-2</v>
      </c>
      <c r="BI67" s="31">
        <v>4.6609999999999999E-2</v>
      </c>
      <c r="BJ67" s="31">
        <v>5.108E-2</v>
      </c>
      <c r="BK67" s="31">
        <v>5.5919999999999997E-2</v>
      </c>
      <c r="BL67" s="31">
        <v>6.1129999999999997E-2</v>
      </c>
      <c r="BM67" s="31">
        <v>6.6689999999999999E-2</v>
      </c>
      <c r="BN67" s="31">
        <v>7.2559999999999999E-2</v>
      </c>
      <c r="BO67" s="31">
        <v>7.8719999999999998E-2</v>
      </c>
      <c r="BP67" s="31">
        <v>8.5089999999999999E-2</v>
      </c>
      <c r="BQ67" s="31">
        <v>9.1609999999999997E-2</v>
      </c>
      <c r="BR67" s="31">
        <v>9.8199999999999996E-2</v>
      </c>
    </row>
    <row r="68" spans="1:70" x14ac:dyDescent="0.2">
      <c r="A68">
        <v>81</v>
      </c>
      <c r="B68" s="31">
        <v>2.3000000000000001E-4</v>
      </c>
      <c r="C68" s="31">
        <v>2.3000000000000001E-4</v>
      </c>
      <c r="D68" s="31">
        <v>2.4000000000000001E-4</v>
      </c>
      <c r="E68" s="31">
        <v>2.5000000000000001E-4</v>
      </c>
      <c r="F68" s="31">
        <v>2.5999999999999998E-4</v>
      </c>
      <c r="G68" s="31">
        <v>2.7E-4</v>
      </c>
      <c r="H68" s="31">
        <v>2.7999999999999998E-4</v>
      </c>
      <c r="I68" s="31">
        <v>2.9999999999999997E-4</v>
      </c>
      <c r="J68" s="31">
        <v>3.2000000000000003E-4</v>
      </c>
      <c r="K68" s="31">
        <v>3.4000000000000002E-4</v>
      </c>
      <c r="L68" s="31">
        <v>3.6000000000000002E-4</v>
      </c>
      <c r="M68" s="31">
        <v>3.8000000000000002E-4</v>
      </c>
      <c r="N68" s="31">
        <v>4.0000000000000002E-4</v>
      </c>
      <c r="O68" s="31">
        <v>4.2000000000000002E-4</v>
      </c>
      <c r="P68" s="31">
        <v>4.4999999999999999E-4</v>
      </c>
      <c r="Q68" s="31">
        <v>4.6999999999999999E-4</v>
      </c>
      <c r="R68" s="31">
        <v>5.0000000000000001E-4</v>
      </c>
      <c r="S68" s="31">
        <v>5.2999999999999998E-4</v>
      </c>
      <c r="T68" s="31">
        <v>5.5999999999999995E-4</v>
      </c>
      <c r="U68" s="31">
        <v>5.9000000000000003E-4</v>
      </c>
      <c r="V68" s="31">
        <v>6.3000000000000003E-4</v>
      </c>
      <c r="W68" s="31">
        <v>6.8000000000000005E-4</v>
      </c>
      <c r="X68" s="31">
        <v>7.2999999999999996E-4</v>
      </c>
      <c r="Y68" s="31">
        <v>7.7999999999999999E-4</v>
      </c>
      <c r="Z68" s="31">
        <v>8.5999999999999998E-4</v>
      </c>
      <c r="AA68" s="31">
        <v>9.5E-4</v>
      </c>
      <c r="AB68" s="31">
        <v>1.07E-3</v>
      </c>
      <c r="AC68" s="31">
        <v>1.2199999999999999E-3</v>
      </c>
      <c r="AD68" s="31">
        <v>1.42E-3</v>
      </c>
      <c r="AE68" s="31">
        <v>1.6800000000000001E-3</v>
      </c>
      <c r="AF68" s="31">
        <v>2E-3</v>
      </c>
      <c r="AG68" s="31">
        <v>2.3900000000000002E-3</v>
      </c>
      <c r="AH68" s="31">
        <v>2.8500000000000001E-3</v>
      </c>
      <c r="AI68" s="31">
        <v>3.3899999999999998E-3</v>
      </c>
      <c r="AJ68" s="31">
        <v>4.0000000000000001E-3</v>
      </c>
      <c r="AK68" s="31">
        <v>4.6699999999999997E-3</v>
      </c>
      <c r="AL68" s="31">
        <v>5.4200000000000003E-3</v>
      </c>
      <c r="AM68" s="31">
        <v>6.2199999999999998E-3</v>
      </c>
      <c r="AN68" s="31">
        <v>7.0800000000000004E-3</v>
      </c>
      <c r="AO68" s="31">
        <v>8.0000000000000002E-3</v>
      </c>
      <c r="AP68" s="31">
        <v>8.9499999999999996E-3</v>
      </c>
      <c r="AQ68" s="31">
        <v>9.9600000000000001E-3</v>
      </c>
      <c r="AR68" s="31">
        <v>1.102E-2</v>
      </c>
      <c r="AS68" s="31">
        <v>1.2160000000000001E-2</v>
      </c>
      <c r="AT68" s="31">
        <v>1.338E-2</v>
      </c>
      <c r="AU68" s="31">
        <v>1.47E-2</v>
      </c>
      <c r="AV68" s="31">
        <v>1.6129999999999999E-2</v>
      </c>
      <c r="AW68" s="31">
        <v>1.7670000000000002E-2</v>
      </c>
      <c r="AX68" s="31">
        <v>1.9349999999999999E-2</v>
      </c>
      <c r="AY68" s="31">
        <v>2.1180000000000001E-2</v>
      </c>
      <c r="AZ68" s="31">
        <v>2.3179999999999999E-2</v>
      </c>
      <c r="BA68" s="31">
        <v>2.538E-2</v>
      </c>
      <c r="BB68" s="31">
        <v>2.7789999999999999E-2</v>
      </c>
      <c r="BC68" s="31">
        <v>3.0439999999999998E-2</v>
      </c>
      <c r="BD68" s="31">
        <v>3.3369999999999997E-2</v>
      </c>
      <c r="BE68" s="31">
        <v>3.6600000000000001E-2</v>
      </c>
      <c r="BF68" s="31">
        <v>4.0149999999999998E-2</v>
      </c>
      <c r="BG68" s="31">
        <v>4.4040000000000003E-2</v>
      </c>
      <c r="BH68" s="31">
        <v>4.8309999999999999E-2</v>
      </c>
      <c r="BI68" s="31">
        <v>5.2970000000000003E-2</v>
      </c>
      <c r="BJ68" s="31">
        <v>5.8020000000000002E-2</v>
      </c>
      <c r="BK68" s="31">
        <v>6.3490000000000005E-2</v>
      </c>
      <c r="BL68" s="31">
        <v>6.9370000000000001E-2</v>
      </c>
      <c r="BM68" s="31">
        <v>7.5649999999999995E-2</v>
      </c>
      <c r="BN68" s="31">
        <v>8.2269999999999996E-2</v>
      </c>
      <c r="BO68" s="31">
        <v>8.9209999999999998E-2</v>
      </c>
      <c r="BP68" s="31">
        <v>9.64E-2</v>
      </c>
      <c r="BQ68" s="31">
        <v>0.10376000000000001</v>
      </c>
      <c r="BR68" s="31">
        <v>0.11119</v>
      </c>
    </row>
    <row r="69" spans="1:70" x14ac:dyDescent="0.2">
      <c r="A69">
        <v>82</v>
      </c>
      <c r="B69" s="31">
        <v>2.5999999999999998E-4</v>
      </c>
      <c r="C69" s="31">
        <v>2.7E-4</v>
      </c>
      <c r="D69" s="31">
        <v>2.7999999999999998E-4</v>
      </c>
      <c r="E69" s="31">
        <v>2.9E-4</v>
      </c>
      <c r="F69" s="31">
        <v>2.9999999999999997E-4</v>
      </c>
      <c r="G69" s="31">
        <v>3.1E-4</v>
      </c>
      <c r="H69" s="31">
        <v>3.3E-4</v>
      </c>
      <c r="I69" s="31">
        <v>3.4000000000000002E-4</v>
      </c>
      <c r="J69" s="31">
        <v>3.6000000000000002E-4</v>
      </c>
      <c r="K69" s="31">
        <v>3.8000000000000002E-4</v>
      </c>
      <c r="L69" s="31">
        <v>4.0999999999999999E-4</v>
      </c>
      <c r="M69" s="31">
        <v>4.2999999999999999E-4</v>
      </c>
      <c r="N69" s="31">
        <v>4.6000000000000001E-4</v>
      </c>
      <c r="O69" s="31">
        <v>4.8000000000000001E-4</v>
      </c>
      <c r="P69" s="31">
        <v>5.1000000000000004E-4</v>
      </c>
      <c r="Q69" s="31">
        <v>5.4000000000000001E-4</v>
      </c>
      <c r="R69" s="31">
        <v>5.6999999999999998E-4</v>
      </c>
      <c r="S69" s="31">
        <v>6.0999999999999997E-4</v>
      </c>
      <c r="T69" s="31">
        <v>6.4000000000000005E-4</v>
      </c>
      <c r="U69" s="31">
        <v>6.8000000000000005E-4</v>
      </c>
      <c r="V69" s="31">
        <v>7.2999999999999996E-4</v>
      </c>
      <c r="W69" s="31">
        <v>7.6999999999999996E-4</v>
      </c>
      <c r="X69" s="31">
        <v>8.3000000000000001E-4</v>
      </c>
      <c r="Y69" s="31">
        <v>8.9999999999999998E-4</v>
      </c>
      <c r="Z69" s="31">
        <v>9.7999999999999997E-4</v>
      </c>
      <c r="AA69" s="31">
        <v>1.08E-3</v>
      </c>
      <c r="AB69" s="31">
        <v>1.2199999999999999E-3</v>
      </c>
      <c r="AC69" s="31">
        <v>1.39E-3</v>
      </c>
      <c r="AD69" s="31">
        <v>1.6199999999999999E-3</v>
      </c>
      <c r="AE69" s="31">
        <v>1.91E-3</v>
      </c>
      <c r="AF69" s="31">
        <v>2.2699999999999999E-3</v>
      </c>
      <c r="AG69" s="31">
        <v>2.7100000000000002E-3</v>
      </c>
      <c r="AH69" s="31">
        <v>3.2299999999999998E-3</v>
      </c>
      <c r="AI69" s="31">
        <v>3.8400000000000001E-3</v>
      </c>
      <c r="AJ69" s="31">
        <v>4.5300000000000002E-3</v>
      </c>
      <c r="AK69" s="31">
        <v>5.3099999999999996E-3</v>
      </c>
      <c r="AL69" s="31">
        <v>6.1599999999999997E-3</v>
      </c>
      <c r="AM69" s="31">
        <v>7.0800000000000004E-3</v>
      </c>
      <c r="AN69" s="31">
        <v>8.0700000000000008E-3</v>
      </c>
      <c r="AO69" s="31">
        <v>9.11E-3</v>
      </c>
      <c r="AP69" s="31">
        <v>1.0200000000000001E-2</v>
      </c>
      <c r="AQ69" s="31">
        <v>1.1350000000000001E-2</v>
      </c>
      <c r="AR69" s="31">
        <v>1.257E-2</v>
      </c>
      <c r="AS69" s="31">
        <v>1.3860000000000001E-2</v>
      </c>
      <c r="AT69" s="31">
        <v>1.5259999999999999E-2</v>
      </c>
      <c r="AU69" s="31">
        <v>1.6760000000000001E-2</v>
      </c>
      <c r="AV69" s="31">
        <v>1.8380000000000001E-2</v>
      </c>
      <c r="AW69" s="31">
        <v>2.0140000000000002E-2</v>
      </c>
      <c r="AX69" s="31">
        <v>2.205E-2</v>
      </c>
      <c r="AY69" s="31">
        <v>2.4129999999999999E-2</v>
      </c>
      <c r="AZ69" s="31">
        <v>2.64E-2</v>
      </c>
      <c r="BA69" s="31">
        <v>2.8889999999999999E-2</v>
      </c>
      <c r="BB69" s="31">
        <v>3.1629999999999998E-2</v>
      </c>
      <c r="BC69" s="31">
        <v>3.4639999999999997E-2</v>
      </c>
      <c r="BD69" s="31">
        <v>3.7960000000000001E-2</v>
      </c>
      <c r="BE69" s="31">
        <v>4.1610000000000001E-2</v>
      </c>
      <c r="BF69" s="31">
        <v>4.5620000000000001E-2</v>
      </c>
      <c r="BG69" s="31">
        <v>5.0020000000000002E-2</v>
      </c>
      <c r="BH69" s="31">
        <v>5.4850000000000003E-2</v>
      </c>
      <c r="BI69" s="31">
        <v>6.0109999999999997E-2</v>
      </c>
      <c r="BJ69" s="31">
        <v>6.5820000000000004E-2</v>
      </c>
      <c r="BK69" s="31">
        <v>7.1989999999999998E-2</v>
      </c>
      <c r="BL69" s="31">
        <v>7.8619999999999995E-2</v>
      </c>
      <c r="BM69" s="31">
        <v>8.5690000000000002E-2</v>
      </c>
      <c r="BN69" s="31">
        <v>9.3149999999999997E-2</v>
      </c>
      <c r="BO69" s="31">
        <v>0.10097</v>
      </c>
      <c r="BP69" s="31">
        <v>0.10907</v>
      </c>
      <c r="BQ69" s="31">
        <v>0.11736000000000001</v>
      </c>
      <c r="BR69" s="31">
        <v>0.12573000000000001</v>
      </c>
    </row>
    <row r="70" spans="1:70" x14ac:dyDescent="0.2">
      <c r="A70">
        <v>83</v>
      </c>
      <c r="B70" s="31">
        <v>2.9999999999999997E-4</v>
      </c>
      <c r="C70" s="31">
        <v>3.1E-4</v>
      </c>
      <c r="D70" s="31">
        <v>3.2000000000000003E-4</v>
      </c>
      <c r="E70" s="31">
        <v>3.3E-4</v>
      </c>
      <c r="F70" s="31">
        <v>3.4000000000000002E-4</v>
      </c>
      <c r="G70" s="31">
        <v>3.6000000000000002E-4</v>
      </c>
      <c r="H70" s="31">
        <v>3.6999999999999999E-4</v>
      </c>
      <c r="I70" s="31">
        <v>3.8999999999999999E-4</v>
      </c>
      <c r="J70" s="31">
        <v>4.2000000000000002E-4</v>
      </c>
      <c r="K70" s="31">
        <v>4.4000000000000002E-4</v>
      </c>
      <c r="L70" s="31">
        <v>4.6999999999999999E-4</v>
      </c>
      <c r="M70" s="31">
        <v>4.8999999999999998E-4</v>
      </c>
      <c r="N70" s="31">
        <v>5.1999999999999995E-4</v>
      </c>
      <c r="O70" s="31">
        <v>5.5999999999999995E-4</v>
      </c>
      <c r="P70" s="31">
        <v>5.9000000000000003E-4</v>
      </c>
      <c r="Q70" s="31">
        <v>6.2E-4</v>
      </c>
      <c r="R70" s="31">
        <v>6.6E-4</v>
      </c>
      <c r="S70" s="31">
        <v>6.8999999999999997E-4</v>
      </c>
      <c r="T70" s="31">
        <v>7.3999999999999999E-4</v>
      </c>
      <c r="U70" s="31">
        <v>7.7999999999999999E-4</v>
      </c>
      <c r="V70" s="31">
        <v>8.3000000000000001E-4</v>
      </c>
      <c r="W70" s="31">
        <v>8.8999999999999995E-4</v>
      </c>
      <c r="X70" s="31">
        <v>9.5E-4</v>
      </c>
      <c r="Y70" s="31">
        <v>1.0200000000000001E-3</v>
      </c>
      <c r="Z70" s="31">
        <v>1.1199999999999999E-3</v>
      </c>
      <c r="AA70" s="31">
        <v>1.23E-3</v>
      </c>
      <c r="AB70" s="31">
        <v>1.3799999999999999E-3</v>
      </c>
      <c r="AC70" s="31">
        <v>1.58E-3</v>
      </c>
      <c r="AD70" s="31">
        <v>1.83E-3</v>
      </c>
      <c r="AE70" s="31">
        <v>2.16E-3</v>
      </c>
      <c r="AF70" s="31">
        <v>2.5699999999999998E-3</v>
      </c>
      <c r="AG70" s="31">
        <v>3.0599999999999998E-3</v>
      </c>
      <c r="AH70" s="31">
        <v>3.6600000000000001E-3</v>
      </c>
      <c r="AI70" s="31">
        <v>4.3499999999999997E-3</v>
      </c>
      <c r="AJ70" s="31">
        <v>5.13E-3</v>
      </c>
      <c r="AK70" s="31">
        <v>6.0200000000000002E-3</v>
      </c>
      <c r="AL70" s="31">
        <v>6.9899999999999997E-3</v>
      </c>
      <c r="AM70" s="31">
        <v>8.0400000000000003E-3</v>
      </c>
      <c r="AN70" s="31">
        <v>9.1699999999999993E-3</v>
      </c>
      <c r="AO70" s="31">
        <v>1.0359999999999999E-2</v>
      </c>
      <c r="AP70" s="31">
        <v>1.1610000000000001E-2</v>
      </c>
      <c r="AQ70" s="31">
        <v>1.2919999999999999E-2</v>
      </c>
      <c r="AR70" s="31">
        <v>1.431E-2</v>
      </c>
      <c r="AS70" s="31">
        <v>1.5779999999999999E-2</v>
      </c>
      <c r="AT70" s="31">
        <v>1.737E-2</v>
      </c>
      <c r="AU70" s="31">
        <v>1.908E-2</v>
      </c>
      <c r="AV70" s="31">
        <v>2.0930000000000001E-2</v>
      </c>
      <c r="AW70" s="31">
        <v>2.2929999999999999E-2</v>
      </c>
      <c r="AX70" s="31">
        <v>2.5100000000000001E-2</v>
      </c>
      <c r="AY70" s="31">
        <v>2.7459999999999998E-2</v>
      </c>
      <c r="AZ70" s="31">
        <v>3.0040000000000001E-2</v>
      </c>
      <c r="BA70" s="31">
        <v>3.286E-2</v>
      </c>
      <c r="BB70" s="31">
        <v>3.5950000000000003E-2</v>
      </c>
      <c r="BC70" s="31">
        <v>3.9359999999999999E-2</v>
      </c>
      <c r="BD70" s="31">
        <v>4.3110000000000002E-2</v>
      </c>
      <c r="BE70" s="31">
        <v>4.7230000000000001E-2</v>
      </c>
      <c r="BF70" s="31">
        <v>5.176E-2</v>
      </c>
      <c r="BG70" s="31">
        <v>5.6739999999999999E-2</v>
      </c>
      <c r="BH70" s="31">
        <v>6.2179999999999999E-2</v>
      </c>
      <c r="BI70" s="31">
        <v>6.812E-2</v>
      </c>
      <c r="BJ70" s="31">
        <v>7.4560000000000001E-2</v>
      </c>
      <c r="BK70" s="31">
        <v>8.1509999999999999E-2</v>
      </c>
      <c r="BL70" s="31">
        <v>8.8980000000000004E-2</v>
      </c>
      <c r="BM70" s="31">
        <v>9.6930000000000002E-2</v>
      </c>
      <c r="BN70" s="31">
        <v>0.10532999999999999</v>
      </c>
      <c r="BO70" s="31">
        <v>0.11412</v>
      </c>
      <c r="BP70" s="31">
        <v>0.12323000000000001</v>
      </c>
      <c r="BQ70" s="31">
        <v>0.13255</v>
      </c>
      <c r="BR70" s="31">
        <v>0.14198</v>
      </c>
    </row>
    <row r="71" spans="1:70" x14ac:dyDescent="0.2">
      <c r="A71">
        <v>84</v>
      </c>
      <c r="B71" s="31">
        <v>3.4000000000000002E-4</v>
      </c>
      <c r="C71" s="31">
        <v>3.5E-4</v>
      </c>
      <c r="D71" s="31">
        <v>3.6000000000000002E-4</v>
      </c>
      <c r="E71" s="31">
        <v>3.6999999999999999E-4</v>
      </c>
      <c r="F71" s="31">
        <v>3.8999999999999999E-4</v>
      </c>
      <c r="G71" s="31">
        <v>4.0999999999999999E-4</v>
      </c>
      <c r="H71" s="31">
        <v>4.2999999999999999E-4</v>
      </c>
      <c r="I71" s="31">
        <v>4.4999999999999999E-4</v>
      </c>
      <c r="J71" s="31">
        <v>4.6999999999999999E-4</v>
      </c>
      <c r="K71" s="31">
        <v>5.0000000000000001E-4</v>
      </c>
      <c r="L71" s="31">
        <v>5.2999999999999998E-4</v>
      </c>
      <c r="M71" s="31">
        <v>5.6999999999999998E-4</v>
      </c>
      <c r="N71" s="31">
        <v>5.9999999999999995E-4</v>
      </c>
      <c r="O71" s="31">
        <v>6.4000000000000005E-4</v>
      </c>
      <c r="P71" s="31">
        <v>6.7000000000000002E-4</v>
      </c>
      <c r="Q71" s="31">
        <v>7.1000000000000002E-4</v>
      </c>
      <c r="R71" s="31">
        <v>7.5000000000000002E-4</v>
      </c>
      <c r="S71" s="31">
        <v>7.9000000000000001E-4</v>
      </c>
      <c r="T71" s="31">
        <v>8.4000000000000003E-4</v>
      </c>
      <c r="U71" s="31">
        <v>8.8999999999999995E-4</v>
      </c>
      <c r="V71" s="31">
        <v>9.5E-4</v>
      </c>
      <c r="W71" s="31">
        <v>1.01E-3</v>
      </c>
      <c r="X71" s="31">
        <v>1.08E-3</v>
      </c>
      <c r="Y71" s="31">
        <v>1.17E-3</v>
      </c>
      <c r="Z71" s="31">
        <v>1.2700000000000001E-3</v>
      </c>
      <c r="AA71" s="31">
        <v>1.4E-3</v>
      </c>
      <c r="AB71" s="31">
        <v>1.57E-3</v>
      </c>
      <c r="AC71" s="31">
        <v>1.7899999999999999E-3</v>
      </c>
      <c r="AD71" s="31">
        <v>2.0799999999999998E-3</v>
      </c>
      <c r="AE71" s="31">
        <v>2.4399999999999999E-3</v>
      </c>
      <c r="AF71" s="31">
        <v>2.8999999999999998E-3</v>
      </c>
      <c r="AG71" s="31">
        <v>3.46E-3</v>
      </c>
      <c r="AH71" s="31">
        <v>4.13E-3</v>
      </c>
      <c r="AI71" s="31">
        <v>4.9100000000000003E-3</v>
      </c>
      <c r="AJ71" s="31">
        <v>5.8100000000000001E-3</v>
      </c>
      <c r="AK71" s="31">
        <v>6.8100000000000001E-3</v>
      </c>
      <c r="AL71" s="31">
        <v>7.9100000000000004E-3</v>
      </c>
      <c r="AM71" s="31">
        <v>9.1199999999999996E-3</v>
      </c>
      <c r="AN71" s="31">
        <v>1.0410000000000001E-2</v>
      </c>
      <c r="AO71" s="31">
        <v>1.1769999999999999E-2</v>
      </c>
      <c r="AP71" s="31">
        <v>1.32E-2</v>
      </c>
      <c r="AQ71" s="31">
        <v>1.469E-2</v>
      </c>
      <c r="AR71" s="31">
        <v>1.626E-2</v>
      </c>
      <c r="AS71" s="31">
        <v>1.7940000000000001E-2</v>
      </c>
      <c r="AT71" s="31">
        <v>1.975E-2</v>
      </c>
      <c r="AU71" s="31">
        <v>2.1690000000000001E-2</v>
      </c>
      <c r="AV71" s="31">
        <v>2.3789999999999999E-2</v>
      </c>
      <c r="AW71" s="31">
        <v>2.606E-2</v>
      </c>
      <c r="AX71" s="31">
        <v>2.852E-2</v>
      </c>
      <c r="AY71" s="31">
        <v>3.1199999999999999E-2</v>
      </c>
      <c r="AZ71" s="31">
        <v>3.4119999999999998E-2</v>
      </c>
      <c r="BA71" s="31">
        <v>3.7319999999999999E-2</v>
      </c>
      <c r="BB71" s="31">
        <v>4.0820000000000002E-2</v>
      </c>
      <c r="BC71" s="31">
        <v>4.4659999999999998E-2</v>
      </c>
      <c r="BD71" s="31">
        <v>4.8890000000000003E-2</v>
      </c>
      <c r="BE71" s="31">
        <v>5.355E-2</v>
      </c>
      <c r="BF71" s="31">
        <v>5.8659999999999997E-2</v>
      </c>
      <c r="BG71" s="31">
        <v>6.4269999999999994E-2</v>
      </c>
      <c r="BH71" s="31">
        <v>7.041E-2</v>
      </c>
      <c r="BI71" s="31">
        <v>7.7100000000000002E-2</v>
      </c>
      <c r="BJ71" s="31">
        <v>8.4349999999999994E-2</v>
      </c>
      <c r="BK71" s="31">
        <v>9.2170000000000002E-2</v>
      </c>
      <c r="BL71" s="31">
        <v>0.10057000000000001</v>
      </c>
      <c r="BM71" s="31">
        <v>0.10951</v>
      </c>
      <c r="BN71" s="31">
        <v>0.11894</v>
      </c>
      <c r="BO71" s="31">
        <v>0.12881999999999999</v>
      </c>
      <c r="BP71" s="31">
        <v>0.13905999999999999</v>
      </c>
      <c r="BQ71" s="31">
        <v>0.14954000000000001</v>
      </c>
      <c r="BR71" s="31">
        <v>0.16014999999999999</v>
      </c>
    </row>
  </sheetData>
  <pageMargins left="0.75" right="0.75" top="1" bottom="1" header="0.5" footer="0.5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/>
  <dimension ref="A1:BR71"/>
  <sheetViews>
    <sheetView zoomScale="75" workbookViewId="0">
      <pane xSplit="1" ySplit="2" topLeftCell="B3" activePane="bottomRight" state="frozen"/>
      <selection activeCell="K17" sqref="K17"/>
      <selection pane="topRight" activeCell="K17" sqref="K17"/>
      <selection pane="bottomLeft" activeCell="K17" sqref="K17"/>
      <selection pane="bottomRight" activeCell="K17" sqref="K17"/>
    </sheetView>
  </sheetViews>
  <sheetFormatPr defaultRowHeight="12.75" x14ac:dyDescent="0.2"/>
  <sheetData>
    <row r="1" spans="1:70" x14ac:dyDescent="0.2">
      <c r="A1" s="35" t="s">
        <v>30</v>
      </c>
      <c r="B1" s="32"/>
      <c r="C1" s="32"/>
      <c r="D1" s="32"/>
      <c r="E1" s="32"/>
      <c r="F1" s="32"/>
      <c r="G1" s="32"/>
      <c r="H1" s="32"/>
      <c r="I1" s="32" t="s">
        <v>27</v>
      </c>
      <c r="J1" s="32"/>
      <c r="K1" s="32"/>
      <c r="L1" s="32"/>
      <c r="M1" s="32"/>
      <c r="N1" s="32"/>
    </row>
    <row r="2" spans="1:70" x14ac:dyDescent="0.2">
      <c r="A2" s="35" t="s">
        <v>31</v>
      </c>
      <c r="B2">
        <v>16</v>
      </c>
      <c r="C2">
        <v>17</v>
      </c>
      <c r="D2">
        <v>18</v>
      </c>
      <c r="E2">
        <v>19</v>
      </c>
      <c r="F2">
        <v>20</v>
      </c>
      <c r="G2">
        <v>21</v>
      </c>
      <c r="H2">
        <v>22</v>
      </c>
      <c r="I2">
        <v>23</v>
      </c>
      <c r="J2">
        <v>24</v>
      </c>
      <c r="K2">
        <v>25</v>
      </c>
      <c r="L2">
        <v>26</v>
      </c>
      <c r="M2">
        <v>27</v>
      </c>
      <c r="N2">
        <v>28</v>
      </c>
      <c r="O2">
        <v>29</v>
      </c>
      <c r="P2">
        <v>30</v>
      </c>
      <c r="Q2">
        <v>31</v>
      </c>
      <c r="R2">
        <v>32</v>
      </c>
      <c r="S2">
        <v>33</v>
      </c>
      <c r="T2">
        <v>34</v>
      </c>
      <c r="U2">
        <v>35</v>
      </c>
      <c r="V2">
        <v>36</v>
      </c>
      <c r="W2">
        <v>37</v>
      </c>
      <c r="X2">
        <v>38</v>
      </c>
      <c r="Y2">
        <v>39</v>
      </c>
      <c r="Z2">
        <v>40</v>
      </c>
      <c r="AA2">
        <v>41</v>
      </c>
      <c r="AB2">
        <v>42</v>
      </c>
      <c r="AC2">
        <v>43</v>
      </c>
      <c r="AD2">
        <v>44</v>
      </c>
      <c r="AE2">
        <v>45</v>
      </c>
      <c r="AF2">
        <v>46</v>
      </c>
      <c r="AG2">
        <v>47</v>
      </c>
      <c r="AH2">
        <v>48</v>
      </c>
      <c r="AI2">
        <v>49</v>
      </c>
      <c r="AJ2">
        <v>50</v>
      </c>
      <c r="AK2">
        <v>51</v>
      </c>
      <c r="AL2">
        <v>52</v>
      </c>
      <c r="AM2">
        <v>53</v>
      </c>
      <c r="AN2">
        <v>54</v>
      </c>
      <c r="AO2">
        <v>55</v>
      </c>
      <c r="AP2">
        <v>56</v>
      </c>
      <c r="AQ2">
        <v>57</v>
      </c>
      <c r="AR2">
        <v>58</v>
      </c>
      <c r="AS2">
        <v>59</v>
      </c>
      <c r="AT2">
        <v>60</v>
      </c>
      <c r="AU2">
        <v>61</v>
      </c>
      <c r="AV2">
        <v>62</v>
      </c>
      <c r="AW2">
        <v>63</v>
      </c>
      <c r="AX2">
        <v>64</v>
      </c>
      <c r="AY2">
        <v>65</v>
      </c>
      <c r="AZ2">
        <v>66</v>
      </c>
      <c r="BA2">
        <v>67</v>
      </c>
      <c r="BB2">
        <v>68</v>
      </c>
      <c r="BC2">
        <v>69</v>
      </c>
      <c r="BD2">
        <v>70</v>
      </c>
      <c r="BE2">
        <v>71</v>
      </c>
      <c r="BF2">
        <v>72</v>
      </c>
      <c r="BG2">
        <v>73</v>
      </c>
      <c r="BH2">
        <v>74</v>
      </c>
      <c r="BI2">
        <v>75</v>
      </c>
      <c r="BJ2">
        <v>76</v>
      </c>
      <c r="BK2">
        <v>77</v>
      </c>
      <c r="BL2">
        <v>78</v>
      </c>
      <c r="BM2">
        <v>79</v>
      </c>
      <c r="BN2">
        <v>80</v>
      </c>
      <c r="BO2">
        <v>81</v>
      </c>
      <c r="BP2">
        <v>82</v>
      </c>
      <c r="BQ2">
        <v>83</v>
      </c>
      <c r="BR2">
        <v>84</v>
      </c>
    </row>
    <row r="3" spans="1:70" x14ac:dyDescent="0.2">
      <c r="A3">
        <v>16</v>
      </c>
      <c r="B3" s="31">
        <v>1.0000000000000001E-5</v>
      </c>
      <c r="C3" s="31">
        <v>1.0000000000000001E-5</v>
      </c>
      <c r="D3" s="31">
        <v>1.0000000000000001E-5</v>
      </c>
      <c r="E3" s="31">
        <v>1.0000000000000001E-5</v>
      </c>
      <c r="F3" s="31">
        <v>1.0000000000000001E-5</v>
      </c>
      <c r="G3" s="31">
        <v>1.0000000000000001E-5</v>
      </c>
      <c r="H3" s="31">
        <v>1.0000000000000001E-5</v>
      </c>
      <c r="I3" s="31">
        <v>1.0000000000000001E-5</v>
      </c>
      <c r="J3" s="31">
        <v>1.0000000000000001E-5</v>
      </c>
      <c r="K3" s="31">
        <v>1.0000000000000001E-5</v>
      </c>
      <c r="L3" s="31">
        <v>1.0000000000000001E-5</v>
      </c>
      <c r="M3" s="31">
        <v>1.0000000000000001E-5</v>
      </c>
      <c r="N3" s="31">
        <v>1.0000000000000001E-5</v>
      </c>
      <c r="O3" s="31">
        <v>1.0000000000000001E-5</v>
      </c>
      <c r="P3" s="31">
        <v>1.0000000000000001E-5</v>
      </c>
      <c r="Q3" s="31">
        <v>1.0000000000000001E-5</v>
      </c>
      <c r="R3" s="31">
        <v>1.0000000000000001E-5</v>
      </c>
      <c r="S3" s="31">
        <v>1.0000000000000001E-5</v>
      </c>
      <c r="T3" s="31">
        <v>1.0000000000000001E-5</v>
      </c>
      <c r="U3" s="31">
        <v>1.0000000000000001E-5</v>
      </c>
      <c r="V3" s="31">
        <v>1.0000000000000001E-5</v>
      </c>
      <c r="W3" s="31">
        <v>1.0000000000000001E-5</v>
      </c>
      <c r="X3" s="31">
        <v>1.0000000000000001E-5</v>
      </c>
      <c r="Y3" s="31">
        <v>1.0000000000000001E-5</v>
      </c>
      <c r="Z3" s="31">
        <v>1.0000000000000001E-5</v>
      </c>
      <c r="AA3" s="31">
        <v>1.0000000000000001E-5</v>
      </c>
      <c r="AB3" s="31">
        <v>1.0000000000000001E-5</v>
      </c>
      <c r="AC3" s="31">
        <v>1.0000000000000001E-5</v>
      </c>
      <c r="AD3" s="31">
        <v>1.0000000000000001E-5</v>
      </c>
      <c r="AE3" s="31">
        <v>1.0000000000000001E-5</v>
      </c>
      <c r="AF3" s="31">
        <v>1.0000000000000001E-5</v>
      </c>
      <c r="AG3" s="31">
        <v>1.0000000000000001E-5</v>
      </c>
      <c r="AH3" s="31">
        <v>1.0000000000000001E-5</v>
      </c>
      <c r="AI3" s="31">
        <v>2.0000000000000002E-5</v>
      </c>
      <c r="AJ3" s="31">
        <v>2.0000000000000002E-5</v>
      </c>
      <c r="AK3" s="31">
        <v>2.0000000000000002E-5</v>
      </c>
      <c r="AL3" s="31">
        <v>3.0000000000000001E-5</v>
      </c>
      <c r="AM3" s="31">
        <v>3.0000000000000001E-5</v>
      </c>
      <c r="AN3" s="31">
        <v>3.0000000000000001E-5</v>
      </c>
      <c r="AO3" s="31">
        <v>4.0000000000000003E-5</v>
      </c>
      <c r="AP3" s="31">
        <v>4.0000000000000003E-5</v>
      </c>
      <c r="AQ3" s="31">
        <v>5.0000000000000002E-5</v>
      </c>
      <c r="AR3" s="31">
        <v>5.0000000000000002E-5</v>
      </c>
      <c r="AS3" s="31">
        <v>6.0000000000000002E-5</v>
      </c>
      <c r="AT3" s="31">
        <v>6.9999999999999994E-5</v>
      </c>
      <c r="AU3" s="31">
        <v>6.9999999999999994E-5</v>
      </c>
      <c r="AV3" s="31">
        <v>8.0000000000000007E-5</v>
      </c>
      <c r="AW3" s="31">
        <v>9.0000000000000006E-5</v>
      </c>
      <c r="AX3" s="31">
        <v>1E-4</v>
      </c>
      <c r="AY3" s="31">
        <v>1.1E-4</v>
      </c>
      <c r="AZ3" s="31">
        <v>1.2E-4</v>
      </c>
      <c r="BA3" s="31">
        <v>1.2999999999999999E-4</v>
      </c>
      <c r="BB3" s="31">
        <v>1.3999999999999999E-4</v>
      </c>
      <c r="BC3" s="31">
        <v>1.4999999999999999E-4</v>
      </c>
      <c r="BD3" s="31">
        <v>1.7000000000000001E-4</v>
      </c>
      <c r="BE3" s="31">
        <v>1.8000000000000001E-4</v>
      </c>
      <c r="BF3" s="31">
        <v>2.0000000000000001E-4</v>
      </c>
      <c r="BG3" s="31">
        <v>2.3000000000000001E-4</v>
      </c>
      <c r="BH3" s="31">
        <v>2.5000000000000001E-4</v>
      </c>
      <c r="BI3" s="31">
        <v>2.7999999999999998E-4</v>
      </c>
      <c r="BJ3" s="31">
        <v>3.1E-4</v>
      </c>
      <c r="BK3" s="31">
        <v>3.4000000000000002E-4</v>
      </c>
      <c r="BL3" s="31">
        <v>3.6999999999999999E-4</v>
      </c>
      <c r="BM3" s="31">
        <v>4.0999999999999999E-4</v>
      </c>
      <c r="BN3" s="31">
        <v>4.6000000000000001E-4</v>
      </c>
      <c r="BO3" s="31">
        <v>5.1000000000000004E-4</v>
      </c>
      <c r="BP3" s="31">
        <v>5.5999999999999995E-4</v>
      </c>
      <c r="BQ3" s="31">
        <v>6.0999999999999997E-4</v>
      </c>
      <c r="BR3" s="31">
        <v>6.7000000000000002E-4</v>
      </c>
    </row>
    <row r="4" spans="1:70" x14ac:dyDescent="0.2">
      <c r="A4">
        <v>17</v>
      </c>
      <c r="B4" s="31">
        <v>1.0000000000000001E-5</v>
      </c>
      <c r="C4" s="31">
        <v>1.0000000000000001E-5</v>
      </c>
      <c r="D4" s="31">
        <v>1.0000000000000001E-5</v>
      </c>
      <c r="E4" s="31">
        <v>1.0000000000000001E-5</v>
      </c>
      <c r="F4" s="31">
        <v>1.0000000000000001E-5</v>
      </c>
      <c r="G4" s="31">
        <v>1.0000000000000001E-5</v>
      </c>
      <c r="H4" s="31">
        <v>1.0000000000000001E-5</v>
      </c>
      <c r="I4" s="31">
        <v>1.0000000000000001E-5</v>
      </c>
      <c r="J4" s="31">
        <v>1.0000000000000001E-5</v>
      </c>
      <c r="K4" s="31">
        <v>1.0000000000000001E-5</v>
      </c>
      <c r="L4" s="31">
        <v>1.0000000000000001E-5</v>
      </c>
      <c r="M4" s="31">
        <v>1.0000000000000001E-5</v>
      </c>
      <c r="N4" s="31">
        <v>1.0000000000000001E-5</v>
      </c>
      <c r="O4" s="31">
        <v>1.0000000000000001E-5</v>
      </c>
      <c r="P4" s="31">
        <v>1.0000000000000001E-5</v>
      </c>
      <c r="Q4" s="31">
        <v>1.0000000000000001E-5</v>
      </c>
      <c r="R4" s="31">
        <v>1.0000000000000001E-5</v>
      </c>
      <c r="S4" s="31">
        <v>1.0000000000000001E-5</v>
      </c>
      <c r="T4" s="31">
        <v>1.0000000000000001E-5</v>
      </c>
      <c r="U4" s="31">
        <v>1.0000000000000001E-5</v>
      </c>
      <c r="V4" s="31">
        <v>1.0000000000000001E-5</v>
      </c>
      <c r="W4" s="31">
        <v>1.0000000000000001E-5</v>
      </c>
      <c r="X4" s="31">
        <v>1.0000000000000001E-5</v>
      </c>
      <c r="Y4" s="31">
        <v>1.0000000000000001E-5</v>
      </c>
      <c r="Z4" s="31">
        <v>1.0000000000000001E-5</v>
      </c>
      <c r="AA4" s="31">
        <v>1.0000000000000001E-5</v>
      </c>
      <c r="AB4" s="31">
        <v>1.0000000000000001E-5</v>
      </c>
      <c r="AC4" s="31">
        <v>1.0000000000000001E-5</v>
      </c>
      <c r="AD4" s="31">
        <v>1.0000000000000001E-5</v>
      </c>
      <c r="AE4" s="31">
        <v>1.0000000000000001E-5</v>
      </c>
      <c r="AF4" s="31">
        <v>1.0000000000000001E-5</v>
      </c>
      <c r="AG4" s="31">
        <v>1.0000000000000001E-5</v>
      </c>
      <c r="AH4" s="31">
        <v>1.0000000000000001E-5</v>
      </c>
      <c r="AI4" s="31">
        <v>2.0000000000000002E-5</v>
      </c>
      <c r="AJ4" s="31">
        <v>2.0000000000000002E-5</v>
      </c>
      <c r="AK4" s="31">
        <v>2.0000000000000002E-5</v>
      </c>
      <c r="AL4" s="31">
        <v>3.0000000000000001E-5</v>
      </c>
      <c r="AM4" s="31">
        <v>3.0000000000000001E-5</v>
      </c>
      <c r="AN4" s="31">
        <v>3.0000000000000001E-5</v>
      </c>
      <c r="AO4" s="31">
        <v>4.0000000000000003E-5</v>
      </c>
      <c r="AP4" s="31">
        <v>4.0000000000000003E-5</v>
      </c>
      <c r="AQ4" s="31">
        <v>5.0000000000000002E-5</v>
      </c>
      <c r="AR4" s="31">
        <v>5.0000000000000002E-5</v>
      </c>
      <c r="AS4" s="31">
        <v>6.0000000000000002E-5</v>
      </c>
      <c r="AT4" s="31">
        <v>6.9999999999999994E-5</v>
      </c>
      <c r="AU4" s="31">
        <v>6.9999999999999994E-5</v>
      </c>
      <c r="AV4" s="31">
        <v>8.0000000000000007E-5</v>
      </c>
      <c r="AW4" s="31">
        <v>9.0000000000000006E-5</v>
      </c>
      <c r="AX4" s="31">
        <v>1E-4</v>
      </c>
      <c r="AY4" s="31">
        <v>1.1E-4</v>
      </c>
      <c r="AZ4" s="31">
        <v>1.2E-4</v>
      </c>
      <c r="BA4" s="31">
        <v>1.2999999999999999E-4</v>
      </c>
      <c r="BB4" s="31">
        <v>1.3999999999999999E-4</v>
      </c>
      <c r="BC4" s="31">
        <v>1.4999999999999999E-4</v>
      </c>
      <c r="BD4" s="31">
        <v>1.7000000000000001E-4</v>
      </c>
      <c r="BE4" s="31">
        <v>1.8000000000000001E-4</v>
      </c>
      <c r="BF4" s="31">
        <v>2.0000000000000001E-4</v>
      </c>
      <c r="BG4" s="31">
        <v>2.3000000000000001E-4</v>
      </c>
      <c r="BH4" s="31">
        <v>2.5000000000000001E-4</v>
      </c>
      <c r="BI4" s="31">
        <v>2.7999999999999998E-4</v>
      </c>
      <c r="BJ4" s="31">
        <v>3.1E-4</v>
      </c>
      <c r="BK4" s="31">
        <v>3.4000000000000002E-4</v>
      </c>
      <c r="BL4" s="31">
        <v>3.6999999999999999E-4</v>
      </c>
      <c r="BM4" s="31">
        <v>4.0999999999999999E-4</v>
      </c>
      <c r="BN4" s="31">
        <v>4.6000000000000001E-4</v>
      </c>
      <c r="BO4" s="31">
        <v>5.1000000000000004E-4</v>
      </c>
      <c r="BP4" s="31">
        <v>5.5999999999999995E-4</v>
      </c>
      <c r="BQ4" s="31">
        <v>6.0999999999999997E-4</v>
      </c>
      <c r="BR4" s="31">
        <v>6.7000000000000002E-4</v>
      </c>
    </row>
    <row r="5" spans="1:70" x14ac:dyDescent="0.2">
      <c r="A5">
        <v>18</v>
      </c>
      <c r="B5" s="31">
        <v>1.0000000000000001E-5</v>
      </c>
      <c r="C5" s="31">
        <v>1.0000000000000001E-5</v>
      </c>
      <c r="D5" s="31">
        <v>1.0000000000000001E-5</v>
      </c>
      <c r="E5" s="31">
        <v>1.0000000000000001E-5</v>
      </c>
      <c r="F5" s="31">
        <v>1.0000000000000001E-5</v>
      </c>
      <c r="G5" s="31">
        <v>1.0000000000000001E-5</v>
      </c>
      <c r="H5" s="31">
        <v>1.0000000000000001E-5</v>
      </c>
      <c r="I5" s="31">
        <v>1.0000000000000001E-5</v>
      </c>
      <c r="J5" s="31">
        <v>1.0000000000000001E-5</v>
      </c>
      <c r="K5" s="31">
        <v>1.0000000000000001E-5</v>
      </c>
      <c r="L5" s="31">
        <v>1.0000000000000001E-5</v>
      </c>
      <c r="M5" s="31">
        <v>1.0000000000000001E-5</v>
      </c>
      <c r="N5" s="31">
        <v>1.0000000000000001E-5</v>
      </c>
      <c r="O5" s="31">
        <v>1.0000000000000001E-5</v>
      </c>
      <c r="P5" s="31">
        <v>1.0000000000000001E-5</v>
      </c>
      <c r="Q5" s="31">
        <v>1.0000000000000001E-5</v>
      </c>
      <c r="R5" s="31">
        <v>1.0000000000000001E-5</v>
      </c>
      <c r="S5" s="31">
        <v>1.0000000000000001E-5</v>
      </c>
      <c r="T5" s="31">
        <v>1.0000000000000001E-5</v>
      </c>
      <c r="U5" s="31">
        <v>1.0000000000000001E-5</v>
      </c>
      <c r="V5" s="31">
        <v>1.0000000000000001E-5</v>
      </c>
      <c r="W5" s="31">
        <v>1.0000000000000001E-5</v>
      </c>
      <c r="X5" s="31">
        <v>1.0000000000000001E-5</v>
      </c>
      <c r="Y5" s="31">
        <v>1.0000000000000001E-5</v>
      </c>
      <c r="Z5" s="31">
        <v>1.0000000000000001E-5</v>
      </c>
      <c r="AA5" s="31">
        <v>1.0000000000000001E-5</v>
      </c>
      <c r="AB5" s="31">
        <v>1.0000000000000001E-5</v>
      </c>
      <c r="AC5" s="31">
        <v>1.0000000000000001E-5</v>
      </c>
      <c r="AD5" s="31">
        <v>1.0000000000000001E-5</v>
      </c>
      <c r="AE5" s="31">
        <v>1.0000000000000001E-5</v>
      </c>
      <c r="AF5" s="31">
        <v>1.0000000000000001E-5</v>
      </c>
      <c r="AG5" s="31">
        <v>1.0000000000000001E-5</v>
      </c>
      <c r="AH5" s="31">
        <v>1.0000000000000001E-5</v>
      </c>
      <c r="AI5" s="31">
        <v>2.0000000000000002E-5</v>
      </c>
      <c r="AJ5" s="31">
        <v>2.0000000000000002E-5</v>
      </c>
      <c r="AK5" s="31">
        <v>2.0000000000000002E-5</v>
      </c>
      <c r="AL5" s="31">
        <v>3.0000000000000001E-5</v>
      </c>
      <c r="AM5" s="31">
        <v>3.0000000000000001E-5</v>
      </c>
      <c r="AN5" s="31">
        <v>3.0000000000000001E-5</v>
      </c>
      <c r="AO5" s="31">
        <v>4.0000000000000003E-5</v>
      </c>
      <c r="AP5" s="31">
        <v>4.0000000000000003E-5</v>
      </c>
      <c r="AQ5" s="31">
        <v>5.0000000000000002E-5</v>
      </c>
      <c r="AR5" s="31">
        <v>5.0000000000000002E-5</v>
      </c>
      <c r="AS5" s="31">
        <v>6.0000000000000002E-5</v>
      </c>
      <c r="AT5" s="31">
        <v>6.9999999999999994E-5</v>
      </c>
      <c r="AU5" s="31">
        <v>6.9999999999999994E-5</v>
      </c>
      <c r="AV5" s="31">
        <v>8.0000000000000007E-5</v>
      </c>
      <c r="AW5" s="31">
        <v>9.0000000000000006E-5</v>
      </c>
      <c r="AX5" s="31">
        <v>1E-4</v>
      </c>
      <c r="AY5" s="31">
        <v>1E-4</v>
      </c>
      <c r="AZ5" s="31">
        <v>1.2E-4</v>
      </c>
      <c r="BA5" s="31">
        <v>1.2999999999999999E-4</v>
      </c>
      <c r="BB5" s="31">
        <v>1.3999999999999999E-4</v>
      </c>
      <c r="BC5" s="31">
        <v>1.4999999999999999E-4</v>
      </c>
      <c r="BD5" s="31">
        <v>1.7000000000000001E-4</v>
      </c>
      <c r="BE5" s="31">
        <v>1.8000000000000001E-4</v>
      </c>
      <c r="BF5" s="31">
        <v>2.0000000000000001E-4</v>
      </c>
      <c r="BG5" s="31">
        <v>2.3000000000000001E-4</v>
      </c>
      <c r="BH5" s="31">
        <v>2.5000000000000001E-4</v>
      </c>
      <c r="BI5" s="31">
        <v>2.7999999999999998E-4</v>
      </c>
      <c r="BJ5" s="31">
        <v>3.1E-4</v>
      </c>
      <c r="BK5" s="31">
        <v>3.4000000000000002E-4</v>
      </c>
      <c r="BL5" s="31">
        <v>3.6999999999999999E-4</v>
      </c>
      <c r="BM5" s="31">
        <v>4.0999999999999999E-4</v>
      </c>
      <c r="BN5" s="31">
        <v>4.6000000000000001E-4</v>
      </c>
      <c r="BO5" s="31">
        <v>5.1000000000000004E-4</v>
      </c>
      <c r="BP5" s="31">
        <v>5.5999999999999995E-4</v>
      </c>
      <c r="BQ5" s="31">
        <v>6.0999999999999997E-4</v>
      </c>
      <c r="BR5" s="31">
        <v>6.7000000000000002E-4</v>
      </c>
    </row>
    <row r="6" spans="1:70" x14ac:dyDescent="0.2">
      <c r="A6">
        <v>19</v>
      </c>
      <c r="B6" s="31">
        <v>1.0000000000000001E-5</v>
      </c>
      <c r="C6" s="31">
        <v>1.0000000000000001E-5</v>
      </c>
      <c r="D6" s="31">
        <v>1.0000000000000001E-5</v>
      </c>
      <c r="E6" s="31">
        <v>1.0000000000000001E-5</v>
      </c>
      <c r="F6" s="31">
        <v>1.0000000000000001E-5</v>
      </c>
      <c r="G6" s="31">
        <v>1.0000000000000001E-5</v>
      </c>
      <c r="H6" s="31">
        <v>1.0000000000000001E-5</v>
      </c>
      <c r="I6" s="31">
        <v>1.0000000000000001E-5</v>
      </c>
      <c r="J6" s="31">
        <v>1.0000000000000001E-5</v>
      </c>
      <c r="K6" s="31">
        <v>1.0000000000000001E-5</v>
      </c>
      <c r="L6" s="31">
        <v>1.0000000000000001E-5</v>
      </c>
      <c r="M6" s="31">
        <v>1.0000000000000001E-5</v>
      </c>
      <c r="N6" s="31">
        <v>1.0000000000000001E-5</v>
      </c>
      <c r="O6" s="31">
        <v>1.0000000000000001E-5</v>
      </c>
      <c r="P6" s="31">
        <v>1.0000000000000001E-5</v>
      </c>
      <c r="Q6" s="31">
        <v>1.0000000000000001E-5</v>
      </c>
      <c r="R6" s="31">
        <v>1.0000000000000001E-5</v>
      </c>
      <c r="S6" s="31">
        <v>1.0000000000000001E-5</v>
      </c>
      <c r="T6" s="31">
        <v>1.0000000000000001E-5</v>
      </c>
      <c r="U6" s="31">
        <v>1.0000000000000001E-5</v>
      </c>
      <c r="V6" s="31">
        <v>1.0000000000000001E-5</v>
      </c>
      <c r="W6" s="31">
        <v>1.0000000000000001E-5</v>
      </c>
      <c r="X6" s="31">
        <v>1.0000000000000001E-5</v>
      </c>
      <c r="Y6" s="31">
        <v>1.0000000000000001E-5</v>
      </c>
      <c r="Z6" s="31">
        <v>1.0000000000000001E-5</v>
      </c>
      <c r="AA6" s="31">
        <v>1.0000000000000001E-5</v>
      </c>
      <c r="AB6" s="31">
        <v>1.0000000000000001E-5</v>
      </c>
      <c r="AC6" s="31">
        <v>1.0000000000000001E-5</v>
      </c>
      <c r="AD6" s="31">
        <v>1.0000000000000001E-5</v>
      </c>
      <c r="AE6" s="31">
        <v>1.0000000000000001E-5</v>
      </c>
      <c r="AF6" s="31">
        <v>1.0000000000000001E-5</v>
      </c>
      <c r="AG6" s="31">
        <v>1.0000000000000001E-5</v>
      </c>
      <c r="AH6" s="31">
        <v>1.0000000000000001E-5</v>
      </c>
      <c r="AI6" s="31">
        <v>2.0000000000000002E-5</v>
      </c>
      <c r="AJ6" s="31">
        <v>2.0000000000000002E-5</v>
      </c>
      <c r="AK6" s="31">
        <v>2.0000000000000002E-5</v>
      </c>
      <c r="AL6" s="31">
        <v>3.0000000000000001E-5</v>
      </c>
      <c r="AM6" s="31">
        <v>3.0000000000000001E-5</v>
      </c>
      <c r="AN6" s="31">
        <v>3.0000000000000001E-5</v>
      </c>
      <c r="AO6" s="31">
        <v>4.0000000000000003E-5</v>
      </c>
      <c r="AP6" s="31">
        <v>4.0000000000000003E-5</v>
      </c>
      <c r="AQ6" s="31">
        <v>5.0000000000000002E-5</v>
      </c>
      <c r="AR6" s="31">
        <v>5.0000000000000002E-5</v>
      </c>
      <c r="AS6" s="31">
        <v>6.0000000000000002E-5</v>
      </c>
      <c r="AT6" s="31">
        <v>6.9999999999999994E-5</v>
      </c>
      <c r="AU6" s="31">
        <v>6.9999999999999994E-5</v>
      </c>
      <c r="AV6" s="31">
        <v>8.0000000000000007E-5</v>
      </c>
      <c r="AW6" s="31">
        <v>9.0000000000000006E-5</v>
      </c>
      <c r="AX6" s="31">
        <v>1E-4</v>
      </c>
      <c r="AY6" s="31">
        <v>1E-4</v>
      </c>
      <c r="AZ6" s="31">
        <v>1.2E-4</v>
      </c>
      <c r="BA6" s="31">
        <v>1.2999999999999999E-4</v>
      </c>
      <c r="BB6" s="31">
        <v>1.3999999999999999E-4</v>
      </c>
      <c r="BC6" s="31">
        <v>1.4999999999999999E-4</v>
      </c>
      <c r="BD6" s="31">
        <v>1.7000000000000001E-4</v>
      </c>
      <c r="BE6" s="31">
        <v>1.8000000000000001E-4</v>
      </c>
      <c r="BF6" s="31">
        <v>2.0000000000000001E-4</v>
      </c>
      <c r="BG6" s="31">
        <v>2.3000000000000001E-4</v>
      </c>
      <c r="BH6" s="31">
        <v>2.5000000000000001E-4</v>
      </c>
      <c r="BI6" s="31">
        <v>2.7999999999999998E-4</v>
      </c>
      <c r="BJ6" s="31">
        <v>2.9999999999999997E-4</v>
      </c>
      <c r="BK6" s="31">
        <v>3.4000000000000002E-4</v>
      </c>
      <c r="BL6" s="31">
        <v>3.6999999999999999E-4</v>
      </c>
      <c r="BM6" s="31">
        <v>4.0999999999999999E-4</v>
      </c>
      <c r="BN6" s="31">
        <v>4.6000000000000001E-4</v>
      </c>
      <c r="BO6" s="31">
        <v>5.1000000000000004E-4</v>
      </c>
      <c r="BP6" s="31">
        <v>5.5999999999999995E-4</v>
      </c>
      <c r="BQ6" s="31">
        <v>6.0999999999999997E-4</v>
      </c>
      <c r="BR6" s="31">
        <v>6.7000000000000002E-4</v>
      </c>
    </row>
    <row r="7" spans="1:70" x14ac:dyDescent="0.2">
      <c r="A7">
        <v>20</v>
      </c>
      <c r="B7" s="31">
        <v>1.0000000000000001E-5</v>
      </c>
      <c r="C7" s="31">
        <v>1.0000000000000001E-5</v>
      </c>
      <c r="D7" s="31">
        <v>1.0000000000000001E-5</v>
      </c>
      <c r="E7" s="31">
        <v>1.0000000000000001E-5</v>
      </c>
      <c r="F7" s="31">
        <v>1.0000000000000001E-5</v>
      </c>
      <c r="G7" s="31">
        <v>1.0000000000000001E-5</v>
      </c>
      <c r="H7" s="31">
        <v>1.0000000000000001E-5</v>
      </c>
      <c r="I7" s="31">
        <v>1.0000000000000001E-5</v>
      </c>
      <c r="J7" s="31">
        <v>1.0000000000000001E-5</v>
      </c>
      <c r="K7" s="31">
        <v>1.0000000000000001E-5</v>
      </c>
      <c r="L7" s="31">
        <v>1.0000000000000001E-5</v>
      </c>
      <c r="M7" s="31">
        <v>1.0000000000000001E-5</v>
      </c>
      <c r="N7" s="31">
        <v>1.0000000000000001E-5</v>
      </c>
      <c r="O7" s="31">
        <v>1.0000000000000001E-5</v>
      </c>
      <c r="P7" s="31">
        <v>1.0000000000000001E-5</v>
      </c>
      <c r="Q7" s="31">
        <v>1.0000000000000001E-5</v>
      </c>
      <c r="R7" s="31">
        <v>1.0000000000000001E-5</v>
      </c>
      <c r="S7" s="31">
        <v>1.0000000000000001E-5</v>
      </c>
      <c r="T7" s="31">
        <v>1.0000000000000001E-5</v>
      </c>
      <c r="U7" s="31">
        <v>1.0000000000000001E-5</v>
      </c>
      <c r="V7" s="31">
        <v>1.0000000000000001E-5</v>
      </c>
      <c r="W7" s="31">
        <v>1.0000000000000001E-5</v>
      </c>
      <c r="X7" s="31">
        <v>1.0000000000000001E-5</v>
      </c>
      <c r="Y7" s="31">
        <v>1.0000000000000001E-5</v>
      </c>
      <c r="Z7" s="31">
        <v>1.0000000000000001E-5</v>
      </c>
      <c r="AA7" s="31">
        <v>1.0000000000000001E-5</v>
      </c>
      <c r="AB7" s="31">
        <v>1.0000000000000001E-5</v>
      </c>
      <c r="AC7" s="31">
        <v>1.0000000000000001E-5</v>
      </c>
      <c r="AD7" s="31">
        <v>1.0000000000000001E-5</v>
      </c>
      <c r="AE7" s="31">
        <v>1.0000000000000001E-5</v>
      </c>
      <c r="AF7" s="31">
        <v>1.0000000000000001E-5</v>
      </c>
      <c r="AG7" s="31">
        <v>1.0000000000000001E-5</v>
      </c>
      <c r="AH7" s="31">
        <v>1.0000000000000001E-5</v>
      </c>
      <c r="AI7" s="31">
        <v>2.0000000000000002E-5</v>
      </c>
      <c r="AJ7" s="31">
        <v>2.0000000000000002E-5</v>
      </c>
      <c r="AK7" s="31">
        <v>2.0000000000000002E-5</v>
      </c>
      <c r="AL7" s="31">
        <v>3.0000000000000001E-5</v>
      </c>
      <c r="AM7" s="31">
        <v>3.0000000000000001E-5</v>
      </c>
      <c r="AN7" s="31">
        <v>3.0000000000000001E-5</v>
      </c>
      <c r="AO7" s="31">
        <v>4.0000000000000003E-5</v>
      </c>
      <c r="AP7" s="31">
        <v>4.0000000000000003E-5</v>
      </c>
      <c r="AQ7" s="31">
        <v>5.0000000000000002E-5</v>
      </c>
      <c r="AR7" s="31">
        <v>5.0000000000000002E-5</v>
      </c>
      <c r="AS7" s="31">
        <v>6.0000000000000002E-5</v>
      </c>
      <c r="AT7" s="31">
        <v>6.9999999999999994E-5</v>
      </c>
      <c r="AU7" s="31">
        <v>6.9999999999999994E-5</v>
      </c>
      <c r="AV7" s="31">
        <v>8.0000000000000007E-5</v>
      </c>
      <c r="AW7" s="31">
        <v>9.0000000000000006E-5</v>
      </c>
      <c r="AX7" s="31">
        <v>1E-4</v>
      </c>
      <c r="AY7" s="31">
        <v>1E-4</v>
      </c>
      <c r="AZ7" s="31">
        <v>1.1E-4</v>
      </c>
      <c r="BA7" s="31">
        <v>1.2999999999999999E-4</v>
      </c>
      <c r="BB7" s="31">
        <v>1.3999999999999999E-4</v>
      </c>
      <c r="BC7" s="31">
        <v>1.4999999999999999E-4</v>
      </c>
      <c r="BD7" s="31">
        <v>1.7000000000000001E-4</v>
      </c>
      <c r="BE7" s="31">
        <v>1.8000000000000001E-4</v>
      </c>
      <c r="BF7" s="31">
        <v>2.0000000000000001E-4</v>
      </c>
      <c r="BG7" s="31">
        <v>2.2000000000000001E-4</v>
      </c>
      <c r="BH7" s="31">
        <v>2.5000000000000001E-4</v>
      </c>
      <c r="BI7" s="31">
        <v>2.7999999999999998E-4</v>
      </c>
      <c r="BJ7" s="31">
        <v>2.9999999999999997E-4</v>
      </c>
      <c r="BK7" s="31">
        <v>3.4000000000000002E-4</v>
      </c>
      <c r="BL7" s="31">
        <v>3.6999999999999999E-4</v>
      </c>
      <c r="BM7" s="31">
        <v>4.0999999999999999E-4</v>
      </c>
      <c r="BN7" s="31">
        <v>4.6000000000000001E-4</v>
      </c>
      <c r="BO7" s="31">
        <v>5.0000000000000001E-4</v>
      </c>
      <c r="BP7" s="31">
        <v>5.5999999999999995E-4</v>
      </c>
      <c r="BQ7" s="31">
        <v>6.0999999999999997E-4</v>
      </c>
      <c r="BR7" s="31">
        <v>6.7000000000000002E-4</v>
      </c>
    </row>
    <row r="8" spans="1:70" x14ac:dyDescent="0.2">
      <c r="A8">
        <v>21</v>
      </c>
      <c r="B8" s="31">
        <v>1.0000000000000001E-5</v>
      </c>
      <c r="C8" s="31">
        <v>1.0000000000000001E-5</v>
      </c>
      <c r="D8" s="31">
        <v>1.0000000000000001E-5</v>
      </c>
      <c r="E8" s="31">
        <v>1.0000000000000001E-5</v>
      </c>
      <c r="F8" s="31">
        <v>1.0000000000000001E-5</v>
      </c>
      <c r="G8" s="31">
        <v>1.0000000000000001E-5</v>
      </c>
      <c r="H8" s="31">
        <v>1.0000000000000001E-5</v>
      </c>
      <c r="I8" s="31">
        <v>1.0000000000000001E-5</v>
      </c>
      <c r="J8" s="31">
        <v>1.0000000000000001E-5</v>
      </c>
      <c r="K8" s="31">
        <v>1.0000000000000001E-5</v>
      </c>
      <c r="L8" s="31">
        <v>1.0000000000000001E-5</v>
      </c>
      <c r="M8" s="31">
        <v>1.0000000000000001E-5</v>
      </c>
      <c r="N8" s="31">
        <v>1.0000000000000001E-5</v>
      </c>
      <c r="O8" s="31">
        <v>1.0000000000000001E-5</v>
      </c>
      <c r="P8" s="31">
        <v>1.0000000000000001E-5</v>
      </c>
      <c r="Q8" s="31">
        <v>1.0000000000000001E-5</v>
      </c>
      <c r="R8" s="31">
        <v>1.0000000000000001E-5</v>
      </c>
      <c r="S8" s="31">
        <v>1.0000000000000001E-5</v>
      </c>
      <c r="T8" s="31">
        <v>1.0000000000000001E-5</v>
      </c>
      <c r="U8" s="31">
        <v>1.0000000000000001E-5</v>
      </c>
      <c r="V8" s="31">
        <v>1.0000000000000001E-5</v>
      </c>
      <c r="W8" s="31">
        <v>1.0000000000000001E-5</v>
      </c>
      <c r="X8" s="31">
        <v>1.0000000000000001E-5</v>
      </c>
      <c r="Y8" s="31">
        <v>1.0000000000000001E-5</v>
      </c>
      <c r="Z8" s="31">
        <v>1.0000000000000001E-5</v>
      </c>
      <c r="AA8" s="31">
        <v>1.0000000000000001E-5</v>
      </c>
      <c r="AB8" s="31">
        <v>1.0000000000000001E-5</v>
      </c>
      <c r="AC8" s="31">
        <v>1.0000000000000001E-5</v>
      </c>
      <c r="AD8" s="31">
        <v>1.0000000000000001E-5</v>
      </c>
      <c r="AE8" s="31">
        <v>1.0000000000000001E-5</v>
      </c>
      <c r="AF8" s="31">
        <v>1.0000000000000001E-5</v>
      </c>
      <c r="AG8" s="31">
        <v>1.0000000000000001E-5</v>
      </c>
      <c r="AH8" s="31">
        <v>1.0000000000000001E-5</v>
      </c>
      <c r="AI8" s="31">
        <v>2.0000000000000002E-5</v>
      </c>
      <c r="AJ8" s="31">
        <v>2.0000000000000002E-5</v>
      </c>
      <c r="AK8" s="31">
        <v>2.0000000000000002E-5</v>
      </c>
      <c r="AL8" s="31">
        <v>3.0000000000000001E-5</v>
      </c>
      <c r="AM8" s="31">
        <v>3.0000000000000001E-5</v>
      </c>
      <c r="AN8" s="31">
        <v>3.0000000000000001E-5</v>
      </c>
      <c r="AO8" s="31">
        <v>4.0000000000000003E-5</v>
      </c>
      <c r="AP8" s="31">
        <v>4.0000000000000003E-5</v>
      </c>
      <c r="AQ8" s="31">
        <v>5.0000000000000002E-5</v>
      </c>
      <c r="AR8" s="31">
        <v>5.0000000000000002E-5</v>
      </c>
      <c r="AS8" s="31">
        <v>6.0000000000000002E-5</v>
      </c>
      <c r="AT8" s="31">
        <v>6.9999999999999994E-5</v>
      </c>
      <c r="AU8" s="31">
        <v>6.9999999999999994E-5</v>
      </c>
      <c r="AV8" s="31">
        <v>8.0000000000000007E-5</v>
      </c>
      <c r="AW8" s="31">
        <v>9.0000000000000006E-5</v>
      </c>
      <c r="AX8" s="31">
        <v>1E-4</v>
      </c>
      <c r="AY8" s="31">
        <v>1E-4</v>
      </c>
      <c r="AZ8" s="31">
        <v>1.1E-4</v>
      </c>
      <c r="BA8" s="31">
        <v>1.2999999999999999E-4</v>
      </c>
      <c r="BB8" s="31">
        <v>1.3999999999999999E-4</v>
      </c>
      <c r="BC8" s="31">
        <v>1.4999999999999999E-4</v>
      </c>
      <c r="BD8" s="31">
        <v>1.7000000000000001E-4</v>
      </c>
      <c r="BE8" s="31">
        <v>1.8000000000000001E-4</v>
      </c>
      <c r="BF8" s="31">
        <v>2.0000000000000001E-4</v>
      </c>
      <c r="BG8" s="31">
        <v>2.2000000000000001E-4</v>
      </c>
      <c r="BH8" s="31">
        <v>2.5000000000000001E-4</v>
      </c>
      <c r="BI8" s="31">
        <v>2.7E-4</v>
      </c>
      <c r="BJ8" s="31">
        <v>2.9999999999999997E-4</v>
      </c>
      <c r="BK8" s="31">
        <v>3.4000000000000002E-4</v>
      </c>
      <c r="BL8" s="31">
        <v>3.6999999999999999E-4</v>
      </c>
      <c r="BM8" s="31">
        <v>4.0999999999999999E-4</v>
      </c>
      <c r="BN8" s="31">
        <v>4.6000000000000001E-4</v>
      </c>
      <c r="BO8" s="31">
        <v>5.0000000000000001E-4</v>
      </c>
      <c r="BP8" s="31">
        <v>5.5999999999999995E-4</v>
      </c>
      <c r="BQ8" s="31">
        <v>6.0999999999999997E-4</v>
      </c>
      <c r="BR8" s="31">
        <v>6.7000000000000002E-4</v>
      </c>
    </row>
    <row r="9" spans="1:70" x14ac:dyDescent="0.2">
      <c r="A9">
        <v>22</v>
      </c>
      <c r="B9" s="31">
        <v>1.0000000000000001E-5</v>
      </c>
      <c r="C9" s="31">
        <v>1.0000000000000001E-5</v>
      </c>
      <c r="D9" s="31">
        <v>1.0000000000000001E-5</v>
      </c>
      <c r="E9" s="31">
        <v>1.0000000000000001E-5</v>
      </c>
      <c r="F9" s="31">
        <v>1.0000000000000001E-5</v>
      </c>
      <c r="G9" s="31">
        <v>1.0000000000000001E-5</v>
      </c>
      <c r="H9" s="31">
        <v>1.0000000000000001E-5</v>
      </c>
      <c r="I9" s="31">
        <v>1.0000000000000001E-5</v>
      </c>
      <c r="J9" s="31">
        <v>1.0000000000000001E-5</v>
      </c>
      <c r="K9" s="31">
        <v>1.0000000000000001E-5</v>
      </c>
      <c r="L9" s="31">
        <v>1.0000000000000001E-5</v>
      </c>
      <c r="M9" s="31">
        <v>1.0000000000000001E-5</v>
      </c>
      <c r="N9" s="31">
        <v>1.0000000000000001E-5</v>
      </c>
      <c r="O9" s="31">
        <v>1.0000000000000001E-5</v>
      </c>
      <c r="P9" s="31">
        <v>1.0000000000000001E-5</v>
      </c>
      <c r="Q9" s="31">
        <v>1.0000000000000001E-5</v>
      </c>
      <c r="R9" s="31">
        <v>1.0000000000000001E-5</v>
      </c>
      <c r="S9" s="31">
        <v>1.0000000000000001E-5</v>
      </c>
      <c r="T9" s="31">
        <v>1.0000000000000001E-5</v>
      </c>
      <c r="U9" s="31">
        <v>1.0000000000000001E-5</v>
      </c>
      <c r="V9" s="31">
        <v>1.0000000000000001E-5</v>
      </c>
      <c r="W9" s="31">
        <v>1.0000000000000001E-5</v>
      </c>
      <c r="X9" s="31">
        <v>1.0000000000000001E-5</v>
      </c>
      <c r="Y9" s="31">
        <v>1.0000000000000001E-5</v>
      </c>
      <c r="Z9" s="31">
        <v>1.0000000000000001E-5</v>
      </c>
      <c r="AA9" s="31">
        <v>1.0000000000000001E-5</v>
      </c>
      <c r="AB9" s="31">
        <v>1.0000000000000001E-5</v>
      </c>
      <c r="AC9" s="31">
        <v>1.0000000000000001E-5</v>
      </c>
      <c r="AD9" s="31">
        <v>1.0000000000000001E-5</v>
      </c>
      <c r="AE9" s="31">
        <v>1.0000000000000001E-5</v>
      </c>
      <c r="AF9" s="31">
        <v>1.0000000000000001E-5</v>
      </c>
      <c r="AG9" s="31">
        <v>1.0000000000000001E-5</v>
      </c>
      <c r="AH9" s="31">
        <v>1.0000000000000001E-5</v>
      </c>
      <c r="AI9" s="31">
        <v>2.0000000000000002E-5</v>
      </c>
      <c r="AJ9" s="31">
        <v>2.0000000000000002E-5</v>
      </c>
      <c r="AK9" s="31">
        <v>2.0000000000000002E-5</v>
      </c>
      <c r="AL9" s="31">
        <v>3.0000000000000001E-5</v>
      </c>
      <c r="AM9" s="31">
        <v>3.0000000000000001E-5</v>
      </c>
      <c r="AN9" s="31">
        <v>3.0000000000000001E-5</v>
      </c>
      <c r="AO9" s="31">
        <v>4.0000000000000003E-5</v>
      </c>
      <c r="AP9" s="31">
        <v>4.0000000000000003E-5</v>
      </c>
      <c r="AQ9" s="31">
        <v>5.0000000000000002E-5</v>
      </c>
      <c r="AR9" s="31">
        <v>5.0000000000000002E-5</v>
      </c>
      <c r="AS9" s="31">
        <v>6.0000000000000002E-5</v>
      </c>
      <c r="AT9" s="31">
        <v>6.9999999999999994E-5</v>
      </c>
      <c r="AU9" s="31">
        <v>6.9999999999999994E-5</v>
      </c>
      <c r="AV9" s="31">
        <v>8.0000000000000007E-5</v>
      </c>
      <c r="AW9" s="31">
        <v>9.0000000000000006E-5</v>
      </c>
      <c r="AX9" s="31">
        <v>1E-4</v>
      </c>
      <c r="AY9" s="31">
        <v>1E-4</v>
      </c>
      <c r="AZ9" s="31">
        <v>1.1E-4</v>
      </c>
      <c r="BA9" s="31">
        <v>1.2999999999999999E-4</v>
      </c>
      <c r="BB9" s="31">
        <v>1.3999999999999999E-4</v>
      </c>
      <c r="BC9" s="31">
        <v>1.4999999999999999E-4</v>
      </c>
      <c r="BD9" s="31">
        <v>1.7000000000000001E-4</v>
      </c>
      <c r="BE9" s="31">
        <v>1.8000000000000001E-4</v>
      </c>
      <c r="BF9" s="31">
        <v>2.0000000000000001E-4</v>
      </c>
      <c r="BG9" s="31">
        <v>2.2000000000000001E-4</v>
      </c>
      <c r="BH9" s="31">
        <v>2.5000000000000001E-4</v>
      </c>
      <c r="BI9" s="31">
        <v>2.7E-4</v>
      </c>
      <c r="BJ9" s="31">
        <v>2.9999999999999997E-4</v>
      </c>
      <c r="BK9" s="31">
        <v>3.4000000000000002E-4</v>
      </c>
      <c r="BL9" s="31">
        <v>3.6999999999999999E-4</v>
      </c>
      <c r="BM9" s="31">
        <v>4.0999999999999999E-4</v>
      </c>
      <c r="BN9" s="31">
        <v>4.6000000000000001E-4</v>
      </c>
      <c r="BO9" s="31">
        <v>5.0000000000000001E-4</v>
      </c>
      <c r="BP9" s="31">
        <v>5.5000000000000003E-4</v>
      </c>
      <c r="BQ9" s="31">
        <v>6.0999999999999997E-4</v>
      </c>
      <c r="BR9" s="31">
        <v>6.7000000000000002E-4</v>
      </c>
    </row>
    <row r="10" spans="1:70" x14ac:dyDescent="0.2">
      <c r="A10">
        <v>23</v>
      </c>
      <c r="B10" s="31">
        <v>1.0000000000000001E-5</v>
      </c>
      <c r="C10" s="31">
        <v>1.0000000000000001E-5</v>
      </c>
      <c r="D10" s="31">
        <v>1.0000000000000001E-5</v>
      </c>
      <c r="E10" s="31">
        <v>1.0000000000000001E-5</v>
      </c>
      <c r="F10" s="31">
        <v>1.0000000000000001E-5</v>
      </c>
      <c r="G10" s="31">
        <v>1.0000000000000001E-5</v>
      </c>
      <c r="H10" s="31">
        <v>1.0000000000000001E-5</v>
      </c>
      <c r="I10" s="31">
        <v>1.0000000000000001E-5</v>
      </c>
      <c r="J10" s="31">
        <v>1.0000000000000001E-5</v>
      </c>
      <c r="K10" s="31">
        <v>1.0000000000000001E-5</v>
      </c>
      <c r="L10" s="31">
        <v>1.0000000000000001E-5</v>
      </c>
      <c r="M10" s="31">
        <v>1.0000000000000001E-5</v>
      </c>
      <c r="N10" s="31">
        <v>1.0000000000000001E-5</v>
      </c>
      <c r="O10" s="31">
        <v>1.0000000000000001E-5</v>
      </c>
      <c r="P10" s="31">
        <v>1.0000000000000001E-5</v>
      </c>
      <c r="Q10" s="31">
        <v>1.0000000000000001E-5</v>
      </c>
      <c r="R10" s="31">
        <v>1.0000000000000001E-5</v>
      </c>
      <c r="S10" s="31">
        <v>1.0000000000000001E-5</v>
      </c>
      <c r="T10" s="31">
        <v>1.0000000000000001E-5</v>
      </c>
      <c r="U10" s="31">
        <v>1.0000000000000001E-5</v>
      </c>
      <c r="V10" s="31">
        <v>1.0000000000000001E-5</v>
      </c>
      <c r="W10" s="31">
        <v>1.0000000000000001E-5</v>
      </c>
      <c r="X10" s="31">
        <v>1.0000000000000001E-5</v>
      </c>
      <c r="Y10" s="31">
        <v>1.0000000000000001E-5</v>
      </c>
      <c r="Z10" s="31">
        <v>1.0000000000000001E-5</v>
      </c>
      <c r="AA10" s="31">
        <v>1.0000000000000001E-5</v>
      </c>
      <c r="AB10" s="31">
        <v>1.0000000000000001E-5</v>
      </c>
      <c r="AC10" s="31">
        <v>1.0000000000000001E-5</v>
      </c>
      <c r="AD10" s="31">
        <v>1.0000000000000001E-5</v>
      </c>
      <c r="AE10" s="31">
        <v>1.0000000000000001E-5</v>
      </c>
      <c r="AF10" s="31">
        <v>1.0000000000000001E-5</v>
      </c>
      <c r="AG10" s="31">
        <v>1.0000000000000001E-5</v>
      </c>
      <c r="AH10" s="31">
        <v>1.0000000000000001E-5</v>
      </c>
      <c r="AI10" s="31">
        <v>2.0000000000000002E-5</v>
      </c>
      <c r="AJ10" s="31">
        <v>2.0000000000000002E-5</v>
      </c>
      <c r="AK10" s="31">
        <v>2.0000000000000002E-5</v>
      </c>
      <c r="AL10" s="31">
        <v>3.0000000000000001E-5</v>
      </c>
      <c r="AM10" s="31">
        <v>3.0000000000000001E-5</v>
      </c>
      <c r="AN10" s="31">
        <v>3.0000000000000001E-5</v>
      </c>
      <c r="AO10" s="31">
        <v>4.0000000000000003E-5</v>
      </c>
      <c r="AP10" s="31">
        <v>4.0000000000000003E-5</v>
      </c>
      <c r="AQ10" s="31">
        <v>5.0000000000000002E-5</v>
      </c>
      <c r="AR10" s="31">
        <v>5.0000000000000002E-5</v>
      </c>
      <c r="AS10" s="31">
        <v>6.0000000000000002E-5</v>
      </c>
      <c r="AT10" s="31">
        <v>6.0000000000000002E-5</v>
      </c>
      <c r="AU10" s="31">
        <v>6.9999999999999994E-5</v>
      </c>
      <c r="AV10" s="31">
        <v>8.0000000000000007E-5</v>
      </c>
      <c r="AW10" s="31">
        <v>9.0000000000000006E-5</v>
      </c>
      <c r="AX10" s="31">
        <v>9.0000000000000006E-5</v>
      </c>
      <c r="AY10" s="31">
        <v>1E-4</v>
      </c>
      <c r="AZ10" s="31">
        <v>1.1E-4</v>
      </c>
      <c r="BA10" s="31">
        <v>1.2999999999999999E-4</v>
      </c>
      <c r="BB10" s="31">
        <v>1.3999999999999999E-4</v>
      </c>
      <c r="BC10" s="31">
        <v>1.4999999999999999E-4</v>
      </c>
      <c r="BD10" s="31">
        <v>1.7000000000000001E-4</v>
      </c>
      <c r="BE10" s="31">
        <v>1.8000000000000001E-4</v>
      </c>
      <c r="BF10" s="31">
        <v>2.0000000000000001E-4</v>
      </c>
      <c r="BG10" s="31">
        <v>2.2000000000000001E-4</v>
      </c>
      <c r="BH10" s="31">
        <v>2.5000000000000001E-4</v>
      </c>
      <c r="BI10" s="31">
        <v>2.7E-4</v>
      </c>
      <c r="BJ10" s="31">
        <v>2.9999999999999997E-4</v>
      </c>
      <c r="BK10" s="31">
        <v>3.3E-4</v>
      </c>
      <c r="BL10" s="31">
        <v>3.6999999999999999E-4</v>
      </c>
      <c r="BM10" s="31">
        <v>4.0999999999999999E-4</v>
      </c>
      <c r="BN10" s="31">
        <v>4.4999999999999999E-4</v>
      </c>
      <c r="BO10" s="31">
        <v>5.0000000000000001E-4</v>
      </c>
      <c r="BP10" s="31">
        <v>5.5000000000000003E-4</v>
      </c>
      <c r="BQ10" s="31">
        <v>6.0999999999999997E-4</v>
      </c>
      <c r="BR10" s="31">
        <v>6.7000000000000002E-4</v>
      </c>
    </row>
    <row r="11" spans="1:70" x14ac:dyDescent="0.2">
      <c r="A11">
        <v>24</v>
      </c>
      <c r="B11" s="31">
        <v>1.0000000000000001E-5</v>
      </c>
      <c r="C11" s="31">
        <v>1.0000000000000001E-5</v>
      </c>
      <c r="D11" s="31">
        <v>1.0000000000000001E-5</v>
      </c>
      <c r="E11" s="31">
        <v>1.0000000000000001E-5</v>
      </c>
      <c r="F11" s="31">
        <v>1.0000000000000001E-5</v>
      </c>
      <c r="G11" s="31">
        <v>1.0000000000000001E-5</v>
      </c>
      <c r="H11" s="31">
        <v>1.0000000000000001E-5</v>
      </c>
      <c r="I11" s="31">
        <v>1.0000000000000001E-5</v>
      </c>
      <c r="J11" s="31">
        <v>1.0000000000000001E-5</v>
      </c>
      <c r="K11" s="31">
        <v>1.0000000000000001E-5</v>
      </c>
      <c r="L11" s="31">
        <v>1.0000000000000001E-5</v>
      </c>
      <c r="M11" s="31">
        <v>1.0000000000000001E-5</v>
      </c>
      <c r="N11" s="31">
        <v>1.0000000000000001E-5</v>
      </c>
      <c r="O11" s="31">
        <v>1.0000000000000001E-5</v>
      </c>
      <c r="P11" s="31">
        <v>1.0000000000000001E-5</v>
      </c>
      <c r="Q11" s="31">
        <v>1.0000000000000001E-5</v>
      </c>
      <c r="R11" s="31">
        <v>1.0000000000000001E-5</v>
      </c>
      <c r="S11" s="31">
        <v>1.0000000000000001E-5</v>
      </c>
      <c r="T11" s="31">
        <v>1.0000000000000001E-5</v>
      </c>
      <c r="U11" s="31">
        <v>1.0000000000000001E-5</v>
      </c>
      <c r="V11" s="31">
        <v>1.0000000000000001E-5</v>
      </c>
      <c r="W11" s="31">
        <v>1.0000000000000001E-5</v>
      </c>
      <c r="X11" s="31">
        <v>1.0000000000000001E-5</v>
      </c>
      <c r="Y11" s="31">
        <v>1.0000000000000001E-5</v>
      </c>
      <c r="Z11" s="31">
        <v>1.0000000000000001E-5</v>
      </c>
      <c r="AA11" s="31">
        <v>1.0000000000000001E-5</v>
      </c>
      <c r="AB11" s="31">
        <v>1.0000000000000001E-5</v>
      </c>
      <c r="AC11" s="31">
        <v>1.0000000000000001E-5</v>
      </c>
      <c r="AD11" s="31">
        <v>1.0000000000000001E-5</v>
      </c>
      <c r="AE11" s="31">
        <v>1.0000000000000001E-5</v>
      </c>
      <c r="AF11" s="31">
        <v>1.0000000000000001E-5</v>
      </c>
      <c r="AG11" s="31">
        <v>1.0000000000000001E-5</v>
      </c>
      <c r="AH11" s="31">
        <v>1.0000000000000001E-5</v>
      </c>
      <c r="AI11" s="31">
        <v>2.0000000000000002E-5</v>
      </c>
      <c r="AJ11" s="31">
        <v>2.0000000000000002E-5</v>
      </c>
      <c r="AK11" s="31">
        <v>2.0000000000000002E-5</v>
      </c>
      <c r="AL11" s="31">
        <v>2.0000000000000002E-5</v>
      </c>
      <c r="AM11" s="31">
        <v>3.0000000000000001E-5</v>
      </c>
      <c r="AN11" s="31">
        <v>3.0000000000000001E-5</v>
      </c>
      <c r="AO11" s="31">
        <v>4.0000000000000003E-5</v>
      </c>
      <c r="AP11" s="31">
        <v>4.0000000000000003E-5</v>
      </c>
      <c r="AQ11" s="31">
        <v>5.0000000000000002E-5</v>
      </c>
      <c r="AR11" s="31">
        <v>5.0000000000000002E-5</v>
      </c>
      <c r="AS11" s="31">
        <v>6.0000000000000002E-5</v>
      </c>
      <c r="AT11" s="31">
        <v>6.0000000000000002E-5</v>
      </c>
      <c r="AU11" s="31">
        <v>6.9999999999999994E-5</v>
      </c>
      <c r="AV11" s="31">
        <v>8.0000000000000007E-5</v>
      </c>
      <c r="AW11" s="31">
        <v>9.0000000000000006E-5</v>
      </c>
      <c r="AX11" s="31">
        <v>9.0000000000000006E-5</v>
      </c>
      <c r="AY11" s="31">
        <v>1E-4</v>
      </c>
      <c r="AZ11" s="31">
        <v>1.1E-4</v>
      </c>
      <c r="BA11" s="31">
        <v>1.2E-4</v>
      </c>
      <c r="BB11" s="31">
        <v>1.3999999999999999E-4</v>
      </c>
      <c r="BC11" s="31">
        <v>1.4999999999999999E-4</v>
      </c>
      <c r="BD11" s="31">
        <v>1.7000000000000001E-4</v>
      </c>
      <c r="BE11" s="31">
        <v>1.8000000000000001E-4</v>
      </c>
      <c r="BF11" s="31">
        <v>2.0000000000000001E-4</v>
      </c>
      <c r="BG11" s="31">
        <v>2.2000000000000001E-4</v>
      </c>
      <c r="BH11" s="31">
        <v>2.5000000000000001E-4</v>
      </c>
      <c r="BI11" s="31">
        <v>2.7E-4</v>
      </c>
      <c r="BJ11" s="31">
        <v>2.9999999999999997E-4</v>
      </c>
      <c r="BK11" s="31">
        <v>3.3E-4</v>
      </c>
      <c r="BL11" s="31">
        <v>3.6999999999999999E-4</v>
      </c>
      <c r="BM11" s="31">
        <v>4.0999999999999999E-4</v>
      </c>
      <c r="BN11" s="31">
        <v>4.4999999999999999E-4</v>
      </c>
      <c r="BO11" s="31">
        <v>5.0000000000000001E-4</v>
      </c>
      <c r="BP11" s="31">
        <v>5.5000000000000003E-4</v>
      </c>
      <c r="BQ11" s="31">
        <v>5.9999999999999995E-4</v>
      </c>
      <c r="BR11" s="31">
        <v>6.6E-4</v>
      </c>
    </row>
    <row r="12" spans="1:70" x14ac:dyDescent="0.2">
      <c r="A12">
        <v>25</v>
      </c>
      <c r="B12" s="31">
        <v>1.0000000000000001E-5</v>
      </c>
      <c r="C12" s="31">
        <v>1.0000000000000001E-5</v>
      </c>
      <c r="D12" s="31">
        <v>1.0000000000000001E-5</v>
      </c>
      <c r="E12" s="31">
        <v>1.0000000000000001E-5</v>
      </c>
      <c r="F12" s="31">
        <v>1.0000000000000001E-5</v>
      </c>
      <c r="G12" s="31">
        <v>1.0000000000000001E-5</v>
      </c>
      <c r="H12" s="31">
        <v>1.0000000000000001E-5</v>
      </c>
      <c r="I12" s="31">
        <v>1.0000000000000001E-5</v>
      </c>
      <c r="J12" s="31">
        <v>1.0000000000000001E-5</v>
      </c>
      <c r="K12" s="31">
        <v>1.0000000000000001E-5</v>
      </c>
      <c r="L12" s="31">
        <v>1.0000000000000001E-5</v>
      </c>
      <c r="M12" s="31">
        <v>1.0000000000000001E-5</v>
      </c>
      <c r="N12" s="31">
        <v>1.0000000000000001E-5</v>
      </c>
      <c r="O12" s="31">
        <v>1.0000000000000001E-5</v>
      </c>
      <c r="P12" s="31">
        <v>1.0000000000000001E-5</v>
      </c>
      <c r="Q12" s="31">
        <v>1.0000000000000001E-5</v>
      </c>
      <c r="R12" s="31">
        <v>1.0000000000000001E-5</v>
      </c>
      <c r="S12" s="31">
        <v>1.0000000000000001E-5</v>
      </c>
      <c r="T12" s="31">
        <v>1.0000000000000001E-5</v>
      </c>
      <c r="U12" s="31">
        <v>1.0000000000000001E-5</v>
      </c>
      <c r="V12" s="31">
        <v>1.0000000000000001E-5</v>
      </c>
      <c r="W12" s="31">
        <v>1.0000000000000001E-5</v>
      </c>
      <c r="X12" s="31">
        <v>1.0000000000000001E-5</v>
      </c>
      <c r="Y12" s="31">
        <v>1.0000000000000001E-5</v>
      </c>
      <c r="Z12" s="31">
        <v>1.0000000000000001E-5</v>
      </c>
      <c r="AA12" s="31">
        <v>1.0000000000000001E-5</v>
      </c>
      <c r="AB12" s="31">
        <v>1.0000000000000001E-5</v>
      </c>
      <c r="AC12" s="31">
        <v>1.0000000000000001E-5</v>
      </c>
      <c r="AD12" s="31">
        <v>1.0000000000000001E-5</v>
      </c>
      <c r="AE12" s="31">
        <v>1.0000000000000001E-5</v>
      </c>
      <c r="AF12" s="31">
        <v>1.0000000000000001E-5</v>
      </c>
      <c r="AG12" s="31">
        <v>1.0000000000000001E-5</v>
      </c>
      <c r="AH12" s="31">
        <v>1.0000000000000001E-5</v>
      </c>
      <c r="AI12" s="31">
        <v>2.0000000000000002E-5</v>
      </c>
      <c r="AJ12" s="31">
        <v>2.0000000000000002E-5</v>
      </c>
      <c r="AK12" s="31">
        <v>2.0000000000000002E-5</v>
      </c>
      <c r="AL12" s="31">
        <v>2.0000000000000002E-5</v>
      </c>
      <c r="AM12" s="31">
        <v>3.0000000000000001E-5</v>
      </c>
      <c r="AN12" s="31">
        <v>3.0000000000000001E-5</v>
      </c>
      <c r="AO12" s="31">
        <v>4.0000000000000003E-5</v>
      </c>
      <c r="AP12" s="31">
        <v>4.0000000000000003E-5</v>
      </c>
      <c r="AQ12" s="31">
        <v>5.0000000000000002E-5</v>
      </c>
      <c r="AR12" s="31">
        <v>5.0000000000000002E-5</v>
      </c>
      <c r="AS12" s="31">
        <v>6.0000000000000002E-5</v>
      </c>
      <c r="AT12" s="31">
        <v>6.0000000000000002E-5</v>
      </c>
      <c r="AU12" s="31">
        <v>6.9999999999999994E-5</v>
      </c>
      <c r="AV12" s="31">
        <v>8.0000000000000007E-5</v>
      </c>
      <c r="AW12" s="31">
        <v>9.0000000000000006E-5</v>
      </c>
      <c r="AX12" s="31">
        <v>9.0000000000000006E-5</v>
      </c>
      <c r="AY12" s="31">
        <v>1E-4</v>
      </c>
      <c r="AZ12" s="31">
        <v>1.1E-4</v>
      </c>
      <c r="BA12" s="31">
        <v>1.2E-4</v>
      </c>
      <c r="BB12" s="31">
        <v>1.3999999999999999E-4</v>
      </c>
      <c r="BC12" s="31">
        <v>1.4999999999999999E-4</v>
      </c>
      <c r="BD12" s="31">
        <v>1.6000000000000001E-4</v>
      </c>
      <c r="BE12" s="31">
        <v>1.8000000000000001E-4</v>
      </c>
      <c r="BF12" s="31">
        <v>2.0000000000000001E-4</v>
      </c>
      <c r="BG12" s="31">
        <v>2.2000000000000001E-4</v>
      </c>
      <c r="BH12" s="31">
        <v>2.4000000000000001E-4</v>
      </c>
      <c r="BI12" s="31">
        <v>2.7E-4</v>
      </c>
      <c r="BJ12" s="31">
        <v>2.9999999999999997E-4</v>
      </c>
      <c r="BK12" s="31">
        <v>3.3E-4</v>
      </c>
      <c r="BL12" s="31">
        <v>3.6999999999999999E-4</v>
      </c>
      <c r="BM12" s="31">
        <v>4.0999999999999999E-4</v>
      </c>
      <c r="BN12" s="31">
        <v>4.4999999999999999E-4</v>
      </c>
      <c r="BO12" s="31">
        <v>5.0000000000000001E-4</v>
      </c>
      <c r="BP12" s="31">
        <v>5.5000000000000003E-4</v>
      </c>
      <c r="BQ12" s="31">
        <v>5.9999999999999995E-4</v>
      </c>
      <c r="BR12" s="31">
        <v>6.6E-4</v>
      </c>
    </row>
    <row r="13" spans="1:70" x14ac:dyDescent="0.2">
      <c r="A13">
        <v>26</v>
      </c>
      <c r="B13" s="31">
        <v>1.0000000000000001E-5</v>
      </c>
      <c r="C13" s="31">
        <v>1.0000000000000001E-5</v>
      </c>
      <c r="D13" s="31">
        <v>1.0000000000000001E-5</v>
      </c>
      <c r="E13" s="31">
        <v>1.0000000000000001E-5</v>
      </c>
      <c r="F13" s="31">
        <v>1.0000000000000001E-5</v>
      </c>
      <c r="G13" s="31">
        <v>1.0000000000000001E-5</v>
      </c>
      <c r="H13" s="31">
        <v>1.0000000000000001E-5</v>
      </c>
      <c r="I13" s="31">
        <v>1.0000000000000001E-5</v>
      </c>
      <c r="J13" s="31">
        <v>1.0000000000000001E-5</v>
      </c>
      <c r="K13" s="31">
        <v>1.0000000000000001E-5</v>
      </c>
      <c r="L13" s="31">
        <v>1.0000000000000001E-5</v>
      </c>
      <c r="M13" s="31">
        <v>1.0000000000000001E-5</v>
      </c>
      <c r="N13" s="31">
        <v>1.0000000000000001E-5</v>
      </c>
      <c r="O13" s="31">
        <v>1.0000000000000001E-5</v>
      </c>
      <c r="P13" s="31">
        <v>1.0000000000000001E-5</v>
      </c>
      <c r="Q13" s="31">
        <v>1.0000000000000001E-5</v>
      </c>
      <c r="R13" s="31">
        <v>1.0000000000000001E-5</v>
      </c>
      <c r="S13" s="31">
        <v>1.0000000000000001E-5</v>
      </c>
      <c r="T13" s="31">
        <v>1.0000000000000001E-5</v>
      </c>
      <c r="U13" s="31">
        <v>1.0000000000000001E-5</v>
      </c>
      <c r="V13" s="31">
        <v>1.0000000000000001E-5</v>
      </c>
      <c r="W13" s="31">
        <v>1.0000000000000001E-5</v>
      </c>
      <c r="X13" s="31">
        <v>1.0000000000000001E-5</v>
      </c>
      <c r="Y13" s="31">
        <v>1.0000000000000001E-5</v>
      </c>
      <c r="Z13" s="31">
        <v>1.0000000000000001E-5</v>
      </c>
      <c r="AA13" s="31">
        <v>1.0000000000000001E-5</v>
      </c>
      <c r="AB13" s="31">
        <v>1.0000000000000001E-5</v>
      </c>
      <c r="AC13" s="31">
        <v>1.0000000000000001E-5</v>
      </c>
      <c r="AD13" s="31">
        <v>1.0000000000000001E-5</v>
      </c>
      <c r="AE13" s="31">
        <v>1.0000000000000001E-5</v>
      </c>
      <c r="AF13" s="31">
        <v>1.0000000000000001E-5</v>
      </c>
      <c r="AG13" s="31">
        <v>1.0000000000000001E-5</v>
      </c>
      <c r="AH13" s="31">
        <v>1.0000000000000001E-5</v>
      </c>
      <c r="AI13" s="31">
        <v>1.0000000000000001E-5</v>
      </c>
      <c r="AJ13" s="31">
        <v>2.0000000000000002E-5</v>
      </c>
      <c r="AK13" s="31">
        <v>2.0000000000000002E-5</v>
      </c>
      <c r="AL13" s="31">
        <v>2.0000000000000002E-5</v>
      </c>
      <c r="AM13" s="31">
        <v>3.0000000000000001E-5</v>
      </c>
      <c r="AN13" s="31">
        <v>3.0000000000000001E-5</v>
      </c>
      <c r="AO13" s="31">
        <v>4.0000000000000003E-5</v>
      </c>
      <c r="AP13" s="31">
        <v>4.0000000000000003E-5</v>
      </c>
      <c r="AQ13" s="31">
        <v>5.0000000000000002E-5</v>
      </c>
      <c r="AR13" s="31">
        <v>5.0000000000000002E-5</v>
      </c>
      <c r="AS13" s="31">
        <v>6.0000000000000002E-5</v>
      </c>
      <c r="AT13" s="31">
        <v>6.0000000000000002E-5</v>
      </c>
      <c r="AU13" s="31">
        <v>6.9999999999999994E-5</v>
      </c>
      <c r="AV13" s="31">
        <v>8.0000000000000007E-5</v>
      </c>
      <c r="AW13" s="31">
        <v>8.0000000000000007E-5</v>
      </c>
      <c r="AX13" s="31">
        <v>9.0000000000000006E-5</v>
      </c>
      <c r="AY13" s="31">
        <v>1E-4</v>
      </c>
      <c r="AZ13" s="31">
        <v>1.1E-4</v>
      </c>
      <c r="BA13" s="31">
        <v>1.2E-4</v>
      </c>
      <c r="BB13" s="31">
        <v>1.2999999999999999E-4</v>
      </c>
      <c r="BC13" s="31">
        <v>1.4999999999999999E-4</v>
      </c>
      <c r="BD13" s="31">
        <v>1.6000000000000001E-4</v>
      </c>
      <c r="BE13" s="31">
        <v>1.8000000000000001E-4</v>
      </c>
      <c r="BF13" s="31">
        <v>2.0000000000000001E-4</v>
      </c>
      <c r="BG13" s="31">
        <v>2.2000000000000001E-4</v>
      </c>
      <c r="BH13" s="31">
        <v>2.4000000000000001E-4</v>
      </c>
      <c r="BI13" s="31">
        <v>2.7E-4</v>
      </c>
      <c r="BJ13" s="31">
        <v>2.9999999999999997E-4</v>
      </c>
      <c r="BK13" s="31">
        <v>3.3E-4</v>
      </c>
      <c r="BL13" s="31">
        <v>3.6000000000000002E-4</v>
      </c>
      <c r="BM13" s="31">
        <v>4.0000000000000002E-4</v>
      </c>
      <c r="BN13" s="31">
        <v>4.4999999999999999E-4</v>
      </c>
      <c r="BO13" s="31">
        <v>4.8999999999999998E-4</v>
      </c>
      <c r="BP13" s="31">
        <v>5.4000000000000001E-4</v>
      </c>
      <c r="BQ13" s="31">
        <v>5.9999999999999995E-4</v>
      </c>
      <c r="BR13" s="31">
        <v>6.4999999999999997E-4</v>
      </c>
    </row>
    <row r="14" spans="1:70" x14ac:dyDescent="0.2">
      <c r="A14">
        <v>27</v>
      </c>
      <c r="B14" s="31">
        <v>1.0000000000000001E-5</v>
      </c>
      <c r="C14" s="31">
        <v>1.0000000000000001E-5</v>
      </c>
      <c r="D14" s="31">
        <v>1.0000000000000001E-5</v>
      </c>
      <c r="E14" s="31">
        <v>1.0000000000000001E-5</v>
      </c>
      <c r="F14" s="31">
        <v>1.0000000000000001E-5</v>
      </c>
      <c r="G14" s="31">
        <v>1.0000000000000001E-5</v>
      </c>
      <c r="H14" s="31">
        <v>1.0000000000000001E-5</v>
      </c>
      <c r="I14" s="31">
        <v>1.0000000000000001E-5</v>
      </c>
      <c r="J14" s="31">
        <v>1.0000000000000001E-5</v>
      </c>
      <c r="K14" s="31">
        <v>1.0000000000000001E-5</v>
      </c>
      <c r="L14" s="31">
        <v>1.0000000000000001E-5</v>
      </c>
      <c r="M14" s="31">
        <v>1.0000000000000001E-5</v>
      </c>
      <c r="N14" s="31">
        <v>1.0000000000000001E-5</v>
      </c>
      <c r="O14" s="31">
        <v>1.0000000000000001E-5</v>
      </c>
      <c r="P14" s="31">
        <v>1.0000000000000001E-5</v>
      </c>
      <c r="Q14" s="31">
        <v>1.0000000000000001E-5</v>
      </c>
      <c r="R14" s="31">
        <v>1.0000000000000001E-5</v>
      </c>
      <c r="S14" s="31">
        <v>1.0000000000000001E-5</v>
      </c>
      <c r="T14" s="31">
        <v>1.0000000000000001E-5</v>
      </c>
      <c r="U14" s="31">
        <v>1.0000000000000001E-5</v>
      </c>
      <c r="V14" s="31">
        <v>1.0000000000000001E-5</v>
      </c>
      <c r="W14" s="31">
        <v>1.0000000000000001E-5</v>
      </c>
      <c r="X14" s="31">
        <v>1.0000000000000001E-5</v>
      </c>
      <c r="Y14" s="31">
        <v>1.0000000000000001E-5</v>
      </c>
      <c r="Z14" s="31">
        <v>1.0000000000000001E-5</v>
      </c>
      <c r="AA14" s="31">
        <v>1.0000000000000001E-5</v>
      </c>
      <c r="AB14" s="31">
        <v>1.0000000000000001E-5</v>
      </c>
      <c r="AC14" s="31">
        <v>1.0000000000000001E-5</v>
      </c>
      <c r="AD14" s="31">
        <v>1.0000000000000001E-5</v>
      </c>
      <c r="AE14" s="31">
        <v>1.0000000000000001E-5</v>
      </c>
      <c r="AF14" s="31">
        <v>1.0000000000000001E-5</v>
      </c>
      <c r="AG14" s="31">
        <v>1.0000000000000001E-5</v>
      </c>
      <c r="AH14" s="31">
        <v>1.0000000000000001E-5</v>
      </c>
      <c r="AI14" s="31">
        <v>1.0000000000000001E-5</v>
      </c>
      <c r="AJ14" s="31">
        <v>2.0000000000000002E-5</v>
      </c>
      <c r="AK14" s="31">
        <v>2.0000000000000002E-5</v>
      </c>
      <c r="AL14" s="31">
        <v>2.0000000000000002E-5</v>
      </c>
      <c r="AM14" s="31">
        <v>3.0000000000000001E-5</v>
      </c>
      <c r="AN14" s="31">
        <v>3.0000000000000001E-5</v>
      </c>
      <c r="AO14" s="31">
        <v>4.0000000000000003E-5</v>
      </c>
      <c r="AP14" s="31">
        <v>4.0000000000000003E-5</v>
      </c>
      <c r="AQ14" s="31">
        <v>5.0000000000000002E-5</v>
      </c>
      <c r="AR14" s="31">
        <v>5.0000000000000002E-5</v>
      </c>
      <c r="AS14" s="31">
        <v>6.0000000000000002E-5</v>
      </c>
      <c r="AT14" s="31">
        <v>6.0000000000000002E-5</v>
      </c>
      <c r="AU14" s="31">
        <v>6.9999999999999994E-5</v>
      </c>
      <c r="AV14" s="31">
        <v>8.0000000000000007E-5</v>
      </c>
      <c r="AW14" s="31">
        <v>8.0000000000000007E-5</v>
      </c>
      <c r="AX14" s="31">
        <v>9.0000000000000006E-5</v>
      </c>
      <c r="AY14" s="31">
        <v>1E-4</v>
      </c>
      <c r="AZ14" s="31">
        <v>1.1E-4</v>
      </c>
      <c r="BA14" s="31">
        <v>1.2E-4</v>
      </c>
      <c r="BB14" s="31">
        <v>1.2999999999999999E-4</v>
      </c>
      <c r="BC14" s="31">
        <v>1.4999999999999999E-4</v>
      </c>
      <c r="BD14" s="31">
        <v>1.6000000000000001E-4</v>
      </c>
      <c r="BE14" s="31">
        <v>1.8000000000000001E-4</v>
      </c>
      <c r="BF14" s="31">
        <v>2.0000000000000001E-4</v>
      </c>
      <c r="BG14" s="31">
        <v>2.2000000000000001E-4</v>
      </c>
      <c r="BH14" s="31">
        <v>2.4000000000000001E-4</v>
      </c>
      <c r="BI14" s="31">
        <v>2.7E-4</v>
      </c>
      <c r="BJ14" s="31">
        <v>2.9E-4</v>
      </c>
      <c r="BK14" s="31">
        <v>3.3E-4</v>
      </c>
      <c r="BL14" s="31">
        <v>3.6000000000000002E-4</v>
      </c>
      <c r="BM14" s="31">
        <v>4.0000000000000002E-4</v>
      </c>
      <c r="BN14" s="31">
        <v>4.4000000000000002E-4</v>
      </c>
      <c r="BO14" s="31">
        <v>4.8999999999999998E-4</v>
      </c>
      <c r="BP14" s="31">
        <v>5.4000000000000001E-4</v>
      </c>
      <c r="BQ14" s="31">
        <v>5.9000000000000003E-4</v>
      </c>
      <c r="BR14" s="31">
        <v>6.4999999999999997E-4</v>
      </c>
    </row>
    <row r="15" spans="1:70" x14ac:dyDescent="0.2">
      <c r="A15">
        <v>28</v>
      </c>
      <c r="B15" s="31">
        <v>1.0000000000000001E-5</v>
      </c>
      <c r="C15" s="31">
        <v>1.0000000000000001E-5</v>
      </c>
      <c r="D15" s="31">
        <v>1.0000000000000001E-5</v>
      </c>
      <c r="E15" s="31">
        <v>1.0000000000000001E-5</v>
      </c>
      <c r="F15" s="31">
        <v>1.0000000000000001E-5</v>
      </c>
      <c r="G15" s="31">
        <v>1.0000000000000001E-5</v>
      </c>
      <c r="H15" s="31">
        <v>1.0000000000000001E-5</v>
      </c>
      <c r="I15" s="31">
        <v>1.0000000000000001E-5</v>
      </c>
      <c r="J15" s="31">
        <v>1.0000000000000001E-5</v>
      </c>
      <c r="K15" s="31">
        <v>1.0000000000000001E-5</v>
      </c>
      <c r="L15" s="31">
        <v>1.0000000000000001E-5</v>
      </c>
      <c r="M15" s="31">
        <v>1.0000000000000001E-5</v>
      </c>
      <c r="N15" s="31">
        <v>1.0000000000000001E-5</v>
      </c>
      <c r="O15" s="31">
        <v>1.0000000000000001E-5</v>
      </c>
      <c r="P15" s="31">
        <v>1.0000000000000001E-5</v>
      </c>
      <c r="Q15" s="31">
        <v>1.0000000000000001E-5</v>
      </c>
      <c r="R15" s="31">
        <v>1.0000000000000001E-5</v>
      </c>
      <c r="S15" s="31">
        <v>1.0000000000000001E-5</v>
      </c>
      <c r="T15" s="31">
        <v>1.0000000000000001E-5</v>
      </c>
      <c r="U15" s="31">
        <v>1.0000000000000001E-5</v>
      </c>
      <c r="V15" s="31">
        <v>1.0000000000000001E-5</v>
      </c>
      <c r="W15" s="31">
        <v>1.0000000000000001E-5</v>
      </c>
      <c r="X15" s="31">
        <v>1.0000000000000001E-5</v>
      </c>
      <c r="Y15" s="31">
        <v>1.0000000000000001E-5</v>
      </c>
      <c r="Z15" s="31">
        <v>1.0000000000000001E-5</v>
      </c>
      <c r="AA15" s="31">
        <v>1.0000000000000001E-5</v>
      </c>
      <c r="AB15" s="31">
        <v>1.0000000000000001E-5</v>
      </c>
      <c r="AC15" s="31">
        <v>1.0000000000000001E-5</v>
      </c>
      <c r="AD15" s="31">
        <v>1.0000000000000001E-5</v>
      </c>
      <c r="AE15" s="31">
        <v>1.0000000000000001E-5</v>
      </c>
      <c r="AF15" s="31">
        <v>1.0000000000000001E-5</v>
      </c>
      <c r="AG15" s="31">
        <v>1.0000000000000001E-5</v>
      </c>
      <c r="AH15" s="31">
        <v>1.0000000000000001E-5</v>
      </c>
      <c r="AI15" s="31">
        <v>1.0000000000000001E-5</v>
      </c>
      <c r="AJ15" s="31">
        <v>2.0000000000000002E-5</v>
      </c>
      <c r="AK15" s="31">
        <v>2.0000000000000002E-5</v>
      </c>
      <c r="AL15" s="31">
        <v>2.0000000000000002E-5</v>
      </c>
      <c r="AM15" s="31">
        <v>3.0000000000000001E-5</v>
      </c>
      <c r="AN15" s="31">
        <v>3.0000000000000001E-5</v>
      </c>
      <c r="AO15" s="31">
        <v>4.0000000000000003E-5</v>
      </c>
      <c r="AP15" s="31">
        <v>4.0000000000000003E-5</v>
      </c>
      <c r="AQ15" s="31">
        <v>5.0000000000000002E-5</v>
      </c>
      <c r="AR15" s="31">
        <v>5.0000000000000002E-5</v>
      </c>
      <c r="AS15" s="31">
        <v>6.0000000000000002E-5</v>
      </c>
      <c r="AT15" s="31">
        <v>6.0000000000000002E-5</v>
      </c>
      <c r="AU15" s="31">
        <v>6.9999999999999994E-5</v>
      </c>
      <c r="AV15" s="31">
        <v>8.0000000000000007E-5</v>
      </c>
      <c r="AW15" s="31">
        <v>8.0000000000000007E-5</v>
      </c>
      <c r="AX15" s="31">
        <v>9.0000000000000006E-5</v>
      </c>
      <c r="AY15" s="31">
        <v>1E-4</v>
      </c>
      <c r="AZ15" s="31">
        <v>1.1E-4</v>
      </c>
      <c r="BA15" s="31">
        <v>1.2E-4</v>
      </c>
      <c r="BB15" s="31">
        <v>1.2999999999999999E-4</v>
      </c>
      <c r="BC15" s="31">
        <v>1.4999999999999999E-4</v>
      </c>
      <c r="BD15" s="31">
        <v>1.6000000000000001E-4</v>
      </c>
      <c r="BE15" s="31">
        <v>1.8000000000000001E-4</v>
      </c>
      <c r="BF15" s="31">
        <v>1.9000000000000001E-4</v>
      </c>
      <c r="BG15" s="31">
        <v>2.2000000000000001E-4</v>
      </c>
      <c r="BH15" s="31">
        <v>2.4000000000000001E-4</v>
      </c>
      <c r="BI15" s="31">
        <v>2.5999999999999998E-4</v>
      </c>
      <c r="BJ15" s="31">
        <v>2.9E-4</v>
      </c>
      <c r="BK15" s="31">
        <v>3.2000000000000003E-4</v>
      </c>
      <c r="BL15" s="31">
        <v>3.6000000000000002E-4</v>
      </c>
      <c r="BM15" s="31">
        <v>4.0000000000000002E-4</v>
      </c>
      <c r="BN15" s="31">
        <v>4.4000000000000002E-4</v>
      </c>
      <c r="BO15" s="31">
        <v>4.8000000000000001E-4</v>
      </c>
      <c r="BP15" s="31">
        <v>5.2999999999999998E-4</v>
      </c>
      <c r="BQ15" s="31">
        <v>5.9000000000000003E-4</v>
      </c>
      <c r="BR15" s="31">
        <v>6.4000000000000005E-4</v>
      </c>
    </row>
    <row r="16" spans="1:70" x14ac:dyDescent="0.2">
      <c r="A16">
        <v>29</v>
      </c>
      <c r="B16" s="31">
        <v>1.0000000000000001E-5</v>
      </c>
      <c r="C16" s="31">
        <v>1.0000000000000001E-5</v>
      </c>
      <c r="D16" s="31">
        <v>1.0000000000000001E-5</v>
      </c>
      <c r="E16" s="31">
        <v>1.0000000000000001E-5</v>
      </c>
      <c r="F16" s="31">
        <v>1.0000000000000001E-5</v>
      </c>
      <c r="G16" s="31">
        <v>1.0000000000000001E-5</v>
      </c>
      <c r="H16" s="31">
        <v>1.0000000000000001E-5</v>
      </c>
      <c r="I16" s="31">
        <v>1.0000000000000001E-5</v>
      </c>
      <c r="J16" s="31">
        <v>1.0000000000000001E-5</v>
      </c>
      <c r="K16" s="31">
        <v>1.0000000000000001E-5</v>
      </c>
      <c r="L16" s="31">
        <v>1.0000000000000001E-5</v>
      </c>
      <c r="M16" s="31">
        <v>1.0000000000000001E-5</v>
      </c>
      <c r="N16" s="31">
        <v>1.0000000000000001E-5</v>
      </c>
      <c r="O16" s="31">
        <v>1.0000000000000001E-5</v>
      </c>
      <c r="P16" s="31">
        <v>1.0000000000000001E-5</v>
      </c>
      <c r="Q16" s="31">
        <v>1.0000000000000001E-5</v>
      </c>
      <c r="R16" s="31">
        <v>1.0000000000000001E-5</v>
      </c>
      <c r="S16" s="31">
        <v>1.0000000000000001E-5</v>
      </c>
      <c r="T16" s="31">
        <v>1.0000000000000001E-5</v>
      </c>
      <c r="U16" s="31">
        <v>1.0000000000000001E-5</v>
      </c>
      <c r="V16" s="31">
        <v>1.0000000000000001E-5</v>
      </c>
      <c r="W16" s="31">
        <v>1.0000000000000001E-5</v>
      </c>
      <c r="X16" s="31">
        <v>1.0000000000000001E-5</v>
      </c>
      <c r="Y16" s="31">
        <v>1.0000000000000001E-5</v>
      </c>
      <c r="Z16" s="31">
        <v>1.0000000000000001E-5</v>
      </c>
      <c r="AA16" s="31">
        <v>1.0000000000000001E-5</v>
      </c>
      <c r="AB16" s="31">
        <v>1.0000000000000001E-5</v>
      </c>
      <c r="AC16" s="31">
        <v>1.0000000000000001E-5</v>
      </c>
      <c r="AD16" s="31">
        <v>1.0000000000000001E-5</v>
      </c>
      <c r="AE16" s="31">
        <v>1.0000000000000001E-5</v>
      </c>
      <c r="AF16" s="31">
        <v>1.0000000000000001E-5</v>
      </c>
      <c r="AG16" s="31">
        <v>1.0000000000000001E-5</v>
      </c>
      <c r="AH16" s="31">
        <v>1.0000000000000001E-5</v>
      </c>
      <c r="AI16" s="31">
        <v>1.0000000000000001E-5</v>
      </c>
      <c r="AJ16" s="31">
        <v>2.0000000000000002E-5</v>
      </c>
      <c r="AK16" s="31">
        <v>2.0000000000000002E-5</v>
      </c>
      <c r="AL16" s="31">
        <v>2.0000000000000002E-5</v>
      </c>
      <c r="AM16" s="31">
        <v>3.0000000000000001E-5</v>
      </c>
      <c r="AN16" s="31">
        <v>3.0000000000000001E-5</v>
      </c>
      <c r="AO16" s="31">
        <v>4.0000000000000003E-5</v>
      </c>
      <c r="AP16" s="31">
        <v>4.0000000000000003E-5</v>
      </c>
      <c r="AQ16" s="31">
        <v>5.0000000000000002E-5</v>
      </c>
      <c r="AR16" s="31">
        <v>5.0000000000000002E-5</v>
      </c>
      <c r="AS16" s="31">
        <v>6.0000000000000002E-5</v>
      </c>
      <c r="AT16" s="31">
        <v>6.0000000000000002E-5</v>
      </c>
      <c r="AU16" s="31">
        <v>6.9999999999999994E-5</v>
      </c>
      <c r="AV16" s="31">
        <v>8.0000000000000007E-5</v>
      </c>
      <c r="AW16" s="31">
        <v>8.0000000000000007E-5</v>
      </c>
      <c r="AX16" s="31">
        <v>9.0000000000000006E-5</v>
      </c>
      <c r="AY16" s="31">
        <v>1E-4</v>
      </c>
      <c r="AZ16" s="31">
        <v>1.1E-4</v>
      </c>
      <c r="BA16" s="31">
        <v>1.2E-4</v>
      </c>
      <c r="BB16" s="31">
        <v>1.2999999999999999E-4</v>
      </c>
      <c r="BC16" s="31">
        <v>1.3999999999999999E-4</v>
      </c>
      <c r="BD16" s="31">
        <v>1.6000000000000001E-4</v>
      </c>
      <c r="BE16" s="31">
        <v>1.8000000000000001E-4</v>
      </c>
      <c r="BF16" s="31">
        <v>1.9000000000000001E-4</v>
      </c>
      <c r="BG16" s="31">
        <v>2.1000000000000001E-4</v>
      </c>
      <c r="BH16" s="31">
        <v>2.4000000000000001E-4</v>
      </c>
      <c r="BI16" s="31">
        <v>2.5999999999999998E-4</v>
      </c>
      <c r="BJ16" s="31">
        <v>2.9E-4</v>
      </c>
      <c r="BK16" s="31">
        <v>3.2000000000000003E-4</v>
      </c>
      <c r="BL16" s="31">
        <v>3.5E-4</v>
      </c>
      <c r="BM16" s="31">
        <v>3.8999999999999999E-4</v>
      </c>
      <c r="BN16" s="31">
        <v>4.2999999999999999E-4</v>
      </c>
      <c r="BO16" s="31">
        <v>4.8000000000000001E-4</v>
      </c>
      <c r="BP16" s="31">
        <v>5.2999999999999998E-4</v>
      </c>
      <c r="BQ16" s="31">
        <v>5.8E-4</v>
      </c>
      <c r="BR16" s="31">
        <v>6.3000000000000003E-4</v>
      </c>
    </row>
    <row r="17" spans="1:70" x14ac:dyDescent="0.2">
      <c r="A17">
        <v>30</v>
      </c>
      <c r="B17" s="31">
        <v>1.0000000000000001E-5</v>
      </c>
      <c r="C17" s="31">
        <v>1.0000000000000001E-5</v>
      </c>
      <c r="D17" s="31">
        <v>1.0000000000000001E-5</v>
      </c>
      <c r="E17" s="31">
        <v>1.0000000000000001E-5</v>
      </c>
      <c r="F17" s="31">
        <v>1.0000000000000001E-5</v>
      </c>
      <c r="G17" s="31">
        <v>1.0000000000000001E-5</v>
      </c>
      <c r="H17" s="31">
        <v>1.0000000000000001E-5</v>
      </c>
      <c r="I17" s="31">
        <v>1.0000000000000001E-5</v>
      </c>
      <c r="J17" s="31">
        <v>1.0000000000000001E-5</v>
      </c>
      <c r="K17" s="31">
        <v>1.0000000000000001E-5</v>
      </c>
      <c r="L17" s="31">
        <v>1.0000000000000001E-5</v>
      </c>
      <c r="M17" s="31">
        <v>1.0000000000000001E-5</v>
      </c>
      <c r="N17" s="31">
        <v>1.0000000000000001E-5</v>
      </c>
      <c r="O17" s="31">
        <v>1.0000000000000001E-5</v>
      </c>
      <c r="P17" s="31">
        <v>1.0000000000000001E-5</v>
      </c>
      <c r="Q17" s="31">
        <v>1.0000000000000001E-5</v>
      </c>
      <c r="R17" s="31">
        <v>1.0000000000000001E-5</v>
      </c>
      <c r="S17" s="31">
        <v>1.0000000000000001E-5</v>
      </c>
      <c r="T17" s="31">
        <v>1.0000000000000001E-5</v>
      </c>
      <c r="U17" s="31">
        <v>1.0000000000000001E-5</v>
      </c>
      <c r="V17" s="31">
        <v>1.0000000000000001E-5</v>
      </c>
      <c r="W17" s="31">
        <v>1.0000000000000001E-5</v>
      </c>
      <c r="X17" s="31">
        <v>1.0000000000000001E-5</v>
      </c>
      <c r="Y17" s="31">
        <v>1.0000000000000001E-5</v>
      </c>
      <c r="Z17" s="31">
        <v>1.0000000000000001E-5</v>
      </c>
      <c r="AA17" s="31">
        <v>1.0000000000000001E-5</v>
      </c>
      <c r="AB17" s="31">
        <v>1.0000000000000001E-5</v>
      </c>
      <c r="AC17" s="31">
        <v>1.0000000000000001E-5</v>
      </c>
      <c r="AD17" s="31">
        <v>1.0000000000000001E-5</v>
      </c>
      <c r="AE17" s="31">
        <v>1.0000000000000001E-5</v>
      </c>
      <c r="AF17" s="31">
        <v>1.0000000000000001E-5</v>
      </c>
      <c r="AG17" s="31">
        <v>1.0000000000000001E-5</v>
      </c>
      <c r="AH17" s="31">
        <v>1.0000000000000001E-5</v>
      </c>
      <c r="AI17" s="31">
        <v>1.0000000000000001E-5</v>
      </c>
      <c r="AJ17" s="31">
        <v>2.0000000000000002E-5</v>
      </c>
      <c r="AK17" s="31">
        <v>2.0000000000000002E-5</v>
      </c>
      <c r="AL17" s="31">
        <v>2.0000000000000002E-5</v>
      </c>
      <c r="AM17" s="31">
        <v>3.0000000000000001E-5</v>
      </c>
      <c r="AN17" s="31">
        <v>3.0000000000000001E-5</v>
      </c>
      <c r="AO17" s="31">
        <v>4.0000000000000003E-5</v>
      </c>
      <c r="AP17" s="31">
        <v>4.0000000000000003E-5</v>
      </c>
      <c r="AQ17" s="31">
        <v>5.0000000000000002E-5</v>
      </c>
      <c r="AR17" s="31">
        <v>5.0000000000000002E-5</v>
      </c>
      <c r="AS17" s="31">
        <v>6.0000000000000002E-5</v>
      </c>
      <c r="AT17" s="31">
        <v>6.0000000000000002E-5</v>
      </c>
      <c r="AU17" s="31">
        <v>6.9999999999999994E-5</v>
      </c>
      <c r="AV17" s="31">
        <v>6.9999999999999994E-5</v>
      </c>
      <c r="AW17" s="31">
        <v>8.0000000000000007E-5</v>
      </c>
      <c r="AX17" s="31">
        <v>9.0000000000000006E-5</v>
      </c>
      <c r="AY17" s="31">
        <v>1E-4</v>
      </c>
      <c r="AZ17" s="31">
        <v>1.1E-4</v>
      </c>
      <c r="BA17" s="31">
        <v>1.2E-4</v>
      </c>
      <c r="BB17" s="31">
        <v>1.2999999999999999E-4</v>
      </c>
      <c r="BC17" s="31">
        <v>1.3999999999999999E-4</v>
      </c>
      <c r="BD17" s="31">
        <v>1.6000000000000001E-4</v>
      </c>
      <c r="BE17" s="31">
        <v>1.7000000000000001E-4</v>
      </c>
      <c r="BF17" s="31">
        <v>1.9000000000000001E-4</v>
      </c>
      <c r="BG17" s="31">
        <v>2.1000000000000001E-4</v>
      </c>
      <c r="BH17" s="31">
        <v>2.3000000000000001E-4</v>
      </c>
      <c r="BI17" s="31">
        <v>2.5999999999999998E-4</v>
      </c>
      <c r="BJ17" s="31">
        <v>2.9E-4</v>
      </c>
      <c r="BK17" s="31">
        <v>3.2000000000000003E-4</v>
      </c>
      <c r="BL17" s="31">
        <v>3.5E-4</v>
      </c>
      <c r="BM17" s="31">
        <v>3.8999999999999999E-4</v>
      </c>
      <c r="BN17" s="31">
        <v>4.2999999999999999E-4</v>
      </c>
      <c r="BO17" s="31">
        <v>4.6999999999999999E-4</v>
      </c>
      <c r="BP17" s="31">
        <v>5.1999999999999995E-4</v>
      </c>
      <c r="BQ17" s="31">
        <v>5.6999999999999998E-4</v>
      </c>
      <c r="BR17" s="31">
        <v>6.2E-4</v>
      </c>
    </row>
    <row r="18" spans="1:70" x14ac:dyDescent="0.2">
      <c r="A18">
        <v>31</v>
      </c>
      <c r="B18" s="31">
        <v>1.0000000000000001E-5</v>
      </c>
      <c r="C18" s="31">
        <v>1.0000000000000001E-5</v>
      </c>
      <c r="D18" s="31">
        <v>1.0000000000000001E-5</v>
      </c>
      <c r="E18" s="31">
        <v>1.0000000000000001E-5</v>
      </c>
      <c r="F18" s="31">
        <v>1.0000000000000001E-5</v>
      </c>
      <c r="G18" s="31">
        <v>1.0000000000000001E-5</v>
      </c>
      <c r="H18" s="31">
        <v>1.0000000000000001E-5</v>
      </c>
      <c r="I18" s="31">
        <v>1.0000000000000001E-5</v>
      </c>
      <c r="J18" s="31">
        <v>1.0000000000000001E-5</v>
      </c>
      <c r="K18" s="31">
        <v>1.0000000000000001E-5</v>
      </c>
      <c r="L18" s="31">
        <v>1.0000000000000001E-5</v>
      </c>
      <c r="M18" s="31">
        <v>1.0000000000000001E-5</v>
      </c>
      <c r="N18" s="31">
        <v>1.0000000000000001E-5</v>
      </c>
      <c r="O18" s="31">
        <v>1.0000000000000001E-5</v>
      </c>
      <c r="P18" s="31">
        <v>1.0000000000000001E-5</v>
      </c>
      <c r="Q18" s="31">
        <v>1.0000000000000001E-5</v>
      </c>
      <c r="R18" s="31">
        <v>1.0000000000000001E-5</v>
      </c>
      <c r="S18" s="31">
        <v>1.0000000000000001E-5</v>
      </c>
      <c r="T18" s="31">
        <v>1.0000000000000001E-5</v>
      </c>
      <c r="U18" s="31">
        <v>1.0000000000000001E-5</v>
      </c>
      <c r="V18" s="31">
        <v>1.0000000000000001E-5</v>
      </c>
      <c r="W18" s="31">
        <v>1.0000000000000001E-5</v>
      </c>
      <c r="X18" s="31">
        <v>1.0000000000000001E-5</v>
      </c>
      <c r="Y18" s="31">
        <v>1.0000000000000001E-5</v>
      </c>
      <c r="Z18" s="31">
        <v>1.0000000000000001E-5</v>
      </c>
      <c r="AA18" s="31">
        <v>1.0000000000000001E-5</v>
      </c>
      <c r="AB18" s="31">
        <v>1.0000000000000001E-5</v>
      </c>
      <c r="AC18" s="31">
        <v>1.0000000000000001E-5</v>
      </c>
      <c r="AD18" s="31">
        <v>1.0000000000000001E-5</v>
      </c>
      <c r="AE18" s="31">
        <v>1.0000000000000001E-5</v>
      </c>
      <c r="AF18" s="31">
        <v>1.0000000000000001E-5</v>
      </c>
      <c r="AG18" s="31">
        <v>1.0000000000000001E-5</v>
      </c>
      <c r="AH18" s="31">
        <v>1.0000000000000001E-5</v>
      </c>
      <c r="AI18" s="31">
        <v>1.0000000000000001E-5</v>
      </c>
      <c r="AJ18" s="31">
        <v>2.0000000000000002E-5</v>
      </c>
      <c r="AK18" s="31">
        <v>2.0000000000000002E-5</v>
      </c>
      <c r="AL18" s="31">
        <v>2.0000000000000002E-5</v>
      </c>
      <c r="AM18" s="31">
        <v>3.0000000000000001E-5</v>
      </c>
      <c r="AN18" s="31">
        <v>3.0000000000000001E-5</v>
      </c>
      <c r="AO18" s="31">
        <v>4.0000000000000003E-5</v>
      </c>
      <c r="AP18" s="31">
        <v>4.0000000000000003E-5</v>
      </c>
      <c r="AQ18" s="31">
        <v>5.0000000000000002E-5</v>
      </c>
      <c r="AR18" s="31">
        <v>5.0000000000000002E-5</v>
      </c>
      <c r="AS18" s="31">
        <v>6.0000000000000002E-5</v>
      </c>
      <c r="AT18" s="31">
        <v>6.0000000000000002E-5</v>
      </c>
      <c r="AU18" s="31">
        <v>6.9999999999999994E-5</v>
      </c>
      <c r="AV18" s="31">
        <v>8.0000000000000007E-5</v>
      </c>
      <c r="AW18" s="31">
        <v>8.0000000000000007E-5</v>
      </c>
      <c r="AX18" s="31">
        <v>9.0000000000000006E-5</v>
      </c>
      <c r="AY18" s="31">
        <v>1E-4</v>
      </c>
      <c r="AZ18" s="31">
        <v>1.1E-4</v>
      </c>
      <c r="BA18" s="31">
        <v>1.2E-4</v>
      </c>
      <c r="BB18" s="31">
        <v>1.2999999999999999E-4</v>
      </c>
      <c r="BC18" s="31">
        <v>1.4999999999999999E-4</v>
      </c>
      <c r="BD18" s="31">
        <v>1.6000000000000001E-4</v>
      </c>
      <c r="BE18" s="31">
        <v>1.8000000000000001E-4</v>
      </c>
      <c r="BF18" s="31">
        <v>1.9000000000000001E-4</v>
      </c>
      <c r="BG18" s="31">
        <v>2.1000000000000001E-4</v>
      </c>
      <c r="BH18" s="31">
        <v>2.4000000000000001E-4</v>
      </c>
      <c r="BI18" s="31">
        <v>2.5999999999999998E-4</v>
      </c>
      <c r="BJ18" s="31">
        <v>2.9E-4</v>
      </c>
      <c r="BK18" s="31">
        <v>3.2000000000000003E-4</v>
      </c>
      <c r="BL18" s="31">
        <v>3.5E-4</v>
      </c>
      <c r="BM18" s="31">
        <v>3.8999999999999999E-4</v>
      </c>
      <c r="BN18" s="31">
        <v>4.2999999999999999E-4</v>
      </c>
      <c r="BO18" s="31">
        <v>4.8000000000000001E-4</v>
      </c>
      <c r="BP18" s="31">
        <v>5.1999999999999995E-4</v>
      </c>
      <c r="BQ18" s="31">
        <v>5.8E-4</v>
      </c>
      <c r="BR18" s="31">
        <v>6.3000000000000003E-4</v>
      </c>
    </row>
    <row r="19" spans="1:70" x14ac:dyDescent="0.2">
      <c r="A19">
        <v>32</v>
      </c>
      <c r="B19" s="31">
        <v>1.0000000000000001E-5</v>
      </c>
      <c r="C19" s="31">
        <v>1.0000000000000001E-5</v>
      </c>
      <c r="D19" s="31">
        <v>1.0000000000000001E-5</v>
      </c>
      <c r="E19" s="31">
        <v>1.0000000000000001E-5</v>
      </c>
      <c r="F19" s="31">
        <v>1.0000000000000001E-5</v>
      </c>
      <c r="G19" s="31">
        <v>1.0000000000000001E-5</v>
      </c>
      <c r="H19" s="31">
        <v>1.0000000000000001E-5</v>
      </c>
      <c r="I19" s="31">
        <v>1.0000000000000001E-5</v>
      </c>
      <c r="J19" s="31">
        <v>1.0000000000000001E-5</v>
      </c>
      <c r="K19" s="31">
        <v>1.0000000000000001E-5</v>
      </c>
      <c r="L19" s="31">
        <v>1.0000000000000001E-5</v>
      </c>
      <c r="M19" s="31">
        <v>1.0000000000000001E-5</v>
      </c>
      <c r="N19" s="31">
        <v>1.0000000000000001E-5</v>
      </c>
      <c r="O19" s="31">
        <v>1.0000000000000001E-5</v>
      </c>
      <c r="P19" s="31">
        <v>1.0000000000000001E-5</v>
      </c>
      <c r="Q19" s="31">
        <v>1.0000000000000001E-5</v>
      </c>
      <c r="R19" s="31">
        <v>1.0000000000000001E-5</v>
      </c>
      <c r="S19" s="31">
        <v>1.0000000000000001E-5</v>
      </c>
      <c r="T19" s="31">
        <v>1.0000000000000001E-5</v>
      </c>
      <c r="U19" s="31">
        <v>1.0000000000000001E-5</v>
      </c>
      <c r="V19" s="31">
        <v>1.0000000000000001E-5</v>
      </c>
      <c r="W19" s="31">
        <v>1.0000000000000001E-5</v>
      </c>
      <c r="X19" s="31">
        <v>1.0000000000000001E-5</v>
      </c>
      <c r="Y19" s="31">
        <v>1.0000000000000001E-5</v>
      </c>
      <c r="Z19" s="31">
        <v>1.0000000000000001E-5</v>
      </c>
      <c r="AA19" s="31">
        <v>1.0000000000000001E-5</v>
      </c>
      <c r="AB19" s="31">
        <v>1.0000000000000001E-5</v>
      </c>
      <c r="AC19" s="31">
        <v>1.0000000000000001E-5</v>
      </c>
      <c r="AD19" s="31">
        <v>1.0000000000000001E-5</v>
      </c>
      <c r="AE19" s="31">
        <v>1.0000000000000001E-5</v>
      </c>
      <c r="AF19" s="31">
        <v>1.0000000000000001E-5</v>
      </c>
      <c r="AG19" s="31">
        <v>1.0000000000000001E-5</v>
      </c>
      <c r="AH19" s="31">
        <v>1.0000000000000001E-5</v>
      </c>
      <c r="AI19" s="31">
        <v>2.0000000000000002E-5</v>
      </c>
      <c r="AJ19" s="31">
        <v>2.0000000000000002E-5</v>
      </c>
      <c r="AK19" s="31">
        <v>2.0000000000000002E-5</v>
      </c>
      <c r="AL19" s="31">
        <v>2.0000000000000002E-5</v>
      </c>
      <c r="AM19" s="31">
        <v>3.0000000000000001E-5</v>
      </c>
      <c r="AN19" s="31">
        <v>3.0000000000000001E-5</v>
      </c>
      <c r="AO19" s="31">
        <v>4.0000000000000003E-5</v>
      </c>
      <c r="AP19" s="31">
        <v>4.0000000000000003E-5</v>
      </c>
      <c r="AQ19" s="31">
        <v>5.0000000000000002E-5</v>
      </c>
      <c r="AR19" s="31">
        <v>5.0000000000000002E-5</v>
      </c>
      <c r="AS19" s="31">
        <v>6.0000000000000002E-5</v>
      </c>
      <c r="AT19" s="31">
        <v>6.0000000000000002E-5</v>
      </c>
      <c r="AU19" s="31">
        <v>6.9999999999999994E-5</v>
      </c>
      <c r="AV19" s="31">
        <v>8.0000000000000007E-5</v>
      </c>
      <c r="AW19" s="31">
        <v>8.0000000000000007E-5</v>
      </c>
      <c r="AX19" s="31">
        <v>9.0000000000000006E-5</v>
      </c>
      <c r="AY19" s="31">
        <v>1E-4</v>
      </c>
      <c r="AZ19" s="31">
        <v>1.1E-4</v>
      </c>
      <c r="BA19" s="31">
        <v>1.2E-4</v>
      </c>
      <c r="BB19" s="31">
        <v>1.2999999999999999E-4</v>
      </c>
      <c r="BC19" s="31">
        <v>1.4999999999999999E-4</v>
      </c>
      <c r="BD19" s="31">
        <v>1.6000000000000001E-4</v>
      </c>
      <c r="BE19" s="31">
        <v>1.8000000000000001E-4</v>
      </c>
      <c r="BF19" s="31">
        <v>2.0000000000000001E-4</v>
      </c>
      <c r="BG19" s="31">
        <v>2.2000000000000001E-4</v>
      </c>
      <c r="BH19" s="31">
        <v>2.4000000000000001E-4</v>
      </c>
      <c r="BI19" s="31">
        <v>2.7E-4</v>
      </c>
      <c r="BJ19" s="31">
        <v>2.9999999999999997E-4</v>
      </c>
      <c r="BK19" s="31">
        <v>3.3E-4</v>
      </c>
      <c r="BL19" s="31">
        <v>3.6000000000000002E-4</v>
      </c>
      <c r="BM19" s="31">
        <v>4.0000000000000002E-4</v>
      </c>
      <c r="BN19" s="31">
        <v>4.4000000000000002E-4</v>
      </c>
      <c r="BO19" s="31">
        <v>4.8999999999999998E-4</v>
      </c>
      <c r="BP19" s="31">
        <v>5.2999999999999998E-4</v>
      </c>
      <c r="BQ19" s="31">
        <v>5.8E-4</v>
      </c>
      <c r="BR19" s="31">
        <v>6.4000000000000005E-4</v>
      </c>
    </row>
    <row r="20" spans="1:70" x14ac:dyDescent="0.2">
      <c r="A20">
        <v>33</v>
      </c>
      <c r="B20" s="31">
        <v>1.0000000000000001E-5</v>
      </c>
      <c r="C20" s="31">
        <v>1.0000000000000001E-5</v>
      </c>
      <c r="D20" s="31">
        <v>1.0000000000000001E-5</v>
      </c>
      <c r="E20" s="31">
        <v>1.0000000000000001E-5</v>
      </c>
      <c r="F20" s="31">
        <v>1.0000000000000001E-5</v>
      </c>
      <c r="G20" s="31">
        <v>1.0000000000000001E-5</v>
      </c>
      <c r="H20" s="31">
        <v>1.0000000000000001E-5</v>
      </c>
      <c r="I20" s="31">
        <v>1.0000000000000001E-5</v>
      </c>
      <c r="J20" s="31">
        <v>1.0000000000000001E-5</v>
      </c>
      <c r="K20" s="31">
        <v>1.0000000000000001E-5</v>
      </c>
      <c r="L20" s="31">
        <v>1.0000000000000001E-5</v>
      </c>
      <c r="M20" s="31">
        <v>1.0000000000000001E-5</v>
      </c>
      <c r="N20" s="31">
        <v>1.0000000000000001E-5</v>
      </c>
      <c r="O20" s="31">
        <v>1.0000000000000001E-5</v>
      </c>
      <c r="P20" s="31">
        <v>1.0000000000000001E-5</v>
      </c>
      <c r="Q20" s="31">
        <v>1.0000000000000001E-5</v>
      </c>
      <c r="R20" s="31">
        <v>1.0000000000000001E-5</v>
      </c>
      <c r="S20" s="31">
        <v>1.0000000000000001E-5</v>
      </c>
      <c r="T20" s="31">
        <v>1.0000000000000001E-5</v>
      </c>
      <c r="U20" s="31">
        <v>1.0000000000000001E-5</v>
      </c>
      <c r="V20" s="31">
        <v>1.0000000000000001E-5</v>
      </c>
      <c r="W20" s="31">
        <v>1.0000000000000001E-5</v>
      </c>
      <c r="X20" s="31">
        <v>1.0000000000000001E-5</v>
      </c>
      <c r="Y20" s="31">
        <v>1.0000000000000001E-5</v>
      </c>
      <c r="Z20" s="31">
        <v>1.0000000000000001E-5</v>
      </c>
      <c r="AA20" s="31">
        <v>1.0000000000000001E-5</v>
      </c>
      <c r="AB20" s="31">
        <v>1.0000000000000001E-5</v>
      </c>
      <c r="AC20" s="31">
        <v>1.0000000000000001E-5</v>
      </c>
      <c r="AD20" s="31">
        <v>1.0000000000000001E-5</v>
      </c>
      <c r="AE20" s="31">
        <v>1.0000000000000001E-5</v>
      </c>
      <c r="AF20" s="31">
        <v>1.0000000000000001E-5</v>
      </c>
      <c r="AG20" s="31">
        <v>1.0000000000000001E-5</v>
      </c>
      <c r="AH20" s="31">
        <v>1.0000000000000001E-5</v>
      </c>
      <c r="AI20" s="31">
        <v>2.0000000000000002E-5</v>
      </c>
      <c r="AJ20" s="31">
        <v>2.0000000000000002E-5</v>
      </c>
      <c r="AK20" s="31">
        <v>2.0000000000000002E-5</v>
      </c>
      <c r="AL20" s="31">
        <v>3.0000000000000001E-5</v>
      </c>
      <c r="AM20" s="31">
        <v>3.0000000000000001E-5</v>
      </c>
      <c r="AN20" s="31">
        <v>3.0000000000000001E-5</v>
      </c>
      <c r="AO20" s="31">
        <v>4.0000000000000003E-5</v>
      </c>
      <c r="AP20" s="31">
        <v>4.0000000000000003E-5</v>
      </c>
      <c r="AQ20" s="31">
        <v>5.0000000000000002E-5</v>
      </c>
      <c r="AR20" s="31">
        <v>5.0000000000000002E-5</v>
      </c>
      <c r="AS20" s="31">
        <v>6.0000000000000002E-5</v>
      </c>
      <c r="AT20" s="31">
        <v>6.9999999999999994E-5</v>
      </c>
      <c r="AU20" s="31">
        <v>6.9999999999999994E-5</v>
      </c>
      <c r="AV20" s="31">
        <v>8.0000000000000007E-5</v>
      </c>
      <c r="AW20" s="31">
        <v>9.0000000000000006E-5</v>
      </c>
      <c r="AX20" s="31">
        <v>1E-4</v>
      </c>
      <c r="AY20" s="31">
        <v>1E-4</v>
      </c>
      <c r="AZ20" s="31">
        <v>1.2E-4</v>
      </c>
      <c r="BA20" s="31">
        <v>1.2999999999999999E-4</v>
      </c>
      <c r="BB20" s="31">
        <v>1.3999999999999999E-4</v>
      </c>
      <c r="BC20" s="31">
        <v>1.4999999999999999E-4</v>
      </c>
      <c r="BD20" s="31">
        <v>1.7000000000000001E-4</v>
      </c>
      <c r="BE20" s="31">
        <v>1.8000000000000001E-4</v>
      </c>
      <c r="BF20" s="31">
        <v>2.0000000000000001E-4</v>
      </c>
      <c r="BG20" s="31">
        <v>2.2000000000000001E-4</v>
      </c>
      <c r="BH20" s="31">
        <v>2.5000000000000001E-4</v>
      </c>
      <c r="BI20" s="31">
        <v>2.7E-4</v>
      </c>
      <c r="BJ20" s="31">
        <v>2.9999999999999997E-4</v>
      </c>
      <c r="BK20" s="31">
        <v>3.4000000000000002E-4</v>
      </c>
      <c r="BL20" s="31">
        <v>3.6999999999999999E-4</v>
      </c>
      <c r="BM20" s="31">
        <v>4.0999999999999999E-4</v>
      </c>
      <c r="BN20" s="31">
        <v>4.4999999999999999E-4</v>
      </c>
      <c r="BO20" s="31">
        <v>5.0000000000000001E-4</v>
      </c>
      <c r="BP20" s="31">
        <v>5.5000000000000003E-4</v>
      </c>
      <c r="BQ20" s="31">
        <v>5.9999999999999995E-4</v>
      </c>
      <c r="BR20" s="31">
        <v>6.4999999999999997E-4</v>
      </c>
    </row>
    <row r="21" spans="1:70" x14ac:dyDescent="0.2">
      <c r="A21">
        <v>34</v>
      </c>
      <c r="B21" s="31">
        <v>1.0000000000000001E-5</v>
      </c>
      <c r="C21" s="31">
        <v>1.0000000000000001E-5</v>
      </c>
      <c r="D21" s="31">
        <v>1.0000000000000001E-5</v>
      </c>
      <c r="E21" s="31">
        <v>1.0000000000000001E-5</v>
      </c>
      <c r="F21" s="31">
        <v>1.0000000000000001E-5</v>
      </c>
      <c r="G21" s="31">
        <v>1.0000000000000001E-5</v>
      </c>
      <c r="H21" s="31">
        <v>1.0000000000000001E-5</v>
      </c>
      <c r="I21" s="31">
        <v>1.0000000000000001E-5</v>
      </c>
      <c r="J21" s="31">
        <v>1.0000000000000001E-5</v>
      </c>
      <c r="K21" s="31">
        <v>1.0000000000000001E-5</v>
      </c>
      <c r="L21" s="31">
        <v>1.0000000000000001E-5</v>
      </c>
      <c r="M21" s="31">
        <v>1.0000000000000001E-5</v>
      </c>
      <c r="N21" s="31">
        <v>1.0000000000000001E-5</v>
      </c>
      <c r="O21" s="31">
        <v>1.0000000000000001E-5</v>
      </c>
      <c r="P21" s="31">
        <v>1.0000000000000001E-5</v>
      </c>
      <c r="Q21" s="31">
        <v>1.0000000000000001E-5</v>
      </c>
      <c r="R21" s="31">
        <v>1.0000000000000001E-5</v>
      </c>
      <c r="S21" s="31">
        <v>1.0000000000000001E-5</v>
      </c>
      <c r="T21" s="31">
        <v>1.0000000000000001E-5</v>
      </c>
      <c r="U21" s="31">
        <v>1.0000000000000001E-5</v>
      </c>
      <c r="V21" s="31">
        <v>1.0000000000000001E-5</v>
      </c>
      <c r="W21" s="31">
        <v>1.0000000000000001E-5</v>
      </c>
      <c r="X21" s="31">
        <v>1.0000000000000001E-5</v>
      </c>
      <c r="Y21" s="31">
        <v>1.0000000000000001E-5</v>
      </c>
      <c r="Z21" s="31">
        <v>1.0000000000000001E-5</v>
      </c>
      <c r="AA21" s="31">
        <v>1.0000000000000001E-5</v>
      </c>
      <c r="AB21" s="31">
        <v>1.0000000000000001E-5</v>
      </c>
      <c r="AC21" s="31">
        <v>1.0000000000000001E-5</v>
      </c>
      <c r="AD21" s="31">
        <v>1.0000000000000001E-5</v>
      </c>
      <c r="AE21" s="31">
        <v>1.0000000000000001E-5</v>
      </c>
      <c r="AF21" s="31">
        <v>1.0000000000000001E-5</v>
      </c>
      <c r="AG21" s="31">
        <v>1.0000000000000001E-5</v>
      </c>
      <c r="AH21" s="31">
        <v>1.0000000000000001E-5</v>
      </c>
      <c r="AI21" s="31">
        <v>2.0000000000000002E-5</v>
      </c>
      <c r="AJ21" s="31">
        <v>2.0000000000000002E-5</v>
      </c>
      <c r="AK21" s="31">
        <v>2.0000000000000002E-5</v>
      </c>
      <c r="AL21" s="31">
        <v>3.0000000000000001E-5</v>
      </c>
      <c r="AM21" s="31">
        <v>3.0000000000000001E-5</v>
      </c>
      <c r="AN21" s="31">
        <v>4.0000000000000003E-5</v>
      </c>
      <c r="AO21" s="31">
        <v>4.0000000000000003E-5</v>
      </c>
      <c r="AP21" s="31">
        <v>5.0000000000000002E-5</v>
      </c>
      <c r="AQ21" s="31">
        <v>5.0000000000000002E-5</v>
      </c>
      <c r="AR21" s="31">
        <v>6.0000000000000002E-5</v>
      </c>
      <c r="AS21" s="31">
        <v>6.0000000000000002E-5</v>
      </c>
      <c r="AT21" s="31">
        <v>6.9999999999999994E-5</v>
      </c>
      <c r="AU21" s="31">
        <v>8.0000000000000007E-5</v>
      </c>
      <c r="AV21" s="31">
        <v>8.0000000000000007E-5</v>
      </c>
      <c r="AW21" s="31">
        <v>9.0000000000000006E-5</v>
      </c>
      <c r="AX21" s="31">
        <v>1E-4</v>
      </c>
      <c r="AY21" s="31">
        <v>1.1E-4</v>
      </c>
      <c r="AZ21" s="31">
        <v>1.2E-4</v>
      </c>
      <c r="BA21" s="31">
        <v>1.2999999999999999E-4</v>
      </c>
      <c r="BB21" s="31">
        <v>1.3999999999999999E-4</v>
      </c>
      <c r="BC21" s="31">
        <v>1.6000000000000001E-4</v>
      </c>
      <c r="BD21" s="31">
        <v>1.7000000000000001E-4</v>
      </c>
      <c r="BE21" s="31">
        <v>1.9000000000000001E-4</v>
      </c>
      <c r="BF21" s="31">
        <v>2.1000000000000001E-4</v>
      </c>
      <c r="BG21" s="31">
        <v>2.3000000000000001E-4</v>
      </c>
      <c r="BH21" s="31">
        <v>2.5999999999999998E-4</v>
      </c>
      <c r="BI21" s="31">
        <v>2.9E-4</v>
      </c>
      <c r="BJ21" s="31">
        <v>3.2000000000000003E-4</v>
      </c>
      <c r="BK21" s="31">
        <v>3.5E-4</v>
      </c>
      <c r="BL21" s="31">
        <v>3.8000000000000002E-4</v>
      </c>
      <c r="BM21" s="31">
        <v>4.2000000000000002E-4</v>
      </c>
      <c r="BN21" s="31">
        <v>4.6999999999999999E-4</v>
      </c>
      <c r="BO21" s="31">
        <v>5.1000000000000004E-4</v>
      </c>
      <c r="BP21" s="31">
        <v>5.5999999999999995E-4</v>
      </c>
      <c r="BQ21" s="31">
        <v>6.2E-4</v>
      </c>
      <c r="BR21" s="31">
        <v>6.7000000000000002E-4</v>
      </c>
    </row>
    <row r="22" spans="1:70" x14ac:dyDescent="0.2">
      <c r="A22">
        <v>35</v>
      </c>
      <c r="B22" s="31">
        <v>1.0000000000000001E-5</v>
      </c>
      <c r="C22" s="31">
        <v>1.0000000000000001E-5</v>
      </c>
      <c r="D22" s="31">
        <v>1.0000000000000001E-5</v>
      </c>
      <c r="E22" s="31">
        <v>1.0000000000000001E-5</v>
      </c>
      <c r="F22" s="31">
        <v>1.0000000000000001E-5</v>
      </c>
      <c r="G22" s="31">
        <v>1.0000000000000001E-5</v>
      </c>
      <c r="H22" s="31">
        <v>1.0000000000000001E-5</v>
      </c>
      <c r="I22" s="31">
        <v>1.0000000000000001E-5</v>
      </c>
      <c r="J22" s="31">
        <v>1.0000000000000001E-5</v>
      </c>
      <c r="K22" s="31">
        <v>1.0000000000000001E-5</v>
      </c>
      <c r="L22" s="31">
        <v>1.0000000000000001E-5</v>
      </c>
      <c r="M22" s="31">
        <v>1.0000000000000001E-5</v>
      </c>
      <c r="N22" s="31">
        <v>1.0000000000000001E-5</v>
      </c>
      <c r="O22" s="31">
        <v>1.0000000000000001E-5</v>
      </c>
      <c r="P22" s="31">
        <v>1.0000000000000001E-5</v>
      </c>
      <c r="Q22" s="31">
        <v>1.0000000000000001E-5</v>
      </c>
      <c r="R22" s="31">
        <v>1.0000000000000001E-5</v>
      </c>
      <c r="S22" s="31">
        <v>1.0000000000000001E-5</v>
      </c>
      <c r="T22" s="31">
        <v>1.0000000000000001E-5</v>
      </c>
      <c r="U22" s="31">
        <v>1.0000000000000001E-5</v>
      </c>
      <c r="V22" s="31">
        <v>1.0000000000000001E-5</v>
      </c>
      <c r="W22" s="31">
        <v>1.0000000000000001E-5</v>
      </c>
      <c r="X22" s="31">
        <v>1.0000000000000001E-5</v>
      </c>
      <c r="Y22" s="31">
        <v>1.0000000000000001E-5</v>
      </c>
      <c r="Z22" s="31">
        <v>1.0000000000000001E-5</v>
      </c>
      <c r="AA22" s="31">
        <v>1.0000000000000001E-5</v>
      </c>
      <c r="AB22" s="31">
        <v>1.0000000000000001E-5</v>
      </c>
      <c r="AC22" s="31">
        <v>1.0000000000000001E-5</v>
      </c>
      <c r="AD22" s="31">
        <v>1.0000000000000001E-5</v>
      </c>
      <c r="AE22" s="31">
        <v>1.0000000000000001E-5</v>
      </c>
      <c r="AF22" s="31">
        <v>1.0000000000000001E-5</v>
      </c>
      <c r="AG22" s="31">
        <v>1.0000000000000001E-5</v>
      </c>
      <c r="AH22" s="31">
        <v>1.0000000000000001E-5</v>
      </c>
      <c r="AI22" s="31">
        <v>2.0000000000000002E-5</v>
      </c>
      <c r="AJ22" s="31">
        <v>2.0000000000000002E-5</v>
      </c>
      <c r="AK22" s="31">
        <v>2.0000000000000002E-5</v>
      </c>
      <c r="AL22" s="31">
        <v>3.0000000000000001E-5</v>
      </c>
      <c r="AM22" s="31">
        <v>3.0000000000000001E-5</v>
      </c>
      <c r="AN22" s="31">
        <v>4.0000000000000003E-5</v>
      </c>
      <c r="AO22" s="31">
        <v>4.0000000000000003E-5</v>
      </c>
      <c r="AP22" s="31">
        <v>5.0000000000000002E-5</v>
      </c>
      <c r="AQ22" s="31">
        <v>5.0000000000000002E-5</v>
      </c>
      <c r="AR22" s="31">
        <v>6.0000000000000002E-5</v>
      </c>
      <c r="AS22" s="31">
        <v>6.9999999999999994E-5</v>
      </c>
      <c r="AT22" s="31">
        <v>6.9999999999999994E-5</v>
      </c>
      <c r="AU22" s="31">
        <v>8.0000000000000007E-5</v>
      </c>
      <c r="AV22" s="31">
        <v>9.0000000000000006E-5</v>
      </c>
      <c r="AW22" s="31">
        <v>1E-4</v>
      </c>
      <c r="AX22" s="31">
        <v>1E-4</v>
      </c>
      <c r="AY22" s="31">
        <v>1.1E-4</v>
      </c>
      <c r="AZ22" s="31">
        <v>1.2999999999999999E-4</v>
      </c>
      <c r="BA22" s="31">
        <v>1.3999999999999999E-4</v>
      </c>
      <c r="BB22" s="31">
        <v>1.4999999999999999E-4</v>
      </c>
      <c r="BC22" s="31">
        <v>1.7000000000000001E-4</v>
      </c>
      <c r="BD22" s="31">
        <v>1.8000000000000001E-4</v>
      </c>
      <c r="BE22" s="31">
        <v>2.0000000000000001E-4</v>
      </c>
      <c r="BF22" s="31">
        <v>2.2000000000000001E-4</v>
      </c>
      <c r="BG22" s="31">
        <v>2.5000000000000001E-4</v>
      </c>
      <c r="BH22" s="31">
        <v>2.7E-4</v>
      </c>
      <c r="BI22" s="31">
        <v>2.9999999999999997E-4</v>
      </c>
      <c r="BJ22" s="31">
        <v>3.3E-4</v>
      </c>
      <c r="BK22" s="31">
        <v>3.6999999999999999E-4</v>
      </c>
      <c r="BL22" s="31">
        <v>4.0000000000000002E-4</v>
      </c>
      <c r="BM22" s="31">
        <v>4.4999999999999999E-4</v>
      </c>
      <c r="BN22" s="31">
        <v>4.8999999999999998E-4</v>
      </c>
      <c r="BO22" s="31">
        <v>5.4000000000000001E-4</v>
      </c>
      <c r="BP22" s="31">
        <v>5.9000000000000003E-4</v>
      </c>
      <c r="BQ22" s="31">
        <v>6.4999999999999997E-4</v>
      </c>
      <c r="BR22" s="31">
        <v>6.9999999999999999E-4</v>
      </c>
    </row>
    <row r="23" spans="1:70" x14ac:dyDescent="0.2">
      <c r="A23">
        <v>36</v>
      </c>
      <c r="B23" s="31">
        <v>1.0000000000000001E-5</v>
      </c>
      <c r="C23" s="31">
        <v>1.0000000000000001E-5</v>
      </c>
      <c r="D23" s="31">
        <v>1.0000000000000001E-5</v>
      </c>
      <c r="E23" s="31">
        <v>1.0000000000000001E-5</v>
      </c>
      <c r="F23" s="31">
        <v>1.0000000000000001E-5</v>
      </c>
      <c r="G23" s="31">
        <v>1.0000000000000001E-5</v>
      </c>
      <c r="H23" s="31">
        <v>1.0000000000000001E-5</v>
      </c>
      <c r="I23" s="31">
        <v>1.0000000000000001E-5</v>
      </c>
      <c r="J23" s="31">
        <v>1.0000000000000001E-5</v>
      </c>
      <c r="K23" s="31">
        <v>1.0000000000000001E-5</v>
      </c>
      <c r="L23" s="31">
        <v>1.0000000000000001E-5</v>
      </c>
      <c r="M23" s="31">
        <v>1.0000000000000001E-5</v>
      </c>
      <c r="N23" s="31">
        <v>1.0000000000000001E-5</v>
      </c>
      <c r="O23" s="31">
        <v>1.0000000000000001E-5</v>
      </c>
      <c r="P23" s="31">
        <v>1.0000000000000001E-5</v>
      </c>
      <c r="Q23" s="31">
        <v>1.0000000000000001E-5</v>
      </c>
      <c r="R23" s="31">
        <v>1.0000000000000001E-5</v>
      </c>
      <c r="S23" s="31">
        <v>1.0000000000000001E-5</v>
      </c>
      <c r="T23" s="31">
        <v>1.0000000000000001E-5</v>
      </c>
      <c r="U23" s="31">
        <v>1.0000000000000001E-5</v>
      </c>
      <c r="V23" s="31">
        <v>1.0000000000000001E-5</v>
      </c>
      <c r="W23" s="31">
        <v>1.0000000000000001E-5</v>
      </c>
      <c r="X23" s="31">
        <v>1.0000000000000001E-5</v>
      </c>
      <c r="Y23" s="31">
        <v>1.0000000000000001E-5</v>
      </c>
      <c r="Z23" s="31">
        <v>1.0000000000000001E-5</v>
      </c>
      <c r="AA23" s="31">
        <v>1.0000000000000001E-5</v>
      </c>
      <c r="AB23" s="31">
        <v>1.0000000000000001E-5</v>
      </c>
      <c r="AC23" s="31">
        <v>1.0000000000000001E-5</v>
      </c>
      <c r="AD23" s="31">
        <v>1.0000000000000001E-5</v>
      </c>
      <c r="AE23" s="31">
        <v>1.0000000000000001E-5</v>
      </c>
      <c r="AF23" s="31">
        <v>1.0000000000000001E-5</v>
      </c>
      <c r="AG23" s="31">
        <v>1.0000000000000001E-5</v>
      </c>
      <c r="AH23" s="31">
        <v>2.0000000000000002E-5</v>
      </c>
      <c r="AI23" s="31">
        <v>2.0000000000000002E-5</v>
      </c>
      <c r="AJ23" s="31">
        <v>2.0000000000000002E-5</v>
      </c>
      <c r="AK23" s="31">
        <v>3.0000000000000001E-5</v>
      </c>
      <c r="AL23" s="31">
        <v>3.0000000000000001E-5</v>
      </c>
      <c r="AM23" s="31">
        <v>4.0000000000000003E-5</v>
      </c>
      <c r="AN23" s="31">
        <v>4.0000000000000003E-5</v>
      </c>
      <c r="AO23" s="31">
        <v>5.0000000000000002E-5</v>
      </c>
      <c r="AP23" s="31">
        <v>5.0000000000000002E-5</v>
      </c>
      <c r="AQ23" s="31">
        <v>6.0000000000000002E-5</v>
      </c>
      <c r="AR23" s="31">
        <v>6.0000000000000002E-5</v>
      </c>
      <c r="AS23" s="31">
        <v>6.9999999999999994E-5</v>
      </c>
      <c r="AT23" s="31">
        <v>8.0000000000000007E-5</v>
      </c>
      <c r="AU23" s="31">
        <v>8.0000000000000007E-5</v>
      </c>
      <c r="AV23" s="31">
        <v>9.0000000000000006E-5</v>
      </c>
      <c r="AW23" s="31">
        <v>1E-4</v>
      </c>
      <c r="AX23" s="31">
        <v>1.1E-4</v>
      </c>
      <c r="AY23" s="31">
        <v>1.2E-4</v>
      </c>
      <c r="AZ23" s="31">
        <v>1.2999999999999999E-4</v>
      </c>
      <c r="BA23" s="31">
        <v>1.4999999999999999E-4</v>
      </c>
      <c r="BB23" s="31">
        <v>1.6000000000000001E-4</v>
      </c>
      <c r="BC23" s="31">
        <v>1.8000000000000001E-4</v>
      </c>
      <c r="BD23" s="31">
        <v>2.0000000000000001E-4</v>
      </c>
      <c r="BE23" s="31">
        <v>2.2000000000000001E-4</v>
      </c>
      <c r="BF23" s="31">
        <v>2.4000000000000001E-4</v>
      </c>
      <c r="BG23" s="31">
        <v>2.5999999999999998E-4</v>
      </c>
      <c r="BH23" s="31">
        <v>2.9E-4</v>
      </c>
      <c r="BI23" s="31">
        <v>3.2000000000000003E-4</v>
      </c>
      <c r="BJ23" s="31">
        <v>3.5E-4</v>
      </c>
      <c r="BK23" s="31">
        <v>3.8999999999999999E-4</v>
      </c>
      <c r="BL23" s="31">
        <v>4.2999999999999999E-4</v>
      </c>
      <c r="BM23" s="31">
        <v>4.6999999999999999E-4</v>
      </c>
      <c r="BN23" s="31">
        <v>5.1999999999999995E-4</v>
      </c>
      <c r="BO23" s="31">
        <v>5.6999999999999998E-4</v>
      </c>
      <c r="BP23" s="31">
        <v>6.3000000000000003E-4</v>
      </c>
      <c r="BQ23" s="31">
        <v>6.8000000000000005E-4</v>
      </c>
      <c r="BR23" s="31">
        <v>7.3999999999999999E-4</v>
      </c>
    </row>
    <row r="24" spans="1:70" x14ac:dyDescent="0.2">
      <c r="A24">
        <v>37</v>
      </c>
      <c r="B24" s="31">
        <v>1.0000000000000001E-5</v>
      </c>
      <c r="C24" s="31">
        <v>1.0000000000000001E-5</v>
      </c>
      <c r="D24" s="31">
        <v>1.0000000000000001E-5</v>
      </c>
      <c r="E24" s="31">
        <v>1.0000000000000001E-5</v>
      </c>
      <c r="F24" s="31">
        <v>1.0000000000000001E-5</v>
      </c>
      <c r="G24" s="31">
        <v>1.0000000000000001E-5</v>
      </c>
      <c r="H24" s="31">
        <v>1.0000000000000001E-5</v>
      </c>
      <c r="I24" s="31">
        <v>1.0000000000000001E-5</v>
      </c>
      <c r="J24" s="31">
        <v>1.0000000000000001E-5</v>
      </c>
      <c r="K24" s="31">
        <v>1.0000000000000001E-5</v>
      </c>
      <c r="L24" s="31">
        <v>1.0000000000000001E-5</v>
      </c>
      <c r="M24" s="31">
        <v>1.0000000000000001E-5</v>
      </c>
      <c r="N24" s="31">
        <v>1.0000000000000001E-5</v>
      </c>
      <c r="O24" s="31">
        <v>1.0000000000000001E-5</v>
      </c>
      <c r="P24" s="31">
        <v>1.0000000000000001E-5</v>
      </c>
      <c r="Q24" s="31">
        <v>1.0000000000000001E-5</v>
      </c>
      <c r="R24" s="31">
        <v>1.0000000000000001E-5</v>
      </c>
      <c r="S24" s="31">
        <v>1.0000000000000001E-5</v>
      </c>
      <c r="T24" s="31">
        <v>1.0000000000000001E-5</v>
      </c>
      <c r="U24" s="31">
        <v>1.0000000000000001E-5</v>
      </c>
      <c r="V24" s="31">
        <v>1.0000000000000001E-5</v>
      </c>
      <c r="W24" s="31">
        <v>1.0000000000000001E-5</v>
      </c>
      <c r="X24" s="31">
        <v>1.0000000000000001E-5</v>
      </c>
      <c r="Y24" s="31">
        <v>1.0000000000000001E-5</v>
      </c>
      <c r="Z24" s="31">
        <v>1.0000000000000001E-5</v>
      </c>
      <c r="AA24" s="31">
        <v>1.0000000000000001E-5</v>
      </c>
      <c r="AB24" s="31">
        <v>1.0000000000000001E-5</v>
      </c>
      <c r="AC24" s="31">
        <v>1.0000000000000001E-5</v>
      </c>
      <c r="AD24" s="31">
        <v>1.0000000000000001E-5</v>
      </c>
      <c r="AE24" s="31">
        <v>1.0000000000000001E-5</v>
      </c>
      <c r="AF24" s="31">
        <v>1.0000000000000001E-5</v>
      </c>
      <c r="AG24" s="31">
        <v>1.0000000000000001E-5</v>
      </c>
      <c r="AH24" s="31">
        <v>2.0000000000000002E-5</v>
      </c>
      <c r="AI24" s="31">
        <v>2.0000000000000002E-5</v>
      </c>
      <c r="AJ24" s="31">
        <v>2.0000000000000002E-5</v>
      </c>
      <c r="AK24" s="31">
        <v>3.0000000000000001E-5</v>
      </c>
      <c r="AL24" s="31">
        <v>3.0000000000000001E-5</v>
      </c>
      <c r="AM24" s="31">
        <v>4.0000000000000003E-5</v>
      </c>
      <c r="AN24" s="31">
        <v>4.0000000000000003E-5</v>
      </c>
      <c r="AO24" s="31">
        <v>5.0000000000000002E-5</v>
      </c>
      <c r="AP24" s="31">
        <v>6.0000000000000002E-5</v>
      </c>
      <c r="AQ24" s="31">
        <v>6.0000000000000002E-5</v>
      </c>
      <c r="AR24" s="31">
        <v>6.9999999999999994E-5</v>
      </c>
      <c r="AS24" s="31">
        <v>8.0000000000000007E-5</v>
      </c>
      <c r="AT24" s="31">
        <v>8.0000000000000007E-5</v>
      </c>
      <c r="AU24" s="31">
        <v>9.0000000000000006E-5</v>
      </c>
      <c r="AV24" s="31">
        <v>1E-4</v>
      </c>
      <c r="AW24" s="31">
        <v>1.1E-4</v>
      </c>
      <c r="AX24" s="31">
        <v>1.2E-4</v>
      </c>
      <c r="AY24" s="31">
        <v>1.2999999999999999E-4</v>
      </c>
      <c r="AZ24" s="31">
        <v>1.3999999999999999E-4</v>
      </c>
      <c r="BA24" s="31">
        <v>1.6000000000000001E-4</v>
      </c>
      <c r="BB24" s="31">
        <v>1.7000000000000001E-4</v>
      </c>
      <c r="BC24" s="31">
        <v>1.9000000000000001E-4</v>
      </c>
      <c r="BD24" s="31">
        <v>2.1000000000000001E-4</v>
      </c>
      <c r="BE24" s="31">
        <v>2.3000000000000001E-4</v>
      </c>
      <c r="BF24" s="31">
        <v>2.5999999999999998E-4</v>
      </c>
      <c r="BG24" s="31">
        <v>2.7999999999999998E-4</v>
      </c>
      <c r="BH24" s="31">
        <v>3.1E-4</v>
      </c>
      <c r="BI24" s="31">
        <v>3.4000000000000002E-4</v>
      </c>
      <c r="BJ24" s="31">
        <v>3.8000000000000002E-4</v>
      </c>
      <c r="BK24" s="31">
        <v>4.2000000000000002E-4</v>
      </c>
      <c r="BL24" s="31">
        <v>4.6000000000000001E-4</v>
      </c>
      <c r="BM24" s="31">
        <v>5.1000000000000004E-4</v>
      </c>
      <c r="BN24" s="31">
        <v>5.5999999999999995E-4</v>
      </c>
      <c r="BO24" s="31">
        <v>6.2E-4</v>
      </c>
      <c r="BP24" s="31">
        <v>6.8000000000000005E-4</v>
      </c>
      <c r="BQ24" s="31">
        <v>7.3999999999999999E-4</v>
      </c>
      <c r="BR24" s="31">
        <v>8.0000000000000004E-4</v>
      </c>
    </row>
    <row r="25" spans="1:70" x14ac:dyDescent="0.2">
      <c r="A25">
        <v>38</v>
      </c>
      <c r="B25" s="31">
        <v>1.0000000000000001E-5</v>
      </c>
      <c r="C25" s="31">
        <v>1.0000000000000001E-5</v>
      </c>
      <c r="D25" s="31">
        <v>1.0000000000000001E-5</v>
      </c>
      <c r="E25" s="31">
        <v>1.0000000000000001E-5</v>
      </c>
      <c r="F25" s="31">
        <v>1.0000000000000001E-5</v>
      </c>
      <c r="G25" s="31">
        <v>1.0000000000000001E-5</v>
      </c>
      <c r="H25" s="31">
        <v>1.0000000000000001E-5</v>
      </c>
      <c r="I25" s="31">
        <v>1.0000000000000001E-5</v>
      </c>
      <c r="J25" s="31">
        <v>1.0000000000000001E-5</v>
      </c>
      <c r="K25" s="31">
        <v>1.0000000000000001E-5</v>
      </c>
      <c r="L25" s="31">
        <v>1.0000000000000001E-5</v>
      </c>
      <c r="M25" s="31">
        <v>1.0000000000000001E-5</v>
      </c>
      <c r="N25" s="31">
        <v>1.0000000000000001E-5</v>
      </c>
      <c r="O25" s="31">
        <v>1.0000000000000001E-5</v>
      </c>
      <c r="P25" s="31">
        <v>1.0000000000000001E-5</v>
      </c>
      <c r="Q25" s="31">
        <v>1.0000000000000001E-5</v>
      </c>
      <c r="R25" s="31">
        <v>1.0000000000000001E-5</v>
      </c>
      <c r="S25" s="31">
        <v>1.0000000000000001E-5</v>
      </c>
      <c r="T25" s="31">
        <v>1.0000000000000001E-5</v>
      </c>
      <c r="U25" s="31">
        <v>1.0000000000000001E-5</v>
      </c>
      <c r="V25" s="31">
        <v>1.0000000000000001E-5</v>
      </c>
      <c r="W25" s="31">
        <v>1.0000000000000001E-5</v>
      </c>
      <c r="X25" s="31">
        <v>1.0000000000000001E-5</v>
      </c>
      <c r="Y25" s="31">
        <v>1.0000000000000001E-5</v>
      </c>
      <c r="Z25" s="31">
        <v>1.0000000000000001E-5</v>
      </c>
      <c r="AA25" s="31">
        <v>1.0000000000000001E-5</v>
      </c>
      <c r="AB25" s="31">
        <v>1.0000000000000001E-5</v>
      </c>
      <c r="AC25" s="31">
        <v>1.0000000000000001E-5</v>
      </c>
      <c r="AD25" s="31">
        <v>1.0000000000000001E-5</v>
      </c>
      <c r="AE25" s="31">
        <v>1.0000000000000001E-5</v>
      </c>
      <c r="AF25" s="31">
        <v>1.0000000000000001E-5</v>
      </c>
      <c r="AG25" s="31">
        <v>2.0000000000000002E-5</v>
      </c>
      <c r="AH25" s="31">
        <v>2.0000000000000002E-5</v>
      </c>
      <c r="AI25" s="31">
        <v>2.0000000000000002E-5</v>
      </c>
      <c r="AJ25" s="31">
        <v>3.0000000000000001E-5</v>
      </c>
      <c r="AK25" s="31">
        <v>3.0000000000000001E-5</v>
      </c>
      <c r="AL25" s="31">
        <v>4.0000000000000003E-5</v>
      </c>
      <c r="AM25" s="31">
        <v>4.0000000000000003E-5</v>
      </c>
      <c r="AN25" s="31">
        <v>5.0000000000000002E-5</v>
      </c>
      <c r="AO25" s="31">
        <v>5.0000000000000002E-5</v>
      </c>
      <c r="AP25" s="31">
        <v>6.0000000000000002E-5</v>
      </c>
      <c r="AQ25" s="31">
        <v>6.9999999999999994E-5</v>
      </c>
      <c r="AR25" s="31">
        <v>6.9999999999999994E-5</v>
      </c>
      <c r="AS25" s="31">
        <v>8.0000000000000007E-5</v>
      </c>
      <c r="AT25" s="31">
        <v>9.0000000000000006E-5</v>
      </c>
      <c r="AU25" s="31">
        <v>1E-4</v>
      </c>
      <c r="AV25" s="31">
        <v>1.1E-4</v>
      </c>
      <c r="AW25" s="31">
        <v>1.2E-4</v>
      </c>
      <c r="AX25" s="31">
        <v>1.2999999999999999E-4</v>
      </c>
      <c r="AY25" s="31">
        <v>1.3999999999999999E-4</v>
      </c>
      <c r="AZ25" s="31">
        <v>1.6000000000000001E-4</v>
      </c>
      <c r="BA25" s="31">
        <v>1.7000000000000001E-4</v>
      </c>
      <c r="BB25" s="31">
        <v>1.9000000000000001E-4</v>
      </c>
      <c r="BC25" s="31">
        <v>2.1000000000000001E-4</v>
      </c>
      <c r="BD25" s="31">
        <v>2.3000000000000001E-4</v>
      </c>
      <c r="BE25" s="31">
        <v>2.5999999999999998E-4</v>
      </c>
      <c r="BF25" s="31">
        <v>2.7999999999999998E-4</v>
      </c>
      <c r="BG25" s="31">
        <v>3.1E-4</v>
      </c>
      <c r="BH25" s="31">
        <v>3.4000000000000002E-4</v>
      </c>
      <c r="BI25" s="31">
        <v>3.8000000000000002E-4</v>
      </c>
      <c r="BJ25" s="31">
        <v>4.2000000000000002E-4</v>
      </c>
      <c r="BK25" s="31">
        <v>4.6000000000000001E-4</v>
      </c>
      <c r="BL25" s="31">
        <v>5.1000000000000004E-4</v>
      </c>
      <c r="BM25" s="31">
        <v>5.5999999999999995E-4</v>
      </c>
      <c r="BN25" s="31">
        <v>6.2E-4</v>
      </c>
      <c r="BO25" s="31">
        <v>6.8000000000000005E-4</v>
      </c>
      <c r="BP25" s="31">
        <v>7.3999999999999999E-4</v>
      </c>
      <c r="BQ25" s="31">
        <v>8.0999999999999996E-4</v>
      </c>
      <c r="BR25" s="31">
        <v>8.8000000000000003E-4</v>
      </c>
    </row>
    <row r="26" spans="1:70" x14ac:dyDescent="0.2">
      <c r="A26">
        <v>39</v>
      </c>
      <c r="B26" s="31">
        <v>1.0000000000000001E-5</v>
      </c>
      <c r="C26" s="31">
        <v>1.0000000000000001E-5</v>
      </c>
      <c r="D26" s="31">
        <v>1.0000000000000001E-5</v>
      </c>
      <c r="E26" s="31">
        <v>1.0000000000000001E-5</v>
      </c>
      <c r="F26" s="31">
        <v>1.0000000000000001E-5</v>
      </c>
      <c r="G26" s="31">
        <v>1.0000000000000001E-5</v>
      </c>
      <c r="H26" s="31">
        <v>1.0000000000000001E-5</v>
      </c>
      <c r="I26" s="31">
        <v>1.0000000000000001E-5</v>
      </c>
      <c r="J26" s="31">
        <v>1.0000000000000001E-5</v>
      </c>
      <c r="K26" s="31">
        <v>1.0000000000000001E-5</v>
      </c>
      <c r="L26" s="31">
        <v>1.0000000000000001E-5</v>
      </c>
      <c r="M26" s="31">
        <v>1.0000000000000001E-5</v>
      </c>
      <c r="N26" s="31">
        <v>1.0000000000000001E-5</v>
      </c>
      <c r="O26" s="31">
        <v>1.0000000000000001E-5</v>
      </c>
      <c r="P26" s="31">
        <v>1.0000000000000001E-5</v>
      </c>
      <c r="Q26" s="31">
        <v>1.0000000000000001E-5</v>
      </c>
      <c r="R26" s="31">
        <v>1.0000000000000001E-5</v>
      </c>
      <c r="S26" s="31">
        <v>1.0000000000000001E-5</v>
      </c>
      <c r="T26" s="31">
        <v>1.0000000000000001E-5</v>
      </c>
      <c r="U26" s="31">
        <v>1.0000000000000001E-5</v>
      </c>
      <c r="V26" s="31">
        <v>1.0000000000000001E-5</v>
      </c>
      <c r="W26" s="31">
        <v>1.0000000000000001E-5</v>
      </c>
      <c r="X26" s="31">
        <v>1.0000000000000001E-5</v>
      </c>
      <c r="Y26" s="31">
        <v>1.0000000000000001E-5</v>
      </c>
      <c r="Z26" s="31">
        <v>1.0000000000000001E-5</v>
      </c>
      <c r="AA26" s="31">
        <v>1.0000000000000001E-5</v>
      </c>
      <c r="AB26" s="31">
        <v>1.0000000000000001E-5</v>
      </c>
      <c r="AC26" s="31">
        <v>1.0000000000000001E-5</v>
      </c>
      <c r="AD26" s="31">
        <v>1.0000000000000001E-5</v>
      </c>
      <c r="AE26" s="31">
        <v>1.0000000000000001E-5</v>
      </c>
      <c r="AF26" s="31">
        <v>1.0000000000000001E-5</v>
      </c>
      <c r="AG26" s="31">
        <v>2.0000000000000002E-5</v>
      </c>
      <c r="AH26" s="31">
        <v>2.0000000000000002E-5</v>
      </c>
      <c r="AI26" s="31">
        <v>2.0000000000000002E-5</v>
      </c>
      <c r="AJ26" s="31">
        <v>3.0000000000000001E-5</v>
      </c>
      <c r="AK26" s="31">
        <v>3.0000000000000001E-5</v>
      </c>
      <c r="AL26" s="31">
        <v>4.0000000000000003E-5</v>
      </c>
      <c r="AM26" s="31">
        <v>4.0000000000000003E-5</v>
      </c>
      <c r="AN26" s="31">
        <v>5.0000000000000002E-5</v>
      </c>
      <c r="AO26" s="31">
        <v>6.0000000000000002E-5</v>
      </c>
      <c r="AP26" s="31">
        <v>6.0000000000000002E-5</v>
      </c>
      <c r="AQ26" s="31">
        <v>6.9999999999999994E-5</v>
      </c>
      <c r="AR26" s="31">
        <v>8.0000000000000007E-5</v>
      </c>
      <c r="AS26" s="31">
        <v>9.0000000000000006E-5</v>
      </c>
      <c r="AT26" s="31">
        <v>9.0000000000000006E-5</v>
      </c>
      <c r="AU26" s="31">
        <v>1E-4</v>
      </c>
      <c r="AV26" s="31">
        <v>1.1E-4</v>
      </c>
      <c r="AW26" s="31">
        <v>1.2999999999999999E-4</v>
      </c>
      <c r="AX26" s="31">
        <v>1.3999999999999999E-4</v>
      </c>
      <c r="AY26" s="31">
        <v>1.4999999999999999E-4</v>
      </c>
      <c r="AZ26" s="31">
        <v>1.7000000000000001E-4</v>
      </c>
      <c r="BA26" s="31">
        <v>1.8000000000000001E-4</v>
      </c>
      <c r="BB26" s="31">
        <v>2.0000000000000001E-4</v>
      </c>
      <c r="BC26" s="31">
        <v>2.2000000000000001E-4</v>
      </c>
      <c r="BD26" s="31">
        <v>2.4000000000000001E-4</v>
      </c>
      <c r="BE26" s="31">
        <v>2.7E-4</v>
      </c>
      <c r="BF26" s="31">
        <v>2.9E-4</v>
      </c>
      <c r="BG26" s="31">
        <v>3.2000000000000003E-4</v>
      </c>
      <c r="BH26" s="31">
        <v>3.6000000000000002E-4</v>
      </c>
      <c r="BI26" s="31">
        <v>3.8999999999999999E-4</v>
      </c>
      <c r="BJ26" s="31">
        <v>4.2999999999999999E-4</v>
      </c>
      <c r="BK26" s="31">
        <v>4.8000000000000001E-4</v>
      </c>
      <c r="BL26" s="31">
        <v>5.2999999999999998E-4</v>
      </c>
      <c r="BM26" s="31">
        <v>5.8E-4</v>
      </c>
      <c r="BN26" s="31">
        <v>6.4000000000000005E-4</v>
      </c>
      <c r="BO26" s="31">
        <v>6.9999999999999999E-4</v>
      </c>
      <c r="BP26" s="31">
        <v>7.6999999999999996E-4</v>
      </c>
      <c r="BQ26" s="31">
        <v>8.4000000000000003E-4</v>
      </c>
      <c r="BR26" s="31">
        <v>9.1E-4</v>
      </c>
    </row>
    <row r="27" spans="1:70" x14ac:dyDescent="0.2">
      <c r="A27">
        <v>40</v>
      </c>
      <c r="B27" s="31">
        <v>1.0000000000000001E-5</v>
      </c>
      <c r="C27" s="31">
        <v>1.0000000000000001E-5</v>
      </c>
      <c r="D27" s="31">
        <v>1.0000000000000001E-5</v>
      </c>
      <c r="E27" s="31">
        <v>1.0000000000000001E-5</v>
      </c>
      <c r="F27" s="31">
        <v>1.0000000000000001E-5</v>
      </c>
      <c r="G27" s="31">
        <v>1.0000000000000001E-5</v>
      </c>
      <c r="H27" s="31">
        <v>1.0000000000000001E-5</v>
      </c>
      <c r="I27" s="31">
        <v>1.0000000000000001E-5</v>
      </c>
      <c r="J27" s="31">
        <v>1.0000000000000001E-5</v>
      </c>
      <c r="K27" s="31">
        <v>1.0000000000000001E-5</v>
      </c>
      <c r="L27" s="31">
        <v>1.0000000000000001E-5</v>
      </c>
      <c r="M27" s="31">
        <v>1.0000000000000001E-5</v>
      </c>
      <c r="N27" s="31">
        <v>1.0000000000000001E-5</v>
      </c>
      <c r="O27" s="31">
        <v>1.0000000000000001E-5</v>
      </c>
      <c r="P27" s="31">
        <v>1.0000000000000001E-5</v>
      </c>
      <c r="Q27" s="31">
        <v>1.0000000000000001E-5</v>
      </c>
      <c r="R27" s="31">
        <v>1.0000000000000001E-5</v>
      </c>
      <c r="S27" s="31">
        <v>1.0000000000000001E-5</v>
      </c>
      <c r="T27" s="31">
        <v>1.0000000000000001E-5</v>
      </c>
      <c r="U27" s="31">
        <v>1.0000000000000001E-5</v>
      </c>
      <c r="V27" s="31">
        <v>1.0000000000000001E-5</v>
      </c>
      <c r="W27" s="31">
        <v>1.0000000000000001E-5</v>
      </c>
      <c r="X27" s="31">
        <v>1.0000000000000001E-5</v>
      </c>
      <c r="Y27" s="31">
        <v>1.0000000000000001E-5</v>
      </c>
      <c r="Z27" s="31">
        <v>1.0000000000000001E-5</v>
      </c>
      <c r="AA27" s="31">
        <v>1.0000000000000001E-5</v>
      </c>
      <c r="AB27" s="31">
        <v>1.0000000000000001E-5</v>
      </c>
      <c r="AC27" s="31">
        <v>1.0000000000000001E-5</v>
      </c>
      <c r="AD27" s="31">
        <v>1.0000000000000001E-5</v>
      </c>
      <c r="AE27" s="31">
        <v>1.0000000000000001E-5</v>
      </c>
      <c r="AF27" s="31">
        <v>2.0000000000000002E-5</v>
      </c>
      <c r="AG27" s="31">
        <v>2.0000000000000002E-5</v>
      </c>
      <c r="AH27" s="31">
        <v>2.0000000000000002E-5</v>
      </c>
      <c r="AI27" s="31">
        <v>3.0000000000000001E-5</v>
      </c>
      <c r="AJ27" s="31">
        <v>3.0000000000000001E-5</v>
      </c>
      <c r="AK27" s="31">
        <v>4.0000000000000003E-5</v>
      </c>
      <c r="AL27" s="31">
        <v>4.0000000000000003E-5</v>
      </c>
      <c r="AM27" s="31">
        <v>5.0000000000000002E-5</v>
      </c>
      <c r="AN27" s="31">
        <v>6.0000000000000002E-5</v>
      </c>
      <c r="AO27" s="31">
        <v>6.0000000000000002E-5</v>
      </c>
      <c r="AP27" s="31">
        <v>6.9999999999999994E-5</v>
      </c>
      <c r="AQ27" s="31">
        <v>8.0000000000000007E-5</v>
      </c>
      <c r="AR27" s="31">
        <v>9.0000000000000006E-5</v>
      </c>
      <c r="AS27" s="31">
        <v>1E-4</v>
      </c>
      <c r="AT27" s="31">
        <v>1.1E-4</v>
      </c>
      <c r="AU27" s="31">
        <v>1.2E-4</v>
      </c>
      <c r="AV27" s="31">
        <v>1.2999999999999999E-4</v>
      </c>
      <c r="AW27" s="31">
        <v>1.3999999999999999E-4</v>
      </c>
      <c r="AX27" s="31">
        <v>1.6000000000000001E-4</v>
      </c>
      <c r="AY27" s="31">
        <v>1.7000000000000001E-4</v>
      </c>
      <c r="AZ27" s="31">
        <v>1.9000000000000001E-4</v>
      </c>
      <c r="BA27" s="31">
        <v>2.1000000000000001E-4</v>
      </c>
      <c r="BB27" s="31">
        <v>2.3000000000000001E-4</v>
      </c>
      <c r="BC27" s="31">
        <v>2.5000000000000001E-4</v>
      </c>
      <c r="BD27" s="31">
        <v>2.7999999999999998E-4</v>
      </c>
      <c r="BE27" s="31">
        <v>3.1E-4</v>
      </c>
      <c r="BF27" s="31">
        <v>3.4000000000000002E-4</v>
      </c>
      <c r="BG27" s="31">
        <v>3.6999999999999999E-4</v>
      </c>
      <c r="BH27" s="31">
        <v>4.0999999999999999E-4</v>
      </c>
      <c r="BI27" s="31">
        <v>4.4999999999999999E-4</v>
      </c>
      <c r="BJ27" s="31">
        <v>5.0000000000000001E-4</v>
      </c>
      <c r="BK27" s="31">
        <v>5.5000000000000003E-4</v>
      </c>
      <c r="BL27" s="31">
        <v>6.0999999999999997E-4</v>
      </c>
      <c r="BM27" s="31">
        <v>6.7000000000000002E-4</v>
      </c>
      <c r="BN27" s="31">
        <v>7.3999999999999999E-4</v>
      </c>
      <c r="BO27" s="31">
        <v>8.0999999999999996E-4</v>
      </c>
      <c r="BP27" s="31">
        <v>8.8999999999999995E-4</v>
      </c>
      <c r="BQ27" s="31">
        <v>9.7000000000000005E-4</v>
      </c>
      <c r="BR27" s="31">
        <v>1.0499999999999999E-3</v>
      </c>
    </row>
    <row r="28" spans="1:70" x14ac:dyDescent="0.2">
      <c r="A28">
        <v>41</v>
      </c>
      <c r="B28" s="31">
        <v>1.0000000000000001E-5</v>
      </c>
      <c r="C28" s="31">
        <v>1.0000000000000001E-5</v>
      </c>
      <c r="D28" s="31">
        <v>1.0000000000000001E-5</v>
      </c>
      <c r="E28" s="31">
        <v>1.0000000000000001E-5</v>
      </c>
      <c r="F28" s="31">
        <v>1.0000000000000001E-5</v>
      </c>
      <c r="G28" s="31">
        <v>1.0000000000000001E-5</v>
      </c>
      <c r="H28" s="31">
        <v>1.0000000000000001E-5</v>
      </c>
      <c r="I28" s="31">
        <v>1.0000000000000001E-5</v>
      </c>
      <c r="J28" s="31">
        <v>1.0000000000000001E-5</v>
      </c>
      <c r="K28" s="31">
        <v>1.0000000000000001E-5</v>
      </c>
      <c r="L28" s="31">
        <v>1.0000000000000001E-5</v>
      </c>
      <c r="M28" s="31">
        <v>1.0000000000000001E-5</v>
      </c>
      <c r="N28" s="31">
        <v>1.0000000000000001E-5</v>
      </c>
      <c r="O28" s="31">
        <v>1.0000000000000001E-5</v>
      </c>
      <c r="P28" s="31">
        <v>1.0000000000000001E-5</v>
      </c>
      <c r="Q28" s="31">
        <v>1.0000000000000001E-5</v>
      </c>
      <c r="R28" s="31">
        <v>1.0000000000000001E-5</v>
      </c>
      <c r="S28" s="31">
        <v>1.0000000000000001E-5</v>
      </c>
      <c r="T28" s="31">
        <v>1.0000000000000001E-5</v>
      </c>
      <c r="U28" s="31">
        <v>1.0000000000000001E-5</v>
      </c>
      <c r="V28" s="31">
        <v>1.0000000000000001E-5</v>
      </c>
      <c r="W28" s="31">
        <v>1.0000000000000001E-5</v>
      </c>
      <c r="X28" s="31">
        <v>1.0000000000000001E-5</v>
      </c>
      <c r="Y28" s="31">
        <v>1.0000000000000001E-5</v>
      </c>
      <c r="Z28" s="31">
        <v>1.0000000000000001E-5</v>
      </c>
      <c r="AA28" s="31">
        <v>1.0000000000000001E-5</v>
      </c>
      <c r="AB28" s="31">
        <v>1.0000000000000001E-5</v>
      </c>
      <c r="AC28" s="31">
        <v>1.0000000000000001E-5</v>
      </c>
      <c r="AD28" s="31">
        <v>1.0000000000000001E-5</v>
      </c>
      <c r="AE28" s="31">
        <v>1.0000000000000001E-5</v>
      </c>
      <c r="AF28" s="31">
        <v>2.0000000000000002E-5</v>
      </c>
      <c r="AG28" s="31">
        <v>2.0000000000000002E-5</v>
      </c>
      <c r="AH28" s="31">
        <v>2.0000000000000002E-5</v>
      </c>
      <c r="AI28" s="31">
        <v>3.0000000000000001E-5</v>
      </c>
      <c r="AJ28" s="31">
        <v>3.0000000000000001E-5</v>
      </c>
      <c r="AK28" s="31">
        <v>4.0000000000000003E-5</v>
      </c>
      <c r="AL28" s="31">
        <v>4.0000000000000003E-5</v>
      </c>
      <c r="AM28" s="31">
        <v>5.0000000000000002E-5</v>
      </c>
      <c r="AN28" s="31">
        <v>6.0000000000000002E-5</v>
      </c>
      <c r="AO28" s="31">
        <v>6.0000000000000002E-5</v>
      </c>
      <c r="AP28" s="31">
        <v>6.9999999999999994E-5</v>
      </c>
      <c r="AQ28" s="31">
        <v>8.0000000000000007E-5</v>
      </c>
      <c r="AR28" s="31">
        <v>9.0000000000000006E-5</v>
      </c>
      <c r="AS28" s="31">
        <v>1E-4</v>
      </c>
      <c r="AT28" s="31">
        <v>1.1E-4</v>
      </c>
      <c r="AU28" s="31">
        <v>1.2E-4</v>
      </c>
      <c r="AV28" s="31">
        <v>1.2999999999999999E-4</v>
      </c>
      <c r="AW28" s="31">
        <v>1.3999999999999999E-4</v>
      </c>
      <c r="AX28" s="31">
        <v>1.6000000000000001E-4</v>
      </c>
      <c r="AY28" s="31">
        <v>1.7000000000000001E-4</v>
      </c>
      <c r="AZ28" s="31">
        <v>1.9000000000000001E-4</v>
      </c>
      <c r="BA28" s="31">
        <v>2.1000000000000001E-4</v>
      </c>
      <c r="BB28" s="31">
        <v>2.3000000000000001E-4</v>
      </c>
      <c r="BC28" s="31">
        <v>2.5000000000000001E-4</v>
      </c>
      <c r="BD28" s="31">
        <v>2.7999999999999998E-4</v>
      </c>
      <c r="BE28" s="31">
        <v>3.1E-4</v>
      </c>
      <c r="BF28" s="31">
        <v>3.4000000000000002E-4</v>
      </c>
      <c r="BG28" s="31">
        <v>3.6999999999999999E-4</v>
      </c>
      <c r="BH28" s="31">
        <v>4.0999999999999999E-4</v>
      </c>
      <c r="BI28" s="31">
        <v>4.6000000000000001E-4</v>
      </c>
      <c r="BJ28" s="31">
        <v>5.0000000000000001E-4</v>
      </c>
      <c r="BK28" s="31">
        <v>5.5999999999999995E-4</v>
      </c>
      <c r="BL28" s="31">
        <v>6.0999999999999997E-4</v>
      </c>
      <c r="BM28" s="31">
        <v>6.7000000000000002E-4</v>
      </c>
      <c r="BN28" s="31">
        <v>7.3999999999999999E-4</v>
      </c>
      <c r="BO28" s="31">
        <v>8.0999999999999996E-4</v>
      </c>
      <c r="BP28" s="31">
        <v>8.8999999999999995E-4</v>
      </c>
      <c r="BQ28" s="31">
        <v>9.7000000000000005E-4</v>
      </c>
      <c r="BR28" s="31">
        <v>1.06E-3</v>
      </c>
    </row>
    <row r="29" spans="1:70" x14ac:dyDescent="0.2">
      <c r="A29">
        <v>42</v>
      </c>
      <c r="B29" s="31">
        <v>1.0000000000000001E-5</v>
      </c>
      <c r="C29" s="31">
        <v>1.0000000000000001E-5</v>
      </c>
      <c r="D29" s="31">
        <v>1.0000000000000001E-5</v>
      </c>
      <c r="E29" s="31">
        <v>1.0000000000000001E-5</v>
      </c>
      <c r="F29" s="31">
        <v>1.0000000000000001E-5</v>
      </c>
      <c r="G29" s="31">
        <v>1.0000000000000001E-5</v>
      </c>
      <c r="H29" s="31">
        <v>1.0000000000000001E-5</v>
      </c>
      <c r="I29" s="31">
        <v>1.0000000000000001E-5</v>
      </c>
      <c r="J29" s="31">
        <v>1.0000000000000001E-5</v>
      </c>
      <c r="K29" s="31">
        <v>1.0000000000000001E-5</v>
      </c>
      <c r="L29" s="31">
        <v>1.0000000000000001E-5</v>
      </c>
      <c r="M29" s="31">
        <v>1.0000000000000001E-5</v>
      </c>
      <c r="N29" s="31">
        <v>1.0000000000000001E-5</v>
      </c>
      <c r="O29" s="31">
        <v>1.0000000000000001E-5</v>
      </c>
      <c r="P29" s="31">
        <v>1.0000000000000001E-5</v>
      </c>
      <c r="Q29" s="31">
        <v>1.0000000000000001E-5</v>
      </c>
      <c r="R29" s="31">
        <v>1.0000000000000001E-5</v>
      </c>
      <c r="S29" s="31">
        <v>1.0000000000000001E-5</v>
      </c>
      <c r="T29" s="31">
        <v>1.0000000000000001E-5</v>
      </c>
      <c r="U29" s="31">
        <v>1.0000000000000001E-5</v>
      </c>
      <c r="V29" s="31">
        <v>1.0000000000000001E-5</v>
      </c>
      <c r="W29" s="31">
        <v>1.0000000000000001E-5</v>
      </c>
      <c r="X29" s="31">
        <v>1.0000000000000001E-5</v>
      </c>
      <c r="Y29" s="31">
        <v>1.0000000000000001E-5</v>
      </c>
      <c r="Z29" s="31">
        <v>1.0000000000000001E-5</v>
      </c>
      <c r="AA29" s="31">
        <v>1.0000000000000001E-5</v>
      </c>
      <c r="AB29" s="31">
        <v>1.0000000000000001E-5</v>
      </c>
      <c r="AC29" s="31">
        <v>1.0000000000000001E-5</v>
      </c>
      <c r="AD29" s="31">
        <v>1.0000000000000001E-5</v>
      </c>
      <c r="AE29" s="31">
        <v>1.0000000000000001E-5</v>
      </c>
      <c r="AF29" s="31">
        <v>2.0000000000000002E-5</v>
      </c>
      <c r="AG29" s="31">
        <v>2.0000000000000002E-5</v>
      </c>
      <c r="AH29" s="31">
        <v>2.0000000000000002E-5</v>
      </c>
      <c r="AI29" s="31">
        <v>3.0000000000000001E-5</v>
      </c>
      <c r="AJ29" s="31">
        <v>3.0000000000000001E-5</v>
      </c>
      <c r="AK29" s="31">
        <v>4.0000000000000003E-5</v>
      </c>
      <c r="AL29" s="31">
        <v>5.0000000000000002E-5</v>
      </c>
      <c r="AM29" s="31">
        <v>5.0000000000000002E-5</v>
      </c>
      <c r="AN29" s="31">
        <v>6.0000000000000002E-5</v>
      </c>
      <c r="AO29" s="31">
        <v>6.9999999999999994E-5</v>
      </c>
      <c r="AP29" s="31">
        <v>8.0000000000000007E-5</v>
      </c>
      <c r="AQ29" s="31">
        <v>8.0000000000000007E-5</v>
      </c>
      <c r="AR29" s="31">
        <v>9.0000000000000006E-5</v>
      </c>
      <c r="AS29" s="31">
        <v>1E-4</v>
      </c>
      <c r="AT29" s="31">
        <v>1.1E-4</v>
      </c>
      <c r="AU29" s="31">
        <v>1.2E-4</v>
      </c>
      <c r="AV29" s="31">
        <v>1.3999999999999999E-4</v>
      </c>
      <c r="AW29" s="31">
        <v>1.4999999999999999E-4</v>
      </c>
      <c r="AX29" s="31">
        <v>1.7000000000000001E-4</v>
      </c>
      <c r="AY29" s="31">
        <v>1.8000000000000001E-4</v>
      </c>
      <c r="AZ29" s="31">
        <v>2.0000000000000001E-4</v>
      </c>
      <c r="BA29" s="31">
        <v>2.2000000000000001E-4</v>
      </c>
      <c r="BB29" s="31">
        <v>2.4000000000000001E-4</v>
      </c>
      <c r="BC29" s="31">
        <v>2.5999999999999998E-4</v>
      </c>
      <c r="BD29" s="31">
        <v>2.9E-4</v>
      </c>
      <c r="BE29" s="31">
        <v>3.2000000000000003E-4</v>
      </c>
      <c r="BF29" s="31">
        <v>3.5E-4</v>
      </c>
      <c r="BG29" s="31">
        <v>3.8999999999999999E-4</v>
      </c>
      <c r="BH29" s="31">
        <v>4.2999999999999999E-4</v>
      </c>
      <c r="BI29" s="31">
        <v>4.6999999999999999E-4</v>
      </c>
      <c r="BJ29" s="31">
        <v>5.1999999999999995E-4</v>
      </c>
      <c r="BK29" s="31">
        <v>5.8E-4</v>
      </c>
      <c r="BL29" s="31">
        <v>6.4000000000000005E-4</v>
      </c>
      <c r="BM29" s="31">
        <v>6.9999999999999999E-4</v>
      </c>
      <c r="BN29" s="31">
        <v>7.6999999999999996E-4</v>
      </c>
      <c r="BO29" s="31">
        <v>8.4999999999999995E-4</v>
      </c>
      <c r="BP29" s="31">
        <v>9.3000000000000005E-4</v>
      </c>
      <c r="BQ29" s="31">
        <v>1.01E-3</v>
      </c>
      <c r="BR29" s="31">
        <v>1.1000000000000001E-3</v>
      </c>
    </row>
    <row r="30" spans="1:70" x14ac:dyDescent="0.2">
      <c r="A30">
        <v>43</v>
      </c>
      <c r="B30" s="31">
        <v>1.0000000000000001E-5</v>
      </c>
      <c r="C30" s="31">
        <v>1.0000000000000001E-5</v>
      </c>
      <c r="D30" s="31">
        <v>1.0000000000000001E-5</v>
      </c>
      <c r="E30" s="31">
        <v>1.0000000000000001E-5</v>
      </c>
      <c r="F30" s="31">
        <v>1.0000000000000001E-5</v>
      </c>
      <c r="G30" s="31">
        <v>1.0000000000000001E-5</v>
      </c>
      <c r="H30" s="31">
        <v>1.0000000000000001E-5</v>
      </c>
      <c r="I30" s="31">
        <v>1.0000000000000001E-5</v>
      </c>
      <c r="J30" s="31">
        <v>1.0000000000000001E-5</v>
      </c>
      <c r="K30" s="31">
        <v>1.0000000000000001E-5</v>
      </c>
      <c r="L30" s="31">
        <v>1.0000000000000001E-5</v>
      </c>
      <c r="M30" s="31">
        <v>1.0000000000000001E-5</v>
      </c>
      <c r="N30" s="31">
        <v>1.0000000000000001E-5</v>
      </c>
      <c r="O30" s="31">
        <v>1.0000000000000001E-5</v>
      </c>
      <c r="P30" s="31">
        <v>1.0000000000000001E-5</v>
      </c>
      <c r="Q30" s="31">
        <v>1.0000000000000001E-5</v>
      </c>
      <c r="R30" s="31">
        <v>1.0000000000000001E-5</v>
      </c>
      <c r="S30" s="31">
        <v>1.0000000000000001E-5</v>
      </c>
      <c r="T30" s="31">
        <v>1.0000000000000001E-5</v>
      </c>
      <c r="U30" s="31">
        <v>1.0000000000000001E-5</v>
      </c>
      <c r="V30" s="31">
        <v>1.0000000000000001E-5</v>
      </c>
      <c r="W30" s="31">
        <v>1.0000000000000001E-5</v>
      </c>
      <c r="X30" s="31">
        <v>1.0000000000000001E-5</v>
      </c>
      <c r="Y30" s="31">
        <v>1.0000000000000001E-5</v>
      </c>
      <c r="Z30" s="31">
        <v>1.0000000000000001E-5</v>
      </c>
      <c r="AA30" s="31">
        <v>1.0000000000000001E-5</v>
      </c>
      <c r="AB30" s="31">
        <v>1.0000000000000001E-5</v>
      </c>
      <c r="AC30" s="31">
        <v>1.0000000000000001E-5</v>
      </c>
      <c r="AD30" s="31">
        <v>1.0000000000000001E-5</v>
      </c>
      <c r="AE30" s="31">
        <v>1.0000000000000001E-5</v>
      </c>
      <c r="AF30" s="31">
        <v>2.0000000000000002E-5</v>
      </c>
      <c r="AG30" s="31">
        <v>2.0000000000000002E-5</v>
      </c>
      <c r="AH30" s="31">
        <v>2.0000000000000002E-5</v>
      </c>
      <c r="AI30" s="31">
        <v>3.0000000000000001E-5</v>
      </c>
      <c r="AJ30" s="31">
        <v>3.0000000000000001E-5</v>
      </c>
      <c r="AK30" s="31">
        <v>4.0000000000000003E-5</v>
      </c>
      <c r="AL30" s="31">
        <v>5.0000000000000002E-5</v>
      </c>
      <c r="AM30" s="31">
        <v>5.0000000000000002E-5</v>
      </c>
      <c r="AN30" s="31">
        <v>6.0000000000000002E-5</v>
      </c>
      <c r="AO30" s="31">
        <v>6.9999999999999994E-5</v>
      </c>
      <c r="AP30" s="31">
        <v>8.0000000000000007E-5</v>
      </c>
      <c r="AQ30" s="31">
        <v>9.0000000000000006E-5</v>
      </c>
      <c r="AR30" s="31">
        <v>1E-4</v>
      </c>
      <c r="AS30" s="31">
        <v>1.1E-4</v>
      </c>
      <c r="AT30" s="31">
        <v>1.2E-4</v>
      </c>
      <c r="AU30" s="31">
        <v>1.2999999999999999E-4</v>
      </c>
      <c r="AV30" s="31">
        <v>1.3999999999999999E-4</v>
      </c>
      <c r="AW30" s="31">
        <v>1.6000000000000001E-4</v>
      </c>
      <c r="AX30" s="31">
        <v>1.7000000000000001E-4</v>
      </c>
      <c r="AY30" s="31">
        <v>1.9000000000000001E-4</v>
      </c>
      <c r="AZ30" s="31">
        <v>2.1000000000000001E-4</v>
      </c>
      <c r="BA30" s="31">
        <v>2.3000000000000001E-4</v>
      </c>
      <c r="BB30" s="31">
        <v>2.5000000000000001E-4</v>
      </c>
      <c r="BC30" s="31">
        <v>2.7999999999999998E-4</v>
      </c>
      <c r="BD30" s="31">
        <v>2.9999999999999997E-4</v>
      </c>
      <c r="BE30" s="31">
        <v>3.4000000000000002E-4</v>
      </c>
      <c r="BF30" s="31">
        <v>3.6999999999999999E-4</v>
      </c>
      <c r="BG30" s="31">
        <v>4.0999999999999999E-4</v>
      </c>
      <c r="BH30" s="31">
        <v>4.4999999999999999E-4</v>
      </c>
      <c r="BI30" s="31">
        <v>5.0000000000000001E-4</v>
      </c>
      <c r="BJ30" s="31">
        <v>5.5000000000000003E-4</v>
      </c>
      <c r="BK30" s="31">
        <v>6.0999999999999997E-4</v>
      </c>
      <c r="BL30" s="31">
        <v>6.7000000000000002E-4</v>
      </c>
      <c r="BM30" s="31">
        <v>7.3999999999999999E-4</v>
      </c>
      <c r="BN30" s="31">
        <v>8.0999999999999996E-4</v>
      </c>
      <c r="BO30" s="31">
        <v>8.8999999999999995E-4</v>
      </c>
      <c r="BP30" s="31">
        <v>9.7000000000000005E-4</v>
      </c>
      <c r="BQ30" s="31">
        <v>1.06E-3</v>
      </c>
      <c r="BR30" s="31">
        <v>1.15E-3</v>
      </c>
    </row>
    <row r="31" spans="1:70" x14ac:dyDescent="0.2">
      <c r="A31">
        <v>44</v>
      </c>
      <c r="B31" s="31">
        <v>1.0000000000000001E-5</v>
      </c>
      <c r="C31" s="31">
        <v>1.0000000000000001E-5</v>
      </c>
      <c r="D31" s="31">
        <v>1.0000000000000001E-5</v>
      </c>
      <c r="E31" s="31">
        <v>1.0000000000000001E-5</v>
      </c>
      <c r="F31" s="31">
        <v>1.0000000000000001E-5</v>
      </c>
      <c r="G31" s="31">
        <v>1.0000000000000001E-5</v>
      </c>
      <c r="H31" s="31">
        <v>1.0000000000000001E-5</v>
      </c>
      <c r="I31" s="31">
        <v>1.0000000000000001E-5</v>
      </c>
      <c r="J31" s="31">
        <v>1.0000000000000001E-5</v>
      </c>
      <c r="K31" s="31">
        <v>1.0000000000000001E-5</v>
      </c>
      <c r="L31" s="31">
        <v>1.0000000000000001E-5</v>
      </c>
      <c r="M31" s="31">
        <v>1.0000000000000001E-5</v>
      </c>
      <c r="N31" s="31">
        <v>1.0000000000000001E-5</v>
      </c>
      <c r="O31" s="31">
        <v>1.0000000000000001E-5</v>
      </c>
      <c r="P31" s="31">
        <v>1.0000000000000001E-5</v>
      </c>
      <c r="Q31" s="31">
        <v>1.0000000000000001E-5</v>
      </c>
      <c r="R31" s="31">
        <v>1.0000000000000001E-5</v>
      </c>
      <c r="S31" s="31">
        <v>1.0000000000000001E-5</v>
      </c>
      <c r="T31" s="31">
        <v>1.0000000000000001E-5</v>
      </c>
      <c r="U31" s="31">
        <v>1.0000000000000001E-5</v>
      </c>
      <c r="V31" s="31">
        <v>1.0000000000000001E-5</v>
      </c>
      <c r="W31" s="31">
        <v>1.0000000000000001E-5</v>
      </c>
      <c r="X31" s="31">
        <v>1.0000000000000001E-5</v>
      </c>
      <c r="Y31" s="31">
        <v>1.0000000000000001E-5</v>
      </c>
      <c r="Z31" s="31">
        <v>1.0000000000000001E-5</v>
      </c>
      <c r="AA31" s="31">
        <v>1.0000000000000001E-5</v>
      </c>
      <c r="AB31" s="31">
        <v>1.0000000000000001E-5</v>
      </c>
      <c r="AC31" s="31">
        <v>1.0000000000000001E-5</v>
      </c>
      <c r="AD31" s="31">
        <v>1.0000000000000001E-5</v>
      </c>
      <c r="AE31" s="31">
        <v>2.0000000000000002E-5</v>
      </c>
      <c r="AF31" s="31">
        <v>2.0000000000000002E-5</v>
      </c>
      <c r="AG31" s="31">
        <v>2.0000000000000002E-5</v>
      </c>
      <c r="AH31" s="31">
        <v>3.0000000000000001E-5</v>
      </c>
      <c r="AI31" s="31">
        <v>3.0000000000000001E-5</v>
      </c>
      <c r="AJ31" s="31">
        <v>4.0000000000000003E-5</v>
      </c>
      <c r="AK31" s="31">
        <v>4.0000000000000003E-5</v>
      </c>
      <c r="AL31" s="31">
        <v>5.0000000000000002E-5</v>
      </c>
      <c r="AM31" s="31">
        <v>6.0000000000000002E-5</v>
      </c>
      <c r="AN31" s="31">
        <v>6.9999999999999994E-5</v>
      </c>
      <c r="AO31" s="31">
        <v>8.0000000000000007E-5</v>
      </c>
      <c r="AP31" s="31">
        <v>9.0000000000000006E-5</v>
      </c>
      <c r="AQ31" s="31">
        <v>1E-4</v>
      </c>
      <c r="AR31" s="31">
        <v>1.1E-4</v>
      </c>
      <c r="AS31" s="31">
        <v>1.2E-4</v>
      </c>
      <c r="AT31" s="31">
        <v>1.2999999999999999E-4</v>
      </c>
      <c r="AU31" s="31">
        <v>1.3999999999999999E-4</v>
      </c>
      <c r="AV31" s="31">
        <v>1.6000000000000001E-4</v>
      </c>
      <c r="AW31" s="31">
        <v>1.7000000000000001E-4</v>
      </c>
      <c r="AX31" s="31">
        <v>1.9000000000000001E-4</v>
      </c>
      <c r="AY31" s="31">
        <v>2.1000000000000001E-4</v>
      </c>
      <c r="AZ31" s="31">
        <v>2.3000000000000001E-4</v>
      </c>
      <c r="BA31" s="31">
        <v>2.5000000000000001E-4</v>
      </c>
      <c r="BB31" s="31">
        <v>2.7999999999999998E-4</v>
      </c>
      <c r="BC31" s="31">
        <v>2.9999999999999997E-4</v>
      </c>
      <c r="BD31" s="31">
        <v>3.3E-4</v>
      </c>
      <c r="BE31" s="31">
        <v>3.6999999999999999E-4</v>
      </c>
      <c r="BF31" s="31">
        <v>4.0000000000000002E-4</v>
      </c>
      <c r="BG31" s="31">
        <v>4.4999999999999999E-4</v>
      </c>
      <c r="BH31" s="31">
        <v>4.8999999999999998E-4</v>
      </c>
      <c r="BI31" s="31">
        <v>5.4000000000000001E-4</v>
      </c>
      <c r="BJ31" s="31">
        <v>5.9999999999999995E-4</v>
      </c>
      <c r="BK31" s="31">
        <v>6.6E-4</v>
      </c>
      <c r="BL31" s="31">
        <v>7.2999999999999996E-4</v>
      </c>
      <c r="BM31" s="31">
        <v>8.0000000000000004E-4</v>
      </c>
      <c r="BN31" s="31">
        <v>8.8000000000000003E-4</v>
      </c>
      <c r="BO31" s="31">
        <v>9.7000000000000005E-4</v>
      </c>
      <c r="BP31" s="31">
        <v>1.06E-3</v>
      </c>
      <c r="BQ31" s="31">
        <v>1.16E-3</v>
      </c>
      <c r="BR31" s="31">
        <v>1.2600000000000001E-3</v>
      </c>
    </row>
    <row r="32" spans="1:70" x14ac:dyDescent="0.2">
      <c r="A32">
        <v>45</v>
      </c>
      <c r="B32" s="31">
        <v>1.0000000000000001E-5</v>
      </c>
      <c r="C32" s="31">
        <v>1.0000000000000001E-5</v>
      </c>
      <c r="D32" s="31">
        <v>1.0000000000000001E-5</v>
      </c>
      <c r="E32" s="31">
        <v>1.0000000000000001E-5</v>
      </c>
      <c r="F32" s="31">
        <v>1.0000000000000001E-5</v>
      </c>
      <c r="G32" s="31">
        <v>1.0000000000000001E-5</v>
      </c>
      <c r="H32" s="31">
        <v>1.0000000000000001E-5</v>
      </c>
      <c r="I32" s="31">
        <v>1.0000000000000001E-5</v>
      </c>
      <c r="J32" s="31">
        <v>1.0000000000000001E-5</v>
      </c>
      <c r="K32" s="31">
        <v>1.0000000000000001E-5</v>
      </c>
      <c r="L32" s="31">
        <v>1.0000000000000001E-5</v>
      </c>
      <c r="M32" s="31">
        <v>1.0000000000000001E-5</v>
      </c>
      <c r="N32" s="31">
        <v>1.0000000000000001E-5</v>
      </c>
      <c r="O32" s="31">
        <v>1.0000000000000001E-5</v>
      </c>
      <c r="P32" s="31">
        <v>1.0000000000000001E-5</v>
      </c>
      <c r="Q32" s="31">
        <v>1.0000000000000001E-5</v>
      </c>
      <c r="R32" s="31">
        <v>1.0000000000000001E-5</v>
      </c>
      <c r="S32" s="31">
        <v>1.0000000000000001E-5</v>
      </c>
      <c r="T32" s="31">
        <v>1.0000000000000001E-5</v>
      </c>
      <c r="U32" s="31">
        <v>1.0000000000000001E-5</v>
      </c>
      <c r="V32" s="31">
        <v>1.0000000000000001E-5</v>
      </c>
      <c r="W32" s="31">
        <v>1.0000000000000001E-5</v>
      </c>
      <c r="X32" s="31">
        <v>1.0000000000000001E-5</v>
      </c>
      <c r="Y32" s="31">
        <v>1.0000000000000001E-5</v>
      </c>
      <c r="Z32" s="31">
        <v>1.0000000000000001E-5</v>
      </c>
      <c r="AA32" s="31">
        <v>1.0000000000000001E-5</v>
      </c>
      <c r="AB32" s="31">
        <v>1.0000000000000001E-5</v>
      </c>
      <c r="AC32" s="31">
        <v>1.0000000000000001E-5</v>
      </c>
      <c r="AD32" s="31">
        <v>2.0000000000000002E-5</v>
      </c>
      <c r="AE32" s="31">
        <v>2.0000000000000002E-5</v>
      </c>
      <c r="AF32" s="31">
        <v>2.0000000000000002E-5</v>
      </c>
      <c r="AG32" s="31">
        <v>3.0000000000000001E-5</v>
      </c>
      <c r="AH32" s="31">
        <v>3.0000000000000001E-5</v>
      </c>
      <c r="AI32" s="31">
        <v>4.0000000000000003E-5</v>
      </c>
      <c r="AJ32" s="31">
        <v>4.0000000000000003E-5</v>
      </c>
      <c r="AK32" s="31">
        <v>5.0000000000000002E-5</v>
      </c>
      <c r="AL32" s="31">
        <v>6.0000000000000002E-5</v>
      </c>
      <c r="AM32" s="31">
        <v>6.9999999999999994E-5</v>
      </c>
      <c r="AN32" s="31">
        <v>8.0000000000000007E-5</v>
      </c>
      <c r="AO32" s="31">
        <v>9.0000000000000006E-5</v>
      </c>
      <c r="AP32" s="31">
        <v>1E-4</v>
      </c>
      <c r="AQ32" s="31">
        <v>1.1E-4</v>
      </c>
      <c r="AR32" s="31">
        <v>1.2E-4</v>
      </c>
      <c r="AS32" s="31">
        <v>1.2999999999999999E-4</v>
      </c>
      <c r="AT32" s="31">
        <v>1.4999999999999999E-4</v>
      </c>
      <c r="AU32" s="31">
        <v>1.6000000000000001E-4</v>
      </c>
      <c r="AV32" s="31">
        <v>1.8000000000000001E-4</v>
      </c>
      <c r="AW32" s="31">
        <v>1.9000000000000001E-4</v>
      </c>
      <c r="AX32" s="31">
        <v>2.1000000000000001E-4</v>
      </c>
      <c r="AY32" s="31">
        <v>2.3000000000000001E-4</v>
      </c>
      <c r="AZ32" s="31">
        <v>2.5000000000000001E-4</v>
      </c>
      <c r="BA32" s="31">
        <v>2.7999999999999998E-4</v>
      </c>
      <c r="BB32" s="31">
        <v>3.1E-4</v>
      </c>
      <c r="BC32" s="31">
        <v>3.4000000000000002E-4</v>
      </c>
      <c r="BD32" s="31">
        <v>3.6999999999999999E-4</v>
      </c>
      <c r="BE32" s="31">
        <v>4.0999999999999999E-4</v>
      </c>
      <c r="BF32" s="31">
        <v>4.4999999999999999E-4</v>
      </c>
      <c r="BG32" s="31">
        <v>5.0000000000000001E-4</v>
      </c>
      <c r="BH32" s="31">
        <v>5.5000000000000003E-4</v>
      </c>
      <c r="BI32" s="31">
        <v>6.0999999999999997E-4</v>
      </c>
      <c r="BJ32" s="31">
        <v>6.7000000000000002E-4</v>
      </c>
      <c r="BK32" s="31">
        <v>7.3999999999999999E-4</v>
      </c>
      <c r="BL32" s="31">
        <v>8.0999999999999996E-4</v>
      </c>
      <c r="BM32" s="31">
        <v>8.9999999999999998E-4</v>
      </c>
      <c r="BN32" s="31">
        <v>9.8999999999999999E-4</v>
      </c>
      <c r="BO32" s="31">
        <v>1.08E-3</v>
      </c>
      <c r="BP32" s="31">
        <v>1.1800000000000001E-3</v>
      </c>
      <c r="BQ32" s="31">
        <v>1.2899999999999999E-3</v>
      </c>
      <c r="BR32" s="31">
        <v>1.4E-3</v>
      </c>
    </row>
    <row r="33" spans="1:70" x14ac:dyDescent="0.2">
      <c r="A33">
        <v>46</v>
      </c>
      <c r="B33" s="31">
        <v>1.0000000000000001E-5</v>
      </c>
      <c r="C33" s="31">
        <v>1.0000000000000001E-5</v>
      </c>
      <c r="D33" s="31">
        <v>1.0000000000000001E-5</v>
      </c>
      <c r="E33" s="31">
        <v>1.0000000000000001E-5</v>
      </c>
      <c r="F33" s="31">
        <v>1.0000000000000001E-5</v>
      </c>
      <c r="G33" s="31">
        <v>1.0000000000000001E-5</v>
      </c>
      <c r="H33" s="31">
        <v>1.0000000000000001E-5</v>
      </c>
      <c r="I33" s="31">
        <v>1.0000000000000001E-5</v>
      </c>
      <c r="J33" s="31">
        <v>1.0000000000000001E-5</v>
      </c>
      <c r="K33" s="31">
        <v>1.0000000000000001E-5</v>
      </c>
      <c r="L33" s="31">
        <v>1.0000000000000001E-5</v>
      </c>
      <c r="M33" s="31">
        <v>1.0000000000000001E-5</v>
      </c>
      <c r="N33" s="31">
        <v>1.0000000000000001E-5</v>
      </c>
      <c r="O33" s="31">
        <v>1.0000000000000001E-5</v>
      </c>
      <c r="P33" s="31">
        <v>1.0000000000000001E-5</v>
      </c>
      <c r="Q33" s="31">
        <v>1.0000000000000001E-5</v>
      </c>
      <c r="R33" s="31">
        <v>1.0000000000000001E-5</v>
      </c>
      <c r="S33" s="31">
        <v>1.0000000000000001E-5</v>
      </c>
      <c r="T33" s="31">
        <v>1.0000000000000001E-5</v>
      </c>
      <c r="U33" s="31">
        <v>1.0000000000000001E-5</v>
      </c>
      <c r="V33" s="31">
        <v>1.0000000000000001E-5</v>
      </c>
      <c r="W33" s="31">
        <v>1.0000000000000001E-5</v>
      </c>
      <c r="X33" s="31">
        <v>1.0000000000000001E-5</v>
      </c>
      <c r="Y33" s="31">
        <v>1.0000000000000001E-5</v>
      </c>
      <c r="Z33" s="31">
        <v>1.0000000000000001E-5</v>
      </c>
      <c r="AA33" s="31">
        <v>1.0000000000000001E-5</v>
      </c>
      <c r="AB33" s="31">
        <v>1.0000000000000001E-5</v>
      </c>
      <c r="AC33" s="31">
        <v>1.0000000000000001E-5</v>
      </c>
      <c r="AD33" s="31">
        <v>2.0000000000000002E-5</v>
      </c>
      <c r="AE33" s="31">
        <v>2.0000000000000002E-5</v>
      </c>
      <c r="AF33" s="31">
        <v>2.0000000000000002E-5</v>
      </c>
      <c r="AG33" s="31">
        <v>3.0000000000000001E-5</v>
      </c>
      <c r="AH33" s="31">
        <v>3.0000000000000001E-5</v>
      </c>
      <c r="AI33" s="31">
        <v>4.0000000000000003E-5</v>
      </c>
      <c r="AJ33" s="31">
        <v>5.0000000000000002E-5</v>
      </c>
      <c r="AK33" s="31">
        <v>6.0000000000000002E-5</v>
      </c>
      <c r="AL33" s="31">
        <v>6.0000000000000002E-5</v>
      </c>
      <c r="AM33" s="31">
        <v>6.9999999999999994E-5</v>
      </c>
      <c r="AN33" s="31">
        <v>8.0000000000000007E-5</v>
      </c>
      <c r="AO33" s="31">
        <v>1E-4</v>
      </c>
      <c r="AP33" s="31">
        <v>1.1E-4</v>
      </c>
      <c r="AQ33" s="31">
        <v>1.2E-4</v>
      </c>
      <c r="AR33" s="31">
        <v>1.2999999999999999E-4</v>
      </c>
      <c r="AS33" s="31">
        <v>1.4999999999999999E-4</v>
      </c>
      <c r="AT33" s="31">
        <v>1.6000000000000001E-4</v>
      </c>
      <c r="AU33" s="31">
        <v>1.8000000000000001E-4</v>
      </c>
      <c r="AV33" s="31">
        <v>1.9000000000000001E-4</v>
      </c>
      <c r="AW33" s="31">
        <v>2.1000000000000001E-4</v>
      </c>
      <c r="AX33" s="31">
        <v>2.3000000000000001E-4</v>
      </c>
      <c r="AY33" s="31">
        <v>2.5999999999999998E-4</v>
      </c>
      <c r="AZ33" s="31">
        <v>2.7999999999999998E-4</v>
      </c>
      <c r="BA33" s="31">
        <v>3.1E-4</v>
      </c>
      <c r="BB33" s="31">
        <v>3.4000000000000002E-4</v>
      </c>
      <c r="BC33" s="31">
        <v>3.6999999999999999E-4</v>
      </c>
      <c r="BD33" s="31">
        <v>4.0999999999999999E-4</v>
      </c>
      <c r="BE33" s="31">
        <v>4.4999999999999999E-4</v>
      </c>
      <c r="BF33" s="31">
        <v>5.0000000000000001E-4</v>
      </c>
      <c r="BG33" s="31">
        <v>5.5000000000000003E-4</v>
      </c>
      <c r="BH33" s="31">
        <v>6.0999999999999997E-4</v>
      </c>
      <c r="BI33" s="31">
        <v>6.7000000000000002E-4</v>
      </c>
      <c r="BJ33" s="31">
        <v>7.3999999999999999E-4</v>
      </c>
      <c r="BK33" s="31">
        <v>8.1999999999999998E-4</v>
      </c>
      <c r="BL33" s="31">
        <v>8.9999999999999998E-4</v>
      </c>
      <c r="BM33" s="31">
        <v>9.8999999999999999E-4</v>
      </c>
      <c r="BN33" s="31">
        <v>1.09E-3</v>
      </c>
      <c r="BO33" s="31">
        <v>1.1999999999999999E-3</v>
      </c>
      <c r="BP33" s="31">
        <v>1.31E-3</v>
      </c>
      <c r="BQ33" s="31">
        <v>1.4300000000000001E-3</v>
      </c>
      <c r="BR33" s="31">
        <v>1.5499999999999999E-3</v>
      </c>
    </row>
    <row r="34" spans="1:70" x14ac:dyDescent="0.2">
      <c r="A34">
        <v>47</v>
      </c>
      <c r="B34" s="31">
        <v>1.0000000000000001E-5</v>
      </c>
      <c r="C34" s="31">
        <v>1.0000000000000001E-5</v>
      </c>
      <c r="D34" s="31">
        <v>1.0000000000000001E-5</v>
      </c>
      <c r="E34" s="31">
        <v>1.0000000000000001E-5</v>
      </c>
      <c r="F34" s="31">
        <v>1.0000000000000001E-5</v>
      </c>
      <c r="G34" s="31">
        <v>1.0000000000000001E-5</v>
      </c>
      <c r="H34" s="31">
        <v>1.0000000000000001E-5</v>
      </c>
      <c r="I34" s="31">
        <v>1.0000000000000001E-5</v>
      </c>
      <c r="J34" s="31">
        <v>1.0000000000000001E-5</v>
      </c>
      <c r="K34" s="31">
        <v>1.0000000000000001E-5</v>
      </c>
      <c r="L34" s="31">
        <v>1.0000000000000001E-5</v>
      </c>
      <c r="M34" s="31">
        <v>1.0000000000000001E-5</v>
      </c>
      <c r="N34" s="31">
        <v>1.0000000000000001E-5</v>
      </c>
      <c r="O34" s="31">
        <v>1.0000000000000001E-5</v>
      </c>
      <c r="P34" s="31">
        <v>1.0000000000000001E-5</v>
      </c>
      <c r="Q34" s="31">
        <v>1.0000000000000001E-5</v>
      </c>
      <c r="R34" s="31">
        <v>1.0000000000000001E-5</v>
      </c>
      <c r="S34" s="31">
        <v>1.0000000000000001E-5</v>
      </c>
      <c r="T34" s="31">
        <v>1.0000000000000001E-5</v>
      </c>
      <c r="U34" s="31">
        <v>1.0000000000000001E-5</v>
      </c>
      <c r="V34" s="31">
        <v>1.0000000000000001E-5</v>
      </c>
      <c r="W34" s="31">
        <v>1.0000000000000001E-5</v>
      </c>
      <c r="X34" s="31">
        <v>1.0000000000000001E-5</v>
      </c>
      <c r="Y34" s="31">
        <v>1.0000000000000001E-5</v>
      </c>
      <c r="Z34" s="31">
        <v>1.0000000000000001E-5</v>
      </c>
      <c r="AA34" s="31">
        <v>1.0000000000000001E-5</v>
      </c>
      <c r="AB34" s="31">
        <v>1.0000000000000001E-5</v>
      </c>
      <c r="AC34" s="31">
        <v>2.0000000000000002E-5</v>
      </c>
      <c r="AD34" s="31">
        <v>2.0000000000000002E-5</v>
      </c>
      <c r="AE34" s="31">
        <v>2.0000000000000002E-5</v>
      </c>
      <c r="AF34" s="31">
        <v>3.0000000000000001E-5</v>
      </c>
      <c r="AG34" s="31">
        <v>3.0000000000000001E-5</v>
      </c>
      <c r="AH34" s="31">
        <v>4.0000000000000003E-5</v>
      </c>
      <c r="AI34" s="31">
        <v>4.0000000000000003E-5</v>
      </c>
      <c r="AJ34" s="31">
        <v>5.0000000000000002E-5</v>
      </c>
      <c r="AK34" s="31">
        <v>6.0000000000000002E-5</v>
      </c>
      <c r="AL34" s="31">
        <v>6.9999999999999994E-5</v>
      </c>
      <c r="AM34" s="31">
        <v>8.0000000000000007E-5</v>
      </c>
      <c r="AN34" s="31">
        <v>9.0000000000000006E-5</v>
      </c>
      <c r="AO34" s="31">
        <v>1.1E-4</v>
      </c>
      <c r="AP34" s="31">
        <v>1.2E-4</v>
      </c>
      <c r="AQ34" s="31">
        <v>1.2999999999999999E-4</v>
      </c>
      <c r="AR34" s="31">
        <v>1.4999999999999999E-4</v>
      </c>
      <c r="AS34" s="31">
        <v>1.6000000000000001E-4</v>
      </c>
      <c r="AT34" s="31">
        <v>1.8000000000000001E-4</v>
      </c>
      <c r="AU34" s="31">
        <v>2.0000000000000001E-4</v>
      </c>
      <c r="AV34" s="31">
        <v>2.2000000000000001E-4</v>
      </c>
      <c r="AW34" s="31">
        <v>2.4000000000000001E-4</v>
      </c>
      <c r="AX34" s="31">
        <v>2.5999999999999998E-4</v>
      </c>
      <c r="AY34" s="31">
        <v>2.7999999999999998E-4</v>
      </c>
      <c r="AZ34" s="31">
        <v>3.1E-4</v>
      </c>
      <c r="BA34" s="31">
        <v>3.4000000000000002E-4</v>
      </c>
      <c r="BB34" s="31">
        <v>3.8000000000000002E-4</v>
      </c>
      <c r="BC34" s="31">
        <v>4.0999999999999999E-4</v>
      </c>
      <c r="BD34" s="31">
        <v>4.6000000000000001E-4</v>
      </c>
      <c r="BE34" s="31">
        <v>5.0000000000000001E-4</v>
      </c>
      <c r="BF34" s="31">
        <v>5.5000000000000003E-4</v>
      </c>
      <c r="BG34" s="31">
        <v>6.0999999999999997E-4</v>
      </c>
      <c r="BH34" s="31">
        <v>6.7000000000000002E-4</v>
      </c>
      <c r="BI34" s="31">
        <v>7.3999999999999999E-4</v>
      </c>
      <c r="BJ34" s="31">
        <v>8.1999999999999998E-4</v>
      </c>
      <c r="BK34" s="31">
        <v>8.9999999999999998E-4</v>
      </c>
      <c r="BL34" s="31">
        <v>9.8999999999999999E-4</v>
      </c>
      <c r="BM34" s="31">
        <v>1.1000000000000001E-3</v>
      </c>
      <c r="BN34" s="31">
        <v>1.1999999999999999E-3</v>
      </c>
      <c r="BO34" s="31">
        <v>1.32E-3</v>
      </c>
      <c r="BP34" s="31">
        <v>1.4400000000000001E-3</v>
      </c>
      <c r="BQ34" s="31">
        <v>1.57E-3</v>
      </c>
      <c r="BR34" s="31">
        <v>1.6999999999999999E-3</v>
      </c>
    </row>
    <row r="35" spans="1:70" x14ac:dyDescent="0.2">
      <c r="A35">
        <v>48</v>
      </c>
      <c r="B35" s="31">
        <v>1.0000000000000001E-5</v>
      </c>
      <c r="C35" s="31">
        <v>1.0000000000000001E-5</v>
      </c>
      <c r="D35" s="31">
        <v>1.0000000000000001E-5</v>
      </c>
      <c r="E35" s="31">
        <v>1.0000000000000001E-5</v>
      </c>
      <c r="F35" s="31">
        <v>1.0000000000000001E-5</v>
      </c>
      <c r="G35" s="31">
        <v>1.0000000000000001E-5</v>
      </c>
      <c r="H35" s="31">
        <v>1.0000000000000001E-5</v>
      </c>
      <c r="I35" s="31">
        <v>1.0000000000000001E-5</v>
      </c>
      <c r="J35" s="31">
        <v>1.0000000000000001E-5</v>
      </c>
      <c r="K35" s="31">
        <v>1.0000000000000001E-5</v>
      </c>
      <c r="L35" s="31">
        <v>1.0000000000000001E-5</v>
      </c>
      <c r="M35" s="31">
        <v>1.0000000000000001E-5</v>
      </c>
      <c r="N35" s="31">
        <v>1.0000000000000001E-5</v>
      </c>
      <c r="O35" s="31">
        <v>1.0000000000000001E-5</v>
      </c>
      <c r="P35" s="31">
        <v>1.0000000000000001E-5</v>
      </c>
      <c r="Q35" s="31">
        <v>1.0000000000000001E-5</v>
      </c>
      <c r="R35" s="31">
        <v>1.0000000000000001E-5</v>
      </c>
      <c r="S35" s="31">
        <v>1.0000000000000001E-5</v>
      </c>
      <c r="T35" s="31">
        <v>1.0000000000000001E-5</v>
      </c>
      <c r="U35" s="31">
        <v>1.0000000000000001E-5</v>
      </c>
      <c r="V35" s="31">
        <v>1.0000000000000001E-5</v>
      </c>
      <c r="W35" s="31">
        <v>1.0000000000000001E-5</v>
      </c>
      <c r="X35" s="31">
        <v>1.0000000000000001E-5</v>
      </c>
      <c r="Y35" s="31">
        <v>1.0000000000000001E-5</v>
      </c>
      <c r="Z35" s="31">
        <v>1.0000000000000001E-5</v>
      </c>
      <c r="AA35" s="31">
        <v>1.0000000000000001E-5</v>
      </c>
      <c r="AB35" s="31">
        <v>2.0000000000000002E-5</v>
      </c>
      <c r="AC35" s="31">
        <v>2.0000000000000002E-5</v>
      </c>
      <c r="AD35" s="31">
        <v>2.0000000000000002E-5</v>
      </c>
      <c r="AE35" s="31">
        <v>2.0000000000000002E-5</v>
      </c>
      <c r="AF35" s="31">
        <v>3.0000000000000001E-5</v>
      </c>
      <c r="AG35" s="31">
        <v>3.0000000000000001E-5</v>
      </c>
      <c r="AH35" s="31">
        <v>4.0000000000000003E-5</v>
      </c>
      <c r="AI35" s="31">
        <v>5.0000000000000002E-5</v>
      </c>
      <c r="AJ35" s="31">
        <v>6.0000000000000002E-5</v>
      </c>
      <c r="AK35" s="31">
        <v>6.9999999999999994E-5</v>
      </c>
      <c r="AL35" s="31">
        <v>8.0000000000000007E-5</v>
      </c>
      <c r="AM35" s="31">
        <v>9.0000000000000006E-5</v>
      </c>
      <c r="AN35" s="31">
        <v>1E-4</v>
      </c>
      <c r="AO35" s="31">
        <v>1.2E-4</v>
      </c>
      <c r="AP35" s="31">
        <v>1.2999999999999999E-4</v>
      </c>
      <c r="AQ35" s="31">
        <v>1.3999999999999999E-4</v>
      </c>
      <c r="AR35" s="31">
        <v>1.6000000000000001E-4</v>
      </c>
      <c r="AS35" s="31">
        <v>1.8000000000000001E-4</v>
      </c>
      <c r="AT35" s="31">
        <v>2.0000000000000001E-4</v>
      </c>
      <c r="AU35" s="31">
        <v>2.1000000000000001E-4</v>
      </c>
      <c r="AV35" s="31">
        <v>2.4000000000000001E-4</v>
      </c>
      <c r="AW35" s="31">
        <v>2.5999999999999998E-4</v>
      </c>
      <c r="AX35" s="31">
        <v>2.7999999999999998E-4</v>
      </c>
      <c r="AY35" s="31">
        <v>3.1E-4</v>
      </c>
      <c r="AZ35" s="31">
        <v>3.4000000000000002E-4</v>
      </c>
      <c r="BA35" s="31">
        <v>3.8000000000000002E-4</v>
      </c>
      <c r="BB35" s="31">
        <v>4.0999999999999999E-4</v>
      </c>
      <c r="BC35" s="31">
        <v>4.4999999999999999E-4</v>
      </c>
      <c r="BD35" s="31">
        <v>5.0000000000000001E-4</v>
      </c>
      <c r="BE35" s="31">
        <v>5.5000000000000003E-4</v>
      </c>
      <c r="BF35" s="31">
        <v>6.0999999999999997E-4</v>
      </c>
      <c r="BG35" s="31">
        <v>6.7000000000000002E-4</v>
      </c>
      <c r="BH35" s="31">
        <v>7.3999999999999999E-4</v>
      </c>
      <c r="BI35" s="31">
        <v>8.0999999999999996E-4</v>
      </c>
      <c r="BJ35" s="31">
        <v>8.9999999999999998E-4</v>
      </c>
      <c r="BK35" s="31">
        <v>9.8999999999999999E-4</v>
      </c>
      <c r="BL35" s="31">
        <v>1.09E-3</v>
      </c>
      <c r="BM35" s="31">
        <v>1.1999999999999999E-3</v>
      </c>
      <c r="BN35" s="31">
        <v>1.32E-3</v>
      </c>
      <c r="BO35" s="31">
        <v>1.4400000000000001E-3</v>
      </c>
      <c r="BP35" s="31">
        <v>1.58E-3</v>
      </c>
      <c r="BQ35" s="31">
        <v>1.7099999999999999E-3</v>
      </c>
      <c r="BR35" s="31">
        <v>1.8600000000000001E-3</v>
      </c>
    </row>
    <row r="36" spans="1:70" x14ac:dyDescent="0.2">
      <c r="A36">
        <v>49</v>
      </c>
      <c r="B36" s="31">
        <v>1.0000000000000001E-5</v>
      </c>
      <c r="C36" s="31">
        <v>1.0000000000000001E-5</v>
      </c>
      <c r="D36" s="31">
        <v>1.0000000000000001E-5</v>
      </c>
      <c r="E36" s="31">
        <v>1.0000000000000001E-5</v>
      </c>
      <c r="F36" s="31">
        <v>1.0000000000000001E-5</v>
      </c>
      <c r="G36" s="31">
        <v>1.0000000000000001E-5</v>
      </c>
      <c r="H36" s="31">
        <v>1.0000000000000001E-5</v>
      </c>
      <c r="I36" s="31">
        <v>1.0000000000000001E-5</v>
      </c>
      <c r="J36" s="31">
        <v>1.0000000000000001E-5</v>
      </c>
      <c r="K36" s="31">
        <v>1.0000000000000001E-5</v>
      </c>
      <c r="L36" s="31">
        <v>1.0000000000000001E-5</v>
      </c>
      <c r="M36" s="31">
        <v>1.0000000000000001E-5</v>
      </c>
      <c r="N36" s="31">
        <v>1.0000000000000001E-5</v>
      </c>
      <c r="O36" s="31">
        <v>1.0000000000000001E-5</v>
      </c>
      <c r="P36" s="31">
        <v>1.0000000000000001E-5</v>
      </c>
      <c r="Q36" s="31">
        <v>1.0000000000000001E-5</v>
      </c>
      <c r="R36" s="31">
        <v>1.0000000000000001E-5</v>
      </c>
      <c r="S36" s="31">
        <v>1.0000000000000001E-5</v>
      </c>
      <c r="T36" s="31">
        <v>1.0000000000000001E-5</v>
      </c>
      <c r="U36" s="31">
        <v>1.0000000000000001E-5</v>
      </c>
      <c r="V36" s="31">
        <v>1.0000000000000001E-5</v>
      </c>
      <c r="W36" s="31">
        <v>1.0000000000000001E-5</v>
      </c>
      <c r="X36" s="31">
        <v>1.0000000000000001E-5</v>
      </c>
      <c r="Y36" s="31">
        <v>1.0000000000000001E-5</v>
      </c>
      <c r="Z36" s="31">
        <v>1.0000000000000001E-5</v>
      </c>
      <c r="AA36" s="31">
        <v>1.0000000000000001E-5</v>
      </c>
      <c r="AB36" s="31">
        <v>2.0000000000000002E-5</v>
      </c>
      <c r="AC36" s="31">
        <v>2.0000000000000002E-5</v>
      </c>
      <c r="AD36" s="31">
        <v>2.0000000000000002E-5</v>
      </c>
      <c r="AE36" s="31">
        <v>3.0000000000000001E-5</v>
      </c>
      <c r="AF36" s="31">
        <v>3.0000000000000001E-5</v>
      </c>
      <c r="AG36" s="31">
        <v>4.0000000000000003E-5</v>
      </c>
      <c r="AH36" s="31">
        <v>5.0000000000000002E-5</v>
      </c>
      <c r="AI36" s="31">
        <v>5.0000000000000002E-5</v>
      </c>
      <c r="AJ36" s="31">
        <v>6.0000000000000002E-5</v>
      </c>
      <c r="AK36" s="31">
        <v>8.0000000000000007E-5</v>
      </c>
      <c r="AL36" s="31">
        <v>9.0000000000000006E-5</v>
      </c>
      <c r="AM36" s="31">
        <v>1E-4</v>
      </c>
      <c r="AN36" s="31">
        <v>1.1E-4</v>
      </c>
      <c r="AO36" s="31">
        <v>1.2999999999999999E-4</v>
      </c>
      <c r="AP36" s="31">
        <v>1.3999999999999999E-4</v>
      </c>
      <c r="AQ36" s="31">
        <v>1.6000000000000001E-4</v>
      </c>
      <c r="AR36" s="31">
        <v>1.8000000000000001E-4</v>
      </c>
      <c r="AS36" s="31">
        <v>2.0000000000000001E-4</v>
      </c>
      <c r="AT36" s="31">
        <v>2.2000000000000001E-4</v>
      </c>
      <c r="AU36" s="31">
        <v>2.4000000000000001E-4</v>
      </c>
      <c r="AV36" s="31">
        <v>2.5999999999999998E-4</v>
      </c>
      <c r="AW36" s="31">
        <v>2.9E-4</v>
      </c>
      <c r="AX36" s="31">
        <v>3.1E-4</v>
      </c>
      <c r="AY36" s="31">
        <v>3.4000000000000002E-4</v>
      </c>
      <c r="AZ36" s="31">
        <v>3.8000000000000002E-4</v>
      </c>
      <c r="BA36" s="31">
        <v>4.0999999999999999E-4</v>
      </c>
      <c r="BB36" s="31">
        <v>4.6000000000000001E-4</v>
      </c>
      <c r="BC36" s="31">
        <v>5.0000000000000001E-4</v>
      </c>
      <c r="BD36" s="31">
        <v>5.5000000000000003E-4</v>
      </c>
      <c r="BE36" s="31">
        <v>6.0999999999999997E-4</v>
      </c>
      <c r="BF36" s="31">
        <v>6.7000000000000002E-4</v>
      </c>
      <c r="BG36" s="31">
        <v>7.3999999999999999E-4</v>
      </c>
      <c r="BH36" s="31">
        <v>8.0999999999999996E-4</v>
      </c>
      <c r="BI36" s="31">
        <v>8.9999999999999998E-4</v>
      </c>
      <c r="BJ36" s="31">
        <v>9.8999999999999999E-4</v>
      </c>
      <c r="BK36" s="31">
        <v>1.09E-3</v>
      </c>
      <c r="BL36" s="31">
        <v>1.1999999999999999E-3</v>
      </c>
      <c r="BM36" s="31">
        <v>1.33E-3</v>
      </c>
      <c r="BN36" s="31">
        <v>1.4599999999999999E-3</v>
      </c>
      <c r="BO36" s="31">
        <v>1.5900000000000001E-3</v>
      </c>
      <c r="BP36" s="31">
        <v>1.74E-3</v>
      </c>
      <c r="BQ36" s="31">
        <v>1.89E-3</v>
      </c>
      <c r="BR36" s="31">
        <v>2.0500000000000002E-3</v>
      </c>
    </row>
    <row r="37" spans="1:70" x14ac:dyDescent="0.2">
      <c r="A37">
        <v>50</v>
      </c>
      <c r="B37" s="31">
        <v>1.0000000000000001E-5</v>
      </c>
      <c r="C37" s="31">
        <v>1.0000000000000001E-5</v>
      </c>
      <c r="D37" s="31">
        <v>1.0000000000000001E-5</v>
      </c>
      <c r="E37" s="31">
        <v>1.0000000000000001E-5</v>
      </c>
      <c r="F37" s="31">
        <v>1.0000000000000001E-5</v>
      </c>
      <c r="G37" s="31">
        <v>1.0000000000000001E-5</v>
      </c>
      <c r="H37" s="31">
        <v>1.0000000000000001E-5</v>
      </c>
      <c r="I37" s="31">
        <v>1.0000000000000001E-5</v>
      </c>
      <c r="J37" s="31">
        <v>1.0000000000000001E-5</v>
      </c>
      <c r="K37" s="31">
        <v>1.0000000000000001E-5</v>
      </c>
      <c r="L37" s="31">
        <v>1.0000000000000001E-5</v>
      </c>
      <c r="M37" s="31">
        <v>1.0000000000000001E-5</v>
      </c>
      <c r="N37" s="31">
        <v>1.0000000000000001E-5</v>
      </c>
      <c r="O37" s="31">
        <v>1.0000000000000001E-5</v>
      </c>
      <c r="P37" s="31">
        <v>1.0000000000000001E-5</v>
      </c>
      <c r="Q37" s="31">
        <v>1.0000000000000001E-5</v>
      </c>
      <c r="R37" s="31">
        <v>1.0000000000000001E-5</v>
      </c>
      <c r="S37" s="31">
        <v>1.0000000000000001E-5</v>
      </c>
      <c r="T37" s="31">
        <v>1.0000000000000001E-5</v>
      </c>
      <c r="U37" s="31">
        <v>1.0000000000000001E-5</v>
      </c>
      <c r="V37" s="31">
        <v>1.0000000000000001E-5</v>
      </c>
      <c r="W37" s="31">
        <v>1.0000000000000001E-5</v>
      </c>
      <c r="X37" s="31">
        <v>1.0000000000000001E-5</v>
      </c>
      <c r="Y37" s="31">
        <v>1.0000000000000001E-5</v>
      </c>
      <c r="Z37" s="31">
        <v>2.0000000000000002E-5</v>
      </c>
      <c r="AA37" s="31">
        <v>2.0000000000000002E-5</v>
      </c>
      <c r="AB37" s="31">
        <v>2.0000000000000002E-5</v>
      </c>
      <c r="AC37" s="31">
        <v>2.0000000000000002E-5</v>
      </c>
      <c r="AD37" s="31">
        <v>3.0000000000000001E-5</v>
      </c>
      <c r="AE37" s="31">
        <v>3.0000000000000001E-5</v>
      </c>
      <c r="AF37" s="31">
        <v>4.0000000000000003E-5</v>
      </c>
      <c r="AG37" s="31">
        <v>5.0000000000000002E-5</v>
      </c>
      <c r="AH37" s="31">
        <v>5.0000000000000002E-5</v>
      </c>
      <c r="AI37" s="31">
        <v>6.0000000000000002E-5</v>
      </c>
      <c r="AJ37" s="31">
        <v>8.0000000000000007E-5</v>
      </c>
      <c r="AK37" s="31">
        <v>9.0000000000000006E-5</v>
      </c>
      <c r="AL37" s="31">
        <v>1E-4</v>
      </c>
      <c r="AM37" s="31">
        <v>1.2E-4</v>
      </c>
      <c r="AN37" s="31">
        <v>1.2999999999999999E-4</v>
      </c>
      <c r="AO37" s="31">
        <v>1.4999999999999999E-4</v>
      </c>
      <c r="AP37" s="31">
        <v>1.7000000000000001E-4</v>
      </c>
      <c r="AQ37" s="31">
        <v>1.9000000000000001E-4</v>
      </c>
      <c r="AR37" s="31">
        <v>2.1000000000000001E-4</v>
      </c>
      <c r="AS37" s="31">
        <v>2.3000000000000001E-4</v>
      </c>
      <c r="AT37" s="31">
        <v>2.5999999999999998E-4</v>
      </c>
      <c r="AU37" s="31">
        <v>2.7999999999999998E-4</v>
      </c>
      <c r="AV37" s="31">
        <v>3.1E-4</v>
      </c>
      <c r="AW37" s="31">
        <v>3.4000000000000002E-4</v>
      </c>
      <c r="AX37" s="31">
        <v>3.6999999999999999E-4</v>
      </c>
      <c r="AY37" s="31">
        <v>4.0999999999999999E-4</v>
      </c>
      <c r="AZ37" s="31">
        <v>4.4999999999999999E-4</v>
      </c>
      <c r="BA37" s="31">
        <v>4.8999999999999998E-4</v>
      </c>
      <c r="BB37" s="31">
        <v>5.4000000000000001E-4</v>
      </c>
      <c r="BC37" s="31">
        <v>5.9000000000000003E-4</v>
      </c>
      <c r="BD37" s="31">
        <v>6.4999999999999997E-4</v>
      </c>
      <c r="BE37" s="31">
        <v>7.2000000000000005E-4</v>
      </c>
      <c r="BF37" s="31">
        <v>7.9000000000000001E-4</v>
      </c>
      <c r="BG37" s="31">
        <v>8.7000000000000001E-4</v>
      </c>
      <c r="BH37" s="31">
        <v>9.7000000000000005E-4</v>
      </c>
      <c r="BI37" s="31">
        <v>1.07E-3</v>
      </c>
      <c r="BJ37" s="31">
        <v>1.1800000000000001E-3</v>
      </c>
      <c r="BK37" s="31">
        <v>1.2999999999999999E-3</v>
      </c>
      <c r="BL37" s="31">
        <v>1.4300000000000001E-3</v>
      </c>
      <c r="BM37" s="31">
        <v>1.57E-3</v>
      </c>
      <c r="BN37" s="31">
        <v>1.73E-3</v>
      </c>
      <c r="BO37" s="31">
        <v>1.89E-3</v>
      </c>
      <c r="BP37" s="31">
        <v>2.0600000000000002E-3</v>
      </c>
      <c r="BQ37" s="31">
        <v>2.2399999999999998E-3</v>
      </c>
      <c r="BR37" s="31">
        <v>2.4299999999999999E-3</v>
      </c>
    </row>
    <row r="38" spans="1:70" x14ac:dyDescent="0.2">
      <c r="A38">
        <v>51</v>
      </c>
      <c r="B38" s="31">
        <v>1.0000000000000001E-5</v>
      </c>
      <c r="C38" s="31">
        <v>1.0000000000000001E-5</v>
      </c>
      <c r="D38" s="31">
        <v>1.0000000000000001E-5</v>
      </c>
      <c r="E38" s="31">
        <v>1.0000000000000001E-5</v>
      </c>
      <c r="F38" s="31">
        <v>1.0000000000000001E-5</v>
      </c>
      <c r="G38" s="31">
        <v>1.0000000000000001E-5</v>
      </c>
      <c r="H38" s="31">
        <v>1.0000000000000001E-5</v>
      </c>
      <c r="I38" s="31">
        <v>1.0000000000000001E-5</v>
      </c>
      <c r="J38" s="31">
        <v>1.0000000000000001E-5</v>
      </c>
      <c r="K38" s="31">
        <v>1.0000000000000001E-5</v>
      </c>
      <c r="L38" s="31">
        <v>1.0000000000000001E-5</v>
      </c>
      <c r="M38" s="31">
        <v>1.0000000000000001E-5</v>
      </c>
      <c r="N38" s="31">
        <v>1.0000000000000001E-5</v>
      </c>
      <c r="O38" s="31">
        <v>1.0000000000000001E-5</v>
      </c>
      <c r="P38" s="31">
        <v>1.0000000000000001E-5</v>
      </c>
      <c r="Q38" s="31">
        <v>1.0000000000000001E-5</v>
      </c>
      <c r="R38" s="31">
        <v>1.0000000000000001E-5</v>
      </c>
      <c r="S38" s="31">
        <v>1.0000000000000001E-5</v>
      </c>
      <c r="T38" s="31">
        <v>1.0000000000000001E-5</v>
      </c>
      <c r="U38" s="31">
        <v>1.0000000000000001E-5</v>
      </c>
      <c r="V38" s="31">
        <v>1.0000000000000001E-5</v>
      </c>
      <c r="W38" s="31">
        <v>1.0000000000000001E-5</v>
      </c>
      <c r="X38" s="31">
        <v>2.0000000000000002E-5</v>
      </c>
      <c r="Y38" s="31">
        <v>2.0000000000000002E-5</v>
      </c>
      <c r="Z38" s="31">
        <v>2.0000000000000002E-5</v>
      </c>
      <c r="AA38" s="31">
        <v>2.0000000000000002E-5</v>
      </c>
      <c r="AB38" s="31">
        <v>2.0000000000000002E-5</v>
      </c>
      <c r="AC38" s="31">
        <v>3.0000000000000001E-5</v>
      </c>
      <c r="AD38" s="31">
        <v>3.0000000000000001E-5</v>
      </c>
      <c r="AE38" s="31">
        <v>4.0000000000000003E-5</v>
      </c>
      <c r="AF38" s="31">
        <v>4.0000000000000003E-5</v>
      </c>
      <c r="AG38" s="31">
        <v>5.0000000000000002E-5</v>
      </c>
      <c r="AH38" s="31">
        <v>6.0000000000000002E-5</v>
      </c>
      <c r="AI38" s="31">
        <v>6.9999999999999994E-5</v>
      </c>
      <c r="AJ38" s="31">
        <v>9.0000000000000006E-5</v>
      </c>
      <c r="AK38" s="31">
        <v>1E-4</v>
      </c>
      <c r="AL38" s="31">
        <v>1.2E-4</v>
      </c>
      <c r="AM38" s="31">
        <v>1.2999999999999999E-4</v>
      </c>
      <c r="AN38" s="31">
        <v>1.4999999999999999E-4</v>
      </c>
      <c r="AO38" s="31">
        <v>1.7000000000000001E-4</v>
      </c>
      <c r="AP38" s="31">
        <v>1.9000000000000001E-4</v>
      </c>
      <c r="AQ38" s="31">
        <v>2.2000000000000001E-4</v>
      </c>
      <c r="AR38" s="31">
        <v>2.4000000000000001E-4</v>
      </c>
      <c r="AS38" s="31">
        <v>2.5999999999999998E-4</v>
      </c>
      <c r="AT38" s="31">
        <v>2.9E-4</v>
      </c>
      <c r="AU38" s="31">
        <v>3.2000000000000003E-4</v>
      </c>
      <c r="AV38" s="31">
        <v>3.5E-4</v>
      </c>
      <c r="AW38" s="31">
        <v>3.8000000000000002E-4</v>
      </c>
      <c r="AX38" s="31">
        <v>4.2000000000000002E-4</v>
      </c>
      <c r="AY38" s="31">
        <v>4.6000000000000001E-4</v>
      </c>
      <c r="AZ38" s="31">
        <v>5.1000000000000004E-4</v>
      </c>
      <c r="BA38" s="31">
        <v>5.5999999999999995E-4</v>
      </c>
      <c r="BB38" s="31">
        <v>6.0999999999999997E-4</v>
      </c>
      <c r="BC38" s="31">
        <v>6.7000000000000002E-4</v>
      </c>
      <c r="BD38" s="31">
        <v>7.3999999999999999E-4</v>
      </c>
      <c r="BE38" s="31">
        <v>8.1999999999999998E-4</v>
      </c>
      <c r="BF38" s="31">
        <v>8.9999999999999998E-4</v>
      </c>
      <c r="BG38" s="31">
        <v>9.8999999999999999E-4</v>
      </c>
      <c r="BH38" s="31">
        <v>1.1000000000000001E-3</v>
      </c>
      <c r="BI38" s="31">
        <v>1.2099999999999999E-3</v>
      </c>
      <c r="BJ38" s="31">
        <v>1.33E-3</v>
      </c>
      <c r="BK38" s="31">
        <v>1.47E-3</v>
      </c>
      <c r="BL38" s="31">
        <v>1.6199999999999999E-3</v>
      </c>
      <c r="BM38" s="31">
        <v>1.7899999999999999E-3</v>
      </c>
      <c r="BN38" s="31">
        <v>1.9599999999999999E-3</v>
      </c>
      <c r="BO38" s="31">
        <v>2.15E-3</v>
      </c>
      <c r="BP38" s="31">
        <v>2.3500000000000001E-3</v>
      </c>
      <c r="BQ38" s="31">
        <v>2.5500000000000002E-3</v>
      </c>
      <c r="BR38" s="31">
        <v>2.7599999999999999E-3</v>
      </c>
    </row>
    <row r="39" spans="1:70" x14ac:dyDescent="0.2">
      <c r="A39">
        <v>52</v>
      </c>
      <c r="B39" s="31">
        <v>1.0000000000000001E-5</v>
      </c>
      <c r="C39" s="31">
        <v>1.0000000000000001E-5</v>
      </c>
      <c r="D39" s="31">
        <v>1.0000000000000001E-5</v>
      </c>
      <c r="E39" s="31">
        <v>1.0000000000000001E-5</v>
      </c>
      <c r="F39" s="31">
        <v>1.0000000000000001E-5</v>
      </c>
      <c r="G39" s="31">
        <v>1.0000000000000001E-5</v>
      </c>
      <c r="H39" s="31">
        <v>1.0000000000000001E-5</v>
      </c>
      <c r="I39" s="31">
        <v>1.0000000000000001E-5</v>
      </c>
      <c r="J39" s="31">
        <v>1.0000000000000001E-5</v>
      </c>
      <c r="K39" s="31">
        <v>1.0000000000000001E-5</v>
      </c>
      <c r="L39" s="31">
        <v>1.0000000000000001E-5</v>
      </c>
      <c r="M39" s="31">
        <v>1.0000000000000001E-5</v>
      </c>
      <c r="N39" s="31">
        <v>1.0000000000000001E-5</v>
      </c>
      <c r="O39" s="31">
        <v>1.0000000000000001E-5</v>
      </c>
      <c r="P39" s="31">
        <v>1.0000000000000001E-5</v>
      </c>
      <c r="Q39" s="31">
        <v>1.0000000000000001E-5</v>
      </c>
      <c r="R39" s="31">
        <v>1.0000000000000001E-5</v>
      </c>
      <c r="S39" s="31">
        <v>1.0000000000000001E-5</v>
      </c>
      <c r="T39" s="31">
        <v>1.0000000000000001E-5</v>
      </c>
      <c r="U39" s="31">
        <v>1.0000000000000001E-5</v>
      </c>
      <c r="V39" s="31">
        <v>2.0000000000000002E-5</v>
      </c>
      <c r="W39" s="31">
        <v>2.0000000000000002E-5</v>
      </c>
      <c r="X39" s="31">
        <v>2.0000000000000002E-5</v>
      </c>
      <c r="Y39" s="31">
        <v>2.0000000000000002E-5</v>
      </c>
      <c r="Z39" s="31">
        <v>2.0000000000000002E-5</v>
      </c>
      <c r="AA39" s="31">
        <v>2.0000000000000002E-5</v>
      </c>
      <c r="AB39" s="31">
        <v>3.0000000000000001E-5</v>
      </c>
      <c r="AC39" s="31">
        <v>3.0000000000000001E-5</v>
      </c>
      <c r="AD39" s="31">
        <v>3.0000000000000001E-5</v>
      </c>
      <c r="AE39" s="31">
        <v>4.0000000000000003E-5</v>
      </c>
      <c r="AF39" s="31">
        <v>5.0000000000000002E-5</v>
      </c>
      <c r="AG39" s="31">
        <v>6.0000000000000002E-5</v>
      </c>
      <c r="AH39" s="31">
        <v>6.9999999999999994E-5</v>
      </c>
      <c r="AI39" s="31">
        <v>8.0000000000000007E-5</v>
      </c>
      <c r="AJ39" s="31">
        <v>1E-4</v>
      </c>
      <c r="AK39" s="31">
        <v>1.1E-4</v>
      </c>
      <c r="AL39" s="31">
        <v>1.2999999999999999E-4</v>
      </c>
      <c r="AM39" s="31">
        <v>1.4999999999999999E-4</v>
      </c>
      <c r="AN39" s="31">
        <v>1.7000000000000001E-4</v>
      </c>
      <c r="AO39" s="31">
        <v>1.9000000000000001E-4</v>
      </c>
      <c r="AP39" s="31">
        <v>2.2000000000000001E-4</v>
      </c>
      <c r="AQ39" s="31">
        <v>2.4000000000000001E-4</v>
      </c>
      <c r="AR39" s="31">
        <v>2.7E-4</v>
      </c>
      <c r="AS39" s="31">
        <v>2.9E-4</v>
      </c>
      <c r="AT39" s="31">
        <v>3.2000000000000003E-4</v>
      </c>
      <c r="AU39" s="31">
        <v>3.6000000000000002E-4</v>
      </c>
      <c r="AV39" s="31">
        <v>3.8999999999999999E-4</v>
      </c>
      <c r="AW39" s="31">
        <v>4.2999999999999999E-4</v>
      </c>
      <c r="AX39" s="31">
        <v>4.6999999999999999E-4</v>
      </c>
      <c r="AY39" s="31">
        <v>5.1999999999999995E-4</v>
      </c>
      <c r="AZ39" s="31">
        <v>5.6999999999999998E-4</v>
      </c>
      <c r="BA39" s="31">
        <v>6.2E-4</v>
      </c>
      <c r="BB39" s="31">
        <v>6.8000000000000005E-4</v>
      </c>
      <c r="BC39" s="31">
        <v>7.5000000000000002E-4</v>
      </c>
      <c r="BD39" s="31">
        <v>8.3000000000000001E-4</v>
      </c>
      <c r="BE39" s="31">
        <v>9.1E-4</v>
      </c>
      <c r="BF39" s="31">
        <v>1E-3</v>
      </c>
      <c r="BG39" s="31">
        <v>1.1100000000000001E-3</v>
      </c>
      <c r="BH39" s="31">
        <v>1.2199999999999999E-3</v>
      </c>
      <c r="BI39" s="31">
        <v>1.3500000000000001E-3</v>
      </c>
      <c r="BJ39" s="31">
        <v>1.49E-3</v>
      </c>
      <c r="BK39" s="31">
        <v>1.64E-3</v>
      </c>
      <c r="BL39" s="31">
        <v>1.81E-3</v>
      </c>
      <c r="BM39" s="31">
        <v>1.99E-3</v>
      </c>
      <c r="BN39" s="31">
        <v>2.1900000000000001E-3</v>
      </c>
      <c r="BO39" s="31">
        <v>2.3999999999999998E-3</v>
      </c>
      <c r="BP39" s="31">
        <v>2.6199999999999999E-3</v>
      </c>
      <c r="BQ39" s="31">
        <v>2.8500000000000001E-3</v>
      </c>
      <c r="BR39" s="31">
        <v>3.0899999999999999E-3</v>
      </c>
    </row>
    <row r="40" spans="1:70" x14ac:dyDescent="0.2">
      <c r="A40">
        <v>53</v>
      </c>
      <c r="B40" s="31">
        <v>1.0000000000000001E-5</v>
      </c>
      <c r="C40" s="31">
        <v>1.0000000000000001E-5</v>
      </c>
      <c r="D40" s="31">
        <v>1.0000000000000001E-5</v>
      </c>
      <c r="E40" s="31">
        <v>1.0000000000000001E-5</v>
      </c>
      <c r="F40" s="31">
        <v>1.0000000000000001E-5</v>
      </c>
      <c r="G40" s="31">
        <v>1.0000000000000001E-5</v>
      </c>
      <c r="H40" s="31">
        <v>1.0000000000000001E-5</v>
      </c>
      <c r="I40" s="31">
        <v>1.0000000000000001E-5</v>
      </c>
      <c r="J40" s="31">
        <v>1.0000000000000001E-5</v>
      </c>
      <c r="K40" s="31">
        <v>1.0000000000000001E-5</v>
      </c>
      <c r="L40" s="31">
        <v>1.0000000000000001E-5</v>
      </c>
      <c r="M40" s="31">
        <v>1.0000000000000001E-5</v>
      </c>
      <c r="N40" s="31">
        <v>1.0000000000000001E-5</v>
      </c>
      <c r="O40" s="31">
        <v>1.0000000000000001E-5</v>
      </c>
      <c r="P40" s="31">
        <v>1.0000000000000001E-5</v>
      </c>
      <c r="Q40" s="31">
        <v>1.0000000000000001E-5</v>
      </c>
      <c r="R40" s="31">
        <v>2.0000000000000002E-5</v>
      </c>
      <c r="S40" s="31">
        <v>2.0000000000000002E-5</v>
      </c>
      <c r="T40" s="31">
        <v>2.0000000000000002E-5</v>
      </c>
      <c r="U40" s="31">
        <v>2.0000000000000002E-5</v>
      </c>
      <c r="V40" s="31">
        <v>2.0000000000000002E-5</v>
      </c>
      <c r="W40" s="31">
        <v>2.0000000000000002E-5</v>
      </c>
      <c r="X40" s="31">
        <v>2.0000000000000002E-5</v>
      </c>
      <c r="Y40" s="31">
        <v>2.0000000000000002E-5</v>
      </c>
      <c r="Z40" s="31">
        <v>3.0000000000000001E-5</v>
      </c>
      <c r="AA40" s="31">
        <v>3.0000000000000001E-5</v>
      </c>
      <c r="AB40" s="31">
        <v>3.0000000000000001E-5</v>
      </c>
      <c r="AC40" s="31">
        <v>4.0000000000000003E-5</v>
      </c>
      <c r="AD40" s="31">
        <v>4.0000000000000003E-5</v>
      </c>
      <c r="AE40" s="31">
        <v>5.0000000000000002E-5</v>
      </c>
      <c r="AF40" s="31">
        <v>6.0000000000000002E-5</v>
      </c>
      <c r="AG40" s="31">
        <v>6.9999999999999994E-5</v>
      </c>
      <c r="AH40" s="31">
        <v>9.0000000000000006E-5</v>
      </c>
      <c r="AI40" s="31">
        <v>1E-4</v>
      </c>
      <c r="AJ40" s="31">
        <v>1.2E-4</v>
      </c>
      <c r="AK40" s="31">
        <v>1.3999999999999999E-4</v>
      </c>
      <c r="AL40" s="31">
        <v>1.7000000000000001E-4</v>
      </c>
      <c r="AM40" s="31">
        <v>1.9000000000000001E-4</v>
      </c>
      <c r="AN40" s="31">
        <v>2.2000000000000001E-4</v>
      </c>
      <c r="AO40" s="31">
        <v>2.4000000000000001E-4</v>
      </c>
      <c r="AP40" s="31">
        <v>2.7E-4</v>
      </c>
      <c r="AQ40" s="31">
        <v>2.9999999999999997E-4</v>
      </c>
      <c r="AR40" s="31">
        <v>3.4000000000000002E-4</v>
      </c>
      <c r="AS40" s="31">
        <v>3.6999999999999999E-4</v>
      </c>
      <c r="AT40" s="31">
        <v>4.0999999999999999E-4</v>
      </c>
      <c r="AU40" s="31">
        <v>4.4999999999999999E-4</v>
      </c>
      <c r="AV40" s="31">
        <v>5.0000000000000001E-4</v>
      </c>
      <c r="AW40" s="31">
        <v>5.4000000000000001E-4</v>
      </c>
      <c r="AX40" s="31">
        <v>5.9999999999999995E-4</v>
      </c>
      <c r="AY40" s="31">
        <v>6.4999999999999997E-4</v>
      </c>
      <c r="AZ40" s="31">
        <v>7.2000000000000005E-4</v>
      </c>
      <c r="BA40" s="31">
        <v>7.9000000000000001E-4</v>
      </c>
      <c r="BB40" s="31">
        <v>8.7000000000000001E-4</v>
      </c>
      <c r="BC40" s="31">
        <v>9.5E-4</v>
      </c>
      <c r="BD40" s="31">
        <v>1.0499999999999999E-3</v>
      </c>
      <c r="BE40" s="31">
        <v>1.16E-3</v>
      </c>
      <c r="BF40" s="31">
        <v>1.2700000000000001E-3</v>
      </c>
      <c r="BG40" s="31">
        <v>1.41E-3</v>
      </c>
      <c r="BH40" s="31">
        <v>1.5499999999999999E-3</v>
      </c>
      <c r="BI40" s="31">
        <v>1.7099999999999999E-3</v>
      </c>
      <c r="BJ40" s="31">
        <v>1.89E-3</v>
      </c>
      <c r="BK40" s="31">
        <v>2.0799999999999998E-3</v>
      </c>
      <c r="BL40" s="31">
        <v>2.3E-3</v>
      </c>
      <c r="BM40" s="31">
        <v>2.5300000000000001E-3</v>
      </c>
      <c r="BN40" s="31">
        <v>2.7799999999999999E-3</v>
      </c>
      <c r="BO40" s="31">
        <v>3.0500000000000002E-3</v>
      </c>
      <c r="BP40" s="31">
        <v>3.3300000000000001E-3</v>
      </c>
      <c r="BQ40" s="31">
        <v>3.62E-3</v>
      </c>
      <c r="BR40" s="31">
        <v>3.9300000000000003E-3</v>
      </c>
    </row>
    <row r="41" spans="1:70" x14ac:dyDescent="0.2">
      <c r="A41">
        <v>54</v>
      </c>
      <c r="B41" s="31">
        <v>1.0000000000000001E-5</v>
      </c>
      <c r="C41" s="31">
        <v>1.0000000000000001E-5</v>
      </c>
      <c r="D41" s="31">
        <v>1.0000000000000001E-5</v>
      </c>
      <c r="E41" s="31">
        <v>1.0000000000000001E-5</v>
      </c>
      <c r="F41" s="31">
        <v>1.0000000000000001E-5</v>
      </c>
      <c r="G41" s="31">
        <v>1.0000000000000001E-5</v>
      </c>
      <c r="H41" s="31">
        <v>1.0000000000000001E-5</v>
      </c>
      <c r="I41" s="31">
        <v>1.0000000000000001E-5</v>
      </c>
      <c r="J41" s="31">
        <v>1.0000000000000001E-5</v>
      </c>
      <c r="K41" s="31">
        <v>1.0000000000000001E-5</v>
      </c>
      <c r="L41" s="31">
        <v>1.0000000000000001E-5</v>
      </c>
      <c r="M41" s="31">
        <v>1.0000000000000001E-5</v>
      </c>
      <c r="N41" s="31">
        <v>1.0000000000000001E-5</v>
      </c>
      <c r="O41" s="31">
        <v>1.0000000000000001E-5</v>
      </c>
      <c r="P41" s="31">
        <v>1.0000000000000001E-5</v>
      </c>
      <c r="Q41" s="31">
        <v>2.0000000000000002E-5</v>
      </c>
      <c r="R41" s="31">
        <v>2.0000000000000002E-5</v>
      </c>
      <c r="S41" s="31">
        <v>2.0000000000000002E-5</v>
      </c>
      <c r="T41" s="31">
        <v>2.0000000000000002E-5</v>
      </c>
      <c r="U41" s="31">
        <v>2.0000000000000002E-5</v>
      </c>
      <c r="V41" s="31">
        <v>2.0000000000000002E-5</v>
      </c>
      <c r="W41" s="31">
        <v>2.0000000000000002E-5</v>
      </c>
      <c r="X41" s="31">
        <v>2.0000000000000002E-5</v>
      </c>
      <c r="Y41" s="31">
        <v>3.0000000000000001E-5</v>
      </c>
      <c r="Z41" s="31">
        <v>3.0000000000000001E-5</v>
      </c>
      <c r="AA41" s="31">
        <v>3.0000000000000001E-5</v>
      </c>
      <c r="AB41" s="31">
        <v>4.0000000000000003E-5</v>
      </c>
      <c r="AC41" s="31">
        <v>4.0000000000000003E-5</v>
      </c>
      <c r="AD41" s="31">
        <v>5.0000000000000002E-5</v>
      </c>
      <c r="AE41" s="31">
        <v>6.0000000000000002E-5</v>
      </c>
      <c r="AF41" s="31">
        <v>6.9999999999999994E-5</v>
      </c>
      <c r="AG41" s="31">
        <v>8.0000000000000007E-5</v>
      </c>
      <c r="AH41" s="31">
        <v>1E-4</v>
      </c>
      <c r="AI41" s="31">
        <v>1.1E-4</v>
      </c>
      <c r="AJ41" s="31">
        <v>1.3999999999999999E-4</v>
      </c>
      <c r="AK41" s="31">
        <v>1.6000000000000001E-4</v>
      </c>
      <c r="AL41" s="31">
        <v>1.8000000000000001E-4</v>
      </c>
      <c r="AM41" s="31">
        <v>2.1000000000000001E-4</v>
      </c>
      <c r="AN41" s="31">
        <v>2.4000000000000001E-4</v>
      </c>
      <c r="AO41" s="31">
        <v>2.7E-4</v>
      </c>
      <c r="AP41" s="31">
        <v>2.9999999999999997E-4</v>
      </c>
      <c r="AQ41" s="31">
        <v>3.4000000000000002E-4</v>
      </c>
      <c r="AR41" s="31">
        <v>3.6999999999999999E-4</v>
      </c>
      <c r="AS41" s="31">
        <v>4.0999999999999999E-4</v>
      </c>
      <c r="AT41" s="31">
        <v>4.6000000000000001E-4</v>
      </c>
      <c r="AU41" s="31">
        <v>5.0000000000000001E-4</v>
      </c>
      <c r="AV41" s="31">
        <v>5.5000000000000003E-4</v>
      </c>
      <c r="AW41" s="31">
        <v>5.9999999999999995E-4</v>
      </c>
      <c r="AX41" s="31">
        <v>6.6E-4</v>
      </c>
      <c r="AY41" s="31">
        <v>7.2999999999999996E-4</v>
      </c>
      <c r="AZ41" s="31">
        <v>8.0000000000000004E-4</v>
      </c>
      <c r="BA41" s="31">
        <v>8.7000000000000001E-4</v>
      </c>
      <c r="BB41" s="31">
        <v>9.6000000000000002E-4</v>
      </c>
      <c r="BC41" s="31">
        <v>1.06E-3</v>
      </c>
      <c r="BD41" s="31">
        <v>1.16E-3</v>
      </c>
      <c r="BE41" s="31">
        <v>1.2800000000000001E-3</v>
      </c>
      <c r="BF41" s="31">
        <v>1.41E-3</v>
      </c>
      <c r="BG41" s="31">
        <v>1.56E-3</v>
      </c>
      <c r="BH41" s="31">
        <v>1.72E-3</v>
      </c>
      <c r="BI41" s="31">
        <v>1.9E-3</v>
      </c>
      <c r="BJ41" s="31">
        <v>2.0899999999999998E-3</v>
      </c>
      <c r="BK41" s="31">
        <v>2.31E-3</v>
      </c>
      <c r="BL41" s="31">
        <v>2.5500000000000002E-3</v>
      </c>
      <c r="BM41" s="31">
        <v>2.8E-3</v>
      </c>
      <c r="BN41" s="31">
        <v>3.0799999999999998E-3</v>
      </c>
      <c r="BO41" s="31">
        <v>3.3800000000000002E-3</v>
      </c>
      <c r="BP41" s="31">
        <v>3.6900000000000001E-3</v>
      </c>
      <c r="BQ41" s="31">
        <v>4.0200000000000001E-3</v>
      </c>
      <c r="BR41" s="31">
        <v>4.3600000000000002E-3</v>
      </c>
    </row>
    <row r="42" spans="1:70" x14ac:dyDescent="0.2">
      <c r="A42">
        <v>55</v>
      </c>
      <c r="B42" s="31">
        <v>1.0000000000000001E-5</v>
      </c>
      <c r="C42" s="31">
        <v>1.0000000000000001E-5</v>
      </c>
      <c r="D42" s="31">
        <v>1.0000000000000001E-5</v>
      </c>
      <c r="E42" s="31">
        <v>1.0000000000000001E-5</v>
      </c>
      <c r="F42" s="31">
        <v>1.0000000000000001E-5</v>
      </c>
      <c r="G42" s="31">
        <v>1.0000000000000001E-5</v>
      </c>
      <c r="H42" s="31">
        <v>1.0000000000000001E-5</v>
      </c>
      <c r="I42" s="31">
        <v>1.0000000000000001E-5</v>
      </c>
      <c r="J42" s="31">
        <v>1.0000000000000001E-5</v>
      </c>
      <c r="K42" s="31">
        <v>1.0000000000000001E-5</v>
      </c>
      <c r="L42" s="31">
        <v>1.0000000000000001E-5</v>
      </c>
      <c r="M42" s="31">
        <v>1.0000000000000001E-5</v>
      </c>
      <c r="N42" s="31">
        <v>2.0000000000000002E-5</v>
      </c>
      <c r="O42" s="31">
        <v>2.0000000000000002E-5</v>
      </c>
      <c r="P42" s="31">
        <v>2.0000000000000002E-5</v>
      </c>
      <c r="Q42" s="31">
        <v>2.0000000000000002E-5</v>
      </c>
      <c r="R42" s="31">
        <v>2.0000000000000002E-5</v>
      </c>
      <c r="S42" s="31">
        <v>2.0000000000000002E-5</v>
      </c>
      <c r="T42" s="31">
        <v>2.0000000000000002E-5</v>
      </c>
      <c r="U42" s="31">
        <v>2.0000000000000002E-5</v>
      </c>
      <c r="V42" s="31">
        <v>2.0000000000000002E-5</v>
      </c>
      <c r="W42" s="31">
        <v>3.0000000000000001E-5</v>
      </c>
      <c r="X42" s="31">
        <v>3.0000000000000001E-5</v>
      </c>
      <c r="Y42" s="31">
        <v>3.0000000000000001E-5</v>
      </c>
      <c r="Z42" s="31">
        <v>3.0000000000000001E-5</v>
      </c>
      <c r="AA42" s="31">
        <v>4.0000000000000003E-5</v>
      </c>
      <c r="AB42" s="31">
        <v>4.0000000000000003E-5</v>
      </c>
      <c r="AC42" s="31">
        <v>5.0000000000000002E-5</v>
      </c>
      <c r="AD42" s="31">
        <v>5.0000000000000002E-5</v>
      </c>
      <c r="AE42" s="31">
        <v>6.0000000000000002E-5</v>
      </c>
      <c r="AF42" s="31">
        <v>8.0000000000000007E-5</v>
      </c>
      <c r="AG42" s="31">
        <v>9.0000000000000006E-5</v>
      </c>
      <c r="AH42" s="31">
        <v>1.1E-4</v>
      </c>
      <c r="AI42" s="31">
        <v>1.2999999999999999E-4</v>
      </c>
      <c r="AJ42" s="31">
        <v>1.4999999999999999E-4</v>
      </c>
      <c r="AK42" s="31">
        <v>1.8000000000000001E-4</v>
      </c>
      <c r="AL42" s="31">
        <v>2.1000000000000001E-4</v>
      </c>
      <c r="AM42" s="31">
        <v>2.4000000000000001E-4</v>
      </c>
      <c r="AN42" s="31">
        <v>2.7E-4</v>
      </c>
      <c r="AO42" s="31">
        <v>3.1E-4</v>
      </c>
      <c r="AP42" s="31">
        <v>3.5E-4</v>
      </c>
      <c r="AQ42" s="31">
        <v>3.8999999999999999E-4</v>
      </c>
      <c r="AR42" s="31">
        <v>4.2999999999999999E-4</v>
      </c>
      <c r="AS42" s="31">
        <v>4.6999999999999999E-4</v>
      </c>
      <c r="AT42" s="31">
        <v>5.1999999999999995E-4</v>
      </c>
      <c r="AU42" s="31">
        <v>5.6999999999999998E-4</v>
      </c>
      <c r="AV42" s="31">
        <v>6.3000000000000003E-4</v>
      </c>
      <c r="AW42" s="31">
        <v>6.8999999999999997E-4</v>
      </c>
      <c r="AX42" s="31">
        <v>7.6000000000000004E-4</v>
      </c>
      <c r="AY42" s="31">
        <v>8.3000000000000001E-4</v>
      </c>
      <c r="AZ42" s="31">
        <v>9.1E-4</v>
      </c>
      <c r="BA42" s="31">
        <v>1E-3</v>
      </c>
      <c r="BB42" s="31">
        <v>1.1000000000000001E-3</v>
      </c>
      <c r="BC42" s="31">
        <v>1.2099999999999999E-3</v>
      </c>
      <c r="BD42" s="31">
        <v>1.33E-3</v>
      </c>
      <c r="BE42" s="31">
        <v>1.4599999999999999E-3</v>
      </c>
      <c r="BF42" s="31">
        <v>1.6100000000000001E-3</v>
      </c>
      <c r="BG42" s="31">
        <v>1.7799999999999999E-3</v>
      </c>
      <c r="BH42" s="31">
        <v>1.9599999999999999E-3</v>
      </c>
      <c r="BI42" s="31">
        <v>2.1700000000000001E-3</v>
      </c>
      <c r="BJ42" s="31">
        <v>2.3900000000000002E-3</v>
      </c>
      <c r="BK42" s="31">
        <v>2.64E-3</v>
      </c>
      <c r="BL42" s="31">
        <v>2.9099999999999998E-3</v>
      </c>
      <c r="BM42" s="31">
        <v>3.2100000000000002E-3</v>
      </c>
      <c r="BN42" s="31">
        <v>3.5300000000000002E-3</v>
      </c>
      <c r="BO42" s="31">
        <v>3.8700000000000002E-3</v>
      </c>
      <c r="BP42" s="31">
        <v>4.2300000000000003E-3</v>
      </c>
      <c r="BQ42" s="31">
        <v>4.5999999999999999E-3</v>
      </c>
      <c r="BR42" s="31">
        <v>4.9899999999999996E-3</v>
      </c>
    </row>
    <row r="43" spans="1:70" x14ac:dyDescent="0.2">
      <c r="A43">
        <v>56</v>
      </c>
      <c r="B43" s="31">
        <v>1.0000000000000001E-5</v>
      </c>
      <c r="C43" s="31">
        <v>1.0000000000000001E-5</v>
      </c>
      <c r="D43" s="31">
        <v>1.0000000000000001E-5</v>
      </c>
      <c r="E43" s="31">
        <v>1.0000000000000001E-5</v>
      </c>
      <c r="F43" s="31">
        <v>1.0000000000000001E-5</v>
      </c>
      <c r="G43" s="31">
        <v>1.0000000000000001E-5</v>
      </c>
      <c r="H43" s="31">
        <v>1.0000000000000001E-5</v>
      </c>
      <c r="I43" s="31">
        <v>1.0000000000000001E-5</v>
      </c>
      <c r="J43" s="31">
        <v>1.0000000000000001E-5</v>
      </c>
      <c r="K43" s="31">
        <v>1.0000000000000001E-5</v>
      </c>
      <c r="L43" s="31">
        <v>2.0000000000000002E-5</v>
      </c>
      <c r="M43" s="31">
        <v>2.0000000000000002E-5</v>
      </c>
      <c r="N43" s="31">
        <v>2.0000000000000002E-5</v>
      </c>
      <c r="O43" s="31">
        <v>2.0000000000000002E-5</v>
      </c>
      <c r="P43" s="31">
        <v>2.0000000000000002E-5</v>
      </c>
      <c r="Q43" s="31">
        <v>2.0000000000000002E-5</v>
      </c>
      <c r="R43" s="31">
        <v>2.0000000000000002E-5</v>
      </c>
      <c r="S43" s="31">
        <v>2.0000000000000002E-5</v>
      </c>
      <c r="T43" s="31">
        <v>2.0000000000000002E-5</v>
      </c>
      <c r="U43" s="31">
        <v>3.0000000000000001E-5</v>
      </c>
      <c r="V43" s="31">
        <v>3.0000000000000001E-5</v>
      </c>
      <c r="W43" s="31">
        <v>3.0000000000000001E-5</v>
      </c>
      <c r="X43" s="31">
        <v>3.0000000000000001E-5</v>
      </c>
      <c r="Y43" s="31">
        <v>3.0000000000000001E-5</v>
      </c>
      <c r="Z43" s="31">
        <v>4.0000000000000003E-5</v>
      </c>
      <c r="AA43" s="31">
        <v>4.0000000000000003E-5</v>
      </c>
      <c r="AB43" s="31">
        <v>5.0000000000000002E-5</v>
      </c>
      <c r="AC43" s="31">
        <v>5.0000000000000002E-5</v>
      </c>
      <c r="AD43" s="31">
        <v>6.0000000000000002E-5</v>
      </c>
      <c r="AE43" s="31">
        <v>6.9999999999999994E-5</v>
      </c>
      <c r="AF43" s="31">
        <v>9.0000000000000006E-5</v>
      </c>
      <c r="AG43" s="31">
        <v>1E-4</v>
      </c>
      <c r="AH43" s="31">
        <v>1.2E-4</v>
      </c>
      <c r="AI43" s="31">
        <v>1.4999999999999999E-4</v>
      </c>
      <c r="AJ43" s="31">
        <v>1.7000000000000001E-4</v>
      </c>
      <c r="AK43" s="31">
        <v>2.0000000000000001E-4</v>
      </c>
      <c r="AL43" s="31">
        <v>2.4000000000000001E-4</v>
      </c>
      <c r="AM43" s="31">
        <v>2.7E-4</v>
      </c>
      <c r="AN43" s="31">
        <v>3.1E-4</v>
      </c>
      <c r="AO43" s="31">
        <v>3.5E-4</v>
      </c>
      <c r="AP43" s="31">
        <v>3.8999999999999999E-4</v>
      </c>
      <c r="AQ43" s="31">
        <v>4.2999999999999999E-4</v>
      </c>
      <c r="AR43" s="31">
        <v>4.8000000000000001E-4</v>
      </c>
      <c r="AS43" s="31">
        <v>5.2999999999999998E-4</v>
      </c>
      <c r="AT43" s="31">
        <v>5.9000000000000003E-4</v>
      </c>
      <c r="AU43" s="31">
        <v>6.4000000000000005E-4</v>
      </c>
      <c r="AV43" s="31">
        <v>7.1000000000000002E-4</v>
      </c>
      <c r="AW43" s="31">
        <v>7.7999999999999999E-4</v>
      </c>
      <c r="AX43" s="31">
        <v>8.4999999999999995E-4</v>
      </c>
      <c r="AY43" s="31">
        <v>9.3000000000000005E-4</v>
      </c>
      <c r="AZ43" s="31">
        <v>1.0200000000000001E-3</v>
      </c>
      <c r="BA43" s="31">
        <v>1.1199999999999999E-3</v>
      </c>
      <c r="BB43" s="31">
        <v>1.24E-3</v>
      </c>
      <c r="BC43" s="31">
        <v>1.3600000000000001E-3</v>
      </c>
      <c r="BD43" s="31">
        <v>1.5E-3</v>
      </c>
      <c r="BE43" s="31">
        <v>1.65E-3</v>
      </c>
      <c r="BF43" s="31">
        <v>1.82E-3</v>
      </c>
      <c r="BG43" s="31">
        <v>2E-3</v>
      </c>
      <c r="BH43" s="31">
        <v>2.2100000000000002E-3</v>
      </c>
      <c r="BI43" s="31">
        <v>2.4399999999999999E-3</v>
      </c>
      <c r="BJ43" s="31">
        <v>2.6900000000000001E-3</v>
      </c>
      <c r="BK43" s="31">
        <v>2.97E-3</v>
      </c>
      <c r="BL43" s="31">
        <v>3.2799999999999999E-3</v>
      </c>
      <c r="BM43" s="31">
        <v>3.6099999999999999E-3</v>
      </c>
      <c r="BN43" s="31">
        <v>3.9699999999999996E-3</v>
      </c>
      <c r="BO43" s="31">
        <v>4.3499999999999997E-3</v>
      </c>
      <c r="BP43" s="31">
        <v>4.7600000000000003E-3</v>
      </c>
      <c r="BQ43" s="31">
        <v>5.1799999999999997E-3</v>
      </c>
      <c r="BR43" s="31">
        <v>5.62E-3</v>
      </c>
    </row>
    <row r="44" spans="1:70" x14ac:dyDescent="0.2">
      <c r="A44">
        <v>57</v>
      </c>
      <c r="B44" s="31">
        <v>1.0000000000000001E-5</v>
      </c>
      <c r="C44" s="31">
        <v>1.0000000000000001E-5</v>
      </c>
      <c r="D44" s="31">
        <v>1.0000000000000001E-5</v>
      </c>
      <c r="E44" s="31">
        <v>1.0000000000000001E-5</v>
      </c>
      <c r="F44" s="31">
        <v>1.0000000000000001E-5</v>
      </c>
      <c r="G44" s="31">
        <v>1.0000000000000001E-5</v>
      </c>
      <c r="H44" s="31">
        <v>1.0000000000000001E-5</v>
      </c>
      <c r="I44" s="31">
        <v>1.0000000000000001E-5</v>
      </c>
      <c r="J44" s="31">
        <v>2.0000000000000002E-5</v>
      </c>
      <c r="K44" s="31">
        <v>2.0000000000000002E-5</v>
      </c>
      <c r="L44" s="31">
        <v>2.0000000000000002E-5</v>
      </c>
      <c r="M44" s="31">
        <v>2.0000000000000002E-5</v>
      </c>
      <c r="N44" s="31">
        <v>2.0000000000000002E-5</v>
      </c>
      <c r="O44" s="31">
        <v>2.0000000000000002E-5</v>
      </c>
      <c r="P44" s="31">
        <v>2.0000000000000002E-5</v>
      </c>
      <c r="Q44" s="31">
        <v>2.0000000000000002E-5</v>
      </c>
      <c r="R44" s="31">
        <v>2.0000000000000002E-5</v>
      </c>
      <c r="S44" s="31">
        <v>3.0000000000000001E-5</v>
      </c>
      <c r="T44" s="31">
        <v>3.0000000000000001E-5</v>
      </c>
      <c r="U44" s="31">
        <v>3.0000000000000001E-5</v>
      </c>
      <c r="V44" s="31">
        <v>3.0000000000000001E-5</v>
      </c>
      <c r="W44" s="31">
        <v>3.0000000000000001E-5</v>
      </c>
      <c r="X44" s="31">
        <v>4.0000000000000003E-5</v>
      </c>
      <c r="Y44" s="31">
        <v>4.0000000000000003E-5</v>
      </c>
      <c r="Z44" s="31">
        <v>4.0000000000000003E-5</v>
      </c>
      <c r="AA44" s="31">
        <v>5.0000000000000002E-5</v>
      </c>
      <c r="AB44" s="31">
        <v>5.0000000000000002E-5</v>
      </c>
      <c r="AC44" s="31">
        <v>6.0000000000000002E-5</v>
      </c>
      <c r="AD44" s="31">
        <v>6.9999999999999994E-5</v>
      </c>
      <c r="AE44" s="31">
        <v>8.0000000000000007E-5</v>
      </c>
      <c r="AF44" s="31">
        <v>1E-4</v>
      </c>
      <c r="AG44" s="31">
        <v>1.2E-4</v>
      </c>
      <c r="AH44" s="31">
        <v>1.3999999999999999E-4</v>
      </c>
      <c r="AI44" s="31">
        <v>1.7000000000000001E-4</v>
      </c>
      <c r="AJ44" s="31">
        <v>2.0000000000000001E-4</v>
      </c>
      <c r="AK44" s="31">
        <v>2.3000000000000001E-4</v>
      </c>
      <c r="AL44" s="31">
        <v>2.7E-4</v>
      </c>
      <c r="AM44" s="31">
        <v>3.1E-4</v>
      </c>
      <c r="AN44" s="31">
        <v>3.5E-4</v>
      </c>
      <c r="AO44" s="31">
        <v>3.8999999999999999E-4</v>
      </c>
      <c r="AP44" s="31">
        <v>4.4000000000000002E-4</v>
      </c>
      <c r="AQ44" s="31">
        <v>4.8999999999999998E-4</v>
      </c>
      <c r="AR44" s="31">
        <v>5.4000000000000001E-4</v>
      </c>
      <c r="AS44" s="31">
        <v>5.9999999999999995E-4</v>
      </c>
      <c r="AT44" s="31">
        <v>6.6E-4</v>
      </c>
      <c r="AU44" s="31">
        <v>7.2000000000000005E-4</v>
      </c>
      <c r="AV44" s="31">
        <v>8.0000000000000004E-4</v>
      </c>
      <c r="AW44" s="31">
        <v>8.7000000000000001E-4</v>
      </c>
      <c r="AX44" s="31">
        <v>9.6000000000000002E-4</v>
      </c>
      <c r="AY44" s="31">
        <v>1.0499999999999999E-3</v>
      </c>
      <c r="AZ44" s="31">
        <v>1.15E-3</v>
      </c>
      <c r="BA44" s="31">
        <v>1.2700000000000001E-3</v>
      </c>
      <c r="BB44" s="31">
        <v>1.39E-3</v>
      </c>
      <c r="BC44" s="31">
        <v>1.5299999999999999E-3</v>
      </c>
      <c r="BD44" s="31">
        <v>1.6800000000000001E-3</v>
      </c>
      <c r="BE44" s="31">
        <v>1.8500000000000001E-3</v>
      </c>
      <c r="BF44" s="31">
        <v>2.0400000000000001E-3</v>
      </c>
      <c r="BG44" s="31">
        <v>2.2499999999999998E-3</v>
      </c>
      <c r="BH44" s="31">
        <v>2.49E-3</v>
      </c>
      <c r="BI44" s="31">
        <v>2.7499999999999998E-3</v>
      </c>
      <c r="BJ44" s="31">
        <v>3.0300000000000001E-3</v>
      </c>
      <c r="BK44" s="31">
        <v>3.3400000000000001E-3</v>
      </c>
      <c r="BL44" s="31">
        <v>3.6900000000000001E-3</v>
      </c>
      <c r="BM44" s="31">
        <v>4.0600000000000002E-3</v>
      </c>
      <c r="BN44" s="31">
        <v>4.4600000000000004E-3</v>
      </c>
      <c r="BO44" s="31">
        <v>4.8900000000000002E-3</v>
      </c>
      <c r="BP44" s="31">
        <v>5.3499999999999997E-3</v>
      </c>
      <c r="BQ44" s="31">
        <v>5.8300000000000001E-3</v>
      </c>
      <c r="BR44" s="31">
        <v>6.3200000000000001E-3</v>
      </c>
    </row>
    <row r="45" spans="1:70" x14ac:dyDescent="0.2">
      <c r="A45">
        <v>58</v>
      </c>
      <c r="B45" s="31">
        <v>1.0000000000000001E-5</v>
      </c>
      <c r="C45" s="31">
        <v>1.0000000000000001E-5</v>
      </c>
      <c r="D45" s="31">
        <v>1.0000000000000001E-5</v>
      </c>
      <c r="E45" s="31">
        <v>1.0000000000000001E-5</v>
      </c>
      <c r="F45" s="31">
        <v>1.0000000000000001E-5</v>
      </c>
      <c r="G45" s="31">
        <v>1.0000000000000001E-5</v>
      </c>
      <c r="H45" s="31">
        <v>2.0000000000000002E-5</v>
      </c>
      <c r="I45" s="31">
        <v>2.0000000000000002E-5</v>
      </c>
      <c r="J45" s="31">
        <v>2.0000000000000002E-5</v>
      </c>
      <c r="K45" s="31">
        <v>2.0000000000000002E-5</v>
      </c>
      <c r="L45" s="31">
        <v>2.0000000000000002E-5</v>
      </c>
      <c r="M45" s="31">
        <v>2.0000000000000002E-5</v>
      </c>
      <c r="N45" s="31">
        <v>2.0000000000000002E-5</v>
      </c>
      <c r="O45" s="31">
        <v>2.0000000000000002E-5</v>
      </c>
      <c r="P45" s="31">
        <v>2.0000000000000002E-5</v>
      </c>
      <c r="Q45" s="31">
        <v>3.0000000000000001E-5</v>
      </c>
      <c r="R45" s="31">
        <v>3.0000000000000001E-5</v>
      </c>
      <c r="S45" s="31">
        <v>3.0000000000000001E-5</v>
      </c>
      <c r="T45" s="31">
        <v>3.0000000000000001E-5</v>
      </c>
      <c r="U45" s="31">
        <v>3.0000000000000001E-5</v>
      </c>
      <c r="V45" s="31">
        <v>3.0000000000000001E-5</v>
      </c>
      <c r="W45" s="31">
        <v>4.0000000000000003E-5</v>
      </c>
      <c r="X45" s="31">
        <v>4.0000000000000003E-5</v>
      </c>
      <c r="Y45" s="31">
        <v>4.0000000000000003E-5</v>
      </c>
      <c r="Z45" s="31">
        <v>5.0000000000000002E-5</v>
      </c>
      <c r="AA45" s="31">
        <v>5.0000000000000002E-5</v>
      </c>
      <c r="AB45" s="31">
        <v>6.0000000000000002E-5</v>
      </c>
      <c r="AC45" s="31">
        <v>6.9999999999999994E-5</v>
      </c>
      <c r="AD45" s="31">
        <v>8.0000000000000007E-5</v>
      </c>
      <c r="AE45" s="31">
        <v>9.0000000000000006E-5</v>
      </c>
      <c r="AF45" s="31">
        <v>1.1E-4</v>
      </c>
      <c r="AG45" s="31">
        <v>1.2999999999999999E-4</v>
      </c>
      <c r="AH45" s="31">
        <v>1.6000000000000001E-4</v>
      </c>
      <c r="AI45" s="31">
        <v>1.9000000000000001E-4</v>
      </c>
      <c r="AJ45" s="31">
        <v>2.2000000000000001E-4</v>
      </c>
      <c r="AK45" s="31">
        <v>2.5999999999999998E-4</v>
      </c>
      <c r="AL45" s="31">
        <v>2.9999999999999997E-4</v>
      </c>
      <c r="AM45" s="31">
        <v>3.4000000000000002E-4</v>
      </c>
      <c r="AN45" s="31">
        <v>3.8999999999999999E-4</v>
      </c>
      <c r="AO45" s="31">
        <v>4.4000000000000002E-4</v>
      </c>
      <c r="AP45" s="31">
        <v>4.8999999999999998E-4</v>
      </c>
      <c r="AQ45" s="31">
        <v>5.5000000000000003E-4</v>
      </c>
      <c r="AR45" s="31">
        <v>6.0999999999999997E-4</v>
      </c>
      <c r="AS45" s="31">
        <v>6.7000000000000002E-4</v>
      </c>
      <c r="AT45" s="31">
        <v>7.3999999999999999E-4</v>
      </c>
      <c r="AU45" s="31">
        <v>8.1999999999999998E-4</v>
      </c>
      <c r="AV45" s="31">
        <v>8.9999999999999998E-4</v>
      </c>
      <c r="AW45" s="31">
        <v>9.7999999999999997E-4</v>
      </c>
      <c r="AX45" s="31">
        <v>1.08E-3</v>
      </c>
      <c r="AY45" s="31">
        <v>1.1800000000000001E-3</v>
      </c>
      <c r="AZ45" s="31">
        <v>1.2999999999999999E-3</v>
      </c>
      <c r="BA45" s="31">
        <v>1.42E-3</v>
      </c>
      <c r="BB45" s="31">
        <v>1.56E-3</v>
      </c>
      <c r="BC45" s="31">
        <v>1.72E-3</v>
      </c>
      <c r="BD45" s="31">
        <v>1.89E-3</v>
      </c>
      <c r="BE45" s="31">
        <v>2.0799999999999998E-3</v>
      </c>
      <c r="BF45" s="31">
        <v>2.3E-3</v>
      </c>
      <c r="BG45" s="31">
        <v>2.5300000000000001E-3</v>
      </c>
      <c r="BH45" s="31">
        <v>2.8E-3</v>
      </c>
      <c r="BI45" s="31">
        <v>3.0899999999999999E-3</v>
      </c>
      <c r="BJ45" s="31">
        <v>3.4099999999999998E-3</v>
      </c>
      <c r="BK45" s="31">
        <v>3.7599999999999999E-3</v>
      </c>
      <c r="BL45" s="31">
        <v>4.1399999999999996E-3</v>
      </c>
      <c r="BM45" s="31">
        <v>4.5599999999999998E-3</v>
      </c>
      <c r="BN45" s="31">
        <v>5.0099999999999997E-3</v>
      </c>
      <c r="BO45" s="31">
        <v>5.4999999999999997E-3</v>
      </c>
      <c r="BP45" s="31">
        <v>6.0099999999999997E-3</v>
      </c>
      <c r="BQ45" s="31">
        <v>6.5500000000000003E-3</v>
      </c>
      <c r="BR45" s="31">
        <v>7.1000000000000004E-3</v>
      </c>
    </row>
    <row r="46" spans="1:70" x14ac:dyDescent="0.2">
      <c r="A46">
        <v>59</v>
      </c>
      <c r="B46" s="31">
        <v>1.0000000000000001E-5</v>
      </c>
      <c r="C46" s="31">
        <v>1.0000000000000001E-5</v>
      </c>
      <c r="D46" s="31">
        <v>1.0000000000000001E-5</v>
      </c>
      <c r="E46" s="31">
        <v>1.0000000000000001E-5</v>
      </c>
      <c r="F46" s="31">
        <v>1.0000000000000001E-5</v>
      </c>
      <c r="G46" s="31">
        <v>1.0000000000000001E-5</v>
      </c>
      <c r="H46" s="31">
        <v>1.0000000000000001E-5</v>
      </c>
      <c r="I46" s="31">
        <v>1.0000000000000001E-5</v>
      </c>
      <c r="J46" s="31">
        <v>2.0000000000000002E-5</v>
      </c>
      <c r="K46" s="31">
        <v>2.0000000000000002E-5</v>
      </c>
      <c r="L46" s="31">
        <v>2.0000000000000002E-5</v>
      </c>
      <c r="M46" s="31">
        <v>2.0000000000000002E-5</v>
      </c>
      <c r="N46" s="31">
        <v>2.0000000000000002E-5</v>
      </c>
      <c r="O46" s="31">
        <v>2.0000000000000002E-5</v>
      </c>
      <c r="P46" s="31">
        <v>2.0000000000000002E-5</v>
      </c>
      <c r="Q46" s="31">
        <v>2.0000000000000002E-5</v>
      </c>
      <c r="R46" s="31">
        <v>2.0000000000000002E-5</v>
      </c>
      <c r="S46" s="31">
        <v>3.0000000000000001E-5</v>
      </c>
      <c r="T46" s="31">
        <v>3.0000000000000001E-5</v>
      </c>
      <c r="U46" s="31">
        <v>3.0000000000000001E-5</v>
      </c>
      <c r="V46" s="31">
        <v>3.0000000000000001E-5</v>
      </c>
      <c r="W46" s="31">
        <v>3.0000000000000001E-5</v>
      </c>
      <c r="X46" s="31">
        <v>4.0000000000000003E-5</v>
      </c>
      <c r="Y46" s="31">
        <v>4.0000000000000003E-5</v>
      </c>
      <c r="Z46" s="31">
        <v>4.0000000000000003E-5</v>
      </c>
      <c r="AA46" s="31">
        <v>5.0000000000000002E-5</v>
      </c>
      <c r="AB46" s="31">
        <v>5.0000000000000002E-5</v>
      </c>
      <c r="AC46" s="31">
        <v>6.0000000000000002E-5</v>
      </c>
      <c r="AD46" s="31">
        <v>6.9999999999999994E-5</v>
      </c>
      <c r="AE46" s="31">
        <v>8.0000000000000007E-5</v>
      </c>
      <c r="AF46" s="31">
        <v>1E-4</v>
      </c>
      <c r="AG46" s="31">
        <v>1.2E-4</v>
      </c>
      <c r="AH46" s="31">
        <v>1.3999999999999999E-4</v>
      </c>
      <c r="AI46" s="31">
        <v>1.7000000000000001E-4</v>
      </c>
      <c r="AJ46" s="31">
        <v>2.0000000000000001E-4</v>
      </c>
      <c r="AK46" s="31">
        <v>2.3000000000000001E-4</v>
      </c>
      <c r="AL46" s="31">
        <v>2.7E-4</v>
      </c>
      <c r="AM46" s="31">
        <v>3.1E-4</v>
      </c>
      <c r="AN46" s="31">
        <v>3.5E-4</v>
      </c>
      <c r="AO46" s="31">
        <v>3.8999999999999999E-4</v>
      </c>
      <c r="AP46" s="31">
        <v>4.4000000000000002E-4</v>
      </c>
      <c r="AQ46" s="31">
        <v>4.8999999999999998E-4</v>
      </c>
      <c r="AR46" s="31">
        <v>5.4000000000000001E-4</v>
      </c>
      <c r="AS46" s="31">
        <v>5.9999999999999995E-4</v>
      </c>
      <c r="AT46" s="31">
        <v>6.6E-4</v>
      </c>
      <c r="AU46" s="31">
        <v>7.2999999999999996E-4</v>
      </c>
      <c r="AV46" s="31">
        <v>8.0000000000000004E-4</v>
      </c>
      <c r="AW46" s="31">
        <v>8.8000000000000003E-4</v>
      </c>
      <c r="AX46" s="31">
        <v>9.6000000000000002E-4</v>
      </c>
      <c r="AY46" s="31">
        <v>1.0499999999999999E-3</v>
      </c>
      <c r="AZ46" s="31">
        <v>1.15E-3</v>
      </c>
      <c r="BA46" s="31">
        <v>1.2700000000000001E-3</v>
      </c>
      <c r="BB46" s="31">
        <v>1.39E-3</v>
      </c>
      <c r="BC46" s="31">
        <v>1.5299999999999999E-3</v>
      </c>
      <c r="BD46" s="31">
        <v>1.6900000000000001E-3</v>
      </c>
      <c r="BE46" s="31">
        <v>1.8600000000000001E-3</v>
      </c>
      <c r="BF46" s="31">
        <v>2.0500000000000002E-3</v>
      </c>
      <c r="BG46" s="31">
        <v>2.2599999999999999E-3</v>
      </c>
      <c r="BH46" s="31">
        <v>2.49E-3</v>
      </c>
      <c r="BI46" s="31">
        <v>2.7499999999999998E-3</v>
      </c>
      <c r="BJ46" s="31">
        <v>3.0400000000000002E-3</v>
      </c>
      <c r="BK46" s="31">
        <v>3.3500000000000001E-3</v>
      </c>
      <c r="BL46" s="31">
        <v>3.7000000000000002E-3</v>
      </c>
      <c r="BM46" s="31">
        <v>4.0699999999999998E-3</v>
      </c>
      <c r="BN46" s="31">
        <v>4.4799999999999996E-3</v>
      </c>
      <c r="BO46" s="31">
        <v>4.9100000000000003E-3</v>
      </c>
      <c r="BP46" s="31">
        <v>5.3699999999999998E-3</v>
      </c>
      <c r="BQ46" s="31">
        <v>5.8500000000000002E-3</v>
      </c>
      <c r="BR46" s="31">
        <v>6.3499999999999997E-3</v>
      </c>
    </row>
    <row r="47" spans="1:70" x14ac:dyDescent="0.2">
      <c r="A47">
        <v>60</v>
      </c>
      <c r="B47" s="31">
        <v>1.0000000000000001E-5</v>
      </c>
      <c r="C47" s="31">
        <v>1.0000000000000001E-5</v>
      </c>
      <c r="D47" s="31">
        <v>1.0000000000000001E-5</v>
      </c>
      <c r="E47" s="31">
        <v>1.0000000000000001E-5</v>
      </c>
      <c r="F47" s="31">
        <v>1.0000000000000001E-5</v>
      </c>
      <c r="G47" s="31">
        <v>1.0000000000000001E-5</v>
      </c>
      <c r="H47" s="31">
        <v>1.0000000000000001E-5</v>
      </c>
      <c r="I47" s="31">
        <v>1.0000000000000001E-5</v>
      </c>
      <c r="J47" s="31">
        <v>2.0000000000000002E-5</v>
      </c>
      <c r="K47" s="31">
        <v>2.0000000000000002E-5</v>
      </c>
      <c r="L47" s="31">
        <v>2.0000000000000002E-5</v>
      </c>
      <c r="M47" s="31">
        <v>2.0000000000000002E-5</v>
      </c>
      <c r="N47" s="31">
        <v>2.0000000000000002E-5</v>
      </c>
      <c r="O47" s="31">
        <v>2.0000000000000002E-5</v>
      </c>
      <c r="P47" s="31">
        <v>2.0000000000000002E-5</v>
      </c>
      <c r="Q47" s="31">
        <v>2.0000000000000002E-5</v>
      </c>
      <c r="R47" s="31">
        <v>3.0000000000000001E-5</v>
      </c>
      <c r="S47" s="31">
        <v>3.0000000000000001E-5</v>
      </c>
      <c r="T47" s="31">
        <v>3.0000000000000001E-5</v>
      </c>
      <c r="U47" s="31">
        <v>3.0000000000000001E-5</v>
      </c>
      <c r="V47" s="31">
        <v>3.0000000000000001E-5</v>
      </c>
      <c r="W47" s="31">
        <v>3.0000000000000001E-5</v>
      </c>
      <c r="X47" s="31">
        <v>4.0000000000000003E-5</v>
      </c>
      <c r="Y47" s="31">
        <v>4.0000000000000003E-5</v>
      </c>
      <c r="Z47" s="31">
        <v>4.0000000000000003E-5</v>
      </c>
      <c r="AA47" s="31">
        <v>5.0000000000000002E-5</v>
      </c>
      <c r="AB47" s="31">
        <v>5.0000000000000002E-5</v>
      </c>
      <c r="AC47" s="31">
        <v>6.0000000000000002E-5</v>
      </c>
      <c r="AD47" s="31">
        <v>6.9999999999999994E-5</v>
      </c>
      <c r="AE47" s="31">
        <v>8.0000000000000007E-5</v>
      </c>
      <c r="AF47" s="31">
        <v>1E-4</v>
      </c>
      <c r="AG47" s="31">
        <v>1.2E-4</v>
      </c>
      <c r="AH47" s="31">
        <v>1.3999999999999999E-4</v>
      </c>
      <c r="AI47" s="31">
        <v>1.7000000000000001E-4</v>
      </c>
      <c r="AJ47" s="31">
        <v>2.0000000000000001E-4</v>
      </c>
      <c r="AK47" s="31">
        <v>2.4000000000000001E-4</v>
      </c>
      <c r="AL47" s="31">
        <v>2.7E-4</v>
      </c>
      <c r="AM47" s="31">
        <v>3.1E-4</v>
      </c>
      <c r="AN47" s="31">
        <v>3.6000000000000002E-4</v>
      </c>
      <c r="AO47" s="31">
        <v>4.0000000000000002E-4</v>
      </c>
      <c r="AP47" s="31">
        <v>4.4999999999999999E-4</v>
      </c>
      <c r="AQ47" s="31">
        <v>5.0000000000000001E-4</v>
      </c>
      <c r="AR47" s="31">
        <v>5.5999999999999995E-4</v>
      </c>
      <c r="AS47" s="31">
        <v>6.0999999999999997E-4</v>
      </c>
      <c r="AT47" s="31">
        <v>6.8000000000000005E-4</v>
      </c>
      <c r="AU47" s="31">
        <v>7.3999999999999999E-4</v>
      </c>
      <c r="AV47" s="31">
        <v>8.1999999999999998E-4</v>
      </c>
      <c r="AW47" s="31">
        <v>8.9999999999999998E-4</v>
      </c>
      <c r="AX47" s="31">
        <v>9.8999999999999999E-4</v>
      </c>
      <c r="AY47" s="31">
        <v>1.08E-3</v>
      </c>
      <c r="AZ47" s="31">
        <v>1.1800000000000001E-3</v>
      </c>
      <c r="BA47" s="31">
        <v>1.2999999999999999E-3</v>
      </c>
      <c r="BB47" s="31">
        <v>1.4300000000000001E-3</v>
      </c>
      <c r="BC47" s="31">
        <v>1.57E-3</v>
      </c>
      <c r="BD47" s="31">
        <v>1.73E-3</v>
      </c>
      <c r="BE47" s="31">
        <v>1.91E-3</v>
      </c>
      <c r="BF47" s="31">
        <v>2.0999999999999999E-3</v>
      </c>
      <c r="BG47" s="31">
        <v>2.32E-3</v>
      </c>
      <c r="BH47" s="31">
        <v>2.5600000000000002E-3</v>
      </c>
      <c r="BI47" s="31">
        <v>2.82E-3</v>
      </c>
      <c r="BJ47" s="31">
        <v>3.1099999999999999E-3</v>
      </c>
      <c r="BK47" s="31">
        <v>3.4399999999999999E-3</v>
      </c>
      <c r="BL47" s="31">
        <v>3.79E-3</v>
      </c>
      <c r="BM47" s="31">
        <v>4.1700000000000001E-3</v>
      </c>
      <c r="BN47" s="31">
        <v>4.5799999999999999E-3</v>
      </c>
      <c r="BO47" s="31">
        <v>5.0299999999999997E-3</v>
      </c>
      <c r="BP47" s="31">
        <v>5.4999999999999997E-3</v>
      </c>
      <c r="BQ47" s="31">
        <v>5.9899999999999997E-3</v>
      </c>
      <c r="BR47" s="31">
        <v>6.4900000000000001E-3</v>
      </c>
    </row>
    <row r="48" spans="1:70" x14ac:dyDescent="0.2">
      <c r="A48">
        <v>61</v>
      </c>
      <c r="B48" s="31">
        <v>1.0000000000000001E-5</v>
      </c>
      <c r="C48" s="31">
        <v>1.0000000000000001E-5</v>
      </c>
      <c r="D48" s="31">
        <v>1.0000000000000001E-5</v>
      </c>
      <c r="E48" s="31">
        <v>1.0000000000000001E-5</v>
      </c>
      <c r="F48" s="31">
        <v>1.0000000000000001E-5</v>
      </c>
      <c r="G48" s="31">
        <v>2.0000000000000002E-5</v>
      </c>
      <c r="H48" s="31">
        <v>2.0000000000000002E-5</v>
      </c>
      <c r="I48" s="31">
        <v>2.0000000000000002E-5</v>
      </c>
      <c r="J48" s="31">
        <v>2.0000000000000002E-5</v>
      </c>
      <c r="K48" s="31">
        <v>2.0000000000000002E-5</v>
      </c>
      <c r="L48" s="31">
        <v>2.0000000000000002E-5</v>
      </c>
      <c r="M48" s="31">
        <v>2.0000000000000002E-5</v>
      </c>
      <c r="N48" s="31">
        <v>2.0000000000000002E-5</v>
      </c>
      <c r="O48" s="31">
        <v>2.0000000000000002E-5</v>
      </c>
      <c r="P48" s="31">
        <v>3.0000000000000001E-5</v>
      </c>
      <c r="Q48" s="31">
        <v>3.0000000000000001E-5</v>
      </c>
      <c r="R48" s="31">
        <v>3.0000000000000001E-5</v>
      </c>
      <c r="S48" s="31">
        <v>3.0000000000000001E-5</v>
      </c>
      <c r="T48" s="31">
        <v>3.0000000000000001E-5</v>
      </c>
      <c r="U48" s="31">
        <v>3.0000000000000001E-5</v>
      </c>
      <c r="V48" s="31">
        <v>4.0000000000000003E-5</v>
      </c>
      <c r="W48" s="31">
        <v>4.0000000000000003E-5</v>
      </c>
      <c r="X48" s="31">
        <v>4.0000000000000003E-5</v>
      </c>
      <c r="Y48" s="31">
        <v>5.0000000000000002E-5</v>
      </c>
      <c r="Z48" s="31">
        <v>5.0000000000000002E-5</v>
      </c>
      <c r="AA48" s="31">
        <v>5.0000000000000002E-5</v>
      </c>
      <c r="AB48" s="31">
        <v>6.0000000000000002E-5</v>
      </c>
      <c r="AC48" s="31">
        <v>6.9999999999999994E-5</v>
      </c>
      <c r="AD48" s="31">
        <v>8.0000000000000007E-5</v>
      </c>
      <c r="AE48" s="31">
        <v>1E-4</v>
      </c>
      <c r="AF48" s="31">
        <v>1.2E-4</v>
      </c>
      <c r="AG48" s="31">
        <v>1.3999999999999999E-4</v>
      </c>
      <c r="AH48" s="31">
        <v>1.7000000000000001E-4</v>
      </c>
      <c r="AI48" s="31">
        <v>2.0000000000000001E-4</v>
      </c>
      <c r="AJ48" s="31">
        <v>2.3000000000000001E-4</v>
      </c>
      <c r="AK48" s="31">
        <v>2.7E-4</v>
      </c>
      <c r="AL48" s="31">
        <v>3.2000000000000003E-4</v>
      </c>
      <c r="AM48" s="31">
        <v>3.6000000000000002E-4</v>
      </c>
      <c r="AN48" s="31">
        <v>4.0999999999999999E-4</v>
      </c>
      <c r="AO48" s="31">
        <v>4.6999999999999999E-4</v>
      </c>
      <c r="AP48" s="31">
        <v>5.1999999999999995E-4</v>
      </c>
      <c r="AQ48" s="31">
        <v>5.8E-4</v>
      </c>
      <c r="AR48" s="31">
        <v>6.4000000000000005E-4</v>
      </c>
      <c r="AS48" s="31">
        <v>7.1000000000000002E-4</v>
      </c>
      <c r="AT48" s="31">
        <v>7.7999999999999999E-4</v>
      </c>
      <c r="AU48" s="31">
        <v>8.5999999999999998E-4</v>
      </c>
      <c r="AV48" s="31">
        <v>9.5E-4</v>
      </c>
      <c r="AW48" s="31">
        <v>1.0399999999999999E-3</v>
      </c>
      <c r="AX48" s="31">
        <v>1.14E-3</v>
      </c>
      <c r="AY48" s="31">
        <v>1.25E-3</v>
      </c>
      <c r="AZ48" s="31">
        <v>1.3699999999999999E-3</v>
      </c>
      <c r="BA48" s="31">
        <v>1.5E-3</v>
      </c>
      <c r="BB48" s="31">
        <v>1.65E-3</v>
      </c>
      <c r="BC48" s="31">
        <v>1.81E-3</v>
      </c>
      <c r="BD48" s="31">
        <v>2E-3</v>
      </c>
      <c r="BE48" s="31">
        <v>2.2000000000000001E-3</v>
      </c>
      <c r="BF48" s="31">
        <v>2.4299999999999999E-3</v>
      </c>
      <c r="BG48" s="31">
        <v>2.6800000000000001E-3</v>
      </c>
      <c r="BH48" s="31">
        <v>2.9499999999999999E-3</v>
      </c>
      <c r="BI48" s="31">
        <v>3.2599999999999999E-3</v>
      </c>
      <c r="BJ48" s="31">
        <v>3.5899999999999999E-3</v>
      </c>
      <c r="BK48" s="31">
        <v>3.96E-3</v>
      </c>
      <c r="BL48" s="31">
        <v>4.3699999999999998E-3</v>
      </c>
      <c r="BM48" s="31">
        <v>4.81E-3</v>
      </c>
      <c r="BN48" s="31">
        <v>5.2900000000000004E-3</v>
      </c>
      <c r="BO48" s="31">
        <v>5.7999999999999996E-3</v>
      </c>
      <c r="BP48" s="31">
        <v>6.3299999999999997E-3</v>
      </c>
      <c r="BQ48" s="31">
        <v>6.8999999999999999E-3</v>
      </c>
      <c r="BR48" s="31">
        <v>7.4799999999999997E-3</v>
      </c>
    </row>
    <row r="49" spans="1:70" x14ac:dyDescent="0.2">
      <c r="A49">
        <v>62</v>
      </c>
      <c r="B49" s="31">
        <v>1.0000000000000001E-5</v>
      </c>
      <c r="C49" s="31">
        <v>2.0000000000000002E-5</v>
      </c>
      <c r="D49" s="31">
        <v>2.0000000000000002E-5</v>
      </c>
      <c r="E49" s="31">
        <v>2.0000000000000002E-5</v>
      </c>
      <c r="F49" s="31">
        <v>2.0000000000000002E-5</v>
      </c>
      <c r="G49" s="31">
        <v>2.0000000000000002E-5</v>
      </c>
      <c r="H49" s="31">
        <v>2.0000000000000002E-5</v>
      </c>
      <c r="I49" s="31">
        <v>2.0000000000000002E-5</v>
      </c>
      <c r="J49" s="31">
        <v>2.0000000000000002E-5</v>
      </c>
      <c r="K49" s="31">
        <v>2.0000000000000002E-5</v>
      </c>
      <c r="L49" s="31">
        <v>2.0000000000000002E-5</v>
      </c>
      <c r="M49" s="31">
        <v>2.0000000000000002E-5</v>
      </c>
      <c r="N49" s="31">
        <v>3.0000000000000001E-5</v>
      </c>
      <c r="O49" s="31">
        <v>3.0000000000000001E-5</v>
      </c>
      <c r="P49" s="31">
        <v>3.0000000000000001E-5</v>
      </c>
      <c r="Q49" s="31">
        <v>3.0000000000000001E-5</v>
      </c>
      <c r="R49" s="31">
        <v>3.0000000000000001E-5</v>
      </c>
      <c r="S49" s="31">
        <v>3.0000000000000001E-5</v>
      </c>
      <c r="T49" s="31">
        <v>4.0000000000000003E-5</v>
      </c>
      <c r="U49" s="31">
        <v>4.0000000000000003E-5</v>
      </c>
      <c r="V49" s="31">
        <v>4.0000000000000003E-5</v>
      </c>
      <c r="W49" s="31">
        <v>4.0000000000000003E-5</v>
      </c>
      <c r="X49" s="31">
        <v>5.0000000000000002E-5</v>
      </c>
      <c r="Y49" s="31">
        <v>5.0000000000000002E-5</v>
      </c>
      <c r="Z49" s="31">
        <v>6.0000000000000002E-5</v>
      </c>
      <c r="AA49" s="31">
        <v>6.0000000000000002E-5</v>
      </c>
      <c r="AB49" s="31">
        <v>6.9999999999999994E-5</v>
      </c>
      <c r="AC49" s="31">
        <v>8.0000000000000007E-5</v>
      </c>
      <c r="AD49" s="31">
        <v>9.0000000000000006E-5</v>
      </c>
      <c r="AE49" s="31">
        <v>1.1E-4</v>
      </c>
      <c r="AF49" s="31">
        <v>1.2999999999999999E-4</v>
      </c>
      <c r="AG49" s="31">
        <v>1.6000000000000001E-4</v>
      </c>
      <c r="AH49" s="31">
        <v>1.9000000000000001E-4</v>
      </c>
      <c r="AI49" s="31">
        <v>2.2000000000000001E-4</v>
      </c>
      <c r="AJ49" s="31">
        <v>2.5999999999999998E-4</v>
      </c>
      <c r="AK49" s="31">
        <v>3.1E-4</v>
      </c>
      <c r="AL49" s="31">
        <v>3.6000000000000002E-4</v>
      </c>
      <c r="AM49" s="31">
        <v>4.0999999999999999E-4</v>
      </c>
      <c r="AN49" s="31">
        <v>4.6999999999999999E-4</v>
      </c>
      <c r="AO49" s="31">
        <v>5.2999999999999998E-4</v>
      </c>
      <c r="AP49" s="31">
        <v>5.9000000000000003E-4</v>
      </c>
      <c r="AQ49" s="31">
        <v>6.6E-4</v>
      </c>
      <c r="AR49" s="31">
        <v>7.2999999999999996E-4</v>
      </c>
      <c r="AS49" s="31">
        <v>8.0999999999999996E-4</v>
      </c>
      <c r="AT49" s="31">
        <v>8.8999999999999995E-4</v>
      </c>
      <c r="AU49" s="31">
        <v>9.7999999999999997E-4</v>
      </c>
      <c r="AV49" s="31">
        <v>1.07E-3</v>
      </c>
      <c r="AW49" s="31">
        <v>1.1800000000000001E-3</v>
      </c>
      <c r="AX49" s="31">
        <v>1.2899999999999999E-3</v>
      </c>
      <c r="AY49" s="31">
        <v>1.42E-3</v>
      </c>
      <c r="AZ49" s="31">
        <v>1.5499999999999999E-3</v>
      </c>
      <c r="BA49" s="31">
        <v>1.6999999999999999E-3</v>
      </c>
      <c r="BB49" s="31">
        <v>1.8699999999999999E-3</v>
      </c>
      <c r="BC49" s="31">
        <v>2.0600000000000002E-3</v>
      </c>
      <c r="BD49" s="31">
        <v>2.2599999999999999E-3</v>
      </c>
      <c r="BE49" s="31">
        <v>2.49E-3</v>
      </c>
      <c r="BF49" s="31">
        <v>2.7499999999999998E-3</v>
      </c>
      <c r="BG49" s="31">
        <v>3.0300000000000001E-3</v>
      </c>
      <c r="BH49" s="31">
        <v>3.3500000000000001E-3</v>
      </c>
      <c r="BI49" s="31">
        <v>3.6900000000000001E-3</v>
      </c>
      <c r="BJ49" s="31">
        <v>4.0699999999999998E-3</v>
      </c>
      <c r="BK49" s="31">
        <v>4.4900000000000001E-3</v>
      </c>
      <c r="BL49" s="31">
        <v>4.9500000000000004E-3</v>
      </c>
      <c r="BM49" s="31">
        <v>5.45E-3</v>
      </c>
      <c r="BN49" s="31">
        <v>5.9899999999999997E-3</v>
      </c>
      <c r="BO49" s="31">
        <v>6.5599999999999999E-3</v>
      </c>
      <c r="BP49" s="31">
        <v>7.1700000000000002E-3</v>
      </c>
      <c r="BQ49" s="31">
        <v>7.8100000000000001E-3</v>
      </c>
      <c r="BR49" s="31">
        <v>8.4600000000000005E-3</v>
      </c>
    </row>
    <row r="50" spans="1:70" x14ac:dyDescent="0.2">
      <c r="A50">
        <v>63</v>
      </c>
      <c r="B50" s="31">
        <v>2.0000000000000002E-5</v>
      </c>
      <c r="C50" s="31">
        <v>2.0000000000000002E-5</v>
      </c>
      <c r="D50" s="31">
        <v>2.0000000000000002E-5</v>
      </c>
      <c r="E50" s="31">
        <v>2.0000000000000002E-5</v>
      </c>
      <c r="F50" s="31">
        <v>2.0000000000000002E-5</v>
      </c>
      <c r="G50" s="31">
        <v>2.0000000000000002E-5</v>
      </c>
      <c r="H50" s="31">
        <v>2.0000000000000002E-5</v>
      </c>
      <c r="I50" s="31">
        <v>2.0000000000000002E-5</v>
      </c>
      <c r="J50" s="31">
        <v>2.0000000000000002E-5</v>
      </c>
      <c r="K50" s="31">
        <v>3.0000000000000001E-5</v>
      </c>
      <c r="L50" s="31">
        <v>3.0000000000000001E-5</v>
      </c>
      <c r="M50" s="31">
        <v>3.0000000000000001E-5</v>
      </c>
      <c r="N50" s="31">
        <v>3.0000000000000001E-5</v>
      </c>
      <c r="O50" s="31">
        <v>3.0000000000000001E-5</v>
      </c>
      <c r="P50" s="31">
        <v>3.0000000000000001E-5</v>
      </c>
      <c r="Q50" s="31">
        <v>4.0000000000000003E-5</v>
      </c>
      <c r="R50" s="31">
        <v>4.0000000000000003E-5</v>
      </c>
      <c r="S50" s="31">
        <v>4.0000000000000003E-5</v>
      </c>
      <c r="T50" s="31">
        <v>4.0000000000000003E-5</v>
      </c>
      <c r="U50" s="31">
        <v>4.0000000000000003E-5</v>
      </c>
      <c r="V50" s="31">
        <v>5.0000000000000002E-5</v>
      </c>
      <c r="W50" s="31">
        <v>5.0000000000000002E-5</v>
      </c>
      <c r="X50" s="31">
        <v>5.0000000000000002E-5</v>
      </c>
      <c r="Y50" s="31">
        <v>6.0000000000000002E-5</v>
      </c>
      <c r="Z50" s="31">
        <v>6.0000000000000002E-5</v>
      </c>
      <c r="AA50" s="31">
        <v>6.9999999999999994E-5</v>
      </c>
      <c r="AB50" s="31">
        <v>8.0000000000000007E-5</v>
      </c>
      <c r="AC50" s="31">
        <v>9.0000000000000006E-5</v>
      </c>
      <c r="AD50" s="31">
        <v>1.1E-4</v>
      </c>
      <c r="AE50" s="31">
        <v>1.2E-4</v>
      </c>
      <c r="AF50" s="31">
        <v>1.4999999999999999E-4</v>
      </c>
      <c r="AG50" s="31">
        <v>1.8000000000000001E-4</v>
      </c>
      <c r="AH50" s="31">
        <v>2.1000000000000001E-4</v>
      </c>
      <c r="AI50" s="31">
        <v>2.5000000000000001E-4</v>
      </c>
      <c r="AJ50" s="31">
        <v>2.9999999999999997E-4</v>
      </c>
      <c r="AK50" s="31">
        <v>3.5E-4</v>
      </c>
      <c r="AL50" s="31">
        <v>4.0999999999999999E-4</v>
      </c>
      <c r="AM50" s="31">
        <v>4.6999999999999999E-4</v>
      </c>
      <c r="AN50" s="31">
        <v>5.2999999999999998E-4</v>
      </c>
      <c r="AO50" s="31">
        <v>5.9999999999999995E-4</v>
      </c>
      <c r="AP50" s="31">
        <v>6.7000000000000002E-4</v>
      </c>
      <c r="AQ50" s="31">
        <v>7.5000000000000002E-4</v>
      </c>
      <c r="AR50" s="31">
        <v>8.3000000000000001E-4</v>
      </c>
      <c r="AS50" s="31">
        <v>9.2000000000000003E-4</v>
      </c>
      <c r="AT50" s="31">
        <v>1.01E-3</v>
      </c>
      <c r="AU50" s="31">
        <v>1.1100000000000001E-3</v>
      </c>
      <c r="AV50" s="31">
        <v>1.2199999999999999E-3</v>
      </c>
      <c r="AW50" s="31">
        <v>1.34E-3</v>
      </c>
      <c r="AX50" s="31">
        <v>1.47E-3</v>
      </c>
      <c r="AY50" s="31">
        <v>1.6100000000000001E-3</v>
      </c>
      <c r="AZ50" s="31">
        <v>1.7600000000000001E-3</v>
      </c>
      <c r="BA50" s="31">
        <v>1.9400000000000001E-3</v>
      </c>
      <c r="BB50" s="31">
        <v>2.1299999999999999E-3</v>
      </c>
      <c r="BC50" s="31">
        <v>2.3400000000000001E-3</v>
      </c>
      <c r="BD50" s="31">
        <v>2.5699999999999998E-3</v>
      </c>
      <c r="BE50" s="31">
        <v>2.8300000000000001E-3</v>
      </c>
      <c r="BF50" s="31">
        <v>3.1199999999999999E-3</v>
      </c>
      <c r="BG50" s="31">
        <v>3.4399999999999999E-3</v>
      </c>
      <c r="BH50" s="31">
        <v>3.8E-3</v>
      </c>
      <c r="BI50" s="31">
        <v>4.1900000000000001E-3</v>
      </c>
      <c r="BJ50" s="31">
        <v>4.62E-3</v>
      </c>
      <c r="BK50" s="31">
        <v>5.1000000000000004E-3</v>
      </c>
      <c r="BL50" s="31">
        <v>5.62E-3</v>
      </c>
      <c r="BM50" s="31">
        <v>6.1799999999999997E-3</v>
      </c>
      <c r="BN50" s="31">
        <v>6.79E-3</v>
      </c>
      <c r="BO50" s="31">
        <v>7.4400000000000004E-3</v>
      </c>
      <c r="BP50" s="31">
        <v>8.1300000000000001E-3</v>
      </c>
      <c r="BQ50" s="31">
        <v>8.8500000000000002E-3</v>
      </c>
      <c r="BR50" s="31">
        <v>9.5899999999999996E-3</v>
      </c>
    </row>
    <row r="51" spans="1:70" x14ac:dyDescent="0.2">
      <c r="A51">
        <v>64</v>
      </c>
      <c r="B51" s="31">
        <v>2.0000000000000002E-5</v>
      </c>
      <c r="C51" s="31">
        <v>2.0000000000000002E-5</v>
      </c>
      <c r="D51" s="31">
        <v>2.0000000000000002E-5</v>
      </c>
      <c r="E51" s="31">
        <v>2.0000000000000002E-5</v>
      </c>
      <c r="F51" s="31">
        <v>2.0000000000000002E-5</v>
      </c>
      <c r="G51" s="31">
        <v>2.0000000000000002E-5</v>
      </c>
      <c r="H51" s="31">
        <v>2.0000000000000002E-5</v>
      </c>
      <c r="I51" s="31">
        <v>3.0000000000000001E-5</v>
      </c>
      <c r="J51" s="31">
        <v>3.0000000000000001E-5</v>
      </c>
      <c r="K51" s="31">
        <v>3.0000000000000001E-5</v>
      </c>
      <c r="L51" s="31">
        <v>3.0000000000000001E-5</v>
      </c>
      <c r="M51" s="31">
        <v>3.0000000000000001E-5</v>
      </c>
      <c r="N51" s="31">
        <v>3.0000000000000001E-5</v>
      </c>
      <c r="O51" s="31">
        <v>4.0000000000000003E-5</v>
      </c>
      <c r="P51" s="31">
        <v>4.0000000000000003E-5</v>
      </c>
      <c r="Q51" s="31">
        <v>4.0000000000000003E-5</v>
      </c>
      <c r="R51" s="31">
        <v>4.0000000000000003E-5</v>
      </c>
      <c r="S51" s="31">
        <v>4.0000000000000003E-5</v>
      </c>
      <c r="T51" s="31">
        <v>5.0000000000000002E-5</v>
      </c>
      <c r="U51" s="31">
        <v>5.0000000000000002E-5</v>
      </c>
      <c r="V51" s="31">
        <v>5.0000000000000002E-5</v>
      </c>
      <c r="W51" s="31">
        <v>6.0000000000000002E-5</v>
      </c>
      <c r="X51" s="31">
        <v>6.0000000000000002E-5</v>
      </c>
      <c r="Y51" s="31">
        <v>6.9999999999999994E-5</v>
      </c>
      <c r="Z51" s="31">
        <v>6.9999999999999994E-5</v>
      </c>
      <c r="AA51" s="31">
        <v>8.0000000000000007E-5</v>
      </c>
      <c r="AB51" s="31">
        <v>9.0000000000000006E-5</v>
      </c>
      <c r="AC51" s="31">
        <v>1E-4</v>
      </c>
      <c r="AD51" s="31">
        <v>1.2E-4</v>
      </c>
      <c r="AE51" s="31">
        <v>1.3999999999999999E-4</v>
      </c>
      <c r="AF51" s="31">
        <v>1.7000000000000001E-4</v>
      </c>
      <c r="AG51" s="31">
        <v>2.0000000000000001E-4</v>
      </c>
      <c r="AH51" s="31">
        <v>2.4000000000000001E-4</v>
      </c>
      <c r="AI51" s="31">
        <v>2.9E-4</v>
      </c>
      <c r="AJ51" s="31">
        <v>3.4000000000000002E-4</v>
      </c>
      <c r="AK51" s="31">
        <v>4.0000000000000002E-4</v>
      </c>
      <c r="AL51" s="31">
        <v>4.6000000000000001E-4</v>
      </c>
      <c r="AM51" s="31">
        <v>5.2999999999999998E-4</v>
      </c>
      <c r="AN51" s="31">
        <v>5.9999999999999995E-4</v>
      </c>
      <c r="AO51" s="31">
        <v>6.8000000000000005E-4</v>
      </c>
      <c r="AP51" s="31">
        <v>7.6000000000000004E-4</v>
      </c>
      <c r="AQ51" s="31">
        <v>8.4999999999999995E-4</v>
      </c>
      <c r="AR51" s="31">
        <v>9.3999999999999997E-4</v>
      </c>
      <c r="AS51" s="31">
        <v>1.0399999999999999E-3</v>
      </c>
      <c r="AT51" s="31">
        <v>1.15E-3</v>
      </c>
      <c r="AU51" s="31">
        <v>1.2600000000000001E-3</v>
      </c>
      <c r="AV51" s="31">
        <v>1.39E-3</v>
      </c>
      <c r="AW51" s="31">
        <v>1.5200000000000001E-3</v>
      </c>
      <c r="AX51" s="31">
        <v>1.67E-3</v>
      </c>
      <c r="AY51" s="31">
        <v>1.83E-3</v>
      </c>
      <c r="AZ51" s="31">
        <v>2E-3</v>
      </c>
      <c r="BA51" s="31">
        <v>2.2000000000000001E-3</v>
      </c>
      <c r="BB51" s="31">
        <v>2.4199999999999998E-3</v>
      </c>
      <c r="BC51" s="31">
        <v>2.66E-3</v>
      </c>
      <c r="BD51" s="31">
        <v>2.9199999999999999E-3</v>
      </c>
      <c r="BE51" s="31">
        <v>3.2200000000000002E-3</v>
      </c>
      <c r="BF51" s="31">
        <v>3.5500000000000002E-3</v>
      </c>
      <c r="BG51" s="31">
        <v>3.9100000000000003E-3</v>
      </c>
      <c r="BH51" s="31">
        <v>4.3200000000000001E-3</v>
      </c>
      <c r="BI51" s="31">
        <v>4.7600000000000003E-3</v>
      </c>
      <c r="BJ51" s="31">
        <v>5.2500000000000003E-3</v>
      </c>
      <c r="BK51" s="31">
        <v>5.79E-3</v>
      </c>
      <c r="BL51" s="31">
        <v>6.3800000000000003E-3</v>
      </c>
      <c r="BM51" s="31">
        <v>7.0200000000000002E-3</v>
      </c>
      <c r="BN51" s="31">
        <v>7.7099999999999998E-3</v>
      </c>
      <c r="BO51" s="31">
        <v>8.4499999999999992E-3</v>
      </c>
      <c r="BP51" s="31">
        <v>9.2300000000000004E-3</v>
      </c>
      <c r="BQ51" s="31">
        <v>1.004E-2</v>
      </c>
      <c r="BR51" s="31">
        <v>1.0880000000000001E-2</v>
      </c>
    </row>
    <row r="52" spans="1:70" x14ac:dyDescent="0.2">
      <c r="A52">
        <v>65</v>
      </c>
      <c r="B52" s="31">
        <v>2.0000000000000002E-5</v>
      </c>
      <c r="C52" s="31">
        <v>2.0000000000000002E-5</v>
      </c>
      <c r="D52" s="31">
        <v>2.0000000000000002E-5</v>
      </c>
      <c r="E52" s="31">
        <v>2.0000000000000002E-5</v>
      </c>
      <c r="F52" s="31">
        <v>2.0000000000000002E-5</v>
      </c>
      <c r="G52" s="31">
        <v>3.0000000000000001E-5</v>
      </c>
      <c r="H52" s="31">
        <v>3.0000000000000001E-5</v>
      </c>
      <c r="I52" s="31">
        <v>3.0000000000000001E-5</v>
      </c>
      <c r="J52" s="31">
        <v>3.0000000000000001E-5</v>
      </c>
      <c r="K52" s="31">
        <v>3.0000000000000001E-5</v>
      </c>
      <c r="L52" s="31">
        <v>3.0000000000000001E-5</v>
      </c>
      <c r="M52" s="31">
        <v>4.0000000000000003E-5</v>
      </c>
      <c r="N52" s="31">
        <v>4.0000000000000003E-5</v>
      </c>
      <c r="O52" s="31">
        <v>4.0000000000000003E-5</v>
      </c>
      <c r="P52" s="31">
        <v>4.0000000000000003E-5</v>
      </c>
      <c r="Q52" s="31">
        <v>5.0000000000000002E-5</v>
      </c>
      <c r="R52" s="31">
        <v>5.0000000000000002E-5</v>
      </c>
      <c r="S52" s="31">
        <v>5.0000000000000002E-5</v>
      </c>
      <c r="T52" s="31">
        <v>5.0000000000000002E-5</v>
      </c>
      <c r="U52" s="31">
        <v>6.0000000000000002E-5</v>
      </c>
      <c r="V52" s="31">
        <v>6.0000000000000002E-5</v>
      </c>
      <c r="W52" s="31">
        <v>6.0000000000000002E-5</v>
      </c>
      <c r="X52" s="31">
        <v>6.9999999999999994E-5</v>
      </c>
      <c r="Y52" s="31">
        <v>8.0000000000000007E-5</v>
      </c>
      <c r="Z52" s="31">
        <v>8.0000000000000007E-5</v>
      </c>
      <c r="AA52" s="31">
        <v>9.0000000000000006E-5</v>
      </c>
      <c r="AB52" s="31">
        <v>1E-4</v>
      </c>
      <c r="AC52" s="31">
        <v>1.2E-4</v>
      </c>
      <c r="AD52" s="31">
        <v>1.3999999999999999E-4</v>
      </c>
      <c r="AE52" s="31">
        <v>1.6000000000000001E-4</v>
      </c>
      <c r="AF52" s="31">
        <v>1.9000000000000001E-4</v>
      </c>
      <c r="AG52" s="31">
        <v>2.3000000000000001E-4</v>
      </c>
      <c r="AH52" s="31">
        <v>2.7999999999999998E-4</v>
      </c>
      <c r="AI52" s="31">
        <v>3.3E-4</v>
      </c>
      <c r="AJ52" s="31">
        <v>3.8999999999999999E-4</v>
      </c>
      <c r="AK52" s="31">
        <v>4.4999999999999999E-4</v>
      </c>
      <c r="AL52" s="31">
        <v>5.2999999999999998E-4</v>
      </c>
      <c r="AM52" s="31">
        <v>5.9999999999999995E-4</v>
      </c>
      <c r="AN52" s="31">
        <v>6.8999999999999997E-4</v>
      </c>
      <c r="AO52" s="31">
        <v>7.7999999999999999E-4</v>
      </c>
      <c r="AP52" s="31">
        <v>8.7000000000000001E-4</v>
      </c>
      <c r="AQ52" s="31">
        <v>9.7000000000000005E-4</v>
      </c>
      <c r="AR52" s="31">
        <v>1.07E-3</v>
      </c>
      <c r="AS52" s="31">
        <v>1.1800000000000001E-3</v>
      </c>
      <c r="AT52" s="31">
        <v>1.2999999999999999E-3</v>
      </c>
      <c r="AU52" s="31">
        <v>1.4300000000000001E-3</v>
      </c>
      <c r="AV52" s="31">
        <v>1.57E-3</v>
      </c>
      <c r="AW52" s="31">
        <v>1.73E-3</v>
      </c>
      <c r="AX52" s="31">
        <v>1.89E-3</v>
      </c>
      <c r="AY52" s="31">
        <v>2.0799999999999998E-3</v>
      </c>
      <c r="AZ52" s="31">
        <v>2.2799999999999999E-3</v>
      </c>
      <c r="BA52" s="31">
        <v>2.5000000000000001E-3</v>
      </c>
      <c r="BB52" s="31">
        <v>2.7499999999999998E-3</v>
      </c>
      <c r="BC52" s="31">
        <v>3.0200000000000001E-3</v>
      </c>
      <c r="BD52" s="31">
        <v>3.32E-3</v>
      </c>
      <c r="BE52" s="31">
        <v>3.6600000000000001E-3</v>
      </c>
      <c r="BF52" s="31">
        <v>4.0299999999999997E-3</v>
      </c>
      <c r="BG52" s="31">
        <v>4.4400000000000004E-3</v>
      </c>
      <c r="BH52" s="31">
        <v>4.8999999999999998E-3</v>
      </c>
      <c r="BI52" s="31">
        <v>5.4099999999999999E-3</v>
      </c>
      <c r="BJ52" s="31">
        <v>5.96E-3</v>
      </c>
      <c r="BK52" s="31">
        <v>6.5700000000000003E-3</v>
      </c>
      <c r="BL52" s="31">
        <v>7.2399999999999999E-3</v>
      </c>
      <c r="BM52" s="31">
        <v>7.9600000000000001E-3</v>
      </c>
      <c r="BN52" s="31">
        <v>8.7500000000000008E-3</v>
      </c>
      <c r="BO52" s="31">
        <v>9.58E-3</v>
      </c>
      <c r="BP52" s="31">
        <v>1.0460000000000001E-2</v>
      </c>
      <c r="BQ52" s="31">
        <v>1.1379999999999999E-2</v>
      </c>
      <c r="BR52" s="31">
        <v>1.2330000000000001E-2</v>
      </c>
    </row>
    <row r="53" spans="1:70" x14ac:dyDescent="0.2">
      <c r="A53">
        <v>66</v>
      </c>
      <c r="B53" s="31">
        <v>2.0000000000000002E-5</v>
      </c>
      <c r="C53" s="31">
        <v>3.0000000000000001E-5</v>
      </c>
      <c r="D53" s="31">
        <v>3.0000000000000001E-5</v>
      </c>
      <c r="E53" s="31">
        <v>3.0000000000000001E-5</v>
      </c>
      <c r="F53" s="31">
        <v>3.0000000000000001E-5</v>
      </c>
      <c r="G53" s="31">
        <v>3.0000000000000001E-5</v>
      </c>
      <c r="H53" s="31">
        <v>3.0000000000000001E-5</v>
      </c>
      <c r="I53" s="31">
        <v>3.0000000000000001E-5</v>
      </c>
      <c r="J53" s="31">
        <v>3.0000000000000001E-5</v>
      </c>
      <c r="K53" s="31">
        <v>4.0000000000000003E-5</v>
      </c>
      <c r="L53" s="31">
        <v>4.0000000000000003E-5</v>
      </c>
      <c r="M53" s="31">
        <v>4.0000000000000003E-5</v>
      </c>
      <c r="N53" s="31">
        <v>4.0000000000000003E-5</v>
      </c>
      <c r="O53" s="31">
        <v>5.0000000000000002E-5</v>
      </c>
      <c r="P53" s="31">
        <v>5.0000000000000002E-5</v>
      </c>
      <c r="Q53" s="31">
        <v>5.0000000000000002E-5</v>
      </c>
      <c r="R53" s="31">
        <v>5.0000000000000002E-5</v>
      </c>
      <c r="S53" s="31">
        <v>6.0000000000000002E-5</v>
      </c>
      <c r="T53" s="31">
        <v>6.0000000000000002E-5</v>
      </c>
      <c r="U53" s="31">
        <v>6.9999999999999994E-5</v>
      </c>
      <c r="V53" s="31">
        <v>6.9999999999999994E-5</v>
      </c>
      <c r="W53" s="31">
        <v>6.9999999999999994E-5</v>
      </c>
      <c r="X53" s="31">
        <v>8.0000000000000007E-5</v>
      </c>
      <c r="Y53" s="31">
        <v>9.0000000000000006E-5</v>
      </c>
      <c r="Z53" s="31">
        <v>9.0000000000000006E-5</v>
      </c>
      <c r="AA53" s="31">
        <v>1E-4</v>
      </c>
      <c r="AB53" s="31">
        <v>1.2E-4</v>
      </c>
      <c r="AC53" s="31">
        <v>1.2999999999999999E-4</v>
      </c>
      <c r="AD53" s="31">
        <v>1.4999999999999999E-4</v>
      </c>
      <c r="AE53" s="31">
        <v>1.8000000000000001E-4</v>
      </c>
      <c r="AF53" s="31">
        <v>2.2000000000000001E-4</v>
      </c>
      <c r="AG53" s="31">
        <v>2.5999999999999998E-4</v>
      </c>
      <c r="AH53" s="31">
        <v>3.1E-4</v>
      </c>
      <c r="AI53" s="31">
        <v>3.6999999999999999E-4</v>
      </c>
      <c r="AJ53" s="31">
        <v>4.4000000000000002E-4</v>
      </c>
      <c r="AK53" s="31">
        <v>5.1000000000000004E-4</v>
      </c>
      <c r="AL53" s="31">
        <v>5.9999999999999995E-4</v>
      </c>
      <c r="AM53" s="31">
        <v>6.8999999999999997E-4</v>
      </c>
      <c r="AN53" s="31">
        <v>7.7999999999999999E-4</v>
      </c>
      <c r="AO53" s="31">
        <v>8.8000000000000003E-4</v>
      </c>
      <c r="AP53" s="31">
        <v>9.8999999999999999E-4</v>
      </c>
      <c r="AQ53" s="31">
        <v>1.1000000000000001E-3</v>
      </c>
      <c r="AR53" s="31">
        <v>1.2199999999999999E-3</v>
      </c>
      <c r="AS53" s="31">
        <v>1.34E-3</v>
      </c>
      <c r="AT53" s="31">
        <v>1.48E-3</v>
      </c>
      <c r="AU53" s="31">
        <v>1.6299999999999999E-3</v>
      </c>
      <c r="AV53" s="31">
        <v>1.7899999999999999E-3</v>
      </c>
      <c r="AW53" s="31">
        <v>1.9599999999999999E-3</v>
      </c>
      <c r="AX53" s="31">
        <v>2.15E-3</v>
      </c>
      <c r="AY53" s="31">
        <v>2.3600000000000001E-3</v>
      </c>
      <c r="AZ53" s="31">
        <v>2.5899999999999999E-3</v>
      </c>
      <c r="BA53" s="31">
        <v>2.8400000000000001E-3</v>
      </c>
      <c r="BB53" s="31">
        <v>3.1199999999999999E-3</v>
      </c>
      <c r="BC53" s="31">
        <v>3.4299999999999999E-3</v>
      </c>
      <c r="BD53" s="31">
        <v>3.7699999999999999E-3</v>
      </c>
      <c r="BE53" s="31">
        <v>4.15E-3</v>
      </c>
      <c r="BF53" s="31">
        <v>4.5700000000000003E-3</v>
      </c>
      <c r="BG53" s="31">
        <v>5.0400000000000002E-3</v>
      </c>
      <c r="BH53" s="31">
        <v>5.5599999999999998E-3</v>
      </c>
      <c r="BI53" s="31">
        <v>6.13E-3</v>
      </c>
      <c r="BJ53" s="31">
        <v>6.7600000000000004E-3</v>
      </c>
      <c r="BK53" s="31">
        <v>7.45E-3</v>
      </c>
      <c r="BL53" s="31">
        <v>8.2100000000000003E-3</v>
      </c>
      <c r="BM53" s="31">
        <v>9.0299999999999998E-3</v>
      </c>
      <c r="BN53" s="31">
        <v>9.9100000000000004E-3</v>
      </c>
      <c r="BO53" s="31">
        <v>1.086E-2</v>
      </c>
      <c r="BP53" s="31">
        <v>1.1849999999999999E-2</v>
      </c>
      <c r="BQ53" s="31">
        <v>1.29E-2</v>
      </c>
      <c r="BR53" s="31">
        <v>1.397E-2</v>
      </c>
    </row>
    <row r="54" spans="1:70" x14ac:dyDescent="0.2">
      <c r="A54">
        <v>67</v>
      </c>
      <c r="B54" s="31">
        <v>3.0000000000000001E-5</v>
      </c>
      <c r="C54" s="31">
        <v>3.0000000000000001E-5</v>
      </c>
      <c r="D54" s="31">
        <v>3.0000000000000001E-5</v>
      </c>
      <c r="E54" s="31">
        <v>3.0000000000000001E-5</v>
      </c>
      <c r="F54" s="31">
        <v>3.0000000000000001E-5</v>
      </c>
      <c r="G54" s="31">
        <v>3.0000000000000001E-5</v>
      </c>
      <c r="H54" s="31">
        <v>4.0000000000000003E-5</v>
      </c>
      <c r="I54" s="31">
        <v>4.0000000000000003E-5</v>
      </c>
      <c r="J54" s="31">
        <v>4.0000000000000003E-5</v>
      </c>
      <c r="K54" s="31">
        <v>4.0000000000000003E-5</v>
      </c>
      <c r="L54" s="31">
        <v>4.0000000000000003E-5</v>
      </c>
      <c r="M54" s="31">
        <v>5.0000000000000002E-5</v>
      </c>
      <c r="N54" s="31">
        <v>5.0000000000000002E-5</v>
      </c>
      <c r="O54" s="31">
        <v>5.0000000000000002E-5</v>
      </c>
      <c r="P54" s="31">
        <v>6.0000000000000002E-5</v>
      </c>
      <c r="Q54" s="31">
        <v>6.0000000000000002E-5</v>
      </c>
      <c r="R54" s="31">
        <v>6.0000000000000002E-5</v>
      </c>
      <c r="S54" s="31">
        <v>6.9999999999999994E-5</v>
      </c>
      <c r="T54" s="31">
        <v>6.9999999999999994E-5</v>
      </c>
      <c r="U54" s="31">
        <v>6.9999999999999994E-5</v>
      </c>
      <c r="V54" s="31">
        <v>8.0000000000000007E-5</v>
      </c>
      <c r="W54" s="31">
        <v>8.0000000000000007E-5</v>
      </c>
      <c r="X54" s="31">
        <v>9.0000000000000006E-5</v>
      </c>
      <c r="Y54" s="31">
        <v>1E-4</v>
      </c>
      <c r="Z54" s="31">
        <v>1.1E-4</v>
      </c>
      <c r="AA54" s="31">
        <v>1.2E-4</v>
      </c>
      <c r="AB54" s="31">
        <v>1.2999999999999999E-4</v>
      </c>
      <c r="AC54" s="31">
        <v>1.4999999999999999E-4</v>
      </c>
      <c r="AD54" s="31">
        <v>1.8000000000000001E-4</v>
      </c>
      <c r="AE54" s="31">
        <v>2.1000000000000001E-4</v>
      </c>
      <c r="AF54" s="31">
        <v>2.5000000000000001E-4</v>
      </c>
      <c r="AG54" s="31">
        <v>2.9999999999999997E-4</v>
      </c>
      <c r="AH54" s="31">
        <v>3.6000000000000002E-4</v>
      </c>
      <c r="AI54" s="31">
        <v>4.2000000000000002E-4</v>
      </c>
      <c r="AJ54" s="31">
        <v>5.0000000000000001E-4</v>
      </c>
      <c r="AK54" s="31">
        <v>5.9000000000000003E-4</v>
      </c>
      <c r="AL54" s="31">
        <v>6.8000000000000005E-4</v>
      </c>
      <c r="AM54" s="31">
        <v>7.7999999999999999E-4</v>
      </c>
      <c r="AN54" s="31">
        <v>8.8999999999999995E-4</v>
      </c>
      <c r="AO54" s="31">
        <v>1E-3</v>
      </c>
      <c r="AP54" s="31">
        <v>1.1199999999999999E-3</v>
      </c>
      <c r="AQ54" s="31">
        <v>1.25E-3</v>
      </c>
      <c r="AR54" s="31">
        <v>1.3799999999999999E-3</v>
      </c>
      <c r="AS54" s="31">
        <v>1.5299999999999999E-3</v>
      </c>
      <c r="AT54" s="31">
        <v>1.6800000000000001E-3</v>
      </c>
      <c r="AU54" s="31">
        <v>1.8500000000000001E-3</v>
      </c>
      <c r="AV54" s="31">
        <v>2.0300000000000001E-3</v>
      </c>
      <c r="AW54" s="31">
        <v>2.2300000000000002E-3</v>
      </c>
      <c r="AX54" s="31">
        <v>2.4499999999999999E-3</v>
      </c>
      <c r="AY54" s="31">
        <v>2.6800000000000001E-3</v>
      </c>
      <c r="AZ54" s="31">
        <v>2.9399999999999999E-3</v>
      </c>
      <c r="BA54" s="31">
        <v>3.2299999999999998E-3</v>
      </c>
      <c r="BB54" s="31">
        <v>3.5400000000000002E-3</v>
      </c>
      <c r="BC54" s="31">
        <v>3.8899999999999998E-3</v>
      </c>
      <c r="BD54" s="31">
        <v>4.28E-3</v>
      </c>
      <c r="BE54" s="31">
        <v>4.7200000000000002E-3</v>
      </c>
      <c r="BF54" s="31">
        <v>5.1999999999999998E-3</v>
      </c>
      <c r="BG54" s="31">
        <v>5.7299999999999999E-3</v>
      </c>
      <c r="BH54" s="31">
        <v>6.3200000000000001E-3</v>
      </c>
      <c r="BI54" s="31">
        <v>6.9699999999999996E-3</v>
      </c>
      <c r="BJ54" s="31">
        <v>7.6800000000000002E-3</v>
      </c>
      <c r="BK54" s="31">
        <v>8.4600000000000005E-3</v>
      </c>
      <c r="BL54" s="31">
        <v>9.3200000000000002E-3</v>
      </c>
      <c r="BM54" s="31">
        <v>1.025E-2</v>
      </c>
      <c r="BN54" s="31">
        <v>1.125E-2</v>
      </c>
      <c r="BO54" s="31">
        <v>1.231E-2</v>
      </c>
      <c r="BP54" s="31">
        <v>1.3440000000000001E-2</v>
      </c>
      <c r="BQ54" s="31">
        <v>1.461E-2</v>
      </c>
      <c r="BR54" s="31">
        <v>1.5820000000000001E-2</v>
      </c>
    </row>
    <row r="55" spans="1:70" x14ac:dyDescent="0.2">
      <c r="A55">
        <v>68</v>
      </c>
      <c r="B55" s="31">
        <v>3.0000000000000001E-5</v>
      </c>
      <c r="C55" s="31">
        <v>3.0000000000000001E-5</v>
      </c>
      <c r="D55" s="31">
        <v>3.0000000000000001E-5</v>
      </c>
      <c r="E55" s="31">
        <v>4.0000000000000003E-5</v>
      </c>
      <c r="F55" s="31">
        <v>4.0000000000000003E-5</v>
      </c>
      <c r="G55" s="31">
        <v>4.0000000000000003E-5</v>
      </c>
      <c r="H55" s="31">
        <v>4.0000000000000003E-5</v>
      </c>
      <c r="I55" s="31">
        <v>4.0000000000000003E-5</v>
      </c>
      <c r="J55" s="31">
        <v>5.0000000000000002E-5</v>
      </c>
      <c r="K55" s="31">
        <v>5.0000000000000002E-5</v>
      </c>
      <c r="L55" s="31">
        <v>5.0000000000000002E-5</v>
      </c>
      <c r="M55" s="31">
        <v>5.0000000000000002E-5</v>
      </c>
      <c r="N55" s="31">
        <v>6.0000000000000002E-5</v>
      </c>
      <c r="O55" s="31">
        <v>6.0000000000000002E-5</v>
      </c>
      <c r="P55" s="31">
        <v>6.0000000000000002E-5</v>
      </c>
      <c r="Q55" s="31">
        <v>6.9999999999999994E-5</v>
      </c>
      <c r="R55" s="31">
        <v>6.9999999999999994E-5</v>
      </c>
      <c r="S55" s="31">
        <v>8.0000000000000007E-5</v>
      </c>
      <c r="T55" s="31">
        <v>8.0000000000000007E-5</v>
      </c>
      <c r="U55" s="31">
        <v>8.0000000000000007E-5</v>
      </c>
      <c r="V55" s="31">
        <v>9.0000000000000006E-5</v>
      </c>
      <c r="W55" s="31">
        <v>1E-4</v>
      </c>
      <c r="X55" s="31">
        <v>1E-4</v>
      </c>
      <c r="Y55" s="31">
        <v>1.1E-4</v>
      </c>
      <c r="Z55" s="31">
        <v>1.2E-4</v>
      </c>
      <c r="AA55" s="31">
        <v>1.2999999999999999E-4</v>
      </c>
      <c r="AB55" s="31">
        <v>1.4999999999999999E-4</v>
      </c>
      <c r="AC55" s="31">
        <v>1.7000000000000001E-4</v>
      </c>
      <c r="AD55" s="31">
        <v>2.0000000000000001E-4</v>
      </c>
      <c r="AE55" s="31">
        <v>2.4000000000000001E-4</v>
      </c>
      <c r="AF55" s="31">
        <v>2.7999999999999998E-4</v>
      </c>
      <c r="AG55" s="31">
        <v>3.4000000000000002E-4</v>
      </c>
      <c r="AH55" s="31">
        <v>4.0000000000000002E-4</v>
      </c>
      <c r="AI55" s="31">
        <v>4.8000000000000001E-4</v>
      </c>
      <c r="AJ55" s="31">
        <v>5.6999999999999998E-4</v>
      </c>
      <c r="AK55" s="31">
        <v>6.7000000000000002E-4</v>
      </c>
      <c r="AL55" s="31">
        <v>7.6999999999999996E-4</v>
      </c>
      <c r="AM55" s="31">
        <v>8.8999999999999995E-4</v>
      </c>
      <c r="AN55" s="31">
        <v>1.01E-3</v>
      </c>
      <c r="AO55" s="31">
        <v>1.14E-3</v>
      </c>
      <c r="AP55" s="31">
        <v>1.2800000000000001E-3</v>
      </c>
      <c r="AQ55" s="31">
        <v>1.42E-3</v>
      </c>
      <c r="AR55" s="31">
        <v>1.58E-3</v>
      </c>
      <c r="AS55" s="31">
        <v>1.74E-3</v>
      </c>
      <c r="AT55" s="31">
        <v>1.92E-3</v>
      </c>
      <c r="AU55" s="31">
        <v>2.1099999999999999E-3</v>
      </c>
      <c r="AV55" s="31">
        <v>2.32E-3</v>
      </c>
      <c r="AW55" s="31">
        <v>2.5400000000000002E-3</v>
      </c>
      <c r="AX55" s="31">
        <v>2.7899999999999999E-3</v>
      </c>
      <c r="AY55" s="31">
        <v>3.0500000000000002E-3</v>
      </c>
      <c r="AZ55" s="31">
        <v>3.3500000000000001E-3</v>
      </c>
      <c r="BA55" s="31">
        <v>3.6700000000000001E-3</v>
      </c>
      <c r="BB55" s="31">
        <v>4.0299999999999997E-3</v>
      </c>
      <c r="BC55" s="31">
        <v>4.4299999999999999E-3</v>
      </c>
      <c r="BD55" s="31">
        <v>4.8700000000000002E-3</v>
      </c>
      <c r="BE55" s="31">
        <v>5.3699999999999998E-3</v>
      </c>
      <c r="BF55" s="31">
        <v>5.9100000000000003E-3</v>
      </c>
      <c r="BG55" s="31">
        <v>6.5100000000000002E-3</v>
      </c>
      <c r="BH55" s="31">
        <v>7.1799999999999998E-3</v>
      </c>
      <c r="BI55" s="31">
        <v>7.92E-3</v>
      </c>
      <c r="BJ55" s="31">
        <v>8.7299999999999999E-3</v>
      </c>
      <c r="BK55" s="31">
        <v>9.6200000000000001E-3</v>
      </c>
      <c r="BL55" s="31">
        <v>1.0580000000000001E-2</v>
      </c>
      <c r="BM55" s="31">
        <v>1.1639999999999999E-2</v>
      </c>
      <c r="BN55" s="31">
        <v>1.277E-2</v>
      </c>
      <c r="BO55" s="31">
        <v>1.3979999999999999E-2</v>
      </c>
      <c r="BP55" s="31">
        <v>1.525E-2</v>
      </c>
      <c r="BQ55" s="31">
        <v>1.6580000000000001E-2</v>
      </c>
      <c r="BR55" s="31">
        <v>1.7950000000000001E-2</v>
      </c>
    </row>
    <row r="56" spans="1:70" x14ac:dyDescent="0.2">
      <c r="A56">
        <v>69</v>
      </c>
      <c r="B56" s="31">
        <v>4.0000000000000003E-5</v>
      </c>
      <c r="C56" s="31">
        <v>4.0000000000000003E-5</v>
      </c>
      <c r="D56" s="31">
        <v>4.0000000000000003E-5</v>
      </c>
      <c r="E56" s="31">
        <v>4.0000000000000003E-5</v>
      </c>
      <c r="F56" s="31">
        <v>4.0000000000000003E-5</v>
      </c>
      <c r="G56" s="31">
        <v>4.0000000000000003E-5</v>
      </c>
      <c r="H56" s="31">
        <v>5.0000000000000002E-5</v>
      </c>
      <c r="I56" s="31">
        <v>5.0000000000000002E-5</v>
      </c>
      <c r="J56" s="31">
        <v>5.0000000000000002E-5</v>
      </c>
      <c r="K56" s="31">
        <v>5.0000000000000002E-5</v>
      </c>
      <c r="L56" s="31">
        <v>6.0000000000000002E-5</v>
      </c>
      <c r="M56" s="31">
        <v>6.0000000000000002E-5</v>
      </c>
      <c r="N56" s="31">
        <v>6.0000000000000002E-5</v>
      </c>
      <c r="O56" s="31">
        <v>6.9999999999999994E-5</v>
      </c>
      <c r="P56" s="31">
        <v>6.9999999999999994E-5</v>
      </c>
      <c r="Q56" s="31">
        <v>8.0000000000000007E-5</v>
      </c>
      <c r="R56" s="31">
        <v>8.0000000000000007E-5</v>
      </c>
      <c r="S56" s="31">
        <v>9.0000000000000006E-5</v>
      </c>
      <c r="T56" s="31">
        <v>9.0000000000000006E-5</v>
      </c>
      <c r="U56" s="31">
        <v>1E-4</v>
      </c>
      <c r="V56" s="31">
        <v>1E-4</v>
      </c>
      <c r="W56" s="31">
        <v>1.1E-4</v>
      </c>
      <c r="X56" s="31">
        <v>1.2E-4</v>
      </c>
      <c r="Y56" s="31">
        <v>1.2999999999999999E-4</v>
      </c>
      <c r="Z56" s="31">
        <v>1.3999999999999999E-4</v>
      </c>
      <c r="AA56" s="31">
        <v>1.4999999999999999E-4</v>
      </c>
      <c r="AB56" s="31">
        <v>1.7000000000000001E-4</v>
      </c>
      <c r="AC56" s="31">
        <v>1.9000000000000001E-4</v>
      </c>
      <c r="AD56" s="31">
        <v>2.3000000000000001E-4</v>
      </c>
      <c r="AE56" s="31">
        <v>2.7E-4</v>
      </c>
      <c r="AF56" s="31">
        <v>3.2000000000000003E-4</v>
      </c>
      <c r="AG56" s="31">
        <v>3.8000000000000002E-4</v>
      </c>
      <c r="AH56" s="31">
        <v>4.6000000000000001E-4</v>
      </c>
      <c r="AI56" s="31">
        <v>5.5000000000000003E-4</v>
      </c>
      <c r="AJ56" s="31">
        <v>6.4999999999999997E-4</v>
      </c>
      <c r="AK56" s="31">
        <v>7.6000000000000004E-4</v>
      </c>
      <c r="AL56" s="31">
        <v>8.8000000000000003E-4</v>
      </c>
      <c r="AM56" s="31">
        <v>1.01E-3</v>
      </c>
      <c r="AN56" s="31">
        <v>1.15E-3</v>
      </c>
      <c r="AO56" s="31">
        <v>1.2999999999999999E-3</v>
      </c>
      <c r="AP56" s="31">
        <v>1.4599999999999999E-3</v>
      </c>
      <c r="AQ56" s="31">
        <v>1.6199999999999999E-3</v>
      </c>
      <c r="AR56" s="31">
        <v>1.8E-3</v>
      </c>
      <c r="AS56" s="31">
        <v>1.98E-3</v>
      </c>
      <c r="AT56" s="31">
        <v>2.1800000000000001E-3</v>
      </c>
      <c r="AU56" s="31">
        <v>2.3999999999999998E-3</v>
      </c>
      <c r="AV56" s="31">
        <v>2.64E-3</v>
      </c>
      <c r="AW56" s="31">
        <v>2.8999999999999998E-3</v>
      </c>
      <c r="AX56" s="31">
        <v>3.1700000000000001E-3</v>
      </c>
      <c r="AY56" s="31">
        <v>3.48E-3</v>
      </c>
      <c r="AZ56" s="31">
        <v>3.81E-3</v>
      </c>
      <c r="BA56" s="31">
        <v>4.1799999999999997E-3</v>
      </c>
      <c r="BB56" s="31">
        <v>4.5900000000000003E-3</v>
      </c>
      <c r="BC56" s="31">
        <v>5.0499999999999998E-3</v>
      </c>
      <c r="BD56" s="31">
        <v>5.5500000000000002E-3</v>
      </c>
      <c r="BE56" s="31">
        <v>6.11E-3</v>
      </c>
      <c r="BF56" s="31">
        <v>6.7299999999999999E-3</v>
      </c>
      <c r="BG56" s="31">
        <v>7.4099999999999999E-3</v>
      </c>
      <c r="BH56" s="31">
        <v>8.1700000000000002E-3</v>
      </c>
      <c r="BI56" s="31">
        <v>9.0100000000000006E-3</v>
      </c>
      <c r="BJ56" s="31">
        <v>9.9299999999999996E-3</v>
      </c>
      <c r="BK56" s="31">
        <v>1.094E-2</v>
      </c>
      <c r="BL56" s="31">
        <v>1.2030000000000001E-2</v>
      </c>
      <c r="BM56" s="31">
        <v>1.323E-2</v>
      </c>
      <c r="BN56" s="31">
        <v>1.451E-2</v>
      </c>
      <c r="BO56" s="31">
        <v>1.5879999999999998E-2</v>
      </c>
      <c r="BP56" s="31">
        <v>1.7319999999999999E-2</v>
      </c>
      <c r="BQ56" s="31">
        <v>1.883E-2</v>
      </c>
      <c r="BR56" s="31">
        <v>2.0369999999999999E-2</v>
      </c>
    </row>
    <row r="57" spans="1:70" x14ac:dyDescent="0.2">
      <c r="A57">
        <v>70</v>
      </c>
      <c r="B57" s="31">
        <v>4.0000000000000003E-5</v>
      </c>
      <c r="C57" s="31">
        <v>4.0000000000000003E-5</v>
      </c>
      <c r="D57" s="31">
        <v>4.0000000000000003E-5</v>
      </c>
      <c r="E57" s="31">
        <v>5.0000000000000002E-5</v>
      </c>
      <c r="F57" s="31">
        <v>5.0000000000000002E-5</v>
      </c>
      <c r="G57" s="31">
        <v>5.0000000000000002E-5</v>
      </c>
      <c r="H57" s="31">
        <v>5.0000000000000002E-5</v>
      </c>
      <c r="I57" s="31">
        <v>6.0000000000000002E-5</v>
      </c>
      <c r="J57" s="31">
        <v>6.0000000000000002E-5</v>
      </c>
      <c r="K57" s="31">
        <v>6.0000000000000002E-5</v>
      </c>
      <c r="L57" s="31">
        <v>6.9999999999999994E-5</v>
      </c>
      <c r="M57" s="31">
        <v>6.9999999999999994E-5</v>
      </c>
      <c r="N57" s="31">
        <v>6.9999999999999994E-5</v>
      </c>
      <c r="O57" s="31">
        <v>8.0000000000000007E-5</v>
      </c>
      <c r="P57" s="31">
        <v>8.0000000000000007E-5</v>
      </c>
      <c r="Q57" s="31">
        <v>9.0000000000000006E-5</v>
      </c>
      <c r="R57" s="31">
        <v>9.0000000000000006E-5</v>
      </c>
      <c r="S57" s="31">
        <v>1E-4</v>
      </c>
      <c r="T57" s="31">
        <v>1E-4</v>
      </c>
      <c r="U57" s="31">
        <v>1.1E-4</v>
      </c>
      <c r="V57" s="31">
        <v>1.2E-4</v>
      </c>
      <c r="W57" s="31">
        <v>1.2E-4</v>
      </c>
      <c r="X57" s="31">
        <v>1.2999999999999999E-4</v>
      </c>
      <c r="Y57" s="31">
        <v>1.3999999999999999E-4</v>
      </c>
      <c r="Z57" s="31">
        <v>1.6000000000000001E-4</v>
      </c>
      <c r="AA57" s="31">
        <v>1.7000000000000001E-4</v>
      </c>
      <c r="AB57" s="31">
        <v>1.9000000000000001E-4</v>
      </c>
      <c r="AC57" s="31">
        <v>2.2000000000000001E-4</v>
      </c>
      <c r="AD57" s="31">
        <v>2.5999999999999998E-4</v>
      </c>
      <c r="AE57" s="31">
        <v>3.1E-4</v>
      </c>
      <c r="AF57" s="31">
        <v>3.6999999999999999E-4</v>
      </c>
      <c r="AG57" s="31">
        <v>4.4000000000000002E-4</v>
      </c>
      <c r="AH57" s="31">
        <v>5.1999999999999995E-4</v>
      </c>
      <c r="AI57" s="31">
        <v>6.3000000000000003E-4</v>
      </c>
      <c r="AJ57" s="31">
        <v>7.3999999999999999E-4</v>
      </c>
      <c r="AK57" s="31">
        <v>8.7000000000000001E-4</v>
      </c>
      <c r="AL57" s="31">
        <v>1E-3</v>
      </c>
      <c r="AM57" s="31">
        <v>1.15E-3</v>
      </c>
      <c r="AN57" s="31">
        <v>1.31E-3</v>
      </c>
      <c r="AO57" s="31">
        <v>1.48E-3</v>
      </c>
      <c r="AP57" s="31">
        <v>1.66E-3</v>
      </c>
      <c r="AQ57" s="31">
        <v>1.8500000000000001E-3</v>
      </c>
      <c r="AR57" s="31">
        <v>2.0500000000000002E-3</v>
      </c>
      <c r="AS57" s="31">
        <v>2.2599999999999999E-3</v>
      </c>
      <c r="AT57" s="31">
        <v>2.49E-3</v>
      </c>
      <c r="AU57" s="31">
        <v>2.7399999999999998E-3</v>
      </c>
      <c r="AV57" s="31">
        <v>3.0100000000000001E-3</v>
      </c>
      <c r="AW57" s="31">
        <v>3.3E-3</v>
      </c>
      <c r="AX57" s="31">
        <v>3.62E-3</v>
      </c>
      <c r="AY57" s="31">
        <v>3.9699999999999996E-3</v>
      </c>
      <c r="AZ57" s="31">
        <v>4.3499999999999997E-3</v>
      </c>
      <c r="BA57" s="31">
        <v>4.7699999999999999E-3</v>
      </c>
      <c r="BB57" s="31">
        <v>5.2399999999999999E-3</v>
      </c>
      <c r="BC57" s="31">
        <v>5.7499999999999999E-3</v>
      </c>
      <c r="BD57" s="31">
        <v>6.3299999999999997E-3</v>
      </c>
      <c r="BE57" s="31">
        <v>6.96E-3</v>
      </c>
      <c r="BF57" s="31">
        <v>7.6699999999999997E-3</v>
      </c>
      <c r="BG57" s="31">
        <v>8.4499999999999992E-3</v>
      </c>
      <c r="BH57" s="31">
        <v>9.3100000000000006E-3</v>
      </c>
      <c r="BI57" s="31">
        <v>1.026E-2</v>
      </c>
      <c r="BJ57" s="31">
        <v>1.1299999999999999E-2</v>
      </c>
      <c r="BK57" s="31">
        <v>1.244E-2</v>
      </c>
      <c r="BL57" s="31">
        <v>1.3690000000000001E-2</v>
      </c>
      <c r="BM57" s="31">
        <v>1.504E-2</v>
      </c>
      <c r="BN57" s="31">
        <v>1.6500000000000001E-2</v>
      </c>
      <c r="BO57" s="31">
        <v>1.805E-2</v>
      </c>
      <c r="BP57" s="31">
        <v>1.968E-2</v>
      </c>
      <c r="BQ57" s="31">
        <v>2.1389999999999999E-2</v>
      </c>
      <c r="BR57" s="31">
        <v>2.3140000000000001E-2</v>
      </c>
    </row>
    <row r="58" spans="1:70" x14ac:dyDescent="0.2">
      <c r="A58">
        <v>71</v>
      </c>
      <c r="B58" s="31">
        <v>5.0000000000000002E-5</v>
      </c>
      <c r="C58" s="31">
        <v>5.0000000000000002E-5</v>
      </c>
      <c r="D58" s="31">
        <v>5.0000000000000002E-5</v>
      </c>
      <c r="E58" s="31">
        <v>5.0000000000000002E-5</v>
      </c>
      <c r="F58" s="31">
        <v>5.0000000000000002E-5</v>
      </c>
      <c r="G58" s="31">
        <v>6.0000000000000002E-5</v>
      </c>
      <c r="H58" s="31">
        <v>6.0000000000000002E-5</v>
      </c>
      <c r="I58" s="31">
        <v>6.0000000000000002E-5</v>
      </c>
      <c r="J58" s="31">
        <v>6.9999999999999994E-5</v>
      </c>
      <c r="K58" s="31">
        <v>6.9999999999999994E-5</v>
      </c>
      <c r="L58" s="31">
        <v>8.0000000000000007E-5</v>
      </c>
      <c r="M58" s="31">
        <v>8.0000000000000007E-5</v>
      </c>
      <c r="N58" s="31">
        <v>8.0000000000000007E-5</v>
      </c>
      <c r="O58" s="31">
        <v>9.0000000000000006E-5</v>
      </c>
      <c r="P58" s="31">
        <v>9.0000000000000006E-5</v>
      </c>
      <c r="Q58" s="31">
        <v>1E-4</v>
      </c>
      <c r="R58" s="31">
        <v>1.1E-4</v>
      </c>
      <c r="S58" s="31">
        <v>1.1E-4</v>
      </c>
      <c r="T58" s="31">
        <v>1.2E-4</v>
      </c>
      <c r="U58" s="31">
        <v>1.2999999999999999E-4</v>
      </c>
      <c r="V58" s="31">
        <v>1.2999999999999999E-4</v>
      </c>
      <c r="W58" s="31">
        <v>1.3999999999999999E-4</v>
      </c>
      <c r="X58" s="31">
        <v>1.4999999999999999E-4</v>
      </c>
      <c r="Y58" s="31">
        <v>1.6000000000000001E-4</v>
      </c>
      <c r="Z58" s="31">
        <v>1.8000000000000001E-4</v>
      </c>
      <c r="AA58" s="31">
        <v>2.0000000000000001E-4</v>
      </c>
      <c r="AB58" s="31">
        <v>2.2000000000000001E-4</v>
      </c>
      <c r="AC58" s="31">
        <v>2.5000000000000001E-4</v>
      </c>
      <c r="AD58" s="31">
        <v>2.9999999999999997E-4</v>
      </c>
      <c r="AE58" s="31">
        <v>3.5E-4</v>
      </c>
      <c r="AF58" s="31">
        <v>4.2000000000000002E-4</v>
      </c>
      <c r="AG58" s="31">
        <v>5.0000000000000001E-4</v>
      </c>
      <c r="AH58" s="31">
        <v>5.9999999999999995E-4</v>
      </c>
      <c r="AI58" s="31">
        <v>7.1000000000000002E-4</v>
      </c>
      <c r="AJ58" s="31">
        <v>8.4000000000000003E-4</v>
      </c>
      <c r="AK58" s="31">
        <v>9.8999999999999999E-4</v>
      </c>
      <c r="AL58" s="31">
        <v>1.15E-3</v>
      </c>
      <c r="AM58" s="31">
        <v>1.32E-3</v>
      </c>
      <c r="AN58" s="31">
        <v>1.5E-3</v>
      </c>
      <c r="AO58" s="31">
        <v>1.6900000000000001E-3</v>
      </c>
      <c r="AP58" s="31">
        <v>1.9E-3</v>
      </c>
      <c r="AQ58" s="31">
        <v>2.1099999999999999E-3</v>
      </c>
      <c r="AR58" s="31">
        <v>2.3400000000000001E-3</v>
      </c>
      <c r="AS58" s="31">
        <v>2.5799999999999998E-3</v>
      </c>
      <c r="AT58" s="31">
        <v>2.8400000000000001E-3</v>
      </c>
      <c r="AU58" s="31">
        <v>3.13E-3</v>
      </c>
      <c r="AV58" s="31">
        <v>3.4399999999999999E-3</v>
      </c>
      <c r="AW58" s="31">
        <v>3.7699999999999999E-3</v>
      </c>
      <c r="AX58" s="31">
        <v>4.13E-3</v>
      </c>
      <c r="AY58" s="31">
        <v>4.5300000000000002E-3</v>
      </c>
      <c r="AZ58" s="31">
        <v>4.96E-3</v>
      </c>
      <c r="BA58" s="31">
        <v>5.4400000000000004E-3</v>
      </c>
      <c r="BB58" s="31">
        <v>5.9699999999999996E-3</v>
      </c>
      <c r="BC58" s="31">
        <v>6.5599999999999999E-3</v>
      </c>
      <c r="BD58" s="31">
        <v>7.2100000000000003E-3</v>
      </c>
      <c r="BE58" s="31">
        <v>7.9399999999999991E-3</v>
      </c>
      <c r="BF58" s="31">
        <v>8.7399999999999995E-3</v>
      </c>
      <c r="BG58" s="31">
        <v>9.6299999999999997E-3</v>
      </c>
      <c r="BH58" s="31">
        <v>1.061E-2</v>
      </c>
      <c r="BI58" s="31">
        <v>1.1690000000000001E-2</v>
      </c>
      <c r="BJ58" s="31">
        <v>1.2869999999999999E-2</v>
      </c>
      <c r="BK58" s="31">
        <v>1.417E-2</v>
      </c>
      <c r="BL58" s="31">
        <v>1.558E-2</v>
      </c>
      <c r="BM58" s="31">
        <v>1.712E-2</v>
      </c>
      <c r="BN58" s="31">
        <v>1.8769999999999998E-2</v>
      </c>
      <c r="BO58" s="31">
        <v>2.053E-2</v>
      </c>
      <c r="BP58" s="31">
        <v>2.2380000000000001E-2</v>
      </c>
      <c r="BQ58" s="31">
        <v>2.4309999999999998E-2</v>
      </c>
      <c r="BR58" s="31">
        <v>2.6290000000000001E-2</v>
      </c>
    </row>
    <row r="59" spans="1:70" x14ac:dyDescent="0.2">
      <c r="A59">
        <v>72</v>
      </c>
      <c r="B59" s="31">
        <v>6.0000000000000002E-5</v>
      </c>
      <c r="C59" s="31">
        <v>6.0000000000000002E-5</v>
      </c>
      <c r="D59" s="31">
        <v>6.0000000000000002E-5</v>
      </c>
      <c r="E59" s="31">
        <v>6.0000000000000002E-5</v>
      </c>
      <c r="F59" s="31">
        <v>6.0000000000000002E-5</v>
      </c>
      <c r="G59" s="31">
        <v>6.9999999999999994E-5</v>
      </c>
      <c r="H59" s="31">
        <v>6.9999999999999994E-5</v>
      </c>
      <c r="I59" s="31">
        <v>6.9999999999999994E-5</v>
      </c>
      <c r="J59" s="31">
        <v>8.0000000000000007E-5</v>
      </c>
      <c r="K59" s="31">
        <v>8.0000000000000007E-5</v>
      </c>
      <c r="L59" s="31">
        <v>9.0000000000000006E-5</v>
      </c>
      <c r="M59" s="31">
        <v>9.0000000000000006E-5</v>
      </c>
      <c r="N59" s="31">
        <v>1E-4</v>
      </c>
      <c r="O59" s="31">
        <v>1E-4</v>
      </c>
      <c r="P59" s="31">
        <v>1.1E-4</v>
      </c>
      <c r="Q59" s="31">
        <v>1.1E-4</v>
      </c>
      <c r="R59" s="31">
        <v>1.2E-4</v>
      </c>
      <c r="S59" s="31">
        <v>1.2999999999999999E-4</v>
      </c>
      <c r="T59" s="31">
        <v>1.3999999999999999E-4</v>
      </c>
      <c r="U59" s="31">
        <v>1.3999999999999999E-4</v>
      </c>
      <c r="V59" s="31">
        <v>1.4999999999999999E-4</v>
      </c>
      <c r="W59" s="31">
        <v>1.6000000000000001E-4</v>
      </c>
      <c r="X59" s="31">
        <v>1.7000000000000001E-4</v>
      </c>
      <c r="Y59" s="31">
        <v>1.9000000000000001E-4</v>
      </c>
      <c r="Z59" s="31">
        <v>2.0000000000000001E-4</v>
      </c>
      <c r="AA59" s="31">
        <v>2.3000000000000001E-4</v>
      </c>
      <c r="AB59" s="31">
        <v>2.5000000000000001E-4</v>
      </c>
      <c r="AC59" s="31">
        <v>2.9E-4</v>
      </c>
      <c r="AD59" s="31">
        <v>3.4000000000000002E-4</v>
      </c>
      <c r="AE59" s="31">
        <v>4.0000000000000002E-4</v>
      </c>
      <c r="AF59" s="31">
        <v>4.8000000000000001E-4</v>
      </c>
      <c r="AG59" s="31">
        <v>5.6999999999999998E-4</v>
      </c>
      <c r="AH59" s="31">
        <v>6.8000000000000005E-4</v>
      </c>
      <c r="AI59" s="31">
        <v>8.0999999999999996E-4</v>
      </c>
      <c r="AJ59" s="31">
        <v>9.6000000000000002E-4</v>
      </c>
      <c r="AK59" s="31">
        <v>1.1299999999999999E-3</v>
      </c>
      <c r="AL59" s="31">
        <v>1.31E-3</v>
      </c>
      <c r="AM59" s="31">
        <v>1.5E-3</v>
      </c>
      <c r="AN59" s="31">
        <v>1.7099999999999999E-3</v>
      </c>
      <c r="AO59" s="31">
        <v>1.9400000000000001E-3</v>
      </c>
      <c r="AP59" s="31">
        <v>2.1700000000000001E-3</v>
      </c>
      <c r="AQ59" s="31">
        <v>2.4099999999999998E-3</v>
      </c>
      <c r="AR59" s="31">
        <v>2.6700000000000001E-3</v>
      </c>
      <c r="AS59" s="31">
        <v>2.9499999999999999E-3</v>
      </c>
      <c r="AT59" s="31">
        <v>3.2499999999999999E-3</v>
      </c>
      <c r="AU59" s="31">
        <v>3.5799999999999998E-3</v>
      </c>
      <c r="AV59" s="31">
        <v>3.9300000000000003E-3</v>
      </c>
      <c r="AW59" s="31">
        <v>4.3099999999999996E-3</v>
      </c>
      <c r="AX59" s="31">
        <v>4.7200000000000002E-3</v>
      </c>
      <c r="AY59" s="31">
        <v>5.1700000000000001E-3</v>
      </c>
      <c r="AZ59" s="31">
        <v>5.6699999999999997E-3</v>
      </c>
      <c r="BA59" s="31">
        <v>6.2199999999999998E-3</v>
      </c>
      <c r="BB59" s="31">
        <v>6.8199999999999997E-3</v>
      </c>
      <c r="BC59" s="31">
        <v>7.4900000000000001E-3</v>
      </c>
      <c r="BD59" s="31">
        <v>8.2400000000000008E-3</v>
      </c>
      <c r="BE59" s="31">
        <v>9.0600000000000003E-3</v>
      </c>
      <c r="BF59" s="31">
        <v>9.9799999999999993E-3</v>
      </c>
      <c r="BG59" s="31">
        <v>1.098E-2</v>
      </c>
      <c r="BH59" s="31">
        <v>1.21E-2</v>
      </c>
      <c r="BI59" s="31">
        <v>1.333E-2</v>
      </c>
      <c r="BJ59" s="31">
        <v>1.468E-2</v>
      </c>
      <c r="BK59" s="31">
        <v>1.6150000000000001E-2</v>
      </c>
      <c r="BL59" s="31">
        <v>1.7760000000000001E-2</v>
      </c>
      <c r="BM59" s="31">
        <v>1.95E-2</v>
      </c>
      <c r="BN59" s="31">
        <v>2.138E-2</v>
      </c>
      <c r="BO59" s="31">
        <v>2.3369999999999998E-2</v>
      </c>
      <c r="BP59" s="31">
        <v>2.547E-2</v>
      </c>
      <c r="BQ59" s="31">
        <v>2.7660000000000001E-2</v>
      </c>
      <c r="BR59" s="31">
        <v>2.9899999999999999E-2</v>
      </c>
    </row>
    <row r="60" spans="1:70" x14ac:dyDescent="0.2">
      <c r="A60">
        <v>73</v>
      </c>
      <c r="B60" s="31">
        <v>6.0000000000000002E-5</v>
      </c>
      <c r="C60" s="31">
        <v>6.0000000000000002E-5</v>
      </c>
      <c r="D60" s="31">
        <v>6.9999999999999994E-5</v>
      </c>
      <c r="E60" s="31">
        <v>6.9999999999999994E-5</v>
      </c>
      <c r="F60" s="31">
        <v>6.9999999999999994E-5</v>
      </c>
      <c r="G60" s="31">
        <v>6.9999999999999994E-5</v>
      </c>
      <c r="H60" s="31">
        <v>8.0000000000000007E-5</v>
      </c>
      <c r="I60" s="31">
        <v>8.0000000000000007E-5</v>
      </c>
      <c r="J60" s="31">
        <v>9.0000000000000006E-5</v>
      </c>
      <c r="K60" s="31">
        <v>9.0000000000000006E-5</v>
      </c>
      <c r="L60" s="31">
        <v>1E-4</v>
      </c>
      <c r="M60" s="31">
        <v>1E-4</v>
      </c>
      <c r="N60" s="31">
        <v>1.1E-4</v>
      </c>
      <c r="O60" s="31">
        <v>1.2E-4</v>
      </c>
      <c r="P60" s="31">
        <v>1.2E-4</v>
      </c>
      <c r="Q60" s="31">
        <v>1.2999999999999999E-4</v>
      </c>
      <c r="R60" s="31">
        <v>1.3999999999999999E-4</v>
      </c>
      <c r="S60" s="31">
        <v>1.4999999999999999E-4</v>
      </c>
      <c r="T60" s="31">
        <v>1.6000000000000001E-4</v>
      </c>
      <c r="U60" s="31">
        <v>1.6000000000000001E-4</v>
      </c>
      <c r="V60" s="31">
        <v>1.8000000000000001E-4</v>
      </c>
      <c r="W60" s="31">
        <v>1.9000000000000001E-4</v>
      </c>
      <c r="X60" s="31">
        <v>2.0000000000000001E-4</v>
      </c>
      <c r="Y60" s="31">
        <v>2.2000000000000001E-4</v>
      </c>
      <c r="Z60" s="31">
        <v>2.3000000000000001E-4</v>
      </c>
      <c r="AA60" s="31">
        <v>2.5999999999999998E-4</v>
      </c>
      <c r="AB60" s="31">
        <v>2.9E-4</v>
      </c>
      <c r="AC60" s="31">
        <v>3.3E-4</v>
      </c>
      <c r="AD60" s="31">
        <v>3.8999999999999999E-4</v>
      </c>
      <c r="AE60" s="31">
        <v>4.4999999999999999E-4</v>
      </c>
      <c r="AF60" s="31">
        <v>5.4000000000000001E-4</v>
      </c>
      <c r="AG60" s="31">
        <v>6.4999999999999997E-4</v>
      </c>
      <c r="AH60" s="31">
        <v>7.7999999999999999E-4</v>
      </c>
      <c r="AI60" s="31">
        <v>9.3000000000000005E-4</v>
      </c>
      <c r="AJ60" s="31">
        <v>1.1000000000000001E-3</v>
      </c>
      <c r="AK60" s="31">
        <v>1.2899999999999999E-3</v>
      </c>
      <c r="AL60" s="31">
        <v>1.5E-3</v>
      </c>
      <c r="AM60" s="31">
        <v>1.72E-3</v>
      </c>
      <c r="AN60" s="31">
        <v>1.9599999999999999E-3</v>
      </c>
      <c r="AO60" s="31">
        <v>2.2100000000000002E-3</v>
      </c>
      <c r="AP60" s="31">
        <v>2.48E-3</v>
      </c>
      <c r="AQ60" s="31">
        <v>2.7599999999999999E-3</v>
      </c>
      <c r="AR60" s="31">
        <v>3.0599999999999998E-3</v>
      </c>
      <c r="AS60" s="31">
        <v>3.3800000000000002E-3</v>
      </c>
      <c r="AT60" s="31">
        <v>3.7200000000000002E-3</v>
      </c>
      <c r="AU60" s="31">
        <v>4.0899999999999999E-3</v>
      </c>
      <c r="AV60" s="31">
        <v>4.4900000000000001E-3</v>
      </c>
      <c r="AW60" s="31">
        <v>4.9199999999999999E-3</v>
      </c>
      <c r="AX60" s="31">
        <v>5.4000000000000003E-3</v>
      </c>
      <c r="AY60" s="31">
        <v>5.9100000000000003E-3</v>
      </c>
      <c r="AZ60" s="31">
        <v>6.4799999999999996E-3</v>
      </c>
      <c r="BA60" s="31">
        <v>7.11E-3</v>
      </c>
      <c r="BB60" s="31">
        <v>7.79E-3</v>
      </c>
      <c r="BC60" s="31">
        <v>8.5599999999999999E-3</v>
      </c>
      <c r="BD60" s="31">
        <v>9.41E-3</v>
      </c>
      <c r="BE60" s="31">
        <v>1.035E-2</v>
      </c>
      <c r="BF60" s="31">
        <v>1.1390000000000001E-2</v>
      </c>
      <c r="BG60" s="31">
        <v>1.2540000000000001E-2</v>
      </c>
      <c r="BH60" s="31">
        <v>1.38E-2</v>
      </c>
      <c r="BI60" s="31">
        <v>1.52E-2</v>
      </c>
      <c r="BJ60" s="31">
        <v>1.6740000000000001E-2</v>
      </c>
      <c r="BK60" s="31">
        <v>1.8409999999999999E-2</v>
      </c>
      <c r="BL60" s="31">
        <v>2.0240000000000001E-2</v>
      </c>
      <c r="BM60" s="31">
        <v>2.222E-2</v>
      </c>
      <c r="BN60" s="31">
        <v>2.4340000000000001E-2</v>
      </c>
      <c r="BO60" s="31">
        <v>2.6599999999999999E-2</v>
      </c>
      <c r="BP60" s="31">
        <v>2.8989999999999998E-2</v>
      </c>
      <c r="BQ60" s="31">
        <v>3.1469999999999998E-2</v>
      </c>
      <c r="BR60" s="31">
        <v>3.4009999999999999E-2</v>
      </c>
    </row>
    <row r="61" spans="1:70" x14ac:dyDescent="0.2">
      <c r="A61">
        <v>74</v>
      </c>
      <c r="B61" s="31">
        <v>6.9999999999999994E-5</v>
      </c>
      <c r="C61" s="31">
        <v>6.9999999999999994E-5</v>
      </c>
      <c r="D61" s="31">
        <v>8.0000000000000007E-5</v>
      </c>
      <c r="E61" s="31">
        <v>8.0000000000000007E-5</v>
      </c>
      <c r="F61" s="31">
        <v>8.0000000000000007E-5</v>
      </c>
      <c r="G61" s="31">
        <v>9.0000000000000006E-5</v>
      </c>
      <c r="H61" s="31">
        <v>9.0000000000000006E-5</v>
      </c>
      <c r="I61" s="31">
        <v>1E-4</v>
      </c>
      <c r="J61" s="31">
        <v>1E-4</v>
      </c>
      <c r="K61" s="31">
        <v>1.1E-4</v>
      </c>
      <c r="L61" s="31">
        <v>1.1E-4</v>
      </c>
      <c r="M61" s="31">
        <v>1.2E-4</v>
      </c>
      <c r="N61" s="31">
        <v>1.2999999999999999E-4</v>
      </c>
      <c r="O61" s="31">
        <v>1.2999999999999999E-4</v>
      </c>
      <c r="P61" s="31">
        <v>1.3999999999999999E-4</v>
      </c>
      <c r="Q61" s="31">
        <v>1.4999999999999999E-4</v>
      </c>
      <c r="R61" s="31">
        <v>1.6000000000000001E-4</v>
      </c>
      <c r="S61" s="31">
        <v>1.7000000000000001E-4</v>
      </c>
      <c r="T61" s="31">
        <v>1.8000000000000001E-4</v>
      </c>
      <c r="U61" s="31">
        <v>1.9000000000000001E-4</v>
      </c>
      <c r="V61" s="31">
        <v>2.0000000000000001E-4</v>
      </c>
      <c r="W61" s="31">
        <v>2.1000000000000001E-4</v>
      </c>
      <c r="X61" s="31">
        <v>2.3000000000000001E-4</v>
      </c>
      <c r="Y61" s="31">
        <v>2.5000000000000001E-4</v>
      </c>
      <c r="Z61" s="31">
        <v>2.7E-4</v>
      </c>
      <c r="AA61" s="31">
        <v>2.9999999999999997E-4</v>
      </c>
      <c r="AB61" s="31">
        <v>3.3E-4</v>
      </c>
      <c r="AC61" s="31">
        <v>3.8000000000000002E-4</v>
      </c>
      <c r="AD61" s="31">
        <v>4.4000000000000002E-4</v>
      </c>
      <c r="AE61" s="31">
        <v>5.1999999999999995E-4</v>
      </c>
      <c r="AF61" s="31">
        <v>6.2E-4</v>
      </c>
      <c r="AG61" s="31">
        <v>7.3999999999999999E-4</v>
      </c>
      <c r="AH61" s="31">
        <v>8.8999999999999995E-4</v>
      </c>
      <c r="AI61" s="31">
        <v>1.06E-3</v>
      </c>
      <c r="AJ61" s="31">
        <v>1.25E-3</v>
      </c>
      <c r="AK61" s="31">
        <v>1.47E-3</v>
      </c>
      <c r="AL61" s="31">
        <v>1.7099999999999999E-3</v>
      </c>
      <c r="AM61" s="31">
        <v>1.97E-3</v>
      </c>
      <c r="AN61" s="31">
        <v>2.2399999999999998E-3</v>
      </c>
      <c r="AO61" s="31">
        <v>2.5300000000000001E-3</v>
      </c>
      <c r="AP61" s="31">
        <v>2.8400000000000001E-3</v>
      </c>
      <c r="AQ61" s="31">
        <v>3.16E-3</v>
      </c>
      <c r="AR61" s="31">
        <v>3.5000000000000001E-3</v>
      </c>
      <c r="AS61" s="31">
        <v>3.8600000000000001E-3</v>
      </c>
      <c r="AT61" s="31">
        <v>4.2500000000000003E-3</v>
      </c>
      <c r="AU61" s="31">
        <v>4.6800000000000001E-3</v>
      </c>
      <c r="AV61" s="31">
        <v>5.13E-3</v>
      </c>
      <c r="AW61" s="31">
        <v>5.6299999999999996E-3</v>
      </c>
      <c r="AX61" s="31">
        <v>6.1700000000000001E-3</v>
      </c>
      <c r="AY61" s="31">
        <v>6.7600000000000004E-3</v>
      </c>
      <c r="AZ61" s="31">
        <v>7.4099999999999999E-3</v>
      </c>
      <c r="BA61" s="31">
        <v>8.1200000000000005E-3</v>
      </c>
      <c r="BB61" s="31">
        <v>8.9099999999999995E-3</v>
      </c>
      <c r="BC61" s="31">
        <v>9.7800000000000005E-3</v>
      </c>
      <c r="BD61" s="31">
        <v>1.074E-2</v>
      </c>
      <c r="BE61" s="31">
        <v>1.1809999999999999E-2</v>
      </c>
      <c r="BF61" s="31">
        <v>1.2999999999999999E-2</v>
      </c>
      <c r="BG61" s="31">
        <v>1.431E-2</v>
      </c>
      <c r="BH61" s="31">
        <v>1.575E-2</v>
      </c>
      <c r="BI61" s="31">
        <v>1.7340000000000001E-2</v>
      </c>
      <c r="BJ61" s="31">
        <v>1.9089999999999999E-2</v>
      </c>
      <c r="BK61" s="31">
        <v>2.0990000000000002E-2</v>
      </c>
      <c r="BL61" s="31">
        <v>2.3060000000000001E-2</v>
      </c>
      <c r="BM61" s="31">
        <v>2.5309999999999999E-2</v>
      </c>
      <c r="BN61" s="31">
        <v>2.7720000000000002E-2</v>
      </c>
      <c r="BO61" s="31">
        <v>3.0280000000000001E-2</v>
      </c>
      <c r="BP61" s="31">
        <v>3.2980000000000002E-2</v>
      </c>
      <c r="BQ61" s="31">
        <v>3.5790000000000002E-2</v>
      </c>
      <c r="BR61" s="31">
        <v>3.8670000000000003E-2</v>
      </c>
    </row>
    <row r="62" spans="1:70" x14ac:dyDescent="0.2">
      <c r="A62">
        <v>75</v>
      </c>
      <c r="B62" s="31">
        <v>8.0000000000000007E-5</v>
      </c>
      <c r="C62" s="31">
        <v>9.0000000000000006E-5</v>
      </c>
      <c r="D62" s="31">
        <v>9.0000000000000006E-5</v>
      </c>
      <c r="E62" s="31">
        <v>9.0000000000000006E-5</v>
      </c>
      <c r="F62" s="31">
        <v>9.0000000000000006E-5</v>
      </c>
      <c r="G62" s="31">
        <v>1E-4</v>
      </c>
      <c r="H62" s="31">
        <v>1E-4</v>
      </c>
      <c r="I62" s="31">
        <v>1.1E-4</v>
      </c>
      <c r="J62" s="31">
        <v>1.2E-4</v>
      </c>
      <c r="K62" s="31">
        <v>1.2E-4</v>
      </c>
      <c r="L62" s="31">
        <v>1.2999999999999999E-4</v>
      </c>
      <c r="M62" s="31">
        <v>1.3999999999999999E-4</v>
      </c>
      <c r="N62" s="31">
        <v>1.4999999999999999E-4</v>
      </c>
      <c r="O62" s="31">
        <v>1.4999999999999999E-4</v>
      </c>
      <c r="P62" s="31">
        <v>1.6000000000000001E-4</v>
      </c>
      <c r="Q62" s="31">
        <v>1.7000000000000001E-4</v>
      </c>
      <c r="R62" s="31">
        <v>1.8000000000000001E-4</v>
      </c>
      <c r="S62" s="31">
        <v>1.9000000000000001E-4</v>
      </c>
      <c r="T62" s="31">
        <v>2.0000000000000001E-4</v>
      </c>
      <c r="U62" s="31">
        <v>2.2000000000000001E-4</v>
      </c>
      <c r="V62" s="31">
        <v>2.3000000000000001E-4</v>
      </c>
      <c r="W62" s="31">
        <v>2.5000000000000001E-4</v>
      </c>
      <c r="X62" s="31">
        <v>2.5999999999999998E-4</v>
      </c>
      <c r="Y62" s="31">
        <v>2.7999999999999998E-4</v>
      </c>
      <c r="Z62" s="31">
        <v>3.1E-4</v>
      </c>
      <c r="AA62" s="31">
        <v>3.4000000000000002E-4</v>
      </c>
      <c r="AB62" s="31">
        <v>3.8000000000000002E-4</v>
      </c>
      <c r="AC62" s="31">
        <v>4.2999999999999999E-4</v>
      </c>
      <c r="AD62" s="31">
        <v>5.0000000000000001E-4</v>
      </c>
      <c r="AE62" s="31">
        <v>5.9000000000000003E-4</v>
      </c>
      <c r="AF62" s="31">
        <v>7.1000000000000002E-4</v>
      </c>
      <c r="AG62" s="31">
        <v>8.4999999999999995E-4</v>
      </c>
      <c r="AH62" s="31">
        <v>1.0200000000000001E-3</v>
      </c>
      <c r="AI62" s="31">
        <v>1.2099999999999999E-3</v>
      </c>
      <c r="AJ62" s="31">
        <v>1.4300000000000001E-3</v>
      </c>
      <c r="AK62" s="31">
        <v>1.6800000000000001E-3</v>
      </c>
      <c r="AL62" s="31">
        <v>1.9499999999999999E-3</v>
      </c>
      <c r="AM62" s="31">
        <v>2.2499999999999998E-3</v>
      </c>
      <c r="AN62" s="31">
        <v>2.5600000000000002E-3</v>
      </c>
      <c r="AO62" s="31">
        <v>2.8999999999999998E-3</v>
      </c>
      <c r="AP62" s="31">
        <v>3.2399999999999998E-3</v>
      </c>
      <c r="AQ62" s="31">
        <v>3.6099999999999999E-3</v>
      </c>
      <c r="AR62" s="31">
        <v>4.0000000000000001E-3</v>
      </c>
      <c r="AS62" s="31">
        <v>4.4200000000000003E-3</v>
      </c>
      <c r="AT62" s="31">
        <v>4.8700000000000002E-3</v>
      </c>
      <c r="AU62" s="31">
        <v>5.3499999999999997E-3</v>
      </c>
      <c r="AV62" s="31">
        <v>5.8700000000000002E-3</v>
      </c>
      <c r="AW62" s="31">
        <v>6.4400000000000004E-3</v>
      </c>
      <c r="AX62" s="31">
        <v>7.0600000000000003E-3</v>
      </c>
      <c r="AY62" s="31">
        <v>7.7299999999999999E-3</v>
      </c>
      <c r="AZ62" s="31">
        <v>8.4700000000000001E-3</v>
      </c>
      <c r="BA62" s="31">
        <v>9.2899999999999996E-3</v>
      </c>
      <c r="BB62" s="31">
        <v>1.018E-2</v>
      </c>
      <c r="BC62" s="31">
        <v>1.1180000000000001E-2</v>
      </c>
      <c r="BD62" s="31">
        <v>1.2279999999999999E-2</v>
      </c>
      <c r="BE62" s="31">
        <v>1.35E-2</v>
      </c>
      <c r="BF62" s="31">
        <v>1.485E-2</v>
      </c>
      <c r="BG62" s="31">
        <v>1.634E-2</v>
      </c>
      <c r="BH62" s="31">
        <v>1.7979999999999999E-2</v>
      </c>
      <c r="BI62" s="31">
        <v>1.9789999999999999E-2</v>
      </c>
      <c r="BJ62" s="31">
        <v>2.1770000000000001E-2</v>
      </c>
      <c r="BK62" s="31">
        <v>2.3939999999999999E-2</v>
      </c>
      <c r="BL62" s="31">
        <v>2.6290000000000001E-2</v>
      </c>
      <c r="BM62" s="31">
        <v>2.8840000000000001E-2</v>
      </c>
      <c r="BN62" s="31">
        <v>3.1570000000000001E-2</v>
      </c>
      <c r="BO62" s="31">
        <v>3.4479999999999997E-2</v>
      </c>
      <c r="BP62" s="31">
        <v>3.7539999999999997E-2</v>
      </c>
      <c r="BQ62" s="31">
        <v>4.0719999999999999E-2</v>
      </c>
      <c r="BR62" s="31">
        <v>4.3990000000000001E-2</v>
      </c>
    </row>
    <row r="63" spans="1:70" x14ac:dyDescent="0.2">
      <c r="A63">
        <v>76</v>
      </c>
      <c r="B63" s="31">
        <v>1E-4</v>
      </c>
      <c r="C63" s="31">
        <v>1E-4</v>
      </c>
      <c r="D63" s="31">
        <v>1E-4</v>
      </c>
      <c r="E63" s="31">
        <v>1E-4</v>
      </c>
      <c r="F63" s="31">
        <v>1.1E-4</v>
      </c>
      <c r="G63" s="31">
        <v>1.1E-4</v>
      </c>
      <c r="H63" s="31">
        <v>1.2E-4</v>
      </c>
      <c r="I63" s="31">
        <v>1.2999999999999999E-4</v>
      </c>
      <c r="J63" s="31">
        <v>1.2999999999999999E-4</v>
      </c>
      <c r="K63" s="31">
        <v>1.3999999999999999E-4</v>
      </c>
      <c r="L63" s="31">
        <v>1.4999999999999999E-4</v>
      </c>
      <c r="M63" s="31">
        <v>1.6000000000000001E-4</v>
      </c>
      <c r="N63" s="31">
        <v>1.7000000000000001E-4</v>
      </c>
      <c r="O63" s="31">
        <v>1.8000000000000001E-4</v>
      </c>
      <c r="P63" s="31">
        <v>1.9000000000000001E-4</v>
      </c>
      <c r="Q63" s="31">
        <v>2.0000000000000001E-4</v>
      </c>
      <c r="R63" s="31">
        <v>2.1000000000000001E-4</v>
      </c>
      <c r="S63" s="31">
        <v>2.2000000000000001E-4</v>
      </c>
      <c r="T63" s="31">
        <v>2.3000000000000001E-4</v>
      </c>
      <c r="U63" s="31">
        <v>2.5000000000000001E-4</v>
      </c>
      <c r="V63" s="31">
        <v>2.5999999999999998E-4</v>
      </c>
      <c r="W63" s="31">
        <v>2.7999999999999998E-4</v>
      </c>
      <c r="X63" s="31">
        <v>2.9999999999999997E-4</v>
      </c>
      <c r="Y63" s="31">
        <v>3.3E-4</v>
      </c>
      <c r="Z63" s="31">
        <v>3.5E-4</v>
      </c>
      <c r="AA63" s="31">
        <v>3.8999999999999999E-4</v>
      </c>
      <c r="AB63" s="31">
        <v>4.2999999999999999E-4</v>
      </c>
      <c r="AC63" s="31">
        <v>5.0000000000000001E-4</v>
      </c>
      <c r="AD63" s="31">
        <v>5.6999999999999998E-4</v>
      </c>
      <c r="AE63" s="31">
        <v>6.8000000000000005E-4</v>
      </c>
      <c r="AF63" s="31">
        <v>8.0999999999999996E-4</v>
      </c>
      <c r="AG63" s="31">
        <v>9.7000000000000005E-4</v>
      </c>
      <c r="AH63" s="31">
        <v>1.16E-3</v>
      </c>
      <c r="AI63" s="31">
        <v>1.3799999999999999E-3</v>
      </c>
      <c r="AJ63" s="31">
        <v>1.64E-3</v>
      </c>
      <c r="AK63" s="31">
        <v>1.92E-3</v>
      </c>
      <c r="AL63" s="31">
        <v>2.2300000000000002E-3</v>
      </c>
      <c r="AM63" s="31">
        <v>2.5699999999999998E-3</v>
      </c>
      <c r="AN63" s="31">
        <v>2.9299999999999999E-3</v>
      </c>
      <c r="AO63" s="31">
        <v>3.31E-3</v>
      </c>
      <c r="AP63" s="31">
        <v>3.7200000000000002E-3</v>
      </c>
      <c r="AQ63" s="31">
        <v>4.1399999999999996E-3</v>
      </c>
      <c r="AR63" s="31">
        <v>4.5799999999999999E-3</v>
      </c>
      <c r="AS63" s="31">
        <v>5.0600000000000003E-3</v>
      </c>
      <c r="AT63" s="31">
        <v>5.5700000000000003E-3</v>
      </c>
      <c r="AU63" s="31">
        <v>6.13E-3</v>
      </c>
      <c r="AV63" s="31">
        <v>6.7299999999999999E-3</v>
      </c>
      <c r="AW63" s="31">
        <v>7.3800000000000003E-3</v>
      </c>
      <c r="AX63" s="31">
        <v>8.0800000000000004E-3</v>
      </c>
      <c r="AY63" s="31">
        <v>8.8500000000000002E-3</v>
      </c>
      <c r="AZ63" s="31">
        <v>9.7000000000000003E-3</v>
      </c>
      <c r="BA63" s="31">
        <v>1.0630000000000001E-2</v>
      </c>
      <c r="BB63" s="31">
        <v>1.1650000000000001E-2</v>
      </c>
      <c r="BC63" s="31">
        <v>1.278E-2</v>
      </c>
      <c r="BD63" s="31">
        <v>1.404E-2</v>
      </c>
      <c r="BE63" s="31">
        <v>1.5429999999999999E-2</v>
      </c>
      <c r="BF63" s="31">
        <v>1.6969999999999999E-2</v>
      </c>
      <c r="BG63" s="31">
        <v>1.866E-2</v>
      </c>
      <c r="BH63" s="31">
        <v>2.053E-2</v>
      </c>
      <c r="BI63" s="31">
        <v>2.2589999999999999E-2</v>
      </c>
      <c r="BJ63" s="31">
        <v>2.4850000000000001E-2</v>
      </c>
      <c r="BK63" s="31">
        <v>2.7310000000000001E-2</v>
      </c>
      <c r="BL63" s="31">
        <v>2.998E-2</v>
      </c>
      <c r="BM63" s="31">
        <v>3.288E-2</v>
      </c>
      <c r="BN63" s="31">
        <v>3.5979999999999998E-2</v>
      </c>
      <c r="BO63" s="31">
        <v>3.9280000000000002E-2</v>
      </c>
      <c r="BP63" s="31">
        <v>4.2750000000000003E-2</v>
      </c>
      <c r="BQ63" s="31">
        <v>4.6350000000000002E-2</v>
      </c>
      <c r="BR63" s="31">
        <v>5.006E-2</v>
      </c>
    </row>
    <row r="64" spans="1:70" x14ac:dyDescent="0.2">
      <c r="A64">
        <v>77</v>
      </c>
      <c r="B64" s="31">
        <v>1.1E-4</v>
      </c>
      <c r="C64" s="31">
        <v>1.1E-4</v>
      </c>
      <c r="D64" s="31">
        <v>1.2E-4</v>
      </c>
      <c r="E64" s="31">
        <v>1.2E-4</v>
      </c>
      <c r="F64" s="31">
        <v>1.2E-4</v>
      </c>
      <c r="G64" s="31">
        <v>1.2999999999999999E-4</v>
      </c>
      <c r="H64" s="31">
        <v>1.3999999999999999E-4</v>
      </c>
      <c r="I64" s="31">
        <v>1.3999999999999999E-4</v>
      </c>
      <c r="J64" s="31">
        <v>1.4999999999999999E-4</v>
      </c>
      <c r="K64" s="31">
        <v>1.6000000000000001E-4</v>
      </c>
      <c r="L64" s="31">
        <v>1.7000000000000001E-4</v>
      </c>
      <c r="M64" s="31">
        <v>1.8000000000000001E-4</v>
      </c>
      <c r="N64" s="31">
        <v>1.9000000000000001E-4</v>
      </c>
      <c r="O64" s="31">
        <v>2.0000000000000001E-4</v>
      </c>
      <c r="P64" s="31">
        <v>2.2000000000000001E-4</v>
      </c>
      <c r="Q64" s="31">
        <v>2.3000000000000001E-4</v>
      </c>
      <c r="R64" s="31">
        <v>2.4000000000000001E-4</v>
      </c>
      <c r="S64" s="31">
        <v>2.5000000000000001E-4</v>
      </c>
      <c r="T64" s="31">
        <v>2.7E-4</v>
      </c>
      <c r="U64" s="31">
        <v>2.9E-4</v>
      </c>
      <c r="V64" s="31">
        <v>2.9999999999999997E-4</v>
      </c>
      <c r="W64" s="31">
        <v>3.2000000000000003E-4</v>
      </c>
      <c r="X64" s="31">
        <v>3.5E-4</v>
      </c>
      <c r="Y64" s="31">
        <v>3.6999999999999999E-4</v>
      </c>
      <c r="Z64" s="31">
        <v>4.0000000000000002E-4</v>
      </c>
      <c r="AA64" s="31">
        <v>4.4000000000000002E-4</v>
      </c>
      <c r="AB64" s="31">
        <v>5.0000000000000001E-4</v>
      </c>
      <c r="AC64" s="31">
        <v>5.6999999999999998E-4</v>
      </c>
      <c r="AD64" s="31">
        <v>6.6E-4</v>
      </c>
      <c r="AE64" s="31">
        <v>7.6999999999999996E-4</v>
      </c>
      <c r="AF64" s="31">
        <v>9.2000000000000003E-4</v>
      </c>
      <c r="AG64" s="31">
        <v>1.1000000000000001E-3</v>
      </c>
      <c r="AH64" s="31">
        <v>1.32E-3</v>
      </c>
      <c r="AI64" s="31">
        <v>1.58E-3</v>
      </c>
      <c r="AJ64" s="31">
        <v>1.8699999999999999E-3</v>
      </c>
      <c r="AK64" s="31">
        <v>2.2000000000000001E-3</v>
      </c>
      <c r="AL64" s="31">
        <v>2.5500000000000002E-3</v>
      </c>
      <c r="AM64" s="31">
        <v>2.9399999999999999E-3</v>
      </c>
      <c r="AN64" s="31">
        <v>3.3600000000000001E-3</v>
      </c>
      <c r="AO64" s="31">
        <v>3.8E-3</v>
      </c>
      <c r="AP64" s="31">
        <v>4.2599999999999999E-3</v>
      </c>
      <c r="AQ64" s="31">
        <v>4.7400000000000003E-3</v>
      </c>
      <c r="AR64" s="31">
        <v>5.2500000000000003E-3</v>
      </c>
      <c r="AS64" s="31">
        <v>5.7999999999999996E-3</v>
      </c>
      <c r="AT64" s="31">
        <v>6.3800000000000003E-3</v>
      </c>
      <c r="AU64" s="31">
        <v>7.0200000000000002E-3</v>
      </c>
      <c r="AV64" s="31">
        <v>7.7000000000000002E-3</v>
      </c>
      <c r="AW64" s="31">
        <v>8.4499999999999992E-3</v>
      </c>
      <c r="AX64" s="31">
        <v>9.2599999999999991E-3</v>
      </c>
      <c r="AY64" s="31">
        <v>1.014E-2</v>
      </c>
      <c r="AZ64" s="31">
        <v>1.11E-2</v>
      </c>
      <c r="BA64" s="31">
        <v>1.2160000000000001E-2</v>
      </c>
      <c r="BB64" s="31">
        <v>1.333E-2</v>
      </c>
      <c r="BC64" s="31">
        <v>1.4619999999999999E-2</v>
      </c>
      <c r="BD64" s="31">
        <v>1.6049999999999998E-2</v>
      </c>
      <c r="BE64" s="31">
        <v>1.7639999999999999E-2</v>
      </c>
      <c r="BF64" s="31">
        <v>1.9390000000000001E-2</v>
      </c>
      <c r="BG64" s="31">
        <v>2.1319999999999999E-2</v>
      </c>
      <c r="BH64" s="31">
        <v>2.3449999999999999E-2</v>
      </c>
      <c r="BI64" s="31">
        <v>2.579E-2</v>
      </c>
      <c r="BJ64" s="31">
        <v>2.836E-2</v>
      </c>
      <c r="BK64" s="31">
        <v>3.116E-2</v>
      </c>
      <c r="BL64" s="31">
        <v>3.4189999999999998E-2</v>
      </c>
      <c r="BM64" s="31">
        <v>3.7479999999999999E-2</v>
      </c>
      <c r="BN64" s="31">
        <v>4.1000000000000002E-2</v>
      </c>
      <c r="BO64" s="31">
        <v>4.4729999999999999E-2</v>
      </c>
      <c r="BP64" s="31">
        <v>4.8669999999999998E-2</v>
      </c>
      <c r="BQ64" s="31">
        <v>5.2760000000000001E-2</v>
      </c>
      <c r="BR64" s="31">
        <v>5.6950000000000001E-2</v>
      </c>
    </row>
    <row r="65" spans="1:70" x14ac:dyDescent="0.2">
      <c r="A65">
        <v>78</v>
      </c>
      <c r="B65" s="31">
        <v>1.2999999999999999E-4</v>
      </c>
      <c r="C65" s="31">
        <v>1.2999999999999999E-4</v>
      </c>
      <c r="D65" s="31">
        <v>1.2999999999999999E-4</v>
      </c>
      <c r="E65" s="31">
        <v>1.3999999999999999E-4</v>
      </c>
      <c r="F65" s="31">
        <v>1.3999999999999999E-4</v>
      </c>
      <c r="G65" s="31">
        <v>1.4999999999999999E-4</v>
      </c>
      <c r="H65" s="31">
        <v>1.6000000000000001E-4</v>
      </c>
      <c r="I65" s="31">
        <v>1.7000000000000001E-4</v>
      </c>
      <c r="J65" s="31">
        <v>1.8000000000000001E-4</v>
      </c>
      <c r="K65" s="31">
        <v>1.9000000000000001E-4</v>
      </c>
      <c r="L65" s="31">
        <v>2.0000000000000001E-4</v>
      </c>
      <c r="M65" s="31">
        <v>2.1000000000000001E-4</v>
      </c>
      <c r="N65" s="31">
        <v>2.2000000000000001E-4</v>
      </c>
      <c r="O65" s="31">
        <v>2.3000000000000001E-4</v>
      </c>
      <c r="P65" s="31">
        <v>2.5000000000000001E-4</v>
      </c>
      <c r="Q65" s="31">
        <v>2.5999999999999998E-4</v>
      </c>
      <c r="R65" s="31">
        <v>2.7999999999999998E-4</v>
      </c>
      <c r="S65" s="31">
        <v>2.9E-4</v>
      </c>
      <c r="T65" s="31">
        <v>3.1E-4</v>
      </c>
      <c r="U65" s="31">
        <v>3.3E-4</v>
      </c>
      <c r="V65" s="31">
        <v>3.5E-4</v>
      </c>
      <c r="W65" s="31">
        <v>3.6999999999999999E-4</v>
      </c>
      <c r="X65" s="31">
        <v>4.0000000000000002E-4</v>
      </c>
      <c r="Y65" s="31">
        <v>4.2999999999999999E-4</v>
      </c>
      <c r="Z65" s="31">
        <v>4.6000000000000001E-4</v>
      </c>
      <c r="AA65" s="31">
        <v>5.1000000000000004E-4</v>
      </c>
      <c r="AB65" s="31">
        <v>5.6999999999999998E-4</v>
      </c>
      <c r="AC65" s="31">
        <v>6.4999999999999997E-4</v>
      </c>
      <c r="AD65" s="31">
        <v>7.5000000000000002E-4</v>
      </c>
      <c r="AE65" s="31">
        <v>8.8000000000000003E-4</v>
      </c>
      <c r="AF65" s="31">
        <v>1.0499999999999999E-3</v>
      </c>
      <c r="AG65" s="31">
        <v>1.2600000000000001E-3</v>
      </c>
      <c r="AH65" s="31">
        <v>1.5100000000000001E-3</v>
      </c>
      <c r="AI65" s="31">
        <v>1.8E-3</v>
      </c>
      <c r="AJ65" s="31">
        <v>2.1299999999999999E-3</v>
      </c>
      <c r="AK65" s="31">
        <v>2.5100000000000001E-3</v>
      </c>
      <c r="AL65" s="31">
        <v>2.9199999999999999E-3</v>
      </c>
      <c r="AM65" s="31">
        <v>3.3600000000000001E-3</v>
      </c>
      <c r="AN65" s="31">
        <v>3.8400000000000001E-3</v>
      </c>
      <c r="AO65" s="31">
        <v>4.3400000000000001E-3</v>
      </c>
      <c r="AP65" s="31">
        <v>4.8700000000000002E-3</v>
      </c>
      <c r="AQ65" s="31">
        <v>5.4200000000000003E-3</v>
      </c>
      <c r="AR65" s="31">
        <v>6.0099999999999997E-3</v>
      </c>
      <c r="AS65" s="31">
        <v>6.6400000000000001E-3</v>
      </c>
      <c r="AT65" s="31">
        <v>7.3099999999999997E-3</v>
      </c>
      <c r="AU65" s="31">
        <v>8.0400000000000003E-3</v>
      </c>
      <c r="AV65" s="31">
        <v>8.8199999999999997E-3</v>
      </c>
      <c r="AW65" s="31">
        <v>9.6699999999999998E-3</v>
      </c>
      <c r="AX65" s="31">
        <v>1.06E-2</v>
      </c>
      <c r="AY65" s="31">
        <v>1.1599999999999999E-2</v>
      </c>
      <c r="AZ65" s="31">
        <v>1.2699999999999999E-2</v>
      </c>
      <c r="BA65" s="31">
        <v>1.391E-2</v>
      </c>
      <c r="BB65" s="31">
        <v>1.525E-2</v>
      </c>
      <c r="BC65" s="31">
        <v>1.6719999999999999E-2</v>
      </c>
      <c r="BD65" s="31">
        <v>1.8350000000000002E-2</v>
      </c>
      <c r="BE65" s="31">
        <v>2.0150000000000001E-2</v>
      </c>
      <c r="BF65" s="31">
        <v>2.215E-2</v>
      </c>
      <c r="BG65" s="31">
        <v>2.435E-2</v>
      </c>
      <c r="BH65" s="31">
        <v>2.6769999999999999E-2</v>
      </c>
      <c r="BI65" s="31">
        <v>2.9430000000000001E-2</v>
      </c>
      <c r="BJ65" s="31">
        <v>3.2349999999999997E-2</v>
      </c>
      <c r="BK65" s="31">
        <v>3.5520000000000003E-2</v>
      </c>
      <c r="BL65" s="31">
        <v>3.8969999999999998E-2</v>
      </c>
      <c r="BM65" s="31">
        <v>4.2700000000000002E-2</v>
      </c>
      <c r="BN65" s="31">
        <v>4.6679999999999999E-2</v>
      </c>
      <c r="BO65" s="31">
        <v>5.092E-2</v>
      </c>
      <c r="BP65" s="31">
        <v>5.5370000000000003E-2</v>
      </c>
      <c r="BQ65" s="31">
        <v>6.0010000000000001E-2</v>
      </c>
      <c r="BR65" s="31">
        <v>6.4759999999999998E-2</v>
      </c>
    </row>
    <row r="66" spans="1:70" x14ac:dyDescent="0.2">
      <c r="A66">
        <v>79</v>
      </c>
      <c r="B66" s="31">
        <v>1.4999999999999999E-4</v>
      </c>
      <c r="C66" s="31">
        <v>1.4999999999999999E-4</v>
      </c>
      <c r="D66" s="31">
        <v>1.4999999999999999E-4</v>
      </c>
      <c r="E66" s="31">
        <v>1.6000000000000001E-4</v>
      </c>
      <c r="F66" s="31">
        <v>1.6000000000000001E-4</v>
      </c>
      <c r="G66" s="31">
        <v>1.7000000000000001E-4</v>
      </c>
      <c r="H66" s="31">
        <v>1.8000000000000001E-4</v>
      </c>
      <c r="I66" s="31">
        <v>1.9000000000000001E-4</v>
      </c>
      <c r="J66" s="31">
        <v>2.0000000000000001E-4</v>
      </c>
      <c r="K66" s="31">
        <v>2.1000000000000001E-4</v>
      </c>
      <c r="L66" s="31">
        <v>2.3000000000000001E-4</v>
      </c>
      <c r="M66" s="31">
        <v>2.4000000000000001E-4</v>
      </c>
      <c r="N66" s="31">
        <v>2.5000000000000001E-4</v>
      </c>
      <c r="O66" s="31">
        <v>2.7E-4</v>
      </c>
      <c r="P66" s="31">
        <v>2.7999999999999998E-4</v>
      </c>
      <c r="Q66" s="31">
        <v>2.9999999999999997E-4</v>
      </c>
      <c r="R66" s="31">
        <v>3.2000000000000003E-4</v>
      </c>
      <c r="S66" s="31">
        <v>3.4000000000000002E-4</v>
      </c>
      <c r="T66" s="31">
        <v>3.6000000000000002E-4</v>
      </c>
      <c r="U66" s="31">
        <v>3.8000000000000002E-4</v>
      </c>
      <c r="V66" s="31">
        <v>4.0000000000000002E-4</v>
      </c>
      <c r="W66" s="31">
        <v>4.2999999999999999E-4</v>
      </c>
      <c r="X66" s="31">
        <v>4.6000000000000001E-4</v>
      </c>
      <c r="Y66" s="31">
        <v>4.8999999999999998E-4</v>
      </c>
      <c r="Z66" s="31">
        <v>5.2999999999999998E-4</v>
      </c>
      <c r="AA66" s="31">
        <v>5.8E-4</v>
      </c>
      <c r="AB66" s="31">
        <v>6.4999999999999997E-4</v>
      </c>
      <c r="AC66" s="31">
        <v>7.3999999999999999E-4</v>
      </c>
      <c r="AD66" s="31">
        <v>8.5999999999999998E-4</v>
      </c>
      <c r="AE66" s="31">
        <v>1.01E-3</v>
      </c>
      <c r="AF66" s="31">
        <v>1.1999999999999999E-3</v>
      </c>
      <c r="AG66" s="31">
        <v>1.4400000000000001E-3</v>
      </c>
      <c r="AH66" s="31">
        <v>1.72E-3</v>
      </c>
      <c r="AI66" s="31">
        <v>2.0500000000000002E-3</v>
      </c>
      <c r="AJ66" s="31">
        <v>2.4399999999999999E-3</v>
      </c>
      <c r="AK66" s="31">
        <v>2.8600000000000001E-3</v>
      </c>
      <c r="AL66" s="31">
        <v>3.3300000000000001E-3</v>
      </c>
      <c r="AM66" s="31">
        <v>3.8500000000000001E-3</v>
      </c>
      <c r="AN66" s="31">
        <v>4.3899999999999998E-3</v>
      </c>
      <c r="AO66" s="31">
        <v>4.9699999999999996E-3</v>
      </c>
      <c r="AP66" s="31">
        <v>5.5799999999999999E-3</v>
      </c>
      <c r="AQ66" s="31">
        <v>6.2100000000000002E-3</v>
      </c>
      <c r="AR66" s="31">
        <v>6.8799999999999998E-3</v>
      </c>
      <c r="AS66" s="31">
        <v>7.6E-3</v>
      </c>
      <c r="AT66" s="31">
        <v>8.3700000000000007E-3</v>
      </c>
      <c r="AU66" s="31">
        <v>9.1999999999999998E-3</v>
      </c>
      <c r="AV66" s="31">
        <v>1.01E-2</v>
      </c>
      <c r="AW66" s="31">
        <v>1.107E-2</v>
      </c>
      <c r="AX66" s="31">
        <v>1.213E-2</v>
      </c>
      <c r="AY66" s="31">
        <v>1.328E-2</v>
      </c>
      <c r="AZ66" s="31">
        <v>1.453E-2</v>
      </c>
      <c r="BA66" s="31">
        <v>1.5910000000000001E-2</v>
      </c>
      <c r="BB66" s="31">
        <v>1.7430000000000001E-2</v>
      </c>
      <c r="BC66" s="31">
        <v>1.9109999999999999E-2</v>
      </c>
      <c r="BD66" s="31">
        <v>2.0959999999999999E-2</v>
      </c>
      <c r="BE66" s="31">
        <v>2.3019999999999999E-2</v>
      </c>
      <c r="BF66" s="31">
        <v>2.528E-2</v>
      </c>
      <c r="BG66" s="31">
        <v>2.7789999999999999E-2</v>
      </c>
      <c r="BH66" s="31">
        <v>3.0540000000000001E-2</v>
      </c>
      <c r="BI66" s="31">
        <v>3.3570000000000003E-2</v>
      </c>
      <c r="BJ66" s="31">
        <v>3.6880000000000003E-2</v>
      </c>
      <c r="BK66" s="31">
        <v>4.0480000000000002E-2</v>
      </c>
      <c r="BL66" s="31">
        <v>4.4389999999999999E-2</v>
      </c>
      <c r="BM66" s="31">
        <v>4.861E-2</v>
      </c>
      <c r="BN66" s="31">
        <v>5.3129999999999997E-2</v>
      </c>
      <c r="BO66" s="31">
        <v>5.7919999999999999E-2</v>
      </c>
      <c r="BP66" s="31">
        <v>6.2960000000000002E-2</v>
      </c>
      <c r="BQ66" s="31">
        <v>6.8210000000000007E-2</v>
      </c>
      <c r="BR66" s="31">
        <v>7.3580000000000007E-2</v>
      </c>
    </row>
    <row r="67" spans="1:70" x14ac:dyDescent="0.2">
      <c r="A67">
        <v>80</v>
      </c>
      <c r="B67" s="31">
        <v>1.7000000000000001E-4</v>
      </c>
      <c r="C67" s="31">
        <v>1.7000000000000001E-4</v>
      </c>
      <c r="D67" s="31">
        <v>1.8000000000000001E-4</v>
      </c>
      <c r="E67" s="31">
        <v>1.8000000000000001E-4</v>
      </c>
      <c r="F67" s="31">
        <v>1.9000000000000001E-4</v>
      </c>
      <c r="G67" s="31">
        <v>2.0000000000000001E-4</v>
      </c>
      <c r="H67" s="31">
        <v>2.1000000000000001E-4</v>
      </c>
      <c r="I67" s="31">
        <v>2.2000000000000001E-4</v>
      </c>
      <c r="J67" s="31">
        <v>2.3000000000000001E-4</v>
      </c>
      <c r="K67" s="31">
        <v>2.4000000000000001E-4</v>
      </c>
      <c r="L67" s="31">
        <v>2.5999999999999998E-4</v>
      </c>
      <c r="M67" s="31">
        <v>2.7999999999999998E-4</v>
      </c>
      <c r="N67" s="31">
        <v>2.9E-4</v>
      </c>
      <c r="O67" s="31">
        <v>3.1E-4</v>
      </c>
      <c r="P67" s="31">
        <v>3.3E-4</v>
      </c>
      <c r="Q67" s="31">
        <v>3.5E-4</v>
      </c>
      <c r="R67" s="31">
        <v>3.6999999999999999E-4</v>
      </c>
      <c r="S67" s="31">
        <v>3.8999999999999999E-4</v>
      </c>
      <c r="T67" s="31">
        <v>4.0999999999999999E-4</v>
      </c>
      <c r="U67" s="31">
        <v>4.2999999999999999E-4</v>
      </c>
      <c r="V67" s="31">
        <v>4.6000000000000001E-4</v>
      </c>
      <c r="W67" s="31">
        <v>4.8999999999999998E-4</v>
      </c>
      <c r="X67" s="31">
        <v>5.1999999999999995E-4</v>
      </c>
      <c r="Y67" s="31">
        <v>5.5999999999999995E-4</v>
      </c>
      <c r="Z67" s="31">
        <v>6.0999999999999997E-4</v>
      </c>
      <c r="AA67" s="31">
        <v>6.7000000000000002E-4</v>
      </c>
      <c r="AB67" s="31">
        <v>7.5000000000000002E-4</v>
      </c>
      <c r="AC67" s="31">
        <v>8.4999999999999995E-4</v>
      </c>
      <c r="AD67" s="31">
        <v>9.7999999999999997E-4</v>
      </c>
      <c r="AE67" s="31">
        <v>1.15E-3</v>
      </c>
      <c r="AF67" s="31">
        <v>1.3699999999999999E-3</v>
      </c>
      <c r="AG67" s="31">
        <v>1.6299999999999999E-3</v>
      </c>
      <c r="AH67" s="31">
        <v>1.9599999999999999E-3</v>
      </c>
      <c r="AI67" s="31">
        <v>2.3400000000000001E-3</v>
      </c>
      <c r="AJ67" s="31">
        <v>2.7799999999999999E-3</v>
      </c>
      <c r="AK67" s="31">
        <v>3.2699999999999999E-3</v>
      </c>
      <c r="AL67" s="31">
        <v>3.81E-3</v>
      </c>
      <c r="AM67" s="31">
        <v>4.3899999999999998E-3</v>
      </c>
      <c r="AN67" s="31">
        <v>5.0200000000000002E-3</v>
      </c>
      <c r="AO67" s="31">
        <v>5.6800000000000002E-3</v>
      </c>
      <c r="AP67" s="31">
        <v>6.3800000000000003E-3</v>
      </c>
      <c r="AQ67" s="31">
        <v>7.1000000000000004E-3</v>
      </c>
      <c r="AR67" s="31">
        <v>7.8700000000000003E-3</v>
      </c>
      <c r="AS67" s="31">
        <v>8.6899999999999998E-3</v>
      </c>
      <c r="AT67" s="31">
        <v>9.5700000000000004E-3</v>
      </c>
      <c r="AU67" s="31">
        <v>1.052E-2</v>
      </c>
      <c r="AV67" s="31">
        <v>1.155E-2</v>
      </c>
      <c r="AW67" s="31">
        <v>1.2659999999999999E-2</v>
      </c>
      <c r="AX67" s="31">
        <v>1.387E-2</v>
      </c>
      <c r="AY67" s="31">
        <v>1.5180000000000001E-2</v>
      </c>
      <c r="AZ67" s="31">
        <v>1.6619999999999999E-2</v>
      </c>
      <c r="BA67" s="31">
        <v>1.8190000000000001E-2</v>
      </c>
      <c r="BB67" s="31">
        <v>1.992E-2</v>
      </c>
      <c r="BC67" s="31">
        <v>2.1819999999999999E-2</v>
      </c>
      <c r="BD67" s="31">
        <v>2.393E-2</v>
      </c>
      <c r="BE67" s="31">
        <v>2.6270000000000002E-2</v>
      </c>
      <c r="BF67" s="31">
        <v>2.8850000000000001E-2</v>
      </c>
      <c r="BG67" s="31">
        <v>3.1690000000000003E-2</v>
      </c>
      <c r="BH67" s="31">
        <v>3.4819999999999997E-2</v>
      </c>
      <c r="BI67" s="31">
        <v>3.8260000000000002E-2</v>
      </c>
      <c r="BJ67" s="31">
        <v>4.2009999999999999E-2</v>
      </c>
      <c r="BK67" s="31">
        <v>4.6100000000000002E-2</v>
      </c>
      <c r="BL67" s="31">
        <v>5.0520000000000002E-2</v>
      </c>
      <c r="BM67" s="31">
        <v>5.5300000000000002E-2</v>
      </c>
      <c r="BN67" s="31">
        <v>6.0409999999999998E-2</v>
      </c>
      <c r="BO67" s="31">
        <v>6.583E-2</v>
      </c>
      <c r="BP67" s="31">
        <v>7.1540000000000006E-2</v>
      </c>
      <c r="BQ67" s="31">
        <v>7.7460000000000001E-2</v>
      </c>
      <c r="BR67" s="31">
        <v>8.3540000000000003E-2</v>
      </c>
    </row>
    <row r="68" spans="1:70" x14ac:dyDescent="0.2">
      <c r="A68">
        <v>81</v>
      </c>
      <c r="B68" s="31">
        <v>1.9000000000000001E-4</v>
      </c>
      <c r="C68" s="31">
        <v>2.0000000000000001E-4</v>
      </c>
      <c r="D68" s="31">
        <v>2.0000000000000001E-4</v>
      </c>
      <c r="E68" s="31">
        <v>2.1000000000000001E-4</v>
      </c>
      <c r="F68" s="31">
        <v>2.2000000000000001E-4</v>
      </c>
      <c r="G68" s="31">
        <v>2.3000000000000001E-4</v>
      </c>
      <c r="H68" s="31">
        <v>2.4000000000000001E-4</v>
      </c>
      <c r="I68" s="31">
        <v>2.5000000000000001E-4</v>
      </c>
      <c r="J68" s="31">
        <v>2.7E-4</v>
      </c>
      <c r="K68" s="31">
        <v>2.7999999999999998E-4</v>
      </c>
      <c r="L68" s="31">
        <v>2.9999999999999997E-4</v>
      </c>
      <c r="M68" s="31">
        <v>3.2000000000000003E-4</v>
      </c>
      <c r="N68" s="31">
        <v>3.4000000000000002E-4</v>
      </c>
      <c r="O68" s="31">
        <v>3.5E-4</v>
      </c>
      <c r="P68" s="31">
        <v>3.8000000000000002E-4</v>
      </c>
      <c r="Q68" s="31">
        <v>4.0000000000000002E-4</v>
      </c>
      <c r="R68" s="31">
        <v>4.2000000000000002E-4</v>
      </c>
      <c r="S68" s="31">
        <v>4.4000000000000002E-4</v>
      </c>
      <c r="T68" s="31">
        <v>4.6999999999999999E-4</v>
      </c>
      <c r="U68" s="31">
        <v>5.0000000000000001E-4</v>
      </c>
      <c r="V68" s="31">
        <v>5.2999999999999998E-4</v>
      </c>
      <c r="W68" s="31">
        <v>5.5999999999999995E-4</v>
      </c>
      <c r="X68" s="31">
        <v>5.9999999999999995E-4</v>
      </c>
      <c r="Y68" s="31">
        <v>6.4999999999999997E-4</v>
      </c>
      <c r="Z68" s="31">
        <v>6.9999999999999999E-4</v>
      </c>
      <c r="AA68" s="31">
        <v>7.6999999999999996E-4</v>
      </c>
      <c r="AB68" s="31">
        <v>8.4999999999999995E-4</v>
      </c>
      <c r="AC68" s="31">
        <v>9.7000000000000005E-4</v>
      </c>
      <c r="AD68" s="31">
        <v>1.1199999999999999E-3</v>
      </c>
      <c r="AE68" s="31">
        <v>1.31E-3</v>
      </c>
      <c r="AF68" s="31">
        <v>1.5499999999999999E-3</v>
      </c>
      <c r="AG68" s="31">
        <v>1.8600000000000001E-3</v>
      </c>
      <c r="AH68" s="31">
        <v>2.2300000000000002E-3</v>
      </c>
      <c r="AI68" s="31">
        <v>2.66E-3</v>
      </c>
      <c r="AJ68" s="31">
        <v>3.16E-3</v>
      </c>
      <c r="AK68" s="31">
        <v>3.7200000000000002E-3</v>
      </c>
      <c r="AL68" s="31">
        <v>4.3400000000000001E-3</v>
      </c>
      <c r="AM68" s="31">
        <v>5.0099999999999997E-3</v>
      </c>
      <c r="AN68" s="31">
        <v>5.7299999999999999E-3</v>
      </c>
      <c r="AO68" s="31">
        <v>6.4900000000000001E-3</v>
      </c>
      <c r="AP68" s="31">
        <v>7.2899999999999996E-3</v>
      </c>
      <c r="AQ68" s="31">
        <v>8.1200000000000005E-3</v>
      </c>
      <c r="AR68" s="31">
        <v>8.9899999999999997E-3</v>
      </c>
      <c r="AS68" s="31">
        <v>9.9299999999999996E-3</v>
      </c>
      <c r="AT68" s="31">
        <v>1.094E-2</v>
      </c>
      <c r="AU68" s="31">
        <v>1.2030000000000001E-2</v>
      </c>
      <c r="AV68" s="31">
        <v>1.32E-2</v>
      </c>
      <c r="AW68" s="31">
        <v>1.447E-2</v>
      </c>
      <c r="AX68" s="31">
        <v>1.585E-2</v>
      </c>
      <c r="AY68" s="31">
        <v>1.7340000000000001E-2</v>
      </c>
      <c r="AZ68" s="31">
        <v>1.898E-2</v>
      </c>
      <c r="BA68" s="31">
        <v>2.077E-2</v>
      </c>
      <c r="BB68" s="31">
        <v>2.274E-2</v>
      </c>
      <c r="BC68" s="31">
        <v>2.4899999999999999E-2</v>
      </c>
      <c r="BD68" s="31">
        <v>2.7300000000000001E-2</v>
      </c>
      <c r="BE68" s="31">
        <v>2.9950000000000001E-2</v>
      </c>
      <c r="BF68" s="31">
        <v>3.288E-2</v>
      </c>
      <c r="BG68" s="31">
        <v>3.6110000000000003E-2</v>
      </c>
      <c r="BH68" s="31">
        <v>3.9660000000000001E-2</v>
      </c>
      <c r="BI68" s="31">
        <v>4.3549999999999998E-2</v>
      </c>
      <c r="BJ68" s="31">
        <v>4.7809999999999998E-2</v>
      </c>
      <c r="BK68" s="31">
        <v>5.2429999999999997E-2</v>
      </c>
      <c r="BL68" s="31">
        <v>5.7439999999999998E-2</v>
      </c>
      <c r="BM68" s="31">
        <v>6.2839999999999993E-2</v>
      </c>
      <c r="BN68" s="31">
        <v>6.8610000000000004E-2</v>
      </c>
      <c r="BO68" s="31">
        <v>7.4740000000000001E-2</v>
      </c>
      <c r="BP68" s="31">
        <v>8.1180000000000002E-2</v>
      </c>
      <c r="BQ68" s="31">
        <v>8.7870000000000004E-2</v>
      </c>
      <c r="BR68" s="31">
        <v>9.4740000000000005E-2</v>
      </c>
    </row>
    <row r="69" spans="1:70" x14ac:dyDescent="0.2">
      <c r="A69">
        <v>82</v>
      </c>
      <c r="B69" s="31">
        <v>2.2000000000000001E-4</v>
      </c>
      <c r="C69" s="31">
        <v>2.3000000000000001E-4</v>
      </c>
      <c r="D69" s="31">
        <v>2.3000000000000001E-4</v>
      </c>
      <c r="E69" s="31">
        <v>2.4000000000000001E-4</v>
      </c>
      <c r="F69" s="31">
        <v>2.5000000000000001E-4</v>
      </c>
      <c r="G69" s="31">
        <v>2.5999999999999998E-4</v>
      </c>
      <c r="H69" s="31">
        <v>2.7E-4</v>
      </c>
      <c r="I69" s="31">
        <v>2.9E-4</v>
      </c>
      <c r="J69" s="31">
        <v>2.9999999999999997E-4</v>
      </c>
      <c r="K69" s="31">
        <v>3.2000000000000003E-4</v>
      </c>
      <c r="L69" s="31">
        <v>3.4000000000000002E-4</v>
      </c>
      <c r="M69" s="31">
        <v>3.6000000000000002E-4</v>
      </c>
      <c r="N69" s="31">
        <v>3.8000000000000002E-4</v>
      </c>
      <c r="O69" s="31">
        <v>4.0999999999999999E-4</v>
      </c>
      <c r="P69" s="31">
        <v>4.2999999999999999E-4</v>
      </c>
      <c r="Q69" s="31">
        <v>4.6000000000000001E-4</v>
      </c>
      <c r="R69" s="31">
        <v>4.8000000000000001E-4</v>
      </c>
      <c r="S69" s="31">
        <v>5.1000000000000004E-4</v>
      </c>
      <c r="T69" s="31">
        <v>5.4000000000000001E-4</v>
      </c>
      <c r="U69" s="31">
        <v>5.6999999999999998E-4</v>
      </c>
      <c r="V69" s="31">
        <v>6.0999999999999997E-4</v>
      </c>
      <c r="W69" s="31">
        <v>6.4000000000000005E-4</v>
      </c>
      <c r="X69" s="31">
        <v>6.8999999999999997E-4</v>
      </c>
      <c r="Y69" s="31">
        <v>7.3999999999999999E-4</v>
      </c>
      <c r="Z69" s="31">
        <v>8.0000000000000004E-4</v>
      </c>
      <c r="AA69" s="31">
        <v>8.8000000000000003E-4</v>
      </c>
      <c r="AB69" s="31">
        <v>9.7000000000000005E-4</v>
      </c>
      <c r="AC69" s="31">
        <v>1.1000000000000001E-3</v>
      </c>
      <c r="AD69" s="31">
        <v>1.2700000000000001E-3</v>
      </c>
      <c r="AE69" s="31">
        <v>1.49E-3</v>
      </c>
      <c r="AF69" s="31">
        <v>1.7600000000000001E-3</v>
      </c>
      <c r="AG69" s="31">
        <v>2.1099999999999999E-3</v>
      </c>
      <c r="AH69" s="31">
        <v>2.5300000000000001E-3</v>
      </c>
      <c r="AI69" s="31">
        <v>3.0200000000000001E-3</v>
      </c>
      <c r="AJ69" s="31">
        <v>3.5899999999999999E-3</v>
      </c>
      <c r="AK69" s="31">
        <v>4.2300000000000003E-3</v>
      </c>
      <c r="AL69" s="31">
        <v>4.9399999999999999E-3</v>
      </c>
      <c r="AM69" s="31">
        <v>5.7099999999999998E-3</v>
      </c>
      <c r="AN69" s="31">
        <v>6.5300000000000002E-3</v>
      </c>
      <c r="AO69" s="31">
        <v>7.4099999999999999E-3</v>
      </c>
      <c r="AP69" s="31">
        <v>8.3199999999999993E-3</v>
      </c>
      <c r="AQ69" s="31">
        <v>9.2700000000000005E-3</v>
      </c>
      <c r="AR69" s="31">
        <v>1.027E-2</v>
      </c>
      <c r="AS69" s="31">
        <v>1.1339999999999999E-2</v>
      </c>
      <c r="AT69" s="31">
        <v>1.2489999999999999E-2</v>
      </c>
      <c r="AU69" s="31">
        <v>1.3729999999999999E-2</v>
      </c>
      <c r="AV69" s="31">
        <v>1.507E-2</v>
      </c>
      <c r="AW69" s="31">
        <v>1.652E-2</v>
      </c>
      <c r="AX69" s="31">
        <v>1.8089999999999998E-2</v>
      </c>
      <c r="AY69" s="31">
        <v>1.9789999999999999E-2</v>
      </c>
      <c r="AZ69" s="31">
        <v>2.1649999999999999E-2</v>
      </c>
      <c r="BA69" s="31">
        <v>2.3689999999999999E-2</v>
      </c>
      <c r="BB69" s="31">
        <v>2.5919999999999999E-2</v>
      </c>
      <c r="BC69" s="31">
        <v>2.8389999999999999E-2</v>
      </c>
      <c r="BD69" s="31">
        <v>3.1099999999999999E-2</v>
      </c>
      <c r="BE69" s="31">
        <v>3.4110000000000001E-2</v>
      </c>
      <c r="BF69" s="31">
        <v>3.7429999999999998E-2</v>
      </c>
      <c r="BG69" s="31">
        <v>4.1090000000000002E-2</v>
      </c>
      <c r="BH69" s="31">
        <v>4.5109999999999997E-2</v>
      </c>
      <c r="BI69" s="31">
        <v>4.9520000000000002E-2</v>
      </c>
      <c r="BJ69" s="31">
        <v>5.4330000000000003E-2</v>
      </c>
      <c r="BK69" s="31">
        <v>5.9560000000000002E-2</v>
      </c>
      <c r="BL69" s="31">
        <v>6.522E-2</v>
      </c>
      <c r="BM69" s="31">
        <v>7.1319999999999995E-2</v>
      </c>
      <c r="BN69" s="31">
        <v>7.7829999999999996E-2</v>
      </c>
      <c r="BO69" s="31">
        <v>8.4739999999999996E-2</v>
      </c>
      <c r="BP69" s="31">
        <v>9.1999999999999998E-2</v>
      </c>
      <c r="BQ69" s="31">
        <v>9.955E-2</v>
      </c>
      <c r="BR69" s="31">
        <v>0.10730000000000001</v>
      </c>
    </row>
    <row r="70" spans="1:70" x14ac:dyDescent="0.2">
      <c r="A70">
        <v>83</v>
      </c>
      <c r="B70" s="31">
        <v>2.5999999999999998E-4</v>
      </c>
      <c r="C70" s="31">
        <v>2.5999999999999998E-4</v>
      </c>
      <c r="D70" s="31">
        <v>2.7E-4</v>
      </c>
      <c r="E70" s="31">
        <v>2.7999999999999998E-4</v>
      </c>
      <c r="F70" s="31">
        <v>2.9E-4</v>
      </c>
      <c r="G70" s="31">
        <v>2.9999999999999997E-4</v>
      </c>
      <c r="H70" s="31">
        <v>3.1E-4</v>
      </c>
      <c r="I70" s="31">
        <v>3.3E-4</v>
      </c>
      <c r="J70" s="31">
        <v>3.5E-4</v>
      </c>
      <c r="K70" s="31">
        <v>3.6999999999999999E-4</v>
      </c>
      <c r="L70" s="31">
        <v>3.8999999999999999E-4</v>
      </c>
      <c r="M70" s="31">
        <v>4.2000000000000002E-4</v>
      </c>
      <c r="N70" s="31">
        <v>4.4000000000000002E-4</v>
      </c>
      <c r="O70" s="31">
        <v>4.6999999999999999E-4</v>
      </c>
      <c r="P70" s="31">
        <v>4.8999999999999998E-4</v>
      </c>
      <c r="Q70" s="31">
        <v>5.1999999999999995E-4</v>
      </c>
      <c r="R70" s="31">
        <v>5.5000000000000003E-4</v>
      </c>
      <c r="S70" s="31">
        <v>5.8E-4</v>
      </c>
      <c r="T70" s="31">
        <v>6.2E-4</v>
      </c>
      <c r="U70" s="31">
        <v>6.4999999999999997E-4</v>
      </c>
      <c r="V70" s="31">
        <v>6.8999999999999997E-4</v>
      </c>
      <c r="W70" s="31">
        <v>7.3999999999999999E-4</v>
      </c>
      <c r="X70" s="31">
        <v>7.9000000000000001E-4</v>
      </c>
      <c r="Y70" s="31">
        <v>8.4999999999999995E-4</v>
      </c>
      <c r="Z70" s="31">
        <v>9.2000000000000003E-4</v>
      </c>
      <c r="AA70" s="31">
        <v>1E-3</v>
      </c>
      <c r="AB70" s="31">
        <v>1.1100000000000001E-3</v>
      </c>
      <c r="AC70" s="31">
        <v>1.2600000000000001E-3</v>
      </c>
      <c r="AD70" s="31">
        <v>1.4499999999999999E-3</v>
      </c>
      <c r="AE70" s="31">
        <v>1.6900000000000001E-3</v>
      </c>
      <c r="AF70" s="31">
        <v>2E-3</v>
      </c>
      <c r="AG70" s="31">
        <v>2.3900000000000002E-3</v>
      </c>
      <c r="AH70" s="31">
        <v>2.8700000000000002E-3</v>
      </c>
      <c r="AI70" s="31">
        <v>3.4299999999999999E-3</v>
      </c>
      <c r="AJ70" s="31">
        <v>4.0699999999999998E-3</v>
      </c>
      <c r="AK70" s="31">
        <v>4.7999999999999996E-3</v>
      </c>
      <c r="AL70" s="31">
        <v>5.6100000000000004E-3</v>
      </c>
      <c r="AM70" s="31">
        <v>6.4900000000000001E-3</v>
      </c>
      <c r="AN70" s="31">
        <v>7.4400000000000004E-3</v>
      </c>
      <c r="AO70" s="31">
        <v>8.4399999999999996E-3</v>
      </c>
      <c r="AP70" s="31">
        <v>9.4800000000000006E-3</v>
      </c>
      <c r="AQ70" s="31">
        <v>1.057E-2</v>
      </c>
      <c r="AR70" s="31">
        <v>1.171E-2</v>
      </c>
      <c r="AS70" s="31">
        <v>1.2930000000000001E-2</v>
      </c>
      <c r="AT70" s="31">
        <v>1.4239999999999999E-2</v>
      </c>
      <c r="AU70" s="31">
        <v>1.566E-2</v>
      </c>
      <c r="AV70" s="31">
        <v>1.7180000000000001E-2</v>
      </c>
      <c r="AW70" s="31">
        <v>1.883E-2</v>
      </c>
      <c r="AX70" s="31">
        <v>2.0619999999999999E-2</v>
      </c>
      <c r="AY70" s="31">
        <v>2.256E-2</v>
      </c>
      <c r="AZ70" s="31">
        <v>2.4680000000000001E-2</v>
      </c>
      <c r="BA70" s="31">
        <v>2.699E-2</v>
      </c>
      <c r="BB70" s="31">
        <v>2.9530000000000001E-2</v>
      </c>
      <c r="BC70" s="31">
        <v>3.2320000000000002E-2</v>
      </c>
      <c r="BD70" s="31">
        <v>3.5400000000000001E-2</v>
      </c>
      <c r="BE70" s="31">
        <v>3.8800000000000001E-2</v>
      </c>
      <c r="BF70" s="31">
        <v>4.2560000000000001E-2</v>
      </c>
      <c r="BG70" s="31">
        <v>4.6699999999999998E-2</v>
      </c>
      <c r="BH70" s="31">
        <v>5.1249999999999997E-2</v>
      </c>
      <c r="BI70" s="31">
        <v>5.6239999999999998E-2</v>
      </c>
      <c r="BJ70" s="31">
        <v>6.1679999999999999E-2</v>
      </c>
      <c r="BK70" s="31">
        <v>6.7580000000000001E-2</v>
      </c>
      <c r="BL70" s="31">
        <v>7.3969999999999994E-2</v>
      </c>
      <c r="BM70" s="31">
        <v>8.0839999999999995E-2</v>
      </c>
      <c r="BN70" s="31">
        <v>8.8190000000000004E-2</v>
      </c>
      <c r="BO70" s="31">
        <v>9.5960000000000004E-2</v>
      </c>
      <c r="BP70" s="31">
        <v>0.10414</v>
      </c>
      <c r="BQ70" s="31">
        <v>0.11264</v>
      </c>
      <c r="BR70" s="31">
        <v>0.12137000000000001</v>
      </c>
    </row>
    <row r="71" spans="1:70" x14ac:dyDescent="0.2">
      <c r="A71">
        <v>84</v>
      </c>
      <c r="B71" s="31">
        <v>2.9E-4</v>
      </c>
      <c r="C71" s="31">
        <v>2.9999999999999997E-4</v>
      </c>
      <c r="D71" s="31">
        <v>3.1E-4</v>
      </c>
      <c r="E71" s="31">
        <v>3.2000000000000003E-4</v>
      </c>
      <c r="F71" s="31">
        <v>3.3E-4</v>
      </c>
      <c r="G71" s="31">
        <v>3.4000000000000002E-4</v>
      </c>
      <c r="H71" s="31">
        <v>3.6000000000000002E-4</v>
      </c>
      <c r="I71" s="31">
        <v>3.8000000000000002E-4</v>
      </c>
      <c r="J71" s="31">
        <v>4.0000000000000002E-4</v>
      </c>
      <c r="K71" s="31">
        <v>4.2000000000000002E-4</v>
      </c>
      <c r="L71" s="31">
        <v>4.4999999999999999E-4</v>
      </c>
      <c r="M71" s="31">
        <v>4.8000000000000001E-4</v>
      </c>
      <c r="N71" s="31">
        <v>5.0000000000000001E-4</v>
      </c>
      <c r="O71" s="31">
        <v>5.2999999999999998E-4</v>
      </c>
      <c r="P71" s="31">
        <v>5.6999999999999998E-4</v>
      </c>
      <c r="Q71" s="31">
        <v>5.9999999999999995E-4</v>
      </c>
      <c r="R71" s="31">
        <v>6.3000000000000003E-4</v>
      </c>
      <c r="S71" s="31">
        <v>6.7000000000000002E-4</v>
      </c>
      <c r="T71" s="31">
        <v>7.1000000000000002E-4</v>
      </c>
      <c r="U71" s="31">
        <v>7.5000000000000002E-4</v>
      </c>
      <c r="V71" s="31">
        <v>7.9000000000000001E-4</v>
      </c>
      <c r="W71" s="31">
        <v>8.4999999999999995E-4</v>
      </c>
      <c r="X71" s="31">
        <v>8.9999999999999998E-4</v>
      </c>
      <c r="Y71" s="31">
        <v>9.7000000000000005E-4</v>
      </c>
      <c r="Z71" s="31">
        <v>1.0499999999999999E-3</v>
      </c>
      <c r="AA71" s="31">
        <v>1.14E-3</v>
      </c>
      <c r="AB71" s="31">
        <v>1.2700000000000001E-3</v>
      </c>
      <c r="AC71" s="31">
        <v>1.4300000000000001E-3</v>
      </c>
      <c r="AD71" s="31">
        <v>1.64E-3</v>
      </c>
      <c r="AE71" s="31">
        <v>1.92E-3</v>
      </c>
      <c r="AF71" s="31">
        <v>2.2699999999999999E-3</v>
      </c>
      <c r="AG71" s="31">
        <v>2.7100000000000002E-3</v>
      </c>
      <c r="AH71" s="31">
        <v>3.2399999999999998E-3</v>
      </c>
      <c r="AI71" s="31">
        <v>3.8800000000000002E-3</v>
      </c>
      <c r="AJ71" s="31">
        <v>4.6100000000000004E-3</v>
      </c>
      <c r="AK71" s="31">
        <v>5.45E-3</v>
      </c>
      <c r="AL71" s="31">
        <v>6.3699999999999998E-3</v>
      </c>
      <c r="AM71" s="31">
        <v>7.3800000000000003E-3</v>
      </c>
      <c r="AN71" s="31">
        <v>8.4600000000000005E-3</v>
      </c>
      <c r="AO71" s="31">
        <v>9.5999999999999992E-3</v>
      </c>
      <c r="AP71" s="31">
        <v>1.0800000000000001E-2</v>
      </c>
      <c r="AQ71" s="31">
        <v>1.2030000000000001E-2</v>
      </c>
      <c r="AR71" s="31">
        <v>1.3339999999999999E-2</v>
      </c>
      <c r="AS71" s="31">
        <v>1.473E-2</v>
      </c>
      <c r="AT71" s="31">
        <v>1.6230000000000001E-2</v>
      </c>
      <c r="AU71" s="31">
        <v>1.7829999999999999E-2</v>
      </c>
      <c r="AV71" s="31">
        <v>1.9570000000000001E-2</v>
      </c>
      <c r="AW71" s="31">
        <v>2.145E-2</v>
      </c>
      <c r="AX71" s="31">
        <v>2.349E-2</v>
      </c>
      <c r="AY71" s="31">
        <v>2.5690000000000001E-2</v>
      </c>
      <c r="AZ71" s="31">
        <v>2.809E-2</v>
      </c>
      <c r="BA71" s="31">
        <v>3.0720000000000001E-2</v>
      </c>
      <c r="BB71" s="31">
        <v>3.3590000000000002E-2</v>
      </c>
      <c r="BC71" s="31">
        <v>3.6749999999999998E-2</v>
      </c>
      <c r="BD71" s="31">
        <v>4.0239999999999998E-2</v>
      </c>
      <c r="BE71" s="31">
        <v>4.4089999999999997E-2</v>
      </c>
      <c r="BF71" s="31">
        <v>4.8340000000000001E-2</v>
      </c>
      <c r="BG71" s="31">
        <v>5.3019999999999998E-2</v>
      </c>
      <c r="BH71" s="31">
        <v>5.8160000000000003E-2</v>
      </c>
      <c r="BI71" s="31">
        <v>6.3789999999999999E-2</v>
      </c>
      <c r="BJ71" s="31">
        <v>6.9930000000000006E-2</v>
      </c>
      <c r="BK71" s="31">
        <v>7.6600000000000001E-2</v>
      </c>
      <c r="BL71" s="31">
        <v>8.3799999999999999E-2</v>
      </c>
      <c r="BM71" s="31">
        <v>9.1539999999999996E-2</v>
      </c>
      <c r="BN71" s="31">
        <v>9.98E-2</v>
      </c>
      <c r="BO71" s="31">
        <v>0.10856</v>
      </c>
      <c r="BP71" s="31">
        <v>0.11776</v>
      </c>
      <c r="BQ71" s="31">
        <v>0.12731999999999999</v>
      </c>
      <c r="BR71" s="31">
        <v>0.13714999999999999</v>
      </c>
    </row>
  </sheetData>
  <pageMargins left="0.75" right="0.75" top="1" bottom="1" header="0.5" footer="0.5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/>
  <dimension ref="A1:BR71"/>
  <sheetViews>
    <sheetView zoomScale="75" workbookViewId="0">
      <pane xSplit="1" ySplit="2" topLeftCell="B3" activePane="bottomRight" state="frozen"/>
      <selection activeCell="K17" sqref="K17"/>
      <selection pane="topRight" activeCell="K17" sqref="K17"/>
      <selection pane="bottomLeft" activeCell="K17" sqref="K17"/>
      <selection pane="bottomRight" activeCell="K17" sqref="K17"/>
    </sheetView>
  </sheetViews>
  <sheetFormatPr defaultRowHeight="12.75" x14ac:dyDescent="0.2"/>
  <sheetData>
    <row r="1" spans="1:70" x14ac:dyDescent="0.2">
      <c r="A1" s="35" t="s">
        <v>30</v>
      </c>
      <c r="B1" s="32"/>
      <c r="C1" s="32"/>
      <c r="D1" s="32"/>
      <c r="E1" s="32"/>
      <c r="F1" s="32"/>
      <c r="G1" s="32"/>
      <c r="H1" s="32"/>
      <c r="I1" s="32" t="s">
        <v>27</v>
      </c>
      <c r="J1" s="32"/>
      <c r="K1" s="32"/>
      <c r="L1" s="32"/>
      <c r="M1" s="32"/>
      <c r="N1" s="32"/>
    </row>
    <row r="2" spans="1:70" x14ac:dyDescent="0.2">
      <c r="A2" s="35" t="s">
        <v>31</v>
      </c>
      <c r="B2">
        <v>16</v>
      </c>
      <c r="C2">
        <v>17</v>
      </c>
      <c r="D2">
        <v>18</v>
      </c>
      <c r="E2">
        <v>19</v>
      </c>
      <c r="F2">
        <v>20</v>
      </c>
      <c r="G2">
        <v>21</v>
      </c>
      <c r="H2">
        <v>22</v>
      </c>
      <c r="I2">
        <v>23</v>
      </c>
      <c r="J2">
        <v>24</v>
      </c>
      <c r="K2">
        <v>25</v>
      </c>
      <c r="L2">
        <v>26</v>
      </c>
      <c r="M2">
        <v>27</v>
      </c>
      <c r="N2">
        <v>28</v>
      </c>
      <c r="O2">
        <v>29</v>
      </c>
      <c r="P2">
        <v>30</v>
      </c>
      <c r="Q2">
        <v>31</v>
      </c>
      <c r="R2">
        <v>32</v>
      </c>
      <c r="S2">
        <v>33</v>
      </c>
      <c r="T2">
        <v>34</v>
      </c>
      <c r="U2">
        <v>35</v>
      </c>
      <c r="V2">
        <v>36</v>
      </c>
      <c r="W2">
        <v>37</v>
      </c>
      <c r="X2">
        <v>38</v>
      </c>
      <c r="Y2">
        <v>39</v>
      </c>
      <c r="Z2">
        <v>40</v>
      </c>
      <c r="AA2">
        <v>41</v>
      </c>
      <c r="AB2">
        <v>42</v>
      </c>
      <c r="AC2">
        <v>43</v>
      </c>
      <c r="AD2">
        <v>44</v>
      </c>
      <c r="AE2">
        <v>45</v>
      </c>
      <c r="AF2">
        <v>46</v>
      </c>
      <c r="AG2">
        <v>47</v>
      </c>
      <c r="AH2">
        <v>48</v>
      </c>
      <c r="AI2">
        <v>49</v>
      </c>
      <c r="AJ2">
        <v>50</v>
      </c>
      <c r="AK2">
        <v>51</v>
      </c>
      <c r="AL2">
        <v>52</v>
      </c>
      <c r="AM2">
        <v>53</v>
      </c>
      <c r="AN2">
        <v>54</v>
      </c>
      <c r="AO2">
        <v>55</v>
      </c>
      <c r="AP2">
        <v>56</v>
      </c>
      <c r="AQ2">
        <v>57</v>
      </c>
      <c r="AR2">
        <v>58</v>
      </c>
      <c r="AS2">
        <v>59</v>
      </c>
      <c r="AT2">
        <v>60</v>
      </c>
      <c r="AU2">
        <v>61</v>
      </c>
      <c r="AV2">
        <v>62</v>
      </c>
      <c r="AW2">
        <v>63</v>
      </c>
      <c r="AX2">
        <v>64</v>
      </c>
      <c r="AY2">
        <v>65</v>
      </c>
      <c r="AZ2">
        <v>66</v>
      </c>
      <c r="BA2">
        <v>67</v>
      </c>
      <c r="BB2">
        <v>68</v>
      </c>
      <c r="BC2">
        <v>69</v>
      </c>
      <c r="BD2">
        <v>70</v>
      </c>
      <c r="BE2">
        <v>71</v>
      </c>
      <c r="BF2">
        <v>72</v>
      </c>
      <c r="BG2">
        <v>73</v>
      </c>
      <c r="BH2">
        <v>74</v>
      </c>
      <c r="BI2">
        <v>75</v>
      </c>
      <c r="BJ2">
        <v>76</v>
      </c>
      <c r="BK2">
        <v>77</v>
      </c>
      <c r="BL2">
        <v>78</v>
      </c>
      <c r="BM2">
        <v>79</v>
      </c>
      <c r="BN2">
        <v>80</v>
      </c>
      <c r="BO2">
        <v>81</v>
      </c>
      <c r="BP2">
        <v>82</v>
      </c>
      <c r="BQ2">
        <v>83</v>
      </c>
      <c r="BR2">
        <v>84</v>
      </c>
    </row>
    <row r="3" spans="1:70" x14ac:dyDescent="0.2">
      <c r="A3">
        <v>16</v>
      </c>
      <c r="B3" s="31">
        <v>1.0000000000000001E-5</v>
      </c>
      <c r="C3" s="31">
        <v>1.0000000000000001E-5</v>
      </c>
      <c r="D3" s="31">
        <v>1.0000000000000001E-5</v>
      </c>
      <c r="E3" s="31">
        <v>1.0000000000000001E-5</v>
      </c>
      <c r="F3" s="31">
        <v>1.0000000000000001E-5</v>
      </c>
      <c r="G3" s="31">
        <v>1.0000000000000001E-5</v>
      </c>
      <c r="H3" s="31">
        <v>1.0000000000000001E-5</v>
      </c>
      <c r="I3" s="31">
        <v>1.0000000000000001E-5</v>
      </c>
      <c r="J3" s="31">
        <v>1.0000000000000001E-5</v>
      </c>
      <c r="K3" s="31">
        <v>1.0000000000000001E-5</v>
      </c>
      <c r="L3" s="31">
        <v>1.0000000000000001E-5</v>
      </c>
      <c r="M3" s="31">
        <v>1.0000000000000001E-5</v>
      </c>
      <c r="N3" s="31">
        <v>1.0000000000000001E-5</v>
      </c>
      <c r="O3" s="31">
        <v>1.0000000000000001E-5</v>
      </c>
      <c r="P3" s="31">
        <v>1.0000000000000001E-5</v>
      </c>
      <c r="Q3" s="31">
        <v>1.0000000000000001E-5</v>
      </c>
      <c r="R3" s="31">
        <v>1.0000000000000001E-5</v>
      </c>
      <c r="S3" s="31">
        <v>1.0000000000000001E-5</v>
      </c>
      <c r="T3" s="31">
        <v>1.0000000000000001E-5</v>
      </c>
      <c r="U3" s="31">
        <v>1.0000000000000001E-5</v>
      </c>
      <c r="V3" s="31">
        <v>1.0000000000000001E-5</v>
      </c>
      <c r="W3" s="31">
        <v>1.0000000000000001E-5</v>
      </c>
      <c r="X3" s="31">
        <v>1.0000000000000001E-5</v>
      </c>
      <c r="Y3" s="31">
        <v>1.0000000000000001E-5</v>
      </c>
      <c r="Z3" s="31">
        <v>1.0000000000000001E-5</v>
      </c>
      <c r="AA3" s="31">
        <v>1.0000000000000001E-5</v>
      </c>
      <c r="AB3" s="31">
        <v>1.0000000000000001E-5</v>
      </c>
      <c r="AC3" s="31">
        <v>1.0000000000000001E-5</v>
      </c>
      <c r="AD3" s="31">
        <v>1.0000000000000001E-5</v>
      </c>
      <c r="AE3" s="31">
        <v>1.0000000000000001E-5</v>
      </c>
      <c r="AF3" s="31">
        <v>1.0000000000000001E-5</v>
      </c>
      <c r="AG3" s="31">
        <v>1.0000000000000001E-5</v>
      </c>
      <c r="AH3" s="31">
        <v>1.0000000000000001E-5</v>
      </c>
      <c r="AI3" s="31">
        <v>1.0000000000000001E-5</v>
      </c>
      <c r="AJ3" s="31">
        <v>2.0000000000000002E-5</v>
      </c>
      <c r="AK3" s="31">
        <v>2.0000000000000002E-5</v>
      </c>
      <c r="AL3" s="31">
        <v>2.0000000000000002E-5</v>
      </c>
      <c r="AM3" s="31">
        <v>2.0000000000000002E-5</v>
      </c>
      <c r="AN3" s="31">
        <v>3.0000000000000001E-5</v>
      </c>
      <c r="AO3" s="31">
        <v>3.0000000000000001E-5</v>
      </c>
      <c r="AP3" s="31">
        <v>4.0000000000000003E-5</v>
      </c>
      <c r="AQ3" s="31">
        <v>4.0000000000000003E-5</v>
      </c>
      <c r="AR3" s="31">
        <v>5.0000000000000002E-5</v>
      </c>
      <c r="AS3" s="31">
        <v>5.0000000000000002E-5</v>
      </c>
      <c r="AT3" s="31">
        <v>6.0000000000000002E-5</v>
      </c>
      <c r="AU3" s="31">
        <v>6.0000000000000002E-5</v>
      </c>
      <c r="AV3" s="31">
        <v>6.9999999999999994E-5</v>
      </c>
      <c r="AW3" s="31">
        <v>6.9999999999999994E-5</v>
      </c>
      <c r="AX3" s="31">
        <v>8.0000000000000007E-5</v>
      </c>
      <c r="AY3" s="31">
        <v>9.0000000000000006E-5</v>
      </c>
      <c r="AZ3" s="31">
        <v>1E-4</v>
      </c>
      <c r="BA3" s="31">
        <v>1.1E-4</v>
      </c>
      <c r="BB3" s="31">
        <v>1.2E-4</v>
      </c>
      <c r="BC3" s="31">
        <v>1.2999999999999999E-4</v>
      </c>
      <c r="BD3" s="31">
        <v>1.3999999999999999E-4</v>
      </c>
      <c r="BE3" s="31">
        <v>1.6000000000000001E-4</v>
      </c>
      <c r="BF3" s="31">
        <v>1.7000000000000001E-4</v>
      </c>
      <c r="BG3" s="31">
        <v>1.9000000000000001E-4</v>
      </c>
      <c r="BH3" s="31">
        <v>2.1000000000000001E-4</v>
      </c>
      <c r="BI3" s="31">
        <v>2.3000000000000001E-4</v>
      </c>
      <c r="BJ3" s="31">
        <v>2.5999999999999998E-4</v>
      </c>
      <c r="BK3" s="31">
        <v>2.9E-4</v>
      </c>
      <c r="BL3" s="31">
        <v>3.2000000000000003E-4</v>
      </c>
      <c r="BM3" s="31">
        <v>3.5E-4</v>
      </c>
      <c r="BN3" s="31">
        <v>3.8999999999999999E-4</v>
      </c>
      <c r="BO3" s="31">
        <v>4.2999999999999999E-4</v>
      </c>
      <c r="BP3" s="31">
        <v>4.6999999999999999E-4</v>
      </c>
      <c r="BQ3" s="31">
        <v>5.1999999999999995E-4</v>
      </c>
      <c r="BR3" s="31">
        <v>5.8E-4</v>
      </c>
    </row>
    <row r="4" spans="1:70" x14ac:dyDescent="0.2">
      <c r="A4">
        <v>17</v>
      </c>
      <c r="B4" s="31">
        <v>1.0000000000000001E-5</v>
      </c>
      <c r="C4" s="31">
        <v>1.0000000000000001E-5</v>
      </c>
      <c r="D4" s="31">
        <v>1.0000000000000001E-5</v>
      </c>
      <c r="E4" s="31">
        <v>1.0000000000000001E-5</v>
      </c>
      <c r="F4" s="31">
        <v>1.0000000000000001E-5</v>
      </c>
      <c r="G4" s="31">
        <v>1.0000000000000001E-5</v>
      </c>
      <c r="H4" s="31">
        <v>1.0000000000000001E-5</v>
      </c>
      <c r="I4" s="31">
        <v>1.0000000000000001E-5</v>
      </c>
      <c r="J4" s="31">
        <v>1.0000000000000001E-5</v>
      </c>
      <c r="K4" s="31">
        <v>1.0000000000000001E-5</v>
      </c>
      <c r="L4" s="31">
        <v>1.0000000000000001E-5</v>
      </c>
      <c r="M4" s="31">
        <v>1.0000000000000001E-5</v>
      </c>
      <c r="N4" s="31">
        <v>1.0000000000000001E-5</v>
      </c>
      <c r="O4" s="31">
        <v>1.0000000000000001E-5</v>
      </c>
      <c r="P4" s="31">
        <v>1.0000000000000001E-5</v>
      </c>
      <c r="Q4" s="31">
        <v>1.0000000000000001E-5</v>
      </c>
      <c r="R4" s="31">
        <v>1.0000000000000001E-5</v>
      </c>
      <c r="S4" s="31">
        <v>1.0000000000000001E-5</v>
      </c>
      <c r="T4" s="31">
        <v>1.0000000000000001E-5</v>
      </c>
      <c r="U4" s="31">
        <v>1.0000000000000001E-5</v>
      </c>
      <c r="V4" s="31">
        <v>1.0000000000000001E-5</v>
      </c>
      <c r="W4" s="31">
        <v>1.0000000000000001E-5</v>
      </c>
      <c r="X4" s="31">
        <v>1.0000000000000001E-5</v>
      </c>
      <c r="Y4" s="31">
        <v>1.0000000000000001E-5</v>
      </c>
      <c r="Z4" s="31">
        <v>1.0000000000000001E-5</v>
      </c>
      <c r="AA4" s="31">
        <v>1.0000000000000001E-5</v>
      </c>
      <c r="AB4" s="31">
        <v>1.0000000000000001E-5</v>
      </c>
      <c r="AC4" s="31">
        <v>1.0000000000000001E-5</v>
      </c>
      <c r="AD4" s="31">
        <v>1.0000000000000001E-5</v>
      </c>
      <c r="AE4" s="31">
        <v>1.0000000000000001E-5</v>
      </c>
      <c r="AF4" s="31">
        <v>1.0000000000000001E-5</v>
      </c>
      <c r="AG4" s="31">
        <v>1.0000000000000001E-5</v>
      </c>
      <c r="AH4" s="31">
        <v>1.0000000000000001E-5</v>
      </c>
      <c r="AI4" s="31">
        <v>1.0000000000000001E-5</v>
      </c>
      <c r="AJ4" s="31">
        <v>2.0000000000000002E-5</v>
      </c>
      <c r="AK4" s="31">
        <v>2.0000000000000002E-5</v>
      </c>
      <c r="AL4" s="31">
        <v>2.0000000000000002E-5</v>
      </c>
      <c r="AM4" s="31">
        <v>2.0000000000000002E-5</v>
      </c>
      <c r="AN4" s="31">
        <v>3.0000000000000001E-5</v>
      </c>
      <c r="AO4" s="31">
        <v>3.0000000000000001E-5</v>
      </c>
      <c r="AP4" s="31">
        <v>4.0000000000000003E-5</v>
      </c>
      <c r="AQ4" s="31">
        <v>4.0000000000000003E-5</v>
      </c>
      <c r="AR4" s="31">
        <v>5.0000000000000002E-5</v>
      </c>
      <c r="AS4" s="31">
        <v>5.0000000000000002E-5</v>
      </c>
      <c r="AT4" s="31">
        <v>6.0000000000000002E-5</v>
      </c>
      <c r="AU4" s="31">
        <v>6.0000000000000002E-5</v>
      </c>
      <c r="AV4" s="31">
        <v>6.9999999999999994E-5</v>
      </c>
      <c r="AW4" s="31">
        <v>6.9999999999999994E-5</v>
      </c>
      <c r="AX4" s="31">
        <v>8.0000000000000007E-5</v>
      </c>
      <c r="AY4" s="31">
        <v>9.0000000000000006E-5</v>
      </c>
      <c r="AZ4" s="31">
        <v>1E-4</v>
      </c>
      <c r="BA4" s="31">
        <v>1.1E-4</v>
      </c>
      <c r="BB4" s="31">
        <v>1.2E-4</v>
      </c>
      <c r="BC4" s="31">
        <v>1.2999999999999999E-4</v>
      </c>
      <c r="BD4" s="31">
        <v>1.3999999999999999E-4</v>
      </c>
      <c r="BE4" s="31">
        <v>1.6000000000000001E-4</v>
      </c>
      <c r="BF4" s="31">
        <v>1.7000000000000001E-4</v>
      </c>
      <c r="BG4" s="31">
        <v>1.9000000000000001E-4</v>
      </c>
      <c r="BH4" s="31">
        <v>2.1000000000000001E-4</v>
      </c>
      <c r="BI4" s="31">
        <v>2.3000000000000001E-4</v>
      </c>
      <c r="BJ4" s="31">
        <v>2.5999999999999998E-4</v>
      </c>
      <c r="BK4" s="31">
        <v>2.9E-4</v>
      </c>
      <c r="BL4" s="31">
        <v>3.2000000000000003E-4</v>
      </c>
      <c r="BM4" s="31">
        <v>3.5E-4</v>
      </c>
      <c r="BN4" s="31">
        <v>3.8999999999999999E-4</v>
      </c>
      <c r="BO4" s="31">
        <v>4.2999999999999999E-4</v>
      </c>
      <c r="BP4" s="31">
        <v>4.6999999999999999E-4</v>
      </c>
      <c r="BQ4" s="31">
        <v>5.1999999999999995E-4</v>
      </c>
      <c r="BR4" s="31">
        <v>5.8E-4</v>
      </c>
    </row>
    <row r="5" spans="1:70" x14ac:dyDescent="0.2">
      <c r="A5">
        <v>18</v>
      </c>
      <c r="B5" s="31">
        <v>1.0000000000000001E-5</v>
      </c>
      <c r="C5" s="31">
        <v>1.0000000000000001E-5</v>
      </c>
      <c r="D5" s="31">
        <v>1.0000000000000001E-5</v>
      </c>
      <c r="E5" s="31">
        <v>1.0000000000000001E-5</v>
      </c>
      <c r="F5" s="31">
        <v>1.0000000000000001E-5</v>
      </c>
      <c r="G5" s="31">
        <v>1.0000000000000001E-5</v>
      </c>
      <c r="H5" s="31">
        <v>1.0000000000000001E-5</v>
      </c>
      <c r="I5" s="31">
        <v>1.0000000000000001E-5</v>
      </c>
      <c r="J5" s="31">
        <v>1.0000000000000001E-5</v>
      </c>
      <c r="K5" s="31">
        <v>1.0000000000000001E-5</v>
      </c>
      <c r="L5" s="31">
        <v>1.0000000000000001E-5</v>
      </c>
      <c r="M5" s="31">
        <v>1.0000000000000001E-5</v>
      </c>
      <c r="N5" s="31">
        <v>1.0000000000000001E-5</v>
      </c>
      <c r="O5" s="31">
        <v>1.0000000000000001E-5</v>
      </c>
      <c r="P5" s="31">
        <v>1.0000000000000001E-5</v>
      </c>
      <c r="Q5" s="31">
        <v>1.0000000000000001E-5</v>
      </c>
      <c r="R5" s="31">
        <v>1.0000000000000001E-5</v>
      </c>
      <c r="S5" s="31">
        <v>1.0000000000000001E-5</v>
      </c>
      <c r="T5" s="31">
        <v>1.0000000000000001E-5</v>
      </c>
      <c r="U5" s="31">
        <v>1.0000000000000001E-5</v>
      </c>
      <c r="V5" s="31">
        <v>1.0000000000000001E-5</v>
      </c>
      <c r="W5" s="31">
        <v>1.0000000000000001E-5</v>
      </c>
      <c r="X5" s="31">
        <v>1.0000000000000001E-5</v>
      </c>
      <c r="Y5" s="31">
        <v>1.0000000000000001E-5</v>
      </c>
      <c r="Z5" s="31">
        <v>1.0000000000000001E-5</v>
      </c>
      <c r="AA5" s="31">
        <v>1.0000000000000001E-5</v>
      </c>
      <c r="AB5" s="31">
        <v>1.0000000000000001E-5</v>
      </c>
      <c r="AC5" s="31">
        <v>1.0000000000000001E-5</v>
      </c>
      <c r="AD5" s="31">
        <v>1.0000000000000001E-5</v>
      </c>
      <c r="AE5" s="31">
        <v>1.0000000000000001E-5</v>
      </c>
      <c r="AF5" s="31">
        <v>1.0000000000000001E-5</v>
      </c>
      <c r="AG5" s="31">
        <v>1.0000000000000001E-5</v>
      </c>
      <c r="AH5" s="31">
        <v>1.0000000000000001E-5</v>
      </c>
      <c r="AI5" s="31">
        <v>1.0000000000000001E-5</v>
      </c>
      <c r="AJ5" s="31">
        <v>2.0000000000000002E-5</v>
      </c>
      <c r="AK5" s="31">
        <v>2.0000000000000002E-5</v>
      </c>
      <c r="AL5" s="31">
        <v>2.0000000000000002E-5</v>
      </c>
      <c r="AM5" s="31">
        <v>2.0000000000000002E-5</v>
      </c>
      <c r="AN5" s="31">
        <v>3.0000000000000001E-5</v>
      </c>
      <c r="AO5" s="31">
        <v>3.0000000000000001E-5</v>
      </c>
      <c r="AP5" s="31">
        <v>4.0000000000000003E-5</v>
      </c>
      <c r="AQ5" s="31">
        <v>4.0000000000000003E-5</v>
      </c>
      <c r="AR5" s="31">
        <v>5.0000000000000002E-5</v>
      </c>
      <c r="AS5" s="31">
        <v>5.0000000000000002E-5</v>
      </c>
      <c r="AT5" s="31">
        <v>6.0000000000000002E-5</v>
      </c>
      <c r="AU5" s="31">
        <v>6.0000000000000002E-5</v>
      </c>
      <c r="AV5" s="31">
        <v>6.9999999999999994E-5</v>
      </c>
      <c r="AW5" s="31">
        <v>6.9999999999999994E-5</v>
      </c>
      <c r="AX5" s="31">
        <v>8.0000000000000007E-5</v>
      </c>
      <c r="AY5" s="31">
        <v>9.0000000000000006E-5</v>
      </c>
      <c r="AZ5" s="31">
        <v>1E-4</v>
      </c>
      <c r="BA5" s="31">
        <v>1.1E-4</v>
      </c>
      <c r="BB5" s="31">
        <v>1.2E-4</v>
      </c>
      <c r="BC5" s="31">
        <v>1.2999999999999999E-4</v>
      </c>
      <c r="BD5" s="31">
        <v>1.3999999999999999E-4</v>
      </c>
      <c r="BE5" s="31">
        <v>1.6000000000000001E-4</v>
      </c>
      <c r="BF5" s="31">
        <v>1.7000000000000001E-4</v>
      </c>
      <c r="BG5" s="31">
        <v>1.9000000000000001E-4</v>
      </c>
      <c r="BH5" s="31">
        <v>2.1000000000000001E-4</v>
      </c>
      <c r="BI5" s="31">
        <v>2.3000000000000001E-4</v>
      </c>
      <c r="BJ5" s="31">
        <v>2.5999999999999998E-4</v>
      </c>
      <c r="BK5" s="31">
        <v>2.9E-4</v>
      </c>
      <c r="BL5" s="31">
        <v>3.2000000000000003E-4</v>
      </c>
      <c r="BM5" s="31">
        <v>3.5E-4</v>
      </c>
      <c r="BN5" s="31">
        <v>3.8999999999999999E-4</v>
      </c>
      <c r="BO5" s="31">
        <v>4.2999999999999999E-4</v>
      </c>
      <c r="BP5" s="31">
        <v>4.6999999999999999E-4</v>
      </c>
      <c r="BQ5" s="31">
        <v>5.1999999999999995E-4</v>
      </c>
      <c r="BR5" s="31">
        <v>5.8E-4</v>
      </c>
    </row>
    <row r="6" spans="1:70" x14ac:dyDescent="0.2">
      <c r="A6">
        <v>19</v>
      </c>
      <c r="B6" s="31">
        <v>1.0000000000000001E-5</v>
      </c>
      <c r="C6" s="31">
        <v>1.0000000000000001E-5</v>
      </c>
      <c r="D6" s="31">
        <v>1.0000000000000001E-5</v>
      </c>
      <c r="E6" s="31">
        <v>1.0000000000000001E-5</v>
      </c>
      <c r="F6" s="31">
        <v>1.0000000000000001E-5</v>
      </c>
      <c r="G6" s="31">
        <v>1.0000000000000001E-5</v>
      </c>
      <c r="H6" s="31">
        <v>1.0000000000000001E-5</v>
      </c>
      <c r="I6" s="31">
        <v>1.0000000000000001E-5</v>
      </c>
      <c r="J6" s="31">
        <v>1.0000000000000001E-5</v>
      </c>
      <c r="K6" s="31">
        <v>1.0000000000000001E-5</v>
      </c>
      <c r="L6" s="31">
        <v>1.0000000000000001E-5</v>
      </c>
      <c r="M6" s="31">
        <v>1.0000000000000001E-5</v>
      </c>
      <c r="N6" s="31">
        <v>1.0000000000000001E-5</v>
      </c>
      <c r="O6" s="31">
        <v>1.0000000000000001E-5</v>
      </c>
      <c r="P6" s="31">
        <v>1.0000000000000001E-5</v>
      </c>
      <c r="Q6" s="31">
        <v>1.0000000000000001E-5</v>
      </c>
      <c r="R6" s="31">
        <v>1.0000000000000001E-5</v>
      </c>
      <c r="S6" s="31">
        <v>1.0000000000000001E-5</v>
      </c>
      <c r="T6" s="31">
        <v>1.0000000000000001E-5</v>
      </c>
      <c r="U6" s="31">
        <v>1.0000000000000001E-5</v>
      </c>
      <c r="V6" s="31">
        <v>1.0000000000000001E-5</v>
      </c>
      <c r="W6" s="31">
        <v>1.0000000000000001E-5</v>
      </c>
      <c r="X6" s="31">
        <v>1.0000000000000001E-5</v>
      </c>
      <c r="Y6" s="31">
        <v>1.0000000000000001E-5</v>
      </c>
      <c r="Z6" s="31">
        <v>1.0000000000000001E-5</v>
      </c>
      <c r="AA6" s="31">
        <v>1.0000000000000001E-5</v>
      </c>
      <c r="AB6" s="31">
        <v>1.0000000000000001E-5</v>
      </c>
      <c r="AC6" s="31">
        <v>1.0000000000000001E-5</v>
      </c>
      <c r="AD6" s="31">
        <v>1.0000000000000001E-5</v>
      </c>
      <c r="AE6" s="31">
        <v>1.0000000000000001E-5</v>
      </c>
      <c r="AF6" s="31">
        <v>1.0000000000000001E-5</v>
      </c>
      <c r="AG6" s="31">
        <v>1.0000000000000001E-5</v>
      </c>
      <c r="AH6" s="31">
        <v>1.0000000000000001E-5</v>
      </c>
      <c r="AI6" s="31">
        <v>1.0000000000000001E-5</v>
      </c>
      <c r="AJ6" s="31">
        <v>2.0000000000000002E-5</v>
      </c>
      <c r="AK6" s="31">
        <v>2.0000000000000002E-5</v>
      </c>
      <c r="AL6" s="31">
        <v>2.0000000000000002E-5</v>
      </c>
      <c r="AM6" s="31">
        <v>2.0000000000000002E-5</v>
      </c>
      <c r="AN6" s="31">
        <v>3.0000000000000001E-5</v>
      </c>
      <c r="AO6" s="31">
        <v>3.0000000000000001E-5</v>
      </c>
      <c r="AP6" s="31">
        <v>4.0000000000000003E-5</v>
      </c>
      <c r="AQ6" s="31">
        <v>4.0000000000000003E-5</v>
      </c>
      <c r="AR6" s="31">
        <v>5.0000000000000002E-5</v>
      </c>
      <c r="AS6" s="31">
        <v>5.0000000000000002E-5</v>
      </c>
      <c r="AT6" s="31">
        <v>6.0000000000000002E-5</v>
      </c>
      <c r="AU6" s="31">
        <v>6.0000000000000002E-5</v>
      </c>
      <c r="AV6" s="31">
        <v>6.9999999999999994E-5</v>
      </c>
      <c r="AW6" s="31">
        <v>6.9999999999999994E-5</v>
      </c>
      <c r="AX6" s="31">
        <v>8.0000000000000007E-5</v>
      </c>
      <c r="AY6" s="31">
        <v>9.0000000000000006E-5</v>
      </c>
      <c r="AZ6" s="31">
        <v>1E-4</v>
      </c>
      <c r="BA6" s="31">
        <v>1.1E-4</v>
      </c>
      <c r="BB6" s="31">
        <v>1.2E-4</v>
      </c>
      <c r="BC6" s="31">
        <v>1.2999999999999999E-4</v>
      </c>
      <c r="BD6" s="31">
        <v>1.3999999999999999E-4</v>
      </c>
      <c r="BE6" s="31">
        <v>1.6000000000000001E-4</v>
      </c>
      <c r="BF6" s="31">
        <v>1.7000000000000001E-4</v>
      </c>
      <c r="BG6" s="31">
        <v>1.9000000000000001E-4</v>
      </c>
      <c r="BH6" s="31">
        <v>2.1000000000000001E-4</v>
      </c>
      <c r="BI6" s="31">
        <v>2.3000000000000001E-4</v>
      </c>
      <c r="BJ6" s="31">
        <v>2.5999999999999998E-4</v>
      </c>
      <c r="BK6" s="31">
        <v>2.9E-4</v>
      </c>
      <c r="BL6" s="31">
        <v>3.2000000000000003E-4</v>
      </c>
      <c r="BM6" s="31">
        <v>3.5E-4</v>
      </c>
      <c r="BN6" s="31">
        <v>3.8999999999999999E-4</v>
      </c>
      <c r="BO6" s="31">
        <v>4.2999999999999999E-4</v>
      </c>
      <c r="BP6" s="31">
        <v>4.6999999999999999E-4</v>
      </c>
      <c r="BQ6" s="31">
        <v>5.1999999999999995E-4</v>
      </c>
      <c r="BR6" s="31">
        <v>5.8E-4</v>
      </c>
    </row>
    <row r="7" spans="1:70" x14ac:dyDescent="0.2">
      <c r="A7">
        <v>20</v>
      </c>
      <c r="B7" s="31">
        <v>1.0000000000000001E-5</v>
      </c>
      <c r="C7" s="31">
        <v>1.0000000000000001E-5</v>
      </c>
      <c r="D7" s="31">
        <v>1.0000000000000001E-5</v>
      </c>
      <c r="E7" s="31">
        <v>1.0000000000000001E-5</v>
      </c>
      <c r="F7" s="31">
        <v>1.0000000000000001E-5</v>
      </c>
      <c r="G7" s="31">
        <v>1.0000000000000001E-5</v>
      </c>
      <c r="H7" s="31">
        <v>1.0000000000000001E-5</v>
      </c>
      <c r="I7" s="31">
        <v>1.0000000000000001E-5</v>
      </c>
      <c r="J7" s="31">
        <v>1.0000000000000001E-5</v>
      </c>
      <c r="K7" s="31">
        <v>1.0000000000000001E-5</v>
      </c>
      <c r="L7" s="31">
        <v>1.0000000000000001E-5</v>
      </c>
      <c r="M7" s="31">
        <v>1.0000000000000001E-5</v>
      </c>
      <c r="N7" s="31">
        <v>1.0000000000000001E-5</v>
      </c>
      <c r="O7" s="31">
        <v>1.0000000000000001E-5</v>
      </c>
      <c r="P7" s="31">
        <v>1.0000000000000001E-5</v>
      </c>
      <c r="Q7" s="31">
        <v>1.0000000000000001E-5</v>
      </c>
      <c r="R7" s="31">
        <v>1.0000000000000001E-5</v>
      </c>
      <c r="S7" s="31">
        <v>1.0000000000000001E-5</v>
      </c>
      <c r="T7" s="31">
        <v>1.0000000000000001E-5</v>
      </c>
      <c r="U7" s="31">
        <v>1.0000000000000001E-5</v>
      </c>
      <c r="V7" s="31">
        <v>1.0000000000000001E-5</v>
      </c>
      <c r="W7" s="31">
        <v>1.0000000000000001E-5</v>
      </c>
      <c r="X7" s="31">
        <v>1.0000000000000001E-5</v>
      </c>
      <c r="Y7" s="31">
        <v>1.0000000000000001E-5</v>
      </c>
      <c r="Z7" s="31">
        <v>1.0000000000000001E-5</v>
      </c>
      <c r="AA7" s="31">
        <v>1.0000000000000001E-5</v>
      </c>
      <c r="AB7" s="31">
        <v>1.0000000000000001E-5</v>
      </c>
      <c r="AC7" s="31">
        <v>1.0000000000000001E-5</v>
      </c>
      <c r="AD7" s="31">
        <v>1.0000000000000001E-5</v>
      </c>
      <c r="AE7" s="31">
        <v>1.0000000000000001E-5</v>
      </c>
      <c r="AF7" s="31">
        <v>1.0000000000000001E-5</v>
      </c>
      <c r="AG7" s="31">
        <v>1.0000000000000001E-5</v>
      </c>
      <c r="AH7" s="31">
        <v>1.0000000000000001E-5</v>
      </c>
      <c r="AI7" s="31">
        <v>1.0000000000000001E-5</v>
      </c>
      <c r="AJ7" s="31">
        <v>2.0000000000000002E-5</v>
      </c>
      <c r="AK7" s="31">
        <v>2.0000000000000002E-5</v>
      </c>
      <c r="AL7" s="31">
        <v>2.0000000000000002E-5</v>
      </c>
      <c r="AM7" s="31">
        <v>2.0000000000000002E-5</v>
      </c>
      <c r="AN7" s="31">
        <v>3.0000000000000001E-5</v>
      </c>
      <c r="AO7" s="31">
        <v>3.0000000000000001E-5</v>
      </c>
      <c r="AP7" s="31">
        <v>4.0000000000000003E-5</v>
      </c>
      <c r="AQ7" s="31">
        <v>4.0000000000000003E-5</v>
      </c>
      <c r="AR7" s="31">
        <v>5.0000000000000002E-5</v>
      </c>
      <c r="AS7" s="31">
        <v>5.0000000000000002E-5</v>
      </c>
      <c r="AT7" s="31">
        <v>6.0000000000000002E-5</v>
      </c>
      <c r="AU7" s="31">
        <v>6.0000000000000002E-5</v>
      </c>
      <c r="AV7" s="31">
        <v>6.9999999999999994E-5</v>
      </c>
      <c r="AW7" s="31">
        <v>6.9999999999999994E-5</v>
      </c>
      <c r="AX7" s="31">
        <v>8.0000000000000007E-5</v>
      </c>
      <c r="AY7" s="31">
        <v>9.0000000000000006E-5</v>
      </c>
      <c r="AZ7" s="31">
        <v>1E-4</v>
      </c>
      <c r="BA7" s="31">
        <v>1.1E-4</v>
      </c>
      <c r="BB7" s="31">
        <v>1.2E-4</v>
      </c>
      <c r="BC7" s="31">
        <v>1.2999999999999999E-4</v>
      </c>
      <c r="BD7" s="31">
        <v>1.3999999999999999E-4</v>
      </c>
      <c r="BE7" s="31">
        <v>1.6000000000000001E-4</v>
      </c>
      <c r="BF7" s="31">
        <v>1.7000000000000001E-4</v>
      </c>
      <c r="BG7" s="31">
        <v>1.9000000000000001E-4</v>
      </c>
      <c r="BH7" s="31">
        <v>2.1000000000000001E-4</v>
      </c>
      <c r="BI7" s="31">
        <v>2.3000000000000001E-4</v>
      </c>
      <c r="BJ7" s="31">
        <v>2.5999999999999998E-4</v>
      </c>
      <c r="BK7" s="31">
        <v>2.9E-4</v>
      </c>
      <c r="BL7" s="31">
        <v>3.2000000000000003E-4</v>
      </c>
      <c r="BM7" s="31">
        <v>3.5E-4</v>
      </c>
      <c r="BN7" s="31">
        <v>3.8999999999999999E-4</v>
      </c>
      <c r="BO7" s="31">
        <v>4.2999999999999999E-4</v>
      </c>
      <c r="BP7" s="31">
        <v>4.6999999999999999E-4</v>
      </c>
      <c r="BQ7" s="31">
        <v>5.1999999999999995E-4</v>
      </c>
      <c r="BR7" s="31">
        <v>5.8E-4</v>
      </c>
    </row>
    <row r="8" spans="1:70" x14ac:dyDescent="0.2">
      <c r="A8">
        <v>21</v>
      </c>
      <c r="B8" s="31">
        <v>1.0000000000000001E-5</v>
      </c>
      <c r="C8" s="31">
        <v>1.0000000000000001E-5</v>
      </c>
      <c r="D8" s="31">
        <v>1.0000000000000001E-5</v>
      </c>
      <c r="E8" s="31">
        <v>1.0000000000000001E-5</v>
      </c>
      <c r="F8" s="31">
        <v>1.0000000000000001E-5</v>
      </c>
      <c r="G8" s="31">
        <v>1.0000000000000001E-5</v>
      </c>
      <c r="H8" s="31">
        <v>1.0000000000000001E-5</v>
      </c>
      <c r="I8" s="31">
        <v>1.0000000000000001E-5</v>
      </c>
      <c r="J8" s="31">
        <v>1.0000000000000001E-5</v>
      </c>
      <c r="K8" s="31">
        <v>1.0000000000000001E-5</v>
      </c>
      <c r="L8" s="31">
        <v>1.0000000000000001E-5</v>
      </c>
      <c r="M8" s="31">
        <v>1.0000000000000001E-5</v>
      </c>
      <c r="N8" s="31">
        <v>1.0000000000000001E-5</v>
      </c>
      <c r="O8" s="31">
        <v>1.0000000000000001E-5</v>
      </c>
      <c r="P8" s="31">
        <v>1.0000000000000001E-5</v>
      </c>
      <c r="Q8" s="31">
        <v>1.0000000000000001E-5</v>
      </c>
      <c r="R8" s="31">
        <v>1.0000000000000001E-5</v>
      </c>
      <c r="S8" s="31">
        <v>1.0000000000000001E-5</v>
      </c>
      <c r="T8" s="31">
        <v>1.0000000000000001E-5</v>
      </c>
      <c r="U8" s="31">
        <v>1.0000000000000001E-5</v>
      </c>
      <c r="V8" s="31">
        <v>1.0000000000000001E-5</v>
      </c>
      <c r="W8" s="31">
        <v>1.0000000000000001E-5</v>
      </c>
      <c r="X8" s="31">
        <v>1.0000000000000001E-5</v>
      </c>
      <c r="Y8" s="31">
        <v>1.0000000000000001E-5</v>
      </c>
      <c r="Z8" s="31">
        <v>1.0000000000000001E-5</v>
      </c>
      <c r="AA8" s="31">
        <v>1.0000000000000001E-5</v>
      </c>
      <c r="AB8" s="31">
        <v>1.0000000000000001E-5</v>
      </c>
      <c r="AC8" s="31">
        <v>1.0000000000000001E-5</v>
      </c>
      <c r="AD8" s="31">
        <v>1.0000000000000001E-5</v>
      </c>
      <c r="AE8" s="31">
        <v>1.0000000000000001E-5</v>
      </c>
      <c r="AF8" s="31">
        <v>1.0000000000000001E-5</v>
      </c>
      <c r="AG8" s="31">
        <v>1.0000000000000001E-5</v>
      </c>
      <c r="AH8" s="31">
        <v>1.0000000000000001E-5</v>
      </c>
      <c r="AI8" s="31">
        <v>1.0000000000000001E-5</v>
      </c>
      <c r="AJ8" s="31">
        <v>1.0000000000000001E-5</v>
      </c>
      <c r="AK8" s="31">
        <v>2.0000000000000002E-5</v>
      </c>
      <c r="AL8" s="31">
        <v>2.0000000000000002E-5</v>
      </c>
      <c r="AM8" s="31">
        <v>2.0000000000000002E-5</v>
      </c>
      <c r="AN8" s="31">
        <v>3.0000000000000001E-5</v>
      </c>
      <c r="AO8" s="31">
        <v>3.0000000000000001E-5</v>
      </c>
      <c r="AP8" s="31">
        <v>4.0000000000000003E-5</v>
      </c>
      <c r="AQ8" s="31">
        <v>4.0000000000000003E-5</v>
      </c>
      <c r="AR8" s="31">
        <v>5.0000000000000002E-5</v>
      </c>
      <c r="AS8" s="31">
        <v>5.0000000000000002E-5</v>
      </c>
      <c r="AT8" s="31">
        <v>6.0000000000000002E-5</v>
      </c>
      <c r="AU8" s="31">
        <v>6.0000000000000002E-5</v>
      </c>
      <c r="AV8" s="31">
        <v>6.9999999999999994E-5</v>
      </c>
      <c r="AW8" s="31">
        <v>6.9999999999999994E-5</v>
      </c>
      <c r="AX8" s="31">
        <v>8.0000000000000007E-5</v>
      </c>
      <c r="AY8" s="31">
        <v>9.0000000000000006E-5</v>
      </c>
      <c r="AZ8" s="31">
        <v>1E-4</v>
      </c>
      <c r="BA8" s="31">
        <v>1.1E-4</v>
      </c>
      <c r="BB8" s="31">
        <v>1.2E-4</v>
      </c>
      <c r="BC8" s="31">
        <v>1.2999999999999999E-4</v>
      </c>
      <c r="BD8" s="31">
        <v>1.3999999999999999E-4</v>
      </c>
      <c r="BE8" s="31">
        <v>1.6000000000000001E-4</v>
      </c>
      <c r="BF8" s="31">
        <v>1.7000000000000001E-4</v>
      </c>
      <c r="BG8" s="31">
        <v>1.9000000000000001E-4</v>
      </c>
      <c r="BH8" s="31">
        <v>2.1000000000000001E-4</v>
      </c>
      <c r="BI8" s="31">
        <v>2.3000000000000001E-4</v>
      </c>
      <c r="BJ8" s="31">
        <v>2.5999999999999998E-4</v>
      </c>
      <c r="BK8" s="31">
        <v>2.7999999999999998E-4</v>
      </c>
      <c r="BL8" s="31">
        <v>3.2000000000000003E-4</v>
      </c>
      <c r="BM8" s="31">
        <v>3.5E-4</v>
      </c>
      <c r="BN8" s="31">
        <v>3.8999999999999999E-4</v>
      </c>
      <c r="BO8" s="31">
        <v>4.2999999999999999E-4</v>
      </c>
      <c r="BP8" s="31">
        <v>4.6999999999999999E-4</v>
      </c>
      <c r="BQ8" s="31">
        <v>5.1999999999999995E-4</v>
      </c>
      <c r="BR8" s="31">
        <v>5.6999999999999998E-4</v>
      </c>
    </row>
    <row r="9" spans="1:70" x14ac:dyDescent="0.2">
      <c r="A9">
        <v>22</v>
      </c>
      <c r="B9" s="31">
        <v>1.0000000000000001E-5</v>
      </c>
      <c r="C9" s="31">
        <v>1.0000000000000001E-5</v>
      </c>
      <c r="D9" s="31">
        <v>1.0000000000000001E-5</v>
      </c>
      <c r="E9" s="31">
        <v>1.0000000000000001E-5</v>
      </c>
      <c r="F9" s="31">
        <v>1.0000000000000001E-5</v>
      </c>
      <c r="G9" s="31">
        <v>1.0000000000000001E-5</v>
      </c>
      <c r="H9" s="31">
        <v>1.0000000000000001E-5</v>
      </c>
      <c r="I9" s="31">
        <v>1.0000000000000001E-5</v>
      </c>
      <c r="J9" s="31">
        <v>1.0000000000000001E-5</v>
      </c>
      <c r="K9" s="31">
        <v>1.0000000000000001E-5</v>
      </c>
      <c r="L9" s="31">
        <v>1.0000000000000001E-5</v>
      </c>
      <c r="M9" s="31">
        <v>1.0000000000000001E-5</v>
      </c>
      <c r="N9" s="31">
        <v>1.0000000000000001E-5</v>
      </c>
      <c r="O9" s="31">
        <v>1.0000000000000001E-5</v>
      </c>
      <c r="P9" s="31">
        <v>1.0000000000000001E-5</v>
      </c>
      <c r="Q9" s="31">
        <v>1.0000000000000001E-5</v>
      </c>
      <c r="R9" s="31">
        <v>1.0000000000000001E-5</v>
      </c>
      <c r="S9" s="31">
        <v>1.0000000000000001E-5</v>
      </c>
      <c r="T9" s="31">
        <v>1.0000000000000001E-5</v>
      </c>
      <c r="U9" s="31">
        <v>1.0000000000000001E-5</v>
      </c>
      <c r="V9" s="31">
        <v>1.0000000000000001E-5</v>
      </c>
      <c r="W9" s="31">
        <v>1.0000000000000001E-5</v>
      </c>
      <c r="X9" s="31">
        <v>1.0000000000000001E-5</v>
      </c>
      <c r="Y9" s="31">
        <v>1.0000000000000001E-5</v>
      </c>
      <c r="Z9" s="31">
        <v>1.0000000000000001E-5</v>
      </c>
      <c r="AA9" s="31">
        <v>1.0000000000000001E-5</v>
      </c>
      <c r="AB9" s="31">
        <v>1.0000000000000001E-5</v>
      </c>
      <c r="AC9" s="31">
        <v>1.0000000000000001E-5</v>
      </c>
      <c r="AD9" s="31">
        <v>1.0000000000000001E-5</v>
      </c>
      <c r="AE9" s="31">
        <v>1.0000000000000001E-5</v>
      </c>
      <c r="AF9" s="31">
        <v>1.0000000000000001E-5</v>
      </c>
      <c r="AG9" s="31">
        <v>1.0000000000000001E-5</v>
      </c>
      <c r="AH9" s="31">
        <v>1.0000000000000001E-5</v>
      </c>
      <c r="AI9" s="31">
        <v>1.0000000000000001E-5</v>
      </c>
      <c r="AJ9" s="31">
        <v>1.0000000000000001E-5</v>
      </c>
      <c r="AK9" s="31">
        <v>2.0000000000000002E-5</v>
      </c>
      <c r="AL9" s="31">
        <v>2.0000000000000002E-5</v>
      </c>
      <c r="AM9" s="31">
        <v>2.0000000000000002E-5</v>
      </c>
      <c r="AN9" s="31">
        <v>3.0000000000000001E-5</v>
      </c>
      <c r="AO9" s="31">
        <v>3.0000000000000001E-5</v>
      </c>
      <c r="AP9" s="31">
        <v>4.0000000000000003E-5</v>
      </c>
      <c r="AQ9" s="31">
        <v>4.0000000000000003E-5</v>
      </c>
      <c r="AR9" s="31">
        <v>5.0000000000000002E-5</v>
      </c>
      <c r="AS9" s="31">
        <v>5.0000000000000002E-5</v>
      </c>
      <c r="AT9" s="31">
        <v>6.0000000000000002E-5</v>
      </c>
      <c r="AU9" s="31">
        <v>6.0000000000000002E-5</v>
      </c>
      <c r="AV9" s="31">
        <v>6.9999999999999994E-5</v>
      </c>
      <c r="AW9" s="31">
        <v>6.9999999999999994E-5</v>
      </c>
      <c r="AX9" s="31">
        <v>8.0000000000000007E-5</v>
      </c>
      <c r="AY9" s="31">
        <v>9.0000000000000006E-5</v>
      </c>
      <c r="AZ9" s="31">
        <v>1E-4</v>
      </c>
      <c r="BA9" s="31">
        <v>1.1E-4</v>
      </c>
      <c r="BB9" s="31">
        <v>1.2E-4</v>
      </c>
      <c r="BC9" s="31">
        <v>1.2999999999999999E-4</v>
      </c>
      <c r="BD9" s="31">
        <v>1.3999999999999999E-4</v>
      </c>
      <c r="BE9" s="31">
        <v>1.6000000000000001E-4</v>
      </c>
      <c r="BF9" s="31">
        <v>1.7000000000000001E-4</v>
      </c>
      <c r="BG9" s="31">
        <v>1.9000000000000001E-4</v>
      </c>
      <c r="BH9" s="31">
        <v>2.1000000000000001E-4</v>
      </c>
      <c r="BI9" s="31">
        <v>2.3000000000000001E-4</v>
      </c>
      <c r="BJ9" s="31">
        <v>2.5999999999999998E-4</v>
      </c>
      <c r="BK9" s="31">
        <v>2.7999999999999998E-4</v>
      </c>
      <c r="BL9" s="31">
        <v>3.1E-4</v>
      </c>
      <c r="BM9" s="31">
        <v>3.5E-4</v>
      </c>
      <c r="BN9" s="31">
        <v>3.8999999999999999E-4</v>
      </c>
      <c r="BO9" s="31">
        <v>4.2999999999999999E-4</v>
      </c>
      <c r="BP9" s="31">
        <v>4.6999999999999999E-4</v>
      </c>
      <c r="BQ9" s="31">
        <v>5.1999999999999995E-4</v>
      </c>
      <c r="BR9" s="31">
        <v>5.6999999999999998E-4</v>
      </c>
    </row>
    <row r="10" spans="1:70" x14ac:dyDescent="0.2">
      <c r="A10">
        <v>23</v>
      </c>
      <c r="B10" s="31">
        <v>1.0000000000000001E-5</v>
      </c>
      <c r="C10" s="31">
        <v>1.0000000000000001E-5</v>
      </c>
      <c r="D10" s="31">
        <v>1.0000000000000001E-5</v>
      </c>
      <c r="E10" s="31">
        <v>1.0000000000000001E-5</v>
      </c>
      <c r="F10" s="31">
        <v>1.0000000000000001E-5</v>
      </c>
      <c r="G10" s="31">
        <v>1.0000000000000001E-5</v>
      </c>
      <c r="H10" s="31">
        <v>1.0000000000000001E-5</v>
      </c>
      <c r="I10" s="31">
        <v>1.0000000000000001E-5</v>
      </c>
      <c r="J10" s="31">
        <v>1.0000000000000001E-5</v>
      </c>
      <c r="K10" s="31">
        <v>1.0000000000000001E-5</v>
      </c>
      <c r="L10" s="31">
        <v>1.0000000000000001E-5</v>
      </c>
      <c r="M10" s="31">
        <v>1.0000000000000001E-5</v>
      </c>
      <c r="N10" s="31">
        <v>1.0000000000000001E-5</v>
      </c>
      <c r="O10" s="31">
        <v>1.0000000000000001E-5</v>
      </c>
      <c r="P10" s="31">
        <v>1.0000000000000001E-5</v>
      </c>
      <c r="Q10" s="31">
        <v>1.0000000000000001E-5</v>
      </c>
      <c r="R10" s="31">
        <v>1.0000000000000001E-5</v>
      </c>
      <c r="S10" s="31">
        <v>1.0000000000000001E-5</v>
      </c>
      <c r="T10" s="31">
        <v>1.0000000000000001E-5</v>
      </c>
      <c r="U10" s="31">
        <v>1.0000000000000001E-5</v>
      </c>
      <c r="V10" s="31">
        <v>1.0000000000000001E-5</v>
      </c>
      <c r="W10" s="31">
        <v>1.0000000000000001E-5</v>
      </c>
      <c r="X10" s="31">
        <v>1.0000000000000001E-5</v>
      </c>
      <c r="Y10" s="31">
        <v>1.0000000000000001E-5</v>
      </c>
      <c r="Z10" s="31">
        <v>1.0000000000000001E-5</v>
      </c>
      <c r="AA10" s="31">
        <v>1.0000000000000001E-5</v>
      </c>
      <c r="AB10" s="31">
        <v>1.0000000000000001E-5</v>
      </c>
      <c r="AC10" s="31">
        <v>1.0000000000000001E-5</v>
      </c>
      <c r="AD10" s="31">
        <v>1.0000000000000001E-5</v>
      </c>
      <c r="AE10" s="31">
        <v>1.0000000000000001E-5</v>
      </c>
      <c r="AF10" s="31">
        <v>1.0000000000000001E-5</v>
      </c>
      <c r="AG10" s="31">
        <v>1.0000000000000001E-5</v>
      </c>
      <c r="AH10" s="31">
        <v>1.0000000000000001E-5</v>
      </c>
      <c r="AI10" s="31">
        <v>1.0000000000000001E-5</v>
      </c>
      <c r="AJ10" s="31">
        <v>1.0000000000000001E-5</v>
      </c>
      <c r="AK10" s="31">
        <v>2.0000000000000002E-5</v>
      </c>
      <c r="AL10" s="31">
        <v>2.0000000000000002E-5</v>
      </c>
      <c r="AM10" s="31">
        <v>2.0000000000000002E-5</v>
      </c>
      <c r="AN10" s="31">
        <v>3.0000000000000001E-5</v>
      </c>
      <c r="AO10" s="31">
        <v>3.0000000000000001E-5</v>
      </c>
      <c r="AP10" s="31">
        <v>4.0000000000000003E-5</v>
      </c>
      <c r="AQ10" s="31">
        <v>4.0000000000000003E-5</v>
      </c>
      <c r="AR10" s="31">
        <v>5.0000000000000002E-5</v>
      </c>
      <c r="AS10" s="31">
        <v>5.0000000000000002E-5</v>
      </c>
      <c r="AT10" s="31">
        <v>6.0000000000000002E-5</v>
      </c>
      <c r="AU10" s="31">
        <v>6.0000000000000002E-5</v>
      </c>
      <c r="AV10" s="31">
        <v>6.9999999999999994E-5</v>
      </c>
      <c r="AW10" s="31">
        <v>6.9999999999999994E-5</v>
      </c>
      <c r="AX10" s="31">
        <v>8.0000000000000007E-5</v>
      </c>
      <c r="AY10" s="31">
        <v>9.0000000000000006E-5</v>
      </c>
      <c r="AZ10" s="31">
        <v>1E-4</v>
      </c>
      <c r="BA10" s="31">
        <v>1.1E-4</v>
      </c>
      <c r="BB10" s="31">
        <v>1.2E-4</v>
      </c>
      <c r="BC10" s="31">
        <v>1.2999999999999999E-4</v>
      </c>
      <c r="BD10" s="31">
        <v>1.3999999999999999E-4</v>
      </c>
      <c r="BE10" s="31">
        <v>1.4999999999999999E-4</v>
      </c>
      <c r="BF10" s="31">
        <v>1.7000000000000001E-4</v>
      </c>
      <c r="BG10" s="31">
        <v>1.9000000000000001E-4</v>
      </c>
      <c r="BH10" s="31">
        <v>2.1000000000000001E-4</v>
      </c>
      <c r="BI10" s="31">
        <v>2.3000000000000001E-4</v>
      </c>
      <c r="BJ10" s="31">
        <v>2.5999999999999998E-4</v>
      </c>
      <c r="BK10" s="31">
        <v>2.7999999999999998E-4</v>
      </c>
      <c r="BL10" s="31">
        <v>3.1E-4</v>
      </c>
      <c r="BM10" s="31">
        <v>3.5E-4</v>
      </c>
      <c r="BN10" s="31">
        <v>3.8000000000000002E-4</v>
      </c>
      <c r="BO10" s="31">
        <v>4.2999999999999999E-4</v>
      </c>
      <c r="BP10" s="31">
        <v>4.6999999999999999E-4</v>
      </c>
      <c r="BQ10" s="31">
        <v>5.1999999999999995E-4</v>
      </c>
      <c r="BR10" s="31">
        <v>5.6999999999999998E-4</v>
      </c>
    </row>
    <row r="11" spans="1:70" x14ac:dyDescent="0.2">
      <c r="A11">
        <v>24</v>
      </c>
      <c r="B11" s="31">
        <v>1.0000000000000001E-5</v>
      </c>
      <c r="C11" s="31">
        <v>1.0000000000000001E-5</v>
      </c>
      <c r="D11" s="31">
        <v>1.0000000000000001E-5</v>
      </c>
      <c r="E11" s="31">
        <v>1.0000000000000001E-5</v>
      </c>
      <c r="F11" s="31">
        <v>1.0000000000000001E-5</v>
      </c>
      <c r="G11" s="31">
        <v>1.0000000000000001E-5</v>
      </c>
      <c r="H11" s="31">
        <v>1.0000000000000001E-5</v>
      </c>
      <c r="I11" s="31">
        <v>1.0000000000000001E-5</v>
      </c>
      <c r="J11" s="31">
        <v>1.0000000000000001E-5</v>
      </c>
      <c r="K11" s="31">
        <v>1.0000000000000001E-5</v>
      </c>
      <c r="L11" s="31">
        <v>1.0000000000000001E-5</v>
      </c>
      <c r="M11" s="31">
        <v>1.0000000000000001E-5</v>
      </c>
      <c r="N11" s="31">
        <v>1.0000000000000001E-5</v>
      </c>
      <c r="O11" s="31">
        <v>1.0000000000000001E-5</v>
      </c>
      <c r="P11" s="31">
        <v>1.0000000000000001E-5</v>
      </c>
      <c r="Q11" s="31">
        <v>1.0000000000000001E-5</v>
      </c>
      <c r="R11" s="31">
        <v>1.0000000000000001E-5</v>
      </c>
      <c r="S11" s="31">
        <v>1.0000000000000001E-5</v>
      </c>
      <c r="T11" s="31">
        <v>1.0000000000000001E-5</v>
      </c>
      <c r="U11" s="31">
        <v>1.0000000000000001E-5</v>
      </c>
      <c r="V11" s="31">
        <v>1.0000000000000001E-5</v>
      </c>
      <c r="W11" s="31">
        <v>1.0000000000000001E-5</v>
      </c>
      <c r="X11" s="31">
        <v>1.0000000000000001E-5</v>
      </c>
      <c r="Y11" s="31">
        <v>1.0000000000000001E-5</v>
      </c>
      <c r="Z11" s="31">
        <v>1.0000000000000001E-5</v>
      </c>
      <c r="AA11" s="31">
        <v>1.0000000000000001E-5</v>
      </c>
      <c r="AB11" s="31">
        <v>1.0000000000000001E-5</v>
      </c>
      <c r="AC11" s="31">
        <v>1.0000000000000001E-5</v>
      </c>
      <c r="AD11" s="31">
        <v>1.0000000000000001E-5</v>
      </c>
      <c r="AE11" s="31">
        <v>1.0000000000000001E-5</v>
      </c>
      <c r="AF11" s="31">
        <v>1.0000000000000001E-5</v>
      </c>
      <c r="AG11" s="31">
        <v>1.0000000000000001E-5</v>
      </c>
      <c r="AH11" s="31">
        <v>1.0000000000000001E-5</v>
      </c>
      <c r="AI11" s="31">
        <v>1.0000000000000001E-5</v>
      </c>
      <c r="AJ11" s="31">
        <v>1.0000000000000001E-5</v>
      </c>
      <c r="AK11" s="31">
        <v>2.0000000000000002E-5</v>
      </c>
      <c r="AL11" s="31">
        <v>2.0000000000000002E-5</v>
      </c>
      <c r="AM11" s="31">
        <v>2.0000000000000002E-5</v>
      </c>
      <c r="AN11" s="31">
        <v>3.0000000000000001E-5</v>
      </c>
      <c r="AO11" s="31">
        <v>3.0000000000000001E-5</v>
      </c>
      <c r="AP11" s="31">
        <v>4.0000000000000003E-5</v>
      </c>
      <c r="AQ11" s="31">
        <v>4.0000000000000003E-5</v>
      </c>
      <c r="AR11" s="31">
        <v>4.0000000000000003E-5</v>
      </c>
      <c r="AS11" s="31">
        <v>5.0000000000000002E-5</v>
      </c>
      <c r="AT11" s="31">
        <v>5.0000000000000002E-5</v>
      </c>
      <c r="AU11" s="31">
        <v>6.0000000000000002E-5</v>
      </c>
      <c r="AV11" s="31">
        <v>6.9999999999999994E-5</v>
      </c>
      <c r="AW11" s="31">
        <v>6.9999999999999994E-5</v>
      </c>
      <c r="AX11" s="31">
        <v>8.0000000000000007E-5</v>
      </c>
      <c r="AY11" s="31">
        <v>9.0000000000000006E-5</v>
      </c>
      <c r="AZ11" s="31">
        <v>1E-4</v>
      </c>
      <c r="BA11" s="31">
        <v>1.1E-4</v>
      </c>
      <c r="BB11" s="31">
        <v>1.2E-4</v>
      </c>
      <c r="BC11" s="31">
        <v>1.2999999999999999E-4</v>
      </c>
      <c r="BD11" s="31">
        <v>1.3999999999999999E-4</v>
      </c>
      <c r="BE11" s="31">
        <v>1.4999999999999999E-4</v>
      </c>
      <c r="BF11" s="31">
        <v>1.7000000000000001E-4</v>
      </c>
      <c r="BG11" s="31">
        <v>1.9000000000000001E-4</v>
      </c>
      <c r="BH11" s="31">
        <v>2.1000000000000001E-4</v>
      </c>
      <c r="BI11" s="31">
        <v>2.3000000000000001E-4</v>
      </c>
      <c r="BJ11" s="31">
        <v>2.5000000000000001E-4</v>
      </c>
      <c r="BK11" s="31">
        <v>2.7999999999999998E-4</v>
      </c>
      <c r="BL11" s="31">
        <v>3.1E-4</v>
      </c>
      <c r="BM11" s="31">
        <v>3.5E-4</v>
      </c>
      <c r="BN11" s="31">
        <v>3.8000000000000002E-4</v>
      </c>
      <c r="BO11" s="31">
        <v>4.2000000000000002E-4</v>
      </c>
      <c r="BP11" s="31">
        <v>4.6999999999999999E-4</v>
      </c>
      <c r="BQ11" s="31">
        <v>5.1999999999999995E-4</v>
      </c>
      <c r="BR11" s="31">
        <v>5.6999999999999998E-4</v>
      </c>
    </row>
    <row r="12" spans="1:70" x14ac:dyDescent="0.2">
      <c r="A12">
        <v>25</v>
      </c>
      <c r="B12" s="31">
        <v>1.0000000000000001E-5</v>
      </c>
      <c r="C12" s="31">
        <v>1.0000000000000001E-5</v>
      </c>
      <c r="D12" s="31">
        <v>1.0000000000000001E-5</v>
      </c>
      <c r="E12" s="31">
        <v>1.0000000000000001E-5</v>
      </c>
      <c r="F12" s="31">
        <v>1.0000000000000001E-5</v>
      </c>
      <c r="G12" s="31">
        <v>1.0000000000000001E-5</v>
      </c>
      <c r="H12" s="31">
        <v>1.0000000000000001E-5</v>
      </c>
      <c r="I12" s="31">
        <v>1.0000000000000001E-5</v>
      </c>
      <c r="J12" s="31">
        <v>1.0000000000000001E-5</v>
      </c>
      <c r="K12" s="31">
        <v>1.0000000000000001E-5</v>
      </c>
      <c r="L12" s="31">
        <v>1.0000000000000001E-5</v>
      </c>
      <c r="M12" s="31">
        <v>1.0000000000000001E-5</v>
      </c>
      <c r="N12" s="31">
        <v>1.0000000000000001E-5</v>
      </c>
      <c r="O12" s="31">
        <v>1.0000000000000001E-5</v>
      </c>
      <c r="P12" s="31">
        <v>1.0000000000000001E-5</v>
      </c>
      <c r="Q12" s="31">
        <v>1.0000000000000001E-5</v>
      </c>
      <c r="R12" s="31">
        <v>1.0000000000000001E-5</v>
      </c>
      <c r="S12" s="31">
        <v>1.0000000000000001E-5</v>
      </c>
      <c r="T12" s="31">
        <v>1.0000000000000001E-5</v>
      </c>
      <c r="U12" s="31">
        <v>1.0000000000000001E-5</v>
      </c>
      <c r="V12" s="31">
        <v>1.0000000000000001E-5</v>
      </c>
      <c r="W12" s="31">
        <v>1.0000000000000001E-5</v>
      </c>
      <c r="X12" s="31">
        <v>1.0000000000000001E-5</v>
      </c>
      <c r="Y12" s="31">
        <v>1.0000000000000001E-5</v>
      </c>
      <c r="Z12" s="31">
        <v>1.0000000000000001E-5</v>
      </c>
      <c r="AA12" s="31">
        <v>1.0000000000000001E-5</v>
      </c>
      <c r="AB12" s="31">
        <v>1.0000000000000001E-5</v>
      </c>
      <c r="AC12" s="31">
        <v>1.0000000000000001E-5</v>
      </c>
      <c r="AD12" s="31">
        <v>1.0000000000000001E-5</v>
      </c>
      <c r="AE12" s="31">
        <v>1.0000000000000001E-5</v>
      </c>
      <c r="AF12" s="31">
        <v>1.0000000000000001E-5</v>
      </c>
      <c r="AG12" s="31">
        <v>1.0000000000000001E-5</v>
      </c>
      <c r="AH12" s="31">
        <v>1.0000000000000001E-5</v>
      </c>
      <c r="AI12" s="31">
        <v>1.0000000000000001E-5</v>
      </c>
      <c r="AJ12" s="31">
        <v>1.0000000000000001E-5</v>
      </c>
      <c r="AK12" s="31">
        <v>2.0000000000000002E-5</v>
      </c>
      <c r="AL12" s="31">
        <v>2.0000000000000002E-5</v>
      </c>
      <c r="AM12" s="31">
        <v>2.0000000000000002E-5</v>
      </c>
      <c r="AN12" s="31">
        <v>3.0000000000000001E-5</v>
      </c>
      <c r="AO12" s="31">
        <v>3.0000000000000001E-5</v>
      </c>
      <c r="AP12" s="31">
        <v>4.0000000000000003E-5</v>
      </c>
      <c r="AQ12" s="31">
        <v>4.0000000000000003E-5</v>
      </c>
      <c r="AR12" s="31">
        <v>4.0000000000000003E-5</v>
      </c>
      <c r="AS12" s="31">
        <v>5.0000000000000002E-5</v>
      </c>
      <c r="AT12" s="31">
        <v>5.0000000000000002E-5</v>
      </c>
      <c r="AU12" s="31">
        <v>6.0000000000000002E-5</v>
      </c>
      <c r="AV12" s="31">
        <v>6.9999999999999994E-5</v>
      </c>
      <c r="AW12" s="31">
        <v>6.9999999999999994E-5</v>
      </c>
      <c r="AX12" s="31">
        <v>8.0000000000000007E-5</v>
      </c>
      <c r="AY12" s="31">
        <v>9.0000000000000006E-5</v>
      </c>
      <c r="AZ12" s="31">
        <v>1E-4</v>
      </c>
      <c r="BA12" s="31">
        <v>1.1E-4</v>
      </c>
      <c r="BB12" s="31">
        <v>1.2E-4</v>
      </c>
      <c r="BC12" s="31">
        <v>1.2999999999999999E-4</v>
      </c>
      <c r="BD12" s="31">
        <v>1.3999999999999999E-4</v>
      </c>
      <c r="BE12" s="31">
        <v>1.4999999999999999E-4</v>
      </c>
      <c r="BF12" s="31">
        <v>1.7000000000000001E-4</v>
      </c>
      <c r="BG12" s="31">
        <v>1.9000000000000001E-4</v>
      </c>
      <c r="BH12" s="31">
        <v>2.1000000000000001E-4</v>
      </c>
      <c r="BI12" s="31">
        <v>2.3000000000000001E-4</v>
      </c>
      <c r="BJ12" s="31">
        <v>2.5000000000000001E-4</v>
      </c>
      <c r="BK12" s="31">
        <v>2.7999999999999998E-4</v>
      </c>
      <c r="BL12" s="31">
        <v>3.1E-4</v>
      </c>
      <c r="BM12" s="31">
        <v>3.4000000000000002E-4</v>
      </c>
      <c r="BN12" s="31">
        <v>3.8000000000000002E-4</v>
      </c>
      <c r="BO12" s="31">
        <v>4.2000000000000002E-4</v>
      </c>
      <c r="BP12" s="31">
        <v>4.6999999999999999E-4</v>
      </c>
      <c r="BQ12" s="31">
        <v>5.1000000000000004E-4</v>
      </c>
      <c r="BR12" s="31">
        <v>5.6999999999999998E-4</v>
      </c>
    </row>
    <row r="13" spans="1:70" x14ac:dyDescent="0.2">
      <c r="A13">
        <v>26</v>
      </c>
      <c r="B13" s="31">
        <v>1.0000000000000001E-5</v>
      </c>
      <c r="C13" s="31">
        <v>1.0000000000000001E-5</v>
      </c>
      <c r="D13" s="31">
        <v>1.0000000000000001E-5</v>
      </c>
      <c r="E13" s="31">
        <v>1.0000000000000001E-5</v>
      </c>
      <c r="F13" s="31">
        <v>1.0000000000000001E-5</v>
      </c>
      <c r="G13" s="31">
        <v>1.0000000000000001E-5</v>
      </c>
      <c r="H13" s="31">
        <v>1.0000000000000001E-5</v>
      </c>
      <c r="I13" s="31">
        <v>1.0000000000000001E-5</v>
      </c>
      <c r="J13" s="31">
        <v>1.0000000000000001E-5</v>
      </c>
      <c r="K13" s="31">
        <v>1.0000000000000001E-5</v>
      </c>
      <c r="L13" s="31">
        <v>1.0000000000000001E-5</v>
      </c>
      <c r="M13" s="31">
        <v>1.0000000000000001E-5</v>
      </c>
      <c r="N13" s="31">
        <v>1.0000000000000001E-5</v>
      </c>
      <c r="O13" s="31">
        <v>1.0000000000000001E-5</v>
      </c>
      <c r="P13" s="31">
        <v>1.0000000000000001E-5</v>
      </c>
      <c r="Q13" s="31">
        <v>1.0000000000000001E-5</v>
      </c>
      <c r="R13" s="31">
        <v>1.0000000000000001E-5</v>
      </c>
      <c r="S13" s="31">
        <v>1.0000000000000001E-5</v>
      </c>
      <c r="T13" s="31">
        <v>1.0000000000000001E-5</v>
      </c>
      <c r="U13" s="31">
        <v>1.0000000000000001E-5</v>
      </c>
      <c r="V13" s="31">
        <v>1.0000000000000001E-5</v>
      </c>
      <c r="W13" s="31">
        <v>1.0000000000000001E-5</v>
      </c>
      <c r="X13" s="31">
        <v>1.0000000000000001E-5</v>
      </c>
      <c r="Y13" s="31">
        <v>1.0000000000000001E-5</v>
      </c>
      <c r="Z13" s="31">
        <v>1.0000000000000001E-5</v>
      </c>
      <c r="AA13" s="31">
        <v>1.0000000000000001E-5</v>
      </c>
      <c r="AB13" s="31">
        <v>1.0000000000000001E-5</v>
      </c>
      <c r="AC13" s="31">
        <v>1.0000000000000001E-5</v>
      </c>
      <c r="AD13" s="31">
        <v>1.0000000000000001E-5</v>
      </c>
      <c r="AE13" s="31">
        <v>1.0000000000000001E-5</v>
      </c>
      <c r="AF13" s="31">
        <v>1.0000000000000001E-5</v>
      </c>
      <c r="AG13" s="31">
        <v>1.0000000000000001E-5</v>
      </c>
      <c r="AH13" s="31">
        <v>1.0000000000000001E-5</v>
      </c>
      <c r="AI13" s="31">
        <v>1.0000000000000001E-5</v>
      </c>
      <c r="AJ13" s="31">
        <v>1.0000000000000001E-5</v>
      </c>
      <c r="AK13" s="31">
        <v>2.0000000000000002E-5</v>
      </c>
      <c r="AL13" s="31">
        <v>2.0000000000000002E-5</v>
      </c>
      <c r="AM13" s="31">
        <v>2.0000000000000002E-5</v>
      </c>
      <c r="AN13" s="31">
        <v>3.0000000000000001E-5</v>
      </c>
      <c r="AO13" s="31">
        <v>3.0000000000000001E-5</v>
      </c>
      <c r="AP13" s="31">
        <v>4.0000000000000003E-5</v>
      </c>
      <c r="AQ13" s="31">
        <v>4.0000000000000003E-5</v>
      </c>
      <c r="AR13" s="31">
        <v>4.0000000000000003E-5</v>
      </c>
      <c r="AS13" s="31">
        <v>5.0000000000000002E-5</v>
      </c>
      <c r="AT13" s="31">
        <v>5.0000000000000002E-5</v>
      </c>
      <c r="AU13" s="31">
        <v>6.0000000000000002E-5</v>
      </c>
      <c r="AV13" s="31">
        <v>6.9999999999999994E-5</v>
      </c>
      <c r="AW13" s="31">
        <v>6.9999999999999994E-5</v>
      </c>
      <c r="AX13" s="31">
        <v>8.0000000000000007E-5</v>
      </c>
      <c r="AY13" s="31">
        <v>9.0000000000000006E-5</v>
      </c>
      <c r="AZ13" s="31">
        <v>1E-4</v>
      </c>
      <c r="BA13" s="31">
        <v>1E-4</v>
      </c>
      <c r="BB13" s="31">
        <v>1.1E-4</v>
      </c>
      <c r="BC13" s="31">
        <v>1.2999999999999999E-4</v>
      </c>
      <c r="BD13" s="31">
        <v>1.3999999999999999E-4</v>
      </c>
      <c r="BE13" s="31">
        <v>1.4999999999999999E-4</v>
      </c>
      <c r="BF13" s="31">
        <v>1.7000000000000001E-4</v>
      </c>
      <c r="BG13" s="31">
        <v>1.9000000000000001E-4</v>
      </c>
      <c r="BH13" s="31">
        <v>2.0000000000000001E-4</v>
      </c>
      <c r="BI13" s="31">
        <v>2.3000000000000001E-4</v>
      </c>
      <c r="BJ13" s="31">
        <v>2.5000000000000001E-4</v>
      </c>
      <c r="BK13" s="31">
        <v>2.7999999999999998E-4</v>
      </c>
      <c r="BL13" s="31">
        <v>3.1E-4</v>
      </c>
      <c r="BM13" s="31">
        <v>3.4000000000000002E-4</v>
      </c>
      <c r="BN13" s="31">
        <v>3.8000000000000002E-4</v>
      </c>
      <c r="BO13" s="31">
        <v>4.2000000000000002E-4</v>
      </c>
      <c r="BP13" s="31">
        <v>4.6000000000000001E-4</v>
      </c>
      <c r="BQ13" s="31">
        <v>5.1000000000000004E-4</v>
      </c>
      <c r="BR13" s="31">
        <v>5.5999999999999995E-4</v>
      </c>
    </row>
    <row r="14" spans="1:70" x14ac:dyDescent="0.2">
      <c r="A14">
        <v>27</v>
      </c>
      <c r="B14" s="31">
        <v>1.0000000000000001E-5</v>
      </c>
      <c r="C14" s="31">
        <v>1.0000000000000001E-5</v>
      </c>
      <c r="D14" s="31">
        <v>1.0000000000000001E-5</v>
      </c>
      <c r="E14" s="31">
        <v>1.0000000000000001E-5</v>
      </c>
      <c r="F14" s="31">
        <v>1.0000000000000001E-5</v>
      </c>
      <c r="G14" s="31">
        <v>1.0000000000000001E-5</v>
      </c>
      <c r="H14" s="31">
        <v>1.0000000000000001E-5</v>
      </c>
      <c r="I14" s="31">
        <v>1.0000000000000001E-5</v>
      </c>
      <c r="J14" s="31">
        <v>1.0000000000000001E-5</v>
      </c>
      <c r="K14" s="31">
        <v>1.0000000000000001E-5</v>
      </c>
      <c r="L14" s="31">
        <v>1.0000000000000001E-5</v>
      </c>
      <c r="M14" s="31">
        <v>1.0000000000000001E-5</v>
      </c>
      <c r="N14" s="31">
        <v>1.0000000000000001E-5</v>
      </c>
      <c r="O14" s="31">
        <v>1.0000000000000001E-5</v>
      </c>
      <c r="P14" s="31">
        <v>1.0000000000000001E-5</v>
      </c>
      <c r="Q14" s="31">
        <v>1.0000000000000001E-5</v>
      </c>
      <c r="R14" s="31">
        <v>1.0000000000000001E-5</v>
      </c>
      <c r="S14" s="31">
        <v>1.0000000000000001E-5</v>
      </c>
      <c r="T14" s="31">
        <v>1.0000000000000001E-5</v>
      </c>
      <c r="U14" s="31">
        <v>1.0000000000000001E-5</v>
      </c>
      <c r="V14" s="31">
        <v>1.0000000000000001E-5</v>
      </c>
      <c r="W14" s="31">
        <v>1.0000000000000001E-5</v>
      </c>
      <c r="X14" s="31">
        <v>1.0000000000000001E-5</v>
      </c>
      <c r="Y14" s="31">
        <v>1.0000000000000001E-5</v>
      </c>
      <c r="Z14" s="31">
        <v>1.0000000000000001E-5</v>
      </c>
      <c r="AA14" s="31">
        <v>1.0000000000000001E-5</v>
      </c>
      <c r="AB14" s="31">
        <v>1.0000000000000001E-5</v>
      </c>
      <c r="AC14" s="31">
        <v>1.0000000000000001E-5</v>
      </c>
      <c r="AD14" s="31">
        <v>1.0000000000000001E-5</v>
      </c>
      <c r="AE14" s="31">
        <v>1.0000000000000001E-5</v>
      </c>
      <c r="AF14" s="31">
        <v>1.0000000000000001E-5</v>
      </c>
      <c r="AG14" s="31">
        <v>1.0000000000000001E-5</v>
      </c>
      <c r="AH14" s="31">
        <v>1.0000000000000001E-5</v>
      </c>
      <c r="AI14" s="31">
        <v>1.0000000000000001E-5</v>
      </c>
      <c r="AJ14" s="31">
        <v>1.0000000000000001E-5</v>
      </c>
      <c r="AK14" s="31">
        <v>2.0000000000000002E-5</v>
      </c>
      <c r="AL14" s="31">
        <v>2.0000000000000002E-5</v>
      </c>
      <c r="AM14" s="31">
        <v>2.0000000000000002E-5</v>
      </c>
      <c r="AN14" s="31">
        <v>3.0000000000000001E-5</v>
      </c>
      <c r="AO14" s="31">
        <v>3.0000000000000001E-5</v>
      </c>
      <c r="AP14" s="31">
        <v>4.0000000000000003E-5</v>
      </c>
      <c r="AQ14" s="31">
        <v>4.0000000000000003E-5</v>
      </c>
      <c r="AR14" s="31">
        <v>4.0000000000000003E-5</v>
      </c>
      <c r="AS14" s="31">
        <v>5.0000000000000002E-5</v>
      </c>
      <c r="AT14" s="31">
        <v>5.0000000000000002E-5</v>
      </c>
      <c r="AU14" s="31">
        <v>6.0000000000000002E-5</v>
      </c>
      <c r="AV14" s="31">
        <v>6.9999999999999994E-5</v>
      </c>
      <c r="AW14" s="31">
        <v>6.9999999999999994E-5</v>
      </c>
      <c r="AX14" s="31">
        <v>8.0000000000000007E-5</v>
      </c>
      <c r="AY14" s="31">
        <v>9.0000000000000006E-5</v>
      </c>
      <c r="AZ14" s="31">
        <v>9.0000000000000006E-5</v>
      </c>
      <c r="BA14" s="31">
        <v>1E-4</v>
      </c>
      <c r="BB14" s="31">
        <v>1.1E-4</v>
      </c>
      <c r="BC14" s="31">
        <v>1.2E-4</v>
      </c>
      <c r="BD14" s="31">
        <v>1.3999999999999999E-4</v>
      </c>
      <c r="BE14" s="31">
        <v>1.4999999999999999E-4</v>
      </c>
      <c r="BF14" s="31">
        <v>1.7000000000000001E-4</v>
      </c>
      <c r="BG14" s="31">
        <v>1.8000000000000001E-4</v>
      </c>
      <c r="BH14" s="31">
        <v>2.0000000000000001E-4</v>
      </c>
      <c r="BI14" s="31">
        <v>2.2000000000000001E-4</v>
      </c>
      <c r="BJ14" s="31">
        <v>2.5000000000000001E-4</v>
      </c>
      <c r="BK14" s="31">
        <v>2.7999999999999998E-4</v>
      </c>
      <c r="BL14" s="31">
        <v>3.1E-4</v>
      </c>
      <c r="BM14" s="31">
        <v>3.4000000000000002E-4</v>
      </c>
      <c r="BN14" s="31">
        <v>3.6999999999999999E-4</v>
      </c>
      <c r="BO14" s="31">
        <v>4.0999999999999999E-4</v>
      </c>
      <c r="BP14" s="31">
        <v>4.6000000000000001E-4</v>
      </c>
      <c r="BQ14" s="31">
        <v>5.1000000000000004E-4</v>
      </c>
      <c r="BR14" s="31">
        <v>5.5999999999999995E-4</v>
      </c>
    </row>
    <row r="15" spans="1:70" x14ac:dyDescent="0.2">
      <c r="A15">
        <v>28</v>
      </c>
      <c r="B15" s="31">
        <v>1.0000000000000001E-5</v>
      </c>
      <c r="C15" s="31">
        <v>1.0000000000000001E-5</v>
      </c>
      <c r="D15" s="31">
        <v>1.0000000000000001E-5</v>
      </c>
      <c r="E15" s="31">
        <v>1.0000000000000001E-5</v>
      </c>
      <c r="F15" s="31">
        <v>1.0000000000000001E-5</v>
      </c>
      <c r="G15" s="31">
        <v>1.0000000000000001E-5</v>
      </c>
      <c r="H15" s="31">
        <v>1.0000000000000001E-5</v>
      </c>
      <c r="I15" s="31">
        <v>1.0000000000000001E-5</v>
      </c>
      <c r="J15" s="31">
        <v>1.0000000000000001E-5</v>
      </c>
      <c r="K15" s="31">
        <v>1.0000000000000001E-5</v>
      </c>
      <c r="L15" s="31">
        <v>1.0000000000000001E-5</v>
      </c>
      <c r="M15" s="31">
        <v>1.0000000000000001E-5</v>
      </c>
      <c r="N15" s="31">
        <v>1.0000000000000001E-5</v>
      </c>
      <c r="O15" s="31">
        <v>1.0000000000000001E-5</v>
      </c>
      <c r="P15" s="31">
        <v>1.0000000000000001E-5</v>
      </c>
      <c r="Q15" s="31">
        <v>1.0000000000000001E-5</v>
      </c>
      <c r="R15" s="31">
        <v>1.0000000000000001E-5</v>
      </c>
      <c r="S15" s="31">
        <v>1.0000000000000001E-5</v>
      </c>
      <c r="T15" s="31">
        <v>1.0000000000000001E-5</v>
      </c>
      <c r="U15" s="31">
        <v>1.0000000000000001E-5</v>
      </c>
      <c r="V15" s="31">
        <v>1.0000000000000001E-5</v>
      </c>
      <c r="W15" s="31">
        <v>1.0000000000000001E-5</v>
      </c>
      <c r="X15" s="31">
        <v>1.0000000000000001E-5</v>
      </c>
      <c r="Y15" s="31">
        <v>1.0000000000000001E-5</v>
      </c>
      <c r="Z15" s="31">
        <v>1.0000000000000001E-5</v>
      </c>
      <c r="AA15" s="31">
        <v>1.0000000000000001E-5</v>
      </c>
      <c r="AB15" s="31">
        <v>1.0000000000000001E-5</v>
      </c>
      <c r="AC15" s="31">
        <v>1.0000000000000001E-5</v>
      </c>
      <c r="AD15" s="31">
        <v>1.0000000000000001E-5</v>
      </c>
      <c r="AE15" s="31">
        <v>1.0000000000000001E-5</v>
      </c>
      <c r="AF15" s="31">
        <v>1.0000000000000001E-5</v>
      </c>
      <c r="AG15" s="31">
        <v>1.0000000000000001E-5</v>
      </c>
      <c r="AH15" s="31">
        <v>1.0000000000000001E-5</v>
      </c>
      <c r="AI15" s="31">
        <v>1.0000000000000001E-5</v>
      </c>
      <c r="AJ15" s="31">
        <v>1.0000000000000001E-5</v>
      </c>
      <c r="AK15" s="31">
        <v>2.0000000000000002E-5</v>
      </c>
      <c r="AL15" s="31">
        <v>2.0000000000000002E-5</v>
      </c>
      <c r="AM15" s="31">
        <v>2.0000000000000002E-5</v>
      </c>
      <c r="AN15" s="31">
        <v>3.0000000000000001E-5</v>
      </c>
      <c r="AO15" s="31">
        <v>3.0000000000000001E-5</v>
      </c>
      <c r="AP15" s="31">
        <v>3.0000000000000001E-5</v>
      </c>
      <c r="AQ15" s="31">
        <v>4.0000000000000003E-5</v>
      </c>
      <c r="AR15" s="31">
        <v>4.0000000000000003E-5</v>
      </c>
      <c r="AS15" s="31">
        <v>5.0000000000000002E-5</v>
      </c>
      <c r="AT15" s="31">
        <v>5.0000000000000002E-5</v>
      </c>
      <c r="AU15" s="31">
        <v>6.0000000000000002E-5</v>
      </c>
      <c r="AV15" s="31">
        <v>6.0000000000000002E-5</v>
      </c>
      <c r="AW15" s="31">
        <v>6.9999999999999994E-5</v>
      </c>
      <c r="AX15" s="31">
        <v>8.0000000000000007E-5</v>
      </c>
      <c r="AY15" s="31">
        <v>9.0000000000000006E-5</v>
      </c>
      <c r="AZ15" s="31">
        <v>9.0000000000000006E-5</v>
      </c>
      <c r="BA15" s="31">
        <v>1E-4</v>
      </c>
      <c r="BB15" s="31">
        <v>1.1E-4</v>
      </c>
      <c r="BC15" s="31">
        <v>1.2E-4</v>
      </c>
      <c r="BD15" s="31">
        <v>1.3999999999999999E-4</v>
      </c>
      <c r="BE15" s="31">
        <v>1.4999999999999999E-4</v>
      </c>
      <c r="BF15" s="31">
        <v>1.6000000000000001E-4</v>
      </c>
      <c r="BG15" s="31">
        <v>1.8000000000000001E-4</v>
      </c>
      <c r="BH15" s="31">
        <v>2.0000000000000001E-4</v>
      </c>
      <c r="BI15" s="31">
        <v>2.2000000000000001E-4</v>
      </c>
      <c r="BJ15" s="31">
        <v>2.5000000000000001E-4</v>
      </c>
      <c r="BK15" s="31">
        <v>2.7E-4</v>
      </c>
      <c r="BL15" s="31">
        <v>2.9999999999999997E-4</v>
      </c>
      <c r="BM15" s="31">
        <v>3.3E-4</v>
      </c>
      <c r="BN15" s="31">
        <v>3.6999999999999999E-4</v>
      </c>
      <c r="BO15" s="31">
        <v>4.0999999999999999E-4</v>
      </c>
      <c r="BP15" s="31">
        <v>4.4999999999999999E-4</v>
      </c>
      <c r="BQ15" s="31">
        <v>5.0000000000000001E-4</v>
      </c>
      <c r="BR15" s="31">
        <v>5.5000000000000003E-4</v>
      </c>
    </row>
    <row r="16" spans="1:70" x14ac:dyDescent="0.2">
      <c r="A16">
        <v>29</v>
      </c>
      <c r="B16" s="31">
        <v>1.0000000000000001E-5</v>
      </c>
      <c r="C16" s="31">
        <v>1.0000000000000001E-5</v>
      </c>
      <c r="D16" s="31">
        <v>1.0000000000000001E-5</v>
      </c>
      <c r="E16" s="31">
        <v>1.0000000000000001E-5</v>
      </c>
      <c r="F16" s="31">
        <v>1.0000000000000001E-5</v>
      </c>
      <c r="G16" s="31">
        <v>1.0000000000000001E-5</v>
      </c>
      <c r="H16" s="31">
        <v>1.0000000000000001E-5</v>
      </c>
      <c r="I16" s="31">
        <v>1.0000000000000001E-5</v>
      </c>
      <c r="J16" s="31">
        <v>1.0000000000000001E-5</v>
      </c>
      <c r="K16" s="31">
        <v>1.0000000000000001E-5</v>
      </c>
      <c r="L16" s="31">
        <v>1.0000000000000001E-5</v>
      </c>
      <c r="M16" s="31">
        <v>1.0000000000000001E-5</v>
      </c>
      <c r="N16" s="31">
        <v>1.0000000000000001E-5</v>
      </c>
      <c r="O16" s="31">
        <v>1.0000000000000001E-5</v>
      </c>
      <c r="P16" s="31">
        <v>1.0000000000000001E-5</v>
      </c>
      <c r="Q16" s="31">
        <v>1.0000000000000001E-5</v>
      </c>
      <c r="R16" s="31">
        <v>1.0000000000000001E-5</v>
      </c>
      <c r="S16" s="31">
        <v>1.0000000000000001E-5</v>
      </c>
      <c r="T16" s="31">
        <v>1.0000000000000001E-5</v>
      </c>
      <c r="U16" s="31">
        <v>1.0000000000000001E-5</v>
      </c>
      <c r="V16" s="31">
        <v>1.0000000000000001E-5</v>
      </c>
      <c r="W16" s="31">
        <v>1.0000000000000001E-5</v>
      </c>
      <c r="X16" s="31">
        <v>1.0000000000000001E-5</v>
      </c>
      <c r="Y16" s="31">
        <v>1.0000000000000001E-5</v>
      </c>
      <c r="Z16" s="31">
        <v>1.0000000000000001E-5</v>
      </c>
      <c r="AA16" s="31">
        <v>1.0000000000000001E-5</v>
      </c>
      <c r="AB16" s="31">
        <v>1.0000000000000001E-5</v>
      </c>
      <c r="AC16" s="31">
        <v>1.0000000000000001E-5</v>
      </c>
      <c r="AD16" s="31">
        <v>1.0000000000000001E-5</v>
      </c>
      <c r="AE16" s="31">
        <v>1.0000000000000001E-5</v>
      </c>
      <c r="AF16" s="31">
        <v>1.0000000000000001E-5</v>
      </c>
      <c r="AG16" s="31">
        <v>1.0000000000000001E-5</v>
      </c>
      <c r="AH16" s="31">
        <v>1.0000000000000001E-5</v>
      </c>
      <c r="AI16" s="31">
        <v>1.0000000000000001E-5</v>
      </c>
      <c r="AJ16" s="31">
        <v>1.0000000000000001E-5</v>
      </c>
      <c r="AK16" s="31">
        <v>2.0000000000000002E-5</v>
      </c>
      <c r="AL16" s="31">
        <v>2.0000000000000002E-5</v>
      </c>
      <c r="AM16" s="31">
        <v>2.0000000000000002E-5</v>
      </c>
      <c r="AN16" s="31">
        <v>3.0000000000000001E-5</v>
      </c>
      <c r="AO16" s="31">
        <v>3.0000000000000001E-5</v>
      </c>
      <c r="AP16" s="31">
        <v>3.0000000000000001E-5</v>
      </c>
      <c r="AQ16" s="31">
        <v>4.0000000000000003E-5</v>
      </c>
      <c r="AR16" s="31">
        <v>4.0000000000000003E-5</v>
      </c>
      <c r="AS16" s="31">
        <v>5.0000000000000002E-5</v>
      </c>
      <c r="AT16" s="31">
        <v>5.0000000000000002E-5</v>
      </c>
      <c r="AU16" s="31">
        <v>6.0000000000000002E-5</v>
      </c>
      <c r="AV16" s="31">
        <v>6.0000000000000002E-5</v>
      </c>
      <c r="AW16" s="31">
        <v>6.9999999999999994E-5</v>
      </c>
      <c r="AX16" s="31">
        <v>8.0000000000000007E-5</v>
      </c>
      <c r="AY16" s="31">
        <v>8.0000000000000007E-5</v>
      </c>
      <c r="AZ16" s="31">
        <v>9.0000000000000006E-5</v>
      </c>
      <c r="BA16" s="31">
        <v>1E-4</v>
      </c>
      <c r="BB16" s="31">
        <v>1.1E-4</v>
      </c>
      <c r="BC16" s="31">
        <v>1.2E-4</v>
      </c>
      <c r="BD16" s="31">
        <v>1.2999999999999999E-4</v>
      </c>
      <c r="BE16" s="31">
        <v>1.4999999999999999E-4</v>
      </c>
      <c r="BF16" s="31">
        <v>1.6000000000000001E-4</v>
      </c>
      <c r="BG16" s="31">
        <v>1.8000000000000001E-4</v>
      </c>
      <c r="BH16" s="31">
        <v>2.0000000000000001E-4</v>
      </c>
      <c r="BI16" s="31">
        <v>2.2000000000000001E-4</v>
      </c>
      <c r="BJ16" s="31">
        <v>2.4000000000000001E-4</v>
      </c>
      <c r="BK16" s="31">
        <v>2.7E-4</v>
      </c>
      <c r="BL16" s="31">
        <v>2.9999999999999997E-4</v>
      </c>
      <c r="BM16" s="31">
        <v>3.3E-4</v>
      </c>
      <c r="BN16" s="31">
        <v>3.6999999999999999E-4</v>
      </c>
      <c r="BO16" s="31">
        <v>4.0000000000000002E-4</v>
      </c>
      <c r="BP16" s="31">
        <v>4.4999999999999999E-4</v>
      </c>
      <c r="BQ16" s="31">
        <v>4.8999999999999998E-4</v>
      </c>
      <c r="BR16" s="31">
        <v>5.4000000000000001E-4</v>
      </c>
    </row>
    <row r="17" spans="1:70" x14ac:dyDescent="0.2">
      <c r="A17">
        <v>30</v>
      </c>
      <c r="B17" s="31">
        <v>1.0000000000000001E-5</v>
      </c>
      <c r="C17" s="31">
        <v>1.0000000000000001E-5</v>
      </c>
      <c r="D17" s="31">
        <v>1.0000000000000001E-5</v>
      </c>
      <c r="E17" s="31">
        <v>1.0000000000000001E-5</v>
      </c>
      <c r="F17" s="31">
        <v>1.0000000000000001E-5</v>
      </c>
      <c r="G17" s="31">
        <v>1.0000000000000001E-5</v>
      </c>
      <c r="H17" s="31">
        <v>1.0000000000000001E-5</v>
      </c>
      <c r="I17" s="31">
        <v>1.0000000000000001E-5</v>
      </c>
      <c r="J17" s="31">
        <v>1.0000000000000001E-5</v>
      </c>
      <c r="K17" s="31">
        <v>1.0000000000000001E-5</v>
      </c>
      <c r="L17" s="31">
        <v>1.0000000000000001E-5</v>
      </c>
      <c r="M17" s="31">
        <v>1.0000000000000001E-5</v>
      </c>
      <c r="N17" s="31">
        <v>1.0000000000000001E-5</v>
      </c>
      <c r="O17" s="31">
        <v>1.0000000000000001E-5</v>
      </c>
      <c r="P17" s="31">
        <v>1.0000000000000001E-5</v>
      </c>
      <c r="Q17" s="31">
        <v>1.0000000000000001E-5</v>
      </c>
      <c r="R17" s="31">
        <v>1.0000000000000001E-5</v>
      </c>
      <c r="S17" s="31">
        <v>1.0000000000000001E-5</v>
      </c>
      <c r="T17" s="31">
        <v>1.0000000000000001E-5</v>
      </c>
      <c r="U17" s="31">
        <v>1.0000000000000001E-5</v>
      </c>
      <c r="V17" s="31">
        <v>1.0000000000000001E-5</v>
      </c>
      <c r="W17" s="31">
        <v>1.0000000000000001E-5</v>
      </c>
      <c r="X17" s="31">
        <v>1.0000000000000001E-5</v>
      </c>
      <c r="Y17" s="31">
        <v>1.0000000000000001E-5</v>
      </c>
      <c r="Z17" s="31">
        <v>1.0000000000000001E-5</v>
      </c>
      <c r="AA17" s="31">
        <v>1.0000000000000001E-5</v>
      </c>
      <c r="AB17" s="31">
        <v>1.0000000000000001E-5</v>
      </c>
      <c r="AC17" s="31">
        <v>1.0000000000000001E-5</v>
      </c>
      <c r="AD17" s="31">
        <v>1.0000000000000001E-5</v>
      </c>
      <c r="AE17" s="31">
        <v>1.0000000000000001E-5</v>
      </c>
      <c r="AF17" s="31">
        <v>1.0000000000000001E-5</v>
      </c>
      <c r="AG17" s="31">
        <v>1.0000000000000001E-5</v>
      </c>
      <c r="AH17" s="31">
        <v>1.0000000000000001E-5</v>
      </c>
      <c r="AI17" s="31">
        <v>1.0000000000000001E-5</v>
      </c>
      <c r="AJ17" s="31">
        <v>1.0000000000000001E-5</v>
      </c>
      <c r="AK17" s="31">
        <v>2.0000000000000002E-5</v>
      </c>
      <c r="AL17" s="31">
        <v>2.0000000000000002E-5</v>
      </c>
      <c r="AM17" s="31">
        <v>2.0000000000000002E-5</v>
      </c>
      <c r="AN17" s="31">
        <v>3.0000000000000001E-5</v>
      </c>
      <c r="AO17" s="31">
        <v>3.0000000000000001E-5</v>
      </c>
      <c r="AP17" s="31">
        <v>3.0000000000000001E-5</v>
      </c>
      <c r="AQ17" s="31">
        <v>4.0000000000000003E-5</v>
      </c>
      <c r="AR17" s="31">
        <v>4.0000000000000003E-5</v>
      </c>
      <c r="AS17" s="31">
        <v>5.0000000000000002E-5</v>
      </c>
      <c r="AT17" s="31">
        <v>5.0000000000000002E-5</v>
      </c>
      <c r="AU17" s="31">
        <v>6.0000000000000002E-5</v>
      </c>
      <c r="AV17" s="31">
        <v>6.0000000000000002E-5</v>
      </c>
      <c r="AW17" s="31">
        <v>6.9999999999999994E-5</v>
      </c>
      <c r="AX17" s="31">
        <v>8.0000000000000007E-5</v>
      </c>
      <c r="AY17" s="31">
        <v>8.0000000000000007E-5</v>
      </c>
      <c r="AZ17" s="31">
        <v>9.0000000000000006E-5</v>
      </c>
      <c r="BA17" s="31">
        <v>1E-4</v>
      </c>
      <c r="BB17" s="31">
        <v>1.1E-4</v>
      </c>
      <c r="BC17" s="31">
        <v>1.2E-4</v>
      </c>
      <c r="BD17" s="31">
        <v>1.2999999999999999E-4</v>
      </c>
      <c r="BE17" s="31">
        <v>1.4999999999999999E-4</v>
      </c>
      <c r="BF17" s="31">
        <v>1.6000000000000001E-4</v>
      </c>
      <c r="BG17" s="31">
        <v>1.8000000000000001E-4</v>
      </c>
      <c r="BH17" s="31">
        <v>2.0000000000000001E-4</v>
      </c>
      <c r="BI17" s="31">
        <v>2.2000000000000001E-4</v>
      </c>
      <c r="BJ17" s="31">
        <v>2.4000000000000001E-4</v>
      </c>
      <c r="BK17" s="31">
        <v>2.7E-4</v>
      </c>
      <c r="BL17" s="31">
        <v>2.9E-4</v>
      </c>
      <c r="BM17" s="31">
        <v>3.3E-4</v>
      </c>
      <c r="BN17" s="31">
        <v>3.6000000000000002E-4</v>
      </c>
      <c r="BO17" s="31">
        <v>4.0000000000000002E-4</v>
      </c>
      <c r="BP17" s="31">
        <v>4.4000000000000002E-4</v>
      </c>
      <c r="BQ17" s="31">
        <v>4.8999999999999998E-4</v>
      </c>
      <c r="BR17" s="31">
        <v>5.2999999999999998E-4</v>
      </c>
    </row>
    <row r="18" spans="1:70" x14ac:dyDescent="0.2">
      <c r="A18">
        <v>31</v>
      </c>
      <c r="B18" s="31">
        <v>1.0000000000000001E-5</v>
      </c>
      <c r="C18" s="31">
        <v>1.0000000000000001E-5</v>
      </c>
      <c r="D18" s="31">
        <v>1.0000000000000001E-5</v>
      </c>
      <c r="E18" s="31">
        <v>1.0000000000000001E-5</v>
      </c>
      <c r="F18" s="31">
        <v>1.0000000000000001E-5</v>
      </c>
      <c r="G18" s="31">
        <v>1.0000000000000001E-5</v>
      </c>
      <c r="H18" s="31">
        <v>1.0000000000000001E-5</v>
      </c>
      <c r="I18" s="31">
        <v>1.0000000000000001E-5</v>
      </c>
      <c r="J18" s="31">
        <v>1.0000000000000001E-5</v>
      </c>
      <c r="K18" s="31">
        <v>1.0000000000000001E-5</v>
      </c>
      <c r="L18" s="31">
        <v>1.0000000000000001E-5</v>
      </c>
      <c r="M18" s="31">
        <v>1.0000000000000001E-5</v>
      </c>
      <c r="N18" s="31">
        <v>1.0000000000000001E-5</v>
      </c>
      <c r="O18" s="31">
        <v>1.0000000000000001E-5</v>
      </c>
      <c r="P18" s="31">
        <v>1.0000000000000001E-5</v>
      </c>
      <c r="Q18" s="31">
        <v>1.0000000000000001E-5</v>
      </c>
      <c r="R18" s="31">
        <v>1.0000000000000001E-5</v>
      </c>
      <c r="S18" s="31">
        <v>1.0000000000000001E-5</v>
      </c>
      <c r="T18" s="31">
        <v>1.0000000000000001E-5</v>
      </c>
      <c r="U18" s="31">
        <v>1.0000000000000001E-5</v>
      </c>
      <c r="V18" s="31">
        <v>1.0000000000000001E-5</v>
      </c>
      <c r="W18" s="31">
        <v>1.0000000000000001E-5</v>
      </c>
      <c r="X18" s="31">
        <v>1.0000000000000001E-5</v>
      </c>
      <c r="Y18" s="31">
        <v>1.0000000000000001E-5</v>
      </c>
      <c r="Z18" s="31">
        <v>1.0000000000000001E-5</v>
      </c>
      <c r="AA18" s="31">
        <v>1.0000000000000001E-5</v>
      </c>
      <c r="AB18" s="31">
        <v>1.0000000000000001E-5</v>
      </c>
      <c r="AC18" s="31">
        <v>1.0000000000000001E-5</v>
      </c>
      <c r="AD18" s="31">
        <v>1.0000000000000001E-5</v>
      </c>
      <c r="AE18" s="31">
        <v>1.0000000000000001E-5</v>
      </c>
      <c r="AF18" s="31">
        <v>1.0000000000000001E-5</v>
      </c>
      <c r="AG18" s="31">
        <v>1.0000000000000001E-5</v>
      </c>
      <c r="AH18" s="31">
        <v>1.0000000000000001E-5</v>
      </c>
      <c r="AI18" s="31">
        <v>1.0000000000000001E-5</v>
      </c>
      <c r="AJ18" s="31">
        <v>1.0000000000000001E-5</v>
      </c>
      <c r="AK18" s="31">
        <v>2.0000000000000002E-5</v>
      </c>
      <c r="AL18" s="31">
        <v>2.0000000000000002E-5</v>
      </c>
      <c r="AM18" s="31">
        <v>2.0000000000000002E-5</v>
      </c>
      <c r="AN18" s="31">
        <v>3.0000000000000001E-5</v>
      </c>
      <c r="AO18" s="31">
        <v>3.0000000000000001E-5</v>
      </c>
      <c r="AP18" s="31">
        <v>3.0000000000000001E-5</v>
      </c>
      <c r="AQ18" s="31">
        <v>4.0000000000000003E-5</v>
      </c>
      <c r="AR18" s="31">
        <v>4.0000000000000003E-5</v>
      </c>
      <c r="AS18" s="31">
        <v>5.0000000000000002E-5</v>
      </c>
      <c r="AT18" s="31">
        <v>5.0000000000000002E-5</v>
      </c>
      <c r="AU18" s="31">
        <v>6.0000000000000002E-5</v>
      </c>
      <c r="AV18" s="31">
        <v>6.0000000000000002E-5</v>
      </c>
      <c r="AW18" s="31">
        <v>6.9999999999999994E-5</v>
      </c>
      <c r="AX18" s="31">
        <v>8.0000000000000007E-5</v>
      </c>
      <c r="AY18" s="31">
        <v>8.0000000000000007E-5</v>
      </c>
      <c r="AZ18" s="31">
        <v>9.0000000000000006E-5</v>
      </c>
      <c r="BA18" s="31">
        <v>1E-4</v>
      </c>
      <c r="BB18" s="31">
        <v>1.1E-4</v>
      </c>
      <c r="BC18" s="31">
        <v>1.2E-4</v>
      </c>
      <c r="BD18" s="31">
        <v>1.2999999999999999E-4</v>
      </c>
      <c r="BE18" s="31">
        <v>1.4999999999999999E-4</v>
      </c>
      <c r="BF18" s="31">
        <v>1.6000000000000001E-4</v>
      </c>
      <c r="BG18" s="31">
        <v>1.8000000000000001E-4</v>
      </c>
      <c r="BH18" s="31">
        <v>2.0000000000000001E-4</v>
      </c>
      <c r="BI18" s="31">
        <v>2.2000000000000001E-4</v>
      </c>
      <c r="BJ18" s="31">
        <v>2.4000000000000001E-4</v>
      </c>
      <c r="BK18" s="31">
        <v>2.7E-4</v>
      </c>
      <c r="BL18" s="31">
        <v>2.9999999999999997E-4</v>
      </c>
      <c r="BM18" s="31">
        <v>3.3E-4</v>
      </c>
      <c r="BN18" s="31">
        <v>3.6000000000000002E-4</v>
      </c>
      <c r="BO18" s="31">
        <v>4.0000000000000002E-4</v>
      </c>
      <c r="BP18" s="31">
        <v>4.4000000000000002E-4</v>
      </c>
      <c r="BQ18" s="31">
        <v>4.8999999999999998E-4</v>
      </c>
      <c r="BR18" s="31">
        <v>5.4000000000000001E-4</v>
      </c>
    </row>
    <row r="19" spans="1:70" x14ac:dyDescent="0.2">
      <c r="A19">
        <v>32</v>
      </c>
      <c r="B19" s="31">
        <v>1.0000000000000001E-5</v>
      </c>
      <c r="C19" s="31">
        <v>1.0000000000000001E-5</v>
      </c>
      <c r="D19" s="31">
        <v>1.0000000000000001E-5</v>
      </c>
      <c r="E19" s="31">
        <v>1.0000000000000001E-5</v>
      </c>
      <c r="F19" s="31">
        <v>1.0000000000000001E-5</v>
      </c>
      <c r="G19" s="31">
        <v>1.0000000000000001E-5</v>
      </c>
      <c r="H19" s="31">
        <v>1.0000000000000001E-5</v>
      </c>
      <c r="I19" s="31">
        <v>1.0000000000000001E-5</v>
      </c>
      <c r="J19" s="31">
        <v>1.0000000000000001E-5</v>
      </c>
      <c r="K19" s="31">
        <v>1.0000000000000001E-5</v>
      </c>
      <c r="L19" s="31">
        <v>1.0000000000000001E-5</v>
      </c>
      <c r="M19" s="31">
        <v>1.0000000000000001E-5</v>
      </c>
      <c r="N19" s="31">
        <v>1.0000000000000001E-5</v>
      </c>
      <c r="O19" s="31">
        <v>1.0000000000000001E-5</v>
      </c>
      <c r="P19" s="31">
        <v>1.0000000000000001E-5</v>
      </c>
      <c r="Q19" s="31">
        <v>1.0000000000000001E-5</v>
      </c>
      <c r="R19" s="31">
        <v>1.0000000000000001E-5</v>
      </c>
      <c r="S19" s="31">
        <v>1.0000000000000001E-5</v>
      </c>
      <c r="T19" s="31">
        <v>1.0000000000000001E-5</v>
      </c>
      <c r="U19" s="31">
        <v>1.0000000000000001E-5</v>
      </c>
      <c r="V19" s="31">
        <v>1.0000000000000001E-5</v>
      </c>
      <c r="W19" s="31">
        <v>1.0000000000000001E-5</v>
      </c>
      <c r="X19" s="31">
        <v>1.0000000000000001E-5</v>
      </c>
      <c r="Y19" s="31">
        <v>1.0000000000000001E-5</v>
      </c>
      <c r="Z19" s="31">
        <v>1.0000000000000001E-5</v>
      </c>
      <c r="AA19" s="31">
        <v>1.0000000000000001E-5</v>
      </c>
      <c r="AB19" s="31">
        <v>1.0000000000000001E-5</v>
      </c>
      <c r="AC19" s="31">
        <v>1.0000000000000001E-5</v>
      </c>
      <c r="AD19" s="31">
        <v>1.0000000000000001E-5</v>
      </c>
      <c r="AE19" s="31">
        <v>1.0000000000000001E-5</v>
      </c>
      <c r="AF19" s="31">
        <v>1.0000000000000001E-5</v>
      </c>
      <c r="AG19" s="31">
        <v>1.0000000000000001E-5</v>
      </c>
      <c r="AH19" s="31">
        <v>1.0000000000000001E-5</v>
      </c>
      <c r="AI19" s="31">
        <v>1.0000000000000001E-5</v>
      </c>
      <c r="AJ19" s="31">
        <v>1.0000000000000001E-5</v>
      </c>
      <c r="AK19" s="31">
        <v>2.0000000000000002E-5</v>
      </c>
      <c r="AL19" s="31">
        <v>2.0000000000000002E-5</v>
      </c>
      <c r="AM19" s="31">
        <v>2.0000000000000002E-5</v>
      </c>
      <c r="AN19" s="31">
        <v>3.0000000000000001E-5</v>
      </c>
      <c r="AO19" s="31">
        <v>3.0000000000000001E-5</v>
      </c>
      <c r="AP19" s="31">
        <v>4.0000000000000003E-5</v>
      </c>
      <c r="AQ19" s="31">
        <v>4.0000000000000003E-5</v>
      </c>
      <c r="AR19" s="31">
        <v>4.0000000000000003E-5</v>
      </c>
      <c r="AS19" s="31">
        <v>5.0000000000000002E-5</v>
      </c>
      <c r="AT19" s="31">
        <v>5.0000000000000002E-5</v>
      </c>
      <c r="AU19" s="31">
        <v>6.0000000000000002E-5</v>
      </c>
      <c r="AV19" s="31">
        <v>6.0000000000000002E-5</v>
      </c>
      <c r="AW19" s="31">
        <v>6.9999999999999994E-5</v>
      </c>
      <c r="AX19" s="31">
        <v>8.0000000000000007E-5</v>
      </c>
      <c r="AY19" s="31">
        <v>9.0000000000000006E-5</v>
      </c>
      <c r="AZ19" s="31">
        <v>9.0000000000000006E-5</v>
      </c>
      <c r="BA19" s="31">
        <v>1E-4</v>
      </c>
      <c r="BB19" s="31">
        <v>1.1E-4</v>
      </c>
      <c r="BC19" s="31">
        <v>1.2E-4</v>
      </c>
      <c r="BD19" s="31">
        <v>1.3999999999999999E-4</v>
      </c>
      <c r="BE19" s="31">
        <v>1.4999999999999999E-4</v>
      </c>
      <c r="BF19" s="31">
        <v>1.7000000000000001E-4</v>
      </c>
      <c r="BG19" s="31">
        <v>1.8000000000000001E-4</v>
      </c>
      <c r="BH19" s="31">
        <v>2.0000000000000001E-4</v>
      </c>
      <c r="BI19" s="31">
        <v>2.2000000000000001E-4</v>
      </c>
      <c r="BJ19" s="31">
        <v>2.5000000000000001E-4</v>
      </c>
      <c r="BK19" s="31">
        <v>2.7E-4</v>
      </c>
      <c r="BL19" s="31">
        <v>2.9999999999999997E-4</v>
      </c>
      <c r="BM19" s="31">
        <v>3.3E-4</v>
      </c>
      <c r="BN19" s="31">
        <v>3.6999999999999999E-4</v>
      </c>
      <c r="BO19" s="31">
        <v>4.0999999999999999E-4</v>
      </c>
      <c r="BP19" s="31">
        <v>4.4999999999999999E-4</v>
      </c>
      <c r="BQ19" s="31">
        <v>5.0000000000000001E-4</v>
      </c>
      <c r="BR19" s="31">
        <v>5.4000000000000001E-4</v>
      </c>
    </row>
    <row r="20" spans="1:70" x14ac:dyDescent="0.2">
      <c r="A20">
        <v>33</v>
      </c>
      <c r="B20" s="31">
        <v>1.0000000000000001E-5</v>
      </c>
      <c r="C20" s="31">
        <v>1.0000000000000001E-5</v>
      </c>
      <c r="D20" s="31">
        <v>1.0000000000000001E-5</v>
      </c>
      <c r="E20" s="31">
        <v>1.0000000000000001E-5</v>
      </c>
      <c r="F20" s="31">
        <v>1.0000000000000001E-5</v>
      </c>
      <c r="G20" s="31">
        <v>1.0000000000000001E-5</v>
      </c>
      <c r="H20" s="31">
        <v>1.0000000000000001E-5</v>
      </c>
      <c r="I20" s="31">
        <v>1.0000000000000001E-5</v>
      </c>
      <c r="J20" s="31">
        <v>1.0000000000000001E-5</v>
      </c>
      <c r="K20" s="31">
        <v>1.0000000000000001E-5</v>
      </c>
      <c r="L20" s="31">
        <v>1.0000000000000001E-5</v>
      </c>
      <c r="M20" s="31">
        <v>1.0000000000000001E-5</v>
      </c>
      <c r="N20" s="31">
        <v>1.0000000000000001E-5</v>
      </c>
      <c r="O20" s="31">
        <v>1.0000000000000001E-5</v>
      </c>
      <c r="P20" s="31">
        <v>1.0000000000000001E-5</v>
      </c>
      <c r="Q20" s="31">
        <v>1.0000000000000001E-5</v>
      </c>
      <c r="R20" s="31">
        <v>1.0000000000000001E-5</v>
      </c>
      <c r="S20" s="31">
        <v>1.0000000000000001E-5</v>
      </c>
      <c r="T20" s="31">
        <v>1.0000000000000001E-5</v>
      </c>
      <c r="U20" s="31">
        <v>1.0000000000000001E-5</v>
      </c>
      <c r="V20" s="31">
        <v>1.0000000000000001E-5</v>
      </c>
      <c r="W20" s="31">
        <v>1.0000000000000001E-5</v>
      </c>
      <c r="X20" s="31">
        <v>1.0000000000000001E-5</v>
      </c>
      <c r="Y20" s="31">
        <v>1.0000000000000001E-5</v>
      </c>
      <c r="Z20" s="31">
        <v>1.0000000000000001E-5</v>
      </c>
      <c r="AA20" s="31">
        <v>1.0000000000000001E-5</v>
      </c>
      <c r="AB20" s="31">
        <v>1.0000000000000001E-5</v>
      </c>
      <c r="AC20" s="31">
        <v>1.0000000000000001E-5</v>
      </c>
      <c r="AD20" s="31">
        <v>1.0000000000000001E-5</v>
      </c>
      <c r="AE20" s="31">
        <v>1.0000000000000001E-5</v>
      </c>
      <c r="AF20" s="31">
        <v>1.0000000000000001E-5</v>
      </c>
      <c r="AG20" s="31">
        <v>1.0000000000000001E-5</v>
      </c>
      <c r="AH20" s="31">
        <v>1.0000000000000001E-5</v>
      </c>
      <c r="AI20" s="31">
        <v>1.0000000000000001E-5</v>
      </c>
      <c r="AJ20" s="31">
        <v>2.0000000000000002E-5</v>
      </c>
      <c r="AK20" s="31">
        <v>2.0000000000000002E-5</v>
      </c>
      <c r="AL20" s="31">
        <v>2.0000000000000002E-5</v>
      </c>
      <c r="AM20" s="31">
        <v>2.0000000000000002E-5</v>
      </c>
      <c r="AN20" s="31">
        <v>3.0000000000000001E-5</v>
      </c>
      <c r="AO20" s="31">
        <v>3.0000000000000001E-5</v>
      </c>
      <c r="AP20" s="31">
        <v>4.0000000000000003E-5</v>
      </c>
      <c r="AQ20" s="31">
        <v>4.0000000000000003E-5</v>
      </c>
      <c r="AR20" s="31">
        <v>4.0000000000000003E-5</v>
      </c>
      <c r="AS20" s="31">
        <v>5.0000000000000002E-5</v>
      </c>
      <c r="AT20" s="31">
        <v>5.0000000000000002E-5</v>
      </c>
      <c r="AU20" s="31">
        <v>6.0000000000000002E-5</v>
      </c>
      <c r="AV20" s="31">
        <v>6.9999999999999994E-5</v>
      </c>
      <c r="AW20" s="31">
        <v>6.9999999999999994E-5</v>
      </c>
      <c r="AX20" s="31">
        <v>8.0000000000000007E-5</v>
      </c>
      <c r="AY20" s="31">
        <v>9.0000000000000006E-5</v>
      </c>
      <c r="AZ20" s="31">
        <v>1E-4</v>
      </c>
      <c r="BA20" s="31">
        <v>1.1E-4</v>
      </c>
      <c r="BB20" s="31">
        <v>1.2E-4</v>
      </c>
      <c r="BC20" s="31">
        <v>1.2999999999999999E-4</v>
      </c>
      <c r="BD20" s="31">
        <v>1.3999999999999999E-4</v>
      </c>
      <c r="BE20" s="31">
        <v>1.4999999999999999E-4</v>
      </c>
      <c r="BF20" s="31">
        <v>1.7000000000000001E-4</v>
      </c>
      <c r="BG20" s="31">
        <v>1.9000000000000001E-4</v>
      </c>
      <c r="BH20" s="31">
        <v>2.1000000000000001E-4</v>
      </c>
      <c r="BI20" s="31">
        <v>2.3000000000000001E-4</v>
      </c>
      <c r="BJ20" s="31">
        <v>2.5000000000000001E-4</v>
      </c>
      <c r="BK20" s="31">
        <v>2.7999999999999998E-4</v>
      </c>
      <c r="BL20" s="31">
        <v>3.1E-4</v>
      </c>
      <c r="BM20" s="31">
        <v>3.4000000000000002E-4</v>
      </c>
      <c r="BN20" s="31">
        <v>3.8000000000000002E-4</v>
      </c>
      <c r="BO20" s="31">
        <v>4.2000000000000002E-4</v>
      </c>
      <c r="BP20" s="31">
        <v>4.6000000000000001E-4</v>
      </c>
      <c r="BQ20" s="31">
        <v>5.1000000000000004E-4</v>
      </c>
      <c r="BR20" s="31">
        <v>5.5000000000000003E-4</v>
      </c>
    </row>
    <row r="21" spans="1:70" x14ac:dyDescent="0.2">
      <c r="A21">
        <v>34</v>
      </c>
      <c r="B21" s="31">
        <v>1.0000000000000001E-5</v>
      </c>
      <c r="C21" s="31">
        <v>1.0000000000000001E-5</v>
      </c>
      <c r="D21" s="31">
        <v>1.0000000000000001E-5</v>
      </c>
      <c r="E21" s="31">
        <v>1.0000000000000001E-5</v>
      </c>
      <c r="F21" s="31">
        <v>1.0000000000000001E-5</v>
      </c>
      <c r="G21" s="31">
        <v>1.0000000000000001E-5</v>
      </c>
      <c r="H21" s="31">
        <v>1.0000000000000001E-5</v>
      </c>
      <c r="I21" s="31">
        <v>1.0000000000000001E-5</v>
      </c>
      <c r="J21" s="31">
        <v>1.0000000000000001E-5</v>
      </c>
      <c r="K21" s="31">
        <v>1.0000000000000001E-5</v>
      </c>
      <c r="L21" s="31">
        <v>1.0000000000000001E-5</v>
      </c>
      <c r="M21" s="31">
        <v>1.0000000000000001E-5</v>
      </c>
      <c r="N21" s="31">
        <v>1.0000000000000001E-5</v>
      </c>
      <c r="O21" s="31">
        <v>1.0000000000000001E-5</v>
      </c>
      <c r="P21" s="31">
        <v>1.0000000000000001E-5</v>
      </c>
      <c r="Q21" s="31">
        <v>1.0000000000000001E-5</v>
      </c>
      <c r="R21" s="31">
        <v>1.0000000000000001E-5</v>
      </c>
      <c r="S21" s="31">
        <v>1.0000000000000001E-5</v>
      </c>
      <c r="T21" s="31">
        <v>1.0000000000000001E-5</v>
      </c>
      <c r="U21" s="31">
        <v>1.0000000000000001E-5</v>
      </c>
      <c r="V21" s="31">
        <v>1.0000000000000001E-5</v>
      </c>
      <c r="W21" s="31">
        <v>1.0000000000000001E-5</v>
      </c>
      <c r="X21" s="31">
        <v>1.0000000000000001E-5</v>
      </c>
      <c r="Y21" s="31">
        <v>1.0000000000000001E-5</v>
      </c>
      <c r="Z21" s="31">
        <v>1.0000000000000001E-5</v>
      </c>
      <c r="AA21" s="31">
        <v>1.0000000000000001E-5</v>
      </c>
      <c r="AB21" s="31">
        <v>1.0000000000000001E-5</v>
      </c>
      <c r="AC21" s="31">
        <v>1.0000000000000001E-5</v>
      </c>
      <c r="AD21" s="31">
        <v>1.0000000000000001E-5</v>
      </c>
      <c r="AE21" s="31">
        <v>1.0000000000000001E-5</v>
      </c>
      <c r="AF21" s="31">
        <v>1.0000000000000001E-5</v>
      </c>
      <c r="AG21" s="31">
        <v>1.0000000000000001E-5</v>
      </c>
      <c r="AH21" s="31">
        <v>1.0000000000000001E-5</v>
      </c>
      <c r="AI21" s="31">
        <v>1.0000000000000001E-5</v>
      </c>
      <c r="AJ21" s="31">
        <v>2.0000000000000002E-5</v>
      </c>
      <c r="AK21" s="31">
        <v>2.0000000000000002E-5</v>
      </c>
      <c r="AL21" s="31">
        <v>2.0000000000000002E-5</v>
      </c>
      <c r="AM21" s="31">
        <v>3.0000000000000001E-5</v>
      </c>
      <c r="AN21" s="31">
        <v>3.0000000000000001E-5</v>
      </c>
      <c r="AO21" s="31">
        <v>3.0000000000000001E-5</v>
      </c>
      <c r="AP21" s="31">
        <v>4.0000000000000003E-5</v>
      </c>
      <c r="AQ21" s="31">
        <v>4.0000000000000003E-5</v>
      </c>
      <c r="AR21" s="31">
        <v>5.0000000000000002E-5</v>
      </c>
      <c r="AS21" s="31">
        <v>5.0000000000000002E-5</v>
      </c>
      <c r="AT21" s="31">
        <v>6.0000000000000002E-5</v>
      </c>
      <c r="AU21" s="31">
        <v>6.0000000000000002E-5</v>
      </c>
      <c r="AV21" s="31">
        <v>6.9999999999999994E-5</v>
      </c>
      <c r="AW21" s="31">
        <v>8.0000000000000007E-5</v>
      </c>
      <c r="AX21" s="31">
        <v>8.0000000000000007E-5</v>
      </c>
      <c r="AY21" s="31">
        <v>9.0000000000000006E-5</v>
      </c>
      <c r="AZ21" s="31">
        <v>1E-4</v>
      </c>
      <c r="BA21" s="31">
        <v>1.1E-4</v>
      </c>
      <c r="BB21" s="31">
        <v>1.2E-4</v>
      </c>
      <c r="BC21" s="31">
        <v>1.2999999999999999E-4</v>
      </c>
      <c r="BD21" s="31">
        <v>1.3999999999999999E-4</v>
      </c>
      <c r="BE21" s="31">
        <v>1.6000000000000001E-4</v>
      </c>
      <c r="BF21" s="31">
        <v>1.8000000000000001E-4</v>
      </c>
      <c r="BG21" s="31">
        <v>1.9000000000000001E-4</v>
      </c>
      <c r="BH21" s="31">
        <v>2.1000000000000001E-4</v>
      </c>
      <c r="BI21" s="31">
        <v>2.4000000000000001E-4</v>
      </c>
      <c r="BJ21" s="31">
        <v>2.5999999999999998E-4</v>
      </c>
      <c r="BK21" s="31">
        <v>2.9E-4</v>
      </c>
      <c r="BL21" s="31">
        <v>3.2000000000000003E-4</v>
      </c>
      <c r="BM21" s="31">
        <v>3.5E-4</v>
      </c>
      <c r="BN21" s="31">
        <v>3.8999999999999999E-4</v>
      </c>
      <c r="BO21" s="31">
        <v>4.2999999999999999E-4</v>
      </c>
      <c r="BP21" s="31">
        <v>4.6999999999999999E-4</v>
      </c>
      <c r="BQ21" s="31">
        <v>5.1999999999999995E-4</v>
      </c>
      <c r="BR21" s="31">
        <v>5.6999999999999998E-4</v>
      </c>
    </row>
    <row r="22" spans="1:70" x14ac:dyDescent="0.2">
      <c r="A22">
        <v>35</v>
      </c>
      <c r="B22" s="31">
        <v>1.0000000000000001E-5</v>
      </c>
      <c r="C22" s="31">
        <v>1.0000000000000001E-5</v>
      </c>
      <c r="D22" s="31">
        <v>1.0000000000000001E-5</v>
      </c>
      <c r="E22" s="31">
        <v>1.0000000000000001E-5</v>
      </c>
      <c r="F22" s="31">
        <v>1.0000000000000001E-5</v>
      </c>
      <c r="G22" s="31">
        <v>1.0000000000000001E-5</v>
      </c>
      <c r="H22" s="31">
        <v>1.0000000000000001E-5</v>
      </c>
      <c r="I22" s="31">
        <v>1.0000000000000001E-5</v>
      </c>
      <c r="J22" s="31">
        <v>1.0000000000000001E-5</v>
      </c>
      <c r="K22" s="31">
        <v>1.0000000000000001E-5</v>
      </c>
      <c r="L22" s="31">
        <v>1.0000000000000001E-5</v>
      </c>
      <c r="M22" s="31">
        <v>1.0000000000000001E-5</v>
      </c>
      <c r="N22" s="31">
        <v>1.0000000000000001E-5</v>
      </c>
      <c r="O22" s="31">
        <v>1.0000000000000001E-5</v>
      </c>
      <c r="P22" s="31">
        <v>1.0000000000000001E-5</v>
      </c>
      <c r="Q22" s="31">
        <v>1.0000000000000001E-5</v>
      </c>
      <c r="R22" s="31">
        <v>1.0000000000000001E-5</v>
      </c>
      <c r="S22" s="31">
        <v>1.0000000000000001E-5</v>
      </c>
      <c r="T22" s="31">
        <v>1.0000000000000001E-5</v>
      </c>
      <c r="U22" s="31">
        <v>1.0000000000000001E-5</v>
      </c>
      <c r="V22" s="31">
        <v>1.0000000000000001E-5</v>
      </c>
      <c r="W22" s="31">
        <v>1.0000000000000001E-5</v>
      </c>
      <c r="X22" s="31">
        <v>1.0000000000000001E-5</v>
      </c>
      <c r="Y22" s="31">
        <v>1.0000000000000001E-5</v>
      </c>
      <c r="Z22" s="31">
        <v>1.0000000000000001E-5</v>
      </c>
      <c r="AA22" s="31">
        <v>1.0000000000000001E-5</v>
      </c>
      <c r="AB22" s="31">
        <v>1.0000000000000001E-5</v>
      </c>
      <c r="AC22" s="31">
        <v>1.0000000000000001E-5</v>
      </c>
      <c r="AD22" s="31">
        <v>1.0000000000000001E-5</v>
      </c>
      <c r="AE22" s="31">
        <v>1.0000000000000001E-5</v>
      </c>
      <c r="AF22" s="31">
        <v>1.0000000000000001E-5</v>
      </c>
      <c r="AG22" s="31">
        <v>1.0000000000000001E-5</v>
      </c>
      <c r="AH22" s="31">
        <v>1.0000000000000001E-5</v>
      </c>
      <c r="AI22" s="31">
        <v>1.0000000000000001E-5</v>
      </c>
      <c r="AJ22" s="31">
        <v>2.0000000000000002E-5</v>
      </c>
      <c r="AK22" s="31">
        <v>2.0000000000000002E-5</v>
      </c>
      <c r="AL22" s="31">
        <v>2.0000000000000002E-5</v>
      </c>
      <c r="AM22" s="31">
        <v>3.0000000000000001E-5</v>
      </c>
      <c r="AN22" s="31">
        <v>3.0000000000000001E-5</v>
      </c>
      <c r="AO22" s="31">
        <v>3.0000000000000001E-5</v>
      </c>
      <c r="AP22" s="31">
        <v>4.0000000000000003E-5</v>
      </c>
      <c r="AQ22" s="31">
        <v>4.0000000000000003E-5</v>
      </c>
      <c r="AR22" s="31">
        <v>5.0000000000000002E-5</v>
      </c>
      <c r="AS22" s="31">
        <v>5.0000000000000002E-5</v>
      </c>
      <c r="AT22" s="31">
        <v>6.0000000000000002E-5</v>
      </c>
      <c r="AU22" s="31">
        <v>6.9999999999999994E-5</v>
      </c>
      <c r="AV22" s="31">
        <v>6.9999999999999994E-5</v>
      </c>
      <c r="AW22" s="31">
        <v>8.0000000000000007E-5</v>
      </c>
      <c r="AX22" s="31">
        <v>9.0000000000000006E-5</v>
      </c>
      <c r="AY22" s="31">
        <v>9.0000000000000006E-5</v>
      </c>
      <c r="AZ22" s="31">
        <v>1E-4</v>
      </c>
      <c r="BA22" s="31">
        <v>1.1E-4</v>
      </c>
      <c r="BB22" s="31">
        <v>1.2999999999999999E-4</v>
      </c>
      <c r="BC22" s="31">
        <v>1.3999999999999999E-4</v>
      </c>
      <c r="BD22" s="31">
        <v>1.4999999999999999E-4</v>
      </c>
      <c r="BE22" s="31">
        <v>1.7000000000000001E-4</v>
      </c>
      <c r="BF22" s="31">
        <v>1.8000000000000001E-4</v>
      </c>
      <c r="BG22" s="31">
        <v>2.0000000000000001E-4</v>
      </c>
      <c r="BH22" s="31">
        <v>2.2000000000000001E-4</v>
      </c>
      <c r="BI22" s="31">
        <v>2.5000000000000001E-4</v>
      </c>
      <c r="BJ22" s="31">
        <v>2.7E-4</v>
      </c>
      <c r="BK22" s="31">
        <v>2.9999999999999997E-4</v>
      </c>
      <c r="BL22" s="31">
        <v>3.3E-4</v>
      </c>
      <c r="BM22" s="31">
        <v>3.6999999999999999E-4</v>
      </c>
      <c r="BN22" s="31">
        <v>4.0999999999999999E-4</v>
      </c>
      <c r="BO22" s="31">
        <v>4.4999999999999999E-4</v>
      </c>
      <c r="BP22" s="31">
        <v>4.8999999999999998E-4</v>
      </c>
      <c r="BQ22" s="31">
        <v>5.4000000000000001E-4</v>
      </c>
      <c r="BR22" s="31">
        <v>5.9000000000000003E-4</v>
      </c>
    </row>
    <row r="23" spans="1:70" x14ac:dyDescent="0.2">
      <c r="A23">
        <v>36</v>
      </c>
      <c r="B23" s="31">
        <v>1.0000000000000001E-5</v>
      </c>
      <c r="C23" s="31">
        <v>1.0000000000000001E-5</v>
      </c>
      <c r="D23" s="31">
        <v>1.0000000000000001E-5</v>
      </c>
      <c r="E23" s="31">
        <v>1.0000000000000001E-5</v>
      </c>
      <c r="F23" s="31">
        <v>1.0000000000000001E-5</v>
      </c>
      <c r="G23" s="31">
        <v>1.0000000000000001E-5</v>
      </c>
      <c r="H23" s="31">
        <v>1.0000000000000001E-5</v>
      </c>
      <c r="I23" s="31">
        <v>1.0000000000000001E-5</v>
      </c>
      <c r="J23" s="31">
        <v>1.0000000000000001E-5</v>
      </c>
      <c r="K23" s="31">
        <v>1.0000000000000001E-5</v>
      </c>
      <c r="L23" s="31">
        <v>1.0000000000000001E-5</v>
      </c>
      <c r="M23" s="31">
        <v>1.0000000000000001E-5</v>
      </c>
      <c r="N23" s="31">
        <v>1.0000000000000001E-5</v>
      </c>
      <c r="O23" s="31">
        <v>1.0000000000000001E-5</v>
      </c>
      <c r="P23" s="31">
        <v>1.0000000000000001E-5</v>
      </c>
      <c r="Q23" s="31">
        <v>1.0000000000000001E-5</v>
      </c>
      <c r="R23" s="31">
        <v>1.0000000000000001E-5</v>
      </c>
      <c r="S23" s="31">
        <v>1.0000000000000001E-5</v>
      </c>
      <c r="T23" s="31">
        <v>1.0000000000000001E-5</v>
      </c>
      <c r="U23" s="31">
        <v>1.0000000000000001E-5</v>
      </c>
      <c r="V23" s="31">
        <v>1.0000000000000001E-5</v>
      </c>
      <c r="W23" s="31">
        <v>1.0000000000000001E-5</v>
      </c>
      <c r="X23" s="31">
        <v>1.0000000000000001E-5</v>
      </c>
      <c r="Y23" s="31">
        <v>1.0000000000000001E-5</v>
      </c>
      <c r="Z23" s="31">
        <v>1.0000000000000001E-5</v>
      </c>
      <c r="AA23" s="31">
        <v>1.0000000000000001E-5</v>
      </c>
      <c r="AB23" s="31">
        <v>1.0000000000000001E-5</v>
      </c>
      <c r="AC23" s="31">
        <v>1.0000000000000001E-5</v>
      </c>
      <c r="AD23" s="31">
        <v>1.0000000000000001E-5</v>
      </c>
      <c r="AE23" s="31">
        <v>1.0000000000000001E-5</v>
      </c>
      <c r="AF23" s="31">
        <v>1.0000000000000001E-5</v>
      </c>
      <c r="AG23" s="31">
        <v>1.0000000000000001E-5</v>
      </c>
      <c r="AH23" s="31">
        <v>1.0000000000000001E-5</v>
      </c>
      <c r="AI23" s="31">
        <v>1.0000000000000001E-5</v>
      </c>
      <c r="AJ23" s="31">
        <v>2.0000000000000002E-5</v>
      </c>
      <c r="AK23" s="31">
        <v>2.0000000000000002E-5</v>
      </c>
      <c r="AL23" s="31">
        <v>2.0000000000000002E-5</v>
      </c>
      <c r="AM23" s="31">
        <v>3.0000000000000001E-5</v>
      </c>
      <c r="AN23" s="31">
        <v>3.0000000000000001E-5</v>
      </c>
      <c r="AO23" s="31">
        <v>4.0000000000000003E-5</v>
      </c>
      <c r="AP23" s="31">
        <v>4.0000000000000003E-5</v>
      </c>
      <c r="AQ23" s="31">
        <v>5.0000000000000002E-5</v>
      </c>
      <c r="AR23" s="31">
        <v>5.0000000000000002E-5</v>
      </c>
      <c r="AS23" s="31">
        <v>6.0000000000000002E-5</v>
      </c>
      <c r="AT23" s="31">
        <v>6.0000000000000002E-5</v>
      </c>
      <c r="AU23" s="31">
        <v>6.9999999999999994E-5</v>
      </c>
      <c r="AV23" s="31">
        <v>8.0000000000000007E-5</v>
      </c>
      <c r="AW23" s="31">
        <v>8.0000000000000007E-5</v>
      </c>
      <c r="AX23" s="31">
        <v>9.0000000000000006E-5</v>
      </c>
      <c r="AY23" s="31">
        <v>1E-4</v>
      </c>
      <c r="AZ23" s="31">
        <v>1.1E-4</v>
      </c>
      <c r="BA23" s="31">
        <v>1.2E-4</v>
      </c>
      <c r="BB23" s="31">
        <v>1.2999999999999999E-4</v>
      </c>
      <c r="BC23" s="31">
        <v>1.4999999999999999E-4</v>
      </c>
      <c r="BD23" s="31">
        <v>1.6000000000000001E-4</v>
      </c>
      <c r="BE23" s="31">
        <v>1.8000000000000001E-4</v>
      </c>
      <c r="BF23" s="31">
        <v>1.9000000000000001E-4</v>
      </c>
      <c r="BG23" s="31">
        <v>2.2000000000000001E-4</v>
      </c>
      <c r="BH23" s="31">
        <v>2.4000000000000001E-4</v>
      </c>
      <c r="BI23" s="31">
        <v>2.5999999999999998E-4</v>
      </c>
      <c r="BJ23" s="31">
        <v>2.9E-4</v>
      </c>
      <c r="BK23" s="31">
        <v>3.2000000000000003E-4</v>
      </c>
      <c r="BL23" s="31">
        <v>3.5E-4</v>
      </c>
      <c r="BM23" s="31">
        <v>3.8999999999999999E-4</v>
      </c>
      <c r="BN23" s="31">
        <v>4.2999999999999999E-4</v>
      </c>
      <c r="BO23" s="31">
        <v>4.8000000000000001E-4</v>
      </c>
      <c r="BP23" s="31">
        <v>5.1999999999999995E-4</v>
      </c>
      <c r="BQ23" s="31">
        <v>5.6999999999999998E-4</v>
      </c>
      <c r="BR23" s="31">
        <v>6.3000000000000003E-4</v>
      </c>
    </row>
    <row r="24" spans="1:70" x14ac:dyDescent="0.2">
      <c r="A24">
        <v>37</v>
      </c>
      <c r="B24" s="31">
        <v>1.0000000000000001E-5</v>
      </c>
      <c r="C24" s="31">
        <v>1.0000000000000001E-5</v>
      </c>
      <c r="D24" s="31">
        <v>1.0000000000000001E-5</v>
      </c>
      <c r="E24" s="31">
        <v>1.0000000000000001E-5</v>
      </c>
      <c r="F24" s="31">
        <v>1.0000000000000001E-5</v>
      </c>
      <c r="G24" s="31">
        <v>1.0000000000000001E-5</v>
      </c>
      <c r="H24" s="31">
        <v>1.0000000000000001E-5</v>
      </c>
      <c r="I24" s="31">
        <v>1.0000000000000001E-5</v>
      </c>
      <c r="J24" s="31">
        <v>1.0000000000000001E-5</v>
      </c>
      <c r="K24" s="31">
        <v>1.0000000000000001E-5</v>
      </c>
      <c r="L24" s="31">
        <v>1.0000000000000001E-5</v>
      </c>
      <c r="M24" s="31">
        <v>1.0000000000000001E-5</v>
      </c>
      <c r="N24" s="31">
        <v>1.0000000000000001E-5</v>
      </c>
      <c r="O24" s="31">
        <v>1.0000000000000001E-5</v>
      </c>
      <c r="P24" s="31">
        <v>1.0000000000000001E-5</v>
      </c>
      <c r="Q24" s="31">
        <v>1.0000000000000001E-5</v>
      </c>
      <c r="R24" s="31">
        <v>1.0000000000000001E-5</v>
      </c>
      <c r="S24" s="31">
        <v>1.0000000000000001E-5</v>
      </c>
      <c r="T24" s="31">
        <v>1.0000000000000001E-5</v>
      </c>
      <c r="U24" s="31">
        <v>1.0000000000000001E-5</v>
      </c>
      <c r="V24" s="31">
        <v>1.0000000000000001E-5</v>
      </c>
      <c r="W24" s="31">
        <v>1.0000000000000001E-5</v>
      </c>
      <c r="X24" s="31">
        <v>1.0000000000000001E-5</v>
      </c>
      <c r="Y24" s="31">
        <v>1.0000000000000001E-5</v>
      </c>
      <c r="Z24" s="31">
        <v>1.0000000000000001E-5</v>
      </c>
      <c r="AA24" s="31">
        <v>1.0000000000000001E-5</v>
      </c>
      <c r="AB24" s="31">
        <v>1.0000000000000001E-5</v>
      </c>
      <c r="AC24" s="31">
        <v>1.0000000000000001E-5</v>
      </c>
      <c r="AD24" s="31">
        <v>1.0000000000000001E-5</v>
      </c>
      <c r="AE24" s="31">
        <v>1.0000000000000001E-5</v>
      </c>
      <c r="AF24" s="31">
        <v>1.0000000000000001E-5</v>
      </c>
      <c r="AG24" s="31">
        <v>1.0000000000000001E-5</v>
      </c>
      <c r="AH24" s="31">
        <v>1.0000000000000001E-5</v>
      </c>
      <c r="AI24" s="31">
        <v>2.0000000000000002E-5</v>
      </c>
      <c r="AJ24" s="31">
        <v>2.0000000000000002E-5</v>
      </c>
      <c r="AK24" s="31">
        <v>2.0000000000000002E-5</v>
      </c>
      <c r="AL24" s="31">
        <v>3.0000000000000001E-5</v>
      </c>
      <c r="AM24" s="31">
        <v>3.0000000000000001E-5</v>
      </c>
      <c r="AN24" s="31">
        <v>4.0000000000000003E-5</v>
      </c>
      <c r="AO24" s="31">
        <v>4.0000000000000003E-5</v>
      </c>
      <c r="AP24" s="31">
        <v>5.0000000000000002E-5</v>
      </c>
      <c r="AQ24" s="31">
        <v>5.0000000000000002E-5</v>
      </c>
      <c r="AR24" s="31">
        <v>6.0000000000000002E-5</v>
      </c>
      <c r="AS24" s="31">
        <v>6.0000000000000002E-5</v>
      </c>
      <c r="AT24" s="31">
        <v>6.9999999999999994E-5</v>
      </c>
      <c r="AU24" s="31">
        <v>6.9999999999999994E-5</v>
      </c>
      <c r="AV24" s="31">
        <v>8.0000000000000007E-5</v>
      </c>
      <c r="AW24" s="31">
        <v>9.0000000000000006E-5</v>
      </c>
      <c r="AX24" s="31">
        <v>1E-4</v>
      </c>
      <c r="AY24" s="31">
        <v>1.1E-4</v>
      </c>
      <c r="AZ24" s="31">
        <v>1.2E-4</v>
      </c>
      <c r="BA24" s="31">
        <v>1.2999999999999999E-4</v>
      </c>
      <c r="BB24" s="31">
        <v>1.3999999999999999E-4</v>
      </c>
      <c r="BC24" s="31">
        <v>1.6000000000000001E-4</v>
      </c>
      <c r="BD24" s="31">
        <v>1.7000000000000001E-4</v>
      </c>
      <c r="BE24" s="31">
        <v>1.9000000000000001E-4</v>
      </c>
      <c r="BF24" s="31">
        <v>2.1000000000000001E-4</v>
      </c>
      <c r="BG24" s="31">
        <v>2.3000000000000001E-4</v>
      </c>
      <c r="BH24" s="31">
        <v>2.5999999999999998E-4</v>
      </c>
      <c r="BI24" s="31">
        <v>2.7999999999999998E-4</v>
      </c>
      <c r="BJ24" s="31">
        <v>3.1E-4</v>
      </c>
      <c r="BK24" s="31">
        <v>3.5E-4</v>
      </c>
      <c r="BL24" s="31">
        <v>3.8000000000000002E-4</v>
      </c>
      <c r="BM24" s="31">
        <v>4.2000000000000002E-4</v>
      </c>
      <c r="BN24" s="31">
        <v>4.6000000000000001E-4</v>
      </c>
      <c r="BO24" s="31">
        <v>5.1000000000000004E-4</v>
      </c>
      <c r="BP24" s="31">
        <v>5.5999999999999995E-4</v>
      </c>
      <c r="BQ24" s="31">
        <v>6.2E-4</v>
      </c>
      <c r="BR24" s="31">
        <v>6.7000000000000002E-4</v>
      </c>
    </row>
    <row r="25" spans="1:70" x14ac:dyDescent="0.2">
      <c r="A25">
        <v>38</v>
      </c>
      <c r="B25" s="31">
        <v>1.0000000000000001E-5</v>
      </c>
      <c r="C25" s="31">
        <v>1.0000000000000001E-5</v>
      </c>
      <c r="D25" s="31">
        <v>1.0000000000000001E-5</v>
      </c>
      <c r="E25" s="31">
        <v>1.0000000000000001E-5</v>
      </c>
      <c r="F25" s="31">
        <v>1.0000000000000001E-5</v>
      </c>
      <c r="G25" s="31">
        <v>1.0000000000000001E-5</v>
      </c>
      <c r="H25" s="31">
        <v>1.0000000000000001E-5</v>
      </c>
      <c r="I25" s="31">
        <v>1.0000000000000001E-5</v>
      </c>
      <c r="J25" s="31">
        <v>1.0000000000000001E-5</v>
      </c>
      <c r="K25" s="31">
        <v>1.0000000000000001E-5</v>
      </c>
      <c r="L25" s="31">
        <v>1.0000000000000001E-5</v>
      </c>
      <c r="M25" s="31">
        <v>1.0000000000000001E-5</v>
      </c>
      <c r="N25" s="31">
        <v>1.0000000000000001E-5</v>
      </c>
      <c r="O25" s="31">
        <v>1.0000000000000001E-5</v>
      </c>
      <c r="P25" s="31">
        <v>1.0000000000000001E-5</v>
      </c>
      <c r="Q25" s="31">
        <v>1.0000000000000001E-5</v>
      </c>
      <c r="R25" s="31">
        <v>1.0000000000000001E-5</v>
      </c>
      <c r="S25" s="31">
        <v>1.0000000000000001E-5</v>
      </c>
      <c r="T25" s="31">
        <v>1.0000000000000001E-5</v>
      </c>
      <c r="U25" s="31">
        <v>1.0000000000000001E-5</v>
      </c>
      <c r="V25" s="31">
        <v>1.0000000000000001E-5</v>
      </c>
      <c r="W25" s="31">
        <v>1.0000000000000001E-5</v>
      </c>
      <c r="X25" s="31">
        <v>1.0000000000000001E-5</v>
      </c>
      <c r="Y25" s="31">
        <v>1.0000000000000001E-5</v>
      </c>
      <c r="Z25" s="31">
        <v>1.0000000000000001E-5</v>
      </c>
      <c r="AA25" s="31">
        <v>1.0000000000000001E-5</v>
      </c>
      <c r="AB25" s="31">
        <v>1.0000000000000001E-5</v>
      </c>
      <c r="AC25" s="31">
        <v>1.0000000000000001E-5</v>
      </c>
      <c r="AD25" s="31">
        <v>1.0000000000000001E-5</v>
      </c>
      <c r="AE25" s="31">
        <v>1.0000000000000001E-5</v>
      </c>
      <c r="AF25" s="31">
        <v>1.0000000000000001E-5</v>
      </c>
      <c r="AG25" s="31">
        <v>1.0000000000000001E-5</v>
      </c>
      <c r="AH25" s="31">
        <v>1.0000000000000001E-5</v>
      </c>
      <c r="AI25" s="31">
        <v>2.0000000000000002E-5</v>
      </c>
      <c r="AJ25" s="31">
        <v>2.0000000000000002E-5</v>
      </c>
      <c r="AK25" s="31">
        <v>2.0000000000000002E-5</v>
      </c>
      <c r="AL25" s="31">
        <v>3.0000000000000001E-5</v>
      </c>
      <c r="AM25" s="31">
        <v>3.0000000000000001E-5</v>
      </c>
      <c r="AN25" s="31">
        <v>4.0000000000000003E-5</v>
      </c>
      <c r="AO25" s="31">
        <v>4.0000000000000003E-5</v>
      </c>
      <c r="AP25" s="31">
        <v>5.0000000000000002E-5</v>
      </c>
      <c r="AQ25" s="31">
        <v>6.0000000000000002E-5</v>
      </c>
      <c r="AR25" s="31">
        <v>6.0000000000000002E-5</v>
      </c>
      <c r="AS25" s="31">
        <v>6.9999999999999994E-5</v>
      </c>
      <c r="AT25" s="31">
        <v>6.9999999999999994E-5</v>
      </c>
      <c r="AU25" s="31">
        <v>8.0000000000000007E-5</v>
      </c>
      <c r="AV25" s="31">
        <v>9.0000000000000006E-5</v>
      </c>
      <c r="AW25" s="31">
        <v>1E-4</v>
      </c>
      <c r="AX25" s="31">
        <v>1.1E-4</v>
      </c>
      <c r="AY25" s="31">
        <v>1.2E-4</v>
      </c>
      <c r="AZ25" s="31">
        <v>1.2999999999999999E-4</v>
      </c>
      <c r="BA25" s="31">
        <v>1.3999999999999999E-4</v>
      </c>
      <c r="BB25" s="31">
        <v>1.6000000000000001E-4</v>
      </c>
      <c r="BC25" s="31">
        <v>1.7000000000000001E-4</v>
      </c>
      <c r="BD25" s="31">
        <v>1.9000000000000001E-4</v>
      </c>
      <c r="BE25" s="31">
        <v>2.1000000000000001E-4</v>
      </c>
      <c r="BF25" s="31">
        <v>2.3000000000000001E-4</v>
      </c>
      <c r="BG25" s="31">
        <v>2.5000000000000001E-4</v>
      </c>
      <c r="BH25" s="31">
        <v>2.7999999999999998E-4</v>
      </c>
      <c r="BI25" s="31">
        <v>3.1E-4</v>
      </c>
      <c r="BJ25" s="31">
        <v>3.4000000000000002E-4</v>
      </c>
      <c r="BK25" s="31">
        <v>3.8000000000000002E-4</v>
      </c>
      <c r="BL25" s="31">
        <v>4.2000000000000002E-4</v>
      </c>
      <c r="BM25" s="31">
        <v>4.6000000000000001E-4</v>
      </c>
      <c r="BN25" s="31">
        <v>5.1000000000000004E-4</v>
      </c>
      <c r="BO25" s="31">
        <v>5.5999999999999995E-4</v>
      </c>
      <c r="BP25" s="31">
        <v>6.0999999999999997E-4</v>
      </c>
      <c r="BQ25" s="31">
        <v>6.7000000000000002E-4</v>
      </c>
      <c r="BR25" s="31">
        <v>7.2999999999999996E-4</v>
      </c>
    </row>
    <row r="26" spans="1:70" x14ac:dyDescent="0.2">
      <c r="A26">
        <v>39</v>
      </c>
      <c r="B26" s="31">
        <v>1.0000000000000001E-5</v>
      </c>
      <c r="C26" s="31">
        <v>1.0000000000000001E-5</v>
      </c>
      <c r="D26" s="31">
        <v>1.0000000000000001E-5</v>
      </c>
      <c r="E26" s="31">
        <v>1.0000000000000001E-5</v>
      </c>
      <c r="F26" s="31">
        <v>1.0000000000000001E-5</v>
      </c>
      <c r="G26" s="31">
        <v>1.0000000000000001E-5</v>
      </c>
      <c r="H26" s="31">
        <v>1.0000000000000001E-5</v>
      </c>
      <c r="I26" s="31">
        <v>1.0000000000000001E-5</v>
      </c>
      <c r="J26" s="31">
        <v>1.0000000000000001E-5</v>
      </c>
      <c r="K26" s="31">
        <v>1.0000000000000001E-5</v>
      </c>
      <c r="L26" s="31">
        <v>1.0000000000000001E-5</v>
      </c>
      <c r="M26" s="31">
        <v>1.0000000000000001E-5</v>
      </c>
      <c r="N26" s="31">
        <v>1.0000000000000001E-5</v>
      </c>
      <c r="O26" s="31">
        <v>1.0000000000000001E-5</v>
      </c>
      <c r="P26" s="31">
        <v>1.0000000000000001E-5</v>
      </c>
      <c r="Q26" s="31">
        <v>1.0000000000000001E-5</v>
      </c>
      <c r="R26" s="31">
        <v>1.0000000000000001E-5</v>
      </c>
      <c r="S26" s="31">
        <v>1.0000000000000001E-5</v>
      </c>
      <c r="T26" s="31">
        <v>1.0000000000000001E-5</v>
      </c>
      <c r="U26" s="31">
        <v>1.0000000000000001E-5</v>
      </c>
      <c r="V26" s="31">
        <v>1.0000000000000001E-5</v>
      </c>
      <c r="W26" s="31">
        <v>1.0000000000000001E-5</v>
      </c>
      <c r="X26" s="31">
        <v>1.0000000000000001E-5</v>
      </c>
      <c r="Y26" s="31">
        <v>1.0000000000000001E-5</v>
      </c>
      <c r="Z26" s="31">
        <v>1.0000000000000001E-5</v>
      </c>
      <c r="AA26" s="31">
        <v>1.0000000000000001E-5</v>
      </c>
      <c r="AB26" s="31">
        <v>1.0000000000000001E-5</v>
      </c>
      <c r="AC26" s="31">
        <v>1.0000000000000001E-5</v>
      </c>
      <c r="AD26" s="31">
        <v>1.0000000000000001E-5</v>
      </c>
      <c r="AE26" s="31">
        <v>1.0000000000000001E-5</v>
      </c>
      <c r="AF26" s="31">
        <v>1.0000000000000001E-5</v>
      </c>
      <c r="AG26" s="31">
        <v>1.0000000000000001E-5</v>
      </c>
      <c r="AH26" s="31">
        <v>2.0000000000000002E-5</v>
      </c>
      <c r="AI26" s="31">
        <v>2.0000000000000002E-5</v>
      </c>
      <c r="AJ26" s="31">
        <v>2.0000000000000002E-5</v>
      </c>
      <c r="AK26" s="31">
        <v>3.0000000000000001E-5</v>
      </c>
      <c r="AL26" s="31">
        <v>3.0000000000000001E-5</v>
      </c>
      <c r="AM26" s="31">
        <v>4.0000000000000003E-5</v>
      </c>
      <c r="AN26" s="31">
        <v>4.0000000000000003E-5</v>
      </c>
      <c r="AO26" s="31">
        <v>5.0000000000000002E-5</v>
      </c>
      <c r="AP26" s="31">
        <v>5.0000000000000002E-5</v>
      </c>
      <c r="AQ26" s="31">
        <v>6.0000000000000002E-5</v>
      </c>
      <c r="AR26" s="31">
        <v>6.0000000000000002E-5</v>
      </c>
      <c r="AS26" s="31">
        <v>6.9999999999999994E-5</v>
      </c>
      <c r="AT26" s="31">
        <v>8.0000000000000007E-5</v>
      </c>
      <c r="AU26" s="31">
        <v>9.0000000000000006E-5</v>
      </c>
      <c r="AV26" s="31">
        <v>9.0000000000000006E-5</v>
      </c>
      <c r="AW26" s="31">
        <v>1E-4</v>
      </c>
      <c r="AX26" s="31">
        <v>1.1E-4</v>
      </c>
      <c r="AY26" s="31">
        <v>1.2E-4</v>
      </c>
      <c r="AZ26" s="31">
        <v>1.3999999999999999E-4</v>
      </c>
      <c r="BA26" s="31">
        <v>1.4999999999999999E-4</v>
      </c>
      <c r="BB26" s="31">
        <v>1.6000000000000001E-4</v>
      </c>
      <c r="BC26" s="31">
        <v>1.8000000000000001E-4</v>
      </c>
      <c r="BD26" s="31">
        <v>2.0000000000000001E-4</v>
      </c>
      <c r="BE26" s="31">
        <v>2.2000000000000001E-4</v>
      </c>
      <c r="BF26" s="31">
        <v>2.4000000000000001E-4</v>
      </c>
      <c r="BG26" s="31">
        <v>2.5999999999999998E-4</v>
      </c>
      <c r="BH26" s="31">
        <v>2.9E-4</v>
      </c>
      <c r="BI26" s="31">
        <v>3.2000000000000003E-4</v>
      </c>
      <c r="BJ26" s="31">
        <v>3.6000000000000002E-4</v>
      </c>
      <c r="BK26" s="31">
        <v>3.8999999999999999E-4</v>
      </c>
      <c r="BL26" s="31">
        <v>4.2999999999999999E-4</v>
      </c>
      <c r="BM26" s="31">
        <v>4.8000000000000001E-4</v>
      </c>
      <c r="BN26" s="31">
        <v>5.2999999999999998E-4</v>
      </c>
      <c r="BO26" s="31">
        <v>5.8E-4</v>
      </c>
      <c r="BP26" s="31">
        <v>6.4000000000000005E-4</v>
      </c>
      <c r="BQ26" s="31">
        <v>6.9999999999999999E-4</v>
      </c>
      <c r="BR26" s="31">
        <v>7.6999999999999996E-4</v>
      </c>
    </row>
    <row r="27" spans="1:70" x14ac:dyDescent="0.2">
      <c r="A27">
        <v>40</v>
      </c>
      <c r="B27" s="31">
        <v>1.0000000000000001E-5</v>
      </c>
      <c r="C27" s="31">
        <v>1.0000000000000001E-5</v>
      </c>
      <c r="D27" s="31">
        <v>1.0000000000000001E-5</v>
      </c>
      <c r="E27" s="31">
        <v>1.0000000000000001E-5</v>
      </c>
      <c r="F27" s="31">
        <v>1.0000000000000001E-5</v>
      </c>
      <c r="G27" s="31">
        <v>1.0000000000000001E-5</v>
      </c>
      <c r="H27" s="31">
        <v>1.0000000000000001E-5</v>
      </c>
      <c r="I27" s="31">
        <v>1.0000000000000001E-5</v>
      </c>
      <c r="J27" s="31">
        <v>1.0000000000000001E-5</v>
      </c>
      <c r="K27" s="31">
        <v>1.0000000000000001E-5</v>
      </c>
      <c r="L27" s="31">
        <v>1.0000000000000001E-5</v>
      </c>
      <c r="M27" s="31">
        <v>1.0000000000000001E-5</v>
      </c>
      <c r="N27" s="31">
        <v>1.0000000000000001E-5</v>
      </c>
      <c r="O27" s="31">
        <v>1.0000000000000001E-5</v>
      </c>
      <c r="P27" s="31">
        <v>1.0000000000000001E-5</v>
      </c>
      <c r="Q27" s="31">
        <v>1.0000000000000001E-5</v>
      </c>
      <c r="R27" s="31">
        <v>1.0000000000000001E-5</v>
      </c>
      <c r="S27" s="31">
        <v>1.0000000000000001E-5</v>
      </c>
      <c r="T27" s="31">
        <v>1.0000000000000001E-5</v>
      </c>
      <c r="U27" s="31">
        <v>1.0000000000000001E-5</v>
      </c>
      <c r="V27" s="31">
        <v>1.0000000000000001E-5</v>
      </c>
      <c r="W27" s="31">
        <v>1.0000000000000001E-5</v>
      </c>
      <c r="X27" s="31">
        <v>1.0000000000000001E-5</v>
      </c>
      <c r="Y27" s="31">
        <v>1.0000000000000001E-5</v>
      </c>
      <c r="Z27" s="31">
        <v>1.0000000000000001E-5</v>
      </c>
      <c r="AA27" s="31">
        <v>1.0000000000000001E-5</v>
      </c>
      <c r="AB27" s="31">
        <v>1.0000000000000001E-5</v>
      </c>
      <c r="AC27" s="31">
        <v>1.0000000000000001E-5</v>
      </c>
      <c r="AD27" s="31">
        <v>1.0000000000000001E-5</v>
      </c>
      <c r="AE27" s="31">
        <v>1.0000000000000001E-5</v>
      </c>
      <c r="AF27" s="31">
        <v>1.0000000000000001E-5</v>
      </c>
      <c r="AG27" s="31">
        <v>1.0000000000000001E-5</v>
      </c>
      <c r="AH27" s="31">
        <v>2.0000000000000002E-5</v>
      </c>
      <c r="AI27" s="31">
        <v>2.0000000000000002E-5</v>
      </c>
      <c r="AJ27" s="31">
        <v>3.0000000000000001E-5</v>
      </c>
      <c r="AK27" s="31">
        <v>3.0000000000000001E-5</v>
      </c>
      <c r="AL27" s="31">
        <v>4.0000000000000003E-5</v>
      </c>
      <c r="AM27" s="31">
        <v>4.0000000000000003E-5</v>
      </c>
      <c r="AN27" s="31">
        <v>5.0000000000000002E-5</v>
      </c>
      <c r="AO27" s="31">
        <v>5.0000000000000002E-5</v>
      </c>
      <c r="AP27" s="31">
        <v>6.0000000000000002E-5</v>
      </c>
      <c r="AQ27" s="31">
        <v>6.9999999999999994E-5</v>
      </c>
      <c r="AR27" s="31">
        <v>6.9999999999999994E-5</v>
      </c>
      <c r="AS27" s="31">
        <v>8.0000000000000007E-5</v>
      </c>
      <c r="AT27" s="31">
        <v>9.0000000000000006E-5</v>
      </c>
      <c r="AU27" s="31">
        <v>1E-4</v>
      </c>
      <c r="AV27" s="31">
        <v>1.1E-4</v>
      </c>
      <c r="AW27" s="31">
        <v>1.2E-4</v>
      </c>
      <c r="AX27" s="31">
        <v>1.2999999999999999E-4</v>
      </c>
      <c r="AY27" s="31">
        <v>1.3999999999999999E-4</v>
      </c>
      <c r="AZ27" s="31">
        <v>1.6000000000000001E-4</v>
      </c>
      <c r="BA27" s="31">
        <v>1.7000000000000001E-4</v>
      </c>
      <c r="BB27" s="31">
        <v>1.9000000000000001E-4</v>
      </c>
      <c r="BC27" s="31">
        <v>2.1000000000000001E-4</v>
      </c>
      <c r="BD27" s="31">
        <v>2.3000000000000001E-4</v>
      </c>
      <c r="BE27" s="31">
        <v>2.5000000000000001E-4</v>
      </c>
      <c r="BF27" s="31">
        <v>2.7999999999999998E-4</v>
      </c>
      <c r="BG27" s="31">
        <v>3.1E-4</v>
      </c>
      <c r="BH27" s="31">
        <v>3.4000000000000002E-4</v>
      </c>
      <c r="BI27" s="31">
        <v>3.6999999999999999E-4</v>
      </c>
      <c r="BJ27" s="31">
        <v>4.0999999999999999E-4</v>
      </c>
      <c r="BK27" s="31">
        <v>4.4999999999999999E-4</v>
      </c>
      <c r="BL27" s="31">
        <v>5.0000000000000001E-4</v>
      </c>
      <c r="BM27" s="31">
        <v>5.5000000000000003E-4</v>
      </c>
      <c r="BN27" s="31">
        <v>6.0999999999999997E-4</v>
      </c>
      <c r="BO27" s="31">
        <v>6.7000000000000002E-4</v>
      </c>
      <c r="BP27" s="31">
        <v>7.3999999999999999E-4</v>
      </c>
      <c r="BQ27" s="31">
        <v>8.0999999999999996E-4</v>
      </c>
      <c r="BR27" s="31">
        <v>8.8000000000000003E-4</v>
      </c>
    </row>
    <row r="28" spans="1:70" x14ac:dyDescent="0.2">
      <c r="A28">
        <v>41</v>
      </c>
      <c r="B28" s="31">
        <v>1.0000000000000001E-5</v>
      </c>
      <c r="C28" s="31">
        <v>1.0000000000000001E-5</v>
      </c>
      <c r="D28" s="31">
        <v>1.0000000000000001E-5</v>
      </c>
      <c r="E28" s="31">
        <v>1.0000000000000001E-5</v>
      </c>
      <c r="F28" s="31">
        <v>1.0000000000000001E-5</v>
      </c>
      <c r="G28" s="31">
        <v>1.0000000000000001E-5</v>
      </c>
      <c r="H28" s="31">
        <v>1.0000000000000001E-5</v>
      </c>
      <c r="I28" s="31">
        <v>1.0000000000000001E-5</v>
      </c>
      <c r="J28" s="31">
        <v>1.0000000000000001E-5</v>
      </c>
      <c r="K28" s="31">
        <v>1.0000000000000001E-5</v>
      </c>
      <c r="L28" s="31">
        <v>1.0000000000000001E-5</v>
      </c>
      <c r="M28" s="31">
        <v>1.0000000000000001E-5</v>
      </c>
      <c r="N28" s="31">
        <v>1.0000000000000001E-5</v>
      </c>
      <c r="O28" s="31">
        <v>1.0000000000000001E-5</v>
      </c>
      <c r="P28" s="31">
        <v>1.0000000000000001E-5</v>
      </c>
      <c r="Q28" s="31">
        <v>1.0000000000000001E-5</v>
      </c>
      <c r="R28" s="31">
        <v>1.0000000000000001E-5</v>
      </c>
      <c r="S28" s="31">
        <v>1.0000000000000001E-5</v>
      </c>
      <c r="T28" s="31">
        <v>1.0000000000000001E-5</v>
      </c>
      <c r="U28" s="31">
        <v>1.0000000000000001E-5</v>
      </c>
      <c r="V28" s="31">
        <v>1.0000000000000001E-5</v>
      </c>
      <c r="W28" s="31">
        <v>1.0000000000000001E-5</v>
      </c>
      <c r="X28" s="31">
        <v>1.0000000000000001E-5</v>
      </c>
      <c r="Y28" s="31">
        <v>1.0000000000000001E-5</v>
      </c>
      <c r="Z28" s="31">
        <v>1.0000000000000001E-5</v>
      </c>
      <c r="AA28" s="31">
        <v>1.0000000000000001E-5</v>
      </c>
      <c r="AB28" s="31">
        <v>1.0000000000000001E-5</v>
      </c>
      <c r="AC28" s="31">
        <v>1.0000000000000001E-5</v>
      </c>
      <c r="AD28" s="31">
        <v>1.0000000000000001E-5</v>
      </c>
      <c r="AE28" s="31">
        <v>1.0000000000000001E-5</v>
      </c>
      <c r="AF28" s="31">
        <v>1.0000000000000001E-5</v>
      </c>
      <c r="AG28" s="31">
        <v>1.0000000000000001E-5</v>
      </c>
      <c r="AH28" s="31">
        <v>2.0000000000000002E-5</v>
      </c>
      <c r="AI28" s="31">
        <v>2.0000000000000002E-5</v>
      </c>
      <c r="AJ28" s="31">
        <v>3.0000000000000001E-5</v>
      </c>
      <c r="AK28" s="31">
        <v>3.0000000000000001E-5</v>
      </c>
      <c r="AL28" s="31">
        <v>4.0000000000000003E-5</v>
      </c>
      <c r="AM28" s="31">
        <v>4.0000000000000003E-5</v>
      </c>
      <c r="AN28" s="31">
        <v>5.0000000000000002E-5</v>
      </c>
      <c r="AO28" s="31">
        <v>5.0000000000000002E-5</v>
      </c>
      <c r="AP28" s="31">
        <v>6.0000000000000002E-5</v>
      </c>
      <c r="AQ28" s="31">
        <v>6.9999999999999994E-5</v>
      </c>
      <c r="AR28" s="31">
        <v>6.9999999999999994E-5</v>
      </c>
      <c r="AS28" s="31">
        <v>8.0000000000000007E-5</v>
      </c>
      <c r="AT28" s="31">
        <v>9.0000000000000006E-5</v>
      </c>
      <c r="AU28" s="31">
        <v>1E-4</v>
      </c>
      <c r="AV28" s="31">
        <v>1.1E-4</v>
      </c>
      <c r="AW28" s="31">
        <v>1.2E-4</v>
      </c>
      <c r="AX28" s="31">
        <v>1.2999999999999999E-4</v>
      </c>
      <c r="AY28" s="31">
        <v>1.3999999999999999E-4</v>
      </c>
      <c r="AZ28" s="31">
        <v>1.6000000000000001E-4</v>
      </c>
      <c r="BA28" s="31">
        <v>1.7000000000000001E-4</v>
      </c>
      <c r="BB28" s="31">
        <v>1.9000000000000001E-4</v>
      </c>
      <c r="BC28" s="31">
        <v>2.1000000000000001E-4</v>
      </c>
      <c r="BD28" s="31">
        <v>2.3000000000000001E-4</v>
      </c>
      <c r="BE28" s="31">
        <v>2.5000000000000001E-4</v>
      </c>
      <c r="BF28" s="31">
        <v>2.7999999999999998E-4</v>
      </c>
      <c r="BG28" s="31">
        <v>3.1E-4</v>
      </c>
      <c r="BH28" s="31">
        <v>3.4000000000000002E-4</v>
      </c>
      <c r="BI28" s="31">
        <v>3.6999999999999999E-4</v>
      </c>
      <c r="BJ28" s="31">
        <v>4.0999999999999999E-4</v>
      </c>
      <c r="BK28" s="31">
        <v>4.6000000000000001E-4</v>
      </c>
      <c r="BL28" s="31">
        <v>5.0000000000000001E-4</v>
      </c>
      <c r="BM28" s="31">
        <v>5.5999999999999995E-4</v>
      </c>
      <c r="BN28" s="31">
        <v>6.0999999999999997E-4</v>
      </c>
      <c r="BO28" s="31">
        <v>6.7000000000000002E-4</v>
      </c>
      <c r="BP28" s="31">
        <v>7.3999999999999999E-4</v>
      </c>
      <c r="BQ28" s="31">
        <v>8.0999999999999996E-4</v>
      </c>
      <c r="BR28" s="31">
        <v>8.8999999999999995E-4</v>
      </c>
    </row>
    <row r="29" spans="1:70" x14ac:dyDescent="0.2">
      <c r="A29">
        <v>42</v>
      </c>
      <c r="B29" s="31">
        <v>1.0000000000000001E-5</v>
      </c>
      <c r="C29" s="31">
        <v>1.0000000000000001E-5</v>
      </c>
      <c r="D29" s="31">
        <v>1.0000000000000001E-5</v>
      </c>
      <c r="E29" s="31">
        <v>1.0000000000000001E-5</v>
      </c>
      <c r="F29" s="31">
        <v>1.0000000000000001E-5</v>
      </c>
      <c r="G29" s="31">
        <v>1.0000000000000001E-5</v>
      </c>
      <c r="H29" s="31">
        <v>1.0000000000000001E-5</v>
      </c>
      <c r="I29" s="31">
        <v>1.0000000000000001E-5</v>
      </c>
      <c r="J29" s="31">
        <v>1.0000000000000001E-5</v>
      </c>
      <c r="K29" s="31">
        <v>1.0000000000000001E-5</v>
      </c>
      <c r="L29" s="31">
        <v>1.0000000000000001E-5</v>
      </c>
      <c r="M29" s="31">
        <v>1.0000000000000001E-5</v>
      </c>
      <c r="N29" s="31">
        <v>1.0000000000000001E-5</v>
      </c>
      <c r="O29" s="31">
        <v>1.0000000000000001E-5</v>
      </c>
      <c r="P29" s="31">
        <v>1.0000000000000001E-5</v>
      </c>
      <c r="Q29" s="31">
        <v>1.0000000000000001E-5</v>
      </c>
      <c r="R29" s="31">
        <v>1.0000000000000001E-5</v>
      </c>
      <c r="S29" s="31">
        <v>1.0000000000000001E-5</v>
      </c>
      <c r="T29" s="31">
        <v>1.0000000000000001E-5</v>
      </c>
      <c r="U29" s="31">
        <v>1.0000000000000001E-5</v>
      </c>
      <c r="V29" s="31">
        <v>1.0000000000000001E-5</v>
      </c>
      <c r="W29" s="31">
        <v>1.0000000000000001E-5</v>
      </c>
      <c r="X29" s="31">
        <v>1.0000000000000001E-5</v>
      </c>
      <c r="Y29" s="31">
        <v>1.0000000000000001E-5</v>
      </c>
      <c r="Z29" s="31">
        <v>1.0000000000000001E-5</v>
      </c>
      <c r="AA29" s="31">
        <v>1.0000000000000001E-5</v>
      </c>
      <c r="AB29" s="31">
        <v>1.0000000000000001E-5</v>
      </c>
      <c r="AC29" s="31">
        <v>1.0000000000000001E-5</v>
      </c>
      <c r="AD29" s="31">
        <v>1.0000000000000001E-5</v>
      </c>
      <c r="AE29" s="31">
        <v>1.0000000000000001E-5</v>
      </c>
      <c r="AF29" s="31">
        <v>1.0000000000000001E-5</v>
      </c>
      <c r="AG29" s="31">
        <v>2.0000000000000002E-5</v>
      </c>
      <c r="AH29" s="31">
        <v>2.0000000000000002E-5</v>
      </c>
      <c r="AI29" s="31">
        <v>2.0000000000000002E-5</v>
      </c>
      <c r="AJ29" s="31">
        <v>3.0000000000000001E-5</v>
      </c>
      <c r="AK29" s="31">
        <v>3.0000000000000001E-5</v>
      </c>
      <c r="AL29" s="31">
        <v>4.0000000000000003E-5</v>
      </c>
      <c r="AM29" s="31">
        <v>4.0000000000000003E-5</v>
      </c>
      <c r="AN29" s="31">
        <v>5.0000000000000002E-5</v>
      </c>
      <c r="AO29" s="31">
        <v>6.0000000000000002E-5</v>
      </c>
      <c r="AP29" s="31">
        <v>6.0000000000000002E-5</v>
      </c>
      <c r="AQ29" s="31">
        <v>6.9999999999999994E-5</v>
      </c>
      <c r="AR29" s="31">
        <v>8.0000000000000007E-5</v>
      </c>
      <c r="AS29" s="31">
        <v>8.0000000000000007E-5</v>
      </c>
      <c r="AT29" s="31">
        <v>9.0000000000000006E-5</v>
      </c>
      <c r="AU29" s="31">
        <v>1E-4</v>
      </c>
      <c r="AV29" s="31">
        <v>1.1E-4</v>
      </c>
      <c r="AW29" s="31">
        <v>1.2E-4</v>
      </c>
      <c r="AX29" s="31">
        <v>1.3999999999999999E-4</v>
      </c>
      <c r="AY29" s="31">
        <v>1.4999999999999999E-4</v>
      </c>
      <c r="AZ29" s="31">
        <v>1.6000000000000001E-4</v>
      </c>
      <c r="BA29" s="31">
        <v>1.8000000000000001E-4</v>
      </c>
      <c r="BB29" s="31">
        <v>2.0000000000000001E-4</v>
      </c>
      <c r="BC29" s="31">
        <v>2.2000000000000001E-4</v>
      </c>
      <c r="BD29" s="31">
        <v>2.4000000000000001E-4</v>
      </c>
      <c r="BE29" s="31">
        <v>2.5999999999999998E-4</v>
      </c>
      <c r="BF29" s="31">
        <v>2.9E-4</v>
      </c>
      <c r="BG29" s="31">
        <v>3.2000000000000003E-4</v>
      </c>
      <c r="BH29" s="31">
        <v>3.5E-4</v>
      </c>
      <c r="BI29" s="31">
        <v>3.8999999999999999E-4</v>
      </c>
      <c r="BJ29" s="31">
        <v>4.2999999999999999E-4</v>
      </c>
      <c r="BK29" s="31">
        <v>4.6999999999999999E-4</v>
      </c>
      <c r="BL29" s="31">
        <v>5.1999999999999995E-4</v>
      </c>
      <c r="BM29" s="31">
        <v>5.8E-4</v>
      </c>
      <c r="BN29" s="31">
        <v>6.4000000000000005E-4</v>
      </c>
      <c r="BO29" s="31">
        <v>6.9999999999999999E-4</v>
      </c>
      <c r="BP29" s="31">
        <v>7.6999999999999996E-4</v>
      </c>
      <c r="BQ29" s="31">
        <v>8.4999999999999995E-4</v>
      </c>
      <c r="BR29" s="31">
        <v>9.3000000000000005E-4</v>
      </c>
    </row>
    <row r="30" spans="1:70" x14ac:dyDescent="0.2">
      <c r="A30">
        <v>43</v>
      </c>
      <c r="B30" s="31">
        <v>1.0000000000000001E-5</v>
      </c>
      <c r="C30" s="31">
        <v>1.0000000000000001E-5</v>
      </c>
      <c r="D30" s="31">
        <v>1.0000000000000001E-5</v>
      </c>
      <c r="E30" s="31">
        <v>1.0000000000000001E-5</v>
      </c>
      <c r="F30" s="31">
        <v>1.0000000000000001E-5</v>
      </c>
      <c r="G30" s="31">
        <v>1.0000000000000001E-5</v>
      </c>
      <c r="H30" s="31">
        <v>1.0000000000000001E-5</v>
      </c>
      <c r="I30" s="31">
        <v>1.0000000000000001E-5</v>
      </c>
      <c r="J30" s="31">
        <v>1.0000000000000001E-5</v>
      </c>
      <c r="K30" s="31">
        <v>1.0000000000000001E-5</v>
      </c>
      <c r="L30" s="31">
        <v>1.0000000000000001E-5</v>
      </c>
      <c r="M30" s="31">
        <v>1.0000000000000001E-5</v>
      </c>
      <c r="N30" s="31">
        <v>1.0000000000000001E-5</v>
      </c>
      <c r="O30" s="31">
        <v>1.0000000000000001E-5</v>
      </c>
      <c r="P30" s="31">
        <v>1.0000000000000001E-5</v>
      </c>
      <c r="Q30" s="31">
        <v>1.0000000000000001E-5</v>
      </c>
      <c r="R30" s="31">
        <v>1.0000000000000001E-5</v>
      </c>
      <c r="S30" s="31">
        <v>1.0000000000000001E-5</v>
      </c>
      <c r="T30" s="31">
        <v>1.0000000000000001E-5</v>
      </c>
      <c r="U30" s="31">
        <v>1.0000000000000001E-5</v>
      </c>
      <c r="V30" s="31">
        <v>1.0000000000000001E-5</v>
      </c>
      <c r="W30" s="31">
        <v>1.0000000000000001E-5</v>
      </c>
      <c r="X30" s="31">
        <v>1.0000000000000001E-5</v>
      </c>
      <c r="Y30" s="31">
        <v>1.0000000000000001E-5</v>
      </c>
      <c r="Z30" s="31">
        <v>1.0000000000000001E-5</v>
      </c>
      <c r="AA30" s="31">
        <v>1.0000000000000001E-5</v>
      </c>
      <c r="AB30" s="31">
        <v>1.0000000000000001E-5</v>
      </c>
      <c r="AC30" s="31">
        <v>1.0000000000000001E-5</v>
      </c>
      <c r="AD30" s="31">
        <v>1.0000000000000001E-5</v>
      </c>
      <c r="AE30" s="31">
        <v>1.0000000000000001E-5</v>
      </c>
      <c r="AF30" s="31">
        <v>1.0000000000000001E-5</v>
      </c>
      <c r="AG30" s="31">
        <v>2.0000000000000002E-5</v>
      </c>
      <c r="AH30" s="31">
        <v>2.0000000000000002E-5</v>
      </c>
      <c r="AI30" s="31">
        <v>2.0000000000000002E-5</v>
      </c>
      <c r="AJ30" s="31">
        <v>3.0000000000000001E-5</v>
      </c>
      <c r="AK30" s="31">
        <v>3.0000000000000001E-5</v>
      </c>
      <c r="AL30" s="31">
        <v>4.0000000000000003E-5</v>
      </c>
      <c r="AM30" s="31">
        <v>4.0000000000000003E-5</v>
      </c>
      <c r="AN30" s="31">
        <v>5.0000000000000002E-5</v>
      </c>
      <c r="AO30" s="31">
        <v>6.0000000000000002E-5</v>
      </c>
      <c r="AP30" s="31">
        <v>6.0000000000000002E-5</v>
      </c>
      <c r="AQ30" s="31">
        <v>6.9999999999999994E-5</v>
      </c>
      <c r="AR30" s="31">
        <v>8.0000000000000007E-5</v>
      </c>
      <c r="AS30" s="31">
        <v>9.0000000000000006E-5</v>
      </c>
      <c r="AT30" s="31">
        <v>1E-4</v>
      </c>
      <c r="AU30" s="31">
        <v>1.1E-4</v>
      </c>
      <c r="AV30" s="31">
        <v>1.2E-4</v>
      </c>
      <c r="AW30" s="31">
        <v>1.2999999999999999E-4</v>
      </c>
      <c r="AX30" s="31">
        <v>1.3999999999999999E-4</v>
      </c>
      <c r="AY30" s="31">
        <v>1.6000000000000001E-4</v>
      </c>
      <c r="AZ30" s="31">
        <v>1.7000000000000001E-4</v>
      </c>
      <c r="BA30" s="31">
        <v>1.9000000000000001E-4</v>
      </c>
      <c r="BB30" s="31">
        <v>2.1000000000000001E-4</v>
      </c>
      <c r="BC30" s="31">
        <v>2.3000000000000001E-4</v>
      </c>
      <c r="BD30" s="31">
        <v>2.5000000000000001E-4</v>
      </c>
      <c r="BE30" s="31">
        <v>2.7E-4</v>
      </c>
      <c r="BF30" s="31">
        <v>2.9999999999999997E-4</v>
      </c>
      <c r="BG30" s="31">
        <v>3.3E-4</v>
      </c>
      <c r="BH30" s="31">
        <v>3.6999999999999999E-4</v>
      </c>
      <c r="BI30" s="31">
        <v>4.0999999999999999E-4</v>
      </c>
      <c r="BJ30" s="31">
        <v>4.4999999999999999E-4</v>
      </c>
      <c r="BK30" s="31">
        <v>5.0000000000000001E-4</v>
      </c>
      <c r="BL30" s="31">
        <v>5.5000000000000003E-4</v>
      </c>
      <c r="BM30" s="31">
        <v>6.0999999999999997E-4</v>
      </c>
      <c r="BN30" s="31">
        <v>6.7000000000000002E-4</v>
      </c>
      <c r="BO30" s="31">
        <v>7.3999999999999999E-4</v>
      </c>
      <c r="BP30" s="31">
        <v>8.0999999999999996E-4</v>
      </c>
      <c r="BQ30" s="31">
        <v>8.8999999999999995E-4</v>
      </c>
      <c r="BR30" s="31">
        <v>9.7000000000000005E-4</v>
      </c>
    </row>
    <row r="31" spans="1:70" x14ac:dyDescent="0.2">
      <c r="A31">
        <v>44</v>
      </c>
      <c r="B31" s="31">
        <v>1.0000000000000001E-5</v>
      </c>
      <c r="C31" s="31">
        <v>1.0000000000000001E-5</v>
      </c>
      <c r="D31" s="31">
        <v>1.0000000000000001E-5</v>
      </c>
      <c r="E31" s="31">
        <v>1.0000000000000001E-5</v>
      </c>
      <c r="F31" s="31">
        <v>1.0000000000000001E-5</v>
      </c>
      <c r="G31" s="31">
        <v>1.0000000000000001E-5</v>
      </c>
      <c r="H31" s="31">
        <v>1.0000000000000001E-5</v>
      </c>
      <c r="I31" s="31">
        <v>1.0000000000000001E-5</v>
      </c>
      <c r="J31" s="31">
        <v>1.0000000000000001E-5</v>
      </c>
      <c r="K31" s="31">
        <v>1.0000000000000001E-5</v>
      </c>
      <c r="L31" s="31">
        <v>1.0000000000000001E-5</v>
      </c>
      <c r="M31" s="31">
        <v>1.0000000000000001E-5</v>
      </c>
      <c r="N31" s="31">
        <v>1.0000000000000001E-5</v>
      </c>
      <c r="O31" s="31">
        <v>1.0000000000000001E-5</v>
      </c>
      <c r="P31" s="31">
        <v>1.0000000000000001E-5</v>
      </c>
      <c r="Q31" s="31">
        <v>1.0000000000000001E-5</v>
      </c>
      <c r="R31" s="31">
        <v>1.0000000000000001E-5</v>
      </c>
      <c r="S31" s="31">
        <v>1.0000000000000001E-5</v>
      </c>
      <c r="T31" s="31">
        <v>1.0000000000000001E-5</v>
      </c>
      <c r="U31" s="31">
        <v>1.0000000000000001E-5</v>
      </c>
      <c r="V31" s="31">
        <v>1.0000000000000001E-5</v>
      </c>
      <c r="W31" s="31">
        <v>1.0000000000000001E-5</v>
      </c>
      <c r="X31" s="31">
        <v>1.0000000000000001E-5</v>
      </c>
      <c r="Y31" s="31">
        <v>1.0000000000000001E-5</v>
      </c>
      <c r="Z31" s="31">
        <v>1.0000000000000001E-5</v>
      </c>
      <c r="AA31" s="31">
        <v>1.0000000000000001E-5</v>
      </c>
      <c r="AB31" s="31">
        <v>1.0000000000000001E-5</v>
      </c>
      <c r="AC31" s="31">
        <v>1.0000000000000001E-5</v>
      </c>
      <c r="AD31" s="31">
        <v>1.0000000000000001E-5</v>
      </c>
      <c r="AE31" s="31">
        <v>1.0000000000000001E-5</v>
      </c>
      <c r="AF31" s="31">
        <v>1.0000000000000001E-5</v>
      </c>
      <c r="AG31" s="31">
        <v>2.0000000000000002E-5</v>
      </c>
      <c r="AH31" s="31">
        <v>2.0000000000000002E-5</v>
      </c>
      <c r="AI31" s="31">
        <v>3.0000000000000001E-5</v>
      </c>
      <c r="AJ31" s="31">
        <v>3.0000000000000001E-5</v>
      </c>
      <c r="AK31" s="31">
        <v>4.0000000000000003E-5</v>
      </c>
      <c r="AL31" s="31">
        <v>4.0000000000000003E-5</v>
      </c>
      <c r="AM31" s="31">
        <v>5.0000000000000002E-5</v>
      </c>
      <c r="AN31" s="31">
        <v>6.0000000000000002E-5</v>
      </c>
      <c r="AO31" s="31">
        <v>6.0000000000000002E-5</v>
      </c>
      <c r="AP31" s="31">
        <v>6.9999999999999994E-5</v>
      </c>
      <c r="AQ31" s="31">
        <v>8.0000000000000007E-5</v>
      </c>
      <c r="AR31" s="31">
        <v>9.0000000000000006E-5</v>
      </c>
      <c r="AS31" s="31">
        <v>1E-4</v>
      </c>
      <c r="AT31" s="31">
        <v>1.1E-4</v>
      </c>
      <c r="AU31" s="31">
        <v>1.2E-4</v>
      </c>
      <c r="AV31" s="31">
        <v>1.2999999999999999E-4</v>
      </c>
      <c r="AW31" s="31">
        <v>1.3999999999999999E-4</v>
      </c>
      <c r="AX31" s="31">
        <v>1.6000000000000001E-4</v>
      </c>
      <c r="AY31" s="31">
        <v>1.7000000000000001E-4</v>
      </c>
      <c r="AZ31" s="31">
        <v>1.9000000000000001E-4</v>
      </c>
      <c r="BA31" s="31">
        <v>2.1000000000000001E-4</v>
      </c>
      <c r="BB31" s="31">
        <v>2.3000000000000001E-4</v>
      </c>
      <c r="BC31" s="31">
        <v>2.5000000000000001E-4</v>
      </c>
      <c r="BD31" s="31">
        <v>2.7E-4</v>
      </c>
      <c r="BE31" s="31">
        <v>2.9999999999999997E-4</v>
      </c>
      <c r="BF31" s="31">
        <v>3.3E-4</v>
      </c>
      <c r="BG31" s="31">
        <v>3.6000000000000002E-4</v>
      </c>
      <c r="BH31" s="31">
        <v>4.0000000000000002E-4</v>
      </c>
      <c r="BI31" s="31">
        <v>4.4000000000000002E-4</v>
      </c>
      <c r="BJ31" s="31">
        <v>4.8999999999999998E-4</v>
      </c>
      <c r="BK31" s="31">
        <v>5.4000000000000001E-4</v>
      </c>
      <c r="BL31" s="31">
        <v>5.9999999999999995E-4</v>
      </c>
      <c r="BM31" s="31">
        <v>6.6E-4</v>
      </c>
      <c r="BN31" s="31">
        <v>7.2999999999999996E-4</v>
      </c>
      <c r="BO31" s="31">
        <v>8.0000000000000004E-4</v>
      </c>
      <c r="BP31" s="31">
        <v>8.8000000000000003E-4</v>
      </c>
      <c r="BQ31" s="31">
        <v>9.7000000000000005E-4</v>
      </c>
      <c r="BR31" s="31">
        <v>1.06E-3</v>
      </c>
    </row>
    <row r="32" spans="1:70" x14ac:dyDescent="0.2">
      <c r="A32">
        <v>45</v>
      </c>
      <c r="B32" s="31">
        <v>1.0000000000000001E-5</v>
      </c>
      <c r="C32" s="31">
        <v>1.0000000000000001E-5</v>
      </c>
      <c r="D32" s="31">
        <v>1.0000000000000001E-5</v>
      </c>
      <c r="E32" s="31">
        <v>1.0000000000000001E-5</v>
      </c>
      <c r="F32" s="31">
        <v>1.0000000000000001E-5</v>
      </c>
      <c r="G32" s="31">
        <v>1.0000000000000001E-5</v>
      </c>
      <c r="H32" s="31">
        <v>1.0000000000000001E-5</v>
      </c>
      <c r="I32" s="31">
        <v>1.0000000000000001E-5</v>
      </c>
      <c r="J32" s="31">
        <v>1.0000000000000001E-5</v>
      </c>
      <c r="K32" s="31">
        <v>1.0000000000000001E-5</v>
      </c>
      <c r="L32" s="31">
        <v>1.0000000000000001E-5</v>
      </c>
      <c r="M32" s="31">
        <v>1.0000000000000001E-5</v>
      </c>
      <c r="N32" s="31">
        <v>1.0000000000000001E-5</v>
      </c>
      <c r="O32" s="31">
        <v>1.0000000000000001E-5</v>
      </c>
      <c r="P32" s="31">
        <v>1.0000000000000001E-5</v>
      </c>
      <c r="Q32" s="31">
        <v>1.0000000000000001E-5</v>
      </c>
      <c r="R32" s="31">
        <v>1.0000000000000001E-5</v>
      </c>
      <c r="S32" s="31">
        <v>1.0000000000000001E-5</v>
      </c>
      <c r="T32" s="31">
        <v>1.0000000000000001E-5</v>
      </c>
      <c r="U32" s="31">
        <v>1.0000000000000001E-5</v>
      </c>
      <c r="V32" s="31">
        <v>1.0000000000000001E-5</v>
      </c>
      <c r="W32" s="31">
        <v>1.0000000000000001E-5</v>
      </c>
      <c r="X32" s="31">
        <v>1.0000000000000001E-5</v>
      </c>
      <c r="Y32" s="31">
        <v>1.0000000000000001E-5</v>
      </c>
      <c r="Z32" s="31">
        <v>1.0000000000000001E-5</v>
      </c>
      <c r="AA32" s="31">
        <v>1.0000000000000001E-5</v>
      </c>
      <c r="AB32" s="31">
        <v>1.0000000000000001E-5</v>
      </c>
      <c r="AC32" s="31">
        <v>1.0000000000000001E-5</v>
      </c>
      <c r="AD32" s="31">
        <v>1.0000000000000001E-5</v>
      </c>
      <c r="AE32" s="31">
        <v>1.0000000000000001E-5</v>
      </c>
      <c r="AF32" s="31">
        <v>2.0000000000000002E-5</v>
      </c>
      <c r="AG32" s="31">
        <v>2.0000000000000002E-5</v>
      </c>
      <c r="AH32" s="31">
        <v>2.0000000000000002E-5</v>
      </c>
      <c r="AI32" s="31">
        <v>3.0000000000000001E-5</v>
      </c>
      <c r="AJ32" s="31">
        <v>3.0000000000000001E-5</v>
      </c>
      <c r="AK32" s="31">
        <v>4.0000000000000003E-5</v>
      </c>
      <c r="AL32" s="31">
        <v>5.0000000000000002E-5</v>
      </c>
      <c r="AM32" s="31">
        <v>5.0000000000000002E-5</v>
      </c>
      <c r="AN32" s="31">
        <v>6.0000000000000002E-5</v>
      </c>
      <c r="AO32" s="31">
        <v>6.9999999999999994E-5</v>
      </c>
      <c r="AP32" s="31">
        <v>8.0000000000000007E-5</v>
      </c>
      <c r="AQ32" s="31">
        <v>9.0000000000000006E-5</v>
      </c>
      <c r="AR32" s="31">
        <v>1E-4</v>
      </c>
      <c r="AS32" s="31">
        <v>1.1E-4</v>
      </c>
      <c r="AT32" s="31">
        <v>1.2E-4</v>
      </c>
      <c r="AU32" s="31">
        <v>1.2999999999999999E-4</v>
      </c>
      <c r="AV32" s="31">
        <v>1.3999999999999999E-4</v>
      </c>
      <c r="AW32" s="31">
        <v>1.6000000000000001E-4</v>
      </c>
      <c r="AX32" s="31">
        <v>1.7000000000000001E-4</v>
      </c>
      <c r="AY32" s="31">
        <v>1.9000000000000001E-4</v>
      </c>
      <c r="AZ32" s="31">
        <v>2.1000000000000001E-4</v>
      </c>
      <c r="BA32" s="31">
        <v>2.3000000000000001E-4</v>
      </c>
      <c r="BB32" s="31">
        <v>2.5000000000000001E-4</v>
      </c>
      <c r="BC32" s="31">
        <v>2.7999999999999998E-4</v>
      </c>
      <c r="BD32" s="31">
        <v>2.9999999999999997E-4</v>
      </c>
      <c r="BE32" s="31">
        <v>3.3E-4</v>
      </c>
      <c r="BF32" s="31">
        <v>3.6999999999999999E-4</v>
      </c>
      <c r="BG32" s="31">
        <v>4.0999999999999999E-4</v>
      </c>
      <c r="BH32" s="31">
        <v>4.4999999999999999E-4</v>
      </c>
      <c r="BI32" s="31">
        <v>5.0000000000000001E-4</v>
      </c>
      <c r="BJ32" s="31">
        <v>5.5000000000000003E-4</v>
      </c>
      <c r="BK32" s="31">
        <v>6.0999999999999997E-4</v>
      </c>
      <c r="BL32" s="31">
        <v>6.7000000000000002E-4</v>
      </c>
      <c r="BM32" s="31">
        <v>7.3999999999999999E-4</v>
      </c>
      <c r="BN32" s="31">
        <v>8.0999999999999996E-4</v>
      </c>
      <c r="BO32" s="31">
        <v>8.9999999999999998E-4</v>
      </c>
      <c r="BP32" s="31">
        <v>9.7999999999999997E-4</v>
      </c>
      <c r="BQ32" s="31">
        <v>1.08E-3</v>
      </c>
      <c r="BR32" s="31">
        <v>1.1800000000000001E-3</v>
      </c>
    </row>
    <row r="33" spans="1:70" x14ac:dyDescent="0.2">
      <c r="A33">
        <v>46</v>
      </c>
      <c r="B33" s="31">
        <v>1.0000000000000001E-5</v>
      </c>
      <c r="C33" s="31">
        <v>1.0000000000000001E-5</v>
      </c>
      <c r="D33" s="31">
        <v>1.0000000000000001E-5</v>
      </c>
      <c r="E33" s="31">
        <v>1.0000000000000001E-5</v>
      </c>
      <c r="F33" s="31">
        <v>1.0000000000000001E-5</v>
      </c>
      <c r="G33" s="31">
        <v>1.0000000000000001E-5</v>
      </c>
      <c r="H33" s="31">
        <v>1.0000000000000001E-5</v>
      </c>
      <c r="I33" s="31">
        <v>1.0000000000000001E-5</v>
      </c>
      <c r="J33" s="31">
        <v>1.0000000000000001E-5</v>
      </c>
      <c r="K33" s="31">
        <v>1.0000000000000001E-5</v>
      </c>
      <c r="L33" s="31">
        <v>1.0000000000000001E-5</v>
      </c>
      <c r="M33" s="31">
        <v>1.0000000000000001E-5</v>
      </c>
      <c r="N33" s="31">
        <v>1.0000000000000001E-5</v>
      </c>
      <c r="O33" s="31">
        <v>1.0000000000000001E-5</v>
      </c>
      <c r="P33" s="31">
        <v>1.0000000000000001E-5</v>
      </c>
      <c r="Q33" s="31">
        <v>1.0000000000000001E-5</v>
      </c>
      <c r="R33" s="31">
        <v>1.0000000000000001E-5</v>
      </c>
      <c r="S33" s="31">
        <v>1.0000000000000001E-5</v>
      </c>
      <c r="T33" s="31">
        <v>1.0000000000000001E-5</v>
      </c>
      <c r="U33" s="31">
        <v>1.0000000000000001E-5</v>
      </c>
      <c r="V33" s="31">
        <v>1.0000000000000001E-5</v>
      </c>
      <c r="W33" s="31">
        <v>1.0000000000000001E-5</v>
      </c>
      <c r="X33" s="31">
        <v>1.0000000000000001E-5</v>
      </c>
      <c r="Y33" s="31">
        <v>1.0000000000000001E-5</v>
      </c>
      <c r="Z33" s="31">
        <v>1.0000000000000001E-5</v>
      </c>
      <c r="AA33" s="31">
        <v>1.0000000000000001E-5</v>
      </c>
      <c r="AB33" s="31">
        <v>1.0000000000000001E-5</v>
      </c>
      <c r="AC33" s="31">
        <v>1.0000000000000001E-5</v>
      </c>
      <c r="AD33" s="31">
        <v>1.0000000000000001E-5</v>
      </c>
      <c r="AE33" s="31">
        <v>2.0000000000000002E-5</v>
      </c>
      <c r="AF33" s="31">
        <v>2.0000000000000002E-5</v>
      </c>
      <c r="AG33" s="31">
        <v>2.0000000000000002E-5</v>
      </c>
      <c r="AH33" s="31">
        <v>3.0000000000000001E-5</v>
      </c>
      <c r="AI33" s="31">
        <v>3.0000000000000001E-5</v>
      </c>
      <c r="AJ33" s="31">
        <v>4.0000000000000003E-5</v>
      </c>
      <c r="AK33" s="31">
        <v>4.0000000000000003E-5</v>
      </c>
      <c r="AL33" s="31">
        <v>5.0000000000000002E-5</v>
      </c>
      <c r="AM33" s="31">
        <v>6.0000000000000002E-5</v>
      </c>
      <c r="AN33" s="31">
        <v>6.9999999999999994E-5</v>
      </c>
      <c r="AO33" s="31">
        <v>8.0000000000000007E-5</v>
      </c>
      <c r="AP33" s="31">
        <v>9.0000000000000006E-5</v>
      </c>
      <c r="AQ33" s="31">
        <v>1E-4</v>
      </c>
      <c r="AR33" s="31">
        <v>1.1E-4</v>
      </c>
      <c r="AS33" s="31">
        <v>1.2E-4</v>
      </c>
      <c r="AT33" s="31">
        <v>1.2999999999999999E-4</v>
      </c>
      <c r="AU33" s="31">
        <v>1.3999999999999999E-4</v>
      </c>
      <c r="AV33" s="31">
        <v>1.6000000000000001E-4</v>
      </c>
      <c r="AW33" s="31">
        <v>1.7000000000000001E-4</v>
      </c>
      <c r="AX33" s="31">
        <v>1.9000000000000001E-4</v>
      </c>
      <c r="AY33" s="31">
        <v>2.1000000000000001E-4</v>
      </c>
      <c r="AZ33" s="31">
        <v>2.3000000000000001E-4</v>
      </c>
      <c r="BA33" s="31">
        <v>2.5000000000000001E-4</v>
      </c>
      <c r="BB33" s="31">
        <v>2.7999999999999998E-4</v>
      </c>
      <c r="BC33" s="31">
        <v>2.9999999999999997E-4</v>
      </c>
      <c r="BD33" s="31">
        <v>3.3E-4</v>
      </c>
      <c r="BE33" s="31">
        <v>3.6999999999999999E-4</v>
      </c>
      <c r="BF33" s="31">
        <v>4.0999999999999999E-4</v>
      </c>
      <c r="BG33" s="31">
        <v>4.4999999999999999E-4</v>
      </c>
      <c r="BH33" s="31">
        <v>4.8999999999999998E-4</v>
      </c>
      <c r="BI33" s="31">
        <v>5.5000000000000003E-4</v>
      </c>
      <c r="BJ33" s="31">
        <v>5.9999999999999995E-4</v>
      </c>
      <c r="BK33" s="31">
        <v>6.7000000000000002E-4</v>
      </c>
      <c r="BL33" s="31">
        <v>7.2999999999999996E-4</v>
      </c>
      <c r="BM33" s="31">
        <v>8.0999999999999996E-4</v>
      </c>
      <c r="BN33" s="31">
        <v>8.8999999999999995E-4</v>
      </c>
      <c r="BO33" s="31">
        <v>9.7999999999999997E-4</v>
      </c>
      <c r="BP33" s="31">
        <v>1.08E-3</v>
      </c>
      <c r="BQ33" s="31">
        <v>1.1800000000000001E-3</v>
      </c>
      <c r="BR33" s="31">
        <v>1.2899999999999999E-3</v>
      </c>
    </row>
    <row r="34" spans="1:70" x14ac:dyDescent="0.2">
      <c r="A34">
        <v>47</v>
      </c>
      <c r="B34" s="31">
        <v>1.0000000000000001E-5</v>
      </c>
      <c r="C34" s="31">
        <v>1.0000000000000001E-5</v>
      </c>
      <c r="D34" s="31">
        <v>1.0000000000000001E-5</v>
      </c>
      <c r="E34" s="31">
        <v>1.0000000000000001E-5</v>
      </c>
      <c r="F34" s="31">
        <v>1.0000000000000001E-5</v>
      </c>
      <c r="G34" s="31">
        <v>1.0000000000000001E-5</v>
      </c>
      <c r="H34" s="31">
        <v>1.0000000000000001E-5</v>
      </c>
      <c r="I34" s="31">
        <v>1.0000000000000001E-5</v>
      </c>
      <c r="J34" s="31">
        <v>1.0000000000000001E-5</v>
      </c>
      <c r="K34" s="31">
        <v>1.0000000000000001E-5</v>
      </c>
      <c r="L34" s="31">
        <v>1.0000000000000001E-5</v>
      </c>
      <c r="M34" s="31">
        <v>1.0000000000000001E-5</v>
      </c>
      <c r="N34" s="31">
        <v>1.0000000000000001E-5</v>
      </c>
      <c r="O34" s="31">
        <v>1.0000000000000001E-5</v>
      </c>
      <c r="P34" s="31">
        <v>1.0000000000000001E-5</v>
      </c>
      <c r="Q34" s="31">
        <v>1.0000000000000001E-5</v>
      </c>
      <c r="R34" s="31">
        <v>1.0000000000000001E-5</v>
      </c>
      <c r="S34" s="31">
        <v>1.0000000000000001E-5</v>
      </c>
      <c r="T34" s="31">
        <v>1.0000000000000001E-5</v>
      </c>
      <c r="U34" s="31">
        <v>1.0000000000000001E-5</v>
      </c>
      <c r="V34" s="31">
        <v>1.0000000000000001E-5</v>
      </c>
      <c r="W34" s="31">
        <v>1.0000000000000001E-5</v>
      </c>
      <c r="X34" s="31">
        <v>1.0000000000000001E-5</v>
      </c>
      <c r="Y34" s="31">
        <v>1.0000000000000001E-5</v>
      </c>
      <c r="Z34" s="31">
        <v>1.0000000000000001E-5</v>
      </c>
      <c r="AA34" s="31">
        <v>1.0000000000000001E-5</v>
      </c>
      <c r="AB34" s="31">
        <v>1.0000000000000001E-5</v>
      </c>
      <c r="AC34" s="31">
        <v>1.0000000000000001E-5</v>
      </c>
      <c r="AD34" s="31">
        <v>1.0000000000000001E-5</v>
      </c>
      <c r="AE34" s="31">
        <v>2.0000000000000002E-5</v>
      </c>
      <c r="AF34" s="31">
        <v>2.0000000000000002E-5</v>
      </c>
      <c r="AG34" s="31">
        <v>2.0000000000000002E-5</v>
      </c>
      <c r="AH34" s="31">
        <v>3.0000000000000001E-5</v>
      </c>
      <c r="AI34" s="31">
        <v>3.0000000000000001E-5</v>
      </c>
      <c r="AJ34" s="31">
        <v>4.0000000000000003E-5</v>
      </c>
      <c r="AK34" s="31">
        <v>5.0000000000000002E-5</v>
      </c>
      <c r="AL34" s="31">
        <v>6.0000000000000002E-5</v>
      </c>
      <c r="AM34" s="31">
        <v>6.9999999999999994E-5</v>
      </c>
      <c r="AN34" s="31">
        <v>6.9999999999999994E-5</v>
      </c>
      <c r="AO34" s="31">
        <v>8.0000000000000007E-5</v>
      </c>
      <c r="AP34" s="31">
        <v>1E-4</v>
      </c>
      <c r="AQ34" s="31">
        <v>1.1E-4</v>
      </c>
      <c r="AR34" s="31">
        <v>1.2E-4</v>
      </c>
      <c r="AS34" s="31">
        <v>1.2999999999999999E-4</v>
      </c>
      <c r="AT34" s="31">
        <v>1.3999999999999999E-4</v>
      </c>
      <c r="AU34" s="31">
        <v>1.6000000000000001E-4</v>
      </c>
      <c r="AV34" s="31">
        <v>1.7000000000000001E-4</v>
      </c>
      <c r="AW34" s="31">
        <v>1.9000000000000001E-4</v>
      </c>
      <c r="AX34" s="31">
        <v>2.1000000000000001E-4</v>
      </c>
      <c r="AY34" s="31">
        <v>2.3000000000000001E-4</v>
      </c>
      <c r="AZ34" s="31">
        <v>2.5000000000000001E-4</v>
      </c>
      <c r="BA34" s="31">
        <v>2.7999999999999998E-4</v>
      </c>
      <c r="BB34" s="31">
        <v>2.9999999999999997E-4</v>
      </c>
      <c r="BC34" s="31">
        <v>3.3E-4</v>
      </c>
      <c r="BD34" s="31">
        <v>3.6999999999999999E-4</v>
      </c>
      <c r="BE34" s="31">
        <v>4.0000000000000002E-4</v>
      </c>
      <c r="BF34" s="31">
        <v>4.4000000000000002E-4</v>
      </c>
      <c r="BG34" s="31">
        <v>4.8999999999999998E-4</v>
      </c>
      <c r="BH34" s="31">
        <v>5.4000000000000001E-4</v>
      </c>
      <c r="BI34" s="31">
        <v>5.9999999999999995E-4</v>
      </c>
      <c r="BJ34" s="31">
        <v>6.6E-4</v>
      </c>
      <c r="BK34" s="31">
        <v>7.2999999999999996E-4</v>
      </c>
      <c r="BL34" s="31">
        <v>8.0000000000000004E-4</v>
      </c>
      <c r="BM34" s="31">
        <v>8.8999999999999995E-4</v>
      </c>
      <c r="BN34" s="31">
        <v>9.7999999999999997E-4</v>
      </c>
      <c r="BO34" s="31">
        <v>1.07E-3</v>
      </c>
      <c r="BP34" s="31">
        <v>1.1800000000000001E-3</v>
      </c>
      <c r="BQ34" s="31">
        <v>1.2899999999999999E-3</v>
      </c>
      <c r="BR34" s="31">
        <v>1.41E-3</v>
      </c>
    </row>
    <row r="35" spans="1:70" x14ac:dyDescent="0.2">
      <c r="A35">
        <v>48</v>
      </c>
      <c r="B35" s="31">
        <v>1.0000000000000001E-5</v>
      </c>
      <c r="C35" s="31">
        <v>1.0000000000000001E-5</v>
      </c>
      <c r="D35" s="31">
        <v>1.0000000000000001E-5</v>
      </c>
      <c r="E35" s="31">
        <v>1.0000000000000001E-5</v>
      </c>
      <c r="F35" s="31">
        <v>1.0000000000000001E-5</v>
      </c>
      <c r="G35" s="31">
        <v>1.0000000000000001E-5</v>
      </c>
      <c r="H35" s="31">
        <v>1.0000000000000001E-5</v>
      </c>
      <c r="I35" s="31">
        <v>1.0000000000000001E-5</v>
      </c>
      <c r="J35" s="31">
        <v>1.0000000000000001E-5</v>
      </c>
      <c r="K35" s="31">
        <v>1.0000000000000001E-5</v>
      </c>
      <c r="L35" s="31">
        <v>1.0000000000000001E-5</v>
      </c>
      <c r="M35" s="31">
        <v>1.0000000000000001E-5</v>
      </c>
      <c r="N35" s="31">
        <v>1.0000000000000001E-5</v>
      </c>
      <c r="O35" s="31">
        <v>1.0000000000000001E-5</v>
      </c>
      <c r="P35" s="31">
        <v>1.0000000000000001E-5</v>
      </c>
      <c r="Q35" s="31">
        <v>1.0000000000000001E-5</v>
      </c>
      <c r="R35" s="31">
        <v>1.0000000000000001E-5</v>
      </c>
      <c r="S35" s="31">
        <v>1.0000000000000001E-5</v>
      </c>
      <c r="T35" s="31">
        <v>1.0000000000000001E-5</v>
      </c>
      <c r="U35" s="31">
        <v>1.0000000000000001E-5</v>
      </c>
      <c r="V35" s="31">
        <v>1.0000000000000001E-5</v>
      </c>
      <c r="W35" s="31">
        <v>1.0000000000000001E-5</v>
      </c>
      <c r="X35" s="31">
        <v>1.0000000000000001E-5</v>
      </c>
      <c r="Y35" s="31">
        <v>1.0000000000000001E-5</v>
      </c>
      <c r="Z35" s="31">
        <v>1.0000000000000001E-5</v>
      </c>
      <c r="AA35" s="31">
        <v>1.0000000000000001E-5</v>
      </c>
      <c r="AB35" s="31">
        <v>1.0000000000000001E-5</v>
      </c>
      <c r="AC35" s="31">
        <v>1.0000000000000001E-5</v>
      </c>
      <c r="AD35" s="31">
        <v>2.0000000000000002E-5</v>
      </c>
      <c r="AE35" s="31">
        <v>2.0000000000000002E-5</v>
      </c>
      <c r="AF35" s="31">
        <v>2.0000000000000002E-5</v>
      </c>
      <c r="AG35" s="31">
        <v>3.0000000000000001E-5</v>
      </c>
      <c r="AH35" s="31">
        <v>3.0000000000000001E-5</v>
      </c>
      <c r="AI35" s="31">
        <v>4.0000000000000003E-5</v>
      </c>
      <c r="AJ35" s="31">
        <v>5.0000000000000002E-5</v>
      </c>
      <c r="AK35" s="31">
        <v>5.0000000000000002E-5</v>
      </c>
      <c r="AL35" s="31">
        <v>6.0000000000000002E-5</v>
      </c>
      <c r="AM35" s="31">
        <v>6.9999999999999994E-5</v>
      </c>
      <c r="AN35" s="31">
        <v>8.0000000000000007E-5</v>
      </c>
      <c r="AO35" s="31">
        <v>9.0000000000000006E-5</v>
      </c>
      <c r="AP35" s="31">
        <v>1E-4</v>
      </c>
      <c r="AQ35" s="31">
        <v>1.2E-4</v>
      </c>
      <c r="AR35" s="31">
        <v>1.2999999999999999E-4</v>
      </c>
      <c r="AS35" s="31">
        <v>1.3999999999999999E-4</v>
      </c>
      <c r="AT35" s="31">
        <v>1.6000000000000001E-4</v>
      </c>
      <c r="AU35" s="31">
        <v>1.7000000000000001E-4</v>
      </c>
      <c r="AV35" s="31">
        <v>1.9000000000000001E-4</v>
      </c>
      <c r="AW35" s="31">
        <v>2.1000000000000001E-4</v>
      </c>
      <c r="AX35" s="31">
        <v>2.3000000000000001E-4</v>
      </c>
      <c r="AY35" s="31">
        <v>2.5000000000000001E-4</v>
      </c>
      <c r="AZ35" s="31">
        <v>2.7999999999999998E-4</v>
      </c>
      <c r="BA35" s="31">
        <v>2.9999999999999997E-4</v>
      </c>
      <c r="BB35" s="31">
        <v>3.3E-4</v>
      </c>
      <c r="BC35" s="31">
        <v>3.6000000000000002E-4</v>
      </c>
      <c r="BD35" s="31">
        <v>4.0000000000000002E-4</v>
      </c>
      <c r="BE35" s="31">
        <v>4.4000000000000002E-4</v>
      </c>
      <c r="BF35" s="31">
        <v>4.8999999999999998E-4</v>
      </c>
      <c r="BG35" s="31">
        <v>5.4000000000000001E-4</v>
      </c>
      <c r="BH35" s="31">
        <v>5.9000000000000003E-4</v>
      </c>
      <c r="BI35" s="31">
        <v>6.4999999999999997E-4</v>
      </c>
      <c r="BJ35" s="31">
        <v>7.2000000000000005E-4</v>
      </c>
      <c r="BK35" s="31">
        <v>8.0000000000000004E-4</v>
      </c>
      <c r="BL35" s="31">
        <v>8.8000000000000003E-4</v>
      </c>
      <c r="BM35" s="31">
        <v>9.7000000000000005E-4</v>
      </c>
      <c r="BN35" s="31">
        <v>1.07E-3</v>
      </c>
      <c r="BO35" s="31">
        <v>1.17E-3</v>
      </c>
      <c r="BP35" s="31">
        <v>1.2899999999999999E-3</v>
      </c>
      <c r="BQ35" s="31">
        <v>1.41E-3</v>
      </c>
      <c r="BR35" s="31">
        <v>1.5399999999999999E-3</v>
      </c>
    </row>
    <row r="36" spans="1:70" x14ac:dyDescent="0.2">
      <c r="A36">
        <v>49</v>
      </c>
      <c r="B36" s="31">
        <v>1.0000000000000001E-5</v>
      </c>
      <c r="C36" s="31">
        <v>1.0000000000000001E-5</v>
      </c>
      <c r="D36" s="31">
        <v>1.0000000000000001E-5</v>
      </c>
      <c r="E36" s="31">
        <v>1.0000000000000001E-5</v>
      </c>
      <c r="F36" s="31">
        <v>1.0000000000000001E-5</v>
      </c>
      <c r="G36" s="31">
        <v>1.0000000000000001E-5</v>
      </c>
      <c r="H36" s="31">
        <v>1.0000000000000001E-5</v>
      </c>
      <c r="I36" s="31">
        <v>1.0000000000000001E-5</v>
      </c>
      <c r="J36" s="31">
        <v>1.0000000000000001E-5</v>
      </c>
      <c r="K36" s="31">
        <v>1.0000000000000001E-5</v>
      </c>
      <c r="L36" s="31">
        <v>1.0000000000000001E-5</v>
      </c>
      <c r="M36" s="31">
        <v>1.0000000000000001E-5</v>
      </c>
      <c r="N36" s="31">
        <v>1.0000000000000001E-5</v>
      </c>
      <c r="O36" s="31">
        <v>1.0000000000000001E-5</v>
      </c>
      <c r="P36" s="31">
        <v>1.0000000000000001E-5</v>
      </c>
      <c r="Q36" s="31">
        <v>1.0000000000000001E-5</v>
      </c>
      <c r="R36" s="31">
        <v>1.0000000000000001E-5</v>
      </c>
      <c r="S36" s="31">
        <v>1.0000000000000001E-5</v>
      </c>
      <c r="T36" s="31">
        <v>1.0000000000000001E-5</v>
      </c>
      <c r="U36" s="31">
        <v>1.0000000000000001E-5</v>
      </c>
      <c r="V36" s="31">
        <v>1.0000000000000001E-5</v>
      </c>
      <c r="W36" s="31">
        <v>1.0000000000000001E-5</v>
      </c>
      <c r="X36" s="31">
        <v>1.0000000000000001E-5</v>
      </c>
      <c r="Y36" s="31">
        <v>1.0000000000000001E-5</v>
      </c>
      <c r="Z36" s="31">
        <v>1.0000000000000001E-5</v>
      </c>
      <c r="AA36" s="31">
        <v>1.0000000000000001E-5</v>
      </c>
      <c r="AB36" s="31">
        <v>1.0000000000000001E-5</v>
      </c>
      <c r="AC36" s="31">
        <v>2.0000000000000002E-5</v>
      </c>
      <c r="AD36" s="31">
        <v>2.0000000000000002E-5</v>
      </c>
      <c r="AE36" s="31">
        <v>2.0000000000000002E-5</v>
      </c>
      <c r="AF36" s="31">
        <v>2.0000000000000002E-5</v>
      </c>
      <c r="AG36" s="31">
        <v>3.0000000000000001E-5</v>
      </c>
      <c r="AH36" s="31">
        <v>4.0000000000000003E-5</v>
      </c>
      <c r="AI36" s="31">
        <v>4.0000000000000003E-5</v>
      </c>
      <c r="AJ36" s="31">
        <v>5.0000000000000002E-5</v>
      </c>
      <c r="AK36" s="31">
        <v>6.0000000000000002E-5</v>
      </c>
      <c r="AL36" s="31">
        <v>6.9999999999999994E-5</v>
      </c>
      <c r="AM36" s="31">
        <v>8.0000000000000007E-5</v>
      </c>
      <c r="AN36" s="31">
        <v>9.0000000000000006E-5</v>
      </c>
      <c r="AO36" s="31">
        <v>1E-4</v>
      </c>
      <c r="AP36" s="31">
        <v>1.2E-4</v>
      </c>
      <c r="AQ36" s="31">
        <v>1.2999999999999999E-4</v>
      </c>
      <c r="AR36" s="31">
        <v>1.3999999999999999E-4</v>
      </c>
      <c r="AS36" s="31">
        <v>1.6000000000000001E-4</v>
      </c>
      <c r="AT36" s="31">
        <v>1.7000000000000001E-4</v>
      </c>
      <c r="AU36" s="31">
        <v>1.9000000000000001E-4</v>
      </c>
      <c r="AV36" s="31">
        <v>2.1000000000000001E-4</v>
      </c>
      <c r="AW36" s="31">
        <v>2.3000000000000001E-4</v>
      </c>
      <c r="AX36" s="31">
        <v>2.5000000000000001E-4</v>
      </c>
      <c r="AY36" s="31">
        <v>2.7999999999999998E-4</v>
      </c>
      <c r="AZ36" s="31">
        <v>3.1E-4</v>
      </c>
      <c r="BA36" s="31">
        <v>3.3E-4</v>
      </c>
      <c r="BB36" s="31">
        <v>3.6999999999999999E-4</v>
      </c>
      <c r="BC36" s="31">
        <v>4.0000000000000002E-4</v>
      </c>
      <c r="BD36" s="31">
        <v>4.4000000000000002E-4</v>
      </c>
      <c r="BE36" s="31">
        <v>4.8999999999999998E-4</v>
      </c>
      <c r="BF36" s="31">
        <v>5.4000000000000001E-4</v>
      </c>
      <c r="BG36" s="31">
        <v>5.9000000000000003E-4</v>
      </c>
      <c r="BH36" s="31">
        <v>6.6E-4</v>
      </c>
      <c r="BI36" s="31">
        <v>7.2000000000000005E-4</v>
      </c>
      <c r="BJ36" s="31">
        <v>8.0000000000000004E-4</v>
      </c>
      <c r="BK36" s="31">
        <v>8.8000000000000003E-4</v>
      </c>
      <c r="BL36" s="31">
        <v>9.7000000000000005E-4</v>
      </c>
      <c r="BM36" s="31">
        <v>1.07E-3</v>
      </c>
      <c r="BN36" s="31">
        <v>1.1800000000000001E-3</v>
      </c>
      <c r="BO36" s="31">
        <v>1.2999999999999999E-3</v>
      </c>
      <c r="BP36" s="31">
        <v>1.4300000000000001E-3</v>
      </c>
      <c r="BQ36" s="31">
        <v>1.56E-3</v>
      </c>
      <c r="BR36" s="31">
        <v>1.6999999999999999E-3</v>
      </c>
    </row>
    <row r="37" spans="1:70" x14ac:dyDescent="0.2">
      <c r="A37">
        <v>50</v>
      </c>
      <c r="B37" s="31">
        <v>1.0000000000000001E-5</v>
      </c>
      <c r="C37" s="31">
        <v>1.0000000000000001E-5</v>
      </c>
      <c r="D37" s="31">
        <v>1.0000000000000001E-5</v>
      </c>
      <c r="E37" s="31">
        <v>1.0000000000000001E-5</v>
      </c>
      <c r="F37" s="31">
        <v>1.0000000000000001E-5</v>
      </c>
      <c r="G37" s="31">
        <v>1.0000000000000001E-5</v>
      </c>
      <c r="H37" s="31">
        <v>1.0000000000000001E-5</v>
      </c>
      <c r="I37" s="31">
        <v>1.0000000000000001E-5</v>
      </c>
      <c r="J37" s="31">
        <v>1.0000000000000001E-5</v>
      </c>
      <c r="K37" s="31">
        <v>1.0000000000000001E-5</v>
      </c>
      <c r="L37" s="31">
        <v>1.0000000000000001E-5</v>
      </c>
      <c r="M37" s="31">
        <v>1.0000000000000001E-5</v>
      </c>
      <c r="N37" s="31">
        <v>1.0000000000000001E-5</v>
      </c>
      <c r="O37" s="31">
        <v>1.0000000000000001E-5</v>
      </c>
      <c r="P37" s="31">
        <v>1.0000000000000001E-5</v>
      </c>
      <c r="Q37" s="31">
        <v>1.0000000000000001E-5</v>
      </c>
      <c r="R37" s="31">
        <v>1.0000000000000001E-5</v>
      </c>
      <c r="S37" s="31">
        <v>1.0000000000000001E-5</v>
      </c>
      <c r="T37" s="31">
        <v>1.0000000000000001E-5</v>
      </c>
      <c r="U37" s="31">
        <v>1.0000000000000001E-5</v>
      </c>
      <c r="V37" s="31">
        <v>1.0000000000000001E-5</v>
      </c>
      <c r="W37" s="31">
        <v>1.0000000000000001E-5</v>
      </c>
      <c r="X37" s="31">
        <v>1.0000000000000001E-5</v>
      </c>
      <c r="Y37" s="31">
        <v>1.0000000000000001E-5</v>
      </c>
      <c r="Z37" s="31">
        <v>1.0000000000000001E-5</v>
      </c>
      <c r="AA37" s="31">
        <v>1.0000000000000001E-5</v>
      </c>
      <c r="AB37" s="31">
        <v>2.0000000000000002E-5</v>
      </c>
      <c r="AC37" s="31">
        <v>2.0000000000000002E-5</v>
      </c>
      <c r="AD37" s="31">
        <v>2.0000000000000002E-5</v>
      </c>
      <c r="AE37" s="31">
        <v>2.0000000000000002E-5</v>
      </c>
      <c r="AF37" s="31">
        <v>3.0000000000000001E-5</v>
      </c>
      <c r="AG37" s="31">
        <v>3.0000000000000001E-5</v>
      </c>
      <c r="AH37" s="31">
        <v>4.0000000000000003E-5</v>
      </c>
      <c r="AI37" s="31">
        <v>5.0000000000000002E-5</v>
      </c>
      <c r="AJ37" s="31">
        <v>6.0000000000000002E-5</v>
      </c>
      <c r="AK37" s="31">
        <v>6.9999999999999994E-5</v>
      </c>
      <c r="AL37" s="31">
        <v>8.0000000000000007E-5</v>
      </c>
      <c r="AM37" s="31">
        <v>9.0000000000000006E-5</v>
      </c>
      <c r="AN37" s="31">
        <v>1.1E-4</v>
      </c>
      <c r="AO37" s="31">
        <v>1.2E-4</v>
      </c>
      <c r="AP37" s="31">
        <v>1.3999999999999999E-4</v>
      </c>
      <c r="AQ37" s="31">
        <v>1.4999999999999999E-4</v>
      </c>
      <c r="AR37" s="31">
        <v>1.7000000000000001E-4</v>
      </c>
      <c r="AS37" s="31">
        <v>1.9000000000000001E-4</v>
      </c>
      <c r="AT37" s="31">
        <v>2.1000000000000001E-4</v>
      </c>
      <c r="AU37" s="31">
        <v>2.3000000000000001E-4</v>
      </c>
      <c r="AV37" s="31">
        <v>2.5000000000000001E-4</v>
      </c>
      <c r="AW37" s="31">
        <v>2.7E-4</v>
      </c>
      <c r="AX37" s="31">
        <v>2.9999999999999997E-4</v>
      </c>
      <c r="AY37" s="31">
        <v>3.3E-4</v>
      </c>
      <c r="AZ37" s="31">
        <v>3.6000000000000002E-4</v>
      </c>
      <c r="BA37" s="31">
        <v>4.0000000000000002E-4</v>
      </c>
      <c r="BB37" s="31">
        <v>4.4000000000000002E-4</v>
      </c>
      <c r="BC37" s="31">
        <v>4.8000000000000001E-4</v>
      </c>
      <c r="BD37" s="31">
        <v>5.2999999999999998E-4</v>
      </c>
      <c r="BE37" s="31">
        <v>5.8E-4</v>
      </c>
      <c r="BF37" s="31">
        <v>6.4000000000000005E-4</v>
      </c>
      <c r="BG37" s="31">
        <v>6.9999999999999999E-4</v>
      </c>
      <c r="BH37" s="31">
        <v>7.7999999999999999E-4</v>
      </c>
      <c r="BI37" s="31">
        <v>8.5999999999999998E-4</v>
      </c>
      <c r="BJ37" s="31">
        <v>9.5E-4</v>
      </c>
      <c r="BK37" s="31">
        <v>1.0499999999999999E-3</v>
      </c>
      <c r="BL37" s="31">
        <v>1.15E-3</v>
      </c>
      <c r="BM37" s="31">
        <v>1.2700000000000001E-3</v>
      </c>
      <c r="BN37" s="31">
        <v>1.4E-3</v>
      </c>
      <c r="BO37" s="31">
        <v>1.5399999999999999E-3</v>
      </c>
      <c r="BP37" s="31">
        <v>1.6900000000000001E-3</v>
      </c>
      <c r="BQ37" s="31">
        <v>1.8500000000000001E-3</v>
      </c>
      <c r="BR37" s="31">
        <v>2.0100000000000001E-3</v>
      </c>
    </row>
    <row r="38" spans="1:70" x14ac:dyDescent="0.2">
      <c r="A38">
        <v>51</v>
      </c>
      <c r="B38" s="31">
        <v>1.0000000000000001E-5</v>
      </c>
      <c r="C38" s="31">
        <v>1.0000000000000001E-5</v>
      </c>
      <c r="D38" s="31">
        <v>1.0000000000000001E-5</v>
      </c>
      <c r="E38" s="31">
        <v>1.0000000000000001E-5</v>
      </c>
      <c r="F38" s="31">
        <v>1.0000000000000001E-5</v>
      </c>
      <c r="G38" s="31">
        <v>1.0000000000000001E-5</v>
      </c>
      <c r="H38" s="31">
        <v>1.0000000000000001E-5</v>
      </c>
      <c r="I38" s="31">
        <v>1.0000000000000001E-5</v>
      </c>
      <c r="J38" s="31">
        <v>1.0000000000000001E-5</v>
      </c>
      <c r="K38" s="31">
        <v>1.0000000000000001E-5</v>
      </c>
      <c r="L38" s="31">
        <v>1.0000000000000001E-5</v>
      </c>
      <c r="M38" s="31">
        <v>1.0000000000000001E-5</v>
      </c>
      <c r="N38" s="31">
        <v>1.0000000000000001E-5</v>
      </c>
      <c r="O38" s="31">
        <v>1.0000000000000001E-5</v>
      </c>
      <c r="P38" s="31">
        <v>1.0000000000000001E-5</v>
      </c>
      <c r="Q38" s="31">
        <v>1.0000000000000001E-5</v>
      </c>
      <c r="R38" s="31">
        <v>1.0000000000000001E-5</v>
      </c>
      <c r="S38" s="31">
        <v>1.0000000000000001E-5</v>
      </c>
      <c r="T38" s="31">
        <v>1.0000000000000001E-5</v>
      </c>
      <c r="U38" s="31">
        <v>1.0000000000000001E-5</v>
      </c>
      <c r="V38" s="31">
        <v>1.0000000000000001E-5</v>
      </c>
      <c r="W38" s="31">
        <v>1.0000000000000001E-5</v>
      </c>
      <c r="X38" s="31">
        <v>1.0000000000000001E-5</v>
      </c>
      <c r="Y38" s="31">
        <v>1.0000000000000001E-5</v>
      </c>
      <c r="Z38" s="31">
        <v>1.0000000000000001E-5</v>
      </c>
      <c r="AA38" s="31">
        <v>2.0000000000000002E-5</v>
      </c>
      <c r="AB38" s="31">
        <v>2.0000000000000002E-5</v>
      </c>
      <c r="AC38" s="31">
        <v>2.0000000000000002E-5</v>
      </c>
      <c r="AD38" s="31">
        <v>2.0000000000000002E-5</v>
      </c>
      <c r="AE38" s="31">
        <v>3.0000000000000001E-5</v>
      </c>
      <c r="AF38" s="31">
        <v>3.0000000000000001E-5</v>
      </c>
      <c r="AG38" s="31">
        <v>4.0000000000000003E-5</v>
      </c>
      <c r="AH38" s="31">
        <v>5.0000000000000002E-5</v>
      </c>
      <c r="AI38" s="31">
        <v>6.0000000000000002E-5</v>
      </c>
      <c r="AJ38" s="31">
        <v>6.9999999999999994E-5</v>
      </c>
      <c r="AK38" s="31">
        <v>8.0000000000000007E-5</v>
      </c>
      <c r="AL38" s="31">
        <v>9.0000000000000006E-5</v>
      </c>
      <c r="AM38" s="31">
        <v>1.1E-4</v>
      </c>
      <c r="AN38" s="31">
        <v>1.2E-4</v>
      </c>
      <c r="AO38" s="31">
        <v>1.3999999999999999E-4</v>
      </c>
      <c r="AP38" s="31">
        <v>1.6000000000000001E-4</v>
      </c>
      <c r="AQ38" s="31">
        <v>1.7000000000000001E-4</v>
      </c>
      <c r="AR38" s="31">
        <v>1.9000000000000001E-4</v>
      </c>
      <c r="AS38" s="31">
        <v>2.1000000000000001E-4</v>
      </c>
      <c r="AT38" s="31">
        <v>2.3000000000000001E-4</v>
      </c>
      <c r="AU38" s="31">
        <v>2.5999999999999998E-4</v>
      </c>
      <c r="AV38" s="31">
        <v>2.7999999999999998E-4</v>
      </c>
      <c r="AW38" s="31">
        <v>3.1E-4</v>
      </c>
      <c r="AX38" s="31">
        <v>3.4000000000000002E-4</v>
      </c>
      <c r="AY38" s="31">
        <v>3.6999999999999999E-4</v>
      </c>
      <c r="AZ38" s="31">
        <v>4.0999999999999999E-4</v>
      </c>
      <c r="BA38" s="31">
        <v>4.4999999999999999E-4</v>
      </c>
      <c r="BB38" s="31">
        <v>4.8999999999999998E-4</v>
      </c>
      <c r="BC38" s="31">
        <v>5.4000000000000001E-4</v>
      </c>
      <c r="BD38" s="31">
        <v>5.9999999999999995E-4</v>
      </c>
      <c r="BE38" s="31">
        <v>6.6E-4</v>
      </c>
      <c r="BF38" s="31">
        <v>7.2000000000000005E-4</v>
      </c>
      <c r="BG38" s="31">
        <v>8.0000000000000004E-4</v>
      </c>
      <c r="BH38" s="31">
        <v>8.8000000000000003E-4</v>
      </c>
      <c r="BI38" s="31">
        <v>9.7000000000000005E-4</v>
      </c>
      <c r="BJ38" s="31">
        <v>1.07E-3</v>
      </c>
      <c r="BK38" s="31">
        <v>1.1900000000000001E-3</v>
      </c>
      <c r="BL38" s="31">
        <v>1.31E-3</v>
      </c>
      <c r="BM38" s="31">
        <v>1.4400000000000001E-3</v>
      </c>
      <c r="BN38" s="31">
        <v>1.5900000000000001E-3</v>
      </c>
      <c r="BO38" s="31">
        <v>1.75E-3</v>
      </c>
      <c r="BP38" s="31">
        <v>1.92E-3</v>
      </c>
      <c r="BQ38" s="31">
        <v>2.0999999999999999E-3</v>
      </c>
      <c r="BR38" s="31">
        <v>2.2799999999999999E-3</v>
      </c>
    </row>
    <row r="39" spans="1:70" x14ac:dyDescent="0.2">
      <c r="A39">
        <v>52</v>
      </c>
      <c r="B39" s="31">
        <v>1.0000000000000001E-5</v>
      </c>
      <c r="C39" s="31">
        <v>1.0000000000000001E-5</v>
      </c>
      <c r="D39" s="31">
        <v>1.0000000000000001E-5</v>
      </c>
      <c r="E39" s="31">
        <v>1.0000000000000001E-5</v>
      </c>
      <c r="F39" s="31">
        <v>1.0000000000000001E-5</v>
      </c>
      <c r="G39" s="31">
        <v>1.0000000000000001E-5</v>
      </c>
      <c r="H39" s="31">
        <v>1.0000000000000001E-5</v>
      </c>
      <c r="I39" s="31">
        <v>1.0000000000000001E-5</v>
      </c>
      <c r="J39" s="31">
        <v>1.0000000000000001E-5</v>
      </c>
      <c r="K39" s="31">
        <v>1.0000000000000001E-5</v>
      </c>
      <c r="L39" s="31">
        <v>1.0000000000000001E-5</v>
      </c>
      <c r="M39" s="31">
        <v>1.0000000000000001E-5</v>
      </c>
      <c r="N39" s="31">
        <v>1.0000000000000001E-5</v>
      </c>
      <c r="O39" s="31">
        <v>1.0000000000000001E-5</v>
      </c>
      <c r="P39" s="31">
        <v>1.0000000000000001E-5</v>
      </c>
      <c r="Q39" s="31">
        <v>1.0000000000000001E-5</v>
      </c>
      <c r="R39" s="31">
        <v>1.0000000000000001E-5</v>
      </c>
      <c r="S39" s="31">
        <v>1.0000000000000001E-5</v>
      </c>
      <c r="T39" s="31">
        <v>1.0000000000000001E-5</v>
      </c>
      <c r="U39" s="31">
        <v>1.0000000000000001E-5</v>
      </c>
      <c r="V39" s="31">
        <v>1.0000000000000001E-5</v>
      </c>
      <c r="W39" s="31">
        <v>1.0000000000000001E-5</v>
      </c>
      <c r="X39" s="31">
        <v>1.0000000000000001E-5</v>
      </c>
      <c r="Y39" s="31">
        <v>2.0000000000000002E-5</v>
      </c>
      <c r="Z39" s="31">
        <v>2.0000000000000002E-5</v>
      </c>
      <c r="AA39" s="31">
        <v>2.0000000000000002E-5</v>
      </c>
      <c r="AB39" s="31">
        <v>2.0000000000000002E-5</v>
      </c>
      <c r="AC39" s="31">
        <v>2.0000000000000002E-5</v>
      </c>
      <c r="AD39" s="31">
        <v>3.0000000000000001E-5</v>
      </c>
      <c r="AE39" s="31">
        <v>3.0000000000000001E-5</v>
      </c>
      <c r="AF39" s="31">
        <v>4.0000000000000003E-5</v>
      </c>
      <c r="AG39" s="31">
        <v>4.0000000000000003E-5</v>
      </c>
      <c r="AH39" s="31">
        <v>5.0000000000000002E-5</v>
      </c>
      <c r="AI39" s="31">
        <v>6.0000000000000002E-5</v>
      </c>
      <c r="AJ39" s="31">
        <v>8.0000000000000007E-5</v>
      </c>
      <c r="AK39" s="31">
        <v>9.0000000000000006E-5</v>
      </c>
      <c r="AL39" s="31">
        <v>1E-4</v>
      </c>
      <c r="AM39" s="31">
        <v>1.2E-4</v>
      </c>
      <c r="AN39" s="31">
        <v>1.3999999999999999E-4</v>
      </c>
      <c r="AO39" s="31">
        <v>1.4999999999999999E-4</v>
      </c>
      <c r="AP39" s="31">
        <v>1.7000000000000001E-4</v>
      </c>
      <c r="AQ39" s="31">
        <v>1.9000000000000001E-4</v>
      </c>
      <c r="AR39" s="31">
        <v>2.1000000000000001E-4</v>
      </c>
      <c r="AS39" s="31">
        <v>2.4000000000000001E-4</v>
      </c>
      <c r="AT39" s="31">
        <v>2.5999999999999998E-4</v>
      </c>
      <c r="AU39" s="31">
        <v>2.9E-4</v>
      </c>
      <c r="AV39" s="31">
        <v>3.2000000000000003E-4</v>
      </c>
      <c r="AW39" s="31">
        <v>3.5E-4</v>
      </c>
      <c r="AX39" s="31">
        <v>3.8000000000000002E-4</v>
      </c>
      <c r="AY39" s="31">
        <v>4.2000000000000002E-4</v>
      </c>
      <c r="AZ39" s="31">
        <v>4.6000000000000001E-4</v>
      </c>
      <c r="BA39" s="31">
        <v>5.0000000000000001E-4</v>
      </c>
      <c r="BB39" s="31">
        <v>5.5000000000000003E-4</v>
      </c>
      <c r="BC39" s="31">
        <v>6.0999999999999997E-4</v>
      </c>
      <c r="BD39" s="31">
        <v>6.7000000000000002E-4</v>
      </c>
      <c r="BE39" s="31">
        <v>7.2999999999999996E-4</v>
      </c>
      <c r="BF39" s="31">
        <v>8.0999999999999996E-4</v>
      </c>
      <c r="BG39" s="31">
        <v>8.8999999999999995E-4</v>
      </c>
      <c r="BH39" s="31">
        <v>9.8999999999999999E-4</v>
      </c>
      <c r="BI39" s="31">
        <v>1.09E-3</v>
      </c>
      <c r="BJ39" s="31">
        <v>1.1999999999999999E-3</v>
      </c>
      <c r="BK39" s="31">
        <v>1.33E-3</v>
      </c>
      <c r="BL39" s="31">
        <v>1.4599999999999999E-3</v>
      </c>
      <c r="BM39" s="31">
        <v>1.6100000000000001E-3</v>
      </c>
      <c r="BN39" s="31">
        <v>1.7799999999999999E-3</v>
      </c>
      <c r="BO39" s="31">
        <v>1.9599999999999999E-3</v>
      </c>
      <c r="BP39" s="31">
        <v>2.15E-3</v>
      </c>
      <c r="BQ39" s="31">
        <v>2.3500000000000001E-3</v>
      </c>
      <c r="BR39" s="31">
        <v>2.5600000000000002E-3</v>
      </c>
    </row>
    <row r="40" spans="1:70" x14ac:dyDescent="0.2">
      <c r="A40">
        <v>53</v>
      </c>
      <c r="B40" s="31">
        <v>1.0000000000000001E-5</v>
      </c>
      <c r="C40" s="31">
        <v>1.0000000000000001E-5</v>
      </c>
      <c r="D40" s="31">
        <v>1.0000000000000001E-5</v>
      </c>
      <c r="E40" s="31">
        <v>1.0000000000000001E-5</v>
      </c>
      <c r="F40" s="31">
        <v>1.0000000000000001E-5</v>
      </c>
      <c r="G40" s="31">
        <v>1.0000000000000001E-5</v>
      </c>
      <c r="H40" s="31">
        <v>1.0000000000000001E-5</v>
      </c>
      <c r="I40" s="31">
        <v>1.0000000000000001E-5</v>
      </c>
      <c r="J40" s="31">
        <v>1.0000000000000001E-5</v>
      </c>
      <c r="K40" s="31">
        <v>1.0000000000000001E-5</v>
      </c>
      <c r="L40" s="31">
        <v>1.0000000000000001E-5</v>
      </c>
      <c r="M40" s="31">
        <v>1.0000000000000001E-5</v>
      </c>
      <c r="N40" s="31">
        <v>1.0000000000000001E-5</v>
      </c>
      <c r="O40" s="31">
        <v>1.0000000000000001E-5</v>
      </c>
      <c r="P40" s="31">
        <v>1.0000000000000001E-5</v>
      </c>
      <c r="Q40" s="31">
        <v>1.0000000000000001E-5</v>
      </c>
      <c r="R40" s="31">
        <v>1.0000000000000001E-5</v>
      </c>
      <c r="S40" s="31">
        <v>1.0000000000000001E-5</v>
      </c>
      <c r="T40" s="31">
        <v>1.0000000000000001E-5</v>
      </c>
      <c r="U40" s="31">
        <v>2.0000000000000002E-5</v>
      </c>
      <c r="V40" s="31">
        <v>2.0000000000000002E-5</v>
      </c>
      <c r="W40" s="31">
        <v>2.0000000000000002E-5</v>
      </c>
      <c r="X40" s="31">
        <v>2.0000000000000002E-5</v>
      </c>
      <c r="Y40" s="31">
        <v>2.0000000000000002E-5</v>
      </c>
      <c r="Z40" s="31">
        <v>2.0000000000000002E-5</v>
      </c>
      <c r="AA40" s="31">
        <v>2.0000000000000002E-5</v>
      </c>
      <c r="AB40" s="31">
        <v>3.0000000000000001E-5</v>
      </c>
      <c r="AC40" s="31">
        <v>3.0000000000000001E-5</v>
      </c>
      <c r="AD40" s="31">
        <v>3.0000000000000001E-5</v>
      </c>
      <c r="AE40" s="31">
        <v>4.0000000000000003E-5</v>
      </c>
      <c r="AF40" s="31">
        <v>5.0000000000000002E-5</v>
      </c>
      <c r="AG40" s="31">
        <v>6.0000000000000002E-5</v>
      </c>
      <c r="AH40" s="31">
        <v>6.9999999999999994E-5</v>
      </c>
      <c r="AI40" s="31">
        <v>8.0000000000000007E-5</v>
      </c>
      <c r="AJ40" s="31">
        <v>1E-4</v>
      </c>
      <c r="AK40" s="31">
        <v>1.1E-4</v>
      </c>
      <c r="AL40" s="31">
        <v>1.2999999999999999E-4</v>
      </c>
      <c r="AM40" s="31">
        <v>1.4999999999999999E-4</v>
      </c>
      <c r="AN40" s="31">
        <v>1.7000000000000001E-4</v>
      </c>
      <c r="AO40" s="31">
        <v>2.0000000000000001E-4</v>
      </c>
      <c r="AP40" s="31">
        <v>2.2000000000000001E-4</v>
      </c>
      <c r="AQ40" s="31">
        <v>2.5000000000000001E-4</v>
      </c>
      <c r="AR40" s="31">
        <v>2.7E-4</v>
      </c>
      <c r="AS40" s="31">
        <v>2.9999999999999997E-4</v>
      </c>
      <c r="AT40" s="31">
        <v>3.3E-4</v>
      </c>
      <c r="AU40" s="31">
        <v>3.6999999999999999E-4</v>
      </c>
      <c r="AV40" s="31">
        <v>4.0000000000000002E-4</v>
      </c>
      <c r="AW40" s="31">
        <v>4.4000000000000002E-4</v>
      </c>
      <c r="AX40" s="31">
        <v>4.8999999999999998E-4</v>
      </c>
      <c r="AY40" s="31">
        <v>5.2999999999999998E-4</v>
      </c>
      <c r="AZ40" s="31">
        <v>5.8E-4</v>
      </c>
      <c r="BA40" s="31">
        <v>6.4000000000000005E-4</v>
      </c>
      <c r="BB40" s="31">
        <v>6.9999999999999999E-4</v>
      </c>
      <c r="BC40" s="31">
        <v>7.6999999999999996E-4</v>
      </c>
      <c r="BD40" s="31">
        <v>8.4999999999999995E-4</v>
      </c>
      <c r="BE40" s="31">
        <v>9.3000000000000005E-4</v>
      </c>
      <c r="BF40" s="31">
        <v>1.0300000000000001E-3</v>
      </c>
      <c r="BG40" s="31">
        <v>1.14E-3</v>
      </c>
      <c r="BH40" s="31">
        <v>1.25E-3</v>
      </c>
      <c r="BI40" s="31">
        <v>1.3799999999999999E-3</v>
      </c>
      <c r="BJ40" s="31">
        <v>1.5299999999999999E-3</v>
      </c>
      <c r="BK40" s="31">
        <v>1.6900000000000001E-3</v>
      </c>
      <c r="BL40" s="31">
        <v>1.8600000000000001E-3</v>
      </c>
      <c r="BM40" s="31">
        <v>2.0600000000000002E-3</v>
      </c>
      <c r="BN40" s="31">
        <v>2.2699999999999999E-3</v>
      </c>
      <c r="BO40" s="31">
        <v>2.49E-3</v>
      </c>
      <c r="BP40" s="31">
        <v>2.7399999999999998E-3</v>
      </c>
      <c r="BQ40" s="31">
        <v>2.99E-3</v>
      </c>
      <c r="BR40" s="31">
        <v>3.2599999999999999E-3</v>
      </c>
    </row>
    <row r="41" spans="1:70" x14ac:dyDescent="0.2">
      <c r="A41">
        <v>54</v>
      </c>
      <c r="B41" s="31">
        <v>1.0000000000000001E-5</v>
      </c>
      <c r="C41" s="31">
        <v>1.0000000000000001E-5</v>
      </c>
      <c r="D41" s="31">
        <v>1.0000000000000001E-5</v>
      </c>
      <c r="E41" s="31">
        <v>1.0000000000000001E-5</v>
      </c>
      <c r="F41" s="31">
        <v>1.0000000000000001E-5</v>
      </c>
      <c r="G41" s="31">
        <v>1.0000000000000001E-5</v>
      </c>
      <c r="H41" s="31">
        <v>1.0000000000000001E-5</v>
      </c>
      <c r="I41" s="31">
        <v>1.0000000000000001E-5</v>
      </c>
      <c r="J41" s="31">
        <v>1.0000000000000001E-5</v>
      </c>
      <c r="K41" s="31">
        <v>1.0000000000000001E-5</v>
      </c>
      <c r="L41" s="31">
        <v>1.0000000000000001E-5</v>
      </c>
      <c r="M41" s="31">
        <v>1.0000000000000001E-5</v>
      </c>
      <c r="N41" s="31">
        <v>1.0000000000000001E-5</v>
      </c>
      <c r="O41" s="31">
        <v>1.0000000000000001E-5</v>
      </c>
      <c r="P41" s="31">
        <v>1.0000000000000001E-5</v>
      </c>
      <c r="Q41" s="31">
        <v>1.0000000000000001E-5</v>
      </c>
      <c r="R41" s="31">
        <v>1.0000000000000001E-5</v>
      </c>
      <c r="S41" s="31">
        <v>1.0000000000000001E-5</v>
      </c>
      <c r="T41" s="31">
        <v>2.0000000000000002E-5</v>
      </c>
      <c r="U41" s="31">
        <v>2.0000000000000002E-5</v>
      </c>
      <c r="V41" s="31">
        <v>2.0000000000000002E-5</v>
      </c>
      <c r="W41" s="31">
        <v>2.0000000000000002E-5</v>
      </c>
      <c r="X41" s="31">
        <v>2.0000000000000002E-5</v>
      </c>
      <c r="Y41" s="31">
        <v>2.0000000000000002E-5</v>
      </c>
      <c r="Z41" s="31">
        <v>2.0000000000000002E-5</v>
      </c>
      <c r="AA41" s="31">
        <v>3.0000000000000001E-5</v>
      </c>
      <c r="AB41" s="31">
        <v>3.0000000000000001E-5</v>
      </c>
      <c r="AC41" s="31">
        <v>3.0000000000000001E-5</v>
      </c>
      <c r="AD41" s="31">
        <v>4.0000000000000003E-5</v>
      </c>
      <c r="AE41" s="31">
        <v>4.0000000000000003E-5</v>
      </c>
      <c r="AF41" s="31">
        <v>5.0000000000000002E-5</v>
      </c>
      <c r="AG41" s="31">
        <v>6.0000000000000002E-5</v>
      </c>
      <c r="AH41" s="31">
        <v>6.9999999999999994E-5</v>
      </c>
      <c r="AI41" s="31">
        <v>9.0000000000000006E-5</v>
      </c>
      <c r="AJ41" s="31">
        <v>1.1E-4</v>
      </c>
      <c r="AK41" s="31">
        <v>1.2999999999999999E-4</v>
      </c>
      <c r="AL41" s="31">
        <v>1.4999999999999999E-4</v>
      </c>
      <c r="AM41" s="31">
        <v>1.7000000000000001E-4</v>
      </c>
      <c r="AN41" s="31">
        <v>1.9000000000000001E-4</v>
      </c>
      <c r="AO41" s="31">
        <v>2.2000000000000001E-4</v>
      </c>
      <c r="AP41" s="31">
        <v>2.5000000000000001E-4</v>
      </c>
      <c r="AQ41" s="31">
        <v>2.7E-4</v>
      </c>
      <c r="AR41" s="31">
        <v>2.9999999999999997E-4</v>
      </c>
      <c r="AS41" s="31">
        <v>3.4000000000000002E-4</v>
      </c>
      <c r="AT41" s="31">
        <v>3.6999999999999999E-4</v>
      </c>
      <c r="AU41" s="31">
        <v>4.0999999999999999E-4</v>
      </c>
      <c r="AV41" s="31">
        <v>4.4999999999999999E-4</v>
      </c>
      <c r="AW41" s="31">
        <v>4.8999999999999998E-4</v>
      </c>
      <c r="AX41" s="31">
        <v>5.4000000000000001E-4</v>
      </c>
      <c r="AY41" s="31">
        <v>5.9000000000000003E-4</v>
      </c>
      <c r="AZ41" s="31">
        <v>6.4999999999999997E-4</v>
      </c>
      <c r="BA41" s="31">
        <v>7.1000000000000002E-4</v>
      </c>
      <c r="BB41" s="31">
        <v>7.7999999999999999E-4</v>
      </c>
      <c r="BC41" s="31">
        <v>8.5999999999999998E-4</v>
      </c>
      <c r="BD41" s="31">
        <v>9.3999999999999997E-4</v>
      </c>
      <c r="BE41" s="31">
        <v>1.0399999999999999E-3</v>
      </c>
      <c r="BF41" s="31">
        <v>1.14E-3</v>
      </c>
      <c r="BG41" s="31">
        <v>1.2600000000000001E-3</v>
      </c>
      <c r="BH41" s="31">
        <v>1.39E-3</v>
      </c>
      <c r="BI41" s="31">
        <v>1.5399999999999999E-3</v>
      </c>
      <c r="BJ41" s="31">
        <v>1.6999999999999999E-3</v>
      </c>
      <c r="BK41" s="31">
        <v>1.8699999999999999E-3</v>
      </c>
      <c r="BL41" s="31">
        <v>2.0699999999999998E-3</v>
      </c>
      <c r="BM41" s="31">
        <v>2.2799999999999999E-3</v>
      </c>
      <c r="BN41" s="31">
        <v>2.5200000000000001E-3</v>
      </c>
      <c r="BO41" s="31">
        <v>2.7699999999999999E-3</v>
      </c>
      <c r="BP41" s="31">
        <v>3.0400000000000002E-3</v>
      </c>
      <c r="BQ41" s="31">
        <v>3.32E-3</v>
      </c>
      <c r="BR41" s="31">
        <v>3.62E-3</v>
      </c>
    </row>
    <row r="42" spans="1:70" x14ac:dyDescent="0.2">
      <c r="A42">
        <v>55</v>
      </c>
      <c r="B42" s="31">
        <v>1.0000000000000001E-5</v>
      </c>
      <c r="C42" s="31">
        <v>1.0000000000000001E-5</v>
      </c>
      <c r="D42" s="31">
        <v>1.0000000000000001E-5</v>
      </c>
      <c r="E42" s="31">
        <v>1.0000000000000001E-5</v>
      </c>
      <c r="F42" s="31">
        <v>1.0000000000000001E-5</v>
      </c>
      <c r="G42" s="31">
        <v>1.0000000000000001E-5</v>
      </c>
      <c r="H42" s="31">
        <v>1.0000000000000001E-5</v>
      </c>
      <c r="I42" s="31">
        <v>1.0000000000000001E-5</v>
      </c>
      <c r="J42" s="31">
        <v>1.0000000000000001E-5</v>
      </c>
      <c r="K42" s="31">
        <v>1.0000000000000001E-5</v>
      </c>
      <c r="L42" s="31">
        <v>1.0000000000000001E-5</v>
      </c>
      <c r="M42" s="31">
        <v>1.0000000000000001E-5</v>
      </c>
      <c r="N42" s="31">
        <v>1.0000000000000001E-5</v>
      </c>
      <c r="O42" s="31">
        <v>1.0000000000000001E-5</v>
      </c>
      <c r="P42" s="31">
        <v>1.0000000000000001E-5</v>
      </c>
      <c r="Q42" s="31">
        <v>2.0000000000000002E-5</v>
      </c>
      <c r="R42" s="31">
        <v>2.0000000000000002E-5</v>
      </c>
      <c r="S42" s="31">
        <v>2.0000000000000002E-5</v>
      </c>
      <c r="T42" s="31">
        <v>2.0000000000000002E-5</v>
      </c>
      <c r="U42" s="31">
        <v>2.0000000000000002E-5</v>
      </c>
      <c r="V42" s="31">
        <v>2.0000000000000002E-5</v>
      </c>
      <c r="W42" s="31">
        <v>2.0000000000000002E-5</v>
      </c>
      <c r="X42" s="31">
        <v>2.0000000000000002E-5</v>
      </c>
      <c r="Y42" s="31">
        <v>2.0000000000000002E-5</v>
      </c>
      <c r="Z42" s="31">
        <v>3.0000000000000001E-5</v>
      </c>
      <c r="AA42" s="31">
        <v>3.0000000000000001E-5</v>
      </c>
      <c r="AB42" s="31">
        <v>3.0000000000000001E-5</v>
      </c>
      <c r="AC42" s="31">
        <v>4.0000000000000003E-5</v>
      </c>
      <c r="AD42" s="31">
        <v>4.0000000000000003E-5</v>
      </c>
      <c r="AE42" s="31">
        <v>5.0000000000000002E-5</v>
      </c>
      <c r="AF42" s="31">
        <v>6.0000000000000002E-5</v>
      </c>
      <c r="AG42" s="31">
        <v>6.9999999999999994E-5</v>
      </c>
      <c r="AH42" s="31">
        <v>8.0000000000000007E-5</v>
      </c>
      <c r="AI42" s="31">
        <v>1E-4</v>
      </c>
      <c r="AJ42" s="31">
        <v>1.2E-4</v>
      </c>
      <c r="AK42" s="31">
        <v>1.3999999999999999E-4</v>
      </c>
      <c r="AL42" s="31">
        <v>1.7000000000000001E-4</v>
      </c>
      <c r="AM42" s="31">
        <v>1.9000000000000001E-4</v>
      </c>
      <c r="AN42" s="31">
        <v>2.2000000000000001E-4</v>
      </c>
      <c r="AO42" s="31">
        <v>2.5000000000000001E-4</v>
      </c>
      <c r="AP42" s="31">
        <v>2.7999999999999998E-4</v>
      </c>
      <c r="AQ42" s="31">
        <v>3.1E-4</v>
      </c>
      <c r="AR42" s="31">
        <v>3.5E-4</v>
      </c>
      <c r="AS42" s="31">
        <v>3.8000000000000002E-4</v>
      </c>
      <c r="AT42" s="31">
        <v>4.2000000000000002E-4</v>
      </c>
      <c r="AU42" s="31">
        <v>4.6999999999999999E-4</v>
      </c>
      <c r="AV42" s="31">
        <v>5.1000000000000004E-4</v>
      </c>
      <c r="AW42" s="31">
        <v>5.5999999999999995E-4</v>
      </c>
      <c r="AX42" s="31">
        <v>6.2E-4</v>
      </c>
      <c r="AY42" s="31">
        <v>6.8000000000000005E-4</v>
      </c>
      <c r="AZ42" s="31">
        <v>7.3999999999999999E-4</v>
      </c>
      <c r="BA42" s="31">
        <v>8.0999999999999996E-4</v>
      </c>
      <c r="BB42" s="31">
        <v>8.8999999999999995E-4</v>
      </c>
      <c r="BC42" s="31">
        <v>9.7999999999999997E-4</v>
      </c>
      <c r="BD42" s="31">
        <v>1.08E-3</v>
      </c>
      <c r="BE42" s="31">
        <v>1.1900000000000001E-3</v>
      </c>
      <c r="BF42" s="31">
        <v>1.31E-3</v>
      </c>
      <c r="BG42" s="31">
        <v>1.4400000000000001E-3</v>
      </c>
      <c r="BH42" s="31">
        <v>1.5900000000000001E-3</v>
      </c>
      <c r="BI42" s="31">
        <v>1.7600000000000001E-3</v>
      </c>
      <c r="BJ42" s="31">
        <v>1.9400000000000001E-3</v>
      </c>
      <c r="BK42" s="31">
        <v>2.15E-3</v>
      </c>
      <c r="BL42" s="31">
        <v>2.3700000000000001E-3</v>
      </c>
      <c r="BM42" s="31">
        <v>2.6099999999999999E-3</v>
      </c>
      <c r="BN42" s="31">
        <v>2.8800000000000002E-3</v>
      </c>
      <c r="BO42" s="31">
        <v>3.1700000000000001E-3</v>
      </c>
      <c r="BP42" s="31">
        <v>3.48E-3</v>
      </c>
      <c r="BQ42" s="31">
        <v>3.81E-3</v>
      </c>
      <c r="BR42" s="31">
        <v>4.1599999999999996E-3</v>
      </c>
    </row>
    <row r="43" spans="1:70" x14ac:dyDescent="0.2">
      <c r="A43">
        <v>56</v>
      </c>
      <c r="B43" s="31">
        <v>1.0000000000000001E-5</v>
      </c>
      <c r="C43" s="31">
        <v>1.0000000000000001E-5</v>
      </c>
      <c r="D43" s="31">
        <v>1.0000000000000001E-5</v>
      </c>
      <c r="E43" s="31">
        <v>1.0000000000000001E-5</v>
      </c>
      <c r="F43" s="31">
        <v>1.0000000000000001E-5</v>
      </c>
      <c r="G43" s="31">
        <v>1.0000000000000001E-5</v>
      </c>
      <c r="H43" s="31">
        <v>1.0000000000000001E-5</v>
      </c>
      <c r="I43" s="31">
        <v>1.0000000000000001E-5</v>
      </c>
      <c r="J43" s="31">
        <v>1.0000000000000001E-5</v>
      </c>
      <c r="K43" s="31">
        <v>1.0000000000000001E-5</v>
      </c>
      <c r="L43" s="31">
        <v>1.0000000000000001E-5</v>
      </c>
      <c r="M43" s="31">
        <v>1.0000000000000001E-5</v>
      </c>
      <c r="N43" s="31">
        <v>1.0000000000000001E-5</v>
      </c>
      <c r="O43" s="31">
        <v>2.0000000000000002E-5</v>
      </c>
      <c r="P43" s="31">
        <v>2.0000000000000002E-5</v>
      </c>
      <c r="Q43" s="31">
        <v>2.0000000000000002E-5</v>
      </c>
      <c r="R43" s="31">
        <v>2.0000000000000002E-5</v>
      </c>
      <c r="S43" s="31">
        <v>2.0000000000000002E-5</v>
      </c>
      <c r="T43" s="31">
        <v>2.0000000000000002E-5</v>
      </c>
      <c r="U43" s="31">
        <v>2.0000000000000002E-5</v>
      </c>
      <c r="V43" s="31">
        <v>2.0000000000000002E-5</v>
      </c>
      <c r="W43" s="31">
        <v>2.0000000000000002E-5</v>
      </c>
      <c r="X43" s="31">
        <v>3.0000000000000001E-5</v>
      </c>
      <c r="Y43" s="31">
        <v>3.0000000000000001E-5</v>
      </c>
      <c r="Z43" s="31">
        <v>3.0000000000000001E-5</v>
      </c>
      <c r="AA43" s="31">
        <v>3.0000000000000001E-5</v>
      </c>
      <c r="AB43" s="31">
        <v>4.0000000000000003E-5</v>
      </c>
      <c r="AC43" s="31">
        <v>4.0000000000000003E-5</v>
      </c>
      <c r="AD43" s="31">
        <v>5.0000000000000002E-5</v>
      </c>
      <c r="AE43" s="31">
        <v>6.0000000000000002E-5</v>
      </c>
      <c r="AF43" s="31">
        <v>6.9999999999999994E-5</v>
      </c>
      <c r="AG43" s="31">
        <v>8.0000000000000007E-5</v>
      </c>
      <c r="AH43" s="31">
        <v>1E-4</v>
      </c>
      <c r="AI43" s="31">
        <v>1.1E-4</v>
      </c>
      <c r="AJ43" s="31">
        <v>1.3999999999999999E-4</v>
      </c>
      <c r="AK43" s="31">
        <v>1.6000000000000001E-4</v>
      </c>
      <c r="AL43" s="31">
        <v>1.9000000000000001E-4</v>
      </c>
      <c r="AM43" s="31">
        <v>2.2000000000000001E-4</v>
      </c>
      <c r="AN43" s="31">
        <v>2.5000000000000001E-4</v>
      </c>
      <c r="AO43" s="31">
        <v>2.7999999999999998E-4</v>
      </c>
      <c r="AP43" s="31">
        <v>3.2000000000000003E-4</v>
      </c>
      <c r="AQ43" s="31">
        <v>3.5E-4</v>
      </c>
      <c r="AR43" s="31">
        <v>3.8999999999999999E-4</v>
      </c>
      <c r="AS43" s="31">
        <v>4.2999999999999999E-4</v>
      </c>
      <c r="AT43" s="31">
        <v>4.8000000000000001E-4</v>
      </c>
      <c r="AU43" s="31">
        <v>5.1999999999999995E-4</v>
      </c>
      <c r="AV43" s="31">
        <v>5.8E-4</v>
      </c>
      <c r="AW43" s="31">
        <v>6.3000000000000003E-4</v>
      </c>
      <c r="AX43" s="31">
        <v>6.8999999999999997E-4</v>
      </c>
      <c r="AY43" s="31">
        <v>7.6000000000000004E-4</v>
      </c>
      <c r="AZ43" s="31">
        <v>8.3000000000000001E-4</v>
      </c>
      <c r="BA43" s="31">
        <v>9.1E-4</v>
      </c>
      <c r="BB43" s="31">
        <v>1E-3</v>
      </c>
      <c r="BC43" s="31">
        <v>1.1000000000000001E-3</v>
      </c>
      <c r="BD43" s="31">
        <v>1.2099999999999999E-3</v>
      </c>
      <c r="BE43" s="31">
        <v>1.34E-3</v>
      </c>
      <c r="BF43" s="31">
        <v>1.47E-3</v>
      </c>
      <c r="BG43" s="31">
        <v>1.6199999999999999E-3</v>
      </c>
      <c r="BH43" s="31">
        <v>1.7899999999999999E-3</v>
      </c>
      <c r="BI43" s="31">
        <v>1.98E-3</v>
      </c>
      <c r="BJ43" s="31">
        <v>2.1900000000000001E-3</v>
      </c>
      <c r="BK43" s="31">
        <v>2.4199999999999998E-3</v>
      </c>
      <c r="BL43" s="31">
        <v>2.6700000000000001E-3</v>
      </c>
      <c r="BM43" s="31">
        <v>2.9399999999999999E-3</v>
      </c>
      <c r="BN43" s="31">
        <v>3.2399999999999998E-3</v>
      </c>
      <c r="BO43" s="31">
        <v>3.5699999999999998E-3</v>
      </c>
      <c r="BP43" s="31">
        <v>3.9199999999999999E-3</v>
      </c>
      <c r="BQ43" s="31">
        <v>4.2900000000000004E-3</v>
      </c>
      <c r="BR43" s="31">
        <v>4.6800000000000001E-3</v>
      </c>
    </row>
    <row r="44" spans="1:70" x14ac:dyDescent="0.2">
      <c r="A44">
        <v>57</v>
      </c>
      <c r="B44" s="31">
        <v>1.0000000000000001E-5</v>
      </c>
      <c r="C44" s="31">
        <v>1.0000000000000001E-5</v>
      </c>
      <c r="D44" s="31">
        <v>1.0000000000000001E-5</v>
      </c>
      <c r="E44" s="31">
        <v>1.0000000000000001E-5</v>
      </c>
      <c r="F44" s="31">
        <v>1.0000000000000001E-5</v>
      </c>
      <c r="G44" s="31">
        <v>1.0000000000000001E-5</v>
      </c>
      <c r="H44" s="31">
        <v>1.0000000000000001E-5</v>
      </c>
      <c r="I44" s="31">
        <v>1.0000000000000001E-5</v>
      </c>
      <c r="J44" s="31">
        <v>1.0000000000000001E-5</v>
      </c>
      <c r="K44" s="31">
        <v>1.0000000000000001E-5</v>
      </c>
      <c r="L44" s="31">
        <v>1.0000000000000001E-5</v>
      </c>
      <c r="M44" s="31">
        <v>2.0000000000000002E-5</v>
      </c>
      <c r="N44" s="31">
        <v>2.0000000000000002E-5</v>
      </c>
      <c r="O44" s="31">
        <v>2.0000000000000002E-5</v>
      </c>
      <c r="P44" s="31">
        <v>2.0000000000000002E-5</v>
      </c>
      <c r="Q44" s="31">
        <v>2.0000000000000002E-5</v>
      </c>
      <c r="R44" s="31">
        <v>2.0000000000000002E-5</v>
      </c>
      <c r="S44" s="31">
        <v>2.0000000000000002E-5</v>
      </c>
      <c r="T44" s="31">
        <v>2.0000000000000002E-5</v>
      </c>
      <c r="U44" s="31">
        <v>2.0000000000000002E-5</v>
      </c>
      <c r="V44" s="31">
        <v>3.0000000000000001E-5</v>
      </c>
      <c r="W44" s="31">
        <v>3.0000000000000001E-5</v>
      </c>
      <c r="X44" s="31">
        <v>3.0000000000000001E-5</v>
      </c>
      <c r="Y44" s="31">
        <v>3.0000000000000001E-5</v>
      </c>
      <c r="Z44" s="31">
        <v>3.0000000000000001E-5</v>
      </c>
      <c r="AA44" s="31">
        <v>4.0000000000000003E-5</v>
      </c>
      <c r="AB44" s="31">
        <v>4.0000000000000003E-5</v>
      </c>
      <c r="AC44" s="31">
        <v>5.0000000000000002E-5</v>
      </c>
      <c r="AD44" s="31">
        <v>5.0000000000000002E-5</v>
      </c>
      <c r="AE44" s="31">
        <v>6.0000000000000002E-5</v>
      </c>
      <c r="AF44" s="31">
        <v>6.9999999999999994E-5</v>
      </c>
      <c r="AG44" s="31">
        <v>9.0000000000000006E-5</v>
      </c>
      <c r="AH44" s="31">
        <v>1.1E-4</v>
      </c>
      <c r="AI44" s="31">
        <v>1.2999999999999999E-4</v>
      </c>
      <c r="AJ44" s="31">
        <v>1.4999999999999999E-4</v>
      </c>
      <c r="AK44" s="31">
        <v>1.8000000000000001E-4</v>
      </c>
      <c r="AL44" s="31">
        <v>2.1000000000000001E-4</v>
      </c>
      <c r="AM44" s="31">
        <v>2.4000000000000001E-4</v>
      </c>
      <c r="AN44" s="31">
        <v>2.7999999999999998E-4</v>
      </c>
      <c r="AO44" s="31">
        <v>3.2000000000000003E-4</v>
      </c>
      <c r="AP44" s="31">
        <v>3.6000000000000002E-4</v>
      </c>
      <c r="AQ44" s="31">
        <v>4.0000000000000002E-4</v>
      </c>
      <c r="AR44" s="31">
        <v>4.4000000000000002E-4</v>
      </c>
      <c r="AS44" s="31">
        <v>4.8999999999999998E-4</v>
      </c>
      <c r="AT44" s="31">
        <v>5.4000000000000001E-4</v>
      </c>
      <c r="AU44" s="31">
        <v>5.9000000000000003E-4</v>
      </c>
      <c r="AV44" s="31">
        <v>6.4999999999999997E-4</v>
      </c>
      <c r="AW44" s="31">
        <v>7.1000000000000002E-4</v>
      </c>
      <c r="AX44" s="31">
        <v>7.7999999999999999E-4</v>
      </c>
      <c r="AY44" s="31">
        <v>8.5999999999999998E-4</v>
      </c>
      <c r="AZ44" s="31">
        <v>9.3999999999999997E-4</v>
      </c>
      <c r="BA44" s="31">
        <v>1.0300000000000001E-3</v>
      </c>
      <c r="BB44" s="31">
        <v>1.1299999999999999E-3</v>
      </c>
      <c r="BC44" s="31">
        <v>1.24E-3</v>
      </c>
      <c r="BD44" s="31">
        <v>1.3600000000000001E-3</v>
      </c>
      <c r="BE44" s="31">
        <v>1.5E-3</v>
      </c>
      <c r="BF44" s="31">
        <v>1.66E-3</v>
      </c>
      <c r="BG44" s="31">
        <v>1.83E-3</v>
      </c>
      <c r="BH44" s="31">
        <v>2.0200000000000001E-3</v>
      </c>
      <c r="BI44" s="31">
        <v>2.2300000000000002E-3</v>
      </c>
      <c r="BJ44" s="31">
        <v>2.4599999999999999E-3</v>
      </c>
      <c r="BK44" s="31">
        <v>2.7200000000000002E-3</v>
      </c>
      <c r="BL44" s="31">
        <v>3.0000000000000001E-3</v>
      </c>
      <c r="BM44" s="31">
        <v>3.31E-3</v>
      </c>
      <c r="BN44" s="31">
        <v>3.65E-3</v>
      </c>
      <c r="BO44" s="31">
        <v>4.0200000000000001E-3</v>
      </c>
      <c r="BP44" s="31">
        <v>4.4099999999999999E-3</v>
      </c>
      <c r="BQ44" s="31">
        <v>4.8300000000000001E-3</v>
      </c>
      <c r="BR44" s="31">
        <v>5.2700000000000004E-3</v>
      </c>
    </row>
    <row r="45" spans="1:70" x14ac:dyDescent="0.2">
      <c r="A45">
        <v>58</v>
      </c>
      <c r="B45" s="31">
        <v>1.0000000000000001E-5</v>
      </c>
      <c r="C45" s="31">
        <v>1.0000000000000001E-5</v>
      </c>
      <c r="D45" s="31">
        <v>1.0000000000000001E-5</v>
      </c>
      <c r="E45" s="31">
        <v>1.0000000000000001E-5</v>
      </c>
      <c r="F45" s="31">
        <v>1.0000000000000001E-5</v>
      </c>
      <c r="G45" s="31">
        <v>1.0000000000000001E-5</v>
      </c>
      <c r="H45" s="31">
        <v>1.0000000000000001E-5</v>
      </c>
      <c r="I45" s="31">
        <v>1.0000000000000001E-5</v>
      </c>
      <c r="J45" s="31">
        <v>1.0000000000000001E-5</v>
      </c>
      <c r="K45" s="31">
        <v>2.0000000000000002E-5</v>
      </c>
      <c r="L45" s="31">
        <v>2.0000000000000002E-5</v>
      </c>
      <c r="M45" s="31">
        <v>2.0000000000000002E-5</v>
      </c>
      <c r="N45" s="31">
        <v>2.0000000000000002E-5</v>
      </c>
      <c r="O45" s="31">
        <v>2.0000000000000002E-5</v>
      </c>
      <c r="P45" s="31">
        <v>2.0000000000000002E-5</v>
      </c>
      <c r="Q45" s="31">
        <v>2.0000000000000002E-5</v>
      </c>
      <c r="R45" s="31">
        <v>2.0000000000000002E-5</v>
      </c>
      <c r="S45" s="31">
        <v>2.0000000000000002E-5</v>
      </c>
      <c r="T45" s="31">
        <v>3.0000000000000001E-5</v>
      </c>
      <c r="U45" s="31">
        <v>3.0000000000000001E-5</v>
      </c>
      <c r="V45" s="31">
        <v>3.0000000000000001E-5</v>
      </c>
      <c r="W45" s="31">
        <v>3.0000000000000001E-5</v>
      </c>
      <c r="X45" s="31">
        <v>3.0000000000000001E-5</v>
      </c>
      <c r="Y45" s="31">
        <v>4.0000000000000003E-5</v>
      </c>
      <c r="Z45" s="31">
        <v>4.0000000000000003E-5</v>
      </c>
      <c r="AA45" s="31">
        <v>4.0000000000000003E-5</v>
      </c>
      <c r="AB45" s="31">
        <v>5.0000000000000002E-5</v>
      </c>
      <c r="AC45" s="31">
        <v>5.0000000000000002E-5</v>
      </c>
      <c r="AD45" s="31">
        <v>6.0000000000000002E-5</v>
      </c>
      <c r="AE45" s="31">
        <v>6.9999999999999994E-5</v>
      </c>
      <c r="AF45" s="31">
        <v>8.0000000000000007E-5</v>
      </c>
      <c r="AG45" s="31">
        <v>1E-4</v>
      </c>
      <c r="AH45" s="31">
        <v>1.2E-4</v>
      </c>
      <c r="AI45" s="31">
        <v>1.3999999999999999E-4</v>
      </c>
      <c r="AJ45" s="31">
        <v>1.7000000000000001E-4</v>
      </c>
      <c r="AK45" s="31">
        <v>2.0000000000000001E-4</v>
      </c>
      <c r="AL45" s="31">
        <v>2.4000000000000001E-4</v>
      </c>
      <c r="AM45" s="31">
        <v>2.7E-4</v>
      </c>
      <c r="AN45" s="31">
        <v>3.1E-4</v>
      </c>
      <c r="AO45" s="31">
        <v>3.6000000000000002E-4</v>
      </c>
      <c r="AP45" s="31">
        <v>4.0000000000000002E-4</v>
      </c>
      <c r="AQ45" s="31">
        <v>4.4999999999999999E-4</v>
      </c>
      <c r="AR45" s="31">
        <v>5.0000000000000001E-4</v>
      </c>
      <c r="AS45" s="31">
        <v>5.5000000000000003E-4</v>
      </c>
      <c r="AT45" s="31">
        <v>5.9999999999999995E-4</v>
      </c>
      <c r="AU45" s="31">
        <v>6.6E-4</v>
      </c>
      <c r="AV45" s="31">
        <v>7.2999999999999996E-4</v>
      </c>
      <c r="AW45" s="31">
        <v>8.0000000000000004E-4</v>
      </c>
      <c r="AX45" s="31">
        <v>8.8000000000000003E-4</v>
      </c>
      <c r="AY45" s="31">
        <v>9.6000000000000002E-4</v>
      </c>
      <c r="AZ45" s="31">
        <v>1.06E-3</v>
      </c>
      <c r="BA45" s="31">
        <v>1.16E-3</v>
      </c>
      <c r="BB45" s="31">
        <v>1.2700000000000001E-3</v>
      </c>
      <c r="BC45" s="31">
        <v>1.4E-3</v>
      </c>
      <c r="BD45" s="31">
        <v>1.5299999999999999E-3</v>
      </c>
      <c r="BE45" s="31">
        <v>1.6900000000000001E-3</v>
      </c>
      <c r="BF45" s="31">
        <v>1.8600000000000001E-3</v>
      </c>
      <c r="BG45" s="31">
        <v>2.0600000000000002E-3</v>
      </c>
      <c r="BH45" s="31">
        <v>2.2699999999999999E-3</v>
      </c>
      <c r="BI45" s="31">
        <v>2.5100000000000001E-3</v>
      </c>
      <c r="BJ45" s="31">
        <v>2.7699999999999999E-3</v>
      </c>
      <c r="BK45" s="31">
        <v>3.0599999999999998E-3</v>
      </c>
      <c r="BL45" s="31">
        <v>3.3700000000000002E-3</v>
      </c>
      <c r="BM45" s="31">
        <v>3.7200000000000002E-3</v>
      </c>
      <c r="BN45" s="31">
        <v>4.1000000000000003E-3</v>
      </c>
      <c r="BO45" s="31">
        <v>4.5100000000000001E-3</v>
      </c>
      <c r="BP45" s="31">
        <v>4.96E-3</v>
      </c>
      <c r="BQ45" s="31">
        <v>5.4299999999999999E-3</v>
      </c>
      <c r="BR45" s="31">
        <v>5.9199999999999999E-3</v>
      </c>
    </row>
    <row r="46" spans="1:70" x14ac:dyDescent="0.2">
      <c r="A46">
        <v>59</v>
      </c>
      <c r="B46" s="31">
        <v>1.0000000000000001E-5</v>
      </c>
      <c r="C46" s="31">
        <v>1.0000000000000001E-5</v>
      </c>
      <c r="D46" s="31">
        <v>1.0000000000000001E-5</v>
      </c>
      <c r="E46" s="31">
        <v>1.0000000000000001E-5</v>
      </c>
      <c r="F46" s="31">
        <v>1.0000000000000001E-5</v>
      </c>
      <c r="G46" s="31">
        <v>1.0000000000000001E-5</v>
      </c>
      <c r="H46" s="31">
        <v>1.0000000000000001E-5</v>
      </c>
      <c r="I46" s="31">
        <v>1.0000000000000001E-5</v>
      </c>
      <c r="J46" s="31">
        <v>1.0000000000000001E-5</v>
      </c>
      <c r="K46" s="31">
        <v>1.0000000000000001E-5</v>
      </c>
      <c r="L46" s="31">
        <v>1.0000000000000001E-5</v>
      </c>
      <c r="M46" s="31">
        <v>2.0000000000000002E-5</v>
      </c>
      <c r="N46" s="31">
        <v>2.0000000000000002E-5</v>
      </c>
      <c r="O46" s="31">
        <v>2.0000000000000002E-5</v>
      </c>
      <c r="P46" s="31">
        <v>2.0000000000000002E-5</v>
      </c>
      <c r="Q46" s="31">
        <v>2.0000000000000002E-5</v>
      </c>
      <c r="R46" s="31">
        <v>2.0000000000000002E-5</v>
      </c>
      <c r="S46" s="31">
        <v>2.0000000000000002E-5</v>
      </c>
      <c r="T46" s="31">
        <v>2.0000000000000002E-5</v>
      </c>
      <c r="U46" s="31">
        <v>2.0000000000000002E-5</v>
      </c>
      <c r="V46" s="31">
        <v>3.0000000000000001E-5</v>
      </c>
      <c r="W46" s="31">
        <v>3.0000000000000001E-5</v>
      </c>
      <c r="X46" s="31">
        <v>3.0000000000000001E-5</v>
      </c>
      <c r="Y46" s="31">
        <v>3.0000000000000001E-5</v>
      </c>
      <c r="Z46" s="31">
        <v>3.0000000000000001E-5</v>
      </c>
      <c r="AA46" s="31">
        <v>4.0000000000000003E-5</v>
      </c>
      <c r="AB46" s="31">
        <v>4.0000000000000003E-5</v>
      </c>
      <c r="AC46" s="31">
        <v>5.0000000000000002E-5</v>
      </c>
      <c r="AD46" s="31">
        <v>5.0000000000000002E-5</v>
      </c>
      <c r="AE46" s="31">
        <v>6.0000000000000002E-5</v>
      </c>
      <c r="AF46" s="31">
        <v>6.9999999999999994E-5</v>
      </c>
      <c r="AG46" s="31">
        <v>9.0000000000000006E-5</v>
      </c>
      <c r="AH46" s="31">
        <v>1.1E-4</v>
      </c>
      <c r="AI46" s="31">
        <v>1.2999999999999999E-4</v>
      </c>
      <c r="AJ46" s="31">
        <v>1.4999999999999999E-4</v>
      </c>
      <c r="AK46" s="31">
        <v>1.8000000000000001E-4</v>
      </c>
      <c r="AL46" s="31">
        <v>2.1000000000000001E-4</v>
      </c>
      <c r="AM46" s="31">
        <v>2.4000000000000001E-4</v>
      </c>
      <c r="AN46" s="31">
        <v>2.7999999999999998E-4</v>
      </c>
      <c r="AO46" s="31">
        <v>3.2000000000000003E-4</v>
      </c>
      <c r="AP46" s="31">
        <v>3.6000000000000002E-4</v>
      </c>
      <c r="AQ46" s="31">
        <v>4.0000000000000002E-4</v>
      </c>
      <c r="AR46" s="31">
        <v>4.4000000000000002E-4</v>
      </c>
      <c r="AS46" s="31">
        <v>4.8999999999999998E-4</v>
      </c>
      <c r="AT46" s="31">
        <v>5.4000000000000001E-4</v>
      </c>
      <c r="AU46" s="31">
        <v>5.9000000000000003E-4</v>
      </c>
      <c r="AV46" s="31">
        <v>6.4999999999999997E-4</v>
      </c>
      <c r="AW46" s="31">
        <v>7.1000000000000002E-4</v>
      </c>
      <c r="AX46" s="31">
        <v>7.7999999999999999E-4</v>
      </c>
      <c r="AY46" s="31">
        <v>8.5999999999999998E-4</v>
      </c>
      <c r="AZ46" s="31">
        <v>9.3999999999999997E-4</v>
      </c>
      <c r="BA46" s="31">
        <v>1.0300000000000001E-3</v>
      </c>
      <c r="BB46" s="31">
        <v>1.1299999999999999E-3</v>
      </c>
      <c r="BC46" s="31">
        <v>1.24E-3</v>
      </c>
      <c r="BD46" s="31">
        <v>1.3699999999999999E-3</v>
      </c>
      <c r="BE46" s="31">
        <v>1.5100000000000001E-3</v>
      </c>
      <c r="BF46" s="31">
        <v>1.66E-3</v>
      </c>
      <c r="BG46" s="31">
        <v>1.83E-3</v>
      </c>
      <c r="BH46" s="31">
        <v>2.0200000000000001E-3</v>
      </c>
      <c r="BI46" s="31">
        <v>2.2300000000000002E-3</v>
      </c>
      <c r="BJ46" s="31">
        <v>2.47E-3</v>
      </c>
      <c r="BK46" s="31">
        <v>2.7299999999999998E-3</v>
      </c>
      <c r="BL46" s="31">
        <v>3.0100000000000001E-3</v>
      </c>
      <c r="BM46" s="31">
        <v>3.32E-3</v>
      </c>
      <c r="BN46" s="31">
        <v>3.6600000000000001E-3</v>
      </c>
      <c r="BO46" s="31">
        <v>4.0299999999999997E-3</v>
      </c>
      <c r="BP46" s="31">
        <v>4.4299999999999999E-3</v>
      </c>
      <c r="BQ46" s="31">
        <v>4.8500000000000001E-3</v>
      </c>
      <c r="BR46" s="31">
        <v>5.2900000000000004E-3</v>
      </c>
    </row>
    <row r="47" spans="1:70" x14ac:dyDescent="0.2">
      <c r="A47">
        <v>60</v>
      </c>
      <c r="B47" s="31">
        <v>1.0000000000000001E-5</v>
      </c>
      <c r="C47" s="31">
        <v>1.0000000000000001E-5</v>
      </c>
      <c r="D47" s="31">
        <v>1.0000000000000001E-5</v>
      </c>
      <c r="E47" s="31">
        <v>1.0000000000000001E-5</v>
      </c>
      <c r="F47" s="31">
        <v>1.0000000000000001E-5</v>
      </c>
      <c r="G47" s="31">
        <v>1.0000000000000001E-5</v>
      </c>
      <c r="H47" s="31">
        <v>1.0000000000000001E-5</v>
      </c>
      <c r="I47" s="31">
        <v>1.0000000000000001E-5</v>
      </c>
      <c r="J47" s="31">
        <v>1.0000000000000001E-5</v>
      </c>
      <c r="K47" s="31">
        <v>1.0000000000000001E-5</v>
      </c>
      <c r="L47" s="31">
        <v>1.0000000000000001E-5</v>
      </c>
      <c r="M47" s="31">
        <v>2.0000000000000002E-5</v>
      </c>
      <c r="N47" s="31">
        <v>2.0000000000000002E-5</v>
      </c>
      <c r="O47" s="31">
        <v>2.0000000000000002E-5</v>
      </c>
      <c r="P47" s="31">
        <v>2.0000000000000002E-5</v>
      </c>
      <c r="Q47" s="31">
        <v>2.0000000000000002E-5</v>
      </c>
      <c r="R47" s="31">
        <v>2.0000000000000002E-5</v>
      </c>
      <c r="S47" s="31">
        <v>2.0000000000000002E-5</v>
      </c>
      <c r="T47" s="31">
        <v>2.0000000000000002E-5</v>
      </c>
      <c r="U47" s="31">
        <v>2.0000000000000002E-5</v>
      </c>
      <c r="V47" s="31">
        <v>3.0000000000000001E-5</v>
      </c>
      <c r="W47" s="31">
        <v>3.0000000000000001E-5</v>
      </c>
      <c r="X47" s="31">
        <v>3.0000000000000001E-5</v>
      </c>
      <c r="Y47" s="31">
        <v>3.0000000000000001E-5</v>
      </c>
      <c r="Z47" s="31">
        <v>3.0000000000000001E-5</v>
      </c>
      <c r="AA47" s="31">
        <v>4.0000000000000003E-5</v>
      </c>
      <c r="AB47" s="31">
        <v>4.0000000000000003E-5</v>
      </c>
      <c r="AC47" s="31">
        <v>5.0000000000000002E-5</v>
      </c>
      <c r="AD47" s="31">
        <v>5.0000000000000002E-5</v>
      </c>
      <c r="AE47" s="31">
        <v>6.0000000000000002E-5</v>
      </c>
      <c r="AF47" s="31">
        <v>8.0000000000000007E-5</v>
      </c>
      <c r="AG47" s="31">
        <v>9.0000000000000006E-5</v>
      </c>
      <c r="AH47" s="31">
        <v>1.1E-4</v>
      </c>
      <c r="AI47" s="31">
        <v>1.2999999999999999E-4</v>
      </c>
      <c r="AJ47" s="31">
        <v>1.6000000000000001E-4</v>
      </c>
      <c r="AK47" s="31">
        <v>1.9000000000000001E-4</v>
      </c>
      <c r="AL47" s="31">
        <v>2.2000000000000001E-4</v>
      </c>
      <c r="AM47" s="31">
        <v>2.5000000000000001E-4</v>
      </c>
      <c r="AN47" s="31">
        <v>2.9E-4</v>
      </c>
      <c r="AO47" s="31">
        <v>3.2000000000000003E-4</v>
      </c>
      <c r="AP47" s="31">
        <v>3.6999999999999999E-4</v>
      </c>
      <c r="AQ47" s="31">
        <v>4.0999999999999999E-4</v>
      </c>
      <c r="AR47" s="31">
        <v>4.4999999999999999E-4</v>
      </c>
      <c r="AS47" s="31">
        <v>5.0000000000000001E-4</v>
      </c>
      <c r="AT47" s="31">
        <v>5.5000000000000003E-4</v>
      </c>
      <c r="AU47" s="31">
        <v>6.0999999999999997E-4</v>
      </c>
      <c r="AV47" s="31">
        <v>6.7000000000000002E-4</v>
      </c>
      <c r="AW47" s="31">
        <v>7.2999999999999996E-4</v>
      </c>
      <c r="AX47" s="31">
        <v>8.0000000000000004E-4</v>
      </c>
      <c r="AY47" s="31">
        <v>8.8000000000000003E-4</v>
      </c>
      <c r="AZ47" s="31">
        <v>9.6000000000000002E-4</v>
      </c>
      <c r="BA47" s="31">
        <v>1.06E-3</v>
      </c>
      <c r="BB47" s="31">
        <v>1.16E-3</v>
      </c>
      <c r="BC47" s="31">
        <v>1.2700000000000001E-3</v>
      </c>
      <c r="BD47" s="31">
        <v>1.4E-3</v>
      </c>
      <c r="BE47" s="31">
        <v>1.5399999999999999E-3</v>
      </c>
      <c r="BF47" s="31">
        <v>1.6999999999999999E-3</v>
      </c>
      <c r="BG47" s="31">
        <v>1.8799999999999999E-3</v>
      </c>
      <c r="BH47" s="31">
        <v>2.0699999999999998E-3</v>
      </c>
      <c r="BI47" s="31">
        <v>2.2899999999999999E-3</v>
      </c>
      <c r="BJ47" s="31">
        <v>2.5300000000000001E-3</v>
      </c>
      <c r="BK47" s="31">
        <v>2.7899999999999999E-3</v>
      </c>
      <c r="BL47" s="31">
        <v>3.0799999999999998E-3</v>
      </c>
      <c r="BM47" s="31">
        <v>3.3999999999999998E-3</v>
      </c>
      <c r="BN47" s="31">
        <v>3.7499999999999999E-3</v>
      </c>
      <c r="BO47" s="31">
        <v>4.1200000000000004E-3</v>
      </c>
      <c r="BP47" s="31">
        <v>4.5300000000000002E-3</v>
      </c>
      <c r="BQ47" s="31">
        <v>4.96E-3</v>
      </c>
      <c r="BR47" s="31">
        <v>5.4099999999999999E-3</v>
      </c>
    </row>
    <row r="48" spans="1:70" x14ac:dyDescent="0.2">
      <c r="A48">
        <v>61</v>
      </c>
      <c r="B48" s="31">
        <v>1.0000000000000001E-5</v>
      </c>
      <c r="C48" s="31">
        <v>1.0000000000000001E-5</v>
      </c>
      <c r="D48" s="31">
        <v>1.0000000000000001E-5</v>
      </c>
      <c r="E48" s="31">
        <v>1.0000000000000001E-5</v>
      </c>
      <c r="F48" s="31">
        <v>1.0000000000000001E-5</v>
      </c>
      <c r="G48" s="31">
        <v>1.0000000000000001E-5</v>
      </c>
      <c r="H48" s="31">
        <v>1.0000000000000001E-5</v>
      </c>
      <c r="I48" s="31">
        <v>1.0000000000000001E-5</v>
      </c>
      <c r="J48" s="31">
        <v>2.0000000000000002E-5</v>
      </c>
      <c r="K48" s="31">
        <v>2.0000000000000002E-5</v>
      </c>
      <c r="L48" s="31">
        <v>2.0000000000000002E-5</v>
      </c>
      <c r="M48" s="31">
        <v>2.0000000000000002E-5</v>
      </c>
      <c r="N48" s="31">
        <v>2.0000000000000002E-5</v>
      </c>
      <c r="O48" s="31">
        <v>2.0000000000000002E-5</v>
      </c>
      <c r="P48" s="31">
        <v>2.0000000000000002E-5</v>
      </c>
      <c r="Q48" s="31">
        <v>2.0000000000000002E-5</v>
      </c>
      <c r="R48" s="31">
        <v>2.0000000000000002E-5</v>
      </c>
      <c r="S48" s="31">
        <v>3.0000000000000001E-5</v>
      </c>
      <c r="T48" s="31">
        <v>3.0000000000000001E-5</v>
      </c>
      <c r="U48" s="31">
        <v>3.0000000000000001E-5</v>
      </c>
      <c r="V48" s="31">
        <v>3.0000000000000001E-5</v>
      </c>
      <c r="W48" s="31">
        <v>3.0000000000000001E-5</v>
      </c>
      <c r="X48" s="31">
        <v>3.0000000000000001E-5</v>
      </c>
      <c r="Y48" s="31">
        <v>4.0000000000000003E-5</v>
      </c>
      <c r="Z48" s="31">
        <v>4.0000000000000003E-5</v>
      </c>
      <c r="AA48" s="31">
        <v>4.0000000000000003E-5</v>
      </c>
      <c r="AB48" s="31">
        <v>5.0000000000000002E-5</v>
      </c>
      <c r="AC48" s="31">
        <v>5.0000000000000002E-5</v>
      </c>
      <c r="AD48" s="31">
        <v>6.0000000000000002E-5</v>
      </c>
      <c r="AE48" s="31">
        <v>6.9999999999999994E-5</v>
      </c>
      <c r="AF48" s="31">
        <v>9.0000000000000006E-5</v>
      </c>
      <c r="AG48" s="31">
        <v>1.1E-4</v>
      </c>
      <c r="AH48" s="31">
        <v>1.2999999999999999E-4</v>
      </c>
      <c r="AI48" s="31">
        <v>1.4999999999999999E-4</v>
      </c>
      <c r="AJ48" s="31">
        <v>1.8000000000000001E-4</v>
      </c>
      <c r="AK48" s="31">
        <v>2.1000000000000001E-4</v>
      </c>
      <c r="AL48" s="31">
        <v>2.5000000000000001E-4</v>
      </c>
      <c r="AM48" s="31">
        <v>2.9E-4</v>
      </c>
      <c r="AN48" s="31">
        <v>3.3E-4</v>
      </c>
      <c r="AO48" s="31">
        <v>3.8000000000000002E-4</v>
      </c>
      <c r="AP48" s="31">
        <v>4.2000000000000002E-4</v>
      </c>
      <c r="AQ48" s="31">
        <v>4.6999999999999999E-4</v>
      </c>
      <c r="AR48" s="31">
        <v>5.1999999999999995E-4</v>
      </c>
      <c r="AS48" s="31">
        <v>5.8E-4</v>
      </c>
      <c r="AT48" s="31">
        <v>6.4000000000000005E-4</v>
      </c>
      <c r="AU48" s="31">
        <v>6.9999999999999999E-4</v>
      </c>
      <c r="AV48" s="31">
        <v>7.6999999999999996E-4</v>
      </c>
      <c r="AW48" s="31">
        <v>8.4000000000000003E-4</v>
      </c>
      <c r="AX48" s="31">
        <v>9.3000000000000005E-4</v>
      </c>
      <c r="AY48" s="31">
        <v>1.0200000000000001E-3</v>
      </c>
      <c r="AZ48" s="31">
        <v>1.1100000000000001E-3</v>
      </c>
      <c r="BA48" s="31">
        <v>1.2199999999999999E-3</v>
      </c>
      <c r="BB48" s="31">
        <v>1.34E-3</v>
      </c>
      <c r="BC48" s="31">
        <v>1.47E-3</v>
      </c>
      <c r="BD48" s="31">
        <v>1.6199999999999999E-3</v>
      </c>
      <c r="BE48" s="31">
        <v>1.7799999999999999E-3</v>
      </c>
      <c r="BF48" s="31">
        <v>1.9599999999999999E-3</v>
      </c>
      <c r="BG48" s="31">
        <v>2.1700000000000001E-3</v>
      </c>
      <c r="BH48" s="31">
        <v>2.3900000000000002E-3</v>
      </c>
      <c r="BI48" s="31">
        <v>2.64E-3</v>
      </c>
      <c r="BJ48" s="31">
        <v>2.9199999999999999E-3</v>
      </c>
      <c r="BK48" s="31">
        <v>3.2200000000000002E-3</v>
      </c>
      <c r="BL48" s="31">
        <v>3.5500000000000002E-3</v>
      </c>
      <c r="BM48" s="31">
        <v>3.9199999999999999E-3</v>
      </c>
      <c r="BN48" s="31">
        <v>4.3200000000000001E-3</v>
      </c>
      <c r="BO48" s="31">
        <v>4.7499999999999999E-3</v>
      </c>
      <c r="BP48" s="31">
        <v>5.2199999999999998E-3</v>
      </c>
      <c r="BQ48" s="31">
        <v>5.7099999999999998E-3</v>
      </c>
      <c r="BR48" s="31">
        <v>6.2300000000000003E-3</v>
      </c>
    </row>
    <row r="49" spans="1:70" x14ac:dyDescent="0.2">
      <c r="A49">
        <v>62</v>
      </c>
      <c r="B49" s="31">
        <v>1.0000000000000001E-5</v>
      </c>
      <c r="C49" s="31">
        <v>1.0000000000000001E-5</v>
      </c>
      <c r="D49" s="31">
        <v>1.0000000000000001E-5</v>
      </c>
      <c r="E49" s="31">
        <v>1.0000000000000001E-5</v>
      </c>
      <c r="F49" s="31">
        <v>1.0000000000000001E-5</v>
      </c>
      <c r="G49" s="31">
        <v>1.0000000000000001E-5</v>
      </c>
      <c r="H49" s="31">
        <v>2.0000000000000002E-5</v>
      </c>
      <c r="I49" s="31">
        <v>2.0000000000000002E-5</v>
      </c>
      <c r="J49" s="31">
        <v>2.0000000000000002E-5</v>
      </c>
      <c r="K49" s="31">
        <v>2.0000000000000002E-5</v>
      </c>
      <c r="L49" s="31">
        <v>2.0000000000000002E-5</v>
      </c>
      <c r="M49" s="31">
        <v>2.0000000000000002E-5</v>
      </c>
      <c r="N49" s="31">
        <v>2.0000000000000002E-5</v>
      </c>
      <c r="O49" s="31">
        <v>2.0000000000000002E-5</v>
      </c>
      <c r="P49" s="31">
        <v>2.0000000000000002E-5</v>
      </c>
      <c r="Q49" s="31">
        <v>3.0000000000000001E-5</v>
      </c>
      <c r="R49" s="31">
        <v>3.0000000000000001E-5</v>
      </c>
      <c r="S49" s="31">
        <v>3.0000000000000001E-5</v>
      </c>
      <c r="T49" s="31">
        <v>3.0000000000000001E-5</v>
      </c>
      <c r="U49" s="31">
        <v>3.0000000000000001E-5</v>
      </c>
      <c r="V49" s="31">
        <v>3.0000000000000001E-5</v>
      </c>
      <c r="W49" s="31">
        <v>4.0000000000000003E-5</v>
      </c>
      <c r="X49" s="31">
        <v>4.0000000000000003E-5</v>
      </c>
      <c r="Y49" s="31">
        <v>4.0000000000000003E-5</v>
      </c>
      <c r="Z49" s="31">
        <v>5.0000000000000002E-5</v>
      </c>
      <c r="AA49" s="31">
        <v>5.0000000000000002E-5</v>
      </c>
      <c r="AB49" s="31">
        <v>6.0000000000000002E-5</v>
      </c>
      <c r="AC49" s="31">
        <v>6.0000000000000002E-5</v>
      </c>
      <c r="AD49" s="31">
        <v>6.9999999999999994E-5</v>
      </c>
      <c r="AE49" s="31">
        <v>8.0000000000000007E-5</v>
      </c>
      <c r="AF49" s="31">
        <v>1E-4</v>
      </c>
      <c r="AG49" s="31">
        <v>1.2E-4</v>
      </c>
      <c r="AH49" s="31">
        <v>1.3999999999999999E-4</v>
      </c>
      <c r="AI49" s="31">
        <v>1.7000000000000001E-4</v>
      </c>
      <c r="AJ49" s="31">
        <v>2.1000000000000001E-4</v>
      </c>
      <c r="AK49" s="31">
        <v>2.4000000000000001E-4</v>
      </c>
      <c r="AL49" s="31">
        <v>2.7999999999999998E-4</v>
      </c>
      <c r="AM49" s="31">
        <v>3.3E-4</v>
      </c>
      <c r="AN49" s="31">
        <v>3.8000000000000002E-4</v>
      </c>
      <c r="AO49" s="31">
        <v>4.2999999999999999E-4</v>
      </c>
      <c r="AP49" s="31">
        <v>4.8000000000000001E-4</v>
      </c>
      <c r="AQ49" s="31">
        <v>5.2999999999999998E-4</v>
      </c>
      <c r="AR49" s="31">
        <v>5.9000000000000003E-4</v>
      </c>
      <c r="AS49" s="31">
        <v>6.4999999999999997E-4</v>
      </c>
      <c r="AT49" s="31">
        <v>7.2000000000000005E-4</v>
      </c>
      <c r="AU49" s="31">
        <v>7.9000000000000001E-4</v>
      </c>
      <c r="AV49" s="31">
        <v>8.7000000000000001E-4</v>
      </c>
      <c r="AW49" s="31">
        <v>9.6000000000000002E-4</v>
      </c>
      <c r="AX49" s="31">
        <v>1.0499999999999999E-3</v>
      </c>
      <c r="AY49" s="31">
        <v>1.15E-3</v>
      </c>
      <c r="AZ49" s="31">
        <v>1.2600000000000001E-3</v>
      </c>
      <c r="BA49" s="31">
        <v>1.3799999999999999E-3</v>
      </c>
      <c r="BB49" s="31">
        <v>1.5200000000000001E-3</v>
      </c>
      <c r="BC49" s="31">
        <v>1.67E-3</v>
      </c>
      <c r="BD49" s="31">
        <v>1.83E-3</v>
      </c>
      <c r="BE49" s="31">
        <v>2.0200000000000001E-3</v>
      </c>
      <c r="BF49" s="31">
        <v>2.2200000000000002E-3</v>
      </c>
      <c r="BG49" s="31">
        <v>2.4499999999999999E-3</v>
      </c>
      <c r="BH49" s="31">
        <v>2.7100000000000002E-3</v>
      </c>
      <c r="BI49" s="31">
        <v>2.99E-3</v>
      </c>
      <c r="BJ49" s="31">
        <v>3.3E-3</v>
      </c>
      <c r="BK49" s="31">
        <v>3.65E-3</v>
      </c>
      <c r="BL49" s="31">
        <v>4.0299999999999997E-3</v>
      </c>
      <c r="BM49" s="31">
        <v>4.4400000000000004E-3</v>
      </c>
      <c r="BN49" s="31">
        <v>4.8900000000000002E-3</v>
      </c>
      <c r="BO49" s="31">
        <v>5.3800000000000002E-3</v>
      </c>
      <c r="BP49" s="31">
        <v>5.9100000000000003E-3</v>
      </c>
      <c r="BQ49" s="31">
        <v>6.4599999999999996E-3</v>
      </c>
      <c r="BR49" s="31">
        <v>7.0499999999999998E-3</v>
      </c>
    </row>
    <row r="50" spans="1:70" x14ac:dyDescent="0.2">
      <c r="A50">
        <v>63</v>
      </c>
      <c r="B50" s="31">
        <v>1.0000000000000001E-5</v>
      </c>
      <c r="C50" s="31">
        <v>1.0000000000000001E-5</v>
      </c>
      <c r="D50" s="31">
        <v>2.0000000000000002E-5</v>
      </c>
      <c r="E50" s="31">
        <v>2.0000000000000002E-5</v>
      </c>
      <c r="F50" s="31">
        <v>2.0000000000000002E-5</v>
      </c>
      <c r="G50" s="31">
        <v>2.0000000000000002E-5</v>
      </c>
      <c r="H50" s="31">
        <v>2.0000000000000002E-5</v>
      </c>
      <c r="I50" s="31">
        <v>2.0000000000000002E-5</v>
      </c>
      <c r="J50" s="31">
        <v>2.0000000000000002E-5</v>
      </c>
      <c r="K50" s="31">
        <v>2.0000000000000002E-5</v>
      </c>
      <c r="L50" s="31">
        <v>2.0000000000000002E-5</v>
      </c>
      <c r="M50" s="31">
        <v>2.0000000000000002E-5</v>
      </c>
      <c r="N50" s="31">
        <v>2.0000000000000002E-5</v>
      </c>
      <c r="O50" s="31">
        <v>3.0000000000000001E-5</v>
      </c>
      <c r="P50" s="31">
        <v>3.0000000000000001E-5</v>
      </c>
      <c r="Q50" s="31">
        <v>3.0000000000000001E-5</v>
      </c>
      <c r="R50" s="31">
        <v>3.0000000000000001E-5</v>
      </c>
      <c r="S50" s="31">
        <v>3.0000000000000001E-5</v>
      </c>
      <c r="T50" s="31">
        <v>3.0000000000000001E-5</v>
      </c>
      <c r="U50" s="31">
        <v>4.0000000000000003E-5</v>
      </c>
      <c r="V50" s="31">
        <v>4.0000000000000003E-5</v>
      </c>
      <c r="W50" s="31">
        <v>4.0000000000000003E-5</v>
      </c>
      <c r="X50" s="31">
        <v>4.0000000000000003E-5</v>
      </c>
      <c r="Y50" s="31">
        <v>5.0000000000000002E-5</v>
      </c>
      <c r="Z50" s="31">
        <v>5.0000000000000002E-5</v>
      </c>
      <c r="AA50" s="31">
        <v>6.0000000000000002E-5</v>
      </c>
      <c r="AB50" s="31">
        <v>6.0000000000000002E-5</v>
      </c>
      <c r="AC50" s="31">
        <v>6.9999999999999994E-5</v>
      </c>
      <c r="AD50" s="31">
        <v>8.0000000000000007E-5</v>
      </c>
      <c r="AE50" s="31">
        <v>1E-4</v>
      </c>
      <c r="AF50" s="31">
        <v>1.1E-4</v>
      </c>
      <c r="AG50" s="31">
        <v>1.3999999999999999E-4</v>
      </c>
      <c r="AH50" s="31">
        <v>1.6000000000000001E-4</v>
      </c>
      <c r="AI50" s="31">
        <v>2.0000000000000001E-4</v>
      </c>
      <c r="AJ50" s="31">
        <v>2.3000000000000001E-4</v>
      </c>
      <c r="AK50" s="31">
        <v>2.7999999999999998E-4</v>
      </c>
      <c r="AL50" s="31">
        <v>3.2000000000000003E-4</v>
      </c>
      <c r="AM50" s="31">
        <v>3.6999999999999999E-4</v>
      </c>
      <c r="AN50" s="31">
        <v>4.2999999999999999E-4</v>
      </c>
      <c r="AO50" s="31">
        <v>4.8000000000000001E-4</v>
      </c>
      <c r="AP50" s="31">
        <v>5.4000000000000001E-4</v>
      </c>
      <c r="AQ50" s="31">
        <v>6.0999999999999997E-4</v>
      </c>
      <c r="AR50" s="31">
        <v>6.7000000000000002E-4</v>
      </c>
      <c r="AS50" s="31">
        <v>7.3999999999999999E-4</v>
      </c>
      <c r="AT50" s="31">
        <v>8.1999999999999998E-4</v>
      </c>
      <c r="AU50" s="31">
        <v>8.9999999999999998E-4</v>
      </c>
      <c r="AV50" s="31">
        <v>9.8999999999999999E-4</v>
      </c>
      <c r="AW50" s="31">
        <v>1.09E-3</v>
      </c>
      <c r="AX50" s="31">
        <v>1.1900000000000001E-3</v>
      </c>
      <c r="AY50" s="31">
        <v>1.31E-3</v>
      </c>
      <c r="AZ50" s="31">
        <v>1.4300000000000001E-3</v>
      </c>
      <c r="BA50" s="31">
        <v>1.57E-3</v>
      </c>
      <c r="BB50" s="31">
        <v>1.72E-3</v>
      </c>
      <c r="BC50" s="31">
        <v>1.89E-3</v>
      </c>
      <c r="BD50" s="31">
        <v>2.0799999999999998E-3</v>
      </c>
      <c r="BE50" s="31">
        <v>2.2899999999999999E-3</v>
      </c>
      <c r="BF50" s="31">
        <v>2.5300000000000001E-3</v>
      </c>
      <c r="BG50" s="31">
        <v>2.7899999999999999E-3</v>
      </c>
      <c r="BH50" s="31">
        <v>3.0699999999999998E-3</v>
      </c>
      <c r="BI50" s="31">
        <v>3.3899999999999998E-3</v>
      </c>
      <c r="BJ50" s="31">
        <v>3.7499999999999999E-3</v>
      </c>
      <c r="BK50" s="31">
        <v>4.1399999999999996E-3</v>
      </c>
      <c r="BL50" s="31">
        <v>4.5700000000000003E-3</v>
      </c>
      <c r="BM50" s="31">
        <v>5.0400000000000002E-3</v>
      </c>
      <c r="BN50" s="31">
        <v>5.5500000000000002E-3</v>
      </c>
      <c r="BO50" s="31">
        <v>6.1000000000000004E-3</v>
      </c>
      <c r="BP50" s="31">
        <v>6.7000000000000002E-3</v>
      </c>
      <c r="BQ50" s="31">
        <v>7.3299999999999997E-3</v>
      </c>
      <c r="BR50" s="31">
        <v>7.9900000000000006E-3</v>
      </c>
    </row>
    <row r="51" spans="1:70" x14ac:dyDescent="0.2">
      <c r="A51">
        <v>64</v>
      </c>
      <c r="B51" s="31">
        <v>2.0000000000000002E-5</v>
      </c>
      <c r="C51" s="31">
        <v>2.0000000000000002E-5</v>
      </c>
      <c r="D51" s="31">
        <v>2.0000000000000002E-5</v>
      </c>
      <c r="E51" s="31">
        <v>2.0000000000000002E-5</v>
      </c>
      <c r="F51" s="31">
        <v>2.0000000000000002E-5</v>
      </c>
      <c r="G51" s="31">
        <v>2.0000000000000002E-5</v>
      </c>
      <c r="H51" s="31">
        <v>2.0000000000000002E-5</v>
      </c>
      <c r="I51" s="31">
        <v>2.0000000000000002E-5</v>
      </c>
      <c r="J51" s="31">
        <v>2.0000000000000002E-5</v>
      </c>
      <c r="K51" s="31">
        <v>2.0000000000000002E-5</v>
      </c>
      <c r="L51" s="31">
        <v>3.0000000000000001E-5</v>
      </c>
      <c r="M51" s="31">
        <v>3.0000000000000001E-5</v>
      </c>
      <c r="N51" s="31">
        <v>3.0000000000000001E-5</v>
      </c>
      <c r="O51" s="31">
        <v>3.0000000000000001E-5</v>
      </c>
      <c r="P51" s="31">
        <v>3.0000000000000001E-5</v>
      </c>
      <c r="Q51" s="31">
        <v>3.0000000000000001E-5</v>
      </c>
      <c r="R51" s="31">
        <v>4.0000000000000003E-5</v>
      </c>
      <c r="S51" s="31">
        <v>4.0000000000000003E-5</v>
      </c>
      <c r="T51" s="31">
        <v>4.0000000000000003E-5</v>
      </c>
      <c r="U51" s="31">
        <v>4.0000000000000003E-5</v>
      </c>
      <c r="V51" s="31">
        <v>4.0000000000000003E-5</v>
      </c>
      <c r="W51" s="31">
        <v>5.0000000000000002E-5</v>
      </c>
      <c r="X51" s="31">
        <v>5.0000000000000002E-5</v>
      </c>
      <c r="Y51" s="31">
        <v>5.0000000000000002E-5</v>
      </c>
      <c r="Z51" s="31">
        <v>6.0000000000000002E-5</v>
      </c>
      <c r="AA51" s="31">
        <v>6.0000000000000002E-5</v>
      </c>
      <c r="AB51" s="31">
        <v>6.9999999999999994E-5</v>
      </c>
      <c r="AC51" s="31">
        <v>8.0000000000000007E-5</v>
      </c>
      <c r="AD51" s="31">
        <v>9.0000000000000006E-5</v>
      </c>
      <c r="AE51" s="31">
        <v>1.1E-4</v>
      </c>
      <c r="AF51" s="31">
        <v>1.2999999999999999E-4</v>
      </c>
      <c r="AG51" s="31">
        <v>1.4999999999999999E-4</v>
      </c>
      <c r="AH51" s="31">
        <v>1.9000000000000001E-4</v>
      </c>
      <c r="AI51" s="31">
        <v>2.2000000000000001E-4</v>
      </c>
      <c r="AJ51" s="31">
        <v>2.7E-4</v>
      </c>
      <c r="AK51" s="31">
        <v>3.1E-4</v>
      </c>
      <c r="AL51" s="31">
        <v>3.6999999999999999E-4</v>
      </c>
      <c r="AM51" s="31">
        <v>4.2000000000000002E-4</v>
      </c>
      <c r="AN51" s="31">
        <v>4.8999999999999998E-4</v>
      </c>
      <c r="AO51" s="31">
        <v>5.5000000000000003E-4</v>
      </c>
      <c r="AP51" s="31">
        <v>6.2E-4</v>
      </c>
      <c r="AQ51" s="31">
        <v>6.8999999999999997E-4</v>
      </c>
      <c r="AR51" s="31">
        <v>7.6000000000000004E-4</v>
      </c>
      <c r="AS51" s="31">
        <v>8.4000000000000003E-4</v>
      </c>
      <c r="AT51" s="31">
        <v>9.3000000000000005E-4</v>
      </c>
      <c r="AU51" s="31">
        <v>1.0200000000000001E-3</v>
      </c>
      <c r="AV51" s="31">
        <v>1.1299999999999999E-3</v>
      </c>
      <c r="AW51" s="31">
        <v>1.24E-3</v>
      </c>
      <c r="AX51" s="31">
        <v>1.3600000000000001E-3</v>
      </c>
      <c r="AY51" s="31">
        <v>1.49E-3</v>
      </c>
      <c r="AZ51" s="31">
        <v>1.6299999999999999E-3</v>
      </c>
      <c r="BA51" s="31">
        <v>1.7799999999999999E-3</v>
      </c>
      <c r="BB51" s="31">
        <v>1.9599999999999999E-3</v>
      </c>
      <c r="BC51" s="31">
        <v>2.15E-3</v>
      </c>
      <c r="BD51" s="31">
        <v>2.3600000000000001E-3</v>
      </c>
      <c r="BE51" s="31">
        <v>2.5999999999999999E-3</v>
      </c>
      <c r="BF51" s="31">
        <v>2.8700000000000002E-3</v>
      </c>
      <c r="BG51" s="31">
        <v>3.16E-3</v>
      </c>
      <c r="BH51" s="31">
        <v>3.49E-3</v>
      </c>
      <c r="BI51" s="31">
        <v>3.8500000000000001E-3</v>
      </c>
      <c r="BJ51" s="31">
        <v>4.2599999999999999E-3</v>
      </c>
      <c r="BK51" s="31">
        <v>4.7000000000000002E-3</v>
      </c>
      <c r="BL51" s="31">
        <v>5.1799999999999997E-3</v>
      </c>
      <c r="BM51" s="31">
        <v>5.7200000000000003E-3</v>
      </c>
      <c r="BN51" s="31">
        <v>6.3E-3</v>
      </c>
      <c r="BO51" s="31">
        <v>6.9300000000000004E-3</v>
      </c>
      <c r="BP51" s="31">
        <v>7.6E-3</v>
      </c>
      <c r="BQ51" s="31">
        <v>8.3099999999999997E-3</v>
      </c>
      <c r="BR51" s="31">
        <v>9.0600000000000003E-3</v>
      </c>
    </row>
    <row r="52" spans="1:70" x14ac:dyDescent="0.2">
      <c r="A52">
        <v>65</v>
      </c>
      <c r="B52" s="31">
        <v>2.0000000000000002E-5</v>
      </c>
      <c r="C52" s="31">
        <v>2.0000000000000002E-5</v>
      </c>
      <c r="D52" s="31">
        <v>2.0000000000000002E-5</v>
      </c>
      <c r="E52" s="31">
        <v>2.0000000000000002E-5</v>
      </c>
      <c r="F52" s="31">
        <v>2.0000000000000002E-5</v>
      </c>
      <c r="G52" s="31">
        <v>2.0000000000000002E-5</v>
      </c>
      <c r="H52" s="31">
        <v>2.0000000000000002E-5</v>
      </c>
      <c r="I52" s="31">
        <v>2.0000000000000002E-5</v>
      </c>
      <c r="J52" s="31">
        <v>3.0000000000000001E-5</v>
      </c>
      <c r="K52" s="31">
        <v>3.0000000000000001E-5</v>
      </c>
      <c r="L52" s="31">
        <v>3.0000000000000001E-5</v>
      </c>
      <c r="M52" s="31">
        <v>3.0000000000000001E-5</v>
      </c>
      <c r="N52" s="31">
        <v>3.0000000000000001E-5</v>
      </c>
      <c r="O52" s="31">
        <v>3.0000000000000001E-5</v>
      </c>
      <c r="P52" s="31">
        <v>4.0000000000000003E-5</v>
      </c>
      <c r="Q52" s="31">
        <v>4.0000000000000003E-5</v>
      </c>
      <c r="R52" s="31">
        <v>4.0000000000000003E-5</v>
      </c>
      <c r="S52" s="31">
        <v>4.0000000000000003E-5</v>
      </c>
      <c r="T52" s="31">
        <v>5.0000000000000002E-5</v>
      </c>
      <c r="U52" s="31">
        <v>5.0000000000000002E-5</v>
      </c>
      <c r="V52" s="31">
        <v>5.0000000000000002E-5</v>
      </c>
      <c r="W52" s="31">
        <v>5.0000000000000002E-5</v>
      </c>
      <c r="X52" s="31">
        <v>6.0000000000000002E-5</v>
      </c>
      <c r="Y52" s="31">
        <v>6.0000000000000002E-5</v>
      </c>
      <c r="Z52" s="31">
        <v>6.9999999999999994E-5</v>
      </c>
      <c r="AA52" s="31">
        <v>6.9999999999999994E-5</v>
      </c>
      <c r="AB52" s="31">
        <v>8.0000000000000007E-5</v>
      </c>
      <c r="AC52" s="31">
        <v>9.0000000000000006E-5</v>
      </c>
      <c r="AD52" s="31">
        <v>1.1E-4</v>
      </c>
      <c r="AE52" s="31">
        <v>1.2E-4</v>
      </c>
      <c r="AF52" s="31">
        <v>1.4999999999999999E-4</v>
      </c>
      <c r="AG52" s="31">
        <v>1.8000000000000001E-4</v>
      </c>
      <c r="AH52" s="31">
        <v>2.1000000000000001E-4</v>
      </c>
      <c r="AI52" s="31">
        <v>2.5000000000000001E-4</v>
      </c>
      <c r="AJ52" s="31">
        <v>2.9999999999999997E-4</v>
      </c>
      <c r="AK52" s="31">
        <v>3.6000000000000002E-4</v>
      </c>
      <c r="AL52" s="31">
        <v>4.2000000000000002E-4</v>
      </c>
      <c r="AM52" s="31">
        <v>4.8000000000000001E-4</v>
      </c>
      <c r="AN52" s="31">
        <v>5.5000000000000003E-4</v>
      </c>
      <c r="AO52" s="31">
        <v>6.2E-4</v>
      </c>
      <c r="AP52" s="31">
        <v>6.9999999999999999E-4</v>
      </c>
      <c r="AQ52" s="31">
        <v>7.7999999999999999E-4</v>
      </c>
      <c r="AR52" s="31">
        <v>8.7000000000000001E-4</v>
      </c>
      <c r="AS52" s="31">
        <v>9.6000000000000002E-4</v>
      </c>
      <c r="AT52" s="31">
        <v>1.06E-3</v>
      </c>
      <c r="AU52" s="31">
        <v>1.16E-3</v>
      </c>
      <c r="AV52" s="31">
        <v>1.2800000000000001E-3</v>
      </c>
      <c r="AW52" s="31">
        <v>1.4E-3</v>
      </c>
      <c r="AX52" s="31">
        <v>1.5399999999999999E-3</v>
      </c>
      <c r="AY52" s="31">
        <v>1.6900000000000001E-3</v>
      </c>
      <c r="AZ52" s="31">
        <v>1.8500000000000001E-3</v>
      </c>
      <c r="BA52" s="31">
        <v>2.0300000000000001E-3</v>
      </c>
      <c r="BB52" s="31">
        <v>2.2200000000000002E-3</v>
      </c>
      <c r="BC52" s="31">
        <v>2.4399999999999999E-3</v>
      </c>
      <c r="BD52" s="31">
        <v>2.6800000000000001E-3</v>
      </c>
      <c r="BE52" s="31">
        <v>2.9499999999999999E-3</v>
      </c>
      <c r="BF52" s="31">
        <v>3.2599999999999999E-3</v>
      </c>
      <c r="BG52" s="31">
        <v>3.5899999999999999E-3</v>
      </c>
      <c r="BH52" s="31">
        <v>3.96E-3</v>
      </c>
      <c r="BI52" s="31">
        <v>4.3699999999999998E-3</v>
      </c>
      <c r="BJ52" s="31">
        <v>4.8300000000000001E-3</v>
      </c>
      <c r="BK52" s="31">
        <v>5.3299999999999997E-3</v>
      </c>
      <c r="BL52" s="31">
        <v>5.8799999999999998E-3</v>
      </c>
      <c r="BM52" s="31">
        <v>6.4799999999999996E-3</v>
      </c>
      <c r="BN52" s="31">
        <v>7.1399999999999996E-3</v>
      </c>
      <c r="BO52" s="31">
        <v>7.8499999999999993E-3</v>
      </c>
      <c r="BP52" s="31">
        <v>8.6099999999999996E-3</v>
      </c>
      <c r="BQ52" s="31">
        <v>9.4199999999999996E-3</v>
      </c>
      <c r="BR52" s="31">
        <v>1.027E-2</v>
      </c>
    </row>
    <row r="53" spans="1:70" x14ac:dyDescent="0.2">
      <c r="A53">
        <v>66</v>
      </c>
      <c r="B53" s="31">
        <v>2.0000000000000002E-5</v>
      </c>
      <c r="C53" s="31">
        <v>2.0000000000000002E-5</v>
      </c>
      <c r="D53" s="31">
        <v>2.0000000000000002E-5</v>
      </c>
      <c r="E53" s="31">
        <v>2.0000000000000002E-5</v>
      </c>
      <c r="F53" s="31">
        <v>2.0000000000000002E-5</v>
      </c>
      <c r="G53" s="31">
        <v>2.0000000000000002E-5</v>
      </c>
      <c r="H53" s="31">
        <v>3.0000000000000001E-5</v>
      </c>
      <c r="I53" s="31">
        <v>3.0000000000000001E-5</v>
      </c>
      <c r="J53" s="31">
        <v>3.0000000000000001E-5</v>
      </c>
      <c r="K53" s="31">
        <v>3.0000000000000001E-5</v>
      </c>
      <c r="L53" s="31">
        <v>3.0000000000000001E-5</v>
      </c>
      <c r="M53" s="31">
        <v>3.0000000000000001E-5</v>
      </c>
      <c r="N53" s="31">
        <v>4.0000000000000003E-5</v>
      </c>
      <c r="O53" s="31">
        <v>4.0000000000000003E-5</v>
      </c>
      <c r="P53" s="31">
        <v>4.0000000000000003E-5</v>
      </c>
      <c r="Q53" s="31">
        <v>4.0000000000000003E-5</v>
      </c>
      <c r="R53" s="31">
        <v>5.0000000000000002E-5</v>
      </c>
      <c r="S53" s="31">
        <v>5.0000000000000002E-5</v>
      </c>
      <c r="T53" s="31">
        <v>5.0000000000000002E-5</v>
      </c>
      <c r="U53" s="31">
        <v>5.0000000000000002E-5</v>
      </c>
      <c r="V53" s="31">
        <v>6.0000000000000002E-5</v>
      </c>
      <c r="W53" s="31">
        <v>6.0000000000000002E-5</v>
      </c>
      <c r="X53" s="31">
        <v>6.9999999999999994E-5</v>
      </c>
      <c r="Y53" s="31">
        <v>6.9999999999999994E-5</v>
      </c>
      <c r="Z53" s="31">
        <v>8.0000000000000007E-5</v>
      </c>
      <c r="AA53" s="31">
        <v>8.0000000000000007E-5</v>
      </c>
      <c r="AB53" s="31">
        <v>9.0000000000000006E-5</v>
      </c>
      <c r="AC53" s="31">
        <v>1E-4</v>
      </c>
      <c r="AD53" s="31">
        <v>1.2E-4</v>
      </c>
      <c r="AE53" s="31">
        <v>1.3999999999999999E-4</v>
      </c>
      <c r="AF53" s="31">
        <v>1.7000000000000001E-4</v>
      </c>
      <c r="AG53" s="31">
        <v>2.0000000000000001E-4</v>
      </c>
      <c r="AH53" s="31">
        <v>2.4000000000000001E-4</v>
      </c>
      <c r="AI53" s="31">
        <v>2.9E-4</v>
      </c>
      <c r="AJ53" s="31">
        <v>3.4000000000000002E-4</v>
      </c>
      <c r="AK53" s="31">
        <v>4.0000000000000002E-4</v>
      </c>
      <c r="AL53" s="31">
        <v>4.6999999999999999E-4</v>
      </c>
      <c r="AM53" s="31">
        <v>5.5000000000000003E-4</v>
      </c>
      <c r="AN53" s="31">
        <v>6.3000000000000003E-4</v>
      </c>
      <c r="AO53" s="31">
        <v>7.1000000000000002E-4</v>
      </c>
      <c r="AP53" s="31">
        <v>8.0000000000000004E-4</v>
      </c>
      <c r="AQ53" s="31">
        <v>8.8999999999999995E-4</v>
      </c>
      <c r="AR53" s="31">
        <v>9.8999999999999999E-4</v>
      </c>
      <c r="AS53" s="31">
        <v>1.09E-3</v>
      </c>
      <c r="AT53" s="31">
        <v>1.1999999999999999E-3</v>
      </c>
      <c r="AU53" s="31">
        <v>1.32E-3</v>
      </c>
      <c r="AV53" s="31">
        <v>1.4499999999999999E-3</v>
      </c>
      <c r="AW53" s="31">
        <v>1.5900000000000001E-3</v>
      </c>
      <c r="AX53" s="31">
        <v>1.75E-3</v>
      </c>
      <c r="AY53" s="31">
        <v>1.92E-3</v>
      </c>
      <c r="AZ53" s="31">
        <v>2.0999999999999999E-3</v>
      </c>
      <c r="BA53" s="31">
        <v>2.3E-3</v>
      </c>
      <c r="BB53" s="31">
        <v>2.5200000000000001E-3</v>
      </c>
      <c r="BC53" s="31">
        <v>2.7699999999999999E-3</v>
      </c>
      <c r="BD53" s="31">
        <v>3.0500000000000002E-3</v>
      </c>
      <c r="BE53" s="31">
        <v>3.3500000000000001E-3</v>
      </c>
      <c r="BF53" s="31">
        <v>3.7000000000000002E-3</v>
      </c>
      <c r="BG53" s="31">
        <v>4.0699999999999998E-3</v>
      </c>
      <c r="BH53" s="31">
        <v>4.4999999999999997E-3</v>
      </c>
      <c r="BI53" s="31">
        <v>4.96E-3</v>
      </c>
      <c r="BJ53" s="31">
        <v>5.4799999999999996E-3</v>
      </c>
      <c r="BK53" s="31">
        <v>6.0400000000000002E-3</v>
      </c>
      <c r="BL53" s="31">
        <v>6.6699999999999997E-3</v>
      </c>
      <c r="BM53" s="31">
        <v>7.3499999999999998E-3</v>
      </c>
      <c r="BN53" s="31">
        <v>8.09E-3</v>
      </c>
      <c r="BO53" s="31">
        <v>8.8999999999999999E-3</v>
      </c>
      <c r="BP53" s="31">
        <v>9.7599999999999996E-3</v>
      </c>
      <c r="BQ53" s="31">
        <v>1.0670000000000001E-2</v>
      </c>
      <c r="BR53" s="31">
        <v>1.163E-2</v>
      </c>
    </row>
    <row r="54" spans="1:70" x14ac:dyDescent="0.2">
      <c r="A54">
        <v>67</v>
      </c>
      <c r="B54" s="31">
        <v>2.0000000000000002E-5</v>
      </c>
      <c r="C54" s="31">
        <v>2.0000000000000002E-5</v>
      </c>
      <c r="D54" s="31">
        <v>3.0000000000000001E-5</v>
      </c>
      <c r="E54" s="31">
        <v>3.0000000000000001E-5</v>
      </c>
      <c r="F54" s="31">
        <v>3.0000000000000001E-5</v>
      </c>
      <c r="G54" s="31">
        <v>3.0000000000000001E-5</v>
      </c>
      <c r="H54" s="31">
        <v>3.0000000000000001E-5</v>
      </c>
      <c r="I54" s="31">
        <v>3.0000000000000001E-5</v>
      </c>
      <c r="J54" s="31">
        <v>3.0000000000000001E-5</v>
      </c>
      <c r="K54" s="31">
        <v>3.0000000000000001E-5</v>
      </c>
      <c r="L54" s="31">
        <v>4.0000000000000003E-5</v>
      </c>
      <c r="M54" s="31">
        <v>4.0000000000000003E-5</v>
      </c>
      <c r="N54" s="31">
        <v>4.0000000000000003E-5</v>
      </c>
      <c r="O54" s="31">
        <v>4.0000000000000003E-5</v>
      </c>
      <c r="P54" s="31">
        <v>5.0000000000000002E-5</v>
      </c>
      <c r="Q54" s="31">
        <v>5.0000000000000002E-5</v>
      </c>
      <c r="R54" s="31">
        <v>5.0000000000000002E-5</v>
      </c>
      <c r="S54" s="31">
        <v>6.0000000000000002E-5</v>
      </c>
      <c r="T54" s="31">
        <v>6.0000000000000002E-5</v>
      </c>
      <c r="U54" s="31">
        <v>6.0000000000000002E-5</v>
      </c>
      <c r="V54" s="31">
        <v>6.9999999999999994E-5</v>
      </c>
      <c r="W54" s="31">
        <v>6.9999999999999994E-5</v>
      </c>
      <c r="X54" s="31">
        <v>6.9999999999999994E-5</v>
      </c>
      <c r="Y54" s="31">
        <v>8.0000000000000007E-5</v>
      </c>
      <c r="Z54" s="31">
        <v>9.0000000000000006E-5</v>
      </c>
      <c r="AA54" s="31">
        <v>9.0000000000000006E-5</v>
      </c>
      <c r="AB54" s="31">
        <v>1E-4</v>
      </c>
      <c r="AC54" s="31">
        <v>1.2E-4</v>
      </c>
      <c r="AD54" s="31">
        <v>1.3999999999999999E-4</v>
      </c>
      <c r="AE54" s="31">
        <v>1.6000000000000001E-4</v>
      </c>
      <c r="AF54" s="31">
        <v>1.9000000000000001E-4</v>
      </c>
      <c r="AG54" s="31">
        <v>2.3000000000000001E-4</v>
      </c>
      <c r="AH54" s="31">
        <v>2.7E-4</v>
      </c>
      <c r="AI54" s="31">
        <v>3.3E-4</v>
      </c>
      <c r="AJ54" s="31">
        <v>3.8999999999999999E-4</v>
      </c>
      <c r="AK54" s="31">
        <v>4.6000000000000001E-4</v>
      </c>
      <c r="AL54" s="31">
        <v>5.4000000000000001E-4</v>
      </c>
      <c r="AM54" s="31">
        <v>6.2E-4</v>
      </c>
      <c r="AN54" s="31">
        <v>7.1000000000000002E-4</v>
      </c>
      <c r="AO54" s="31">
        <v>8.0999999999999996E-4</v>
      </c>
      <c r="AP54" s="31">
        <v>9.1E-4</v>
      </c>
      <c r="AQ54" s="31">
        <v>1.01E-3</v>
      </c>
      <c r="AR54" s="31">
        <v>1.1199999999999999E-3</v>
      </c>
      <c r="AS54" s="31">
        <v>1.24E-3</v>
      </c>
      <c r="AT54" s="31">
        <v>1.3600000000000001E-3</v>
      </c>
      <c r="AU54" s="31">
        <v>1.5E-3</v>
      </c>
      <c r="AV54" s="31">
        <v>1.65E-3</v>
      </c>
      <c r="AW54" s="31">
        <v>1.81E-3</v>
      </c>
      <c r="AX54" s="31">
        <v>1.99E-3</v>
      </c>
      <c r="AY54" s="31">
        <v>2.1800000000000001E-3</v>
      </c>
      <c r="AZ54" s="31">
        <v>2.3800000000000002E-3</v>
      </c>
      <c r="BA54" s="31">
        <v>2.6099999999999999E-3</v>
      </c>
      <c r="BB54" s="31">
        <v>2.8700000000000002E-3</v>
      </c>
      <c r="BC54" s="31">
        <v>3.15E-3</v>
      </c>
      <c r="BD54" s="31">
        <v>3.46E-3</v>
      </c>
      <c r="BE54" s="31">
        <v>3.81E-3</v>
      </c>
      <c r="BF54" s="31">
        <v>4.1999999999999997E-3</v>
      </c>
      <c r="BG54" s="31">
        <v>4.6299999999999996E-3</v>
      </c>
      <c r="BH54" s="31">
        <v>5.1000000000000004E-3</v>
      </c>
      <c r="BI54" s="31">
        <v>5.6299999999999996E-3</v>
      </c>
      <c r="BJ54" s="31">
        <v>6.2199999999999998E-3</v>
      </c>
      <c r="BK54" s="31">
        <v>6.8599999999999998E-3</v>
      </c>
      <c r="BL54" s="31">
        <v>7.5599999999999999E-3</v>
      </c>
      <c r="BM54" s="31">
        <v>8.3400000000000002E-3</v>
      </c>
      <c r="BN54" s="31">
        <v>9.1800000000000007E-3</v>
      </c>
      <c r="BO54" s="31">
        <v>1.009E-2</v>
      </c>
      <c r="BP54" s="31">
        <v>1.106E-2</v>
      </c>
      <c r="BQ54" s="31">
        <v>1.209E-2</v>
      </c>
      <c r="BR54" s="31">
        <v>1.3169999999999999E-2</v>
      </c>
    </row>
    <row r="55" spans="1:70" x14ac:dyDescent="0.2">
      <c r="A55">
        <v>68</v>
      </c>
      <c r="B55" s="31">
        <v>3.0000000000000001E-5</v>
      </c>
      <c r="C55" s="31">
        <v>3.0000000000000001E-5</v>
      </c>
      <c r="D55" s="31">
        <v>3.0000000000000001E-5</v>
      </c>
      <c r="E55" s="31">
        <v>3.0000000000000001E-5</v>
      </c>
      <c r="F55" s="31">
        <v>3.0000000000000001E-5</v>
      </c>
      <c r="G55" s="31">
        <v>3.0000000000000001E-5</v>
      </c>
      <c r="H55" s="31">
        <v>3.0000000000000001E-5</v>
      </c>
      <c r="I55" s="31">
        <v>4.0000000000000003E-5</v>
      </c>
      <c r="J55" s="31">
        <v>4.0000000000000003E-5</v>
      </c>
      <c r="K55" s="31">
        <v>4.0000000000000003E-5</v>
      </c>
      <c r="L55" s="31">
        <v>4.0000000000000003E-5</v>
      </c>
      <c r="M55" s="31">
        <v>4.0000000000000003E-5</v>
      </c>
      <c r="N55" s="31">
        <v>5.0000000000000002E-5</v>
      </c>
      <c r="O55" s="31">
        <v>5.0000000000000002E-5</v>
      </c>
      <c r="P55" s="31">
        <v>5.0000000000000002E-5</v>
      </c>
      <c r="Q55" s="31">
        <v>6.0000000000000002E-5</v>
      </c>
      <c r="R55" s="31">
        <v>6.0000000000000002E-5</v>
      </c>
      <c r="S55" s="31">
        <v>6.0000000000000002E-5</v>
      </c>
      <c r="T55" s="31">
        <v>6.9999999999999994E-5</v>
      </c>
      <c r="U55" s="31">
        <v>6.9999999999999994E-5</v>
      </c>
      <c r="V55" s="31">
        <v>6.9999999999999994E-5</v>
      </c>
      <c r="W55" s="31">
        <v>8.0000000000000007E-5</v>
      </c>
      <c r="X55" s="31">
        <v>8.0000000000000007E-5</v>
      </c>
      <c r="Y55" s="31">
        <v>9.0000000000000006E-5</v>
      </c>
      <c r="Z55" s="31">
        <v>1E-4</v>
      </c>
      <c r="AA55" s="31">
        <v>1.1E-4</v>
      </c>
      <c r="AB55" s="31">
        <v>1.2E-4</v>
      </c>
      <c r="AC55" s="31">
        <v>1.2999999999999999E-4</v>
      </c>
      <c r="AD55" s="31">
        <v>1.4999999999999999E-4</v>
      </c>
      <c r="AE55" s="31">
        <v>1.8000000000000001E-4</v>
      </c>
      <c r="AF55" s="31">
        <v>2.2000000000000001E-4</v>
      </c>
      <c r="AG55" s="31">
        <v>2.5999999999999998E-4</v>
      </c>
      <c r="AH55" s="31">
        <v>3.1E-4</v>
      </c>
      <c r="AI55" s="31">
        <v>3.6999999999999999E-4</v>
      </c>
      <c r="AJ55" s="31">
        <v>4.4000000000000002E-4</v>
      </c>
      <c r="AK55" s="31">
        <v>5.1999999999999995E-4</v>
      </c>
      <c r="AL55" s="31">
        <v>6.0999999999999997E-4</v>
      </c>
      <c r="AM55" s="31">
        <v>7.1000000000000002E-4</v>
      </c>
      <c r="AN55" s="31">
        <v>8.0999999999999996E-4</v>
      </c>
      <c r="AO55" s="31">
        <v>9.2000000000000003E-4</v>
      </c>
      <c r="AP55" s="31">
        <v>1.0300000000000001E-3</v>
      </c>
      <c r="AQ55" s="31">
        <v>1.15E-3</v>
      </c>
      <c r="AR55" s="31">
        <v>1.2700000000000001E-3</v>
      </c>
      <c r="AS55" s="31">
        <v>1.41E-3</v>
      </c>
      <c r="AT55" s="31">
        <v>1.5499999999999999E-3</v>
      </c>
      <c r="AU55" s="31">
        <v>1.7099999999999999E-3</v>
      </c>
      <c r="AV55" s="31">
        <v>1.8799999999999999E-3</v>
      </c>
      <c r="AW55" s="31">
        <v>2.0600000000000002E-3</v>
      </c>
      <c r="AX55" s="31">
        <v>2.2599999999999999E-3</v>
      </c>
      <c r="AY55" s="31">
        <v>2.48E-3</v>
      </c>
      <c r="AZ55" s="31">
        <v>2.7100000000000002E-3</v>
      </c>
      <c r="BA55" s="31">
        <v>2.97E-3</v>
      </c>
      <c r="BB55" s="31">
        <v>3.2599999999999999E-3</v>
      </c>
      <c r="BC55" s="31">
        <v>3.5799999999999998E-3</v>
      </c>
      <c r="BD55" s="31">
        <v>3.9300000000000003E-3</v>
      </c>
      <c r="BE55" s="31">
        <v>4.3299999999999996E-3</v>
      </c>
      <c r="BF55" s="31">
        <v>4.7699999999999999E-3</v>
      </c>
      <c r="BG55" s="31">
        <v>5.2599999999999999E-3</v>
      </c>
      <c r="BH55" s="31">
        <v>5.7999999999999996E-3</v>
      </c>
      <c r="BI55" s="31">
        <v>6.4000000000000003E-3</v>
      </c>
      <c r="BJ55" s="31">
        <v>7.0600000000000003E-3</v>
      </c>
      <c r="BK55" s="31">
        <v>7.79E-3</v>
      </c>
      <c r="BL55" s="31">
        <v>8.5900000000000004E-3</v>
      </c>
      <c r="BM55" s="31">
        <v>9.4699999999999993E-3</v>
      </c>
      <c r="BN55" s="31">
        <v>1.042E-2</v>
      </c>
      <c r="BO55" s="31">
        <v>1.145E-2</v>
      </c>
      <c r="BP55" s="31">
        <v>1.255E-2</v>
      </c>
      <c r="BQ55" s="31">
        <v>1.372E-2</v>
      </c>
      <c r="BR55" s="31">
        <v>1.494E-2</v>
      </c>
    </row>
    <row r="56" spans="1:70" x14ac:dyDescent="0.2">
      <c r="A56">
        <v>69</v>
      </c>
      <c r="B56" s="31">
        <v>3.0000000000000001E-5</v>
      </c>
      <c r="C56" s="31">
        <v>3.0000000000000001E-5</v>
      </c>
      <c r="D56" s="31">
        <v>3.0000000000000001E-5</v>
      </c>
      <c r="E56" s="31">
        <v>3.0000000000000001E-5</v>
      </c>
      <c r="F56" s="31">
        <v>4.0000000000000003E-5</v>
      </c>
      <c r="G56" s="31">
        <v>4.0000000000000003E-5</v>
      </c>
      <c r="H56" s="31">
        <v>4.0000000000000003E-5</v>
      </c>
      <c r="I56" s="31">
        <v>4.0000000000000003E-5</v>
      </c>
      <c r="J56" s="31">
        <v>4.0000000000000003E-5</v>
      </c>
      <c r="K56" s="31">
        <v>5.0000000000000002E-5</v>
      </c>
      <c r="L56" s="31">
        <v>5.0000000000000002E-5</v>
      </c>
      <c r="M56" s="31">
        <v>5.0000000000000002E-5</v>
      </c>
      <c r="N56" s="31">
        <v>5.0000000000000002E-5</v>
      </c>
      <c r="O56" s="31">
        <v>6.0000000000000002E-5</v>
      </c>
      <c r="P56" s="31">
        <v>6.0000000000000002E-5</v>
      </c>
      <c r="Q56" s="31">
        <v>6.0000000000000002E-5</v>
      </c>
      <c r="R56" s="31">
        <v>6.9999999999999994E-5</v>
      </c>
      <c r="S56" s="31">
        <v>6.9999999999999994E-5</v>
      </c>
      <c r="T56" s="31">
        <v>8.0000000000000007E-5</v>
      </c>
      <c r="U56" s="31">
        <v>8.0000000000000007E-5</v>
      </c>
      <c r="V56" s="31">
        <v>9.0000000000000006E-5</v>
      </c>
      <c r="W56" s="31">
        <v>9.0000000000000006E-5</v>
      </c>
      <c r="X56" s="31">
        <v>1E-4</v>
      </c>
      <c r="Y56" s="31">
        <v>1E-4</v>
      </c>
      <c r="Z56" s="31">
        <v>1.1E-4</v>
      </c>
      <c r="AA56" s="31">
        <v>1.2E-4</v>
      </c>
      <c r="AB56" s="31">
        <v>1.3999999999999999E-4</v>
      </c>
      <c r="AC56" s="31">
        <v>1.4999999999999999E-4</v>
      </c>
      <c r="AD56" s="31">
        <v>1.8000000000000001E-4</v>
      </c>
      <c r="AE56" s="31">
        <v>2.1000000000000001E-4</v>
      </c>
      <c r="AF56" s="31">
        <v>2.4000000000000001E-4</v>
      </c>
      <c r="AG56" s="31">
        <v>2.9E-4</v>
      </c>
      <c r="AH56" s="31">
        <v>3.5E-4</v>
      </c>
      <c r="AI56" s="31">
        <v>4.2000000000000002E-4</v>
      </c>
      <c r="AJ56" s="31">
        <v>5.0000000000000001E-4</v>
      </c>
      <c r="AK56" s="31">
        <v>5.9999999999999995E-4</v>
      </c>
      <c r="AL56" s="31">
        <v>6.9999999999999999E-4</v>
      </c>
      <c r="AM56" s="31">
        <v>8.0999999999999996E-4</v>
      </c>
      <c r="AN56" s="31">
        <v>9.2000000000000003E-4</v>
      </c>
      <c r="AO56" s="31">
        <v>1.0399999999999999E-3</v>
      </c>
      <c r="AP56" s="31">
        <v>1.17E-3</v>
      </c>
      <c r="AQ56" s="31">
        <v>1.31E-3</v>
      </c>
      <c r="AR56" s="31">
        <v>1.4499999999999999E-3</v>
      </c>
      <c r="AS56" s="31">
        <v>1.6000000000000001E-3</v>
      </c>
      <c r="AT56" s="31">
        <v>1.7700000000000001E-3</v>
      </c>
      <c r="AU56" s="31">
        <v>1.9499999999999999E-3</v>
      </c>
      <c r="AV56" s="31">
        <v>2.14E-3</v>
      </c>
      <c r="AW56" s="31">
        <v>2.3500000000000001E-3</v>
      </c>
      <c r="AX56" s="31">
        <v>2.5699999999999998E-3</v>
      </c>
      <c r="AY56" s="31">
        <v>2.82E-3</v>
      </c>
      <c r="AZ56" s="31">
        <v>3.0899999999999999E-3</v>
      </c>
      <c r="BA56" s="31">
        <v>3.3800000000000002E-3</v>
      </c>
      <c r="BB56" s="31">
        <v>3.7100000000000002E-3</v>
      </c>
      <c r="BC56" s="31">
        <v>4.0699999999999998E-3</v>
      </c>
      <c r="BD56" s="31">
        <v>4.4799999999999996E-3</v>
      </c>
      <c r="BE56" s="31">
        <v>4.9300000000000004E-3</v>
      </c>
      <c r="BF56" s="31">
        <v>5.4299999999999999E-3</v>
      </c>
      <c r="BG56" s="31">
        <v>5.9800000000000001E-3</v>
      </c>
      <c r="BH56" s="31">
        <v>6.6E-3</v>
      </c>
      <c r="BI56" s="31">
        <v>7.28E-3</v>
      </c>
      <c r="BJ56" s="31">
        <v>8.0300000000000007E-3</v>
      </c>
      <c r="BK56" s="31">
        <v>8.8599999999999998E-3</v>
      </c>
      <c r="BL56" s="31">
        <v>9.7699999999999992E-3</v>
      </c>
      <c r="BM56" s="31">
        <v>1.076E-2</v>
      </c>
      <c r="BN56" s="31">
        <v>1.184E-2</v>
      </c>
      <c r="BO56" s="31">
        <v>1.2999999999999999E-2</v>
      </c>
      <c r="BP56" s="31">
        <v>1.4250000000000001E-2</v>
      </c>
      <c r="BQ56" s="31">
        <v>1.5570000000000001E-2</v>
      </c>
      <c r="BR56" s="31">
        <v>1.695E-2</v>
      </c>
    </row>
    <row r="57" spans="1:70" x14ac:dyDescent="0.2">
      <c r="A57">
        <v>70</v>
      </c>
      <c r="B57" s="31">
        <v>4.0000000000000003E-5</v>
      </c>
      <c r="C57" s="31">
        <v>4.0000000000000003E-5</v>
      </c>
      <c r="D57" s="31">
        <v>4.0000000000000003E-5</v>
      </c>
      <c r="E57" s="31">
        <v>4.0000000000000003E-5</v>
      </c>
      <c r="F57" s="31">
        <v>4.0000000000000003E-5</v>
      </c>
      <c r="G57" s="31">
        <v>4.0000000000000003E-5</v>
      </c>
      <c r="H57" s="31">
        <v>4.0000000000000003E-5</v>
      </c>
      <c r="I57" s="31">
        <v>5.0000000000000002E-5</v>
      </c>
      <c r="J57" s="31">
        <v>5.0000000000000002E-5</v>
      </c>
      <c r="K57" s="31">
        <v>5.0000000000000002E-5</v>
      </c>
      <c r="L57" s="31">
        <v>5.0000000000000002E-5</v>
      </c>
      <c r="M57" s="31">
        <v>6.0000000000000002E-5</v>
      </c>
      <c r="N57" s="31">
        <v>6.0000000000000002E-5</v>
      </c>
      <c r="O57" s="31">
        <v>6.9999999999999994E-5</v>
      </c>
      <c r="P57" s="31">
        <v>6.9999999999999994E-5</v>
      </c>
      <c r="Q57" s="31">
        <v>6.9999999999999994E-5</v>
      </c>
      <c r="R57" s="31">
        <v>8.0000000000000007E-5</v>
      </c>
      <c r="S57" s="31">
        <v>8.0000000000000007E-5</v>
      </c>
      <c r="T57" s="31">
        <v>9.0000000000000006E-5</v>
      </c>
      <c r="U57" s="31">
        <v>9.0000000000000006E-5</v>
      </c>
      <c r="V57" s="31">
        <v>1E-4</v>
      </c>
      <c r="W57" s="31">
        <v>1E-4</v>
      </c>
      <c r="X57" s="31">
        <v>1.1E-4</v>
      </c>
      <c r="Y57" s="31">
        <v>1.2E-4</v>
      </c>
      <c r="Z57" s="31">
        <v>1.2999999999999999E-4</v>
      </c>
      <c r="AA57" s="31">
        <v>1.3999999999999999E-4</v>
      </c>
      <c r="AB57" s="31">
        <v>1.4999999999999999E-4</v>
      </c>
      <c r="AC57" s="31">
        <v>1.7000000000000001E-4</v>
      </c>
      <c r="AD57" s="31">
        <v>2.0000000000000001E-4</v>
      </c>
      <c r="AE57" s="31">
        <v>2.3000000000000001E-4</v>
      </c>
      <c r="AF57" s="31">
        <v>2.7999999999999998E-4</v>
      </c>
      <c r="AG57" s="31">
        <v>3.3E-4</v>
      </c>
      <c r="AH57" s="31">
        <v>4.0000000000000002E-4</v>
      </c>
      <c r="AI57" s="31">
        <v>4.8000000000000001E-4</v>
      </c>
      <c r="AJ57" s="31">
        <v>5.6999999999999998E-4</v>
      </c>
      <c r="AK57" s="31">
        <v>6.8000000000000005E-4</v>
      </c>
      <c r="AL57" s="31">
        <v>7.9000000000000001E-4</v>
      </c>
      <c r="AM57" s="31">
        <v>9.2000000000000003E-4</v>
      </c>
      <c r="AN57" s="31">
        <v>1.0499999999999999E-3</v>
      </c>
      <c r="AO57" s="31">
        <v>1.1900000000000001E-3</v>
      </c>
      <c r="AP57" s="31">
        <v>1.34E-3</v>
      </c>
      <c r="AQ57" s="31">
        <v>1.49E-3</v>
      </c>
      <c r="AR57" s="31">
        <v>1.65E-3</v>
      </c>
      <c r="AS57" s="31">
        <v>1.83E-3</v>
      </c>
      <c r="AT57" s="31">
        <v>2.0200000000000001E-3</v>
      </c>
      <c r="AU57" s="31">
        <v>2.2200000000000002E-3</v>
      </c>
      <c r="AV57" s="31">
        <v>2.4399999999999999E-3</v>
      </c>
      <c r="AW57" s="31">
        <v>2.6700000000000001E-3</v>
      </c>
      <c r="AX57" s="31">
        <v>2.9299999999999999E-3</v>
      </c>
      <c r="AY57" s="31">
        <v>3.2100000000000002E-3</v>
      </c>
      <c r="AZ57" s="31">
        <v>3.5200000000000001E-3</v>
      </c>
      <c r="BA57" s="31">
        <v>3.8600000000000001E-3</v>
      </c>
      <c r="BB57" s="31">
        <v>4.2300000000000003E-3</v>
      </c>
      <c r="BC57" s="31">
        <v>4.64E-3</v>
      </c>
      <c r="BD57" s="31">
        <v>5.1000000000000004E-3</v>
      </c>
      <c r="BE57" s="31">
        <v>5.6100000000000004E-3</v>
      </c>
      <c r="BF57" s="31">
        <v>6.1799999999999997E-3</v>
      </c>
      <c r="BG57" s="31">
        <v>6.8100000000000001E-3</v>
      </c>
      <c r="BH57" s="31">
        <v>7.5100000000000002E-3</v>
      </c>
      <c r="BI57" s="31">
        <v>8.2799999999999992E-3</v>
      </c>
      <c r="BJ57" s="31">
        <v>9.1400000000000006E-3</v>
      </c>
      <c r="BK57" s="31">
        <v>1.008E-2</v>
      </c>
      <c r="BL57" s="31">
        <v>1.111E-2</v>
      </c>
      <c r="BM57" s="31">
        <v>1.223E-2</v>
      </c>
      <c r="BN57" s="31">
        <v>1.346E-2</v>
      </c>
      <c r="BO57" s="31">
        <v>1.478E-2</v>
      </c>
      <c r="BP57" s="31">
        <v>1.619E-2</v>
      </c>
      <c r="BQ57" s="31">
        <v>1.7690000000000001E-2</v>
      </c>
      <c r="BR57" s="31">
        <v>1.925E-2</v>
      </c>
    </row>
    <row r="58" spans="1:70" x14ac:dyDescent="0.2">
      <c r="A58">
        <v>71</v>
      </c>
      <c r="B58" s="31">
        <v>4.0000000000000003E-5</v>
      </c>
      <c r="C58" s="31">
        <v>4.0000000000000003E-5</v>
      </c>
      <c r="D58" s="31">
        <v>4.0000000000000003E-5</v>
      </c>
      <c r="E58" s="31">
        <v>4.0000000000000003E-5</v>
      </c>
      <c r="F58" s="31">
        <v>5.0000000000000002E-5</v>
      </c>
      <c r="G58" s="31">
        <v>5.0000000000000002E-5</v>
      </c>
      <c r="H58" s="31">
        <v>5.0000000000000002E-5</v>
      </c>
      <c r="I58" s="31">
        <v>5.0000000000000002E-5</v>
      </c>
      <c r="J58" s="31">
        <v>6.0000000000000002E-5</v>
      </c>
      <c r="K58" s="31">
        <v>6.0000000000000002E-5</v>
      </c>
      <c r="L58" s="31">
        <v>6.0000000000000002E-5</v>
      </c>
      <c r="M58" s="31">
        <v>6.9999999999999994E-5</v>
      </c>
      <c r="N58" s="31">
        <v>6.9999999999999994E-5</v>
      </c>
      <c r="O58" s="31">
        <v>6.9999999999999994E-5</v>
      </c>
      <c r="P58" s="31">
        <v>8.0000000000000007E-5</v>
      </c>
      <c r="Q58" s="31">
        <v>8.0000000000000007E-5</v>
      </c>
      <c r="R58" s="31">
        <v>9.0000000000000006E-5</v>
      </c>
      <c r="S58" s="31">
        <v>9.0000000000000006E-5</v>
      </c>
      <c r="T58" s="31">
        <v>1E-4</v>
      </c>
      <c r="U58" s="31">
        <v>1E-4</v>
      </c>
      <c r="V58" s="31">
        <v>1.1E-4</v>
      </c>
      <c r="W58" s="31">
        <v>1.2E-4</v>
      </c>
      <c r="X58" s="31">
        <v>1.2999999999999999E-4</v>
      </c>
      <c r="Y58" s="31">
        <v>1.3999999999999999E-4</v>
      </c>
      <c r="Z58" s="31">
        <v>1.4999999999999999E-4</v>
      </c>
      <c r="AA58" s="31">
        <v>1.6000000000000001E-4</v>
      </c>
      <c r="AB58" s="31">
        <v>1.8000000000000001E-4</v>
      </c>
      <c r="AC58" s="31">
        <v>2.0000000000000001E-4</v>
      </c>
      <c r="AD58" s="31">
        <v>2.3000000000000001E-4</v>
      </c>
      <c r="AE58" s="31">
        <v>2.7E-4</v>
      </c>
      <c r="AF58" s="31">
        <v>3.2000000000000003E-4</v>
      </c>
      <c r="AG58" s="31">
        <v>3.8000000000000002E-4</v>
      </c>
      <c r="AH58" s="31">
        <v>4.6000000000000001E-4</v>
      </c>
      <c r="AI58" s="31">
        <v>5.5000000000000003E-4</v>
      </c>
      <c r="AJ58" s="31">
        <v>6.6E-4</v>
      </c>
      <c r="AK58" s="31">
        <v>7.6999999999999996E-4</v>
      </c>
      <c r="AL58" s="31">
        <v>8.9999999999999998E-4</v>
      </c>
      <c r="AM58" s="31">
        <v>1.0499999999999999E-3</v>
      </c>
      <c r="AN58" s="31">
        <v>1.1999999999999999E-3</v>
      </c>
      <c r="AO58" s="31">
        <v>1.3600000000000001E-3</v>
      </c>
      <c r="AP58" s="31">
        <v>1.5299999999999999E-3</v>
      </c>
      <c r="AQ58" s="31">
        <v>1.6999999999999999E-3</v>
      </c>
      <c r="AR58" s="31">
        <v>1.89E-3</v>
      </c>
      <c r="AS58" s="31">
        <v>2.0899999999999998E-3</v>
      </c>
      <c r="AT58" s="31">
        <v>2.3E-3</v>
      </c>
      <c r="AU58" s="31">
        <v>2.5300000000000001E-3</v>
      </c>
      <c r="AV58" s="31">
        <v>2.7799999999999999E-3</v>
      </c>
      <c r="AW58" s="31">
        <v>3.0500000000000002E-3</v>
      </c>
      <c r="AX58" s="31">
        <v>3.3400000000000001E-3</v>
      </c>
      <c r="AY58" s="31">
        <v>3.6600000000000001E-3</v>
      </c>
      <c r="AZ58" s="31">
        <v>4.0099999999999997E-3</v>
      </c>
      <c r="BA58" s="31">
        <v>4.4000000000000003E-3</v>
      </c>
      <c r="BB58" s="31">
        <v>4.8199999999999996E-3</v>
      </c>
      <c r="BC58" s="31">
        <v>5.2900000000000004E-3</v>
      </c>
      <c r="BD58" s="31">
        <v>5.8100000000000001E-3</v>
      </c>
      <c r="BE58" s="31">
        <v>6.4000000000000003E-3</v>
      </c>
      <c r="BF58" s="31">
        <v>7.0400000000000003E-3</v>
      </c>
      <c r="BG58" s="31">
        <v>7.7600000000000004E-3</v>
      </c>
      <c r="BH58" s="31">
        <v>8.5599999999999999E-3</v>
      </c>
      <c r="BI58" s="31">
        <v>9.4400000000000005E-3</v>
      </c>
      <c r="BJ58" s="31">
        <v>1.0410000000000001E-2</v>
      </c>
      <c r="BK58" s="31">
        <v>1.1480000000000001E-2</v>
      </c>
      <c r="BL58" s="31">
        <v>1.264E-2</v>
      </c>
      <c r="BM58" s="31">
        <v>1.392E-2</v>
      </c>
      <c r="BN58" s="31">
        <v>1.5310000000000001E-2</v>
      </c>
      <c r="BO58" s="31">
        <v>1.6809999999999999E-2</v>
      </c>
      <c r="BP58" s="31">
        <v>1.8409999999999999E-2</v>
      </c>
      <c r="BQ58" s="31">
        <v>2.0109999999999999E-2</v>
      </c>
      <c r="BR58" s="31">
        <v>2.188E-2</v>
      </c>
    </row>
    <row r="59" spans="1:70" x14ac:dyDescent="0.2">
      <c r="A59">
        <v>72</v>
      </c>
      <c r="B59" s="31">
        <v>5.0000000000000002E-5</v>
      </c>
      <c r="C59" s="31">
        <v>5.0000000000000002E-5</v>
      </c>
      <c r="D59" s="31">
        <v>5.0000000000000002E-5</v>
      </c>
      <c r="E59" s="31">
        <v>5.0000000000000002E-5</v>
      </c>
      <c r="F59" s="31">
        <v>5.0000000000000002E-5</v>
      </c>
      <c r="G59" s="31">
        <v>5.0000000000000002E-5</v>
      </c>
      <c r="H59" s="31">
        <v>6.0000000000000002E-5</v>
      </c>
      <c r="I59" s="31">
        <v>6.0000000000000002E-5</v>
      </c>
      <c r="J59" s="31">
        <v>6.0000000000000002E-5</v>
      </c>
      <c r="K59" s="31">
        <v>6.9999999999999994E-5</v>
      </c>
      <c r="L59" s="31">
        <v>6.9999999999999994E-5</v>
      </c>
      <c r="M59" s="31">
        <v>8.0000000000000007E-5</v>
      </c>
      <c r="N59" s="31">
        <v>8.0000000000000007E-5</v>
      </c>
      <c r="O59" s="31">
        <v>9.0000000000000006E-5</v>
      </c>
      <c r="P59" s="31">
        <v>9.0000000000000006E-5</v>
      </c>
      <c r="Q59" s="31">
        <v>1E-4</v>
      </c>
      <c r="R59" s="31">
        <v>1E-4</v>
      </c>
      <c r="S59" s="31">
        <v>1.1E-4</v>
      </c>
      <c r="T59" s="31">
        <v>1.1E-4</v>
      </c>
      <c r="U59" s="31">
        <v>1.2E-4</v>
      </c>
      <c r="V59" s="31">
        <v>1.2999999999999999E-4</v>
      </c>
      <c r="W59" s="31">
        <v>1.2999999999999999E-4</v>
      </c>
      <c r="X59" s="31">
        <v>1.3999999999999999E-4</v>
      </c>
      <c r="Y59" s="31">
        <v>1.4999999999999999E-4</v>
      </c>
      <c r="Z59" s="31">
        <v>1.7000000000000001E-4</v>
      </c>
      <c r="AA59" s="31">
        <v>1.8000000000000001E-4</v>
      </c>
      <c r="AB59" s="31">
        <v>2.0000000000000001E-4</v>
      </c>
      <c r="AC59" s="31">
        <v>2.3000000000000001E-4</v>
      </c>
      <c r="AD59" s="31">
        <v>2.5999999999999998E-4</v>
      </c>
      <c r="AE59" s="31">
        <v>3.1E-4</v>
      </c>
      <c r="AF59" s="31">
        <v>3.6000000000000002E-4</v>
      </c>
      <c r="AG59" s="31">
        <v>4.4000000000000002E-4</v>
      </c>
      <c r="AH59" s="31">
        <v>5.1999999999999995E-4</v>
      </c>
      <c r="AI59" s="31">
        <v>6.3000000000000003E-4</v>
      </c>
      <c r="AJ59" s="31">
        <v>7.5000000000000002E-4</v>
      </c>
      <c r="AK59" s="31">
        <v>8.8000000000000003E-4</v>
      </c>
      <c r="AL59" s="31">
        <v>1.0300000000000001E-3</v>
      </c>
      <c r="AM59" s="31">
        <v>1.1999999999999999E-3</v>
      </c>
      <c r="AN59" s="31">
        <v>1.3699999999999999E-3</v>
      </c>
      <c r="AO59" s="31">
        <v>1.5499999999999999E-3</v>
      </c>
      <c r="AP59" s="31">
        <v>1.74E-3</v>
      </c>
      <c r="AQ59" s="31">
        <v>1.9400000000000001E-3</v>
      </c>
      <c r="AR59" s="31">
        <v>2.16E-3</v>
      </c>
      <c r="AS59" s="31">
        <v>2.3800000000000002E-3</v>
      </c>
      <c r="AT59" s="31">
        <v>2.63E-3</v>
      </c>
      <c r="AU59" s="31">
        <v>2.8900000000000002E-3</v>
      </c>
      <c r="AV59" s="31">
        <v>3.1800000000000001E-3</v>
      </c>
      <c r="AW59" s="31">
        <v>3.49E-3</v>
      </c>
      <c r="AX59" s="31">
        <v>3.82E-3</v>
      </c>
      <c r="AY59" s="31">
        <v>4.1900000000000001E-3</v>
      </c>
      <c r="AZ59" s="31">
        <v>4.5799999999999999E-3</v>
      </c>
      <c r="BA59" s="31">
        <v>5.0200000000000002E-3</v>
      </c>
      <c r="BB59" s="31">
        <v>5.5100000000000001E-3</v>
      </c>
      <c r="BC59" s="31">
        <v>6.0400000000000002E-3</v>
      </c>
      <c r="BD59" s="31">
        <v>6.6400000000000001E-3</v>
      </c>
      <c r="BE59" s="31">
        <v>7.3000000000000001E-3</v>
      </c>
      <c r="BF59" s="31">
        <v>8.0400000000000003E-3</v>
      </c>
      <c r="BG59" s="31">
        <v>8.8599999999999998E-3</v>
      </c>
      <c r="BH59" s="31">
        <v>9.7599999999999996E-3</v>
      </c>
      <c r="BI59" s="31">
        <v>1.076E-2</v>
      </c>
      <c r="BJ59" s="31">
        <v>1.187E-2</v>
      </c>
      <c r="BK59" s="31">
        <v>1.308E-2</v>
      </c>
      <c r="BL59" s="31">
        <v>1.4409999999999999E-2</v>
      </c>
      <c r="BM59" s="31">
        <v>1.5859999999999999E-2</v>
      </c>
      <c r="BN59" s="31">
        <v>1.7440000000000001E-2</v>
      </c>
      <c r="BO59" s="31">
        <v>1.9140000000000001E-2</v>
      </c>
      <c r="BP59" s="31">
        <v>2.0959999999999999E-2</v>
      </c>
      <c r="BQ59" s="31">
        <v>2.2880000000000001E-2</v>
      </c>
      <c r="BR59" s="31">
        <v>2.4889999999999999E-2</v>
      </c>
    </row>
    <row r="60" spans="1:70" x14ac:dyDescent="0.2">
      <c r="A60">
        <v>73</v>
      </c>
      <c r="B60" s="31">
        <v>5.0000000000000002E-5</v>
      </c>
      <c r="C60" s="31">
        <v>5.0000000000000002E-5</v>
      </c>
      <c r="D60" s="31">
        <v>6.0000000000000002E-5</v>
      </c>
      <c r="E60" s="31">
        <v>6.0000000000000002E-5</v>
      </c>
      <c r="F60" s="31">
        <v>6.0000000000000002E-5</v>
      </c>
      <c r="G60" s="31">
        <v>6.0000000000000002E-5</v>
      </c>
      <c r="H60" s="31">
        <v>6.9999999999999994E-5</v>
      </c>
      <c r="I60" s="31">
        <v>6.9999999999999994E-5</v>
      </c>
      <c r="J60" s="31">
        <v>6.9999999999999994E-5</v>
      </c>
      <c r="K60" s="31">
        <v>8.0000000000000007E-5</v>
      </c>
      <c r="L60" s="31">
        <v>8.0000000000000007E-5</v>
      </c>
      <c r="M60" s="31">
        <v>9.0000000000000006E-5</v>
      </c>
      <c r="N60" s="31">
        <v>9.0000000000000006E-5</v>
      </c>
      <c r="O60" s="31">
        <v>1E-4</v>
      </c>
      <c r="P60" s="31">
        <v>1E-4</v>
      </c>
      <c r="Q60" s="31">
        <v>1.1E-4</v>
      </c>
      <c r="R60" s="31">
        <v>1.2E-4</v>
      </c>
      <c r="S60" s="31">
        <v>1.2E-4</v>
      </c>
      <c r="T60" s="31">
        <v>1.2999999999999999E-4</v>
      </c>
      <c r="U60" s="31">
        <v>1.3999999999999999E-4</v>
      </c>
      <c r="V60" s="31">
        <v>1.4999999999999999E-4</v>
      </c>
      <c r="W60" s="31">
        <v>1.4999999999999999E-4</v>
      </c>
      <c r="X60" s="31">
        <v>1.6000000000000001E-4</v>
      </c>
      <c r="Y60" s="31">
        <v>1.8000000000000001E-4</v>
      </c>
      <c r="Z60" s="31">
        <v>1.9000000000000001E-4</v>
      </c>
      <c r="AA60" s="31">
        <v>2.1000000000000001E-4</v>
      </c>
      <c r="AB60" s="31">
        <v>2.3000000000000001E-4</v>
      </c>
      <c r="AC60" s="31">
        <v>2.5999999999999998E-4</v>
      </c>
      <c r="AD60" s="31">
        <v>2.9999999999999997E-4</v>
      </c>
      <c r="AE60" s="31">
        <v>3.5E-4</v>
      </c>
      <c r="AF60" s="31">
        <v>4.0999999999999999E-4</v>
      </c>
      <c r="AG60" s="31">
        <v>5.0000000000000001E-4</v>
      </c>
      <c r="AH60" s="31">
        <v>5.9999999999999995E-4</v>
      </c>
      <c r="AI60" s="31">
        <v>7.2000000000000005E-4</v>
      </c>
      <c r="AJ60" s="31">
        <v>8.4999999999999995E-4</v>
      </c>
      <c r="AK60" s="31">
        <v>1.01E-3</v>
      </c>
      <c r="AL60" s="31">
        <v>1.1800000000000001E-3</v>
      </c>
      <c r="AM60" s="31">
        <v>1.3699999999999999E-3</v>
      </c>
      <c r="AN60" s="31">
        <v>1.56E-3</v>
      </c>
      <c r="AO60" s="31">
        <v>1.7700000000000001E-3</v>
      </c>
      <c r="AP60" s="31">
        <v>1.99E-3</v>
      </c>
      <c r="AQ60" s="31">
        <v>2.2200000000000002E-3</v>
      </c>
      <c r="AR60" s="31">
        <v>2.4599999999999999E-3</v>
      </c>
      <c r="AS60" s="31">
        <v>2.7200000000000002E-3</v>
      </c>
      <c r="AT60" s="31">
        <v>3.0000000000000001E-3</v>
      </c>
      <c r="AU60" s="31">
        <v>3.3E-3</v>
      </c>
      <c r="AV60" s="31">
        <v>3.63E-3</v>
      </c>
      <c r="AW60" s="31">
        <v>3.98E-3</v>
      </c>
      <c r="AX60" s="31">
        <v>4.3699999999999998E-3</v>
      </c>
      <c r="AY60" s="31">
        <v>4.7800000000000004E-3</v>
      </c>
      <c r="AZ60" s="31">
        <v>5.2399999999999999E-3</v>
      </c>
      <c r="BA60" s="31">
        <v>5.7400000000000003E-3</v>
      </c>
      <c r="BB60" s="31">
        <v>6.2899999999999996E-3</v>
      </c>
      <c r="BC60" s="31">
        <v>6.8999999999999999E-3</v>
      </c>
      <c r="BD60" s="31">
        <v>7.5799999999999999E-3</v>
      </c>
      <c r="BE60" s="31">
        <v>8.3400000000000002E-3</v>
      </c>
      <c r="BF60" s="31">
        <v>9.1800000000000007E-3</v>
      </c>
      <c r="BG60" s="31">
        <v>1.0109999999999999E-2</v>
      </c>
      <c r="BH60" s="31">
        <v>1.1140000000000001E-2</v>
      </c>
      <c r="BI60" s="31">
        <v>1.2279999999999999E-2</v>
      </c>
      <c r="BJ60" s="31">
        <v>1.354E-2</v>
      </c>
      <c r="BK60" s="31">
        <v>1.4919999999999999E-2</v>
      </c>
      <c r="BL60" s="31">
        <v>1.643E-2</v>
      </c>
      <c r="BM60" s="31">
        <v>1.8069999999999999E-2</v>
      </c>
      <c r="BN60" s="31">
        <v>1.9869999999999999E-2</v>
      </c>
      <c r="BO60" s="31">
        <v>2.18E-2</v>
      </c>
      <c r="BP60" s="31">
        <v>2.3859999999999999E-2</v>
      </c>
      <c r="BQ60" s="31">
        <v>2.6040000000000001E-2</v>
      </c>
      <c r="BR60" s="31">
        <v>2.8320000000000001E-2</v>
      </c>
    </row>
    <row r="61" spans="1:70" x14ac:dyDescent="0.2">
      <c r="A61">
        <v>74</v>
      </c>
      <c r="B61" s="31">
        <v>6.0000000000000002E-5</v>
      </c>
      <c r="C61" s="31">
        <v>6.0000000000000002E-5</v>
      </c>
      <c r="D61" s="31">
        <v>6.0000000000000002E-5</v>
      </c>
      <c r="E61" s="31">
        <v>6.9999999999999994E-5</v>
      </c>
      <c r="F61" s="31">
        <v>6.9999999999999994E-5</v>
      </c>
      <c r="G61" s="31">
        <v>6.9999999999999994E-5</v>
      </c>
      <c r="H61" s="31">
        <v>8.0000000000000007E-5</v>
      </c>
      <c r="I61" s="31">
        <v>8.0000000000000007E-5</v>
      </c>
      <c r="J61" s="31">
        <v>8.0000000000000007E-5</v>
      </c>
      <c r="K61" s="31">
        <v>9.0000000000000006E-5</v>
      </c>
      <c r="L61" s="31">
        <v>9.0000000000000006E-5</v>
      </c>
      <c r="M61" s="31">
        <v>1E-4</v>
      </c>
      <c r="N61" s="31">
        <v>1.1E-4</v>
      </c>
      <c r="O61" s="31">
        <v>1.1E-4</v>
      </c>
      <c r="P61" s="31">
        <v>1.2E-4</v>
      </c>
      <c r="Q61" s="31">
        <v>1.2999999999999999E-4</v>
      </c>
      <c r="R61" s="31">
        <v>1.2999999999999999E-4</v>
      </c>
      <c r="S61" s="31">
        <v>1.3999999999999999E-4</v>
      </c>
      <c r="T61" s="31">
        <v>1.4999999999999999E-4</v>
      </c>
      <c r="U61" s="31">
        <v>1.6000000000000001E-4</v>
      </c>
      <c r="V61" s="31">
        <v>1.7000000000000001E-4</v>
      </c>
      <c r="W61" s="31">
        <v>1.8000000000000001E-4</v>
      </c>
      <c r="X61" s="31">
        <v>1.9000000000000001E-4</v>
      </c>
      <c r="Y61" s="31">
        <v>2.0000000000000001E-4</v>
      </c>
      <c r="Z61" s="31">
        <v>2.2000000000000001E-4</v>
      </c>
      <c r="AA61" s="31">
        <v>2.4000000000000001E-4</v>
      </c>
      <c r="AB61" s="31">
        <v>2.5999999999999998E-4</v>
      </c>
      <c r="AC61" s="31">
        <v>2.9999999999999997E-4</v>
      </c>
      <c r="AD61" s="31">
        <v>3.4000000000000002E-4</v>
      </c>
      <c r="AE61" s="31">
        <v>4.0000000000000002E-4</v>
      </c>
      <c r="AF61" s="31">
        <v>4.6999999999999999E-4</v>
      </c>
      <c r="AG61" s="31">
        <v>5.6999999999999998E-4</v>
      </c>
      <c r="AH61" s="31">
        <v>6.8000000000000005E-4</v>
      </c>
      <c r="AI61" s="31">
        <v>8.1999999999999998E-4</v>
      </c>
      <c r="AJ61" s="31">
        <v>9.7000000000000005E-4</v>
      </c>
      <c r="AK61" s="31">
        <v>1.15E-3</v>
      </c>
      <c r="AL61" s="31">
        <v>1.3500000000000001E-3</v>
      </c>
      <c r="AM61" s="31">
        <v>1.56E-3</v>
      </c>
      <c r="AN61" s="31">
        <v>1.7899999999999999E-3</v>
      </c>
      <c r="AO61" s="31">
        <v>2.0300000000000001E-3</v>
      </c>
      <c r="AP61" s="31">
        <v>2.2799999999999999E-3</v>
      </c>
      <c r="AQ61" s="31">
        <v>2.5400000000000002E-3</v>
      </c>
      <c r="AR61" s="31">
        <v>2.82E-3</v>
      </c>
      <c r="AS61" s="31">
        <v>3.1099999999999999E-3</v>
      </c>
      <c r="AT61" s="31">
        <v>3.4299999999999999E-3</v>
      </c>
      <c r="AU61" s="31">
        <v>3.7799999999999999E-3</v>
      </c>
      <c r="AV61" s="31">
        <v>4.15E-3</v>
      </c>
      <c r="AW61" s="31">
        <v>4.5500000000000002E-3</v>
      </c>
      <c r="AX61" s="31">
        <v>4.9899999999999996E-3</v>
      </c>
      <c r="AY61" s="31">
        <v>5.47E-3</v>
      </c>
      <c r="AZ61" s="31">
        <v>5.9899999999999997E-3</v>
      </c>
      <c r="BA61" s="31">
        <v>6.5599999999999999E-3</v>
      </c>
      <c r="BB61" s="31">
        <v>7.1900000000000002E-3</v>
      </c>
      <c r="BC61" s="31">
        <v>7.8799999999999999E-3</v>
      </c>
      <c r="BD61" s="31">
        <v>8.6599999999999993E-3</v>
      </c>
      <c r="BE61" s="31">
        <v>9.5200000000000007E-3</v>
      </c>
      <c r="BF61" s="31">
        <v>1.048E-2</v>
      </c>
      <c r="BG61" s="31">
        <v>1.154E-2</v>
      </c>
      <c r="BH61" s="31">
        <v>1.2710000000000001E-2</v>
      </c>
      <c r="BI61" s="31">
        <v>1.401E-2</v>
      </c>
      <c r="BJ61" s="31">
        <v>1.5440000000000001E-2</v>
      </c>
      <c r="BK61" s="31">
        <v>1.7010000000000001E-2</v>
      </c>
      <c r="BL61" s="31">
        <v>1.8720000000000001E-2</v>
      </c>
      <c r="BM61" s="31">
        <v>2.06E-2</v>
      </c>
      <c r="BN61" s="31">
        <v>2.2630000000000001E-2</v>
      </c>
      <c r="BO61" s="31">
        <v>2.4819999999999998E-2</v>
      </c>
      <c r="BP61" s="31">
        <v>2.716E-2</v>
      </c>
      <c r="BQ61" s="31">
        <v>2.963E-2</v>
      </c>
      <c r="BR61" s="31">
        <v>3.2219999999999999E-2</v>
      </c>
    </row>
    <row r="62" spans="1:70" x14ac:dyDescent="0.2">
      <c r="A62">
        <v>75</v>
      </c>
      <c r="B62" s="31">
        <v>6.9999999999999994E-5</v>
      </c>
      <c r="C62" s="31">
        <v>6.9999999999999994E-5</v>
      </c>
      <c r="D62" s="31">
        <v>6.9999999999999994E-5</v>
      </c>
      <c r="E62" s="31">
        <v>8.0000000000000007E-5</v>
      </c>
      <c r="F62" s="31">
        <v>8.0000000000000007E-5</v>
      </c>
      <c r="G62" s="31">
        <v>8.0000000000000007E-5</v>
      </c>
      <c r="H62" s="31">
        <v>9.0000000000000006E-5</v>
      </c>
      <c r="I62" s="31">
        <v>9.0000000000000006E-5</v>
      </c>
      <c r="J62" s="31">
        <v>1E-4</v>
      </c>
      <c r="K62" s="31">
        <v>1E-4</v>
      </c>
      <c r="L62" s="31">
        <v>1.1E-4</v>
      </c>
      <c r="M62" s="31">
        <v>1.1E-4</v>
      </c>
      <c r="N62" s="31">
        <v>1.2E-4</v>
      </c>
      <c r="O62" s="31">
        <v>1.2999999999999999E-4</v>
      </c>
      <c r="P62" s="31">
        <v>1.3999999999999999E-4</v>
      </c>
      <c r="Q62" s="31">
        <v>1.3999999999999999E-4</v>
      </c>
      <c r="R62" s="31">
        <v>1.4999999999999999E-4</v>
      </c>
      <c r="S62" s="31">
        <v>1.6000000000000001E-4</v>
      </c>
      <c r="T62" s="31">
        <v>1.7000000000000001E-4</v>
      </c>
      <c r="U62" s="31">
        <v>1.8000000000000001E-4</v>
      </c>
      <c r="V62" s="31">
        <v>1.9000000000000001E-4</v>
      </c>
      <c r="W62" s="31">
        <v>2.0000000000000001E-4</v>
      </c>
      <c r="X62" s="31">
        <v>2.2000000000000001E-4</v>
      </c>
      <c r="Y62" s="31">
        <v>2.3000000000000001E-4</v>
      </c>
      <c r="Z62" s="31">
        <v>2.5000000000000001E-4</v>
      </c>
      <c r="AA62" s="31">
        <v>2.7E-4</v>
      </c>
      <c r="AB62" s="31">
        <v>2.9999999999999997E-4</v>
      </c>
      <c r="AC62" s="31">
        <v>3.4000000000000002E-4</v>
      </c>
      <c r="AD62" s="31">
        <v>3.8999999999999999E-4</v>
      </c>
      <c r="AE62" s="31">
        <v>4.4999999999999999E-4</v>
      </c>
      <c r="AF62" s="31">
        <v>5.4000000000000001E-4</v>
      </c>
      <c r="AG62" s="31">
        <v>6.4999999999999997E-4</v>
      </c>
      <c r="AH62" s="31">
        <v>7.7999999999999999E-4</v>
      </c>
      <c r="AI62" s="31">
        <v>9.3000000000000005E-4</v>
      </c>
      <c r="AJ62" s="31">
        <v>1.1100000000000001E-3</v>
      </c>
      <c r="AK62" s="31">
        <v>1.32E-3</v>
      </c>
      <c r="AL62" s="31">
        <v>1.5399999999999999E-3</v>
      </c>
      <c r="AM62" s="31">
        <v>1.7799999999999999E-3</v>
      </c>
      <c r="AN62" s="31">
        <v>2.0400000000000001E-3</v>
      </c>
      <c r="AO62" s="31">
        <v>2.32E-3</v>
      </c>
      <c r="AP62" s="31">
        <v>2.6099999999999999E-3</v>
      </c>
      <c r="AQ62" s="31">
        <v>2.9099999999999998E-3</v>
      </c>
      <c r="AR62" s="31">
        <v>3.2200000000000002E-3</v>
      </c>
      <c r="AS62" s="31">
        <v>3.5599999999999998E-3</v>
      </c>
      <c r="AT62" s="31">
        <v>3.9300000000000003E-3</v>
      </c>
      <c r="AU62" s="31">
        <v>4.3200000000000001E-3</v>
      </c>
      <c r="AV62" s="31">
        <v>4.7499999999999999E-3</v>
      </c>
      <c r="AW62" s="31">
        <v>5.2100000000000002E-3</v>
      </c>
      <c r="AX62" s="31">
        <v>5.7099999999999998E-3</v>
      </c>
      <c r="AY62" s="31">
        <v>6.2500000000000003E-3</v>
      </c>
      <c r="AZ62" s="31">
        <v>6.8500000000000002E-3</v>
      </c>
      <c r="BA62" s="31">
        <v>7.4999999999999997E-3</v>
      </c>
      <c r="BB62" s="31">
        <v>8.2199999999999999E-3</v>
      </c>
      <c r="BC62" s="31">
        <v>9.0100000000000006E-3</v>
      </c>
      <c r="BD62" s="31">
        <v>9.8899999999999995E-3</v>
      </c>
      <c r="BE62" s="31">
        <v>1.0869999999999999E-2</v>
      </c>
      <c r="BF62" s="31">
        <v>1.197E-2</v>
      </c>
      <c r="BG62" s="31">
        <v>1.3169999999999999E-2</v>
      </c>
      <c r="BH62" s="31">
        <v>1.451E-2</v>
      </c>
      <c r="BI62" s="31">
        <v>1.5990000000000001E-2</v>
      </c>
      <c r="BJ62" s="31">
        <v>1.762E-2</v>
      </c>
      <c r="BK62" s="31">
        <v>1.9400000000000001E-2</v>
      </c>
      <c r="BL62" s="31">
        <v>2.1350000000000001E-2</v>
      </c>
      <c r="BM62" s="31">
        <v>2.3480000000000001E-2</v>
      </c>
      <c r="BN62" s="31">
        <v>2.579E-2</v>
      </c>
      <c r="BO62" s="31">
        <v>2.827E-2</v>
      </c>
      <c r="BP62" s="31">
        <v>3.0929999999999999E-2</v>
      </c>
      <c r="BQ62" s="31">
        <v>3.3730000000000003E-2</v>
      </c>
      <c r="BR62" s="31">
        <v>3.6659999999999998E-2</v>
      </c>
    </row>
    <row r="63" spans="1:70" x14ac:dyDescent="0.2">
      <c r="A63">
        <v>76</v>
      </c>
      <c r="B63" s="31">
        <v>8.0000000000000007E-5</v>
      </c>
      <c r="C63" s="31">
        <v>8.0000000000000007E-5</v>
      </c>
      <c r="D63" s="31">
        <v>8.0000000000000007E-5</v>
      </c>
      <c r="E63" s="31">
        <v>9.0000000000000006E-5</v>
      </c>
      <c r="F63" s="31">
        <v>9.0000000000000006E-5</v>
      </c>
      <c r="G63" s="31">
        <v>9.0000000000000006E-5</v>
      </c>
      <c r="H63" s="31">
        <v>1E-4</v>
      </c>
      <c r="I63" s="31">
        <v>1E-4</v>
      </c>
      <c r="J63" s="31">
        <v>1.1E-4</v>
      </c>
      <c r="K63" s="31">
        <v>1.2E-4</v>
      </c>
      <c r="L63" s="31">
        <v>1.2E-4</v>
      </c>
      <c r="M63" s="31">
        <v>1.2999999999999999E-4</v>
      </c>
      <c r="N63" s="31">
        <v>1.3999999999999999E-4</v>
      </c>
      <c r="O63" s="31">
        <v>1.4999999999999999E-4</v>
      </c>
      <c r="P63" s="31">
        <v>1.6000000000000001E-4</v>
      </c>
      <c r="Q63" s="31">
        <v>1.6000000000000001E-4</v>
      </c>
      <c r="R63" s="31">
        <v>1.7000000000000001E-4</v>
      </c>
      <c r="S63" s="31">
        <v>1.8000000000000001E-4</v>
      </c>
      <c r="T63" s="31">
        <v>1.9000000000000001E-4</v>
      </c>
      <c r="U63" s="31">
        <v>2.1000000000000001E-4</v>
      </c>
      <c r="V63" s="31">
        <v>2.2000000000000001E-4</v>
      </c>
      <c r="W63" s="31">
        <v>2.3000000000000001E-4</v>
      </c>
      <c r="X63" s="31">
        <v>2.5000000000000001E-4</v>
      </c>
      <c r="Y63" s="31">
        <v>2.7E-4</v>
      </c>
      <c r="Z63" s="31">
        <v>2.9E-4</v>
      </c>
      <c r="AA63" s="31">
        <v>3.1E-4</v>
      </c>
      <c r="AB63" s="31">
        <v>3.4000000000000002E-4</v>
      </c>
      <c r="AC63" s="31">
        <v>3.8999999999999999E-4</v>
      </c>
      <c r="AD63" s="31">
        <v>4.4999999999999999E-4</v>
      </c>
      <c r="AE63" s="31">
        <v>5.1999999999999995E-4</v>
      </c>
      <c r="AF63" s="31">
        <v>6.2E-4</v>
      </c>
      <c r="AG63" s="31">
        <v>7.3999999999999999E-4</v>
      </c>
      <c r="AH63" s="31">
        <v>8.8999999999999995E-4</v>
      </c>
      <c r="AI63" s="31">
        <v>1.07E-3</v>
      </c>
      <c r="AJ63" s="31">
        <v>1.2700000000000001E-3</v>
      </c>
      <c r="AK63" s="31">
        <v>1.5E-3</v>
      </c>
      <c r="AL63" s="31">
        <v>1.7600000000000001E-3</v>
      </c>
      <c r="AM63" s="31">
        <v>2.0400000000000001E-3</v>
      </c>
      <c r="AN63" s="31">
        <v>2.3400000000000001E-3</v>
      </c>
      <c r="AO63" s="31">
        <v>2.66E-3</v>
      </c>
      <c r="AP63" s="31">
        <v>2.98E-3</v>
      </c>
      <c r="AQ63" s="31">
        <v>3.3300000000000001E-3</v>
      </c>
      <c r="AR63" s="31">
        <v>3.6900000000000001E-3</v>
      </c>
      <c r="AS63" s="31">
        <v>4.0800000000000003E-3</v>
      </c>
      <c r="AT63" s="31">
        <v>4.4999999999999997E-3</v>
      </c>
      <c r="AU63" s="31">
        <v>4.9500000000000004E-3</v>
      </c>
      <c r="AV63" s="31">
        <v>5.4400000000000004E-3</v>
      </c>
      <c r="AW63" s="31">
        <v>5.96E-3</v>
      </c>
      <c r="AX63" s="31">
        <v>6.5399999999999998E-3</v>
      </c>
      <c r="AY63" s="31">
        <v>7.1599999999999997E-3</v>
      </c>
      <c r="AZ63" s="31">
        <v>7.8399999999999997E-3</v>
      </c>
      <c r="BA63" s="31">
        <v>8.5800000000000008E-3</v>
      </c>
      <c r="BB63" s="31">
        <v>9.4000000000000004E-3</v>
      </c>
      <c r="BC63" s="31">
        <v>1.031E-2</v>
      </c>
      <c r="BD63" s="31">
        <v>1.132E-2</v>
      </c>
      <c r="BE63" s="31">
        <v>1.243E-2</v>
      </c>
      <c r="BF63" s="31">
        <v>1.3679999999999999E-2</v>
      </c>
      <c r="BG63" s="31">
        <v>1.506E-2</v>
      </c>
      <c r="BH63" s="31">
        <v>1.6580000000000001E-2</v>
      </c>
      <c r="BI63" s="31">
        <v>1.8259999999999998E-2</v>
      </c>
      <c r="BJ63" s="31">
        <v>2.0119999999999999E-2</v>
      </c>
      <c r="BK63" s="31">
        <v>2.215E-2</v>
      </c>
      <c r="BL63" s="31">
        <v>2.4369999999999999E-2</v>
      </c>
      <c r="BM63" s="31">
        <v>2.6780000000000002E-2</v>
      </c>
      <c r="BN63" s="31">
        <v>2.9409999999999999E-2</v>
      </c>
      <c r="BO63" s="31">
        <v>3.2230000000000002E-2</v>
      </c>
      <c r="BP63" s="31">
        <v>3.524E-2</v>
      </c>
      <c r="BQ63" s="31">
        <v>3.8420000000000003E-2</v>
      </c>
      <c r="BR63" s="31">
        <v>4.1739999999999999E-2</v>
      </c>
    </row>
    <row r="64" spans="1:70" x14ac:dyDescent="0.2">
      <c r="A64">
        <v>77</v>
      </c>
      <c r="B64" s="31">
        <v>9.0000000000000006E-5</v>
      </c>
      <c r="C64" s="31">
        <v>9.0000000000000006E-5</v>
      </c>
      <c r="D64" s="31">
        <v>1E-4</v>
      </c>
      <c r="E64" s="31">
        <v>1E-4</v>
      </c>
      <c r="F64" s="31">
        <v>1E-4</v>
      </c>
      <c r="G64" s="31">
        <v>1.1E-4</v>
      </c>
      <c r="H64" s="31">
        <v>1.1E-4</v>
      </c>
      <c r="I64" s="31">
        <v>1.2E-4</v>
      </c>
      <c r="J64" s="31">
        <v>1.2999999999999999E-4</v>
      </c>
      <c r="K64" s="31">
        <v>1.2999999999999999E-4</v>
      </c>
      <c r="L64" s="31">
        <v>1.3999999999999999E-4</v>
      </c>
      <c r="M64" s="31">
        <v>1.4999999999999999E-4</v>
      </c>
      <c r="N64" s="31">
        <v>1.6000000000000001E-4</v>
      </c>
      <c r="O64" s="31">
        <v>1.7000000000000001E-4</v>
      </c>
      <c r="P64" s="31">
        <v>1.8000000000000001E-4</v>
      </c>
      <c r="Q64" s="31">
        <v>1.9000000000000001E-4</v>
      </c>
      <c r="R64" s="31">
        <v>2.0000000000000001E-4</v>
      </c>
      <c r="S64" s="31">
        <v>2.1000000000000001E-4</v>
      </c>
      <c r="T64" s="31">
        <v>2.2000000000000001E-4</v>
      </c>
      <c r="U64" s="31">
        <v>2.4000000000000001E-4</v>
      </c>
      <c r="V64" s="31">
        <v>2.5000000000000001E-4</v>
      </c>
      <c r="W64" s="31">
        <v>2.7E-4</v>
      </c>
      <c r="X64" s="31">
        <v>2.7999999999999998E-4</v>
      </c>
      <c r="Y64" s="31">
        <v>3.1E-4</v>
      </c>
      <c r="Z64" s="31">
        <v>3.3E-4</v>
      </c>
      <c r="AA64" s="31">
        <v>3.6000000000000002E-4</v>
      </c>
      <c r="AB64" s="31">
        <v>4.0000000000000002E-4</v>
      </c>
      <c r="AC64" s="31">
        <v>4.4000000000000002E-4</v>
      </c>
      <c r="AD64" s="31">
        <v>5.1000000000000004E-4</v>
      </c>
      <c r="AE64" s="31">
        <v>5.9000000000000003E-4</v>
      </c>
      <c r="AF64" s="31">
        <v>6.9999999999999999E-4</v>
      </c>
      <c r="AG64" s="31">
        <v>8.4000000000000003E-4</v>
      </c>
      <c r="AH64" s="31">
        <v>1.01E-3</v>
      </c>
      <c r="AI64" s="31">
        <v>1.2199999999999999E-3</v>
      </c>
      <c r="AJ64" s="31">
        <v>1.4499999999999999E-3</v>
      </c>
      <c r="AK64" s="31">
        <v>1.72E-3</v>
      </c>
      <c r="AL64" s="31">
        <v>2.0100000000000001E-3</v>
      </c>
      <c r="AM64" s="31">
        <v>2.3400000000000001E-3</v>
      </c>
      <c r="AN64" s="31">
        <v>2.6800000000000001E-3</v>
      </c>
      <c r="AO64" s="31">
        <v>3.0400000000000002E-3</v>
      </c>
      <c r="AP64" s="31">
        <v>3.4199999999999999E-3</v>
      </c>
      <c r="AQ64" s="31">
        <v>3.81E-3</v>
      </c>
      <c r="AR64" s="31">
        <v>4.2300000000000003E-3</v>
      </c>
      <c r="AS64" s="31">
        <v>4.6699999999999997E-3</v>
      </c>
      <c r="AT64" s="31">
        <v>5.1500000000000001E-3</v>
      </c>
      <c r="AU64" s="31">
        <v>5.6699999999999997E-3</v>
      </c>
      <c r="AV64" s="31">
        <v>6.2300000000000003E-3</v>
      </c>
      <c r="AW64" s="31">
        <v>6.8300000000000001E-3</v>
      </c>
      <c r="AX64" s="31">
        <v>7.4900000000000001E-3</v>
      </c>
      <c r="AY64" s="31">
        <v>8.2000000000000007E-3</v>
      </c>
      <c r="AZ64" s="31">
        <v>8.9700000000000005E-3</v>
      </c>
      <c r="BA64" s="31">
        <v>9.8200000000000006E-3</v>
      </c>
      <c r="BB64" s="31">
        <v>1.076E-2</v>
      </c>
      <c r="BC64" s="31">
        <v>1.18E-2</v>
      </c>
      <c r="BD64" s="31">
        <v>1.295E-2</v>
      </c>
      <c r="BE64" s="31">
        <v>1.422E-2</v>
      </c>
      <c r="BF64" s="31">
        <v>1.5640000000000001E-2</v>
      </c>
      <c r="BG64" s="31">
        <v>1.721E-2</v>
      </c>
      <c r="BH64" s="31">
        <v>1.8950000000000002E-2</v>
      </c>
      <c r="BI64" s="31">
        <v>2.087E-2</v>
      </c>
      <c r="BJ64" s="31">
        <v>2.2970000000000001E-2</v>
      </c>
      <c r="BK64" s="31">
        <v>2.529E-2</v>
      </c>
      <c r="BL64" s="31">
        <v>2.7810000000000001E-2</v>
      </c>
      <c r="BM64" s="31">
        <v>3.056E-2</v>
      </c>
      <c r="BN64" s="31">
        <v>3.3529999999999997E-2</v>
      </c>
      <c r="BO64" s="31">
        <v>3.6740000000000002E-2</v>
      </c>
      <c r="BP64" s="31">
        <v>4.0160000000000001E-2</v>
      </c>
      <c r="BQ64" s="31">
        <v>4.3770000000000003E-2</v>
      </c>
      <c r="BR64" s="31">
        <v>4.7530000000000003E-2</v>
      </c>
    </row>
    <row r="65" spans="1:70" x14ac:dyDescent="0.2">
      <c r="A65">
        <v>78</v>
      </c>
      <c r="B65" s="31">
        <v>1.1E-4</v>
      </c>
      <c r="C65" s="31">
        <v>1.1E-4</v>
      </c>
      <c r="D65" s="31">
        <v>1.1E-4</v>
      </c>
      <c r="E65" s="31">
        <v>1.2E-4</v>
      </c>
      <c r="F65" s="31">
        <v>1.2E-4</v>
      </c>
      <c r="G65" s="31">
        <v>1.2E-4</v>
      </c>
      <c r="H65" s="31">
        <v>1.2999999999999999E-4</v>
      </c>
      <c r="I65" s="31">
        <v>1.3999999999999999E-4</v>
      </c>
      <c r="J65" s="31">
        <v>1.4999999999999999E-4</v>
      </c>
      <c r="K65" s="31">
        <v>1.4999999999999999E-4</v>
      </c>
      <c r="L65" s="31">
        <v>1.6000000000000001E-4</v>
      </c>
      <c r="M65" s="31">
        <v>1.7000000000000001E-4</v>
      </c>
      <c r="N65" s="31">
        <v>1.8000000000000001E-4</v>
      </c>
      <c r="O65" s="31">
        <v>1.9000000000000001E-4</v>
      </c>
      <c r="P65" s="31">
        <v>2.1000000000000001E-4</v>
      </c>
      <c r="Q65" s="31">
        <v>2.2000000000000001E-4</v>
      </c>
      <c r="R65" s="31">
        <v>2.3000000000000001E-4</v>
      </c>
      <c r="S65" s="31">
        <v>2.4000000000000001E-4</v>
      </c>
      <c r="T65" s="31">
        <v>2.5999999999999998E-4</v>
      </c>
      <c r="U65" s="31">
        <v>2.7E-4</v>
      </c>
      <c r="V65" s="31">
        <v>2.9E-4</v>
      </c>
      <c r="W65" s="31">
        <v>3.1E-4</v>
      </c>
      <c r="X65" s="31">
        <v>3.3E-4</v>
      </c>
      <c r="Y65" s="31">
        <v>3.5E-4</v>
      </c>
      <c r="Z65" s="31">
        <v>3.8000000000000002E-4</v>
      </c>
      <c r="AA65" s="31">
        <v>4.0999999999999999E-4</v>
      </c>
      <c r="AB65" s="31">
        <v>4.4999999999999999E-4</v>
      </c>
      <c r="AC65" s="31">
        <v>5.1000000000000004E-4</v>
      </c>
      <c r="AD65" s="31">
        <v>5.8E-4</v>
      </c>
      <c r="AE65" s="31">
        <v>6.8000000000000005E-4</v>
      </c>
      <c r="AF65" s="31">
        <v>8.0000000000000004E-4</v>
      </c>
      <c r="AG65" s="31">
        <v>9.6000000000000002E-4</v>
      </c>
      <c r="AH65" s="31">
        <v>1.16E-3</v>
      </c>
      <c r="AI65" s="31">
        <v>1.39E-3</v>
      </c>
      <c r="AJ65" s="31">
        <v>1.66E-3</v>
      </c>
      <c r="AK65" s="31">
        <v>1.9599999999999999E-3</v>
      </c>
      <c r="AL65" s="31">
        <v>2.3E-3</v>
      </c>
      <c r="AM65" s="31">
        <v>2.6700000000000001E-3</v>
      </c>
      <c r="AN65" s="31">
        <v>3.0699999999999998E-3</v>
      </c>
      <c r="AO65" s="31">
        <v>3.48E-3</v>
      </c>
      <c r="AP65" s="31">
        <v>3.9100000000000003E-3</v>
      </c>
      <c r="AQ65" s="31">
        <v>4.3699999999999998E-3</v>
      </c>
      <c r="AR65" s="31">
        <v>4.8399999999999997E-3</v>
      </c>
      <c r="AS65" s="31">
        <v>5.3499999999999997E-3</v>
      </c>
      <c r="AT65" s="31">
        <v>5.8999999999999999E-3</v>
      </c>
      <c r="AU65" s="31">
        <v>6.4900000000000001E-3</v>
      </c>
      <c r="AV65" s="31">
        <v>7.1300000000000001E-3</v>
      </c>
      <c r="AW65" s="31">
        <v>7.8200000000000006E-3</v>
      </c>
      <c r="AX65" s="31">
        <v>8.5699999999999995E-3</v>
      </c>
      <c r="AY65" s="31">
        <v>9.3900000000000008E-3</v>
      </c>
      <c r="AZ65" s="31">
        <v>1.027E-2</v>
      </c>
      <c r="BA65" s="31">
        <v>1.125E-2</v>
      </c>
      <c r="BB65" s="31">
        <v>1.2319999999999999E-2</v>
      </c>
      <c r="BC65" s="31">
        <v>1.35E-2</v>
      </c>
      <c r="BD65" s="31">
        <v>1.481E-2</v>
      </c>
      <c r="BE65" s="31">
        <v>1.626E-2</v>
      </c>
      <c r="BF65" s="31">
        <v>1.788E-2</v>
      </c>
      <c r="BG65" s="31">
        <v>1.967E-2</v>
      </c>
      <c r="BH65" s="31">
        <v>2.1649999999999999E-2</v>
      </c>
      <c r="BI65" s="31">
        <v>2.383E-2</v>
      </c>
      <c r="BJ65" s="31">
        <v>2.623E-2</v>
      </c>
      <c r="BK65" s="31">
        <v>2.886E-2</v>
      </c>
      <c r="BL65" s="31">
        <v>3.1719999999999998E-2</v>
      </c>
      <c r="BM65" s="31">
        <v>3.4840000000000003E-2</v>
      </c>
      <c r="BN65" s="31">
        <v>3.8219999999999997E-2</v>
      </c>
      <c r="BO65" s="31">
        <v>4.1860000000000001E-2</v>
      </c>
      <c r="BP65" s="31">
        <v>4.573E-2</v>
      </c>
      <c r="BQ65" s="31">
        <v>4.9829999999999999E-2</v>
      </c>
      <c r="BR65" s="31">
        <v>5.4100000000000002E-2</v>
      </c>
    </row>
    <row r="66" spans="1:70" x14ac:dyDescent="0.2">
      <c r="A66">
        <v>79</v>
      </c>
      <c r="B66" s="31">
        <v>1.2E-4</v>
      </c>
      <c r="C66" s="31">
        <v>1.2999999999999999E-4</v>
      </c>
      <c r="D66" s="31">
        <v>1.2999999999999999E-4</v>
      </c>
      <c r="E66" s="31">
        <v>1.2999999999999999E-4</v>
      </c>
      <c r="F66" s="31">
        <v>1.3999999999999999E-4</v>
      </c>
      <c r="G66" s="31">
        <v>1.3999999999999999E-4</v>
      </c>
      <c r="H66" s="31">
        <v>1.4999999999999999E-4</v>
      </c>
      <c r="I66" s="31">
        <v>1.6000000000000001E-4</v>
      </c>
      <c r="J66" s="31">
        <v>1.7000000000000001E-4</v>
      </c>
      <c r="K66" s="31">
        <v>1.8000000000000001E-4</v>
      </c>
      <c r="L66" s="31">
        <v>1.9000000000000001E-4</v>
      </c>
      <c r="M66" s="31">
        <v>2.0000000000000001E-4</v>
      </c>
      <c r="N66" s="31">
        <v>2.1000000000000001E-4</v>
      </c>
      <c r="O66" s="31">
        <v>2.2000000000000001E-4</v>
      </c>
      <c r="P66" s="31">
        <v>2.4000000000000001E-4</v>
      </c>
      <c r="Q66" s="31">
        <v>2.5000000000000001E-4</v>
      </c>
      <c r="R66" s="31">
        <v>2.5999999999999998E-4</v>
      </c>
      <c r="S66" s="31">
        <v>2.7999999999999998E-4</v>
      </c>
      <c r="T66" s="31">
        <v>2.9999999999999997E-4</v>
      </c>
      <c r="U66" s="31">
        <v>3.1E-4</v>
      </c>
      <c r="V66" s="31">
        <v>3.3E-4</v>
      </c>
      <c r="W66" s="31">
        <v>3.5E-4</v>
      </c>
      <c r="X66" s="31">
        <v>3.8000000000000002E-4</v>
      </c>
      <c r="Y66" s="31">
        <v>4.0000000000000002E-4</v>
      </c>
      <c r="Z66" s="31">
        <v>4.2999999999999999E-4</v>
      </c>
      <c r="AA66" s="31">
        <v>4.6999999999999999E-4</v>
      </c>
      <c r="AB66" s="31">
        <v>5.1999999999999995E-4</v>
      </c>
      <c r="AC66" s="31">
        <v>5.8E-4</v>
      </c>
      <c r="AD66" s="31">
        <v>6.7000000000000002E-4</v>
      </c>
      <c r="AE66" s="31">
        <v>7.7999999999999999E-4</v>
      </c>
      <c r="AF66" s="31">
        <v>9.2000000000000003E-4</v>
      </c>
      <c r="AG66" s="31">
        <v>1.1000000000000001E-3</v>
      </c>
      <c r="AH66" s="31">
        <v>1.32E-3</v>
      </c>
      <c r="AI66" s="31">
        <v>1.5900000000000001E-3</v>
      </c>
      <c r="AJ66" s="31">
        <v>1.89E-3</v>
      </c>
      <c r="AK66" s="31">
        <v>2.2399999999999998E-3</v>
      </c>
      <c r="AL66" s="31">
        <v>2.63E-3</v>
      </c>
      <c r="AM66" s="31">
        <v>3.0500000000000002E-3</v>
      </c>
      <c r="AN66" s="31">
        <v>3.5100000000000001E-3</v>
      </c>
      <c r="AO66" s="31">
        <v>3.98E-3</v>
      </c>
      <c r="AP66" s="31">
        <v>4.4799999999999996E-3</v>
      </c>
      <c r="AQ66" s="31">
        <v>5.0000000000000001E-3</v>
      </c>
      <c r="AR66" s="31">
        <v>5.5500000000000002E-3</v>
      </c>
      <c r="AS66" s="31">
        <v>6.13E-3</v>
      </c>
      <c r="AT66" s="31">
        <v>6.7600000000000004E-3</v>
      </c>
      <c r="AU66" s="31">
        <v>7.4400000000000004E-3</v>
      </c>
      <c r="AV66" s="31">
        <v>8.1700000000000002E-3</v>
      </c>
      <c r="AW66" s="31">
        <v>8.9599999999999992E-3</v>
      </c>
      <c r="AX66" s="31">
        <v>9.8200000000000006E-3</v>
      </c>
      <c r="AY66" s="31">
        <v>1.0749999999999999E-2</v>
      </c>
      <c r="AZ66" s="31">
        <v>1.176E-2</v>
      </c>
      <c r="BA66" s="31">
        <v>1.2869999999999999E-2</v>
      </c>
      <c r="BB66" s="31">
        <v>1.409E-2</v>
      </c>
      <c r="BC66" s="31">
        <v>1.5440000000000001E-2</v>
      </c>
      <c r="BD66" s="31">
        <v>1.6930000000000001E-2</v>
      </c>
      <c r="BE66" s="31">
        <v>1.8589999999999999E-2</v>
      </c>
      <c r="BF66" s="31">
        <v>2.043E-2</v>
      </c>
      <c r="BG66" s="31">
        <v>2.247E-2</v>
      </c>
      <c r="BH66" s="31">
        <v>2.4719999999999999E-2</v>
      </c>
      <c r="BI66" s="31">
        <v>2.7199999999999998E-2</v>
      </c>
      <c r="BJ66" s="31">
        <v>2.9929999999999998E-2</v>
      </c>
      <c r="BK66" s="31">
        <v>3.2919999999999998E-2</v>
      </c>
      <c r="BL66" s="31">
        <v>3.6170000000000001E-2</v>
      </c>
      <c r="BM66" s="31">
        <v>3.9710000000000002E-2</v>
      </c>
      <c r="BN66" s="31">
        <v>4.3549999999999998E-2</v>
      </c>
      <c r="BO66" s="31">
        <v>4.7669999999999997E-2</v>
      </c>
      <c r="BP66" s="31">
        <v>5.2060000000000002E-2</v>
      </c>
      <c r="BQ66" s="31">
        <v>5.67E-2</v>
      </c>
      <c r="BR66" s="31">
        <v>6.1539999999999997E-2</v>
      </c>
    </row>
    <row r="67" spans="1:70" x14ac:dyDescent="0.2">
      <c r="A67">
        <v>80</v>
      </c>
      <c r="B67" s="31">
        <v>1.3999999999999999E-4</v>
      </c>
      <c r="C67" s="31">
        <v>1.3999999999999999E-4</v>
      </c>
      <c r="D67" s="31">
        <v>1.4999999999999999E-4</v>
      </c>
      <c r="E67" s="31">
        <v>1.4999999999999999E-4</v>
      </c>
      <c r="F67" s="31">
        <v>1.6000000000000001E-4</v>
      </c>
      <c r="G67" s="31">
        <v>1.6000000000000001E-4</v>
      </c>
      <c r="H67" s="31">
        <v>1.7000000000000001E-4</v>
      </c>
      <c r="I67" s="31">
        <v>1.8000000000000001E-4</v>
      </c>
      <c r="J67" s="31">
        <v>1.9000000000000001E-4</v>
      </c>
      <c r="K67" s="31">
        <v>2.0000000000000001E-4</v>
      </c>
      <c r="L67" s="31">
        <v>2.2000000000000001E-4</v>
      </c>
      <c r="M67" s="31">
        <v>2.3000000000000001E-4</v>
      </c>
      <c r="N67" s="31">
        <v>2.4000000000000001E-4</v>
      </c>
      <c r="O67" s="31">
        <v>2.5999999999999998E-4</v>
      </c>
      <c r="P67" s="31">
        <v>2.7E-4</v>
      </c>
      <c r="Q67" s="31">
        <v>2.9E-4</v>
      </c>
      <c r="R67" s="31">
        <v>2.9999999999999997E-4</v>
      </c>
      <c r="S67" s="31">
        <v>3.2000000000000003E-4</v>
      </c>
      <c r="T67" s="31">
        <v>3.4000000000000002E-4</v>
      </c>
      <c r="U67" s="31">
        <v>3.6000000000000002E-4</v>
      </c>
      <c r="V67" s="31">
        <v>3.8000000000000002E-4</v>
      </c>
      <c r="W67" s="31">
        <v>4.0000000000000002E-4</v>
      </c>
      <c r="X67" s="31">
        <v>4.2999999999999999E-4</v>
      </c>
      <c r="Y67" s="31">
        <v>4.6000000000000001E-4</v>
      </c>
      <c r="Z67" s="31">
        <v>5.0000000000000001E-4</v>
      </c>
      <c r="AA67" s="31">
        <v>5.4000000000000001E-4</v>
      </c>
      <c r="AB67" s="31">
        <v>5.9000000000000003E-4</v>
      </c>
      <c r="AC67" s="31">
        <v>6.7000000000000002E-4</v>
      </c>
      <c r="AD67" s="31">
        <v>7.6000000000000004E-4</v>
      </c>
      <c r="AE67" s="31">
        <v>8.8999999999999995E-4</v>
      </c>
      <c r="AF67" s="31">
        <v>1.0499999999999999E-3</v>
      </c>
      <c r="AG67" s="31">
        <v>1.25E-3</v>
      </c>
      <c r="AH67" s="31">
        <v>1.5100000000000001E-3</v>
      </c>
      <c r="AI67" s="31">
        <v>1.81E-3</v>
      </c>
      <c r="AJ67" s="31">
        <v>2.16E-3</v>
      </c>
      <c r="AK67" s="31">
        <v>2.5600000000000002E-3</v>
      </c>
      <c r="AL67" s="31">
        <v>3.0100000000000001E-3</v>
      </c>
      <c r="AM67" s="31">
        <v>3.49E-3</v>
      </c>
      <c r="AN67" s="31">
        <v>4.0099999999999997E-3</v>
      </c>
      <c r="AO67" s="31">
        <v>4.5599999999999998E-3</v>
      </c>
      <c r="AP67" s="31">
        <v>5.13E-3</v>
      </c>
      <c r="AQ67" s="31">
        <v>5.7200000000000003E-3</v>
      </c>
      <c r="AR67" s="31">
        <v>6.3499999999999997E-3</v>
      </c>
      <c r="AS67" s="31">
        <v>7.0200000000000002E-3</v>
      </c>
      <c r="AT67" s="31">
        <v>7.7400000000000004E-3</v>
      </c>
      <c r="AU67" s="31">
        <v>8.5100000000000002E-3</v>
      </c>
      <c r="AV67" s="31">
        <v>9.3500000000000007E-3</v>
      </c>
      <c r="AW67" s="31">
        <v>1.026E-2</v>
      </c>
      <c r="AX67" s="31">
        <v>1.124E-2</v>
      </c>
      <c r="AY67" s="31">
        <v>1.23E-2</v>
      </c>
      <c r="AZ67" s="31">
        <v>1.346E-2</v>
      </c>
      <c r="BA67" s="31">
        <v>1.472E-2</v>
      </c>
      <c r="BB67" s="31">
        <v>1.6119999999999999E-2</v>
      </c>
      <c r="BC67" s="31">
        <v>1.7649999999999999E-2</v>
      </c>
      <c r="BD67" s="31">
        <v>1.9349999999999999E-2</v>
      </c>
      <c r="BE67" s="31">
        <v>2.1239999999999998E-2</v>
      </c>
      <c r="BF67" s="31">
        <v>2.333E-2</v>
      </c>
      <c r="BG67" s="31">
        <v>2.5649999999999999E-2</v>
      </c>
      <c r="BH67" s="31">
        <v>2.8219999999999999E-2</v>
      </c>
      <c r="BI67" s="31">
        <v>3.1040000000000002E-2</v>
      </c>
      <c r="BJ67" s="31">
        <v>3.4139999999999997E-2</v>
      </c>
      <c r="BK67" s="31">
        <v>3.7530000000000001E-2</v>
      </c>
      <c r="BL67" s="31">
        <v>4.1230000000000003E-2</v>
      </c>
      <c r="BM67" s="31">
        <v>4.5240000000000002E-2</v>
      </c>
      <c r="BN67" s="31">
        <v>4.9590000000000002E-2</v>
      </c>
      <c r="BO67" s="31">
        <v>5.425E-2</v>
      </c>
      <c r="BP67" s="31">
        <v>5.9229999999999998E-2</v>
      </c>
      <c r="BQ67" s="31">
        <v>6.447E-2</v>
      </c>
      <c r="BR67" s="31">
        <v>6.9949999999999998E-2</v>
      </c>
    </row>
    <row r="68" spans="1:70" x14ac:dyDescent="0.2">
      <c r="A68">
        <v>81</v>
      </c>
      <c r="B68" s="31">
        <v>1.6000000000000001E-4</v>
      </c>
      <c r="C68" s="31">
        <v>1.7000000000000001E-4</v>
      </c>
      <c r="D68" s="31">
        <v>1.7000000000000001E-4</v>
      </c>
      <c r="E68" s="31">
        <v>1.8000000000000001E-4</v>
      </c>
      <c r="F68" s="31">
        <v>1.8000000000000001E-4</v>
      </c>
      <c r="G68" s="31">
        <v>1.9000000000000001E-4</v>
      </c>
      <c r="H68" s="31">
        <v>2.0000000000000001E-4</v>
      </c>
      <c r="I68" s="31">
        <v>2.1000000000000001E-4</v>
      </c>
      <c r="J68" s="31">
        <v>2.2000000000000001E-4</v>
      </c>
      <c r="K68" s="31">
        <v>2.3000000000000001E-4</v>
      </c>
      <c r="L68" s="31">
        <v>2.5000000000000001E-4</v>
      </c>
      <c r="M68" s="31">
        <v>2.5999999999999998E-4</v>
      </c>
      <c r="N68" s="31">
        <v>2.7999999999999998E-4</v>
      </c>
      <c r="O68" s="31">
        <v>2.9E-4</v>
      </c>
      <c r="P68" s="31">
        <v>3.1E-4</v>
      </c>
      <c r="Q68" s="31">
        <v>3.3E-4</v>
      </c>
      <c r="R68" s="31">
        <v>3.5E-4</v>
      </c>
      <c r="S68" s="31">
        <v>3.6999999999999999E-4</v>
      </c>
      <c r="T68" s="31">
        <v>3.8999999999999999E-4</v>
      </c>
      <c r="U68" s="31">
        <v>4.0999999999999999E-4</v>
      </c>
      <c r="V68" s="31">
        <v>4.4000000000000002E-4</v>
      </c>
      <c r="W68" s="31">
        <v>4.6000000000000001E-4</v>
      </c>
      <c r="X68" s="31">
        <v>4.8999999999999998E-4</v>
      </c>
      <c r="Y68" s="31">
        <v>5.2999999999999998E-4</v>
      </c>
      <c r="Z68" s="31">
        <v>5.6999999999999998E-4</v>
      </c>
      <c r="AA68" s="31">
        <v>6.2E-4</v>
      </c>
      <c r="AB68" s="31">
        <v>6.8000000000000005E-4</v>
      </c>
      <c r="AC68" s="31">
        <v>7.6000000000000004E-4</v>
      </c>
      <c r="AD68" s="31">
        <v>8.7000000000000001E-4</v>
      </c>
      <c r="AE68" s="31">
        <v>1.01E-3</v>
      </c>
      <c r="AF68" s="31">
        <v>1.1900000000000001E-3</v>
      </c>
      <c r="AG68" s="31">
        <v>1.4300000000000001E-3</v>
      </c>
      <c r="AH68" s="31">
        <v>1.7099999999999999E-3</v>
      </c>
      <c r="AI68" s="31">
        <v>2.0600000000000002E-3</v>
      </c>
      <c r="AJ68" s="31">
        <v>2.4599999999999999E-3</v>
      </c>
      <c r="AK68" s="31">
        <v>2.9199999999999999E-3</v>
      </c>
      <c r="AL68" s="31">
        <v>3.4299999999999999E-3</v>
      </c>
      <c r="AM68" s="31">
        <v>3.9899999999999996E-3</v>
      </c>
      <c r="AN68" s="31">
        <v>4.5799999999999999E-3</v>
      </c>
      <c r="AO68" s="31">
        <v>5.2100000000000002E-3</v>
      </c>
      <c r="AP68" s="31">
        <v>5.8700000000000002E-3</v>
      </c>
      <c r="AQ68" s="31">
        <v>6.5500000000000003E-3</v>
      </c>
      <c r="AR68" s="31">
        <v>7.26E-3</v>
      </c>
      <c r="AS68" s="31">
        <v>8.0300000000000007E-3</v>
      </c>
      <c r="AT68" s="31">
        <v>8.8500000000000002E-3</v>
      </c>
      <c r="AU68" s="31">
        <v>9.7400000000000004E-3</v>
      </c>
      <c r="AV68" s="31">
        <v>1.069E-2</v>
      </c>
      <c r="AW68" s="31">
        <v>1.1730000000000001E-2</v>
      </c>
      <c r="AX68" s="31">
        <v>1.285E-2</v>
      </c>
      <c r="AY68" s="31">
        <v>1.4069999999999999E-2</v>
      </c>
      <c r="AZ68" s="31">
        <v>1.5389999999999999E-2</v>
      </c>
      <c r="BA68" s="31">
        <v>1.6830000000000001E-2</v>
      </c>
      <c r="BB68" s="31">
        <v>1.8419999999999999E-2</v>
      </c>
      <c r="BC68" s="31">
        <v>2.0160000000000001E-2</v>
      </c>
      <c r="BD68" s="31">
        <v>2.2100000000000002E-2</v>
      </c>
      <c r="BE68" s="31">
        <v>2.4250000000000001E-2</v>
      </c>
      <c r="BF68" s="31">
        <v>2.6630000000000001E-2</v>
      </c>
      <c r="BG68" s="31">
        <v>2.9270000000000001E-2</v>
      </c>
      <c r="BH68" s="31">
        <v>3.218E-2</v>
      </c>
      <c r="BI68" s="31">
        <v>3.5380000000000002E-2</v>
      </c>
      <c r="BJ68" s="31">
        <v>3.8899999999999997E-2</v>
      </c>
      <c r="BK68" s="31">
        <v>4.2750000000000003E-2</v>
      </c>
      <c r="BL68" s="31">
        <v>4.6940000000000003E-2</v>
      </c>
      <c r="BM68" s="31">
        <v>5.1490000000000001E-2</v>
      </c>
      <c r="BN68" s="31">
        <v>5.6399999999999999E-2</v>
      </c>
      <c r="BO68" s="31">
        <v>6.1679999999999999E-2</v>
      </c>
      <c r="BP68" s="31">
        <v>6.7309999999999995E-2</v>
      </c>
      <c r="BQ68" s="31">
        <v>7.324E-2</v>
      </c>
      <c r="BR68" s="31">
        <v>7.9430000000000001E-2</v>
      </c>
    </row>
    <row r="69" spans="1:70" x14ac:dyDescent="0.2">
      <c r="A69">
        <v>82</v>
      </c>
      <c r="B69" s="31">
        <v>1.9000000000000001E-4</v>
      </c>
      <c r="C69" s="31">
        <v>1.9000000000000001E-4</v>
      </c>
      <c r="D69" s="31">
        <v>2.0000000000000001E-4</v>
      </c>
      <c r="E69" s="31">
        <v>2.0000000000000001E-4</v>
      </c>
      <c r="F69" s="31">
        <v>2.1000000000000001E-4</v>
      </c>
      <c r="G69" s="31">
        <v>2.2000000000000001E-4</v>
      </c>
      <c r="H69" s="31">
        <v>2.3000000000000001E-4</v>
      </c>
      <c r="I69" s="31">
        <v>2.4000000000000001E-4</v>
      </c>
      <c r="J69" s="31">
        <v>2.5000000000000001E-4</v>
      </c>
      <c r="K69" s="31">
        <v>2.7E-4</v>
      </c>
      <c r="L69" s="31">
        <v>2.7999999999999998E-4</v>
      </c>
      <c r="M69" s="31">
        <v>2.9999999999999997E-4</v>
      </c>
      <c r="N69" s="31">
        <v>3.2000000000000003E-4</v>
      </c>
      <c r="O69" s="31">
        <v>3.4000000000000002E-4</v>
      </c>
      <c r="P69" s="31">
        <v>3.6000000000000002E-4</v>
      </c>
      <c r="Q69" s="31">
        <v>3.8000000000000002E-4</v>
      </c>
      <c r="R69" s="31">
        <v>4.0000000000000002E-4</v>
      </c>
      <c r="S69" s="31">
        <v>4.2000000000000002E-4</v>
      </c>
      <c r="T69" s="31">
        <v>4.4999999999999999E-4</v>
      </c>
      <c r="U69" s="31">
        <v>4.6999999999999999E-4</v>
      </c>
      <c r="V69" s="31">
        <v>5.0000000000000001E-4</v>
      </c>
      <c r="W69" s="31">
        <v>5.2999999999999998E-4</v>
      </c>
      <c r="X69" s="31">
        <v>5.6999999999999998E-4</v>
      </c>
      <c r="Y69" s="31">
        <v>6.0999999999999997E-4</v>
      </c>
      <c r="Z69" s="31">
        <v>6.4999999999999997E-4</v>
      </c>
      <c r="AA69" s="31">
        <v>7.1000000000000002E-4</v>
      </c>
      <c r="AB69" s="31">
        <v>7.7999999999999999E-4</v>
      </c>
      <c r="AC69" s="31">
        <v>8.7000000000000001E-4</v>
      </c>
      <c r="AD69" s="31">
        <v>9.8999999999999999E-4</v>
      </c>
      <c r="AE69" s="31">
        <v>1.15E-3</v>
      </c>
      <c r="AF69" s="31">
        <v>1.3600000000000001E-3</v>
      </c>
      <c r="AG69" s="31">
        <v>1.6199999999999999E-3</v>
      </c>
      <c r="AH69" s="31">
        <v>1.9499999999999999E-3</v>
      </c>
      <c r="AI69" s="31">
        <v>2.3400000000000001E-3</v>
      </c>
      <c r="AJ69" s="31">
        <v>2.8E-3</v>
      </c>
      <c r="AK69" s="31">
        <v>3.32E-3</v>
      </c>
      <c r="AL69" s="31">
        <v>3.9100000000000003E-3</v>
      </c>
      <c r="AM69" s="31">
        <v>4.5500000000000002E-3</v>
      </c>
      <c r="AN69" s="31">
        <v>5.2300000000000003E-3</v>
      </c>
      <c r="AO69" s="31">
        <v>5.9500000000000004E-3</v>
      </c>
      <c r="AP69" s="31">
        <v>6.7000000000000002E-3</v>
      </c>
      <c r="AQ69" s="31">
        <v>7.4799999999999997E-3</v>
      </c>
      <c r="AR69" s="31">
        <v>8.3000000000000001E-3</v>
      </c>
      <c r="AS69" s="31">
        <v>9.1800000000000007E-3</v>
      </c>
      <c r="AT69" s="31">
        <v>1.0120000000000001E-2</v>
      </c>
      <c r="AU69" s="31">
        <v>1.1129999999999999E-2</v>
      </c>
      <c r="AV69" s="31">
        <v>1.222E-2</v>
      </c>
      <c r="AW69" s="31">
        <v>1.34E-2</v>
      </c>
      <c r="AX69" s="31">
        <v>1.468E-2</v>
      </c>
      <c r="AY69" s="31">
        <v>1.6070000000000001E-2</v>
      </c>
      <c r="AZ69" s="31">
        <v>1.7579999999999998E-2</v>
      </c>
      <c r="BA69" s="31">
        <v>1.9220000000000001E-2</v>
      </c>
      <c r="BB69" s="31">
        <v>2.103E-2</v>
      </c>
      <c r="BC69" s="31">
        <v>2.3019999999999999E-2</v>
      </c>
      <c r="BD69" s="31">
        <v>2.521E-2</v>
      </c>
      <c r="BE69" s="31">
        <v>2.7650000000000001E-2</v>
      </c>
      <c r="BF69" s="31">
        <v>3.0360000000000002E-2</v>
      </c>
      <c r="BG69" s="31">
        <v>3.3349999999999998E-2</v>
      </c>
      <c r="BH69" s="31">
        <v>3.6659999999999998E-2</v>
      </c>
      <c r="BI69" s="31">
        <v>4.0289999999999999E-2</v>
      </c>
      <c r="BJ69" s="31">
        <v>4.4290000000000003E-2</v>
      </c>
      <c r="BK69" s="31">
        <v>4.8649999999999999E-2</v>
      </c>
      <c r="BL69" s="31">
        <v>5.339E-2</v>
      </c>
      <c r="BM69" s="31">
        <v>5.8529999999999999E-2</v>
      </c>
      <c r="BN69" s="31">
        <v>6.4089999999999994E-2</v>
      </c>
      <c r="BO69" s="31">
        <v>7.0050000000000001E-2</v>
      </c>
      <c r="BP69" s="31">
        <v>7.6399999999999996E-2</v>
      </c>
      <c r="BQ69" s="31">
        <v>8.3099999999999993E-2</v>
      </c>
      <c r="BR69" s="31">
        <v>9.0090000000000003E-2</v>
      </c>
    </row>
    <row r="70" spans="1:70" x14ac:dyDescent="0.2">
      <c r="A70">
        <v>83</v>
      </c>
      <c r="B70" s="31">
        <v>2.2000000000000001E-4</v>
      </c>
      <c r="C70" s="31">
        <v>2.2000000000000001E-4</v>
      </c>
      <c r="D70" s="31">
        <v>2.3000000000000001E-4</v>
      </c>
      <c r="E70" s="31">
        <v>2.3000000000000001E-4</v>
      </c>
      <c r="F70" s="31">
        <v>2.4000000000000001E-4</v>
      </c>
      <c r="G70" s="31">
        <v>2.5000000000000001E-4</v>
      </c>
      <c r="H70" s="31">
        <v>2.5999999999999998E-4</v>
      </c>
      <c r="I70" s="31">
        <v>2.7E-4</v>
      </c>
      <c r="J70" s="31">
        <v>2.9E-4</v>
      </c>
      <c r="K70" s="31">
        <v>3.1E-4</v>
      </c>
      <c r="L70" s="31">
        <v>3.3E-4</v>
      </c>
      <c r="M70" s="31">
        <v>3.5E-4</v>
      </c>
      <c r="N70" s="31">
        <v>3.6999999999999999E-4</v>
      </c>
      <c r="O70" s="31">
        <v>3.8999999999999999E-4</v>
      </c>
      <c r="P70" s="31">
        <v>4.0999999999999999E-4</v>
      </c>
      <c r="Q70" s="31">
        <v>4.2999999999999999E-4</v>
      </c>
      <c r="R70" s="31">
        <v>4.6000000000000001E-4</v>
      </c>
      <c r="S70" s="31">
        <v>4.8000000000000001E-4</v>
      </c>
      <c r="T70" s="31">
        <v>5.1000000000000004E-4</v>
      </c>
      <c r="U70" s="31">
        <v>5.4000000000000001E-4</v>
      </c>
      <c r="V70" s="31">
        <v>5.8E-4</v>
      </c>
      <c r="W70" s="31">
        <v>6.0999999999999997E-4</v>
      </c>
      <c r="X70" s="31">
        <v>6.4999999999999997E-4</v>
      </c>
      <c r="Y70" s="31">
        <v>6.9999999999999999E-4</v>
      </c>
      <c r="Z70" s="31">
        <v>7.5000000000000002E-4</v>
      </c>
      <c r="AA70" s="31">
        <v>8.0999999999999996E-4</v>
      </c>
      <c r="AB70" s="31">
        <v>8.8999999999999995E-4</v>
      </c>
      <c r="AC70" s="31">
        <v>1E-3</v>
      </c>
      <c r="AD70" s="31">
        <v>1.1299999999999999E-3</v>
      </c>
      <c r="AE70" s="31">
        <v>1.31E-3</v>
      </c>
      <c r="AF70" s="31">
        <v>1.5499999999999999E-3</v>
      </c>
      <c r="AG70" s="31">
        <v>1.8400000000000001E-3</v>
      </c>
      <c r="AH70" s="31">
        <v>2.2100000000000002E-3</v>
      </c>
      <c r="AI70" s="31">
        <v>2.66E-3</v>
      </c>
      <c r="AJ70" s="31">
        <v>3.1800000000000001E-3</v>
      </c>
      <c r="AK70" s="31">
        <v>3.7799999999999999E-3</v>
      </c>
      <c r="AL70" s="31">
        <v>4.45E-3</v>
      </c>
      <c r="AM70" s="31">
        <v>5.1799999999999997E-3</v>
      </c>
      <c r="AN70" s="31">
        <v>5.96E-3</v>
      </c>
      <c r="AO70" s="31">
        <v>6.79E-3</v>
      </c>
      <c r="AP70" s="31">
        <v>7.6499999999999997E-3</v>
      </c>
      <c r="AQ70" s="31">
        <v>8.5400000000000007E-3</v>
      </c>
      <c r="AR70" s="31">
        <v>9.4800000000000006E-3</v>
      </c>
      <c r="AS70" s="31">
        <v>1.048E-2</v>
      </c>
      <c r="AT70" s="31">
        <v>1.155E-2</v>
      </c>
      <c r="AU70" s="31">
        <v>1.2710000000000001E-2</v>
      </c>
      <c r="AV70" s="31">
        <v>1.3950000000000001E-2</v>
      </c>
      <c r="AW70" s="31">
        <v>1.5299999999999999E-2</v>
      </c>
      <c r="AX70" s="31">
        <v>1.6760000000000001E-2</v>
      </c>
      <c r="AY70" s="31">
        <v>1.8339999999999999E-2</v>
      </c>
      <c r="AZ70" s="31">
        <v>2.0060000000000001E-2</v>
      </c>
      <c r="BA70" s="31">
        <v>2.1930000000000002E-2</v>
      </c>
      <c r="BB70" s="31">
        <v>2.3990000000000001E-2</v>
      </c>
      <c r="BC70" s="31">
        <v>2.6249999999999999E-2</v>
      </c>
      <c r="BD70" s="31">
        <v>2.8740000000000002E-2</v>
      </c>
      <c r="BE70" s="31">
        <v>3.1510000000000003E-2</v>
      </c>
      <c r="BF70" s="31">
        <v>3.458E-2</v>
      </c>
      <c r="BG70" s="31">
        <v>3.7969999999999997E-2</v>
      </c>
      <c r="BH70" s="31">
        <v>4.172E-2</v>
      </c>
      <c r="BI70" s="31">
        <v>4.5839999999999999E-2</v>
      </c>
      <c r="BJ70" s="31">
        <v>5.0360000000000002E-2</v>
      </c>
      <c r="BK70" s="31">
        <v>5.5300000000000002E-2</v>
      </c>
      <c r="BL70" s="31">
        <v>6.0659999999999999E-2</v>
      </c>
      <c r="BM70" s="31">
        <v>6.6470000000000001E-2</v>
      </c>
      <c r="BN70" s="31">
        <v>7.2739999999999999E-2</v>
      </c>
      <c r="BO70" s="31">
        <v>7.9469999999999999E-2</v>
      </c>
      <c r="BP70" s="31">
        <v>8.6629999999999999E-2</v>
      </c>
      <c r="BQ70" s="31">
        <v>9.4189999999999996E-2</v>
      </c>
      <c r="BR70" s="31">
        <v>0.10206999999999999</v>
      </c>
    </row>
    <row r="71" spans="1:70" x14ac:dyDescent="0.2">
      <c r="A71">
        <v>84</v>
      </c>
      <c r="B71" s="31">
        <v>2.5000000000000001E-4</v>
      </c>
      <c r="C71" s="31">
        <v>2.5000000000000001E-4</v>
      </c>
      <c r="D71" s="31">
        <v>2.5999999999999998E-4</v>
      </c>
      <c r="E71" s="31">
        <v>2.7E-4</v>
      </c>
      <c r="F71" s="31">
        <v>2.7E-4</v>
      </c>
      <c r="G71" s="31">
        <v>2.9E-4</v>
      </c>
      <c r="H71" s="31">
        <v>2.9999999999999997E-4</v>
      </c>
      <c r="I71" s="31">
        <v>3.1E-4</v>
      </c>
      <c r="J71" s="31">
        <v>3.3E-4</v>
      </c>
      <c r="K71" s="31">
        <v>3.5E-4</v>
      </c>
      <c r="L71" s="31">
        <v>3.6999999999999999E-4</v>
      </c>
      <c r="M71" s="31">
        <v>4.0000000000000002E-4</v>
      </c>
      <c r="N71" s="31">
        <v>4.2000000000000002E-4</v>
      </c>
      <c r="O71" s="31">
        <v>4.4999999999999999E-4</v>
      </c>
      <c r="P71" s="31">
        <v>4.6999999999999999E-4</v>
      </c>
      <c r="Q71" s="31">
        <v>5.0000000000000001E-4</v>
      </c>
      <c r="R71" s="31">
        <v>5.2999999999999998E-4</v>
      </c>
      <c r="S71" s="31">
        <v>5.5999999999999995E-4</v>
      </c>
      <c r="T71" s="31">
        <v>5.9000000000000003E-4</v>
      </c>
      <c r="U71" s="31">
        <v>6.2E-4</v>
      </c>
      <c r="V71" s="31">
        <v>6.6E-4</v>
      </c>
      <c r="W71" s="31">
        <v>6.9999999999999999E-4</v>
      </c>
      <c r="X71" s="31">
        <v>7.5000000000000002E-4</v>
      </c>
      <c r="Y71" s="31">
        <v>8.0000000000000004E-4</v>
      </c>
      <c r="Z71" s="31">
        <v>8.5999999999999998E-4</v>
      </c>
      <c r="AA71" s="31">
        <v>9.3000000000000005E-4</v>
      </c>
      <c r="AB71" s="31">
        <v>1.0200000000000001E-3</v>
      </c>
      <c r="AC71" s="31">
        <v>1.14E-3</v>
      </c>
      <c r="AD71" s="31">
        <v>1.2899999999999999E-3</v>
      </c>
      <c r="AE71" s="31">
        <v>1.49E-3</v>
      </c>
      <c r="AF71" s="31">
        <v>1.7600000000000001E-3</v>
      </c>
      <c r="AG71" s="31">
        <v>2.0899999999999998E-3</v>
      </c>
      <c r="AH71" s="31">
        <v>2.5100000000000001E-3</v>
      </c>
      <c r="AI71" s="31">
        <v>3.0200000000000001E-3</v>
      </c>
      <c r="AJ71" s="31">
        <v>3.6099999999999999E-3</v>
      </c>
      <c r="AK71" s="31">
        <v>4.2900000000000004E-3</v>
      </c>
      <c r="AL71" s="31">
        <v>5.0600000000000003E-3</v>
      </c>
      <c r="AM71" s="31">
        <v>5.8900000000000003E-3</v>
      </c>
      <c r="AN71" s="31">
        <v>6.79E-3</v>
      </c>
      <c r="AO71" s="31">
        <v>7.7400000000000004E-3</v>
      </c>
      <c r="AP71" s="31">
        <v>8.7299999999999999E-3</v>
      </c>
      <c r="AQ71" s="31">
        <v>9.75E-3</v>
      </c>
      <c r="AR71" s="31">
        <v>1.082E-2</v>
      </c>
      <c r="AS71" s="31">
        <v>1.196E-2</v>
      </c>
      <c r="AT71" s="31">
        <v>1.3180000000000001E-2</v>
      </c>
      <c r="AU71" s="31">
        <v>1.4500000000000001E-2</v>
      </c>
      <c r="AV71" s="31">
        <v>1.592E-2</v>
      </c>
      <c r="AW71" s="31">
        <v>1.746E-2</v>
      </c>
      <c r="AX71" s="31">
        <v>1.9120000000000002E-2</v>
      </c>
      <c r="AY71" s="31">
        <v>2.0920000000000001E-2</v>
      </c>
      <c r="AZ71" s="31">
        <v>2.2880000000000001E-2</v>
      </c>
      <c r="BA71" s="31">
        <v>2.5010000000000001E-2</v>
      </c>
      <c r="BB71" s="31">
        <v>2.734E-2</v>
      </c>
      <c r="BC71" s="31">
        <v>2.9899999999999999E-2</v>
      </c>
      <c r="BD71" s="31">
        <v>3.2730000000000002E-2</v>
      </c>
      <c r="BE71" s="31">
        <v>3.5869999999999999E-2</v>
      </c>
      <c r="BF71" s="31">
        <v>3.9350000000000003E-2</v>
      </c>
      <c r="BG71" s="31">
        <v>4.3189999999999999E-2</v>
      </c>
      <c r="BH71" s="31">
        <v>4.743E-2</v>
      </c>
      <c r="BI71" s="31">
        <v>5.21E-2</v>
      </c>
      <c r="BJ71" s="31">
        <v>5.722E-2</v>
      </c>
      <c r="BK71" s="31">
        <v>6.2799999999999995E-2</v>
      </c>
      <c r="BL71" s="31">
        <v>6.8860000000000005E-2</v>
      </c>
      <c r="BM71" s="31">
        <v>7.5420000000000001E-2</v>
      </c>
      <c r="BN71" s="31">
        <v>8.2489999999999994E-2</v>
      </c>
      <c r="BO71" s="31">
        <v>9.0079999999999993E-2</v>
      </c>
      <c r="BP71" s="31">
        <v>9.8150000000000001E-2</v>
      </c>
      <c r="BQ71" s="31">
        <v>0.10666</v>
      </c>
      <c r="BR71" s="31">
        <v>0.11554</v>
      </c>
    </row>
  </sheetData>
  <pageMargins left="0.75" right="0.75" top="1" bottom="1" header="0.5" footer="0.5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/>
  <dimension ref="A1:BR71"/>
  <sheetViews>
    <sheetView zoomScale="75" workbookViewId="0">
      <pane xSplit="1" ySplit="2" topLeftCell="B3" activePane="bottomRight" state="frozen"/>
      <selection activeCell="K17" sqref="K17"/>
      <selection pane="topRight" activeCell="K17" sqref="K17"/>
      <selection pane="bottomLeft" activeCell="K17" sqref="K17"/>
      <selection pane="bottomRight" activeCell="K17" sqref="K17"/>
    </sheetView>
  </sheetViews>
  <sheetFormatPr defaultRowHeight="12.75" x14ac:dyDescent="0.2"/>
  <sheetData>
    <row r="1" spans="1:70" x14ac:dyDescent="0.2">
      <c r="A1" s="35" t="s">
        <v>30</v>
      </c>
      <c r="B1" s="32"/>
      <c r="C1" s="32"/>
      <c r="D1" s="32"/>
      <c r="E1" s="32"/>
      <c r="F1" s="32"/>
      <c r="G1" s="32"/>
      <c r="H1" s="32"/>
      <c r="I1" s="32" t="s">
        <v>27</v>
      </c>
      <c r="J1" s="32"/>
      <c r="K1" s="32"/>
      <c r="L1" s="32"/>
      <c r="M1" s="32"/>
      <c r="N1" s="32"/>
    </row>
    <row r="2" spans="1:70" x14ac:dyDescent="0.2">
      <c r="A2" s="35" t="s">
        <v>31</v>
      </c>
      <c r="B2">
        <v>16</v>
      </c>
      <c r="C2">
        <v>17</v>
      </c>
      <c r="D2">
        <v>18</v>
      </c>
      <c r="E2">
        <v>19</v>
      </c>
      <c r="F2">
        <v>20</v>
      </c>
      <c r="G2">
        <v>21</v>
      </c>
      <c r="H2">
        <v>22</v>
      </c>
      <c r="I2">
        <v>23</v>
      </c>
      <c r="J2">
        <v>24</v>
      </c>
      <c r="K2">
        <v>25</v>
      </c>
      <c r="L2">
        <v>26</v>
      </c>
      <c r="M2">
        <v>27</v>
      </c>
      <c r="N2">
        <v>28</v>
      </c>
      <c r="O2">
        <v>29</v>
      </c>
      <c r="P2">
        <v>30</v>
      </c>
      <c r="Q2">
        <v>31</v>
      </c>
      <c r="R2">
        <v>32</v>
      </c>
      <c r="S2">
        <v>33</v>
      </c>
      <c r="T2">
        <v>34</v>
      </c>
      <c r="U2">
        <v>35</v>
      </c>
      <c r="V2">
        <v>36</v>
      </c>
      <c r="W2">
        <v>37</v>
      </c>
      <c r="X2">
        <v>38</v>
      </c>
      <c r="Y2">
        <v>39</v>
      </c>
      <c r="Z2">
        <v>40</v>
      </c>
      <c r="AA2">
        <v>41</v>
      </c>
      <c r="AB2">
        <v>42</v>
      </c>
      <c r="AC2">
        <v>43</v>
      </c>
      <c r="AD2">
        <v>44</v>
      </c>
      <c r="AE2">
        <v>45</v>
      </c>
      <c r="AF2">
        <v>46</v>
      </c>
      <c r="AG2">
        <v>47</v>
      </c>
      <c r="AH2">
        <v>48</v>
      </c>
      <c r="AI2">
        <v>49</v>
      </c>
      <c r="AJ2">
        <v>50</v>
      </c>
      <c r="AK2">
        <v>51</v>
      </c>
      <c r="AL2">
        <v>52</v>
      </c>
      <c r="AM2">
        <v>53</v>
      </c>
      <c r="AN2">
        <v>54</v>
      </c>
      <c r="AO2">
        <v>55</v>
      </c>
      <c r="AP2">
        <v>56</v>
      </c>
      <c r="AQ2">
        <v>57</v>
      </c>
      <c r="AR2">
        <v>58</v>
      </c>
      <c r="AS2">
        <v>59</v>
      </c>
      <c r="AT2">
        <v>60</v>
      </c>
      <c r="AU2">
        <v>61</v>
      </c>
      <c r="AV2">
        <v>62</v>
      </c>
      <c r="AW2">
        <v>63</v>
      </c>
      <c r="AX2">
        <v>64</v>
      </c>
      <c r="AY2">
        <v>65</v>
      </c>
      <c r="AZ2">
        <v>66</v>
      </c>
      <c r="BA2">
        <v>67</v>
      </c>
      <c r="BB2">
        <v>68</v>
      </c>
      <c r="BC2">
        <v>69</v>
      </c>
      <c r="BD2">
        <v>70</v>
      </c>
      <c r="BE2">
        <v>71</v>
      </c>
      <c r="BF2">
        <v>72</v>
      </c>
      <c r="BG2">
        <v>73</v>
      </c>
      <c r="BH2">
        <v>74</v>
      </c>
      <c r="BI2">
        <v>75</v>
      </c>
      <c r="BJ2">
        <v>76</v>
      </c>
      <c r="BK2">
        <v>77</v>
      </c>
      <c r="BL2">
        <v>78</v>
      </c>
      <c r="BM2">
        <v>79</v>
      </c>
      <c r="BN2">
        <v>80</v>
      </c>
      <c r="BO2">
        <v>81</v>
      </c>
      <c r="BP2">
        <v>82</v>
      </c>
      <c r="BQ2">
        <v>83</v>
      </c>
      <c r="BR2">
        <v>84</v>
      </c>
    </row>
    <row r="3" spans="1:70" x14ac:dyDescent="0.2">
      <c r="A3">
        <v>16</v>
      </c>
      <c r="B3" s="31">
        <v>1.0000000000000001E-5</v>
      </c>
      <c r="C3" s="31">
        <v>1.0000000000000001E-5</v>
      </c>
      <c r="D3" s="31">
        <v>1.0000000000000001E-5</v>
      </c>
      <c r="E3" s="31">
        <v>1.0000000000000001E-5</v>
      </c>
      <c r="F3" s="31">
        <v>1.0000000000000001E-5</v>
      </c>
      <c r="G3" s="31">
        <v>1.0000000000000001E-5</v>
      </c>
      <c r="H3" s="31">
        <v>1.0000000000000001E-5</v>
      </c>
      <c r="I3" s="31">
        <v>1.0000000000000001E-5</v>
      </c>
      <c r="J3" s="31">
        <v>1.0000000000000001E-5</v>
      </c>
      <c r="K3" s="31">
        <v>1.0000000000000001E-5</v>
      </c>
      <c r="L3" s="31">
        <v>1.0000000000000001E-5</v>
      </c>
      <c r="M3" s="31">
        <v>1.0000000000000001E-5</v>
      </c>
      <c r="N3" s="31">
        <v>1.0000000000000001E-5</v>
      </c>
      <c r="O3" s="31">
        <v>1.0000000000000001E-5</v>
      </c>
      <c r="P3" s="31">
        <v>1.0000000000000001E-5</v>
      </c>
      <c r="Q3" s="31">
        <v>1.0000000000000001E-5</v>
      </c>
      <c r="R3" s="31">
        <v>1.0000000000000001E-5</v>
      </c>
      <c r="S3" s="31">
        <v>1.0000000000000001E-5</v>
      </c>
      <c r="T3" s="31">
        <v>1.0000000000000001E-5</v>
      </c>
      <c r="U3" s="31">
        <v>1.0000000000000001E-5</v>
      </c>
      <c r="V3" s="31">
        <v>1.0000000000000001E-5</v>
      </c>
      <c r="W3" s="31">
        <v>1.0000000000000001E-5</v>
      </c>
      <c r="X3" s="31">
        <v>1.0000000000000001E-5</v>
      </c>
      <c r="Y3" s="31">
        <v>1.0000000000000001E-5</v>
      </c>
      <c r="Z3" s="31">
        <v>1.0000000000000001E-5</v>
      </c>
      <c r="AA3" s="31">
        <v>1.0000000000000001E-5</v>
      </c>
      <c r="AB3" s="31">
        <v>1.0000000000000001E-5</v>
      </c>
      <c r="AC3" s="31">
        <v>1.0000000000000001E-5</v>
      </c>
      <c r="AD3" s="31">
        <v>1.0000000000000001E-5</v>
      </c>
      <c r="AE3" s="31">
        <v>1.0000000000000001E-5</v>
      </c>
      <c r="AF3" s="31">
        <v>1.0000000000000001E-5</v>
      </c>
      <c r="AG3" s="31">
        <v>1.0000000000000001E-5</v>
      </c>
      <c r="AH3" s="31">
        <v>1.0000000000000001E-5</v>
      </c>
      <c r="AI3" s="31">
        <v>1.0000000000000001E-5</v>
      </c>
      <c r="AJ3" s="31">
        <v>1.0000000000000001E-5</v>
      </c>
      <c r="AK3" s="31">
        <v>1.0000000000000001E-5</v>
      </c>
      <c r="AL3" s="31">
        <v>2.0000000000000002E-5</v>
      </c>
      <c r="AM3" s="31">
        <v>2.0000000000000002E-5</v>
      </c>
      <c r="AN3" s="31">
        <v>2.0000000000000002E-5</v>
      </c>
      <c r="AO3" s="31">
        <v>3.0000000000000001E-5</v>
      </c>
      <c r="AP3" s="31">
        <v>3.0000000000000001E-5</v>
      </c>
      <c r="AQ3" s="31">
        <v>3.0000000000000001E-5</v>
      </c>
      <c r="AR3" s="31">
        <v>4.0000000000000003E-5</v>
      </c>
      <c r="AS3" s="31">
        <v>4.0000000000000003E-5</v>
      </c>
      <c r="AT3" s="31">
        <v>5.0000000000000002E-5</v>
      </c>
      <c r="AU3" s="31">
        <v>5.0000000000000002E-5</v>
      </c>
      <c r="AV3" s="31">
        <v>6.0000000000000002E-5</v>
      </c>
      <c r="AW3" s="31">
        <v>6.0000000000000002E-5</v>
      </c>
      <c r="AX3" s="31">
        <v>6.9999999999999994E-5</v>
      </c>
      <c r="AY3" s="31">
        <v>8.0000000000000007E-5</v>
      </c>
      <c r="AZ3" s="31">
        <v>8.0000000000000007E-5</v>
      </c>
      <c r="BA3" s="31">
        <v>9.0000000000000006E-5</v>
      </c>
      <c r="BB3" s="31">
        <v>1E-4</v>
      </c>
      <c r="BC3" s="31">
        <v>1.1E-4</v>
      </c>
      <c r="BD3" s="31">
        <v>1.2E-4</v>
      </c>
      <c r="BE3" s="31">
        <v>1.2999999999999999E-4</v>
      </c>
      <c r="BF3" s="31">
        <v>1.3999999999999999E-4</v>
      </c>
      <c r="BG3" s="31">
        <v>1.6000000000000001E-4</v>
      </c>
      <c r="BH3" s="31">
        <v>1.8000000000000001E-4</v>
      </c>
      <c r="BI3" s="31">
        <v>1.9000000000000001E-4</v>
      </c>
      <c r="BJ3" s="31">
        <v>2.2000000000000001E-4</v>
      </c>
      <c r="BK3" s="31">
        <v>2.4000000000000001E-4</v>
      </c>
      <c r="BL3" s="31">
        <v>2.5999999999999998E-4</v>
      </c>
      <c r="BM3" s="31">
        <v>2.9E-4</v>
      </c>
      <c r="BN3" s="31">
        <v>3.3E-4</v>
      </c>
      <c r="BO3" s="31">
        <v>3.6000000000000002E-4</v>
      </c>
      <c r="BP3" s="31">
        <v>4.0000000000000002E-4</v>
      </c>
      <c r="BQ3" s="31">
        <v>4.4000000000000002E-4</v>
      </c>
      <c r="BR3" s="31">
        <v>4.8999999999999998E-4</v>
      </c>
    </row>
    <row r="4" spans="1:70" x14ac:dyDescent="0.2">
      <c r="A4">
        <v>17</v>
      </c>
      <c r="B4" s="31">
        <v>1.0000000000000001E-5</v>
      </c>
      <c r="C4" s="31">
        <v>1.0000000000000001E-5</v>
      </c>
      <c r="D4" s="31">
        <v>1.0000000000000001E-5</v>
      </c>
      <c r="E4" s="31">
        <v>1.0000000000000001E-5</v>
      </c>
      <c r="F4" s="31">
        <v>1.0000000000000001E-5</v>
      </c>
      <c r="G4" s="31">
        <v>1.0000000000000001E-5</v>
      </c>
      <c r="H4" s="31">
        <v>1.0000000000000001E-5</v>
      </c>
      <c r="I4" s="31">
        <v>1.0000000000000001E-5</v>
      </c>
      <c r="J4" s="31">
        <v>1.0000000000000001E-5</v>
      </c>
      <c r="K4" s="31">
        <v>1.0000000000000001E-5</v>
      </c>
      <c r="L4" s="31">
        <v>1.0000000000000001E-5</v>
      </c>
      <c r="M4" s="31">
        <v>1.0000000000000001E-5</v>
      </c>
      <c r="N4" s="31">
        <v>1.0000000000000001E-5</v>
      </c>
      <c r="O4" s="31">
        <v>1.0000000000000001E-5</v>
      </c>
      <c r="P4" s="31">
        <v>1.0000000000000001E-5</v>
      </c>
      <c r="Q4" s="31">
        <v>1.0000000000000001E-5</v>
      </c>
      <c r="R4" s="31">
        <v>1.0000000000000001E-5</v>
      </c>
      <c r="S4" s="31">
        <v>1.0000000000000001E-5</v>
      </c>
      <c r="T4" s="31">
        <v>1.0000000000000001E-5</v>
      </c>
      <c r="U4" s="31">
        <v>1.0000000000000001E-5</v>
      </c>
      <c r="V4" s="31">
        <v>1.0000000000000001E-5</v>
      </c>
      <c r="W4" s="31">
        <v>1.0000000000000001E-5</v>
      </c>
      <c r="X4" s="31">
        <v>1.0000000000000001E-5</v>
      </c>
      <c r="Y4" s="31">
        <v>1.0000000000000001E-5</v>
      </c>
      <c r="Z4" s="31">
        <v>1.0000000000000001E-5</v>
      </c>
      <c r="AA4" s="31">
        <v>1.0000000000000001E-5</v>
      </c>
      <c r="AB4" s="31">
        <v>1.0000000000000001E-5</v>
      </c>
      <c r="AC4" s="31">
        <v>1.0000000000000001E-5</v>
      </c>
      <c r="AD4" s="31">
        <v>1.0000000000000001E-5</v>
      </c>
      <c r="AE4" s="31">
        <v>1.0000000000000001E-5</v>
      </c>
      <c r="AF4" s="31">
        <v>1.0000000000000001E-5</v>
      </c>
      <c r="AG4" s="31">
        <v>1.0000000000000001E-5</v>
      </c>
      <c r="AH4" s="31">
        <v>1.0000000000000001E-5</v>
      </c>
      <c r="AI4" s="31">
        <v>1.0000000000000001E-5</v>
      </c>
      <c r="AJ4" s="31">
        <v>1.0000000000000001E-5</v>
      </c>
      <c r="AK4" s="31">
        <v>1.0000000000000001E-5</v>
      </c>
      <c r="AL4" s="31">
        <v>2.0000000000000002E-5</v>
      </c>
      <c r="AM4" s="31">
        <v>2.0000000000000002E-5</v>
      </c>
      <c r="AN4" s="31">
        <v>2.0000000000000002E-5</v>
      </c>
      <c r="AO4" s="31">
        <v>3.0000000000000001E-5</v>
      </c>
      <c r="AP4" s="31">
        <v>3.0000000000000001E-5</v>
      </c>
      <c r="AQ4" s="31">
        <v>3.0000000000000001E-5</v>
      </c>
      <c r="AR4" s="31">
        <v>4.0000000000000003E-5</v>
      </c>
      <c r="AS4" s="31">
        <v>4.0000000000000003E-5</v>
      </c>
      <c r="AT4" s="31">
        <v>5.0000000000000002E-5</v>
      </c>
      <c r="AU4" s="31">
        <v>5.0000000000000002E-5</v>
      </c>
      <c r="AV4" s="31">
        <v>6.0000000000000002E-5</v>
      </c>
      <c r="AW4" s="31">
        <v>6.0000000000000002E-5</v>
      </c>
      <c r="AX4" s="31">
        <v>6.9999999999999994E-5</v>
      </c>
      <c r="AY4" s="31">
        <v>8.0000000000000007E-5</v>
      </c>
      <c r="AZ4" s="31">
        <v>8.0000000000000007E-5</v>
      </c>
      <c r="BA4" s="31">
        <v>9.0000000000000006E-5</v>
      </c>
      <c r="BB4" s="31">
        <v>1E-4</v>
      </c>
      <c r="BC4" s="31">
        <v>1.1E-4</v>
      </c>
      <c r="BD4" s="31">
        <v>1.2E-4</v>
      </c>
      <c r="BE4" s="31">
        <v>1.2999999999999999E-4</v>
      </c>
      <c r="BF4" s="31">
        <v>1.3999999999999999E-4</v>
      </c>
      <c r="BG4" s="31">
        <v>1.6000000000000001E-4</v>
      </c>
      <c r="BH4" s="31">
        <v>1.8000000000000001E-4</v>
      </c>
      <c r="BI4" s="31">
        <v>1.9000000000000001E-4</v>
      </c>
      <c r="BJ4" s="31">
        <v>2.2000000000000001E-4</v>
      </c>
      <c r="BK4" s="31">
        <v>2.4000000000000001E-4</v>
      </c>
      <c r="BL4" s="31">
        <v>2.5999999999999998E-4</v>
      </c>
      <c r="BM4" s="31">
        <v>2.9E-4</v>
      </c>
      <c r="BN4" s="31">
        <v>3.3E-4</v>
      </c>
      <c r="BO4" s="31">
        <v>3.6000000000000002E-4</v>
      </c>
      <c r="BP4" s="31">
        <v>4.0000000000000002E-4</v>
      </c>
      <c r="BQ4" s="31">
        <v>4.4000000000000002E-4</v>
      </c>
      <c r="BR4" s="31">
        <v>4.8999999999999998E-4</v>
      </c>
    </row>
    <row r="5" spans="1:70" x14ac:dyDescent="0.2">
      <c r="A5">
        <v>18</v>
      </c>
      <c r="B5" s="31">
        <v>1.0000000000000001E-5</v>
      </c>
      <c r="C5" s="31">
        <v>1.0000000000000001E-5</v>
      </c>
      <c r="D5" s="31">
        <v>1.0000000000000001E-5</v>
      </c>
      <c r="E5" s="31">
        <v>1.0000000000000001E-5</v>
      </c>
      <c r="F5" s="31">
        <v>1.0000000000000001E-5</v>
      </c>
      <c r="G5" s="31">
        <v>1.0000000000000001E-5</v>
      </c>
      <c r="H5" s="31">
        <v>1.0000000000000001E-5</v>
      </c>
      <c r="I5" s="31">
        <v>1.0000000000000001E-5</v>
      </c>
      <c r="J5" s="31">
        <v>1.0000000000000001E-5</v>
      </c>
      <c r="K5" s="31">
        <v>1.0000000000000001E-5</v>
      </c>
      <c r="L5" s="31">
        <v>1.0000000000000001E-5</v>
      </c>
      <c r="M5" s="31">
        <v>1.0000000000000001E-5</v>
      </c>
      <c r="N5" s="31">
        <v>1.0000000000000001E-5</v>
      </c>
      <c r="O5" s="31">
        <v>1.0000000000000001E-5</v>
      </c>
      <c r="P5" s="31">
        <v>1.0000000000000001E-5</v>
      </c>
      <c r="Q5" s="31">
        <v>1.0000000000000001E-5</v>
      </c>
      <c r="R5" s="31">
        <v>1.0000000000000001E-5</v>
      </c>
      <c r="S5" s="31">
        <v>1.0000000000000001E-5</v>
      </c>
      <c r="T5" s="31">
        <v>1.0000000000000001E-5</v>
      </c>
      <c r="U5" s="31">
        <v>1.0000000000000001E-5</v>
      </c>
      <c r="V5" s="31">
        <v>1.0000000000000001E-5</v>
      </c>
      <c r="W5" s="31">
        <v>1.0000000000000001E-5</v>
      </c>
      <c r="X5" s="31">
        <v>1.0000000000000001E-5</v>
      </c>
      <c r="Y5" s="31">
        <v>1.0000000000000001E-5</v>
      </c>
      <c r="Z5" s="31">
        <v>1.0000000000000001E-5</v>
      </c>
      <c r="AA5" s="31">
        <v>1.0000000000000001E-5</v>
      </c>
      <c r="AB5" s="31">
        <v>1.0000000000000001E-5</v>
      </c>
      <c r="AC5" s="31">
        <v>1.0000000000000001E-5</v>
      </c>
      <c r="AD5" s="31">
        <v>1.0000000000000001E-5</v>
      </c>
      <c r="AE5" s="31">
        <v>1.0000000000000001E-5</v>
      </c>
      <c r="AF5" s="31">
        <v>1.0000000000000001E-5</v>
      </c>
      <c r="AG5" s="31">
        <v>1.0000000000000001E-5</v>
      </c>
      <c r="AH5" s="31">
        <v>1.0000000000000001E-5</v>
      </c>
      <c r="AI5" s="31">
        <v>1.0000000000000001E-5</v>
      </c>
      <c r="AJ5" s="31">
        <v>1.0000000000000001E-5</v>
      </c>
      <c r="AK5" s="31">
        <v>1.0000000000000001E-5</v>
      </c>
      <c r="AL5" s="31">
        <v>2.0000000000000002E-5</v>
      </c>
      <c r="AM5" s="31">
        <v>2.0000000000000002E-5</v>
      </c>
      <c r="AN5" s="31">
        <v>2.0000000000000002E-5</v>
      </c>
      <c r="AO5" s="31">
        <v>3.0000000000000001E-5</v>
      </c>
      <c r="AP5" s="31">
        <v>3.0000000000000001E-5</v>
      </c>
      <c r="AQ5" s="31">
        <v>3.0000000000000001E-5</v>
      </c>
      <c r="AR5" s="31">
        <v>4.0000000000000003E-5</v>
      </c>
      <c r="AS5" s="31">
        <v>4.0000000000000003E-5</v>
      </c>
      <c r="AT5" s="31">
        <v>5.0000000000000002E-5</v>
      </c>
      <c r="AU5" s="31">
        <v>5.0000000000000002E-5</v>
      </c>
      <c r="AV5" s="31">
        <v>6.0000000000000002E-5</v>
      </c>
      <c r="AW5" s="31">
        <v>6.0000000000000002E-5</v>
      </c>
      <c r="AX5" s="31">
        <v>6.9999999999999994E-5</v>
      </c>
      <c r="AY5" s="31">
        <v>8.0000000000000007E-5</v>
      </c>
      <c r="AZ5" s="31">
        <v>8.0000000000000007E-5</v>
      </c>
      <c r="BA5" s="31">
        <v>9.0000000000000006E-5</v>
      </c>
      <c r="BB5" s="31">
        <v>1E-4</v>
      </c>
      <c r="BC5" s="31">
        <v>1.1E-4</v>
      </c>
      <c r="BD5" s="31">
        <v>1.2E-4</v>
      </c>
      <c r="BE5" s="31">
        <v>1.2999999999999999E-4</v>
      </c>
      <c r="BF5" s="31">
        <v>1.3999999999999999E-4</v>
      </c>
      <c r="BG5" s="31">
        <v>1.6000000000000001E-4</v>
      </c>
      <c r="BH5" s="31">
        <v>1.8000000000000001E-4</v>
      </c>
      <c r="BI5" s="31">
        <v>1.9000000000000001E-4</v>
      </c>
      <c r="BJ5" s="31">
        <v>2.2000000000000001E-4</v>
      </c>
      <c r="BK5" s="31">
        <v>2.4000000000000001E-4</v>
      </c>
      <c r="BL5" s="31">
        <v>2.5999999999999998E-4</v>
      </c>
      <c r="BM5" s="31">
        <v>2.9E-4</v>
      </c>
      <c r="BN5" s="31">
        <v>3.3E-4</v>
      </c>
      <c r="BO5" s="31">
        <v>3.6000000000000002E-4</v>
      </c>
      <c r="BP5" s="31">
        <v>4.0000000000000002E-4</v>
      </c>
      <c r="BQ5" s="31">
        <v>4.4000000000000002E-4</v>
      </c>
      <c r="BR5" s="31">
        <v>4.8999999999999998E-4</v>
      </c>
    </row>
    <row r="6" spans="1:70" x14ac:dyDescent="0.2">
      <c r="A6">
        <v>19</v>
      </c>
      <c r="B6" s="31">
        <v>1.0000000000000001E-5</v>
      </c>
      <c r="C6" s="31">
        <v>1.0000000000000001E-5</v>
      </c>
      <c r="D6" s="31">
        <v>1.0000000000000001E-5</v>
      </c>
      <c r="E6" s="31">
        <v>1.0000000000000001E-5</v>
      </c>
      <c r="F6" s="31">
        <v>1.0000000000000001E-5</v>
      </c>
      <c r="G6" s="31">
        <v>1.0000000000000001E-5</v>
      </c>
      <c r="H6" s="31">
        <v>1.0000000000000001E-5</v>
      </c>
      <c r="I6" s="31">
        <v>1.0000000000000001E-5</v>
      </c>
      <c r="J6" s="31">
        <v>1.0000000000000001E-5</v>
      </c>
      <c r="K6" s="31">
        <v>1.0000000000000001E-5</v>
      </c>
      <c r="L6" s="31">
        <v>1.0000000000000001E-5</v>
      </c>
      <c r="M6" s="31">
        <v>1.0000000000000001E-5</v>
      </c>
      <c r="N6" s="31">
        <v>1.0000000000000001E-5</v>
      </c>
      <c r="O6" s="31">
        <v>1.0000000000000001E-5</v>
      </c>
      <c r="P6" s="31">
        <v>1.0000000000000001E-5</v>
      </c>
      <c r="Q6" s="31">
        <v>1.0000000000000001E-5</v>
      </c>
      <c r="R6" s="31">
        <v>1.0000000000000001E-5</v>
      </c>
      <c r="S6" s="31">
        <v>1.0000000000000001E-5</v>
      </c>
      <c r="T6" s="31">
        <v>1.0000000000000001E-5</v>
      </c>
      <c r="U6" s="31">
        <v>1.0000000000000001E-5</v>
      </c>
      <c r="V6" s="31">
        <v>1.0000000000000001E-5</v>
      </c>
      <c r="W6" s="31">
        <v>1.0000000000000001E-5</v>
      </c>
      <c r="X6" s="31">
        <v>1.0000000000000001E-5</v>
      </c>
      <c r="Y6" s="31">
        <v>1.0000000000000001E-5</v>
      </c>
      <c r="Z6" s="31">
        <v>1.0000000000000001E-5</v>
      </c>
      <c r="AA6" s="31">
        <v>1.0000000000000001E-5</v>
      </c>
      <c r="AB6" s="31">
        <v>1.0000000000000001E-5</v>
      </c>
      <c r="AC6" s="31">
        <v>1.0000000000000001E-5</v>
      </c>
      <c r="AD6" s="31">
        <v>1.0000000000000001E-5</v>
      </c>
      <c r="AE6" s="31">
        <v>1.0000000000000001E-5</v>
      </c>
      <c r="AF6" s="31">
        <v>1.0000000000000001E-5</v>
      </c>
      <c r="AG6" s="31">
        <v>1.0000000000000001E-5</v>
      </c>
      <c r="AH6" s="31">
        <v>1.0000000000000001E-5</v>
      </c>
      <c r="AI6" s="31">
        <v>1.0000000000000001E-5</v>
      </c>
      <c r="AJ6" s="31">
        <v>1.0000000000000001E-5</v>
      </c>
      <c r="AK6" s="31">
        <v>1.0000000000000001E-5</v>
      </c>
      <c r="AL6" s="31">
        <v>2.0000000000000002E-5</v>
      </c>
      <c r="AM6" s="31">
        <v>2.0000000000000002E-5</v>
      </c>
      <c r="AN6" s="31">
        <v>2.0000000000000002E-5</v>
      </c>
      <c r="AO6" s="31">
        <v>3.0000000000000001E-5</v>
      </c>
      <c r="AP6" s="31">
        <v>3.0000000000000001E-5</v>
      </c>
      <c r="AQ6" s="31">
        <v>3.0000000000000001E-5</v>
      </c>
      <c r="AR6" s="31">
        <v>4.0000000000000003E-5</v>
      </c>
      <c r="AS6" s="31">
        <v>4.0000000000000003E-5</v>
      </c>
      <c r="AT6" s="31">
        <v>5.0000000000000002E-5</v>
      </c>
      <c r="AU6" s="31">
        <v>5.0000000000000002E-5</v>
      </c>
      <c r="AV6" s="31">
        <v>6.0000000000000002E-5</v>
      </c>
      <c r="AW6" s="31">
        <v>6.0000000000000002E-5</v>
      </c>
      <c r="AX6" s="31">
        <v>6.9999999999999994E-5</v>
      </c>
      <c r="AY6" s="31">
        <v>8.0000000000000007E-5</v>
      </c>
      <c r="AZ6" s="31">
        <v>8.0000000000000007E-5</v>
      </c>
      <c r="BA6" s="31">
        <v>9.0000000000000006E-5</v>
      </c>
      <c r="BB6" s="31">
        <v>1E-4</v>
      </c>
      <c r="BC6" s="31">
        <v>1.1E-4</v>
      </c>
      <c r="BD6" s="31">
        <v>1.2E-4</v>
      </c>
      <c r="BE6" s="31">
        <v>1.2999999999999999E-4</v>
      </c>
      <c r="BF6" s="31">
        <v>1.3999999999999999E-4</v>
      </c>
      <c r="BG6" s="31">
        <v>1.6000000000000001E-4</v>
      </c>
      <c r="BH6" s="31">
        <v>1.8000000000000001E-4</v>
      </c>
      <c r="BI6" s="31">
        <v>1.9000000000000001E-4</v>
      </c>
      <c r="BJ6" s="31">
        <v>2.2000000000000001E-4</v>
      </c>
      <c r="BK6" s="31">
        <v>2.4000000000000001E-4</v>
      </c>
      <c r="BL6" s="31">
        <v>2.5999999999999998E-4</v>
      </c>
      <c r="BM6" s="31">
        <v>2.9E-4</v>
      </c>
      <c r="BN6" s="31">
        <v>3.3E-4</v>
      </c>
      <c r="BO6" s="31">
        <v>3.6000000000000002E-4</v>
      </c>
      <c r="BP6" s="31">
        <v>4.0000000000000002E-4</v>
      </c>
      <c r="BQ6" s="31">
        <v>4.4000000000000002E-4</v>
      </c>
      <c r="BR6" s="31">
        <v>4.8999999999999998E-4</v>
      </c>
    </row>
    <row r="7" spans="1:70" x14ac:dyDescent="0.2">
      <c r="A7">
        <v>20</v>
      </c>
      <c r="B7" s="31">
        <v>1.0000000000000001E-5</v>
      </c>
      <c r="C7" s="31">
        <v>1.0000000000000001E-5</v>
      </c>
      <c r="D7" s="31">
        <v>1.0000000000000001E-5</v>
      </c>
      <c r="E7" s="31">
        <v>1.0000000000000001E-5</v>
      </c>
      <c r="F7" s="31">
        <v>1.0000000000000001E-5</v>
      </c>
      <c r="G7" s="31">
        <v>1.0000000000000001E-5</v>
      </c>
      <c r="H7" s="31">
        <v>1.0000000000000001E-5</v>
      </c>
      <c r="I7" s="31">
        <v>1.0000000000000001E-5</v>
      </c>
      <c r="J7" s="31">
        <v>1.0000000000000001E-5</v>
      </c>
      <c r="K7" s="31">
        <v>1.0000000000000001E-5</v>
      </c>
      <c r="L7" s="31">
        <v>1.0000000000000001E-5</v>
      </c>
      <c r="M7" s="31">
        <v>1.0000000000000001E-5</v>
      </c>
      <c r="N7" s="31">
        <v>1.0000000000000001E-5</v>
      </c>
      <c r="O7" s="31">
        <v>1.0000000000000001E-5</v>
      </c>
      <c r="P7" s="31">
        <v>1.0000000000000001E-5</v>
      </c>
      <c r="Q7" s="31">
        <v>1.0000000000000001E-5</v>
      </c>
      <c r="R7" s="31">
        <v>1.0000000000000001E-5</v>
      </c>
      <c r="S7" s="31">
        <v>1.0000000000000001E-5</v>
      </c>
      <c r="T7" s="31">
        <v>1.0000000000000001E-5</v>
      </c>
      <c r="U7" s="31">
        <v>1.0000000000000001E-5</v>
      </c>
      <c r="V7" s="31">
        <v>1.0000000000000001E-5</v>
      </c>
      <c r="W7" s="31">
        <v>1.0000000000000001E-5</v>
      </c>
      <c r="X7" s="31">
        <v>1.0000000000000001E-5</v>
      </c>
      <c r="Y7" s="31">
        <v>1.0000000000000001E-5</v>
      </c>
      <c r="Z7" s="31">
        <v>1.0000000000000001E-5</v>
      </c>
      <c r="AA7" s="31">
        <v>1.0000000000000001E-5</v>
      </c>
      <c r="AB7" s="31">
        <v>1.0000000000000001E-5</v>
      </c>
      <c r="AC7" s="31">
        <v>1.0000000000000001E-5</v>
      </c>
      <c r="AD7" s="31">
        <v>1.0000000000000001E-5</v>
      </c>
      <c r="AE7" s="31">
        <v>1.0000000000000001E-5</v>
      </c>
      <c r="AF7" s="31">
        <v>1.0000000000000001E-5</v>
      </c>
      <c r="AG7" s="31">
        <v>1.0000000000000001E-5</v>
      </c>
      <c r="AH7" s="31">
        <v>1.0000000000000001E-5</v>
      </c>
      <c r="AI7" s="31">
        <v>1.0000000000000001E-5</v>
      </c>
      <c r="AJ7" s="31">
        <v>1.0000000000000001E-5</v>
      </c>
      <c r="AK7" s="31">
        <v>1.0000000000000001E-5</v>
      </c>
      <c r="AL7" s="31">
        <v>2.0000000000000002E-5</v>
      </c>
      <c r="AM7" s="31">
        <v>2.0000000000000002E-5</v>
      </c>
      <c r="AN7" s="31">
        <v>2.0000000000000002E-5</v>
      </c>
      <c r="AO7" s="31">
        <v>3.0000000000000001E-5</v>
      </c>
      <c r="AP7" s="31">
        <v>3.0000000000000001E-5</v>
      </c>
      <c r="AQ7" s="31">
        <v>3.0000000000000001E-5</v>
      </c>
      <c r="AR7" s="31">
        <v>4.0000000000000003E-5</v>
      </c>
      <c r="AS7" s="31">
        <v>4.0000000000000003E-5</v>
      </c>
      <c r="AT7" s="31">
        <v>5.0000000000000002E-5</v>
      </c>
      <c r="AU7" s="31">
        <v>5.0000000000000002E-5</v>
      </c>
      <c r="AV7" s="31">
        <v>6.0000000000000002E-5</v>
      </c>
      <c r="AW7" s="31">
        <v>6.0000000000000002E-5</v>
      </c>
      <c r="AX7" s="31">
        <v>6.9999999999999994E-5</v>
      </c>
      <c r="AY7" s="31">
        <v>8.0000000000000007E-5</v>
      </c>
      <c r="AZ7" s="31">
        <v>8.0000000000000007E-5</v>
      </c>
      <c r="BA7" s="31">
        <v>9.0000000000000006E-5</v>
      </c>
      <c r="BB7" s="31">
        <v>1E-4</v>
      </c>
      <c r="BC7" s="31">
        <v>1.1E-4</v>
      </c>
      <c r="BD7" s="31">
        <v>1.2E-4</v>
      </c>
      <c r="BE7" s="31">
        <v>1.2999999999999999E-4</v>
      </c>
      <c r="BF7" s="31">
        <v>1.3999999999999999E-4</v>
      </c>
      <c r="BG7" s="31">
        <v>1.6000000000000001E-4</v>
      </c>
      <c r="BH7" s="31">
        <v>1.8000000000000001E-4</v>
      </c>
      <c r="BI7" s="31">
        <v>1.9000000000000001E-4</v>
      </c>
      <c r="BJ7" s="31">
        <v>2.2000000000000001E-4</v>
      </c>
      <c r="BK7" s="31">
        <v>2.4000000000000001E-4</v>
      </c>
      <c r="BL7" s="31">
        <v>2.5999999999999998E-4</v>
      </c>
      <c r="BM7" s="31">
        <v>2.9E-4</v>
      </c>
      <c r="BN7" s="31">
        <v>3.2000000000000003E-4</v>
      </c>
      <c r="BO7" s="31">
        <v>3.6000000000000002E-4</v>
      </c>
      <c r="BP7" s="31">
        <v>4.0000000000000002E-4</v>
      </c>
      <c r="BQ7" s="31">
        <v>4.4000000000000002E-4</v>
      </c>
      <c r="BR7" s="31">
        <v>4.8999999999999998E-4</v>
      </c>
    </row>
    <row r="8" spans="1:70" x14ac:dyDescent="0.2">
      <c r="A8">
        <v>21</v>
      </c>
      <c r="B8" s="31">
        <v>1.0000000000000001E-5</v>
      </c>
      <c r="C8" s="31">
        <v>1.0000000000000001E-5</v>
      </c>
      <c r="D8" s="31">
        <v>1.0000000000000001E-5</v>
      </c>
      <c r="E8" s="31">
        <v>1.0000000000000001E-5</v>
      </c>
      <c r="F8" s="31">
        <v>1.0000000000000001E-5</v>
      </c>
      <c r="G8" s="31">
        <v>1.0000000000000001E-5</v>
      </c>
      <c r="H8" s="31">
        <v>1.0000000000000001E-5</v>
      </c>
      <c r="I8" s="31">
        <v>1.0000000000000001E-5</v>
      </c>
      <c r="J8" s="31">
        <v>1.0000000000000001E-5</v>
      </c>
      <c r="K8" s="31">
        <v>1.0000000000000001E-5</v>
      </c>
      <c r="L8" s="31">
        <v>1.0000000000000001E-5</v>
      </c>
      <c r="M8" s="31">
        <v>1.0000000000000001E-5</v>
      </c>
      <c r="N8" s="31">
        <v>1.0000000000000001E-5</v>
      </c>
      <c r="O8" s="31">
        <v>1.0000000000000001E-5</v>
      </c>
      <c r="P8" s="31">
        <v>1.0000000000000001E-5</v>
      </c>
      <c r="Q8" s="31">
        <v>1.0000000000000001E-5</v>
      </c>
      <c r="R8" s="31">
        <v>1.0000000000000001E-5</v>
      </c>
      <c r="S8" s="31">
        <v>1.0000000000000001E-5</v>
      </c>
      <c r="T8" s="31">
        <v>1.0000000000000001E-5</v>
      </c>
      <c r="U8" s="31">
        <v>1.0000000000000001E-5</v>
      </c>
      <c r="V8" s="31">
        <v>1.0000000000000001E-5</v>
      </c>
      <c r="W8" s="31">
        <v>1.0000000000000001E-5</v>
      </c>
      <c r="X8" s="31">
        <v>1.0000000000000001E-5</v>
      </c>
      <c r="Y8" s="31">
        <v>1.0000000000000001E-5</v>
      </c>
      <c r="Z8" s="31">
        <v>1.0000000000000001E-5</v>
      </c>
      <c r="AA8" s="31">
        <v>1.0000000000000001E-5</v>
      </c>
      <c r="AB8" s="31">
        <v>1.0000000000000001E-5</v>
      </c>
      <c r="AC8" s="31">
        <v>1.0000000000000001E-5</v>
      </c>
      <c r="AD8" s="31">
        <v>1.0000000000000001E-5</v>
      </c>
      <c r="AE8" s="31">
        <v>1.0000000000000001E-5</v>
      </c>
      <c r="AF8" s="31">
        <v>1.0000000000000001E-5</v>
      </c>
      <c r="AG8" s="31">
        <v>1.0000000000000001E-5</v>
      </c>
      <c r="AH8" s="31">
        <v>1.0000000000000001E-5</v>
      </c>
      <c r="AI8" s="31">
        <v>1.0000000000000001E-5</v>
      </c>
      <c r="AJ8" s="31">
        <v>1.0000000000000001E-5</v>
      </c>
      <c r="AK8" s="31">
        <v>1.0000000000000001E-5</v>
      </c>
      <c r="AL8" s="31">
        <v>2.0000000000000002E-5</v>
      </c>
      <c r="AM8" s="31">
        <v>2.0000000000000002E-5</v>
      </c>
      <c r="AN8" s="31">
        <v>2.0000000000000002E-5</v>
      </c>
      <c r="AO8" s="31">
        <v>3.0000000000000001E-5</v>
      </c>
      <c r="AP8" s="31">
        <v>3.0000000000000001E-5</v>
      </c>
      <c r="AQ8" s="31">
        <v>3.0000000000000001E-5</v>
      </c>
      <c r="AR8" s="31">
        <v>4.0000000000000003E-5</v>
      </c>
      <c r="AS8" s="31">
        <v>4.0000000000000003E-5</v>
      </c>
      <c r="AT8" s="31">
        <v>5.0000000000000002E-5</v>
      </c>
      <c r="AU8" s="31">
        <v>5.0000000000000002E-5</v>
      </c>
      <c r="AV8" s="31">
        <v>6.0000000000000002E-5</v>
      </c>
      <c r="AW8" s="31">
        <v>6.0000000000000002E-5</v>
      </c>
      <c r="AX8" s="31">
        <v>6.9999999999999994E-5</v>
      </c>
      <c r="AY8" s="31">
        <v>8.0000000000000007E-5</v>
      </c>
      <c r="AZ8" s="31">
        <v>8.0000000000000007E-5</v>
      </c>
      <c r="BA8" s="31">
        <v>9.0000000000000006E-5</v>
      </c>
      <c r="BB8" s="31">
        <v>1E-4</v>
      </c>
      <c r="BC8" s="31">
        <v>1.1E-4</v>
      </c>
      <c r="BD8" s="31">
        <v>1.2E-4</v>
      </c>
      <c r="BE8" s="31">
        <v>1.2999999999999999E-4</v>
      </c>
      <c r="BF8" s="31">
        <v>1.3999999999999999E-4</v>
      </c>
      <c r="BG8" s="31">
        <v>1.6000000000000001E-4</v>
      </c>
      <c r="BH8" s="31">
        <v>1.8000000000000001E-4</v>
      </c>
      <c r="BI8" s="31">
        <v>1.9000000000000001E-4</v>
      </c>
      <c r="BJ8" s="31">
        <v>2.2000000000000001E-4</v>
      </c>
      <c r="BK8" s="31">
        <v>2.4000000000000001E-4</v>
      </c>
      <c r="BL8" s="31">
        <v>2.5999999999999998E-4</v>
      </c>
      <c r="BM8" s="31">
        <v>2.9E-4</v>
      </c>
      <c r="BN8" s="31">
        <v>3.2000000000000003E-4</v>
      </c>
      <c r="BO8" s="31">
        <v>3.6000000000000002E-4</v>
      </c>
      <c r="BP8" s="31">
        <v>4.0000000000000002E-4</v>
      </c>
      <c r="BQ8" s="31">
        <v>4.4000000000000002E-4</v>
      </c>
      <c r="BR8" s="31">
        <v>4.8999999999999998E-4</v>
      </c>
    </row>
    <row r="9" spans="1:70" x14ac:dyDescent="0.2">
      <c r="A9">
        <v>22</v>
      </c>
      <c r="B9" s="31">
        <v>1.0000000000000001E-5</v>
      </c>
      <c r="C9" s="31">
        <v>1.0000000000000001E-5</v>
      </c>
      <c r="D9" s="31">
        <v>1.0000000000000001E-5</v>
      </c>
      <c r="E9" s="31">
        <v>1.0000000000000001E-5</v>
      </c>
      <c r="F9" s="31">
        <v>1.0000000000000001E-5</v>
      </c>
      <c r="G9" s="31">
        <v>1.0000000000000001E-5</v>
      </c>
      <c r="H9" s="31">
        <v>1.0000000000000001E-5</v>
      </c>
      <c r="I9" s="31">
        <v>1.0000000000000001E-5</v>
      </c>
      <c r="J9" s="31">
        <v>1.0000000000000001E-5</v>
      </c>
      <c r="K9" s="31">
        <v>1.0000000000000001E-5</v>
      </c>
      <c r="L9" s="31">
        <v>1.0000000000000001E-5</v>
      </c>
      <c r="M9" s="31">
        <v>1.0000000000000001E-5</v>
      </c>
      <c r="N9" s="31">
        <v>1.0000000000000001E-5</v>
      </c>
      <c r="O9" s="31">
        <v>1.0000000000000001E-5</v>
      </c>
      <c r="P9" s="31">
        <v>1.0000000000000001E-5</v>
      </c>
      <c r="Q9" s="31">
        <v>1.0000000000000001E-5</v>
      </c>
      <c r="R9" s="31">
        <v>1.0000000000000001E-5</v>
      </c>
      <c r="S9" s="31">
        <v>1.0000000000000001E-5</v>
      </c>
      <c r="T9" s="31">
        <v>1.0000000000000001E-5</v>
      </c>
      <c r="U9" s="31">
        <v>1.0000000000000001E-5</v>
      </c>
      <c r="V9" s="31">
        <v>1.0000000000000001E-5</v>
      </c>
      <c r="W9" s="31">
        <v>1.0000000000000001E-5</v>
      </c>
      <c r="X9" s="31">
        <v>1.0000000000000001E-5</v>
      </c>
      <c r="Y9" s="31">
        <v>1.0000000000000001E-5</v>
      </c>
      <c r="Z9" s="31">
        <v>1.0000000000000001E-5</v>
      </c>
      <c r="AA9" s="31">
        <v>1.0000000000000001E-5</v>
      </c>
      <c r="AB9" s="31">
        <v>1.0000000000000001E-5</v>
      </c>
      <c r="AC9" s="31">
        <v>1.0000000000000001E-5</v>
      </c>
      <c r="AD9" s="31">
        <v>1.0000000000000001E-5</v>
      </c>
      <c r="AE9" s="31">
        <v>1.0000000000000001E-5</v>
      </c>
      <c r="AF9" s="31">
        <v>1.0000000000000001E-5</v>
      </c>
      <c r="AG9" s="31">
        <v>1.0000000000000001E-5</v>
      </c>
      <c r="AH9" s="31">
        <v>1.0000000000000001E-5</v>
      </c>
      <c r="AI9" s="31">
        <v>1.0000000000000001E-5</v>
      </c>
      <c r="AJ9" s="31">
        <v>1.0000000000000001E-5</v>
      </c>
      <c r="AK9" s="31">
        <v>1.0000000000000001E-5</v>
      </c>
      <c r="AL9" s="31">
        <v>2.0000000000000002E-5</v>
      </c>
      <c r="AM9" s="31">
        <v>2.0000000000000002E-5</v>
      </c>
      <c r="AN9" s="31">
        <v>2.0000000000000002E-5</v>
      </c>
      <c r="AO9" s="31">
        <v>3.0000000000000001E-5</v>
      </c>
      <c r="AP9" s="31">
        <v>3.0000000000000001E-5</v>
      </c>
      <c r="AQ9" s="31">
        <v>3.0000000000000001E-5</v>
      </c>
      <c r="AR9" s="31">
        <v>4.0000000000000003E-5</v>
      </c>
      <c r="AS9" s="31">
        <v>4.0000000000000003E-5</v>
      </c>
      <c r="AT9" s="31">
        <v>5.0000000000000002E-5</v>
      </c>
      <c r="AU9" s="31">
        <v>5.0000000000000002E-5</v>
      </c>
      <c r="AV9" s="31">
        <v>6.0000000000000002E-5</v>
      </c>
      <c r="AW9" s="31">
        <v>6.0000000000000002E-5</v>
      </c>
      <c r="AX9" s="31">
        <v>6.9999999999999994E-5</v>
      </c>
      <c r="AY9" s="31">
        <v>6.9999999999999994E-5</v>
      </c>
      <c r="AZ9" s="31">
        <v>8.0000000000000007E-5</v>
      </c>
      <c r="BA9" s="31">
        <v>9.0000000000000006E-5</v>
      </c>
      <c r="BB9" s="31">
        <v>1E-4</v>
      </c>
      <c r="BC9" s="31">
        <v>1.1E-4</v>
      </c>
      <c r="BD9" s="31">
        <v>1.2E-4</v>
      </c>
      <c r="BE9" s="31">
        <v>1.2999999999999999E-4</v>
      </c>
      <c r="BF9" s="31">
        <v>1.3999999999999999E-4</v>
      </c>
      <c r="BG9" s="31">
        <v>1.6000000000000001E-4</v>
      </c>
      <c r="BH9" s="31">
        <v>1.8000000000000001E-4</v>
      </c>
      <c r="BI9" s="31">
        <v>1.9000000000000001E-4</v>
      </c>
      <c r="BJ9" s="31">
        <v>2.1000000000000001E-4</v>
      </c>
      <c r="BK9" s="31">
        <v>2.4000000000000001E-4</v>
      </c>
      <c r="BL9" s="31">
        <v>2.5999999999999998E-4</v>
      </c>
      <c r="BM9" s="31">
        <v>2.9E-4</v>
      </c>
      <c r="BN9" s="31">
        <v>3.2000000000000003E-4</v>
      </c>
      <c r="BO9" s="31">
        <v>3.6000000000000002E-4</v>
      </c>
      <c r="BP9" s="31">
        <v>4.0000000000000002E-4</v>
      </c>
      <c r="BQ9" s="31">
        <v>4.4000000000000002E-4</v>
      </c>
      <c r="BR9" s="31">
        <v>4.8999999999999998E-4</v>
      </c>
    </row>
    <row r="10" spans="1:70" x14ac:dyDescent="0.2">
      <c r="A10">
        <v>23</v>
      </c>
      <c r="B10" s="31">
        <v>1.0000000000000001E-5</v>
      </c>
      <c r="C10" s="31">
        <v>1.0000000000000001E-5</v>
      </c>
      <c r="D10" s="31">
        <v>1.0000000000000001E-5</v>
      </c>
      <c r="E10" s="31">
        <v>1.0000000000000001E-5</v>
      </c>
      <c r="F10" s="31">
        <v>1.0000000000000001E-5</v>
      </c>
      <c r="G10" s="31">
        <v>1.0000000000000001E-5</v>
      </c>
      <c r="H10" s="31">
        <v>1.0000000000000001E-5</v>
      </c>
      <c r="I10" s="31">
        <v>1.0000000000000001E-5</v>
      </c>
      <c r="J10" s="31">
        <v>1.0000000000000001E-5</v>
      </c>
      <c r="K10" s="31">
        <v>1.0000000000000001E-5</v>
      </c>
      <c r="L10" s="31">
        <v>1.0000000000000001E-5</v>
      </c>
      <c r="M10" s="31">
        <v>1.0000000000000001E-5</v>
      </c>
      <c r="N10" s="31">
        <v>1.0000000000000001E-5</v>
      </c>
      <c r="O10" s="31">
        <v>1.0000000000000001E-5</v>
      </c>
      <c r="P10" s="31">
        <v>1.0000000000000001E-5</v>
      </c>
      <c r="Q10" s="31">
        <v>1.0000000000000001E-5</v>
      </c>
      <c r="R10" s="31">
        <v>1.0000000000000001E-5</v>
      </c>
      <c r="S10" s="31">
        <v>1.0000000000000001E-5</v>
      </c>
      <c r="T10" s="31">
        <v>1.0000000000000001E-5</v>
      </c>
      <c r="U10" s="31">
        <v>1.0000000000000001E-5</v>
      </c>
      <c r="V10" s="31">
        <v>1.0000000000000001E-5</v>
      </c>
      <c r="W10" s="31">
        <v>1.0000000000000001E-5</v>
      </c>
      <c r="X10" s="31">
        <v>1.0000000000000001E-5</v>
      </c>
      <c r="Y10" s="31">
        <v>1.0000000000000001E-5</v>
      </c>
      <c r="Z10" s="31">
        <v>1.0000000000000001E-5</v>
      </c>
      <c r="AA10" s="31">
        <v>1.0000000000000001E-5</v>
      </c>
      <c r="AB10" s="31">
        <v>1.0000000000000001E-5</v>
      </c>
      <c r="AC10" s="31">
        <v>1.0000000000000001E-5</v>
      </c>
      <c r="AD10" s="31">
        <v>1.0000000000000001E-5</v>
      </c>
      <c r="AE10" s="31">
        <v>1.0000000000000001E-5</v>
      </c>
      <c r="AF10" s="31">
        <v>1.0000000000000001E-5</v>
      </c>
      <c r="AG10" s="31">
        <v>1.0000000000000001E-5</v>
      </c>
      <c r="AH10" s="31">
        <v>1.0000000000000001E-5</v>
      </c>
      <c r="AI10" s="31">
        <v>1.0000000000000001E-5</v>
      </c>
      <c r="AJ10" s="31">
        <v>1.0000000000000001E-5</v>
      </c>
      <c r="AK10" s="31">
        <v>1.0000000000000001E-5</v>
      </c>
      <c r="AL10" s="31">
        <v>2.0000000000000002E-5</v>
      </c>
      <c r="AM10" s="31">
        <v>2.0000000000000002E-5</v>
      </c>
      <c r="AN10" s="31">
        <v>2.0000000000000002E-5</v>
      </c>
      <c r="AO10" s="31">
        <v>3.0000000000000001E-5</v>
      </c>
      <c r="AP10" s="31">
        <v>3.0000000000000001E-5</v>
      </c>
      <c r="AQ10" s="31">
        <v>3.0000000000000001E-5</v>
      </c>
      <c r="AR10" s="31">
        <v>4.0000000000000003E-5</v>
      </c>
      <c r="AS10" s="31">
        <v>4.0000000000000003E-5</v>
      </c>
      <c r="AT10" s="31">
        <v>5.0000000000000002E-5</v>
      </c>
      <c r="AU10" s="31">
        <v>5.0000000000000002E-5</v>
      </c>
      <c r="AV10" s="31">
        <v>6.0000000000000002E-5</v>
      </c>
      <c r="AW10" s="31">
        <v>6.0000000000000002E-5</v>
      </c>
      <c r="AX10" s="31">
        <v>6.9999999999999994E-5</v>
      </c>
      <c r="AY10" s="31">
        <v>6.9999999999999994E-5</v>
      </c>
      <c r="AZ10" s="31">
        <v>8.0000000000000007E-5</v>
      </c>
      <c r="BA10" s="31">
        <v>9.0000000000000006E-5</v>
      </c>
      <c r="BB10" s="31">
        <v>1E-4</v>
      </c>
      <c r="BC10" s="31">
        <v>1.1E-4</v>
      </c>
      <c r="BD10" s="31">
        <v>1.2E-4</v>
      </c>
      <c r="BE10" s="31">
        <v>1.2999999999999999E-4</v>
      </c>
      <c r="BF10" s="31">
        <v>1.3999999999999999E-4</v>
      </c>
      <c r="BG10" s="31">
        <v>1.6000000000000001E-4</v>
      </c>
      <c r="BH10" s="31">
        <v>1.7000000000000001E-4</v>
      </c>
      <c r="BI10" s="31">
        <v>1.9000000000000001E-4</v>
      </c>
      <c r="BJ10" s="31">
        <v>2.1000000000000001E-4</v>
      </c>
      <c r="BK10" s="31">
        <v>2.4000000000000001E-4</v>
      </c>
      <c r="BL10" s="31">
        <v>2.5999999999999998E-4</v>
      </c>
      <c r="BM10" s="31">
        <v>2.9E-4</v>
      </c>
      <c r="BN10" s="31">
        <v>3.2000000000000003E-4</v>
      </c>
      <c r="BO10" s="31">
        <v>3.6000000000000002E-4</v>
      </c>
      <c r="BP10" s="31">
        <v>4.0000000000000002E-4</v>
      </c>
      <c r="BQ10" s="31">
        <v>4.4000000000000002E-4</v>
      </c>
      <c r="BR10" s="31">
        <v>4.8000000000000001E-4</v>
      </c>
    </row>
    <row r="11" spans="1:70" x14ac:dyDescent="0.2">
      <c r="A11">
        <v>24</v>
      </c>
      <c r="B11" s="31">
        <v>1.0000000000000001E-5</v>
      </c>
      <c r="C11" s="31">
        <v>1.0000000000000001E-5</v>
      </c>
      <c r="D11" s="31">
        <v>1.0000000000000001E-5</v>
      </c>
      <c r="E11" s="31">
        <v>1.0000000000000001E-5</v>
      </c>
      <c r="F11" s="31">
        <v>1.0000000000000001E-5</v>
      </c>
      <c r="G11" s="31">
        <v>1.0000000000000001E-5</v>
      </c>
      <c r="H11" s="31">
        <v>1.0000000000000001E-5</v>
      </c>
      <c r="I11" s="31">
        <v>1.0000000000000001E-5</v>
      </c>
      <c r="J11" s="31">
        <v>1.0000000000000001E-5</v>
      </c>
      <c r="K11" s="31">
        <v>1.0000000000000001E-5</v>
      </c>
      <c r="L11" s="31">
        <v>1.0000000000000001E-5</v>
      </c>
      <c r="M11" s="31">
        <v>1.0000000000000001E-5</v>
      </c>
      <c r="N11" s="31">
        <v>1.0000000000000001E-5</v>
      </c>
      <c r="O11" s="31">
        <v>1.0000000000000001E-5</v>
      </c>
      <c r="P11" s="31">
        <v>1.0000000000000001E-5</v>
      </c>
      <c r="Q11" s="31">
        <v>1.0000000000000001E-5</v>
      </c>
      <c r="R11" s="31">
        <v>1.0000000000000001E-5</v>
      </c>
      <c r="S11" s="31">
        <v>1.0000000000000001E-5</v>
      </c>
      <c r="T11" s="31">
        <v>1.0000000000000001E-5</v>
      </c>
      <c r="U11" s="31">
        <v>1.0000000000000001E-5</v>
      </c>
      <c r="V11" s="31">
        <v>1.0000000000000001E-5</v>
      </c>
      <c r="W11" s="31">
        <v>1.0000000000000001E-5</v>
      </c>
      <c r="X11" s="31">
        <v>1.0000000000000001E-5</v>
      </c>
      <c r="Y11" s="31">
        <v>1.0000000000000001E-5</v>
      </c>
      <c r="Z11" s="31">
        <v>1.0000000000000001E-5</v>
      </c>
      <c r="AA11" s="31">
        <v>1.0000000000000001E-5</v>
      </c>
      <c r="AB11" s="31">
        <v>1.0000000000000001E-5</v>
      </c>
      <c r="AC11" s="31">
        <v>1.0000000000000001E-5</v>
      </c>
      <c r="AD11" s="31">
        <v>1.0000000000000001E-5</v>
      </c>
      <c r="AE11" s="31">
        <v>1.0000000000000001E-5</v>
      </c>
      <c r="AF11" s="31">
        <v>1.0000000000000001E-5</v>
      </c>
      <c r="AG11" s="31">
        <v>1.0000000000000001E-5</v>
      </c>
      <c r="AH11" s="31">
        <v>1.0000000000000001E-5</v>
      </c>
      <c r="AI11" s="31">
        <v>1.0000000000000001E-5</v>
      </c>
      <c r="AJ11" s="31">
        <v>1.0000000000000001E-5</v>
      </c>
      <c r="AK11" s="31">
        <v>1.0000000000000001E-5</v>
      </c>
      <c r="AL11" s="31">
        <v>2.0000000000000002E-5</v>
      </c>
      <c r="AM11" s="31">
        <v>2.0000000000000002E-5</v>
      </c>
      <c r="AN11" s="31">
        <v>2.0000000000000002E-5</v>
      </c>
      <c r="AO11" s="31">
        <v>3.0000000000000001E-5</v>
      </c>
      <c r="AP11" s="31">
        <v>3.0000000000000001E-5</v>
      </c>
      <c r="AQ11" s="31">
        <v>3.0000000000000001E-5</v>
      </c>
      <c r="AR11" s="31">
        <v>4.0000000000000003E-5</v>
      </c>
      <c r="AS11" s="31">
        <v>4.0000000000000003E-5</v>
      </c>
      <c r="AT11" s="31">
        <v>5.0000000000000002E-5</v>
      </c>
      <c r="AU11" s="31">
        <v>5.0000000000000002E-5</v>
      </c>
      <c r="AV11" s="31">
        <v>6.0000000000000002E-5</v>
      </c>
      <c r="AW11" s="31">
        <v>6.0000000000000002E-5</v>
      </c>
      <c r="AX11" s="31">
        <v>6.9999999999999994E-5</v>
      </c>
      <c r="AY11" s="31">
        <v>6.9999999999999994E-5</v>
      </c>
      <c r="AZ11" s="31">
        <v>8.0000000000000007E-5</v>
      </c>
      <c r="BA11" s="31">
        <v>9.0000000000000006E-5</v>
      </c>
      <c r="BB11" s="31">
        <v>1E-4</v>
      </c>
      <c r="BC11" s="31">
        <v>1.1E-4</v>
      </c>
      <c r="BD11" s="31">
        <v>1.2E-4</v>
      </c>
      <c r="BE11" s="31">
        <v>1.2999999999999999E-4</v>
      </c>
      <c r="BF11" s="31">
        <v>1.3999999999999999E-4</v>
      </c>
      <c r="BG11" s="31">
        <v>1.6000000000000001E-4</v>
      </c>
      <c r="BH11" s="31">
        <v>1.7000000000000001E-4</v>
      </c>
      <c r="BI11" s="31">
        <v>1.9000000000000001E-4</v>
      </c>
      <c r="BJ11" s="31">
        <v>2.1000000000000001E-4</v>
      </c>
      <c r="BK11" s="31">
        <v>2.4000000000000001E-4</v>
      </c>
      <c r="BL11" s="31">
        <v>2.5999999999999998E-4</v>
      </c>
      <c r="BM11" s="31">
        <v>2.9E-4</v>
      </c>
      <c r="BN11" s="31">
        <v>3.2000000000000003E-4</v>
      </c>
      <c r="BO11" s="31">
        <v>3.6000000000000002E-4</v>
      </c>
      <c r="BP11" s="31">
        <v>3.8999999999999999E-4</v>
      </c>
      <c r="BQ11" s="31">
        <v>4.4000000000000002E-4</v>
      </c>
      <c r="BR11" s="31">
        <v>4.8000000000000001E-4</v>
      </c>
    </row>
    <row r="12" spans="1:70" x14ac:dyDescent="0.2">
      <c r="A12">
        <v>25</v>
      </c>
      <c r="B12" s="31">
        <v>1.0000000000000001E-5</v>
      </c>
      <c r="C12" s="31">
        <v>1.0000000000000001E-5</v>
      </c>
      <c r="D12" s="31">
        <v>1.0000000000000001E-5</v>
      </c>
      <c r="E12" s="31">
        <v>1.0000000000000001E-5</v>
      </c>
      <c r="F12" s="31">
        <v>1.0000000000000001E-5</v>
      </c>
      <c r="G12" s="31">
        <v>1.0000000000000001E-5</v>
      </c>
      <c r="H12" s="31">
        <v>1.0000000000000001E-5</v>
      </c>
      <c r="I12" s="31">
        <v>1.0000000000000001E-5</v>
      </c>
      <c r="J12" s="31">
        <v>1.0000000000000001E-5</v>
      </c>
      <c r="K12" s="31">
        <v>1.0000000000000001E-5</v>
      </c>
      <c r="L12" s="31">
        <v>1.0000000000000001E-5</v>
      </c>
      <c r="M12" s="31">
        <v>1.0000000000000001E-5</v>
      </c>
      <c r="N12" s="31">
        <v>1.0000000000000001E-5</v>
      </c>
      <c r="O12" s="31">
        <v>1.0000000000000001E-5</v>
      </c>
      <c r="P12" s="31">
        <v>1.0000000000000001E-5</v>
      </c>
      <c r="Q12" s="31">
        <v>1.0000000000000001E-5</v>
      </c>
      <c r="R12" s="31">
        <v>1.0000000000000001E-5</v>
      </c>
      <c r="S12" s="31">
        <v>1.0000000000000001E-5</v>
      </c>
      <c r="T12" s="31">
        <v>1.0000000000000001E-5</v>
      </c>
      <c r="U12" s="31">
        <v>1.0000000000000001E-5</v>
      </c>
      <c r="V12" s="31">
        <v>1.0000000000000001E-5</v>
      </c>
      <c r="W12" s="31">
        <v>1.0000000000000001E-5</v>
      </c>
      <c r="X12" s="31">
        <v>1.0000000000000001E-5</v>
      </c>
      <c r="Y12" s="31">
        <v>1.0000000000000001E-5</v>
      </c>
      <c r="Z12" s="31">
        <v>1.0000000000000001E-5</v>
      </c>
      <c r="AA12" s="31">
        <v>1.0000000000000001E-5</v>
      </c>
      <c r="AB12" s="31">
        <v>1.0000000000000001E-5</v>
      </c>
      <c r="AC12" s="31">
        <v>1.0000000000000001E-5</v>
      </c>
      <c r="AD12" s="31">
        <v>1.0000000000000001E-5</v>
      </c>
      <c r="AE12" s="31">
        <v>1.0000000000000001E-5</v>
      </c>
      <c r="AF12" s="31">
        <v>1.0000000000000001E-5</v>
      </c>
      <c r="AG12" s="31">
        <v>1.0000000000000001E-5</v>
      </c>
      <c r="AH12" s="31">
        <v>1.0000000000000001E-5</v>
      </c>
      <c r="AI12" s="31">
        <v>1.0000000000000001E-5</v>
      </c>
      <c r="AJ12" s="31">
        <v>1.0000000000000001E-5</v>
      </c>
      <c r="AK12" s="31">
        <v>1.0000000000000001E-5</v>
      </c>
      <c r="AL12" s="31">
        <v>2.0000000000000002E-5</v>
      </c>
      <c r="AM12" s="31">
        <v>2.0000000000000002E-5</v>
      </c>
      <c r="AN12" s="31">
        <v>2.0000000000000002E-5</v>
      </c>
      <c r="AO12" s="31">
        <v>3.0000000000000001E-5</v>
      </c>
      <c r="AP12" s="31">
        <v>3.0000000000000001E-5</v>
      </c>
      <c r="AQ12" s="31">
        <v>3.0000000000000001E-5</v>
      </c>
      <c r="AR12" s="31">
        <v>4.0000000000000003E-5</v>
      </c>
      <c r="AS12" s="31">
        <v>4.0000000000000003E-5</v>
      </c>
      <c r="AT12" s="31">
        <v>5.0000000000000002E-5</v>
      </c>
      <c r="AU12" s="31">
        <v>5.0000000000000002E-5</v>
      </c>
      <c r="AV12" s="31">
        <v>6.0000000000000002E-5</v>
      </c>
      <c r="AW12" s="31">
        <v>6.0000000000000002E-5</v>
      </c>
      <c r="AX12" s="31">
        <v>6.9999999999999994E-5</v>
      </c>
      <c r="AY12" s="31">
        <v>6.9999999999999994E-5</v>
      </c>
      <c r="AZ12" s="31">
        <v>8.0000000000000007E-5</v>
      </c>
      <c r="BA12" s="31">
        <v>9.0000000000000006E-5</v>
      </c>
      <c r="BB12" s="31">
        <v>1E-4</v>
      </c>
      <c r="BC12" s="31">
        <v>1.1E-4</v>
      </c>
      <c r="BD12" s="31">
        <v>1.2E-4</v>
      </c>
      <c r="BE12" s="31">
        <v>1.2999999999999999E-4</v>
      </c>
      <c r="BF12" s="31">
        <v>1.3999999999999999E-4</v>
      </c>
      <c r="BG12" s="31">
        <v>1.6000000000000001E-4</v>
      </c>
      <c r="BH12" s="31">
        <v>1.7000000000000001E-4</v>
      </c>
      <c r="BI12" s="31">
        <v>1.9000000000000001E-4</v>
      </c>
      <c r="BJ12" s="31">
        <v>2.1000000000000001E-4</v>
      </c>
      <c r="BK12" s="31">
        <v>2.3000000000000001E-4</v>
      </c>
      <c r="BL12" s="31">
        <v>2.5999999999999998E-4</v>
      </c>
      <c r="BM12" s="31">
        <v>2.9E-4</v>
      </c>
      <c r="BN12" s="31">
        <v>3.2000000000000003E-4</v>
      </c>
      <c r="BO12" s="31">
        <v>3.5E-4</v>
      </c>
      <c r="BP12" s="31">
        <v>3.8999999999999999E-4</v>
      </c>
      <c r="BQ12" s="31">
        <v>4.2999999999999999E-4</v>
      </c>
      <c r="BR12" s="31">
        <v>4.8000000000000001E-4</v>
      </c>
    </row>
    <row r="13" spans="1:70" x14ac:dyDescent="0.2">
      <c r="A13">
        <v>26</v>
      </c>
      <c r="B13" s="31">
        <v>1.0000000000000001E-5</v>
      </c>
      <c r="C13" s="31">
        <v>1.0000000000000001E-5</v>
      </c>
      <c r="D13" s="31">
        <v>1.0000000000000001E-5</v>
      </c>
      <c r="E13" s="31">
        <v>1.0000000000000001E-5</v>
      </c>
      <c r="F13" s="31">
        <v>1.0000000000000001E-5</v>
      </c>
      <c r="G13" s="31">
        <v>1.0000000000000001E-5</v>
      </c>
      <c r="H13" s="31">
        <v>1.0000000000000001E-5</v>
      </c>
      <c r="I13" s="31">
        <v>1.0000000000000001E-5</v>
      </c>
      <c r="J13" s="31">
        <v>1.0000000000000001E-5</v>
      </c>
      <c r="K13" s="31">
        <v>1.0000000000000001E-5</v>
      </c>
      <c r="L13" s="31">
        <v>1.0000000000000001E-5</v>
      </c>
      <c r="M13" s="31">
        <v>1.0000000000000001E-5</v>
      </c>
      <c r="N13" s="31">
        <v>1.0000000000000001E-5</v>
      </c>
      <c r="O13" s="31">
        <v>1.0000000000000001E-5</v>
      </c>
      <c r="P13" s="31">
        <v>1.0000000000000001E-5</v>
      </c>
      <c r="Q13" s="31">
        <v>1.0000000000000001E-5</v>
      </c>
      <c r="R13" s="31">
        <v>1.0000000000000001E-5</v>
      </c>
      <c r="S13" s="31">
        <v>1.0000000000000001E-5</v>
      </c>
      <c r="T13" s="31">
        <v>1.0000000000000001E-5</v>
      </c>
      <c r="U13" s="31">
        <v>1.0000000000000001E-5</v>
      </c>
      <c r="V13" s="31">
        <v>1.0000000000000001E-5</v>
      </c>
      <c r="W13" s="31">
        <v>1.0000000000000001E-5</v>
      </c>
      <c r="X13" s="31">
        <v>1.0000000000000001E-5</v>
      </c>
      <c r="Y13" s="31">
        <v>1.0000000000000001E-5</v>
      </c>
      <c r="Z13" s="31">
        <v>1.0000000000000001E-5</v>
      </c>
      <c r="AA13" s="31">
        <v>1.0000000000000001E-5</v>
      </c>
      <c r="AB13" s="31">
        <v>1.0000000000000001E-5</v>
      </c>
      <c r="AC13" s="31">
        <v>1.0000000000000001E-5</v>
      </c>
      <c r="AD13" s="31">
        <v>1.0000000000000001E-5</v>
      </c>
      <c r="AE13" s="31">
        <v>1.0000000000000001E-5</v>
      </c>
      <c r="AF13" s="31">
        <v>1.0000000000000001E-5</v>
      </c>
      <c r="AG13" s="31">
        <v>1.0000000000000001E-5</v>
      </c>
      <c r="AH13" s="31">
        <v>1.0000000000000001E-5</v>
      </c>
      <c r="AI13" s="31">
        <v>1.0000000000000001E-5</v>
      </c>
      <c r="AJ13" s="31">
        <v>1.0000000000000001E-5</v>
      </c>
      <c r="AK13" s="31">
        <v>1.0000000000000001E-5</v>
      </c>
      <c r="AL13" s="31">
        <v>2.0000000000000002E-5</v>
      </c>
      <c r="AM13" s="31">
        <v>2.0000000000000002E-5</v>
      </c>
      <c r="AN13" s="31">
        <v>2.0000000000000002E-5</v>
      </c>
      <c r="AO13" s="31">
        <v>3.0000000000000001E-5</v>
      </c>
      <c r="AP13" s="31">
        <v>3.0000000000000001E-5</v>
      </c>
      <c r="AQ13" s="31">
        <v>3.0000000000000001E-5</v>
      </c>
      <c r="AR13" s="31">
        <v>4.0000000000000003E-5</v>
      </c>
      <c r="AS13" s="31">
        <v>4.0000000000000003E-5</v>
      </c>
      <c r="AT13" s="31">
        <v>5.0000000000000002E-5</v>
      </c>
      <c r="AU13" s="31">
        <v>5.0000000000000002E-5</v>
      </c>
      <c r="AV13" s="31">
        <v>6.0000000000000002E-5</v>
      </c>
      <c r="AW13" s="31">
        <v>6.0000000000000002E-5</v>
      </c>
      <c r="AX13" s="31">
        <v>6.9999999999999994E-5</v>
      </c>
      <c r="AY13" s="31">
        <v>6.9999999999999994E-5</v>
      </c>
      <c r="AZ13" s="31">
        <v>8.0000000000000007E-5</v>
      </c>
      <c r="BA13" s="31">
        <v>9.0000000000000006E-5</v>
      </c>
      <c r="BB13" s="31">
        <v>1E-4</v>
      </c>
      <c r="BC13" s="31">
        <v>1.1E-4</v>
      </c>
      <c r="BD13" s="31">
        <v>1.2E-4</v>
      </c>
      <c r="BE13" s="31">
        <v>1.2999999999999999E-4</v>
      </c>
      <c r="BF13" s="31">
        <v>1.3999999999999999E-4</v>
      </c>
      <c r="BG13" s="31">
        <v>1.6000000000000001E-4</v>
      </c>
      <c r="BH13" s="31">
        <v>1.7000000000000001E-4</v>
      </c>
      <c r="BI13" s="31">
        <v>1.9000000000000001E-4</v>
      </c>
      <c r="BJ13" s="31">
        <v>2.1000000000000001E-4</v>
      </c>
      <c r="BK13" s="31">
        <v>2.3000000000000001E-4</v>
      </c>
      <c r="BL13" s="31">
        <v>2.5999999999999998E-4</v>
      </c>
      <c r="BM13" s="31">
        <v>2.9E-4</v>
      </c>
      <c r="BN13" s="31">
        <v>3.2000000000000003E-4</v>
      </c>
      <c r="BO13" s="31">
        <v>3.5E-4</v>
      </c>
      <c r="BP13" s="31">
        <v>3.8999999999999999E-4</v>
      </c>
      <c r="BQ13" s="31">
        <v>4.2999999999999999E-4</v>
      </c>
      <c r="BR13" s="31">
        <v>4.8000000000000001E-4</v>
      </c>
    </row>
    <row r="14" spans="1:70" x14ac:dyDescent="0.2">
      <c r="A14">
        <v>27</v>
      </c>
      <c r="B14" s="31">
        <v>1.0000000000000001E-5</v>
      </c>
      <c r="C14" s="31">
        <v>1.0000000000000001E-5</v>
      </c>
      <c r="D14" s="31">
        <v>1.0000000000000001E-5</v>
      </c>
      <c r="E14" s="31">
        <v>1.0000000000000001E-5</v>
      </c>
      <c r="F14" s="31">
        <v>1.0000000000000001E-5</v>
      </c>
      <c r="G14" s="31">
        <v>1.0000000000000001E-5</v>
      </c>
      <c r="H14" s="31">
        <v>1.0000000000000001E-5</v>
      </c>
      <c r="I14" s="31">
        <v>1.0000000000000001E-5</v>
      </c>
      <c r="J14" s="31">
        <v>1.0000000000000001E-5</v>
      </c>
      <c r="K14" s="31">
        <v>1.0000000000000001E-5</v>
      </c>
      <c r="L14" s="31">
        <v>1.0000000000000001E-5</v>
      </c>
      <c r="M14" s="31">
        <v>1.0000000000000001E-5</v>
      </c>
      <c r="N14" s="31">
        <v>1.0000000000000001E-5</v>
      </c>
      <c r="O14" s="31">
        <v>1.0000000000000001E-5</v>
      </c>
      <c r="P14" s="31">
        <v>1.0000000000000001E-5</v>
      </c>
      <c r="Q14" s="31">
        <v>1.0000000000000001E-5</v>
      </c>
      <c r="R14" s="31">
        <v>1.0000000000000001E-5</v>
      </c>
      <c r="S14" s="31">
        <v>1.0000000000000001E-5</v>
      </c>
      <c r="T14" s="31">
        <v>1.0000000000000001E-5</v>
      </c>
      <c r="U14" s="31">
        <v>1.0000000000000001E-5</v>
      </c>
      <c r="V14" s="31">
        <v>1.0000000000000001E-5</v>
      </c>
      <c r="W14" s="31">
        <v>1.0000000000000001E-5</v>
      </c>
      <c r="X14" s="31">
        <v>1.0000000000000001E-5</v>
      </c>
      <c r="Y14" s="31">
        <v>1.0000000000000001E-5</v>
      </c>
      <c r="Z14" s="31">
        <v>1.0000000000000001E-5</v>
      </c>
      <c r="AA14" s="31">
        <v>1.0000000000000001E-5</v>
      </c>
      <c r="AB14" s="31">
        <v>1.0000000000000001E-5</v>
      </c>
      <c r="AC14" s="31">
        <v>1.0000000000000001E-5</v>
      </c>
      <c r="AD14" s="31">
        <v>1.0000000000000001E-5</v>
      </c>
      <c r="AE14" s="31">
        <v>1.0000000000000001E-5</v>
      </c>
      <c r="AF14" s="31">
        <v>1.0000000000000001E-5</v>
      </c>
      <c r="AG14" s="31">
        <v>1.0000000000000001E-5</v>
      </c>
      <c r="AH14" s="31">
        <v>1.0000000000000001E-5</v>
      </c>
      <c r="AI14" s="31">
        <v>1.0000000000000001E-5</v>
      </c>
      <c r="AJ14" s="31">
        <v>1.0000000000000001E-5</v>
      </c>
      <c r="AK14" s="31">
        <v>1.0000000000000001E-5</v>
      </c>
      <c r="AL14" s="31">
        <v>2.0000000000000002E-5</v>
      </c>
      <c r="AM14" s="31">
        <v>2.0000000000000002E-5</v>
      </c>
      <c r="AN14" s="31">
        <v>2.0000000000000002E-5</v>
      </c>
      <c r="AO14" s="31">
        <v>3.0000000000000001E-5</v>
      </c>
      <c r="AP14" s="31">
        <v>3.0000000000000001E-5</v>
      </c>
      <c r="AQ14" s="31">
        <v>3.0000000000000001E-5</v>
      </c>
      <c r="AR14" s="31">
        <v>4.0000000000000003E-5</v>
      </c>
      <c r="AS14" s="31">
        <v>4.0000000000000003E-5</v>
      </c>
      <c r="AT14" s="31">
        <v>5.0000000000000002E-5</v>
      </c>
      <c r="AU14" s="31">
        <v>5.0000000000000002E-5</v>
      </c>
      <c r="AV14" s="31">
        <v>5.0000000000000002E-5</v>
      </c>
      <c r="AW14" s="31">
        <v>6.0000000000000002E-5</v>
      </c>
      <c r="AX14" s="31">
        <v>6.9999999999999994E-5</v>
      </c>
      <c r="AY14" s="31">
        <v>6.9999999999999994E-5</v>
      </c>
      <c r="AZ14" s="31">
        <v>8.0000000000000007E-5</v>
      </c>
      <c r="BA14" s="31">
        <v>9.0000000000000006E-5</v>
      </c>
      <c r="BB14" s="31">
        <v>1E-4</v>
      </c>
      <c r="BC14" s="31">
        <v>1E-4</v>
      </c>
      <c r="BD14" s="31">
        <v>1.2E-4</v>
      </c>
      <c r="BE14" s="31">
        <v>1.2999999999999999E-4</v>
      </c>
      <c r="BF14" s="31">
        <v>1.3999999999999999E-4</v>
      </c>
      <c r="BG14" s="31">
        <v>1.4999999999999999E-4</v>
      </c>
      <c r="BH14" s="31">
        <v>1.7000000000000001E-4</v>
      </c>
      <c r="BI14" s="31">
        <v>1.9000000000000001E-4</v>
      </c>
      <c r="BJ14" s="31">
        <v>2.1000000000000001E-4</v>
      </c>
      <c r="BK14" s="31">
        <v>2.3000000000000001E-4</v>
      </c>
      <c r="BL14" s="31">
        <v>2.5999999999999998E-4</v>
      </c>
      <c r="BM14" s="31">
        <v>2.7999999999999998E-4</v>
      </c>
      <c r="BN14" s="31">
        <v>3.1E-4</v>
      </c>
      <c r="BO14" s="31">
        <v>3.5E-4</v>
      </c>
      <c r="BP14" s="31">
        <v>3.8999999999999999E-4</v>
      </c>
      <c r="BQ14" s="31">
        <v>4.2999999999999999E-4</v>
      </c>
      <c r="BR14" s="31">
        <v>4.6999999999999999E-4</v>
      </c>
    </row>
    <row r="15" spans="1:70" x14ac:dyDescent="0.2">
      <c r="A15">
        <v>28</v>
      </c>
      <c r="B15" s="31">
        <v>1.0000000000000001E-5</v>
      </c>
      <c r="C15" s="31">
        <v>1.0000000000000001E-5</v>
      </c>
      <c r="D15" s="31">
        <v>1.0000000000000001E-5</v>
      </c>
      <c r="E15" s="31">
        <v>1.0000000000000001E-5</v>
      </c>
      <c r="F15" s="31">
        <v>1.0000000000000001E-5</v>
      </c>
      <c r="G15" s="31">
        <v>1.0000000000000001E-5</v>
      </c>
      <c r="H15" s="31">
        <v>1.0000000000000001E-5</v>
      </c>
      <c r="I15" s="31">
        <v>1.0000000000000001E-5</v>
      </c>
      <c r="J15" s="31">
        <v>1.0000000000000001E-5</v>
      </c>
      <c r="K15" s="31">
        <v>1.0000000000000001E-5</v>
      </c>
      <c r="L15" s="31">
        <v>1.0000000000000001E-5</v>
      </c>
      <c r="M15" s="31">
        <v>1.0000000000000001E-5</v>
      </c>
      <c r="N15" s="31">
        <v>1.0000000000000001E-5</v>
      </c>
      <c r="O15" s="31">
        <v>1.0000000000000001E-5</v>
      </c>
      <c r="P15" s="31">
        <v>1.0000000000000001E-5</v>
      </c>
      <c r="Q15" s="31">
        <v>1.0000000000000001E-5</v>
      </c>
      <c r="R15" s="31">
        <v>1.0000000000000001E-5</v>
      </c>
      <c r="S15" s="31">
        <v>1.0000000000000001E-5</v>
      </c>
      <c r="T15" s="31">
        <v>1.0000000000000001E-5</v>
      </c>
      <c r="U15" s="31">
        <v>1.0000000000000001E-5</v>
      </c>
      <c r="V15" s="31">
        <v>1.0000000000000001E-5</v>
      </c>
      <c r="W15" s="31">
        <v>1.0000000000000001E-5</v>
      </c>
      <c r="X15" s="31">
        <v>1.0000000000000001E-5</v>
      </c>
      <c r="Y15" s="31">
        <v>1.0000000000000001E-5</v>
      </c>
      <c r="Z15" s="31">
        <v>1.0000000000000001E-5</v>
      </c>
      <c r="AA15" s="31">
        <v>1.0000000000000001E-5</v>
      </c>
      <c r="AB15" s="31">
        <v>1.0000000000000001E-5</v>
      </c>
      <c r="AC15" s="31">
        <v>1.0000000000000001E-5</v>
      </c>
      <c r="AD15" s="31">
        <v>1.0000000000000001E-5</v>
      </c>
      <c r="AE15" s="31">
        <v>1.0000000000000001E-5</v>
      </c>
      <c r="AF15" s="31">
        <v>1.0000000000000001E-5</v>
      </c>
      <c r="AG15" s="31">
        <v>1.0000000000000001E-5</v>
      </c>
      <c r="AH15" s="31">
        <v>1.0000000000000001E-5</v>
      </c>
      <c r="AI15" s="31">
        <v>1.0000000000000001E-5</v>
      </c>
      <c r="AJ15" s="31">
        <v>1.0000000000000001E-5</v>
      </c>
      <c r="AK15" s="31">
        <v>1.0000000000000001E-5</v>
      </c>
      <c r="AL15" s="31">
        <v>2.0000000000000002E-5</v>
      </c>
      <c r="AM15" s="31">
        <v>2.0000000000000002E-5</v>
      </c>
      <c r="AN15" s="31">
        <v>2.0000000000000002E-5</v>
      </c>
      <c r="AO15" s="31">
        <v>3.0000000000000001E-5</v>
      </c>
      <c r="AP15" s="31">
        <v>3.0000000000000001E-5</v>
      </c>
      <c r="AQ15" s="31">
        <v>3.0000000000000001E-5</v>
      </c>
      <c r="AR15" s="31">
        <v>4.0000000000000003E-5</v>
      </c>
      <c r="AS15" s="31">
        <v>4.0000000000000003E-5</v>
      </c>
      <c r="AT15" s="31">
        <v>4.0000000000000003E-5</v>
      </c>
      <c r="AU15" s="31">
        <v>5.0000000000000002E-5</v>
      </c>
      <c r="AV15" s="31">
        <v>5.0000000000000002E-5</v>
      </c>
      <c r="AW15" s="31">
        <v>6.0000000000000002E-5</v>
      </c>
      <c r="AX15" s="31">
        <v>6.9999999999999994E-5</v>
      </c>
      <c r="AY15" s="31">
        <v>6.9999999999999994E-5</v>
      </c>
      <c r="AZ15" s="31">
        <v>8.0000000000000007E-5</v>
      </c>
      <c r="BA15" s="31">
        <v>9.0000000000000006E-5</v>
      </c>
      <c r="BB15" s="31">
        <v>9.0000000000000006E-5</v>
      </c>
      <c r="BC15" s="31">
        <v>1E-4</v>
      </c>
      <c r="BD15" s="31">
        <v>1.1E-4</v>
      </c>
      <c r="BE15" s="31">
        <v>1.2999999999999999E-4</v>
      </c>
      <c r="BF15" s="31">
        <v>1.3999999999999999E-4</v>
      </c>
      <c r="BG15" s="31">
        <v>1.4999999999999999E-4</v>
      </c>
      <c r="BH15" s="31">
        <v>1.7000000000000001E-4</v>
      </c>
      <c r="BI15" s="31">
        <v>1.9000000000000001E-4</v>
      </c>
      <c r="BJ15" s="31">
        <v>2.1000000000000001E-4</v>
      </c>
      <c r="BK15" s="31">
        <v>2.3000000000000001E-4</v>
      </c>
      <c r="BL15" s="31">
        <v>2.5000000000000001E-4</v>
      </c>
      <c r="BM15" s="31">
        <v>2.7999999999999998E-4</v>
      </c>
      <c r="BN15" s="31">
        <v>3.1E-4</v>
      </c>
      <c r="BO15" s="31">
        <v>3.4000000000000002E-4</v>
      </c>
      <c r="BP15" s="31">
        <v>3.8000000000000002E-4</v>
      </c>
      <c r="BQ15" s="31">
        <v>4.2000000000000002E-4</v>
      </c>
      <c r="BR15" s="31">
        <v>4.6999999999999999E-4</v>
      </c>
    </row>
    <row r="16" spans="1:70" x14ac:dyDescent="0.2">
      <c r="A16">
        <v>29</v>
      </c>
      <c r="B16" s="31">
        <v>1.0000000000000001E-5</v>
      </c>
      <c r="C16" s="31">
        <v>1.0000000000000001E-5</v>
      </c>
      <c r="D16" s="31">
        <v>1.0000000000000001E-5</v>
      </c>
      <c r="E16" s="31">
        <v>1.0000000000000001E-5</v>
      </c>
      <c r="F16" s="31">
        <v>1.0000000000000001E-5</v>
      </c>
      <c r="G16" s="31">
        <v>1.0000000000000001E-5</v>
      </c>
      <c r="H16" s="31">
        <v>1.0000000000000001E-5</v>
      </c>
      <c r="I16" s="31">
        <v>1.0000000000000001E-5</v>
      </c>
      <c r="J16" s="31">
        <v>1.0000000000000001E-5</v>
      </c>
      <c r="K16" s="31">
        <v>1.0000000000000001E-5</v>
      </c>
      <c r="L16" s="31">
        <v>1.0000000000000001E-5</v>
      </c>
      <c r="M16" s="31">
        <v>1.0000000000000001E-5</v>
      </c>
      <c r="N16" s="31">
        <v>1.0000000000000001E-5</v>
      </c>
      <c r="O16" s="31">
        <v>1.0000000000000001E-5</v>
      </c>
      <c r="P16" s="31">
        <v>1.0000000000000001E-5</v>
      </c>
      <c r="Q16" s="31">
        <v>1.0000000000000001E-5</v>
      </c>
      <c r="R16" s="31">
        <v>1.0000000000000001E-5</v>
      </c>
      <c r="S16" s="31">
        <v>1.0000000000000001E-5</v>
      </c>
      <c r="T16" s="31">
        <v>1.0000000000000001E-5</v>
      </c>
      <c r="U16" s="31">
        <v>1.0000000000000001E-5</v>
      </c>
      <c r="V16" s="31">
        <v>1.0000000000000001E-5</v>
      </c>
      <c r="W16" s="31">
        <v>1.0000000000000001E-5</v>
      </c>
      <c r="X16" s="31">
        <v>1.0000000000000001E-5</v>
      </c>
      <c r="Y16" s="31">
        <v>1.0000000000000001E-5</v>
      </c>
      <c r="Z16" s="31">
        <v>1.0000000000000001E-5</v>
      </c>
      <c r="AA16" s="31">
        <v>1.0000000000000001E-5</v>
      </c>
      <c r="AB16" s="31">
        <v>1.0000000000000001E-5</v>
      </c>
      <c r="AC16" s="31">
        <v>1.0000000000000001E-5</v>
      </c>
      <c r="AD16" s="31">
        <v>1.0000000000000001E-5</v>
      </c>
      <c r="AE16" s="31">
        <v>1.0000000000000001E-5</v>
      </c>
      <c r="AF16" s="31">
        <v>1.0000000000000001E-5</v>
      </c>
      <c r="AG16" s="31">
        <v>1.0000000000000001E-5</v>
      </c>
      <c r="AH16" s="31">
        <v>1.0000000000000001E-5</v>
      </c>
      <c r="AI16" s="31">
        <v>1.0000000000000001E-5</v>
      </c>
      <c r="AJ16" s="31">
        <v>1.0000000000000001E-5</v>
      </c>
      <c r="AK16" s="31">
        <v>1.0000000000000001E-5</v>
      </c>
      <c r="AL16" s="31">
        <v>2.0000000000000002E-5</v>
      </c>
      <c r="AM16" s="31">
        <v>2.0000000000000002E-5</v>
      </c>
      <c r="AN16" s="31">
        <v>2.0000000000000002E-5</v>
      </c>
      <c r="AO16" s="31">
        <v>3.0000000000000001E-5</v>
      </c>
      <c r="AP16" s="31">
        <v>3.0000000000000001E-5</v>
      </c>
      <c r="AQ16" s="31">
        <v>3.0000000000000001E-5</v>
      </c>
      <c r="AR16" s="31">
        <v>4.0000000000000003E-5</v>
      </c>
      <c r="AS16" s="31">
        <v>4.0000000000000003E-5</v>
      </c>
      <c r="AT16" s="31">
        <v>4.0000000000000003E-5</v>
      </c>
      <c r="AU16" s="31">
        <v>5.0000000000000002E-5</v>
      </c>
      <c r="AV16" s="31">
        <v>5.0000000000000002E-5</v>
      </c>
      <c r="AW16" s="31">
        <v>6.0000000000000002E-5</v>
      </c>
      <c r="AX16" s="31">
        <v>6.0000000000000002E-5</v>
      </c>
      <c r="AY16" s="31">
        <v>6.9999999999999994E-5</v>
      </c>
      <c r="AZ16" s="31">
        <v>8.0000000000000007E-5</v>
      </c>
      <c r="BA16" s="31">
        <v>9.0000000000000006E-5</v>
      </c>
      <c r="BB16" s="31">
        <v>9.0000000000000006E-5</v>
      </c>
      <c r="BC16" s="31">
        <v>1E-4</v>
      </c>
      <c r="BD16" s="31">
        <v>1.1E-4</v>
      </c>
      <c r="BE16" s="31">
        <v>1.2E-4</v>
      </c>
      <c r="BF16" s="31">
        <v>1.3999999999999999E-4</v>
      </c>
      <c r="BG16" s="31">
        <v>1.4999999999999999E-4</v>
      </c>
      <c r="BH16" s="31">
        <v>1.7000000000000001E-4</v>
      </c>
      <c r="BI16" s="31">
        <v>1.8000000000000001E-4</v>
      </c>
      <c r="BJ16" s="31">
        <v>2.0000000000000001E-4</v>
      </c>
      <c r="BK16" s="31">
        <v>2.3000000000000001E-4</v>
      </c>
      <c r="BL16" s="31">
        <v>2.5000000000000001E-4</v>
      </c>
      <c r="BM16" s="31">
        <v>2.7999999999999998E-4</v>
      </c>
      <c r="BN16" s="31">
        <v>3.1E-4</v>
      </c>
      <c r="BO16" s="31">
        <v>3.4000000000000002E-4</v>
      </c>
      <c r="BP16" s="31">
        <v>3.8000000000000002E-4</v>
      </c>
      <c r="BQ16" s="31">
        <v>4.2000000000000002E-4</v>
      </c>
      <c r="BR16" s="31">
        <v>4.6000000000000001E-4</v>
      </c>
    </row>
    <row r="17" spans="1:70" x14ac:dyDescent="0.2">
      <c r="A17">
        <v>30</v>
      </c>
      <c r="B17" s="31">
        <v>1.0000000000000001E-5</v>
      </c>
      <c r="C17" s="31">
        <v>1.0000000000000001E-5</v>
      </c>
      <c r="D17" s="31">
        <v>1.0000000000000001E-5</v>
      </c>
      <c r="E17" s="31">
        <v>1.0000000000000001E-5</v>
      </c>
      <c r="F17" s="31">
        <v>1.0000000000000001E-5</v>
      </c>
      <c r="G17" s="31">
        <v>1.0000000000000001E-5</v>
      </c>
      <c r="H17" s="31">
        <v>1.0000000000000001E-5</v>
      </c>
      <c r="I17" s="31">
        <v>1.0000000000000001E-5</v>
      </c>
      <c r="J17" s="31">
        <v>1.0000000000000001E-5</v>
      </c>
      <c r="K17" s="31">
        <v>1.0000000000000001E-5</v>
      </c>
      <c r="L17" s="31">
        <v>1.0000000000000001E-5</v>
      </c>
      <c r="M17" s="31">
        <v>1.0000000000000001E-5</v>
      </c>
      <c r="N17" s="31">
        <v>1.0000000000000001E-5</v>
      </c>
      <c r="O17" s="31">
        <v>1.0000000000000001E-5</v>
      </c>
      <c r="P17" s="31">
        <v>1.0000000000000001E-5</v>
      </c>
      <c r="Q17" s="31">
        <v>1.0000000000000001E-5</v>
      </c>
      <c r="R17" s="31">
        <v>1.0000000000000001E-5</v>
      </c>
      <c r="S17" s="31">
        <v>1.0000000000000001E-5</v>
      </c>
      <c r="T17" s="31">
        <v>1.0000000000000001E-5</v>
      </c>
      <c r="U17" s="31">
        <v>1.0000000000000001E-5</v>
      </c>
      <c r="V17" s="31">
        <v>1.0000000000000001E-5</v>
      </c>
      <c r="W17" s="31">
        <v>1.0000000000000001E-5</v>
      </c>
      <c r="X17" s="31">
        <v>1.0000000000000001E-5</v>
      </c>
      <c r="Y17" s="31">
        <v>1.0000000000000001E-5</v>
      </c>
      <c r="Z17" s="31">
        <v>1.0000000000000001E-5</v>
      </c>
      <c r="AA17" s="31">
        <v>1.0000000000000001E-5</v>
      </c>
      <c r="AB17" s="31">
        <v>1.0000000000000001E-5</v>
      </c>
      <c r="AC17" s="31">
        <v>1.0000000000000001E-5</v>
      </c>
      <c r="AD17" s="31">
        <v>1.0000000000000001E-5</v>
      </c>
      <c r="AE17" s="31">
        <v>1.0000000000000001E-5</v>
      </c>
      <c r="AF17" s="31">
        <v>1.0000000000000001E-5</v>
      </c>
      <c r="AG17" s="31">
        <v>1.0000000000000001E-5</v>
      </c>
      <c r="AH17" s="31">
        <v>1.0000000000000001E-5</v>
      </c>
      <c r="AI17" s="31">
        <v>1.0000000000000001E-5</v>
      </c>
      <c r="AJ17" s="31">
        <v>1.0000000000000001E-5</v>
      </c>
      <c r="AK17" s="31">
        <v>1.0000000000000001E-5</v>
      </c>
      <c r="AL17" s="31">
        <v>2.0000000000000002E-5</v>
      </c>
      <c r="AM17" s="31">
        <v>2.0000000000000002E-5</v>
      </c>
      <c r="AN17" s="31">
        <v>2.0000000000000002E-5</v>
      </c>
      <c r="AO17" s="31">
        <v>3.0000000000000001E-5</v>
      </c>
      <c r="AP17" s="31">
        <v>3.0000000000000001E-5</v>
      </c>
      <c r="AQ17" s="31">
        <v>3.0000000000000001E-5</v>
      </c>
      <c r="AR17" s="31">
        <v>4.0000000000000003E-5</v>
      </c>
      <c r="AS17" s="31">
        <v>4.0000000000000003E-5</v>
      </c>
      <c r="AT17" s="31">
        <v>4.0000000000000003E-5</v>
      </c>
      <c r="AU17" s="31">
        <v>5.0000000000000002E-5</v>
      </c>
      <c r="AV17" s="31">
        <v>5.0000000000000002E-5</v>
      </c>
      <c r="AW17" s="31">
        <v>6.0000000000000002E-5</v>
      </c>
      <c r="AX17" s="31">
        <v>6.0000000000000002E-5</v>
      </c>
      <c r="AY17" s="31">
        <v>6.9999999999999994E-5</v>
      </c>
      <c r="AZ17" s="31">
        <v>8.0000000000000007E-5</v>
      </c>
      <c r="BA17" s="31">
        <v>8.0000000000000007E-5</v>
      </c>
      <c r="BB17" s="31">
        <v>9.0000000000000006E-5</v>
      </c>
      <c r="BC17" s="31">
        <v>1E-4</v>
      </c>
      <c r="BD17" s="31">
        <v>1.1E-4</v>
      </c>
      <c r="BE17" s="31">
        <v>1.2E-4</v>
      </c>
      <c r="BF17" s="31">
        <v>1.2999999999999999E-4</v>
      </c>
      <c r="BG17" s="31">
        <v>1.4999999999999999E-4</v>
      </c>
      <c r="BH17" s="31">
        <v>1.6000000000000001E-4</v>
      </c>
      <c r="BI17" s="31">
        <v>1.8000000000000001E-4</v>
      </c>
      <c r="BJ17" s="31">
        <v>2.0000000000000001E-4</v>
      </c>
      <c r="BK17" s="31">
        <v>2.2000000000000001E-4</v>
      </c>
      <c r="BL17" s="31">
        <v>2.5000000000000001E-4</v>
      </c>
      <c r="BM17" s="31">
        <v>2.7E-4</v>
      </c>
      <c r="BN17" s="31">
        <v>2.9999999999999997E-4</v>
      </c>
      <c r="BO17" s="31">
        <v>3.3E-4</v>
      </c>
      <c r="BP17" s="31">
        <v>3.6999999999999999E-4</v>
      </c>
      <c r="BQ17" s="31">
        <v>4.0999999999999999E-4</v>
      </c>
      <c r="BR17" s="31">
        <v>4.4999999999999999E-4</v>
      </c>
    </row>
    <row r="18" spans="1:70" x14ac:dyDescent="0.2">
      <c r="A18">
        <v>31</v>
      </c>
      <c r="B18" s="31">
        <v>1.0000000000000001E-5</v>
      </c>
      <c r="C18" s="31">
        <v>1.0000000000000001E-5</v>
      </c>
      <c r="D18" s="31">
        <v>1.0000000000000001E-5</v>
      </c>
      <c r="E18" s="31">
        <v>1.0000000000000001E-5</v>
      </c>
      <c r="F18" s="31">
        <v>1.0000000000000001E-5</v>
      </c>
      <c r="G18" s="31">
        <v>1.0000000000000001E-5</v>
      </c>
      <c r="H18" s="31">
        <v>1.0000000000000001E-5</v>
      </c>
      <c r="I18" s="31">
        <v>1.0000000000000001E-5</v>
      </c>
      <c r="J18" s="31">
        <v>1.0000000000000001E-5</v>
      </c>
      <c r="K18" s="31">
        <v>1.0000000000000001E-5</v>
      </c>
      <c r="L18" s="31">
        <v>1.0000000000000001E-5</v>
      </c>
      <c r="M18" s="31">
        <v>1.0000000000000001E-5</v>
      </c>
      <c r="N18" s="31">
        <v>1.0000000000000001E-5</v>
      </c>
      <c r="O18" s="31">
        <v>1.0000000000000001E-5</v>
      </c>
      <c r="P18" s="31">
        <v>1.0000000000000001E-5</v>
      </c>
      <c r="Q18" s="31">
        <v>1.0000000000000001E-5</v>
      </c>
      <c r="R18" s="31">
        <v>1.0000000000000001E-5</v>
      </c>
      <c r="S18" s="31">
        <v>1.0000000000000001E-5</v>
      </c>
      <c r="T18" s="31">
        <v>1.0000000000000001E-5</v>
      </c>
      <c r="U18" s="31">
        <v>1.0000000000000001E-5</v>
      </c>
      <c r="V18" s="31">
        <v>1.0000000000000001E-5</v>
      </c>
      <c r="W18" s="31">
        <v>1.0000000000000001E-5</v>
      </c>
      <c r="X18" s="31">
        <v>1.0000000000000001E-5</v>
      </c>
      <c r="Y18" s="31">
        <v>1.0000000000000001E-5</v>
      </c>
      <c r="Z18" s="31">
        <v>1.0000000000000001E-5</v>
      </c>
      <c r="AA18" s="31">
        <v>1.0000000000000001E-5</v>
      </c>
      <c r="AB18" s="31">
        <v>1.0000000000000001E-5</v>
      </c>
      <c r="AC18" s="31">
        <v>1.0000000000000001E-5</v>
      </c>
      <c r="AD18" s="31">
        <v>1.0000000000000001E-5</v>
      </c>
      <c r="AE18" s="31">
        <v>1.0000000000000001E-5</v>
      </c>
      <c r="AF18" s="31">
        <v>1.0000000000000001E-5</v>
      </c>
      <c r="AG18" s="31">
        <v>1.0000000000000001E-5</v>
      </c>
      <c r="AH18" s="31">
        <v>1.0000000000000001E-5</v>
      </c>
      <c r="AI18" s="31">
        <v>1.0000000000000001E-5</v>
      </c>
      <c r="AJ18" s="31">
        <v>1.0000000000000001E-5</v>
      </c>
      <c r="AK18" s="31">
        <v>1.0000000000000001E-5</v>
      </c>
      <c r="AL18" s="31">
        <v>2.0000000000000002E-5</v>
      </c>
      <c r="AM18" s="31">
        <v>2.0000000000000002E-5</v>
      </c>
      <c r="AN18" s="31">
        <v>2.0000000000000002E-5</v>
      </c>
      <c r="AO18" s="31">
        <v>3.0000000000000001E-5</v>
      </c>
      <c r="AP18" s="31">
        <v>3.0000000000000001E-5</v>
      </c>
      <c r="AQ18" s="31">
        <v>3.0000000000000001E-5</v>
      </c>
      <c r="AR18" s="31">
        <v>4.0000000000000003E-5</v>
      </c>
      <c r="AS18" s="31">
        <v>4.0000000000000003E-5</v>
      </c>
      <c r="AT18" s="31">
        <v>4.0000000000000003E-5</v>
      </c>
      <c r="AU18" s="31">
        <v>5.0000000000000002E-5</v>
      </c>
      <c r="AV18" s="31">
        <v>5.0000000000000002E-5</v>
      </c>
      <c r="AW18" s="31">
        <v>6.0000000000000002E-5</v>
      </c>
      <c r="AX18" s="31">
        <v>6.0000000000000002E-5</v>
      </c>
      <c r="AY18" s="31">
        <v>6.9999999999999994E-5</v>
      </c>
      <c r="AZ18" s="31">
        <v>8.0000000000000007E-5</v>
      </c>
      <c r="BA18" s="31">
        <v>8.0000000000000007E-5</v>
      </c>
      <c r="BB18" s="31">
        <v>9.0000000000000006E-5</v>
      </c>
      <c r="BC18" s="31">
        <v>1E-4</v>
      </c>
      <c r="BD18" s="31">
        <v>1.1E-4</v>
      </c>
      <c r="BE18" s="31">
        <v>1.2E-4</v>
      </c>
      <c r="BF18" s="31">
        <v>1.2999999999999999E-4</v>
      </c>
      <c r="BG18" s="31">
        <v>1.4999999999999999E-4</v>
      </c>
      <c r="BH18" s="31">
        <v>1.6000000000000001E-4</v>
      </c>
      <c r="BI18" s="31">
        <v>1.8000000000000001E-4</v>
      </c>
      <c r="BJ18" s="31">
        <v>2.0000000000000001E-4</v>
      </c>
      <c r="BK18" s="31">
        <v>2.2000000000000001E-4</v>
      </c>
      <c r="BL18" s="31">
        <v>2.5000000000000001E-4</v>
      </c>
      <c r="BM18" s="31">
        <v>2.7E-4</v>
      </c>
      <c r="BN18" s="31">
        <v>2.9999999999999997E-4</v>
      </c>
      <c r="BO18" s="31">
        <v>3.4000000000000002E-4</v>
      </c>
      <c r="BP18" s="31">
        <v>3.6999999999999999E-4</v>
      </c>
      <c r="BQ18" s="31">
        <v>4.0999999999999999E-4</v>
      </c>
      <c r="BR18" s="31">
        <v>4.4999999999999999E-4</v>
      </c>
    </row>
    <row r="19" spans="1:70" x14ac:dyDescent="0.2">
      <c r="A19">
        <v>32</v>
      </c>
      <c r="B19" s="31">
        <v>1.0000000000000001E-5</v>
      </c>
      <c r="C19" s="31">
        <v>1.0000000000000001E-5</v>
      </c>
      <c r="D19" s="31">
        <v>1.0000000000000001E-5</v>
      </c>
      <c r="E19" s="31">
        <v>1.0000000000000001E-5</v>
      </c>
      <c r="F19" s="31">
        <v>1.0000000000000001E-5</v>
      </c>
      <c r="G19" s="31">
        <v>1.0000000000000001E-5</v>
      </c>
      <c r="H19" s="31">
        <v>1.0000000000000001E-5</v>
      </c>
      <c r="I19" s="31">
        <v>1.0000000000000001E-5</v>
      </c>
      <c r="J19" s="31">
        <v>1.0000000000000001E-5</v>
      </c>
      <c r="K19" s="31">
        <v>1.0000000000000001E-5</v>
      </c>
      <c r="L19" s="31">
        <v>1.0000000000000001E-5</v>
      </c>
      <c r="M19" s="31">
        <v>1.0000000000000001E-5</v>
      </c>
      <c r="N19" s="31">
        <v>1.0000000000000001E-5</v>
      </c>
      <c r="O19" s="31">
        <v>1.0000000000000001E-5</v>
      </c>
      <c r="P19" s="31">
        <v>1.0000000000000001E-5</v>
      </c>
      <c r="Q19" s="31">
        <v>1.0000000000000001E-5</v>
      </c>
      <c r="R19" s="31">
        <v>1.0000000000000001E-5</v>
      </c>
      <c r="S19" s="31">
        <v>1.0000000000000001E-5</v>
      </c>
      <c r="T19" s="31">
        <v>1.0000000000000001E-5</v>
      </c>
      <c r="U19" s="31">
        <v>1.0000000000000001E-5</v>
      </c>
      <c r="V19" s="31">
        <v>1.0000000000000001E-5</v>
      </c>
      <c r="W19" s="31">
        <v>1.0000000000000001E-5</v>
      </c>
      <c r="X19" s="31">
        <v>1.0000000000000001E-5</v>
      </c>
      <c r="Y19" s="31">
        <v>1.0000000000000001E-5</v>
      </c>
      <c r="Z19" s="31">
        <v>1.0000000000000001E-5</v>
      </c>
      <c r="AA19" s="31">
        <v>1.0000000000000001E-5</v>
      </c>
      <c r="AB19" s="31">
        <v>1.0000000000000001E-5</v>
      </c>
      <c r="AC19" s="31">
        <v>1.0000000000000001E-5</v>
      </c>
      <c r="AD19" s="31">
        <v>1.0000000000000001E-5</v>
      </c>
      <c r="AE19" s="31">
        <v>1.0000000000000001E-5</v>
      </c>
      <c r="AF19" s="31">
        <v>1.0000000000000001E-5</v>
      </c>
      <c r="AG19" s="31">
        <v>1.0000000000000001E-5</v>
      </c>
      <c r="AH19" s="31">
        <v>1.0000000000000001E-5</v>
      </c>
      <c r="AI19" s="31">
        <v>1.0000000000000001E-5</v>
      </c>
      <c r="AJ19" s="31">
        <v>1.0000000000000001E-5</v>
      </c>
      <c r="AK19" s="31">
        <v>1.0000000000000001E-5</v>
      </c>
      <c r="AL19" s="31">
        <v>2.0000000000000002E-5</v>
      </c>
      <c r="AM19" s="31">
        <v>2.0000000000000002E-5</v>
      </c>
      <c r="AN19" s="31">
        <v>2.0000000000000002E-5</v>
      </c>
      <c r="AO19" s="31">
        <v>3.0000000000000001E-5</v>
      </c>
      <c r="AP19" s="31">
        <v>3.0000000000000001E-5</v>
      </c>
      <c r="AQ19" s="31">
        <v>3.0000000000000001E-5</v>
      </c>
      <c r="AR19" s="31">
        <v>4.0000000000000003E-5</v>
      </c>
      <c r="AS19" s="31">
        <v>4.0000000000000003E-5</v>
      </c>
      <c r="AT19" s="31">
        <v>4.0000000000000003E-5</v>
      </c>
      <c r="AU19" s="31">
        <v>5.0000000000000002E-5</v>
      </c>
      <c r="AV19" s="31">
        <v>5.0000000000000002E-5</v>
      </c>
      <c r="AW19" s="31">
        <v>6.0000000000000002E-5</v>
      </c>
      <c r="AX19" s="31">
        <v>6.0000000000000002E-5</v>
      </c>
      <c r="AY19" s="31">
        <v>6.9999999999999994E-5</v>
      </c>
      <c r="AZ19" s="31">
        <v>8.0000000000000007E-5</v>
      </c>
      <c r="BA19" s="31">
        <v>9.0000000000000006E-5</v>
      </c>
      <c r="BB19" s="31">
        <v>9.0000000000000006E-5</v>
      </c>
      <c r="BC19" s="31">
        <v>1E-4</v>
      </c>
      <c r="BD19" s="31">
        <v>1.1E-4</v>
      </c>
      <c r="BE19" s="31">
        <v>1.2E-4</v>
      </c>
      <c r="BF19" s="31">
        <v>1.3999999999999999E-4</v>
      </c>
      <c r="BG19" s="31">
        <v>1.4999999999999999E-4</v>
      </c>
      <c r="BH19" s="31">
        <v>1.7000000000000001E-4</v>
      </c>
      <c r="BI19" s="31">
        <v>1.8000000000000001E-4</v>
      </c>
      <c r="BJ19" s="31">
        <v>2.0000000000000001E-4</v>
      </c>
      <c r="BK19" s="31">
        <v>2.3000000000000001E-4</v>
      </c>
      <c r="BL19" s="31">
        <v>2.5000000000000001E-4</v>
      </c>
      <c r="BM19" s="31">
        <v>2.7999999999999998E-4</v>
      </c>
      <c r="BN19" s="31">
        <v>3.1E-4</v>
      </c>
      <c r="BO19" s="31">
        <v>3.4000000000000002E-4</v>
      </c>
      <c r="BP19" s="31">
        <v>3.8000000000000002E-4</v>
      </c>
      <c r="BQ19" s="31">
        <v>4.0999999999999999E-4</v>
      </c>
      <c r="BR19" s="31">
        <v>4.6000000000000001E-4</v>
      </c>
    </row>
    <row r="20" spans="1:70" x14ac:dyDescent="0.2">
      <c r="A20">
        <v>33</v>
      </c>
      <c r="B20" s="31">
        <v>1.0000000000000001E-5</v>
      </c>
      <c r="C20" s="31">
        <v>1.0000000000000001E-5</v>
      </c>
      <c r="D20" s="31">
        <v>1.0000000000000001E-5</v>
      </c>
      <c r="E20" s="31">
        <v>1.0000000000000001E-5</v>
      </c>
      <c r="F20" s="31">
        <v>1.0000000000000001E-5</v>
      </c>
      <c r="G20" s="31">
        <v>1.0000000000000001E-5</v>
      </c>
      <c r="H20" s="31">
        <v>1.0000000000000001E-5</v>
      </c>
      <c r="I20" s="31">
        <v>1.0000000000000001E-5</v>
      </c>
      <c r="J20" s="31">
        <v>1.0000000000000001E-5</v>
      </c>
      <c r="K20" s="31">
        <v>1.0000000000000001E-5</v>
      </c>
      <c r="L20" s="31">
        <v>1.0000000000000001E-5</v>
      </c>
      <c r="M20" s="31">
        <v>1.0000000000000001E-5</v>
      </c>
      <c r="N20" s="31">
        <v>1.0000000000000001E-5</v>
      </c>
      <c r="O20" s="31">
        <v>1.0000000000000001E-5</v>
      </c>
      <c r="P20" s="31">
        <v>1.0000000000000001E-5</v>
      </c>
      <c r="Q20" s="31">
        <v>1.0000000000000001E-5</v>
      </c>
      <c r="R20" s="31">
        <v>1.0000000000000001E-5</v>
      </c>
      <c r="S20" s="31">
        <v>1.0000000000000001E-5</v>
      </c>
      <c r="T20" s="31">
        <v>1.0000000000000001E-5</v>
      </c>
      <c r="U20" s="31">
        <v>1.0000000000000001E-5</v>
      </c>
      <c r="V20" s="31">
        <v>1.0000000000000001E-5</v>
      </c>
      <c r="W20" s="31">
        <v>1.0000000000000001E-5</v>
      </c>
      <c r="X20" s="31">
        <v>1.0000000000000001E-5</v>
      </c>
      <c r="Y20" s="31">
        <v>1.0000000000000001E-5</v>
      </c>
      <c r="Z20" s="31">
        <v>1.0000000000000001E-5</v>
      </c>
      <c r="AA20" s="31">
        <v>1.0000000000000001E-5</v>
      </c>
      <c r="AB20" s="31">
        <v>1.0000000000000001E-5</v>
      </c>
      <c r="AC20" s="31">
        <v>1.0000000000000001E-5</v>
      </c>
      <c r="AD20" s="31">
        <v>1.0000000000000001E-5</v>
      </c>
      <c r="AE20" s="31">
        <v>1.0000000000000001E-5</v>
      </c>
      <c r="AF20" s="31">
        <v>1.0000000000000001E-5</v>
      </c>
      <c r="AG20" s="31">
        <v>1.0000000000000001E-5</v>
      </c>
      <c r="AH20" s="31">
        <v>1.0000000000000001E-5</v>
      </c>
      <c r="AI20" s="31">
        <v>1.0000000000000001E-5</v>
      </c>
      <c r="AJ20" s="31">
        <v>1.0000000000000001E-5</v>
      </c>
      <c r="AK20" s="31">
        <v>1.0000000000000001E-5</v>
      </c>
      <c r="AL20" s="31">
        <v>2.0000000000000002E-5</v>
      </c>
      <c r="AM20" s="31">
        <v>2.0000000000000002E-5</v>
      </c>
      <c r="AN20" s="31">
        <v>2.0000000000000002E-5</v>
      </c>
      <c r="AO20" s="31">
        <v>3.0000000000000001E-5</v>
      </c>
      <c r="AP20" s="31">
        <v>3.0000000000000001E-5</v>
      </c>
      <c r="AQ20" s="31">
        <v>3.0000000000000001E-5</v>
      </c>
      <c r="AR20" s="31">
        <v>4.0000000000000003E-5</v>
      </c>
      <c r="AS20" s="31">
        <v>4.0000000000000003E-5</v>
      </c>
      <c r="AT20" s="31">
        <v>5.0000000000000002E-5</v>
      </c>
      <c r="AU20" s="31">
        <v>5.0000000000000002E-5</v>
      </c>
      <c r="AV20" s="31">
        <v>5.0000000000000002E-5</v>
      </c>
      <c r="AW20" s="31">
        <v>6.0000000000000002E-5</v>
      </c>
      <c r="AX20" s="31">
        <v>6.9999999999999994E-5</v>
      </c>
      <c r="AY20" s="31">
        <v>6.9999999999999994E-5</v>
      </c>
      <c r="AZ20" s="31">
        <v>8.0000000000000007E-5</v>
      </c>
      <c r="BA20" s="31">
        <v>9.0000000000000006E-5</v>
      </c>
      <c r="BB20" s="31">
        <v>1E-4</v>
      </c>
      <c r="BC20" s="31">
        <v>1E-4</v>
      </c>
      <c r="BD20" s="31">
        <v>1.2E-4</v>
      </c>
      <c r="BE20" s="31">
        <v>1.2999999999999999E-4</v>
      </c>
      <c r="BF20" s="31">
        <v>1.3999999999999999E-4</v>
      </c>
      <c r="BG20" s="31">
        <v>1.4999999999999999E-4</v>
      </c>
      <c r="BH20" s="31">
        <v>1.7000000000000001E-4</v>
      </c>
      <c r="BI20" s="31">
        <v>1.9000000000000001E-4</v>
      </c>
      <c r="BJ20" s="31">
        <v>2.1000000000000001E-4</v>
      </c>
      <c r="BK20" s="31">
        <v>2.3000000000000001E-4</v>
      </c>
      <c r="BL20" s="31">
        <v>2.5999999999999998E-4</v>
      </c>
      <c r="BM20" s="31">
        <v>2.7999999999999998E-4</v>
      </c>
      <c r="BN20" s="31">
        <v>3.1E-4</v>
      </c>
      <c r="BO20" s="31">
        <v>3.5E-4</v>
      </c>
      <c r="BP20" s="31">
        <v>3.8000000000000002E-4</v>
      </c>
      <c r="BQ20" s="31">
        <v>4.2000000000000002E-4</v>
      </c>
      <c r="BR20" s="31">
        <v>4.6000000000000001E-4</v>
      </c>
    </row>
    <row r="21" spans="1:70" x14ac:dyDescent="0.2">
      <c r="A21">
        <v>34</v>
      </c>
      <c r="B21" s="31">
        <v>1.0000000000000001E-5</v>
      </c>
      <c r="C21" s="31">
        <v>1.0000000000000001E-5</v>
      </c>
      <c r="D21" s="31">
        <v>1.0000000000000001E-5</v>
      </c>
      <c r="E21" s="31">
        <v>1.0000000000000001E-5</v>
      </c>
      <c r="F21" s="31">
        <v>1.0000000000000001E-5</v>
      </c>
      <c r="G21" s="31">
        <v>1.0000000000000001E-5</v>
      </c>
      <c r="H21" s="31">
        <v>1.0000000000000001E-5</v>
      </c>
      <c r="I21" s="31">
        <v>1.0000000000000001E-5</v>
      </c>
      <c r="J21" s="31">
        <v>1.0000000000000001E-5</v>
      </c>
      <c r="K21" s="31">
        <v>1.0000000000000001E-5</v>
      </c>
      <c r="L21" s="31">
        <v>1.0000000000000001E-5</v>
      </c>
      <c r="M21" s="31">
        <v>1.0000000000000001E-5</v>
      </c>
      <c r="N21" s="31">
        <v>1.0000000000000001E-5</v>
      </c>
      <c r="O21" s="31">
        <v>1.0000000000000001E-5</v>
      </c>
      <c r="P21" s="31">
        <v>1.0000000000000001E-5</v>
      </c>
      <c r="Q21" s="31">
        <v>1.0000000000000001E-5</v>
      </c>
      <c r="R21" s="31">
        <v>1.0000000000000001E-5</v>
      </c>
      <c r="S21" s="31">
        <v>1.0000000000000001E-5</v>
      </c>
      <c r="T21" s="31">
        <v>1.0000000000000001E-5</v>
      </c>
      <c r="U21" s="31">
        <v>1.0000000000000001E-5</v>
      </c>
      <c r="V21" s="31">
        <v>1.0000000000000001E-5</v>
      </c>
      <c r="W21" s="31">
        <v>1.0000000000000001E-5</v>
      </c>
      <c r="X21" s="31">
        <v>1.0000000000000001E-5</v>
      </c>
      <c r="Y21" s="31">
        <v>1.0000000000000001E-5</v>
      </c>
      <c r="Z21" s="31">
        <v>1.0000000000000001E-5</v>
      </c>
      <c r="AA21" s="31">
        <v>1.0000000000000001E-5</v>
      </c>
      <c r="AB21" s="31">
        <v>1.0000000000000001E-5</v>
      </c>
      <c r="AC21" s="31">
        <v>1.0000000000000001E-5</v>
      </c>
      <c r="AD21" s="31">
        <v>1.0000000000000001E-5</v>
      </c>
      <c r="AE21" s="31">
        <v>1.0000000000000001E-5</v>
      </c>
      <c r="AF21" s="31">
        <v>1.0000000000000001E-5</v>
      </c>
      <c r="AG21" s="31">
        <v>1.0000000000000001E-5</v>
      </c>
      <c r="AH21" s="31">
        <v>1.0000000000000001E-5</v>
      </c>
      <c r="AI21" s="31">
        <v>1.0000000000000001E-5</v>
      </c>
      <c r="AJ21" s="31">
        <v>1.0000000000000001E-5</v>
      </c>
      <c r="AK21" s="31">
        <v>1.0000000000000001E-5</v>
      </c>
      <c r="AL21" s="31">
        <v>2.0000000000000002E-5</v>
      </c>
      <c r="AM21" s="31">
        <v>2.0000000000000002E-5</v>
      </c>
      <c r="AN21" s="31">
        <v>2.0000000000000002E-5</v>
      </c>
      <c r="AO21" s="31">
        <v>3.0000000000000001E-5</v>
      </c>
      <c r="AP21" s="31">
        <v>3.0000000000000001E-5</v>
      </c>
      <c r="AQ21" s="31">
        <v>3.0000000000000001E-5</v>
      </c>
      <c r="AR21" s="31">
        <v>4.0000000000000003E-5</v>
      </c>
      <c r="AS21" s="31">
        <v>4.0000000000000003E-5</v>
      </c>
      <c r="AT21" s="31">
        <v>5.0000000000000002E-5</v>
      </c>
      <c r="AU21" s="31">
        <v>5.0000000000000002E-5</v>
      </c>
      <c r="AV21" s="31">
        <v>6.0000000000000002E-5</v>
      </c>
      <c r="AW21" s="31">
        <v>6.0000000000000002E-5</v>
      </c>
      <c r="AX21" s="31">
        <v>6.9999999999999994E-5</v>
      </c>
      <c r="AY21" s="31">
        <v>6.9999999999999994E-5</v>
      </c>
      <c r="AZ21" s="31">
        <v>8.0000000000000007E-5</v>
      </c>
      <c r="BA21" s="31">
        <v>9.0000000000000006E-5</v>
      </c>
      <c r="BB21" s="31">
        <v>1E-4</v>
      </c>
      <c r="BC21" s="31">
        <v>1.1E-4</v>
      </c>
      <c r="BD21" s="31">
        <v>1.2E-4</v>
      </c>
      <c r="BE21" s="31">
        <v>1.2999999999999999E-4</v>
      </c>
      <c r="BF21" s="31">
        <v>1.3999999999999999E-4</v>
      </c>
      <c r="BG21" s="31">
        <v>1.6000000000000001E-4</v>
      </c>
      <c r="BH21" s="31">
        <v>1.8000000000000001E-4</v>
      </c>
      <c r="BI21" s="31">
        <v>1.9000000000000001E-4</v>
      </c>
      <c r="BJ21" s="31">
        <v>2.1000000000000001E-4</v>
      </c>
      <c r="BK21" s="31">
        <v>2.4000000000000001E-4</v>
      </c>
      <c r="BL21" s="31">
        <v>2.5999999999999998E-4</v>
      </c>
      <c r="BM21" s="31">
        <v>2.9E-4</v>
      </c>
      <c r="BN21" s="31">
        <v>3.2000000000000003E-4</v>
      </c>
      <c r="BO21" s="31">
        <v>3.6000000000000002E-4</v>
      </c>
      <c r="BP21" s="31">
        <v>3.8999999999999999E-4</v>
      </c>
      <c r="BQ21" s="31">
        <v>4.2999999999999999E-4</v>
      </c>
      <c r="BR21" s="31">
        <v>4.8000000000000001E-4</v>
      </c>
    </row>
    <row r="22" spans="1:70" x14ac:dyDescent="0.2">
      <c r="A22">
        <v>35</v>
      </c>
      <c r="B22" s="31">
        <v>1.0000000000000001E-5</v>
      </c>
      <c r="C22" s="31">
        <v>1.0000000000000001E-5</v>
      </c>
      <c r="D22" s="31">
        <v>1.0000000000000001E-5</v>
      </c>
      <c r="E22" s="31">
        <v>1.0000000000000001E-5</v>
      </c>
      <c r="F22" s="31">
        <v>1.0000000000000001E-5</v>
      </c>
      <c r="G22" s="31">
        <v>1.0000000000000001E-5</v>
      </c>
      <c r="H22" s="31">
        <v>1.0000000000000001E-5</v>
      </c>
      <c r="I22" s="31">
        <v>1.0000000000000001E-5</v>
      </c>
      <c r="J22" s="31">
        <v>1.0000000000000001E-5</v>
      </c>
      <c r="K22" s="31">
        <v>1.0000000000000001E-5</v>
      </c>
      <c r="L22" s="31">
        <v>1.0000000000000001E-5</v>
      </c>
      <c r="M22" s="31">
        <v>1.0000000000000001E-5</v>
      </c>
      <c r="N22" s="31">
        <v>1.0000000000000001E-5</v>
      </c>
      <c r="O22" s="31">
        <v>1.0000000000000001E-5</v>
      </c>
      <c r="P22" s="31">
        <v>1.0000000000000001E-5</v>
      </c>
      <c r="Q22" s="31">
        <v>1.0000000000000001E-5</v>
      </c>
      <c r="R22" s="31">
        <v>1.0000000000000001E-5</v>
      </c>
      <c r="S22" s="31">
        <v>1.0000000000000001E-5</v>
      </c>
      <c r="T22" s="31">
        <v>1.0000000000000001E-5</v>
      </c>
      <c r="U22" s="31">
        <v>1.0000000000000001E-5</v>
      </c>
      <c r="V22" s="31">
        <v>1.0000000000000001E-5</v>
      </c>
      <c r="W22" s="31">
        <v>1.0000000000000001E-5</v>
      </c>
      <c r="X22" s="31">
        <v>1.0000000000000001E-5</v>
      </c>
      <c r="Y22" s="31">
        <v>1.0000000000000001E-5</v>
      </c>
      <c r="Z22" s="31">
        <v>1.0000000000000001E-5</v>
      </c>
      <c r="AA22" s="31">
        <v>1.0000000000000001E-5</v>
      </c>
      <c r="AB22" s="31">
        <v>1.0000000000000001E-5</v>
      </c>
      <c r="AC22" s="31">
        <v>1.0000000000000001E-5</v>
      </c>
      <c r="AD22" s="31">
        <v>1.0000000000000001E-5</v>
      </c>
      <c r="AE22" s="31">
        <v>1.0000000000000001E-5</v>
      </c>
      <c r="AF22" s="31">
        <v>1.0000000000000001E-5</v>
      </c>
      <c r="AG22" s="31">
        <v>1.0000000000000001E-5</v>
      </c>
      <c r="AH22" s="31">
        <v>1.0000000000000001E-5</v>
      </c>
      <c r="AI22" s="31">
        <v>1.0000000000000001E-5</v>
      </c>
      <c r="AJ22" s="31">
        <v>1.0000000000000001E-5</v>
      </c>
      <c r="AK22" s="31">
        <v>2.0000000000000002E-5</v>
      </c>
      <c r="AL22" s="31">
        <v>2.0000000000000002E-5</v>
      </c>
      <c r="AM22" s="31">
        <v>2.0000000000000002E-5</v>
      </c>
      <c r="AN22" s="31">
        <v>2.0000000000000002E-5</v>
      </c>
      <c r="AO22" s="31">
        <v>3.0000000000000001E-5</v>
      </c>
      <c r="AP22" s="31">
        <v>3.0000000000000001E-5</v>
      </c>
      <c r="AQ22" s="31">
        <v>4.0000000000000003E-5</v>
      </c>
      <c r="AR22" s="31">
        <v>4.0000000000000003E-5</v>
      </c>
      <c r="AS22" s="31">
        <v>4.0000000000000003E-5</v>
      </c>
      <c r="AT22" s="31">
        <v>5.0000000000000002E-5</v>
      </c>
      <c r="AU22" s="31">
        <v>5.0000000000000002E-5</v>
      </c>
      <c r="AV22" s="31">
        <v>6.0000000000000002E-5</v>
      </c>
      <c r="AW22" s="31">
        <v>6.0000000000000002E-5</v>
      </c>
      <c r="AX22" s="31">
        <v>6.9999999999999994E-5</v>
      </c>
      <c r="AY22" s="31">
        <v>8.0000000000000007E-5</v>
      </c>
      <c r="AZ22" s="31">
        <v>9.0000000000000006E-5</v>
      </c>
      <c r="BA22" s="31">
        <v>9.0000000000000006E-5</v>
      </c>
      <c r="BB22" s="31">
        <v>1E-4</v>
      </c>
      <c r="BC22" s="31">
        <v>1.1E-4</v>
      </c>
      <c r="BD22" s="31">
        <v>1.2E-4</v>
      </c>
      <c r="BE22" s="31">
        <v>1.3999999999999999E-4</v>
      </c>
      <c r="BF22" s="31">
        <v>1.4999999999999999E-4</v>
      </c>
      <c r="BG22" s="31">
        <v>1.7000000000000001E-4</v>
      </c>
      <c r="BH22" s="31">
        <v>1.8000000000000001E-4</v>
      </c>
      <c r="BI22" s="31">
        <v>2.0000000000000001E-4</v>
      </c>
      <c r="BJ22" s="31">
        <v>2.2000000000000001E-4</v>
      </c>
      <c r="BK22" s="31">
        <v>2.5000000000000001E-4</v>
      </c>
      <c r="BL22" s="31">
        <v>2.7E-4</v>
      </c>
      <c r="BM22" s="31">
        <v>2.9999999999999997E-4</v>
      </c>
      <c r="BN22" s="31">
        <v>3.3E-4</v>
      </c>
      <c r="BO22" s="31">
        <v>3.6999999999999999E-4</v>
      </c>
      <c r="BP22" s="31">
        <v>4.0999999999999999E-4</v>
      </c>
      <c r="BQ22" s="31">
        <v>4.4999999999999999E-4</v>
      </c>
      <c r="BR22" s="31">
        <v>4.8999999999999998E-4</v>
      </c>
    </row>
    <row r="23" spans="1:70" x14ac:dyDescent="0.2">
      <c r="A23">
        <v>36</v>
      </c>
      <c r="B23" s="31">
        <v>1.0000000000000001E-5</v>
      </c>
      <c r="C23" s="31">
        <v>1.0000000000000001E-5</v>
      </c>
      <c r="D23" s="31">
        <v>1.0000000000000001E-5</v>
      </c>
      <c r="E23" s="31">
        <v>1.0000000000000001E-5</v>
      </c>
      <c r="F23" s="31">
        <v>1.0000000000000001E-5</v>
      </c>
      <c r="G23" s="31">
        <v>1.0000000000000001E-5</v>
      </c>
      <c r="H23" s="31">
        <v>1.0000000000000001E-5</v>
      </c>
      <c r="I23" s="31">
        <v>1.0000000000000001E-5</v>
      </c>
      <c r="J23" s="31">
        <v>1.0000000000000001E-5</v>
      </c>
      <c r="K23" s="31">
        <v>1.0000000000000001E-5</v>
      </c>
      <c r="L23" s="31">
        <v>1.0000000000000001E-5</v>
      </c>
      <c r="M23" s="31">
        <v>1.0000000000000001E-5</v>
      </c>
      <c r="N23" s="31">
        <v>1.0000000000000001E-5</v>
      </c>
      <c r="O23" s="31">
        <v>1.0000000000000001E-5</v>
      </c>
      <c r="P23" s="31">
        <v>1.0000000000000001E-5</v>
      </c>
      <c r="Q23" s="31">
        <v>1.0000000000000001E-5</v>
      </c>
      <c r="R23" s="31">
        <v>1.0000000000000001E-5</v>
      </c>
      <c r="S23" s="31">
        <v>1.0000000000000001E-5</v>
      </c>
      <c r="T23" s="31">
        <v>1.0000000000000001E-5</v>
      </c>
      <c r="U23" s="31">
        <v>1.0000000000000001E-5</v>
      </c>
      <c r="V23" s="31">
        <v>1.0000000000000001E-5</v>
      </c>
      <c r="W23" s="31">
        <v>1.0000000000000001E-5</v>
      </c>
      <c r="X23" s="31">
        <v>1.0000000000000001E-5</v>
      </c>
      <c r="Y23" s="31">
        <v>1.0000000000000001E-5</v>
      </c>
      <c r="Z23" s="31">
        <v>1.0000000000000001E-5</v>
      </c>
      <c r="AA23" s="31">
        <v>1.0000000000000001E-5</v>
      </c>
      <c r="AB23" s="31">
        <v>1.0000000000000001E-5</v>
      </c>
      <c r="AC23" s="31">
        <v>1.0000000000000001E-5</v>
      </c>
      <c r="AD23" s="31">
        <v>1.0000000000000001E-5</v>
      </c>
      <c r="AE23" s="31">
        <v>1.0000000000000001E-5</v>
      </c>
      <c r="AF23" s="31">
        <v>1.0000000000000001E-5</v>
      </c>
      <c r="AG23" s="31">
        <v>1.0000000000000001E-5</v>
      </c>
      <c r="AH23" s="31">
        <v>1.0000000000000001E-5</v>
      </c>
      <c r="AI23" s="31">
        <v>1.0000000000000001E-5</v>
      </c>
      <c r="AJ23" s="31">
        <v>1.0000000000000001E-5</v>
      </c>
      <c r="AK23" s="31">
        <v>2.0000000000000002E-5</v>
      </c>
      <c r="AL23" s="31">
        <v>2.0000000000000002E-5</v>
      </c>
      <c r="AM23" s="31">
        <v>2.0000000000000002E-5</v>
      </c>
      <c r="AN23" s="31">
        <v>3.0000000000000001E-5</v>
      </c>
      <c r="AO23" s="31">
        <v>3.0000000000000001E-5</v>
      </c>
      <c r="AP23" s="31">
        <v>3.0000000000000001E-5</v>
      </c>
      <c r="AQ23" s="31">
        <v>4.0000000000000003E-5</v>
      </c>
      <c r="AR23" s="31">
        <v>4.0000000000000003E-5</v>
      </c>
      <c r="AS23" s="31">
        <v>5.0000000000000002E-5</v>
      </c>
      <c r="AT23" s="31">
        <v>5.0000000000000002E-5</v>
      </c>
      <c r="AU23" s="31">
        <v>6.0000000000000002E-5</v>
      </c>
      <c r="AV23" s="31">
        <v>6.0000000000000002E-5</v>
      </c>
      <c r="AW23" s="31">
        <v>6.9999999999999994E-5</v>
      </c>
      <c r="AX23" s="31">
        <v>8.0000000000000007E-5</v>
      </c>
      <c r="AY23" s="31">
        <v>8.0000000000000007E-5</v>
      </c>
      <c r="AZ23" s="31">
        <v>9.0000000000000006E-5</v>
      </c>
      <c r="BA23" s="31">
        <v>1E-4</v>
      </c>
      <c r="BB23" s="31">
        <v>1.1E-4</v>
      </c>
      <c r="BC23" s="31">
        <v>1.2E-4</v>
      </c>
      <c r="BD23" s="31">
        <v>1.2999999999999999E-4</v>
      </c>
      <c r="BE23" s="31">
        <v>1.3999999999999999E-4</v>
      </c>
      <c r="BF23" s="31">
        <v>1.6000000000000001E-4</v>
      </c>
      <c r="BG23" s="31">
        <v>1.8000000000000001E-4</v>
      </c>
      <c r="BH23" s="31">
        <v>1.9000000000000001E-4</v>
      </c>
      <c r="BI23" s="31">
        <v>2.1000000000000001E-4</v>
      </c>
      <c r="BJ23" s="31">
        <v>2.4000000000000001E-4</v>
      </c>
      <c r="BK23" s="31">
        <v>2.5999999999999998E-4</v>
      </c>
      <c r="BL23" s="31">
        <v>2.9E-4</v>
      </c>
      <c r="BM23" s="31">
        <v>3.2000000000000003E-4</v>
      </c>
      <c r="BN23" s="31">
        <v>3.5E-4</v>
      </c>
      <c r="BO23" s="31">
        <v>3.8999999999999999E-4</v>
      </c>
      <c r="BP23" s="31">
        <v>4.2999999999999999E-4</v>
      </c>
      <c r="BQ23" s="31">
        <v>4.6999999999999999E-4</v>
      </c>
      <c r="BR23" s="31">
        <v>5.1999999999999995E-4</v>
      </c>
    </row>
    <row r="24" spans="1:70" x14ac:dyDescent="0.2">
      <c r="A24">
        <v>37</v>
      </c>
      <c r="B24" s="31">
        <v>1.0000000000000001E-5</v>
      </c>
      <c r="C24" s="31">
        <v>1.0000000000000001E-5</v>
      </c>
      <c r="D24" s="31">
        <v>1.0000000000000001E-5</v>
      </c>
      <c r="E24" s="31">
        <v>1.0000000000000001E-5</v>
      </c>
      <c r="F24" s="31">
        <v>1.0000000000000001E-5</v>
      </c>
      <c r="G24" s="31">
        <v>1.0000000000000001E-5</v>
      </c>
      <c r="H24" s="31">
        <v>1.0000000000000001E-5</v>
      </c>
      <c r="I24" s="31">
        <v>1.0000000000000001E-5</v>
      </c>
      <c r="J24" s="31">
        <v>1.0000000000000001E-5</v>
      </c>
      <c r="K24" s="31">
        <v>1.0000000000000001E-5</v>
      </c>
      <c r="L24" s="31">
        <v>1.0000000000000001E-5</v>
      </c>
      <c r="M24" s="31">
        <v>1.0000000000000001E-5</v>
      </c>
      <c r="N24" s="31">
        <v>1.0000000000000001E-5</v>
      </c>
      <c r="O24" s="31">
        <v>1.0000000000000001E-5</v>
      </c>
      <c r="P24" s="31">
        <v>1.0000000000000001E-5</v>
      </c>
      <c r="Q24" s="31">
        <v>1.0000000000000001E-5</v>
      </c>
      <c r="R24" s="31">
        <v>1.0000000000000001E-5</v>
      </c>
      <c r="S24" s="31">
        <v>1.0000000000000001E-5</v>
      </c>
      <c r="T24" s="31">
        <v>1.0000000000000001E-5</v>
      </c>
      <c r="U24" s="31">
        <v>1.0000000000000001E-5</v>
      </c>
      <c r="V24" s="31">
        <v>1.0000000000000001E-5</v>
      </c>
      <c r="W24" s="31">
        <v>1.0000000000000001E-5</v>
      </c>
      <c r="X24" s="31">
        <v>1.0000000000000001E-5</v>
      </c>
      <c r="Y24" s="31">
        <v>1.0000000000000001E-5</v>
      </c>
      <c r="Z24" s="31">
        <v>1.0000000000000001E-5</v>
      </c>
      <c r="AA24" s="31">
        <v>1.0000000000000001E-5</v>
      </c>
      <c r="AB24" s="31">
        <v>1.0000000000000001E-5</v>
      </c>
      <c r="AC24" s="31">
        <v>1.0000000000000001E-5</v>
      </c>
      <c r="AD24" s="31">
        <v>1.0000000000000001E-5</v>
      </c>
      <c r="AE24" s="31">
        <v>1.0000000000000001E-5</v>
      </c>
      <c r="AF24" s="31">
        <v>1.0000000000000001E-5</v>
      </c>
      <c r="AG24" s="31">
        <v>1.0000000000000001E-5</v>
      </c>
      <c r="AH24" s="31">
        <v>1.0000000000000001E-5</v>
      </c>
      <c r="AI24" s="31">
        <v>1.0000000000000001E-5</v>
      </c>
      <c r="AJ24" s="31">
        <v>2.0000000000000002E-5</v>
      </c>
      <c r="AK24" s="31">
        <v>2.0000000000000002E-5</v>
      </c>
      <c r="AL24" s="31">
        <v>2.0000000000000002E-5</v>
      </c>
      <c r="AM24" s="31">
        <v>2.0000000000000002E-5</v>
      </c>
      <c r="AN24" s="31">
        <v>3.0000000000000001E-5</v>
      </c>
      <c r="AO24" s="31">
        <v>3.0000000000000001E-5</v>
      </c>
      <c r="AP24" s="31">
        <v>4.0000000000000003E-5</v>
      </c>
      <c r="AQ24" s="31">
        <v>4.0000000000000003E-5</v>
      </c>
      <c r="AR24" s="31">
        <v>5.0000000000000002E-5</v>
      </c>
      <c r="AS24" s="31">
        <v>5.0000000000000002E-5</v>
      </c>
      <c r="AT24" s="31">
        <v>6.0000000000000002E-5</v>
      </c>
      <c r="AU24" s="31">
        <v>6.0000000000000002E-5</v>
      </c>
      <c r="AV24" s="31">
        <v>6.9999999999999994E-5</v>
      </c>
      <c r="AW24" s="31">
        <v>6.9999999999999994E-5</v>
      </c>
      <c r="AX24" s="31">
        <v>8.0000000000000007E-5</v>
      </c>
      <c r="AY24" s="31">
        <v>9.0000000000000006E-5</v>
      </c>
      <c r="AZ24" s="31">
        <v>1E-4</v>
      </c>
      <c r="BA24" s="31">
        <v>1.1E-4</v>
      </c>
      <c r="BB24" s="31">
        <v>1.2E-4</v>
      </c>
      <c r="BC24" s="31">
        <v>1.2999999999999999E-4</v>
      </c>
      <c r="BD24" s="31">
        <v>1.3999999999999999E-4</v>
      </c>
      <c r="BE24" s="31">
        <v>1.4999999999999999E-4</v>
      </c>
      <c r="BF24" s="31">
        <v>1.7000000000000001E-4</v>
      </c>
      <c r="BG24" s="31">
        <v>1.9000000000000001E-4</v>
      </c>
      <c r="BH24" s="31">
        <v>2.1000000000000001E-4</v>
      </c>
      <c r="BI24" s="31">
        <v>2.3000000000000001E-4</v>
      </c>
      <c r="BJ24" s="31">
        <v>2.5000000000000001E-4</v>
      </c>
      <c r="BK24" s="31">
        <v>2.7999999999999998E-4</v>
      </c>
      <c r="BL24" s="31">
        <v>3.1E-4</v>
      </c>
      <c r="BM24" s="31">
        <v>3.4000000000000002E-4</v>
      </c>
      <c r="BN24" s="31">
        <v>3.8000000000000002E-4</v>
      </c>
      <c r="BO24" s="31">
        <v>4.2000000000000002E-4</v>
      </c>
      <c r="BP24" s="31">
        <v>4.6000000000000001E-4</v>
      </c>
      <c r="BQ24" s="31">
        <v>5.1000000000000004E-4</v>
      </c>
      <c r="BR24" s="31">
        <v>5.5999999999999995E-4</v>
      </c>
    </row>
    <row r="25" spans="1:70" x14ac:dyDescent="0.2">
      <c r="A25">
        <v>38</v>
      </c>
      <c r="B25" s="31">
        <v>1.0000000000000001E-5</v>
      </c>
      <c r="C25" s="31">
        <v>1.0000000000000001E-5</v>
      </c>
      <c r="D25" s="31">
        <v>1.0000000000000001E-5</v>
      </c>
      <c r="E25" s="31">
        <v>1.0000000000000001E-5</v>
      </c>
      <c r="F25" s="31">
        <v>1.0000000000000001E-5</v>
      </c>
      <c r="G25" s="31">
        <v>1.0000000000000001E-5</v>
      </c>
      <c r="H25" s="31">
        <v>1.0000000000000001E-5</v>
      </c>
      <c r="I25" s="31">
        <v>1.0000000000000001E-5</v>
      </c>
      <c r="J25" s="31">
        <v>1.0000000000000001E-5</v>
      </c>
      <c r="K25" s="31">
        <v>1.0000000000000001E-5</v>
      </c>
      <c r="L25" s="31">
        <v>1.0000000000000001E-5</v>
      </c>
      <c r="M25" s="31">
        <v>1.0000000000000001E-5</v>
      </c>
      <c r="N25" s="31">
        <v>1.0000000000000001E-5</v>
      </c>
      <c r="O25" s="31">
        <v>1.0000000000000001E-5</v>
      </c>
      <c r="P25" s="31">
        <v>1.0000000000000001E-5</v>
      </c>
      <c r="Q25" s="31">
        <v>1.0000000000000001E-5</v>
      </c>
      <c r="R25" s="31">
        <v>1.0000000000000001E-5</v>
      </c>
      <c r="S25" s="31">
        <v>1.0000000000000001E-5</v>
      </c>
      <c r="T25" s="31">
        <v>1.0000000000000001E-5</v>
      </c>
      <c r="U25" s="31">
        <v>1.0000000000000001E-5</v>
      </c>
      <c r="V25" s="31">
        <v>1.0000000000000001E-5</v>
      </c>
      <c r="W25" s="31">
        <v>1.0000000000000001E-5</v>
      </c>
      <c r="X25" s="31">
        <v>1.0000000000000001E-5</v>
      </c>
      <c r="Y25" s="31">
        <v>1.0000000000000001E-5</v>
      </c>
      <c r="Z25" s="31">
        <v>1.0000000000000001E-5</v>
      </c>
      <c r="AA25" s="31">
        <v>1.0000000000000001E-5</v>
      </c>
      <c r="AB25" s="31">
        <v>1.0000000000000001E-5</v>
      </c>
      <c r="AC25" s="31">
        <v>1.0000000000000001E-5</v>
      </c>
      <c r="AD25" s="31">
        <v>1.0000000000000001E-5</v>
      </c>
      <c r="AE25" s="31">
        <v>1.0000000000000001E-5</v>
      </c>
      <c r="AF25" s="31">
        <v>1.0000000000000001E-5</v>
      </c>
      <c r="AG25" s="31">
        <v>1.0000000000000001E-5</v>
      </c>
      <c r="AH25" s="31">
        <v>1.0000000000000001E-5</v>
      </c>
      <c r="AI25" s="31">
        <v>1.0000000000000001E-5</v>
      </c>
      <c r="AJ25" s="31">
        <v>2.0000000000000002E-5</v>
      </c>
      <c r="AK25" s="31">
        <v>2.0000000000000002E-5</v>
      </c>
      <c r="AL25" s="31">
        <v>2.0000000000000002E-5</v>
      </c>
      <c r="AM25" s="31">
        <v>3.0000000000000001E-5</v>
      </c>
      <c r="AN25" s="31">
        <v>3.0000000000000001E-5</v>
      </c>
      <c r="AO25" s="31">
        <v>4.0000000000000003E-5</v>
      </c>
      <c r="AP25" s="31">
        <v>4.0000000000000003E-5</v>
      </c>
      <c r="AQ25" s="31">
        <v>4.0000000000000003E-5</v>
      </c>
      <c r="AR25" s="31">
        <v>5.0000000000000002E-5</v>
      </c>
      <c r="AS25" s="31">
        <v>6.0000000000000002E-5</v>
      </c>
      <c r="AT25" s="31">
        <v>6.0000000000000002E-5</v>
      </c>
      <c r="AU25" s="31">
        <v>6.9999999999999994E-5</v>
      </c>
      <c r="AV25" s="31">
        <v>6.9999999999999994E-5</v>
      </c>
      <c r="AW25" s="31">
        <v>8.0000000000000007E-5</v>
      </c>
      <c r="AX25" s="31">
        <v>9.0000000000000006E-5</v>
      </c>
      <c r="AY25" s="31">
        <v>1E-4</v>
      </c>
      <c r="AZ25" s="31">
        <v>1.1E-4</v>
      </c>
      <c r="BA25" s="31">
        <v>1.2E-4</v>
      </c>
      <c r="BB25" s="31">
        <v>1.2999999999999999E-4</v>
      </c>
      <c r="BC25" s="31">
        <v>1.3999999999999999E-4</v>
      </c>
      <c r="BD25" s="31">
        <v>1.4999999999999999E-4</v>
      </c>
      <c r="BE25" s="31">
        <v>1.7000000000000001E-4</v>
      </c>
      <c r="BF25" s="31">
        <v>1.9000000000000001E-4</v>
      </c>
      <c r="BG25" s="31">
        <v>2.1000000000000001E-4</v>
      </c>
      <c r="BH25" s="31">
        <v>2.3000000000000001E-4</v>
      </c>
      <c r="BI25" s="31">
        <v>2.5000000000000001E-4</v>
      </c>
      <c r="BJ25" s="31">
        <v>2.7999999999999998E-4</v>
      </c>
      <c r="BK25" s="31">
        <v>3.1E-4</v>
      </c>
      <c r="BL25" s="31">
        <v>3.4000000000000002E-4</v>
      </c>
      <c r="BM25" s="31">
        <v>3.6999999999999999E-4</v>
      </c>
      <c r="BN25" s="31">
        <v>4.0999999999999999E-4</v>
      </c>
      <c r="BO25" s="31">
        <v>4.6000000000000001E-4</v>
      </c>
      <c r="BP25" s="31">
        <v>5.0000000000000001E-4</v>
      </c>
      <c r="BQ25" s="31">
        <v>5.5000000000000003E-4</v>
      </c>
      <c r="BR25" s="31">
        <v>6.0999999999999997E-4</v>
      </c>
    </row>
    <row r="26" spans="1:70" x14ac:dyDescent="0.2">
      <c r="A26">
        <v>39</v>
      </c>
      <c r="B26" s="31">
        <v>1.0000000000000001E-5</v>
      </c>
      <c r="C26" s="31">
        <v>1.0000000000000001E-5</v>
      </c>
      <c r="D26" s="31">
        <v>1.0000000000000001E-5</v>
      </c>
      <c r="E26" s="31">
        <v>1.0000000000000001E-5</v>
      </c>
      <c r="F26" s="31">
        <v>1.0000000000000001E-5</v>
      </c>
      <c r="G26" s="31">
        <v>1.0000000000000001E-5</v>
      </c>
      <c r="H26" s="31">
        <v>1.0000000000000001E-5</v>
      </c>
      <c r="I26" s="31">
        <v>1.0000000000000001E-5</v>
      </c>
      <c r="J26" s="31">
        <v>1.0000000000000001E-5</v>
      </c>
      <c r="K26" s="31">
        <v>1.0000000000000001E-5</v>
      </c>
      <c r="L26" s="31">
        <v>1.0000000000000001E-5</v>
      </c>
      <c r="M26" s="31">
        <v>1.0000000000000001E-5</v>
      </c>
      <c r="N26" s="31">
        <v>1.0000000000000001E-5</v>
      </c>
      <c r="O26" s="31">
        <v>1.0000000000000001E-5</v>
      </c>
      <c r="P26" s="31">
        <v>1.0000000000000001E-5</v>
      </c>
      <c r="Q26" s="31">
        <v>1.0000000000000001E-5</v>
      </c>
      <c r="R26" s="31">
        <v>1.0000000000000001E-5</v>
      </c>
      <c r="S26" s="31">
        <v>1.0000000000000001E-5</v>
      </c>
      <c r="T26" s="31">
        <v>1.0000000000000001E-5</v>
      </c>
      <c r="U26" s="31">
        <v>1.0000000000000001E-5</v>
      </c>
      <c r="V26" s="31">
        <v>1.0000000000000001E-5</v>
      </c>
      <c r="W26" s="31">
        <v>1.0000000000000001E-5</v>
      </c>
      <c r="X26" s="31">
        <v>1.0000000000000001E-5</v>
      </c>
      <c r="Y26" s="31">
        <v>1.0000000000000001E-5</v>
      </c>
      <c r="Z26" s="31">
        <v>1.0000000000000001E-5</v>
      </c>
      <c r="AA26" s="31">
        <v>1.0000000000000001E-5</v>
      </c>
      <c r="AB26" s="31">
        <v>1.0000000000000001E-5</v>
      </c>
      <c r="AC26" s="31">
        <v>1.0000000000000001E-5</v>
      </c>
      <c r="AD26" s="31">
        <v>1.0000000000000001E-5</v>
      </c>
      <c r="AE26" s="31">
        <v>1.0000000000000001E-5</v>
      </c>
      <c r="AF26" s="31">
        <v>1.0000000000000001E-5</v>
      </c>
      <c r="AG26" s="31">
        <v>1.0000000000000001E-5</v>
      </c>
      <c r="AH26" s="31">
        <v>1.0000000000000001E-5</v>
      </c>
      <c r="AI26" s="31">
        <v>1.0000000000000001E-5</v>
      </c>
      <c r="AJ26" s="31">
        <v>2.0000000000000002E-5</v>
      </c>
      <c r="AK26" s="31">
        <v>2.0000000000000002E-5</v>
      </c>
      <c r="AL26" s="31">
        <v>2.0000000000000002E-5</v>
      </c>
      <c r="AM26" s="31">
        <v>3.0000000000000001E-5</v>
      </c>
      <c r="AN26" s="31">
        <v>3.0000000000000001E-5</v>
      </c>
      <c r="AO26" s="31">
        <v>4.0000000000000003E-5</v>
      </c>
      <c r="AP26" s="31">
        <v>4.0000000000000003E-5</v>
      </c>
      <c r="AQ26" s="31">
        <v>5.0000000000000002E-5</v>
      </c>
      <c r="AR26" s="31">
        <v>5.0000000000000002E-5</v>
      </c>
      <c r="AS26" s="31">
        <v>6.0000000000000002E-5</v>
      </c>
      <c r="AT26" s="31">
        <v>6.0000000000000002E-5</v>
      </c>
      <c r="AU26" s="31">
        <v>6.9999999999999994E-5</v>
      </c>
      <c r="AV26" s="31">
        <v>8.0000000000000007E-5</v>
      </c>
      <c r="AW26" s="31">
        <v>8.0000000000000007E-5</v>
      </c>
      <c r="AX26" s="31">
        <v>9.0000000000000006E-5</v>
      </c>
      <c r="AY26" s="31">
        <v>1E-4</v>
      </c>
      <c r="AZ26" s="31">
        <v>1.1E-4</v>
      </c>
      <c r="BA26" s="31">
        <v>1.2E-4</v>
      </c>
      <c r="BB26" s="31">
        <v>1.2999999999999999E-4</v>
      </c>
      <c r="BC26" s="31">
        <v>1.4999999999999999E-4</v>
      </c>
      <c r="BD26" s="31">
        <v>1.6000000000000001E-4</v>
      </c>
      <c r="BE26" s="31">
        <v>1.8000000000000001E-4</v>
      </c>
      <c r="BF26" s="31">
        <v>1.9000000000000001E-4</v>
      </c>
      <c r="BG26" s="31">
        <v>2.1000000000000001E-4</v>
      </c>
      <c r="BH26" s="31">
        <v>2.4000000000000001E-4</v>
      </c>
      <c r="BI26" s="31">
        <v>2.5999999999999998E-4</v>
      </c>
      <c r="BJ26" s="31">
        <v>2.9E-4</v>
      </c>
      <c r="BK26" s="31">
        <v>3.2000000000000003E-4</v>
      </c>
      <c r="BL26" s="31">
        <v>3.5E-4</v>
      </c>
      <c r="BM26" s="31">
        <v>3.8999999999999999E-4</v>
      </c>
      <c r="BN26" s="31">
        <v>4.2999999999999999E-4</v>
      </c>
      <c r="BO26" s="31">
        <v>4.8000000000000001E-4</v>
      </c>
      <c r="BP26" s="31">
        <v>5.1999999999999995E-4</v>
      </c>
      <c r="BQ26" s="31">
        <v>5.8E-4</v>
      </c>
      <c r="BR26" s="31">
        <v>6.3000000000000003E-4</v>
      </c>
    </row>
    <row r="27" spans="1:70" x14ac:dyDescent="0.2">
      <c r="A27">
        <v>40</v>
      </c>
      <c r="B27" s="31">
        <v>1.0000000000000001E-5</v>
      </c>
      <c r="C27" s="31">
        <v>1.0000000000000001E-5</v>
      </c>
      <c r="D27" s="31">
        <v>1.0000000000000001E-5</v>
      </c>
      <c r="E27" s="31">
        <v>1.0000000000000001E-5</v>
      </c>
      <c r="F27" s="31">
        <v>1.0000000000000001E-5</v>
      </c>
      <c r="G27" s="31">
        <v>1.0000000000000001E-5</v>
      </c>
      <c r="H27" s="31">
        <v>1.0000000000000001E-5</v>
      </c>
      <c r="I27" s="31">
        <v>1.0000000000000001E-5</v>
      </c>
      <c r="J27" s="31">
        <v>1.0000000000000001E-5</v>
      </c>
      <c r="K27" s="31">
        <v>1.0000000000000001E-5</v>
      </c>
      <c r="L27" s="31">
        <v>1.0000000000000001E-5</v>
      </c>
      <c r="M27" s="31">
        <v>1.0000000000000001E-5</v>
      </c>
      <c r="N27" s="31">
        <v>1.0000000000000001E-5</v>
      </c>
      <c r="O27" s="31">
        <v>1.0000000000000001E-5</v>
      </c>
      <c r="P27" s="31">
        <v>1.0000000000000001E-5</v>
      </c>
      <c r="Q27" s="31">
        <v>1.0000000000000001E-5</v>
      </c>
      <c r="R27" s="31">
        <v>1.0000000000000001E-5</v>
      </c>
      <c r="S27" s="31">
        <v>1.0000000000000001E-5</v>
      </c>
      <c r="T27" s="31">
        <v>1.0000000000000001E-5</v>
      </c>
      <c r="U27" s="31">
        <v>1.0000000000000001E-5</v>
      </c>
      <c r="V27" s="31">
        <v>1.0000000000000001E-5</v>
      </c>
      <c r="W27" s="31">
        <v>1.0000000000000001E-5</v>
      </c>
      <c r="X27" s="31">
        <v>1.0000000000000001E-5</v>
      </c>
      <c r="Y27" s="31">
        <v>1.0000000000000001E-5</v>
      </c>
      <c r="Z27" s="31">
        <v>1.0000000000000001E-5</v>
      </c>
      <c r="AA27" s="31">
        <v>1.0000000000000001E-5</v>
      </c>
      <c r="AB27" s="31">
        <v>1.0000000000000001E-5</v>
      </c>
      <c r="AC27" s="31">
        <v>1.0000000000000001E-5</v>
      </c>
      <c r="AD27" s="31">
        <v>1.0000000000000001E-5</v>
      </c>
      <c r="AE27" s="31">
        <v>1.0000000000000001E-5</v>
      </c>
      <c r="AF27" s="31">
        <v>1.0000000000000001E-5</v>
      </c>
      <c r="AG27" s="31">
        <v>1.0000000000000001E-5</v>
      </c>
      <c r="AH27" s="31">
        <v>1.0000000000000001E-5</v>
      </c>
      <c r="AI27" s="31">
        <v>2.0000000000000002E-5</v>
      </c>
      <c r="AJ27" s="31">
        <v>2.0000000000000002E-5</v>
      </c>
      <c r="AK27" s="31">
        <v>2.0000000000000002E-5</v>
      </c>
      <c r="AL27" s="31">
        <v>3.0000000000000001E-5</v>
      </c>
      <c r="AM27" s="31">
        <v>3.0000000000000001E-5</v>
      </c>
      <c r="AN27" s="31">
        <v>4.0000000000000003E-5</v>
      </c>
      <c r="AO27" s="31">
        <v>4.0000000000000003E-5</v>
      </c>
      <c r="AP27" s="31">
        <v>5.0000000000000002E-5</v>
      </c>
      <c r="AQ27" s="31">
        <v>5.0000000000000002E-5</v>
      </c>
      <c r="AR27" s="31">
        <v>6.0000000000000002E-5</v>
      </c>
      <c r="AS27" s="31">
        <v>6.9999999999999994E-5</v>
      </c>
      <c r="AT27" s="31">
        <v>6.9999999999999994E-5</v>
      </c>
      <c r="AU27" s="31">
        <v>8.0000000000000007E-5</v>
      </c>
      <c r="AV27" s="31">
        <v>9.0000000000000006E-5</v>
      </c>
      <c r="AW27" s="31">
        <v>1E-4</v>
      </c>
      <c r="AX27" s="31">
        <v>1.1E-4</v>
      </c>
      <c r="AY27" s="31">
        <v>1.2E-4</v>
      </c>
      <c r="AZ27" s="31">
        <v>1.2999999999999999E-4</v>
      </c>
      <c r="BA27" s="31">
        <v>1.3999999999999999E-4</v>
      </c>
      <c r="BB27" s="31">
        <v>1.4999999999999999E-4</v>
      </c>
      <c r="BC27" s="31">
        <v>1.7000000000000001E-4</v>
      </c>
      <c r="BD27" s="31">
        <v>1.9000000000000001E-4</v>
      </c>
      <c r="BE27" s="31">
        <v>2.0000000000000001E-4</v>
      </c>
      <c r="BF27" s="31">
        <v>2.2000000000000001E-4</v>
      </c>
      <c r="BG27" s="31">
        <v>2.5000000000000001E-4</v>
      </c>
      <c r="BH27" s="31">
        <v>2.7E-4</v>
      </c>
      <c r="BI27" s="31">
        <v>2.9999999999999997E-4</v>
      </c>
      <c r="BJ27" s="31">
        <v>3.3E-4</v>
      </c>
      <c r="BK27" s="31">
        <v>3.6999999999999999E-4</v>
      </c>
      <c r="BL27" s="31">
        <v>4.0999999999999999E-4</v>
      </c>
      <c r="BM27" s="31">
        <v>4.4999999999999999E-4</v>
      </c>
      <c r="BN27" s="31">
        <v>5.0000000000000001E-4</v>
      </c>
      <c r="BO27" s="31">
        <v>5.5000000000000003E-4</v>
      </c>
      <c r="BP27" s="31">
        <v>6.0999999999999997E-4</v>
      </c>
      <c r="BQ27" s="31">
        <v>6.7000000000000002E-4</v>
      </c>
      <c r="BR27" s="31">
        <v>7.2999999999999996E-4</v>
      </c>
    </row>
    <row r="28" spans="1:70" x14ac:dyDescent="0.2">
      <c r="A28">
        <v>41</v>
      </c>
      <c r="B28" s="31">
        <v>1.0000000000000001E-5</v>
      </c>
      <c r="C28" s="31">
        <v>1.0000000000000001E-5</v>
      </c>
      <c r="D28" s="31">
        <v>1.0000000000000001E-5</v>
      </c>
      <c r="E28" s="31">
        <v>1.0000000000000001E-5</v>
      </c>
      <c r="F28" s="31">
        <v>1.0000000000000001E-5</v>
      </c>
      <c r="G28" s="31">
        <v>1.0000000000000001E-5</v>
      </c>
      <c r="H28" s="31">
        <v>1.0000000000000001E-5</v>
      </c>
      <c r="I28" s="31">
        <v>1.0000000000000001E-5</v>
      </c>
      <c r="J28" s="31">
        <v>1.0000000000000001E-5</v>
      </c>
      <c r="K28" s="31">
        <v>1.0000000000000001E-5</v>
      </c>
      <c r="L28" s="31">
        <v>1.0000000000000001E-5</v>
      </c>
      <c r="M28" s="31">
        <v>1.0000000000000001E-5</v>
      </c>
      <c r="N28" s="31">
        <v>1.0000000000000001E-5</v>
      </c>
      <c r="O28" s="31">
        <v>1.0000000000000001E-5</v>
      </c>
      <c r="P28" s="31">
        <v>1.0000000000000001E-5</v>
      </c>
      <c r="Q28" s="31">
        <v>1.0000000000000001E-5</v>
      </c>
      <c r="R28" s="31">
        <v>1.0000000000000001E-5</v>
      </c>
      <c r="S28" s="31">
        <v>1.0000000000000001E-5</v>
      </c>
      <c r="T28" s="31">
        <v>1.0000000000000001E-5</v>
      </c>
      <c r="U28" s="31">
        <v>1.0000000000000001E-5</v>
      </c>
      <c r="V28" s="31">
        <v>1.0000000000000001E-5</v>
      </c>
      <c r="W28" s="31">
        <v>1.0000000000000001E-5</v>
      </c>
      <c r="X28" s="31">
        <v>1.0000000000000001E-5</v>
      </c>
      <c r="Y28" s="31">
        <v>1.0000000000000001E-5</v>
      </c>
      <c r="Z28" s="31">
        <v>1.0000000000000001E-5</v>
      </c>
      <c r="AA28" s="31">
        <v>1.0000000000000001E-5</v>
      </c>
      <c r="AB28" s="31">
        <v>1.0000000000000001E-5</v>
      </c>
      <c r="AC28" s="31">
        <v>1.0000000000000001E-5</v>
      </c>
      <c r="AD28" s="31">
        <v>1.0000000000000001E-5</v>
      </c>
      <c r="AE28" s="31">
        <v>1.0000000000000001E-5</v>
      </c>
      <c r="AF28" s="31">
        <v>1.0000000000000001E-5</v>
      </c>
      <c r="AG28" s="31">
        <v>1.0000000000000001E-5</v>
      </c>
      <c r="AH28" s="31">
        <v>1.0000000000000001E-5</v>
      </c>
      <c r="AI28" s="31">
        <v>2.0000000000000002E-5</v>
      </c>
      <c r="AJ28" s="31">
        <v>2.0000000000000002E-5</v>
      </c>
      <c r="AK28" s="31">
        <v>2.0000000000000002E-5</v>
      </c>
      <c r="AL28" s="31">
        <v>3.0000000000000001E-5</v>
      </c>
      <c r="AM28" s="31">
        <v>3.0000000000000001E-5</v>
      </c>
      <c r="AN28" s="31">
        <v>4.0000000000000003E-5</v>
      </c>
      <c r="AO28" s="31">
        <v>4.0000000000000003E-5</v>
      </c>
      <c r="AP28" s="31">
        <v>5.0000000000000002E-5</v>
      </c>
      <c r="AQ28" s="31">
        <v>5.0000000000000002E-5</v>
      </c>
      <c r="AR28" s="31">
        <v>6.0000000000000002E-5</v>
      </c>
      <c r="AS28" s="31">
        <v>6.9999999999999994E-5</v>
      </c>
      <c r="AT28" s="31">
        <v>6.9999999999999994E-5</v>
      </c>
      <c r="AU28" s="31">
        <v>8.0000000000000007E-5</v>
      </c>
      <c r="AV28" s="31">
        <v>9.0000000000000006E-5</v>
      </c>
      <c r="AW28" s="31">
        <v>1E-4</v>
      </c>
      <c r="AX28" s="31">
        <v>1.1E-4</v>
      </c>
      <c r="AY28" s="31">
        <v>1.2E-4</v>
      </c>
      <c r="AZ28" s="31">
        <v>1.2999999999999999E-4</v>
      </c>
      <c r="BA28" s="31">
        <v>1.3999999999999999E-4</v>
      </c>
      <c r="BB28" s="31">
        <v>1.4999999999999999E-4</v>
      </c>
      <c r="BC28" s="31">
        <v>1.7000000000000001E-4</v>
      </c>
      <c r="BD28" s="31">
        <v>1.9000000000000001E-4</v>
      </c>
      <c r="BE28" s="31">
        <v>2.0000000000000001E-4</v>
      </c>
      <c r="BF28" s="31">
        <v>2.3000000000000001E-4</v>
      </c>
      <c r="BG28" s="31">
        <v>2.5000000000000001E-4</v>
      </c>
      <c r="BH28" s="31">
        <v>2.7E-4</v>
      </c>
      <c r="BI28" s="31">
        <v>2.9999999999999997E-4</v>
      </c>
      <c r="BJ28" s="31">
        <v>3.4000000000000002E-4</v>
      </c>
      <c r="BK28" s="31">
        <v>3.6999999999999999E-4</v>
      </c>
      <c r="BL28" s="31">
        <v>4.0999999999999999E-4</v>
      </c>
      <c r="BM28" s="31">
        <v>4.4999999999999999E-4</v>
      </c>
      <c r="BN28" s="31">
        <v>5.0000000000000001E-4</v>
      </c>
      <c r="BO28" s="31">
        <v>5.5000000000000003E-4</v>
      </c>
      <c r="BP28" s="31">
        <v>6.0999999999999997E-4</v>
      </c>
      <c r="BQ28" s="31">
        <v>6.7000000000000002E-4</v>
      </c>
      <c r="BR28" s="31">
        <v>7.3999999999999999E-4</v>
      </c>
    </row>
    <row r="29" spans="1:70" x14ac:dyDescent="0.2">
      <c r="A29">
        <v>42</v>
      </c>
      <c r="B29" s="31">
        <v>1.0000000000000001E-5</v>
      </c>
      <c r="C29" s="31">
        <v>1.0000000000000001E-5</v>
      </c>
      <c r="D29" s="31">
        <v>1.0000000000000001E-5</v>
      </c>
      <c r="E29" s="31">
        <v>1.0000000000000001E-5</v>
      </c>
      <c r="F29" s="31">
        <v>1.0000000000000001E-5</v>
      </c>
      <c r="G29" s="31">
        <v>1.0000000000000001E-5</v>
      </c>
      <c r="H29" s="31">
        <v>1.0000000000000001E-5</v>
      </c>
      <c r="I29" s="31">
        <v>1.0000000000000001E-5</v>
      </c>
      <c r="J29" s="31">
        <v>1.0000000000000001E-5</v>
      </c>
      <c r="K29" s="31">
        <v>1.0000000000000001E-5</v>
      </c>
      <c r="L29" s="31">
        <v>1.0000000000000001E-5</v>
      </c>
      <c r="M29" s="31">
        <v>1.0000000000000001E-5</v>
      </c>
      <c r="N29" s="31">
        <v>1.0000000000000001E-5</v>
      </c>
      <c r="O29" s="31">
        <v>1.0000000000000001E-5</v>
      </c>
      <c r="P29" s="31">
        <v>1.0000000000000001E-5</v>
      </c>
      <c r="Q29" s="31">
        <v>1.0000000000000001E-5</v>
      </c>
      <c r="R29" s="31">
        <v>1.0000000000000001E-5</v>
      </c>
      <c r="S29" s="31">
        <v>1.0000000000000001E-5</v>
      </c>
      <c r="T29" s="31">
        <v>1.0000000000000001E-5</v>
      </c>
      <c r="U29" s="31">
        <v>1.0000000000000001E-5</v>
      </c>
      <c r="V29" s="31">
        <v>1.0000000000000001E-5</v>
      </c>
      <c r="W29" s="31">
        <v>1.0000000000000001E-5</v>
      </c>
      <c r="X29" s="31">
        <v>1.0000000000000001E-5</v>
      </c>
      <c r="Y29" s="31">
        <v>1.0000000000000001E-5</v>
      </c>
      <c r="Z29" s="31">
        <v>1.0000000000000001E-5</v>
      </c>
      <c r="AA29" s="31">
        <v>1.0000000000000001E-5</v>
      </c>
      <c r="AB29" s="31">
        <v>1.0000000000000001E-5</v>
      </c>
      <c r="AC29" s="31">
        <v>1.0000000000000001E-5</v>
      </c>
      <c r="AD29" s="31">
        <v>1.0000000000000001E-5</v>
      </c>
      <c r="AE29" s="31">
        <v>1.0000000000000001E-5</v>
      </c>
      <c r="AF29" s="31">
        <v>1.0000000000000001E-5</v>
      </c>
      <c r="AG29" s="31">
        <v>1.0000000000000001E-5</v>
      </c>
      <c r="AH29" s="31">
        <v>1.0000000000000001E-5</v>
      </c>
      <c r="AI29" s="31">
        <v>2.0000000000000002E-5</v>
      </c>
      <c r="AJ29" s="31">
        <v>2.0000000000000002E-5</v>
      </c>
      <c r="AK29" s="31">
        <v>2.0000000000000002E-5</v>
      </c>
      <c r="AL29" s="31">
        <v>3.0000000000000001E-5</v>
      </c>
      <c r="AM29" s="31">
        <v>3.0000000000000001E-5</v>
      </c>
      <c r="AN29" s="31">
        <v>4.0000000000000003E-5</v>
      </c>
      <c r="AO29" s="31">
        <v>4.0000000000000003E-5</v>
      </c>
      <c r="AP29" s="31">
        <v>5.0000000000000002E-5</v>
      </c>
      <c r="AQ29" s="31">
        <v>6.0000000000000002E-5</v>
      </c>
      <c r="AR29" s="31">
        <v>6.0000000000000002E-5</v>
      </c>
      <c r="AS29" s="31">
        <v>6.9999999999999994E-5</v>
      </c>
      <c r="AT29" s="31">
        <v>8.0000000000000007E-5</v>
      </c>
      <c r="AU29" s="31">
        <v>8.0000000000000007E-5</v>
      </c>
      <c r="AV29" s="31">
        <v>9.0000000000000006E-5</v>
      </c>
      <c r="AW29" s="31">
        <v>1E-4</v>
      </c>
      <c r="AX29" s="31">
        <v>1.1E-4</v>
      </c>
      <c r="AY29" s="31">
        <v>1.2E-4</v>
      </c>
      <c r="AZ29" s="31">
        <v>1.2999999999999999E-4</v>
      </c>
      <c r="BA29" s="31">
        <v>1.4999999999999999E-4</v>
      </c>
      <c r="BB29" s="31">
        <v>1.6000000000000001E-4</v>
      </c>
      <c r="BC29" s="31">
        <v>1.8000000000000001E-4</v>
      </c>
      <c r="BD29" s="31">
        <v>1.9000000000000001E-4</v>
      </c>
      <c r="BE29" s="31">
        <v>2.1000000000000001E-4</v>
      </c>
      <c r="BF29" s="31">
        <v>2.3000000000000001E-4</v>
      </c>
      <c r="BG29" s="31">
        <v>2.5999999999999998E-4</v>
      </c>
      <c r="BH29" s="31">
        <v>2.9E-4</v>
      </c>
      <c r="BI29" s="31">
        <v>3.2000000000000003E-4</v>
      </c>
      <c r="BJ29" s="31">
        <v>3.5E-4</v>
      </c>
      <c r="BK29" s="31">
        <v>3.8999999999999999E-4</v>
      </c>
      <c r="BL29" s="31">
        <v>4.2999999999999999E-4</v>
      </c>
      <c r="BM29" s="31">
        <v>4.6999999999999999E-4</v>
      </c>
      <c r="BN29" s="31">
        <v>5.1999999999999995E-4</v>
      </c>
      <c r="BO29" s="31">
        <v>5.8E-4</v>
      </c>
      <c r="BP29" s="31">
        <v>6.4000000000000005E-4</v>
      </c>
      <c r="BQ29" s="31">
        <v>6.9999999999999999E-4</v>
      </c>
      <c r="BR29" s="31">
        <v>7.6999999999999996E-4</v>
      </c>
    </row>
    <row r="30" spans="1:70" x14ac:dyDescent="0.2">
      <c r="A30">
        <v>43</v>
      </c>
      <c r="B30" s="31">
        <v>1.0000000000000001E-5</v>
      </c>
      <c r="C30" s="31">
        <v>1.0000000000000001E-5</v>
      </c>
      <c r="D30" s="31">
        <v>1.0000000000000001E-5</v>
      </c>
      <c r="E30" s="31">
        <v>1.0000000000000001E-5</v>
      </c>
      <c r="F30" s="31">
        <v>1.0000000000000001E-5</v>
      </c>
      <c r="G30" s="31">
        <v>1.0000000000000001E-5</v>
      </c>
      <c r="H30" s="31">
        <v>1.0000000000000001E-5</v>
      </c>
      <c r="I30" s="31">
        <v>1.0000000000000001E-5</v>
      </c>
      <c r="J30" s="31">
        <v>1.0000000000000001E-5</v>
      </c>
      <c r="K30" s="31">
        <v>1.0000000000000001E-5</v>
      </c>
      <c r="L30" s="31">
        <v>1.0000000000000001E-5</v>
      </c>
      <c r="M30" s="31">
        <v>1.0000000000000001E-5</v>
      </c>
      <c r="N30" s="31">
        <v>1.0000000000000001E-5</v>
      </c>
      <c r="O30" s="31">
        <v>1.0000000000000001E-5</v>
      </c>
      <c r="P30" s="31">
        <v>1.0000000000000001E-5</v>
      </c>
      <c r="Q30" s="31">
        <v>1.0000000000000001E-5</v>
      </c>
      <c r="R30" s="31">
        <v>1.0000000000000001E-5</v>
      </c>
      <c r="S30" s="31">
        <v>1.0000000000000001E-5</v>
      </c>
      <c r="T30" s="31">
        <v>1.0000000000000001E-5</v>
      </c>
      <c r="U30" s="31">
        <v>1.0000000000000001E-5</v>
      </c>
      <c r="V30" s="31">
        <v>1.0000000000000001E-5</v>
      </c>
      <c r="W30" s="31">
        <v>1.0000000000000001E-5</v>
      </c>
      <c r="X30" s="31">
        <v>1.0000000000000001E-5</v>
      </c>
      <c r="Y30" s="31">
        <v>1.0000000000000001E-5</v>
      </c>
      <c r="Z30" s="31">
        <v>1.0000000000000001E-5</v>
      </c>
      <c r="AA30" s="31">
        <v>1.0000000000000001E-5</v>
      </c>
      <c r="AB30" s="31">
        <v>1.0000000000000001E-5</v>
      </c>
      <c r="AC30" s="31">
        <v>1.0000000000000001E-5</v>
      </c>
      <c r="AD30" s="31">
        <v>1.0000000000000001E-5</v>
      </c>
      <c r="AE30" s="31">
        <v>1.0000000000000001E-5</v>
      </c>
      <c r="AF30" s="31">
        <v>1.0000000000000001E-5</v>
      </c>
      <c r="AG30" s="31">
        <v>1.0000000000000001E-5</v>
      </c>
      <c r="AH30" s="31">
        <v>1.0000000000000001E-5</v>
      </c>
      <c r="AI30" s="31">
        <v>2.0000000000000002E-5</v>
      </c>
      <c r="AJ30" s="31">
        <v>2.0000000000000002E-5</v>
      </c>
      <c r="AK30" s="31">
        <v>3.0000000000000001E-5</v>
      </c>
      <c r="AL30" s="31">
        <v>3.0000000000000001E-5</v>
      </c>
      <c r="AM30" s="31">
        <v>4.0000000000000003E-5</v>
      </c>
      <c r="AN30" s="31">
        <v>4.0000000000000003E-5</v>
      </c>
      <c r="AO30" s="31">
        <v>5.0000000000000002E-5</v>
      </c>
      <c r="AP30" s="31">
        <v>5.0000000000000002E-5</v>
      </c>
      <c r="AQ30" s="31">
        <v>6.0000000000000002E-5</v>
      </c>
      <c r="AR30" s="31">
        <v>6.9999999999999994E-5</v>
      </c>
      <c r="AS30" s="31">
        <v>6.9999999999999994E-5</v>
      </c>
      <c r="AT30" s="31">
        <v>8.0000000000000007E-5</v>
      </c>
      <c r="AU30" s="31">
        <v>9.0000000000000006E-5</v>
      </c>
      <c r="AV30" s="31">
        <v>1E-4</v>
      </c>
      <c r="AW30" s="31">
        <v>1.1E-4</v>
      </c>
      <c r="AX30" s="31">
        <v>1.2E-4</v>
      </c>
      <c r="AY30" s="31">
        <v>1.2999999999999999E-4</v>
      </c>
      <c r="AZ30" s="31">
        <v>1.3999999999999999E-4</v>
      </c>
      <c r="BA30" s="31">
        <v>1.4999999999999999E-4</v>
      </c>
      <c r="BB30" s="31">
        <v>1.7000000000000001E-4</v>
      </c>
      <c r="BC30" s="31">
        <v>1.8000000000000001E-4</v>
      </c>
      <c r="BD30" s="31">
        <v>2.0000000000000001E-4</v>
      </c>
      <c r="BE30" s="31">
        <v>2.2000000000000001E-4</v>
      </c>
      <c r="BF30" s="31">
        <v>2.5000000000000001E-4</v>
      </c>
      <c r="BG30" s="31">
        <v>2.7E-4</v>
      </c>
      <c r="BH30" s="31">
        <v>2.9999999999999997E-4</v>
      </c>
      <c r="BI30" s="31">
        <v>3.3E-4</v>
      </c>
      <c r="BJ30" s="31">
        <v>3.6999999999999999E-4</v>
      </c>
      <c r="BK30" s="31">
        <v>4.0000000000000002E-4</v>
      </c>
      <c r="BL30" s="31">
        <v>4.4999999999999999E-4</v>
      </c>
      <c r="BM30" s="31">
        <v>4.8999999999999998E-4</v>
      </c>
      <c r="BN30" s="31">
        <v>5.5000000000000003E-4</v>
      </c>
      <c r="BO30" s="31">
        <v>5.9999999999999995E-4</v>
      </c>
      <c r="BP30" s="31">
        <v>6.6E-4</v>
      </c>
      <c r="BQ30" s="31">
        <v>7.2999999999999996E-4</v>
      </c>
      <c r="BR30" s="31">
        <v>8.0000000000000004E-4</v>
      </c>
    </row>
    <row r="31" spans="1:70" x14ac:dyDescent="0.2">
      <c r="A31">
        <v>44</v>
      </c>
      <c r="B31" s="31">
        <v>1.0000000000000001E-5</v>
      </c>
      <c r="C31" s="31">
        <v>1.0000000000000001E-5</v>
      </c>
      <c r="D31" s="31">
        <v>1.0000000000000001E-5</v>
      </c>
      <c r="E31" s="31">
        <v>1.0000000000000001E-5</v>
      </c>
      <c r="F31" s="31">
        <v>1.0000000000000001E-5</v>
      </c>
      <c r="G31" s="31">
        <v>1.0000000000000001E-5</v>
      </c>
      <c r="H31" s="31">
        <v>1.0000000000000001E-5</v>
      </c>
      <c r="I31" s="31">
        <v>1.0000000000000001E-5</v>
      </c>
      <c r="J31" s="31">
        <v>1.0000000000000001E-5</v>
      </c>
      <c r="K31" s="31">
        <v>1.0000000000000001E-5</v>
      </c>
      <c r="L31" s="31">
        <v>1.0000000000000001E-5</v>
      </c>
      <c r="M31" s="31">
        <v>1.0000000000000001E-5</v>
      </c>
      <c r="N31" s="31">
        <v>1.0000000000000001E-5</v>
      </c>
      <c r="O31" s="31">
        <v>1.0000000000000001E-5</v>
      </c>
      <c r="P31" s="31">
        <v>1.0000000000000001E-5</v>
      </c>
      <c r="Q31" s="31">
        <v>1.0000000000000001E-5</v>
      </c>
      <c r="R31" s="31">
        <v>1.0000000000000001E-5</v>
      </c>
      <c r="S31" s="31">
        <v>1.0000000000000001E-5</v>
      </c>
      <c r="T31" s="31">
        <v>1.0000000000000001E-5</v>
      </c>
      <c r="U31" s="31">
        <v>1.0000000000000001E-5</v>
      </c>
      <c r="V31" s="31">
        <v>1.0000000000000001E-5</v>
      </c>
      <c r="W31" s="31">
        <v>1.0000000000000001E-5</v>
      </c>
      <c r="X31" s="31">
        <v>1.0000000000000001E-5</v>
      </c>
      <c r="Y31" s="31">
        <v>1.0000000000000001E-5</v>
      </c>
      <c r="Z31" s="31">
        <v>1.0000000000000001E-5</v>
      </c>
      <c r="AA31" s="31">
        <v>1.0000000000000001E-5</v>
      </c>
      <c r="AB31" s="31">
        <v>1.0000000000000001E-5</v>
      </c>
      <c r="AC31" s="31">
        <v>1.0000000000000001E-5</v>
      </c>
      <c r="AD31" s="31">
        <v>1.0000000000000001E-5</v>
      </c>
      <c r="AE31" s="31">
        <v>1.0000000000000001E-5</v>
      </c>
      <c r="AF31" s="31">
        <v>1.0000000000000001E-5</v>
      </c>
      <c r="AG31" s="31">
        <v>1.0000000000000001E-5</v>
      </c>
      <c r="AH31" s="31">
        <v>2.0000000000000002E-5</v>
      </c>
      <c r="AI31" s="31">
        <v>2.0000000000000002E-5</v>
      </c>
      <c r="AJ31" s="31">
        <v>2.0000000000000002E-5</v>
      </c>
      <c r="AK31" s="31">
        <v>3.0000000000000001E-5</v>
      </c>
      <c r="AL31" s="31">
        <v>3.0000000000000001E-5</v>
      </c>
      <c r="AM31" s="31">
        <v>4.0000000000000003E-5</v>
      </c>
      <c r="AN31" s="31">
        <v>4.0000000000000003E-5</v>
      </c>
      <c r="AO31" s="31">
        <v>5.0000000000000002E-5</v>
      </c>
      <c r="AP31" s="31">
        <v>6.0000000000000002E-5</v>
      </c>
      <c r="AQ31" s="31">
        <v>6.0000000000000002E-5</v>
      </c>
      <c r="AR31" s="31">
        <v>6.9999999999999994E-5</v>
      </c>
      <c r="AS31" s="31">
        <v>8.0000000000000007E-5</v>
      </c>
      <c r="AT31" s="31">
        <v>9.0000000000000006E-5</v>
      </c>
      <c r="AU31" s="31">
        <v>1E-4</v>
      </c>
      <c r="AV31" s="31">
        <v>1.1E-4</v>
      </c>
      <c r="AW31" s="31">
        <v>1.2E-4</v>
      </c>
      <c r="AX31" s="31">
        <v>1.2999999999999999E-4</v>
      </c>
      <c r="AY31" s="31">
        <v>1.3999999999999999E-4</v>
      </c>
      <c r="AZ31" s="31">
        <v>1.4999999999999999E-4</v>
      </c>
      <c r="BA31" s="31">
        <v>1.7000000000000001E-4</v>
      </c>
      <c r="BB31" s="31">
        <v>1.8000000000000001E-4</v>
      </c>
      <c r="BC31" s="31">
        <v>2.0000000000000001E-4</v>
      </c>
      <c r="BD31" s="31">
        <v>2.2000000000000001E-4</v>
      </c>
      <c r="BE31" s="31">
        <v>2.4000000000000001E-4</v>
      </c>
      <c r="BF31" s="31">
        <v>2.7E-4</v>
      </c>
      <c r="BG31" s="31">
        <v>2.9999999999999997E-4</v>
      </c>
      <c r="BH31" s="31">
        <v>3.3E-4</v>
      </c>
      <c r="BI31" s="31">
        <v>3.6000000000000002E-4</v>
      </c>
      <c r="BJ31" s="31">
        <v>4.0000000000000002E-4</v>
      </c>
      <c r="BK31" s="31">
        <v>4.4000000000000002E-4</v>
      </c>
      <c r="BL31" s="31">
        <v>4.8999999999999998E-4</v>
      </c>
      <c r="BM31" s="31">
        <v>5.4000000000000001E-4</v>
      </c>
      <c r="BN31" s="31">
        <v>5.9999999999999995E-4</v>
      </c>
      <c r="BO31" s="31">
        <v>6.6E-4</v>
      </c>
      <c r="BP31" s="31">
        <v>7.2000000000000005E-4</v>
      </c>
      <c r="BQ31" s="31">
        <v>8.0000000000000004E-4</v>
      </c>
      <c r="BR31" s="31">
        <v>8.7000000000000001E-4</v>
      </c>
    </row>
    <row r="32" spans="1:70" x14ac:dyDescent="0.2">
      <c r="A32">
        <v>45</v>
      </c>
      <c r="B32" s="31">
        <v>1.0000000000000001E-5</v>
      </c>
      <c r="C32" s="31">
        <v>1.0000000000000001E-5</v>
      </c>
      <c r="D32" s="31">
        <v>1.0000000000000001E-5</v>
      </c>
      <c r="E32" s="31">
        <v>1.0000000000000001E-5</v>
      </c>
      <c r="F32" s="31">
        <v>1.0000000000000001E-5</v>
      </c>
      <c r="G32" s="31">
        <v>1.0000000000000001E-5</v>
      </c>
      <c r="H32" s="31">
        <v>1.0000000000000001E-5</v>
      </c>
      <c r="I32" s="31">
        <v>1.0000000000000001E-5</v>
      </c>
      <c r="J32" s="31">
        <v>1.0000000000000001E-5</v>
      </c>
      <c r="K32" s="31">
        <v>1.0000000000000001E-5</v>
      </c>
      <c r="L32" s="31">
        <v>1.0000000000000001E-5</v>
      </c>
      <c r="M32" s="31">
        <v>1.0000000000000001E-5</v>
      </c>
      <c r="N32" s="31">
        <v>1.0000000000000001E-5</v>
      </c>
      <c r="O32" s="31">
        <v>1.0000000000000001E-5</v>
      </c>
      <c r="P32" s="31">
        <v>1.0000000000000001E-5</v>
      </c>
      <c r="Q32" s="31">
        <v>1.0000000000000001E-5</v>
      </c>
      <c r="R32" s="31">
        <v>1.0000000000000001E-5</v>
      </c>
      <c r="S32" s="31">
        <v>1.0000000000000001E-5</v>
      </c>
      <c r="T32" s="31">
        <v>1.0000000000000001E-5</v>
      </c>
      <c r="U32" s="31">
        <v>1.0000000000000001E-5</v>
      </c>
      <c r="V32" s="31">
        <v>1.0000000000000001E-5</v>
      </c>
      <c r="W32" s="31">
        <v>1.0000000000000001E-5</v>
      </c>
      <c r="X32" s="31">
        <v>1.0000000000000001E-5</v>
      </c>
      <c r="Y32" s="31">
        <v>1.0000000000000001E-5</v>
      </c>
      <c r="Z32" s="31">
        <v>1.0000000000000001E-5</v>
      </c>
      <c r="AA32" s="31">
        <v>1.0000000000000001E-5</v>
      </c>
      <c r="AB32" s="31">
        <v>1.0000000000000001E-5</v>
      </c>
      <c r="AC32" s="31">
        <v>1.0000000000000001E-5</v>
      </c>
      <c r="AD32" s="31">
        <v>1.0000000000000001E-5</v>
      </c>
      <c r="AE32" s="31">
        <v>1.0000000000000001E-5</v>
      </c>
      <c r="AF32" s="31">
        <v>1.0000000000000001E-5</v>
      </c>
      <c r="AG32" s="31">
        <v>2.0000000000000002E-5</v>
      </c>
      <c r="AH32" s="31">
        <v>2.0000000000000002E-5</v>
      </c>
      <c r="AI32" s="31">
        <v>2.0000000000000002E-5</v>
      </c>
      <c r="AJ32" s="31">
        <v>3.0000000000000001E-5</v>
      </c>
      <c r="AK32" s="31">
        <v>3.0000000000000001E-5</v>
      </c>
      <c r="AL32" s="31">
        <v>4.0000000000000003E-5</v>
      </c>
      <c r="AM32" s="31">
        <v>4.0000000000000003E-5</v>
      </c>
      <c r="AN32" s="31">
        <v>5.0000000000000002E-5</v>
      </c>
      <c r="AO32" s="31">
        <v>6.0000000000000002E-5</v>
      </c>
      <c r="AP32" s="31">
        <v>6.0000000000000002E-5</v>
      </c>
      <c r="AQ32" s="31">
        <v>6.9999999999999994E-5</v>
      </c>
      <c r="AR32" s="31">
        <v>8.0000000000000007E-5</v>
      </c>
      <c r="AS32" s="31">
        <v>9.0000000000000006E-5</v>
      </c>
      <c r="AT32" s="31">
        <v>1E-4</v>
      </c>
      <c r="AU32" s="31">
        <v>1.1E-4</v>
      </c>
      <c r="AV32" s="31">
        <v>1.2E-4</v>
      </c>
      <c r="AW32" s="31">
        <v>1.2999999999999999E-4</v>
      </c>
      <c r="AX32" s="31">
        <v>1.3999999999999999E-4</v>
      </c>
      <c r="AY32" s="31">
        <v>1.6000000000000001E-4</v>
      </c>
      <c r="AZ32" s="31">
        <v>1.7000000000000001E-4</v>
      </c>
      <c r="BA32" s="31">
        <v>1.9000000000000001E-4</v>
      </c>
      <c r="BB32" s="31">
        <v>2.0000000000000001E-4</v>
      </c>
      <c r="BC32" s="31">
        <v>2.2000000000000001E-4</v>
      </c>
      <c r="BD32" s="31">
        <v>2.5000000000000001E-4</v>
      </c>
      <c r="BE32" s="31">
        <v>2.7E-4</v>
      </c>
      <c r="BF32" s="31">
        <v>2.9999999999999997E-4</v>
      </c>
      <c r="BG32" s="31">
        <v>3.3E-4</v>
      </c>
      <c r="BH32" s="31">
        <v>3.6000000000000002E-4</v>
      </c>
      <c r="BI32" s="31">
        <v>4.0000000000000002E-4</v>
      </c>
      <c r="BJ32" s="31">
        <v>4.4000000000000002E-4</v>
      </c>
      <c r="BK32" s="31">
        <v>4.8999999999999998E-4</v>
      </c>
      <c r="BL32" s="31">
        <v>5.4000000000000001E-4</v>
      </c>
      <c r="BM32" s="31">
        <v>5.9999999999999995E-4</v>
      </c>
      <c r="BN32" s="31">
        <v>6.6E-4</v>
      </c>
      <c r="BO32" s="31">
        <v>7.2999999999999996E-4</v>
      </c>
      <c r="BP32" s="31">
        <v>8.0999999999999996E-4</v>
      </c>
      <c r="BQ32" s="31">
        <v>8.8999999999999995E-4</v>
      </c>
      <c r="BR32" s="31">
        <v>9.7000000000000005E-4</v>
      </c>
    </row>
    <row r="33" spans="1:70" x14ac:dyDescent="0.2">
      <c r="A33">
        <v>46</v>
      </c>
      <c r="B33" s="31">
        <v>1.0000000000000001E-5</v>
      </c>
      <c r="C33" s="31">
        <v>1.0000000000000001E-5</v>
      </c>
      <c r="D33" s="31">
        <v>1.0000000000000001E-5</v>
      </c>
      <c r="E33" s="31">
        <v>1.0000000000000001E-5</v>
      </c>
      <c r="F33" s="31">
        <v>1.0000000000000001E-5</v>
      </c>
      <c r="G33" s="31">
        <v>1.0000000000000001E-5</v>
      </c>
      <c r="H33" s="31">
        <v>1.0000000000000001E-5</v>
      </c>
      <c r="I33" s="31">
        <v>1.0000000000000001E-5</v>
      </c>
      <c r="J33" s="31">
        <v>1.0000000000000001E-5</v>
      </c>
      <c r="K33" s="31">
        <v>1.0000000000000001E-5</v>
      </c>
      <c r="L33" s="31">
        <v>1.0000000000000001E-5</v>
      </c>
      <c r="M33" s="31">
        <v>1.0000000000000001E-5</v>
      </c>
      <c r="N33" s="31">
        <v>1.0000000000000001E-5</v>
      </c>
      <c r="O33" s="31">
        <v>1.0000000000000001E-5</v>
      </c>
      <c r="P33" s="31">
        <v>1.0000000000000001E-5</v>
      </c>
      <c r="Q33" s="31">
        <v>1.0000000000000001E-5</v>
      </c>
      <c r="R33" s="31">
        <v>1.0000000000000001E-5</v>
      </c>
      <c r="S33" s="31">
        <v>1.0000000000000001E-5</v>
      </c>
      <c r="T33" s="31">
        <v>1.0000000000000001E-5</v>
      </c>
      <c r="U33" s="31">
        <v>1.0000000000000001E-5</v>
      </c>
      <c r="V33" s="31">
        <v>1.0000000000000001E-5</v>
      </c>
      <c r="W33" s="31">
        <v>1.0000000000000001E-5</v>
      </c>
      <c r="X33" s="31">
        <v>1.0000000000000001E-5</v>
      </c>
      <c r="Y33" s="31">
        <v>1.0000000000000001E-5</v>
      </c>
      <c r="Z33" s="31">
        <v>1.0000000000000001E-5</v>
      </c>
      <c r="AA33" s="31">
        <v>1.0000000000000001E-5</v>
      </c>
      <c r="AB33" s="31">
        <v>1.0000000000000001E-5</v>
      </c>
      <c r="AC33" s="31">
        <v>1.0000000000000001E-5</v>
      </c>
      <c r="AD33" s="31">
        <v>1.0000000000000001E-5</v>
      </c>
      <c r="AE33" s="31">
        <v>1.0000000000000001E-5</v>
      </c>
      <c r="AF33" s="31">
        <v>1.0000000000000001E-5</v>
      </c>
      <c r="AG33" s="31">
        <v>2.0000000000000002E-5</v>
      </c>
      <c r="AH33" s="31">
        <v>2.0000000000000002E-5</v>
      </c>
      <c r="AI33" s="31">
        <v>2.0000000000000002E-5</v>
      </c>
      <c r="AJ33" s="31">
        <v>3.0000000000000001E-5</v>
      </c>
      <c r="AK33" s="31">
        <v>3.0000000000000001E-5</v>
      </c>
      <c r="AL33" s="31">
        <v>4.0000000000000003E-5</v>
      </c>
      <c r="AM33" s="31">
        <v>5.0000000000000002E-5</v>
      </c>
      <c r="AN33" s="31">
        <v>5.0000000000000002E-5</v>
      </c>
      <c r="AO33" s="31">
        <v>6.0000000000000002E-5</v>
      </c>
      <c r="AP33" s="31">
        <v>6.9999999999999994E-5</v>
      </c>
      <c r="AQ33" s="31">
        <v>8.0000000000000007E-5</v>
      </c>
      <c r="AR33" s="31">
        <v>9.0000000000000006E-5</v>
      </c>
      <c r="AS33" s="31">
        <v>1E-4</v>
      </c>
      <c r="AT33" s="31">
        <v>1.1E-4</v>
      </c>
      <c r="AU33" s="31">
        <v>1.2E-4</v>
      </c>
      <c r="AV33" s="31">
        <v>1.2999999999999999E-4</v>
      </c>
      <c r="AW33" s="31">
        <v>1.3999999999999999E-4</v>
      </c>
      <c r="AX33" s="31">
        <v>1.6000000000000001E-4</v>
      </c>
      <c r="AY33" s="31">
        <v>1.7000000000000001E-4</v>
      </c>
      <c r="AZ33" s="31">
        <v>1.9000000000000001E-4</v>
      </c>
      <c r="BA33" s="31">
        <v>2.1000000000000001E-4</v>
      </c>
      <c r="BB33" s="31">
        <v>2.2000000000000001E-4</v>
      </c>
      <c r="BC33" s="31">
        <v>2.5000000000000001E-4</v>
      </c>
      <c r="BD33" s="31">
        <v>2.7E-4</v>
      </c>
      <c r="BE33" s="31">
        <v>2.9999999999999997E-4</v>
      </c>
      <c r="BF33" s="31">
        <v>3.3E-4</v>
      </c>
      <c r="BG33" s="31">
        <v>3.6000000000000002E-4</v>
      </c>
      <c r="BH33" s="31">
        <v>4.0000000000000002E-4</v>
      </c>
      <c r="BI33" s="31">
        <v>4.4000000000000002E-4</v>
      </c>
      <c r="BJ33" s="31">
        <v>4.8999999999999998E-4</v>
      </c>
      <c r="BK33" s="31">
        <v>5.4000000000000001E-4</v>
      </c>
      <c r="BL33" s="31">
        <v>5.9999999999999995E-4</v>
      </c>
      <c r="BM33" s="31">
        <v>6.6E-4</v>
      </c>
      <c r="BN33" s="31">
        <v>7.2999999999999996E-4</v>
      </c>
      <c r="BO33" s="31">
        <v>8.0000000000000004E-4</v>
      </c>
      <c r="BP33" s="31">
        <v>8.8999999999999995E-4</v>
      </c>
      <c r="BQ33" s="31">
        <v>9.7999999999999997E-4</v>
      </c>
      <c r="BR33" s="31">
        <v>1.07E-3</v>
      </c>
    </row>
    <row r="34" spans="1:70" x14ac:dyDescent="0.2">
      <c r="A34">
        <v>47</v>
      </c>
      <c r="B34" s="31">
        <v>1.0000000000000001E-5</v>
      </c>
      <c r="C34" s="31">
        <v>1.0000000000000001E-5</v>
      </c>
      <c r="D34" s="31">
        <v>1.0000000000000001E-5</v>
      </c>
      <c r="E34" s="31">
        <v>1.0000000000000001E-5</v>
      </c>
      <c r="F34" s="31">
        <v>1.0000000000000001E-5</v>
      </c>
      <c r="G34" s="31">
        <v>1.0000000000000001E-5</v>
      </c>
      <c r="H34" s="31">
        <v>1.0000000000000001E-5</v>
      </c>
      <c r="I34" s="31">
        <v>1.0000000000000001E-5</v>
      </c>
      <c r="J34" s="31">
        <v>1.0000000000000001E-5</v>
      </c>
      <c r="K34" s="31">
        <v>1.0000000000000001E-5</v>
      </c>
      <c r="L34" s="31">
        <v>1.0000000000000001E-5</v>
      </c>
      <c r="M34" s="31">
        <v>1.0000000000000001E-5</v>
      </c>
      <c r="N34" s="31">
        <v>1.0000000000000001E-5</v>
      </c>
      <c r="O34" s="31">
        <v>1.0000000000000001E-5</v>
      </c>
      <c r="P34" s="31">
        <v>1.0000000000000001E-5</v>
      </c>
      <c r="Q34" s="31">
        <v>1.0000000000000001E-5</v>
      </c>
      <c r="R34" s="31">
        <v>1.0000000000000001E-5</v>
      </c>
      <c r="S34" s="31">
        <v>1.0000000000000001E-5</v>
      </c>
      <c r="T34" s="31">
        <v>1.0000000000000001E-5</v>
      </c>
      <c r="U34" s="31">
        <v>1.0000000000000001E-5</v>
      </c>
      <c r="V34" s="31">
        <v>1.0000000000000001E-5</v>
      </c>
      <c r="W34" s="31">
        <v>1.0000000000000001E-5</v>
      </c>
      <c r="X34" s="31">
        <v>1.0000000000000001E-5</v>
      </c>
      <c r="Y34" s="31">
        <v>1.0000000000000001E-5</v>
      </c>
      <c r="Z34" s="31">
        <v>1.0000000000000001E-5</v>
      </c>
      <c r="AA34" s="31">
        <v>1.0000000000000001E-5</v>
      </c>
      <c r="AB34" s="31">
        <v>1.0000000000000001E-5</v>
      </c>
      <c r="AC34" s="31">
        <v>1.0000000000000001E-5</v>
      </c>
      <c r="AD34" s="31">
        <v>1.0000000000000001E-5</v>
      </c>
      <c r="AE34" s="31">
        <v>1.0000000000000001E-5</v>
      </c>
      <c r="AF34" s="31">
        <v>2.0000000000000002E-5</v>
      </c>
      <c r="AG34" s="31">
        <v>2.0000000000000002E-5</v>
      </c>
      <c r="AH34" s="31">
        <v>2.0000000000000002E-5</v>
      </c>
      <c r="AI34" s="31">
        <v>3.0000000000000001E-5</v>
      </c>
      <c r="AJ34" s="31">
        <v>3.0000000000000001E-5</v>
      </c>
      <c r="AK34" s="31">
        <v>4.0000000000000003E-5</v>
      </c>
      <c r="AL34" s="31">
        <v>4.0000000000000003E-5</v>
      </c>
      <c r="AM34" s="31">
        <v>5.0000000000000002E-5</v>
      </c>
      <c r="AN34" s="31">
        <v>6.0000000000000002E-5</v>
      </c>
      <c r="AO34" s="31">
        <v>6.9999999999999994E-5</v>
      </c>
      <c r="AP34" s="31">
        <v>8.0000000000000007E-5</v>
      </c>
      <c r="AQ34" s="31">
        <v>9.0000000000000006E-5</v>
      </c>
      <c r="AR34" s="31">
        <v>1E-4</v>
      </c>
      <c r="AS34" s="31">
        <v>1.1E-4</v>
      </c>
      <c r="AT34" s="31">
        <v>1.2E-4</v>
      </c>
      <c r="AU34" s="31">
        <v>1.2999999999999999E-4</v>
      </c>
      <c r="AV34" s="31">
        <v>1.3999999999999999E-4</v>
      </c>
      <c r="AW34" s="31">
        <v>1.4999999999999999E-4</v>
      </c>
      <c r="AX34" s="31">
        <v>1.7000000000000001E-4</v>
      </c>
      <c r="AY34" s="31">
        <v>1.9000000000000001E-4</v>
      </c>
      <c r="AZ34" s="31">
        <v>2.0000000000000001E-4</v>
      </c>
      <c r="BA34" s="31">
        <v>2.2000000000000001E-4</v>
      </c>
      <c r="BB34" s="31">
        <v>2.4000000000000001E-4</v>
      </c>
      <c r="BC34" s="31">
        <v>2.7E-4</v>
      </c>
      <c r="BD34" s="31">
        <v>2.9E-4</v>
      </c>
      <c r="BE34" s="31">
        <v>3.2000000000000003E-4</v>
      </c>
      <c r="BF34" s="31">
        <v>3.6000000000000002E-4</v>
      </c>
      <c r="BG34" s="31">
        <v>3.8999999999999999E-4</v>
      </c>
      <c r="BH34" s="31">
        <v>4.2999999999999999E-4</v>
      </c>
      <c r="BI34" s="31">
        <v>4.8000000000000001E-4</v>
      </c>
      <c r="BJ34" s="31">
        <v>5.2999999999999998E-4</v>
      </c>
      <c r="BK34" s="31">
        <v>5.9000000000000003E-4</v>
      </c>
      <c r="BL34" s="31">
        <v>6.4999999999999997E-4</v>
      </c>
      <c r="BM34" s="31">
        <v>7.2000000000000005E-4</v>
      </c>
      <c r="BN34" s="31">
        <v>7.9000000000000001E-4</v>
      </c>
      <c r="BO34" s="31">
        <v>8.7000000000000001E-4</v>
      </c>
      <c r="BP34" s="31">
        <v>9.6000000000000002E-4</v>
      </c>
      <c r="BQ34" s="31">
        <v>1.06E-3</v>
      </c>
      <c r="BR34" s="31">
        <v>1.16E-3</v>
      </c>
    </row>
    <row r="35" spans="1:70" x14ac:dyDescent="0.2">
      <c r="A35">
        <v>48</v>
      </c>
      <c r="B35" s="31">
        <v>1.0000000000000001E-5</v>
      </c>
      <c r="C35" s="31">
        <v>1.0000000000000001E-5</v>
      </c>
      <c r="D35" s="31">
        <v>1.0000000000000001E-5</v>
      </c>
      <c r="E35" s="31">
        <v>1.0000000000000001E-5</v>
      </c>
      <c r="F35" s="31">
        <v>1.0000000000000001E-5</v>
      </c>
      <c r="G35" s="31">
        <v>1.0000000000000001E-5</v>
      </c>
      <c r="H35" s="31">
        <v>1.0000000000000001E-5</v>
      </c>
      <c r="I35" s="31">
        <v>1.0000000000000001E-5</v>
      </c>
      <c r="J35" s="31">
        <v>1.0000000000000001E-5</v>
      </c>
      <c r="K35" s="31">
        <v>1.0000000000000001E-5</v>
      </c>
      <c r="L35" s="31">
        <v>1.0000000000000001E-5</v>
      </c>
      <c r="M35" s="31">
        <v>1.0000000000000001E-5</v>
      </c>
      <c r="N35" s="31">
        <v>1.0000000000000001E-5</v>
      </c>
      <c r="O35" s="31">
        <v>1.0000000000000001E-5</v>
      </c>
      <c r="P35" s="31">
        <v>1.0000000000000001E-5</v>
      </c>
      <c r="Q35" s="31">
        <v>1.0000000000000001E-5</v>
      </c>
      <c r="R35" s="31">
        <v>1.0000000000000001E-5</v>
      </c>
      <c r="S35" s="31">
        <v>1.0000000000000001E-5</v>
      </c>
      <c r="T35" s="31">
        <v>1.0000000000000001E-5</v>
      </c>
      <c r="U35" s="31">
        <v>1.0000000000000001E-5</v>
      </c>
      <c r="V35" s="31">
        <v>1.0000000000000001E-5</v>
      </c>
      <c r="W35" s="31">
        <v>1.0000000000000001E-5</v>
      </c>
      <c r="X35" s="31">
        <v>1.0000000000000001E-5</v>
      </c>
      <c r="Y35" s="31">
        <v>1.0000000000000001E-5</v>
      </c>
      <c r="Z35" s="31">
        <v>1.0000000000000001E-5</v>
      </c>
      <c r="AA35" s="31">
        <v>1.0000000000000001E-5</v>
      </c>
      <c r="AB35" s="31">
        <v>1.0000000000000001E-5</v>
      </c>
      <c r="AC35" s="31">
        <v>1.0000000000000001E-5</v>
      </c>
      <c r="AD35" s="31">
        <v>1.0000000000000001E-5</v>
      </c>
      <c r="AE35" s="31">
        <v>1.0000000000000001E-5</v>
      </c>
      <c r="AF35" s="31">
        <v>2.0000000000000002E-5</v>
      </c>
      <c r="AG35" s="31">
        <v>2.0000000000000002E-5</v>
      </c>
      <c r="AH35" s="31">
        <v>2.0000000000000002E-5</v>
      </c>
      <c r="AI35" s="31">
        <v>3.0000000000000001E-5</v>
      </c>
      <c r="AJ35" s="31">
        <v>3.0000000000000001E-5</v>
      </c>
      <c r="AK35" s="31">
        <v>4.0000000000000003E-5</v>
      </c>
      <c r="AL35" s="31">
        <v>5.0000000000000002E-5</v>
      </c>
      <c r="AM35" s="31">
        <v>6.0000000000000002E-5</v>
      </c>
      <c r="AN35" s="31">
        <v>6.0000000000000002E-5</v>
      </c>
      <c r="AO35" s="31">
        <v>6.9999999999999994E-5</v>
      </c>
      <c r="AP35" s="31">
        <v>8.0000000000000007E-5</v>
      </c>
      <c r="AQ35" s="31">
        <v>9.0000000000000006E-5</v>
      </c>
      <c r="AR35" s="31">
        <v>1E-4</v>
      </c>
      <c r="AS35" s="31">
        <v>1.1E-4</v>
      </c>
      <c r="AT35" s="31">
        <v>1.2999999999999999E-4</v>
      </c>
      <c r="AU35" s="31">
        <v>1.3999999999999999E-4</v>
      </c>
      <c r="AV35" s="31">
        <v>1.4999999999999999E-4</v>
      </c>
      <c r="AW35" s="31">
        <v>1.7000000000000001E-4</v>
      </c>
      <c r="AX35" s="31">
        <v>1.8000000000000001E-4</v>
      </c>
      <c r="AY35" s="31">
        <v>2.0000000000000001E-4</v>
      </c>
      <c r="AZ35" s="31">
        <v>2.2000000000000001E-4</v>
      </c>
      <c r="BA35" s="31">
        <v>2.4000000000000001E-4</v>
      </c>
      <c r="BB35" s="31">
        <v>2.5999999999999998E-4</v>
      </c>
      <c r="BC35" s="31">
        <v>2.9E-4</v>
      </c>
      <c r="BD35" s="31">
        <v>3.2000000000000003E-4</v>
      </c>
      <c r="BE35" s="31">
        <v>3.5E-4</v>
      </c>
      <c r="BF35" s="31">
        <v>3.8999999999999999E-4</v>
      </c>
      <c r="BG35" s="31">
        <v>4.2999999999999999E-4</v>
      </c>
      <c r="BH35" s="31">
        <v>4.6999999999999999E-4</v>
      </c>
      <c r="BI35" s="31">
        <v>5.1999999999999995E-4</v>
      </c>
      <c r="BJ35" s="31">
        <v>5.6999999999999998E-4</v>
      </c>
      <c r="BK35" s="31">
        <v>6.4000000000000005E-4</v>
      </c>
      <c r="BL35" s="31">
        <v>6.9999999999999999E-4</v>
      </c>
      <c r="BM35" s="31">
        <v>7.7999999999999999E-4</v>
      </c>
      <c r="BN35" s="31">
        <v>8.5999999999999998E-4</v>
      </c>
      <c r="BO35" s="31">
        <v>9.3999999999999997E-4</v>
      </c>
      <c r="BP35" s="31">
        <v>1.0399999999999999E-3</v>
      </c>
      <c r="BQ35" s="31">
        <v>1.14E-3</v>
      </c>
      <c r="BR35" s="31">
        <v>1.25E-3</v>
      </c>
    </row>
    <row r="36" spans="1:70" x14ac:dyDescent="0.2">
      <c r="A36">
        <v>49</v>
      </c>
      <c r="B36" s="31">
        <v>1.0000000000000001E-5</v>
      </c>
      <c r="C36" s="31">
        <v>1.0000000000000001E-5</v>
      </c>
      <c r="D36" s="31">
        <v>1.0000000000000001E-5</v>
      </c>
      <c r="E36" s="31">
        <v>1.0000000000000001E-5</v>
      </c>
      <c r="F36" s="31">
        <v>1.0000000000000001E-5</v>
      </c>
      <c r="G36" s="31">
        <v>1.0000000000000001E-5</v>
      </c>
      <c r="H36" s="31">
        <v>1.0000000000000001E-5</v>
      </c>
      <c r="I36" s="31">
        <v>1.0000000000000001E-5</v>
      </c>
      <c r="J36" s="31">
        <v>1.0000000000000001E-5</v>
      </c>
      <c r="K36" s="31">
        <v>1.0000000000000001E-5</v>
      </c>
      <c r="L36" s="31">
        <v>1.0000000000000001E-5</v>
      </c>
      <c r="M36" s="31">
        <v>1.0000000000000001E-5</v>
      </c>
      <c r="N36" s="31">
        <v>1.0000000000000001E-5</v>
      </c>
      <c r="O36" s="31">
        <v>1.0000000000000001E-5</v>
      </c>
      <c r="P36" s="31">
        <v>1.0000000000000001E-5</v>
      </c>
      <c r="Q36" s="31">
        <v>1.0000000000000001E-5</v>
      </c>
      <c r="R36" s="31">
        <v>1.0000000000000001E-5</v>
      </c>
      <c r="S36" s="31">
        <v>1.0000000000000001E-5</v>
      </c>
      <c r="T36" s="31">
        <v>1.0000000000000001E-5</v>
      </c>
      <c r="U36" s="31">
        <v>1.0000000000000001E-5</v>
      </c>
      <c r="V36" s="31">
        <v>1.0000000000000001E-5</v>
      </c>
      <c r="W36" s="31">
        <v>1.0000000000000001E-5</v>
      </c>
      <c r="X36" s="31">
        <v>1.0000000000000001E-5</v>
      </c>
      <c r="Y36" s="31">
        <v>1.0000000000000001E-5</v>
      </c>
      <c r="Z36" s="31">
        <v>1.0000000000000001E-5</v>
      </c>
      <c r="AA36" s="31">
        <v>1.0000000000000001E-5</v>
      </c>
      <c r="AB36" s="31">
        <v>1.0000000000000001E-5</v>
      </c>
      <c r="AC36" s="31">
        <v>1.0000000000000001E-5</v>
      </c>
      <c r="AD36" s="31">
        <v>1.0000000000000001E-5</v>
      </c>
      <c r="AE36" s="31">
        <v>2.0000000000000002E-5</v>
      </c>
      <c r="AF36" s="31">
        <v>2.0000000000000002E-5</v>
      </c>
      <c r="AG36" s="31">
        <v>2.0000000000000002E-5</v>
      </c>
      <c r="AH36" s="31">
        <v>3.0000000000000001E-5</v>
      </c>
      <c r="AI36" s="31">
        <v>3.0000000000000001E-5</v>
      </c>
      <c r="AJ36" s="31">
        <v>4.0000000000000003E-5</v>
      </c>
      <c r="AK36" s="31">
        <v>5.0000000000000002E-5</v>
      </c>
      <c r="AL36" s="31">
        <v>5.0000000000000002E-5</v>
      </c>
      <c r="AM36" s="31">
        <v>6.0000000000000002E-5</v>
      </c>
      <c r="AN36" s="31">
        <v>6.9999999999999994E-5</v>
      </c>
      <c r="AO36" s="31">
        <v>8.0000000000000007E-5</v>
      </c>
      <c r="AP36" s="31">
        <v>9.0000000000000006E-5</v>
      </c>
      <c r="AQ36" s="31">
        <v>1E-4</v>
      </c>
      <c r="AR36" s="31">
        <v>1.1E-4</v>
      </c>
      <c r="AS36" s="31">
        <v>1.2999999999999999E-4</v>
      </c>
      <c r="AT36" s="31">
        <v>1.3999999999999999E-4</v>
      </c>
      <c r="AU36" s="31">
        <v>1.4999999999999999E-4</v>
      </c>
      <c r="AV36" s="31">
        <v>1.7000000000000001E-4</v>
      </c>
      <c r="AW36" s="31">
        <v>1.9000000000000001E-4</v>
      </c>
      <c r="AX36" s="31">
        <v>2.0000000000000001E-4</v>
      </c>
      <c r="AY36" s="31">
        <v>2.2000000000000001E-4</v>
      </c>
      <c r="AZ36" s="31">
        <v>2.4000000000000001E-4</v>
      </c>
      <c r="BA36" s="31">
        <v>2.7E-4</v>
      </c>
      <c r="BB36" s="31">
        <v>2.9E-4</v>
      </c>
      <c r="BC36" s="31">
        <v>3.2000000000000003E-4</v>
      </c>
      <c r="BD36" s="31">
        <v>3.5E-4</v>
      </c>
      <c r="BE36" s="31">
        <v>3.8999999999999999E-4</v>
      </c>
      <c r="BF36" s="31">
        <v>4.2999999999999999E-4</v>
      </c>
      <c r="BG36" s="31">
        <v>4.6999999999999999E-4</v>
      </c>
      <c r="BH36" s="31">
        <v>5.1999999999999995E-4</v>
      </c>
      <c r="BI36" s="31">
        <v>5.8E-4</v>
      </c>
      <c r="BJ36" s="31">
        <v>6.4000000000000005E-4</v>
      </c>
      <c r="BK36" s="31">
        <v>6.9999999999999999E-4</v>
      </c>
      <c r="BL36" s="31">
        <v>7.7999999999999999E-4</v>
      </c>
      <c r="BM36" s="31">
        <v>8.5999999999999998E-4</v>
      </c>
      <c r="BN36" s="31">
        <v>9.5E-4</v>
      </c>
      <c r="BO36" s="31">
        <v>1.0499999999999999E-3</v>
      </c>
      <c r="BP36" s="31">
        <v>1.15E-3</v>
      </c>
      <c r="BQ36" s="31">
        <v>1.2600000000000001E-3</v>
      </c>
      <c r="BR36" s="31">
        <v>1.39E-3</v>
      </c>
    </row>
    <row r="37" spans="1:70" x14ac:dyDescent="0.2">
      <c r="A37">
        <v>50</v>
      </c>
      <c r="B37" s="31">
        <v>1.0000000000000001E-5</v>
      </c>
      <c r="C37" s="31">
        <v>1.0000000000000001E-5</v>
      </c>
      <c r="D37" s="31">
        <v>1.0000000000000001E-5</v>
      </c>
      <c r="E37" s="31">
        <v>1.0000000000000001E-5</v>
      </c>
      <c r="F37" s="31">
        <v>1.0000000000000001E-5</v>
      </c>
      <c r="G37" s="31">
        <v>1.0000000000000001E-5</v>
      </c>
      <c r="H37" s="31">
        <v>1.0000000000000001E-5</v>
      </c>
      <c r="I37" s="31">
        <v>1.0000000000000001E-5</v>
      </c>
      <c r="J37" s="31">
        <v>1.0000000000000001E-5</v>
      </c>
      <c r="K37" s="31">
        <v>1.0000000000000001E-5</v>
      </c>
      <c r="L37" s="31">
        <v>1.0000000000000001E-5</v>
      </c>
      <c r="M37" s="31">
        <v>1.0000000000000001E-5</v>
      </c>
      <c r="N37" s="31">
        <v>1.0000000000000001E-5</v>
      </c>
      <c r="O37" s="31">
        <v>1.0000000000000001E-5</v>
      </c>
      <c r="P37" s="31">
        <v>1.0000000000000001E-5</v>
      </c>
      <c r="Q37" s="31">
        <v>1.0000000000000001E-5</v>
      </c>
      <c r="R37" s="31">
        <v>1.0000000000000001E-5</v>
      </c>
      <c r="S37" s="31">
        <v>1.0000000000000001E-5</v>
      </c>
      <c r="T37" s="31">
        <v>1.0000000000000001E-5</v>
      </c>
      <c r="U37" s="31">
        <v>1.0000000000000001E-5</v>
      </c>
      <c r="V37" s="31">
        <v>1.0000000000000001E-5</v>
      </c>
      <c r="W37" s="31">
        <v>1.0000000000000001E-5</v>
      </c>
      <c r="X37" s="31">
        <v>1.0000000000000001E-5</v>
      </c>
      <c r="Y37" s="31">
        <v>1.0000000000000001E-5</v>
      </c>
      <c r="Z37" s="31">
        <v>1.0000000000000001E-5</v>
      </c>
      <c r="AA37" s="31">
        <v>1.0000000000000001E-5</v>
      </c>
      <c r="AB37" s="31">
        <v>1.0000000000000001E-5</v>
      </c>
      <c r="AC37" s="31">
        <v>1.0000000000000001E-5</v>
      </c>
      <c r="AD37" s="31">
        <v>2.0000000000000002E-5</v>
      </c>
      <c r="AE37" s="31">
        <v>2.0000000000000002E-5</v>
      </c>
      <c r="AF37" s="31">
        <v>2.0000000000000002E-5</v>
      </c>
      <c r="AG37" s="31">
        <v>3.0000000000000001E-5</v>
      </c>
      <c r="AH37" s="31">
        <v>3.0000000000000001E-5</v>
      </c>
      <c r="AI37" s="31">
        <v>4.0000000000000003E-5</v>
      </c>
      <c r="AJ37" s="31">
        <v>5.0000000000000002E-5</v>
      </c>
      <c r="AK37" s="31">
        <v>5.0000000000000002E-5</v>
      </c>
      <c r="AL37" s="31">
        <v>6.0000000000000002E-5</v>
      </c>
      <c r="AM37" s="31">
        <v>6.9999999999999994E-5</v>
      </c>
      <c r="AN37" s="31">
        <v>9.0000000000000006E-5</v>
      </c>
      <c r="AO37" s="31">
        <v>1E-4</v>
      </c>
      <c r="AP37" s="31">
        <v>1.1E-4</v>
      </c>
      <c r="AQ37" s="31">
        <v>1.2E-4</v>
      </c>
      <c r="AR37" s="31">
        <v>1.3999999999999999E-4</v>
      </c>
      <c r="AS37" s="31">
        <v>1.4999999999999999E-4</v>
      </c>
      <c r="AT37" s="31">
        <v>1.7000000000000001E-4</v>
      </c>
      <c r="AU37" s="31">
        <v>1.8000000000000001E-4</v>
      </c>
      <c r="AV37" s="31">
        <v>2.0000000000000001E-4</v>
      </c>
      <c r="AW37" s="31">
        <v>2.2000000000000001E-4</v>
      </c>
      <c r="AX37" s="31">
        <v>2.4000000000000001E-4</v>
      </c>
      <c r="AY37" s="31">
        <v>2.7E-4</v>
      </c>
      <c r="AZ37" s="31">
        <v>2.9E-4</v>
      </c>
      <c r="BA37" s="31">
        <v>3.2000000000000003E-4</v>
      </c>
      <c r="BB37" s="31">
        <v>3.5E-4</v>
      </c>
      <c r="BC37" s="31">
        <v>3.8000000000000002E-4</v>
      </c>
      <c r="BD37" s="31">
        <v>4.2000000000000002E-4</v>
      </c>
      <c r="BE37" s="31">
        <v>4.6000000000000001E-4</v>
      </c>
      <c r="BF37" s="31">
        <v>5.1000000000000004E-4</v>
      </c>
      <c r="BG37" s="31">
        <v>5.5999999999999995E-4</v>
      </c>
      <c r="BH37" s="31">
        <v>6.2E-4</v>
      </c>
      <c r="BI37" s="31">
        <v>6.8999999999999997E-4</v>
      </c>
      <c r="BJ37" s="31">
        <v>7.6000000000000004E-4</v>
      </c>
      <c r="BK37" s="31">
        <v>8.4000000000000003E-4</v>
      </c>
      <c r="BL37" s="31">
        <v>9.2000000000000003E-4</v>
      </c>
      <c r="BM37" s="31">
        <v>1.0200000000000001E-3</v>
      </c>
      <c r="BN37" s="31">
        <v>1.1299999999999999E-3</v>
      </c>
      <c r="BO37" s="31">
        <v>1.24E-3</v>
      </c>
      <c r="BP37" s="31">
        <v>1.3699999999999999E-3</v>
      </c>
      <c r="BQ37" s="31">
        <v>1.5E-3</v>
      </c>
      <c r="BR37" s="31">
        <v>1.64E-3</v>
      </c>
    </row>
    <row r="38" spans="1:70" x14ac:dyDescent="0.2">
      <c r="A38">
        <v>51</v>
      </c>
      <c r="B38" s="31">
        <v>1.0000000000000001E-5</v>
      </c>
      <c r="C38" s="31">
        <v>1.0000000000000001E-5</v>
      </c>
      <c r="D38" s="31">
        <v>1.0000000000000001E-5</v>
      </c>
      <c r="E38" s="31">
        <v>1.0000000000000001E-5</v>
      </c>
      <c r="F38" s="31">
        <v>1.0000000000000001E-5</v>
      </c>
      <c r="G38" s="31">
        <v>1.0000000000000001E-5</v>
      </c>
      <c r="H38" s="31">
        <v>1.0000000000000001E-5</v>
      </c>
      <c r="I38" s="31">
        <v>1.0000000000000001E-5</v>
      </c>
      <c r="J38" s="31">
        <v>1.0000000000000001E-5</v>
      </c>
      <c r="K38" s="31">
        <v>1.0000000000000001E-5</v>
      </c>
      <c r="L38" s="31">
        <v>1.0000000000000001E-5</v>
      </c>
      <c r="M38" s="31">
        <v>1.0000000000000001E-5</v>
      </c>
      <c r="N38" s="31">
        <v>1.0000000000000001E-5</v>
      </c>
      <c r="O38" s="31">
        <v>1.0000000000000001E-5</v>
      </c>
      <c r="P38" s="31">
        <v>1.0000000000000001E-5</v>
      </c>
      <c r="Q38" s="31">
        <v>1.0000000000000001E-5</v>
      </c>
      <c r="R38" s="31">
        <v>1.0000000000000001E-5</v>
      </c>
      <c r="S38" s="31">
        <v>1.0000000000000001E-5</v>
      </c>
      <c r="T38" s="31">
        <v>1.0000000000000001E-5</v>
      </c>
      <c r="U38" s="31">
        <v>1.0000000000000001E-5</v>
      </c>
      <c r="V38" s="31">
        <v>1.0000000000000001E-5</v>
      </c>
      <c r="W38" s="31">
        <v>1.0000000000000001E-5</v>
      </c>
      <c r="X38" s="31">
        <v>1.0000000000000001E-5</v>
      </c>
      <c r="Y38" s="31">
        <v>1.0000000000000001E-5</v>
      </c>
      <c r="Z38" s="31">
        <v>1.0000000000000001E-5</v>
      </c>
      <c r="AA38" s="31">
        <v>1.0000000000000001E-5</v>
      </c>
      <c r="AB38" s="31">
        <v>1.0000000000000001E-5</v>
      </c>
      <c r="AC38" s="31">
        <v>2.0000000000000002E-5</v>
      </c>
      <c r="AD38" s="31">
        <v>2.0000000000000002E-5</v>
      </c>
      <c r="AE38" s="31">
        <v>2.0000000000000002E-5</v>
      </c>
      <c r="AF38" s="31">
        <v>2.0000000000000002E-5</v>
      </c>
      <c r="AG38" s="31">
        <v>3.0000000000000001E-5</v>
      </c>
      <c r="AH38" s="31">
        <v>4.0000000000000003E-5</v>
      </c>
      <c r="AI38" s="31">
        <v>4.0000000000000003E-5</v>
      </c>
      <c r="AJ38" s="31">
        <v>5.0000000000000002E-5</v>
      </c>
      <c r="AK38" s="31">
        <v>6.0000000000000002E-5</v>
      </c>
      <c r="AL38" s="31">
        <v>6.9999999999999994E-5</v>
      </c>
      <c r="AM38" s="31">
        <v>8.0000000000000007E-5</v>
      </c>
      <c r="AN38" s="31">
        <v>1E-4</v>
      </c>
      <c r="AO38" s="31">
        <v>1.1E-4</v>
      </c>
      <c r="AP38" s="31">
        <v>1.2E-4</v>
      </c>
      <c r="AQ38" s="31">
        <v>1.3999999999999999E-4</v>
      </c>
      <c r="AR38" s="31">
        <v>1.4999999999999999E-4</v>
      </c>
      <c r="AS38" s="31">
        <v>1.7000000000000001E-4</v>
      </c>
      <c r="AT38" s="31">
        <v>1.9000000000000001E-4</v>
      </c>
      <c r="AU38" s="31">
        <v>2.1000000000000001E-4</v>
      </c>
      <c r="AV38" s="31">
        <v>2.3000000000000001E-4</v>
      </c>
      <c r="AW38" s="31">
        <v>2.5000000000000001E-4</v>
      </c>
      <c r="AX38" s="31">
        <v>2.7E-4</v>
      </c>
      <c r="AY38" s="31">
        <v>2.9999999999999997E-4</v>
      </c>
      <c r="AZ38" s="31">
        <v>3.3E-4</v>
      </c>
      <c r="BA38" s="31">
        <v>3.6000000000000002E-4</v>
      </c>
      <c r="BB38" s="31">
        <v>4.0000000000000002E-4</v>
      </c>
      <c r="BC38" s="31">
        <v>4.2999999999999999E-4</v>
      </c>
      <c r="BD38" s="31">
        <v>4.8000000000000001E-4</v>
      </c>
      <c r="BE38" s="31">
        <v>5.1999999999999995E-4</v>
      </c>
      <c r="BF38" s="31">
        <v>5.8E-4</v>
      </c>
      <c r="BG38" s="31">
        <v>6.4000000000000005E-4</v>
      </c>
      <c r="BH38" s="31">
        <v>6.9999999999999999E-4</v>
      </c>
      <c r="BI38" s="31">
        <v>7.7999999999999999E-4</v>
      </c>
      <c r="BJ38" s="31">
        <v>8.5999999999999998E-4</v>
      </c>
      <c r="BK38" s="31">
        <v>9.5E-4</v>
      </c>
      <c r="BL38" s="31">
        <v>1.0499999999999999E-3</v>
      </c>
      <c r="BM38" s="31">
        <v>1.16E-3</v>
      </c>
      <c r="BN38" s="31">
        <v>1.2800000000000001E-3</v>
      </c>
      <c r="BO38" s="31">
        <v>1.41E-3</v>
      </c>
      <c r="BP38" s="31">
        <v>1.5499999999999999E-3</v>
      </c>
      <c r="BQ38" s="31">
        <v>1.6999999999999999E-3</v>
      </c>
      <c r="BR38" s="31">
        <v>1.8600000000000001E-3</v>
      </c>
    </row>
    <row r="39" spans="1:70" x14ac:dyDescent="0.2">
      <c r="A39">
        <v>52</v>
      </c>
      <c r="B39" s="31">
        <v>1.0000000000000001E-5</v>
      </c>
      <c r="C39" s="31">
        <v>1.0000000000000001E-5</v>
      </c>
      <c r="D39" s="31">
        <v>1.0000000000000001E-5</v>
      </c>
      <c r="E39" s="31">
        <v>1.0000000000000001E-5</v>
      </c>
      <c r="F39" s="31">
        <v>1.0000000000000001E-5</v>
      </c>
      <c r="G39" s="31">
        <v>1.0000000000000001E-5</v>
      </c>
      <c r="H39" s="31">
        <v>1.0000000000000001E-5</v>
      </c>
      <c r="I39" s="31">
        <v>1.0000000000000001E-5</v>
      </c>
      <c r="J39" s="31">
        <v>1.0000000000000001E-5</v>
      </c>
      <c r="K39" s="31">
        <v>1.0000000000000001E-5</v>
      </c>
      <c r="L39" s="31">
        <v>1.0000000000000001E-5</v>
      </c>
      <c r="M39" s="31">
        <v>1.0000000000000001E-5</v>
      </c>
      <c r="N39" s="31">
        <v>1.0000000000000001E-5</v>
      </c>
      <c r="O39" s="31">
        <v>1.0000000000000001E-5</v>
      </c>
      <c r="P39" s="31">
        <v>1.0000000000000001E-5</v>
      </c>
      <c r="Q39" s="31">
        <v>1.0000000000000001E-5</v>
      </c>
      <c r="R39" s="31">
        <v>1.0000000000000001E-5</v>
      </c>
      <c r="S39" s="31">
        <v>1.0000000000000001E-5</v>
      </c>
      <c r="T39" s="31">
        <v>1.0000000000000001E-5</v>
      </c>
      <c r="U39" s="31">
        <v>1.0000000000000001E-5</v>
      </c>
      <c r="V39" s="31">
        <v>1.0000000000000001E-5</v>
      </c>
      <c r="W39" s="31">
        <v>1.0000000000000001E-5</v>
      </c>
      <c r="X39" s="31">
        <v>1.0000000000000001E-5</v>
      </c>
      <c r="Y39" s="31">
        <v>1.0000000000000001E-5</v>
      </c>
      <c r="Z39" s="31">
        <v>1.0000000000000001E-5</v>
      </c>
      <c r="AA39" s="31">
        <v>1.0000000000000001E-5</v>
      </c>
      <c r="AB39" s="31">
        <v>2.0000000000000002E-5</v>
      </c>
      <c r="AC39" s="31">
        <v>2.0000000000000002E-5</v>
      </c>
      <c r="AD39" s="31">
        <v>2.0000000000000002E-5</v>
      </c>
      <c r="AE39" s="31">
        <v>2.0000000000000002E-5</v>
      </c>
      <c r="AF39" s="31">
        <v>3.0000000000000001E-5</v>
      </c>
      <c r="AG39" s="31">
        <v>3.0000000000000001E-5</v>
      </c>
      <c r="AH39" s="31">
        <v>4.0000000000000003E-5</v>
      </c>
      <c r="AI39" s="31">
        <v>5.0000000000000002E-5</v>
      </c>
      <c r="AJ39" s="31">
        <v>6.0000000000000002E-5</v>
      </c>
      <c r="AK39" s="31">
        <v>6.9999999999999994E-5</v>
      </c>
      <c r="AL39" s="31">
        <v>8.0000000000000007E-5</v>
      </c>
      <c r="AM39" s="31">
        <v>9.0000000000000006E-5</v>
      </c>
      <c r="AN39" s="31">
        <v>1.1E-4</v>
      </c>
      <c r="AO39" s="31">
        <v>1.2E-4</v>
      </c>
      <c r="AP39" s="31">
        <v>1.3999999999999999E-4</v>
      </c>
      <c r="AQ39" s="31">
        <v>1.6000000000000001E-4</v>
      </c>
      <c r="AR39" s="31">
        <v>1.7000000000000001E-4</v>
      </c>
      <c r="AS39" s="31">
        <v>1.9000000000000001E-4</v>
      </c>
      <c r="AT39" s="31">
        <v>2.1000000000000001E-4</v>
      </c>
      <c r="AU39" s="31">
        <v>2.3000000000000001E-4</v>
      </c>
      <c r="AV39" s="31">
        <v>2.5000000000000001E-4</v>
      </c>
      <c r="AW39" s="31">
        <v>2.7999999999999998E-4</v>
      </c>
      <c r="AX39" s="31">
        <v>3.1E-4</v>
      </c>
      <c r="AY39" s="31">
        <v>3.4000000000000002E-4</v>
      </c>
      <c r="AZ39" s="31">
        <v>3.6999999999999999E-4</v>
      </c>
      <c r="BA39" s="31">
        <v>4.0000000000000002E-4</v>
      </c>
      <c r="BB39" s="31">
        <v>4.4000000000000002E-4</v>
      </c>
      <c r="BC39" s="31">
        <v>4.8000000000000001E-4</v>
      </c>
      <c r="BD39" s="31">
        <v>5.2999999999999998E-4</v>
      </c>
      <c r="BE39" s="31">
        <v>5.9000000000000003E-4</v>
      </c>
      <c r="BF39" s="31">
        <v>6.4999999999999997E-4</v>
      </c>
      <c r="BG39" s="31">
        <v>7.1000000000000002E-4</v>
      </c>
      <c r="BH39" s="31">
        <v>7.9000000000000001E-4</v>
      </c>
      <c r="BI39" s="31">
        <v>8.7000000000000001E-4</v>
      </c>
      <c r="BJ39" s="31">
        <v>9.6000000000000002E-4</v>
      </c>
      <c r="BK39" s="31">
        <v>1.06E-3</v>
      </c>
      <c r="BL39" s="31">
        <v>1.17E-3</v>
      </c>
      <c r="BM39" s="31">
        <v>1.2899999999999999E-3</v>
      </c>
      <c r="BN39" s="31">
        <v>1.4300000000000001E-3</v>
      </c>
      <c r="BO39" s="31">
        <v>1.57E-3</v>
      </c>
      <c r="BP39" s="31">
        <v>1.73E-3</v>
      </c>
      <c r="BQ39" s="31">
        <v>1.9E-3</v>
      </c>
      <c r="BR39" s="31">
        <v>2.0799999999999998E-3</v>
      </c>
    </row>
    <row r="40" spans="1:70" x14ac:dyDescent="0.2">
      <c r="A40">
        <v>53</v>
      </c>
      <c r="B40" s="31">
        <v>1.0000000000000001E-5</v>
      </c>
      <c r="C40" s="31">
        <v>1.0000000000000001E-5</v>
      </c>
      <c r="D40" s="31">
        <v>1.0000000000000001E-5</v>
      </c>
      <c r="E40" s="31">
        <v>1.0000000000000001E-5</v>
      </c>
      <c r="F40" s="31">
        <v>1.0000000000000001E-5</v>
      </c>
      <c r="G40" s="31">
        <v>1.0000000000000001E-5</v>
      </c>
      <c r="H40" s="31">
        <v>1.0000000000000001E-5</v>
      </c>
      <c r="I40" s="31">
        <v>1.0000000000000001E-5</v>
      </c>
      <c r="J40" s="31">
        <v>1.0000000000000001E-5</v>
      </c>
      <c r="K40" s="31">
        <v>1.0000000000000001E-5</v>
      </c>
      <c r="L40" s="31">
        <v>1.0000000000000001E-5</v>
      </c>
      <c r="M40" s="31">
        <v>1.0000000000000001E-5</v>
      </c>
      <c r="N40" s="31">
        <v>1.0000000000000001E-5</v>
      </c>
      <c r="O40" s="31">
        <v>1.0000000000000001E-5</v>
      </c>
      <c r="P40" s="31">
        <v>1.0000000000000001E-5</v>
      </c>
      <c r="Q40" s="31">
        <v>1.0000000000000001E-5</v>
      </c>
      <c r="R40" s="31">
        <v>1.0000000000000001E-5</v>
      </c>
      <c r="S40" s="31">
        <v>1.0000000000000001E-5</v>
      </c>
      <c r="T40" s="31">
        <v>1.0000000000000001E-5</v>
      </c>
      <c r="U40" s="31">
        <v>1.0000000000000001E-5</v>
      </c>
      <c r="V40" s="31">
        <v>1.0000000000000001E-5</v>
      </c>
      <c r="W40" s="31">
        <v>1.0000000000000001E-5</v>
      </c>
      <c r="X40" s="31">
        <v>1.0000000000000001E-5</v>
      </c>
      <c r="Y40" s="31">
        <v>2.0000000000000002E-5</v>
      </c>
      <c r="Z40" s="31">
        <v>2.0000000000000002E-5</v>
      </c>
      <c r="AA40" s="31">
        <v>2.0000000000000002E-5</v>
      </c>
      <c r="AB40" s="31">
        <v>2.0000000000000002E-5</v>
      </c>
      <c r="AC40" s="31">
        <v>2.0000000000000002E-5</v>
      </c>
      <c r="AD40" s="31">
        <v>3.0000000000000001E-5</v>
      </c>
      <c r="AE40" s="31">
        <v>3.0000000000000001E-5</v>
      </c>
      <c r="AF40" s="31">
        <v>4.0000000000000003E-5</v>
      </c>
      <c r="AG40" s="31">
        <v>4.0000000000000003E-5</v>
      </c>
      <c r="AH40" s="31">
        <v>5.0000000000000002E-5</v>
      </c>
      <c r="AI40" s="31">
        <v>6.0000000000000002E-5</v>
      </c>
      <c r="AJ40" s="31">
        <v>6.9999999999999994E-5</v>
      </c>
      <c r="AK40" s="31">
        <v>9.0000000000000006E-5</v>
      </c>
      <c r="AL40" s="31">
        <v>1E-4</v>
      </c>
      <c r="AM40" s="31">
        <v>1.2E-4</v>
      </c>
      <c r="AN40" s="31">
        <v>1.3999999999999999E-4</v>
      </c>
      <c r="AO40" s="31">
        <v>1.6000000000000001E-4</v>
      </c>
      <c r="AP40" s="31">
        <v>1.8000000000000001E-4</v>
      </c>
      <c r="AQ40" s="31">
        <v>2.0000000000000001E-4</v>
      </c>
      <c r="AR40" s="31">
        <v>2.2000000000000001E-4</v>
      </c>
      <c r="AS40" s="31">
        <v>2.4000000000000001E-4</v>
      </c>
      <c r="AT40" s="31">
        <v>2.7E-4</v>
      </c>
      <c r="AU40" s="31">
        <v>2.9999999999999997E-4</v>
      </c>
      <c r="AV40" s="31">
        <v>3.2000000000000003E-4</v>
      </c>
      <c r="AW40" s="31">
        <v>3.6000000000000002E-4</v>
      </c>
      <c r="AX40" s="31">
        <v>3.8999999999999999E-4</v>
      </c>
      <c r="AY40" s="31">
        <v>4.2999999999999999E-4</v>
      </c>
      <c r="AZ40" s="31">
        <v>4.6999999999999999E-4</v>
      </c>
      <c r="BA40" s="31">
        <v>5.1000000000000004E-4</v>
      </c>
      <c r="BB40" s="31">
        <v>5.5999999999999995E-4</v>
      </c>
      <c r="BC40" s="31">
        <v>6.2E-4</v>
      </c>
      <c r="BD40" s="31">
        <v>6.8000000000000005E-4</v>
      </c>
      <c r="BE40" s="31">
        <v>7.5000000000000002E-4</v>
      </c>
      <c r="BF40" s="31">
        <v>8.1999999999999998E-4</v>
      </c>
      <c r="BG40" s="31">
        <v>9.1E-4</v>
      </c>
      <c r="BH40" s="31">
        <v>1E-3</v>
      </c>
      <c r="BI40" s="31">
        <v>1.1100000000000001E-3</v>
      </c>
      <c r="BJ40" s="31">
        <v>1.23E-3</v>
      </c>
      <c r="BK40" s="31">
        <v>1.3500000000000001E-3</v>
      </c>
      <c r="BL40" s="31">
        <v>1.5E-3</v>
      </c>
      <c r="BM40" s="31">
        <v>1.65E-3</v>
      </c>
      <c r="BN40" s="31">
        <v>1.82E-3</v>
      </c>
      <c r="BO40" s="31">
        <v>2.0100000000000001E-3</v>
      </c>
      <c r="BP40" s="31">
        <v>2.2200000000000002E-3</v>
      </c>
      <c r="BQ40" s="31">
        <v>2.4299999999999999E-3</v>
      </c>
      <c r="BR40" s="31">
        <v>2.6700000000000001E-3</v>
      </c>
    </row>
    <row r="41" spans="1:70" x14ac:dyDescent="0.2">
      <c r="A41">
        <v>54</v>
      </c>
      <c r="B41" s="31">
        <v>1.0000000000000001E-5</v>
      </c>
      <c r="C41" s="31">
        <v>1.0000000000000001E-5</v>
      </c>
      <c r="D41" s="31">
        <v>1.0000000000000001E-5</v>
      </c>
      <c r="E41" s="31">
        <v>1.0000000000000001E-5</v>
      </c>
      <c r="F41" s="31">
        <v>1.0000000000000001E-5</v>
      </c>
      <c r="G41" s="31">
        <v>1.0000000000000001E-5</v>
      </c>
      <c r="H41" s="31">
        <v>1.0000000000000001E-5</v>
      </c>
      <c r="I41" s="31">
        <v>1.0000000000000001E-5</v>
      </c>
      <c r="J41" s="31">
        <v>1.0000000000000001E-5</v>
      </c>
      <c r="K41" s="31">
        <v>1.0000000000000001E-5</v>
      </c>
      <c r="L41" s="31">
        <v>1.0000000000000001E-5</v>
      </c>
      <c r="M41" s="31">
        <v>1.0000000000000001E-5</v>
      </c>
      <c r="N41" s="31">
        <v>1.0000000000000001E-5</v>
      </c>
      <c r="O41" s="31">
        <v>1.0000000000000001E-5</v>
      </c>
      <c r="P41" s="31">
        <v>1.0000000000000001E-5</v>
      </c>
      <c r="Q41" s="31">
        <v>1.0000000000000001E-5</v>
      </c>
      <c r="R41" s="31">
        <v>1.0000000000000001E-5</v>
      </c>
      <c r="S41" s="31">
        <v>1.0000000000000001E-5</v>
      </c>
      <c r="T41" s="31">
        <v>1.0000000000000001E-5</v>
      </c>
      <c r="U41" s="31">
        <v>1.0000000000000001E-5</v>
      </c>
      <c r="V41" s="31">
        <v>1.0000000000000001E-5</v>
      </c>
      <c r="W41" s="31">
        <v>2.0000000000000002E-5</v>
      </c>
      <c r="X41" s="31">
        <v>2.0000000000000002E-5</v>
      </c>
      <c r="Y41" s="31">
        <v>2.0000000000000002E-5</v>
      </c>
      <c r="Z41" s="31">
        <v>2.0000000000000002E-5</v>
      </c>
      <c r="AA41" s="31">
        <v>2.0000000000000002E-5</v>
      </c>
      <c r="AB41" s="31">
        <v>2.0000000000000002E-5</v>
      </c>
      <c r="AC41" s="31">
        <v>3.0000000000000001E-5</v>
      </c>
      <c r="AD41" s="31">
        <v>3.0000000000000001E-5</v>
      </c>
      <c r="AE41" s="31">
        <v>3.0000000000000001E-5</v>
      </c>
      <c r="AF41" s="31">
        <v>4.0000000000000003E-5</v>
      </c>
      <c r="AG41" s="31">
        <v>5.0000000000000002E-5</v>
      </c>
      <c r="AH41" s="31">
        <v>6.0000000000000002E-5</v>
      </c>
      <c r="AI41" s="31">
        <v>6.9999999999999994E-5</v>
      </c>
      <c r="AJ41" s="31">
        <v>8.0000000000000007E-5</v>
      </c>
      <c r="AK41" s="31">
        <v>1E-4</v>
      </c>
      <c r="AL41" s="31">
        <v>1.1E-4</v>
      </c>
      <c r="AM41" s="31">
        <v>1.2999999999999999E-4</v>
      </c>
      <c r="AN41" s="31">
        <v>1.4999999999999999E-4</v>
      </c>
      <c r="AO41" s="31">
        <v>1.7000000000000001E-4</v>
      </c>
      <c r="AP41" s="31">
        <v>2.0000000000000001E-4</v>
      </c>
      <c r="AQ41" s="31">
        <v>2.2000000000000001E-4</v>
      </c>
      <c r="AR41" s="31">
        <v>2.4000000000000001E-4</v>
      </c>
      <c r="AS41" s="31">
        <v>2.7E-4</v>
      </c>
      <c r="AT41" s="31">
        <v>2.9999999999999997E-4</v>
      </c>
      <c r="AU41" s="31">
        <v>3.3E-4</v>
      </c>
      <c r="AV41" s="31">
        <v>3.6000000000000002E-4</v>
      </c>
      <c r="AW41" s="31">
        <v>4.0000000000000002E-4</v>
      </c>
      <c r="AX41" s="31">
        <v>4.2999999999999999E-4</v>
      </c>
      <c r="AY41" s="31">
        <v>4.8000000000000001E-4</v>
      </c>
      <c r="AZ41" s="31">
        <v>5.1999999999999995E-4</v>
      </c>
      <c r="BA41" s="31">
        <v>5.6999999999999998E-4</v>
      </c>
      <c r="BB41" s="31">
        <v>6.3000000000000003E-4</v>
      </c>
      <c r="BC41" s="31">
        <v>6.8999999999999997E-4</v>
      </c>
      <c r="BD41" s="31">
        <v>7.6000000000000004E-4</v>
      </c>
      <c r="BE41" s="31">
        <v>8.3000000000000001E-4</v>
      </c>
      <c r="BF41" s="31">
        <v>9.2000000000000003E-4</v>
      </c>
      <c r="BG41" s="31">
        <v>1.01E-3</v>
      </c>
      <c r="BH41" s="31">
        <v>1.1199999999999999E-3</v>
      </c>
      <c r="BI41" s="31">
        <v>1.23E-3</v>
      </c>
      <c r="BJ41" s="31">
        <v>1.3600000000000001E-3</v>
      </c>
      <c r="BK41" s="31">
        <v>1.5100000000000001E-3</v>
      </c>
      <c r="BL41" s="31">
        <v>1.66E-3</v>
      </c>
      <c r="BM41" s="31">
        <v>1.8400000000000001E-3</v>
      </c>
      <c r="BN41" s="31">
        <v>2.0300000000000001E-3</v>
      </c>
      <c r="BO41" s="31">
        <v>2.2399999999999998E-3</v>
      </c>
      <c r="BP41" s="31">
        <v>2.4599999999999999E-3</v>
      </c>
      <c r="BQ41" s="31">
        <v>2.7100000000000002E-3</v>
      </c>
      <c r="BR41" s="31">
        <v>2.97E-3</v>
      </c>
    </row>
    <row r="42" spans="1:70" x14ac:dyDescent="0.2">
      <c r="A42">
        <v>55</v>
      </c>
      <c r="B42" s="31">
        <v>1.0000000000000001E-5</v>
      </c>
      <c r="C42" s="31">
        <v>1.0000000000000001E-5</v>
      </c>
      <c r="D42" s="31">
        <v>1.0000000000000001E-5</v>
      </c>
      <c r="E42" s="31">
        <v>1.0000000000000001E-5</v>
      </c>
      <c r="F42" s="31">
        <v>1.0000000000000001E-5</v>
      </c>
      <c r="G42" s="31">
        <v>1.0000000000000001E-5</v>
      </c>
      <c r="H42" s="31">
        <v>1.0000000000000001E-5</v>
      </c>
      <c r="I42" s="31">
        <v>1.0000000000000001E-5</v>
      </c>
      <c r="J42" s="31">
        <v>1.0000000000000001E-5</v>
      </c>
      <c r="K42" s="31">
        <v>1.0000000000000001E-5</v>
      </c>
      <c r="L42" s="31">
        <v>1.0000000000000001E-5</v>
      </c>
      <c r="M42" s="31">
        <v>1.0000000000000001E-5</v>
      </c>
      <c r="N42" s="31">
        <v>1.0000000000000001E-5</v>
      </c>
      <c r="O42" s="31">
        <v>1.0000000000000001E-5</v>
      </c>
      <c r="P42" s="31">
        <v>1.0000000000000001E-5</v>
      </c>
      <c r="Q42" s="31">
        <v>1.0000000000000001E-5</v>
      </c>
      <c r="R42" s="31">
        <v>1.0000000000000001E-5</v>
      </c>
      <c r="S42" s="31">
        <v>1.0000000000000001E-5</v>
      </c>
      <c r="T42" s="31">
        <v>2.0000000000000002E-5</v>
      </c>
      <c r="U42" s="31">
        <v>2.0000000000000002E-5</v>
      </c>
      <c r="V42" s="31">
        <v>2.0000000000000002E-5</v>
      </c>
      <c r="W42" s="31">
        <v>2.0000000000000002E-5</v>
      </c>
      <c r="X42" s="31">
        <v>2.0000000000000002E-5</v>
      </c>
      <c r="Y42" s="31">
        <v>2.0000000000000002E-5</v>
      </c>
      <c r="Z42" s="31">
        <v>2.0000000000000002E-5</v>
      </c>
      <c r="AA42" s="31">
        <v>2.0000000000000002E-5</v>
      </c>
      <c r="AB42" s="31">
        <v>3.0000000000000001E-5</v>
      </c>
      <c r="AC42" s="31">
        <v>3.0000000000000001E-5</v>
      </c>
      <c r="AD42" s="31">
        <v>3.0000000000000001E-5</v>
      </c>
      <c r="AE42" s="31">
        <v>4.0000000000000003E-5</v>
      </c>
      <c r="AF42" s="31">
        <v>4.0000000000000003E-5</v>
      </c>
      <c r="AG42" s="31">
        <v>5.0000000000000002E-5</v>
      </c>
      <c r="AH42" s="31">
        <v>6.0000000000000002E-5</v>
      </c>
      <c r="AI42" s="31">
        <v>8.0000000000000007E-5</v>
      </c>
      <c r="AJ42" s="31">
        <v>9.0000000000000006E-5</v>
      </c>
      <c r="AK42" s="31">
        <v>1.1E-4</v>
      </c>
      <c r="AL42" s="31">
        <v>1.2999999999999999E-4</v>
      </c>
      <c r="AM42" s="31">
        <v>1.4999999999999999E-4</v>
      </c>
      <c r="AN42" s="31">
        <v>1.8000000000000001E-4</v>
      </c>
      <c r="AO42" s="31">
        <v>2.0000000000000001E-4</v>
      </c>
      <c r="AP42" s="31">
        <v>2.3000000000000001E-4</v>
      </c>
      <c r="AQ42" s="31">
        <v>2.5000000000000001E-4</v>
      </c>
      <c r="AR42" s="31">
        <v>2.7999999999999998E-4</v>
      </c>
      <c r="AS42" s="31">
        <v>3.1E-4</v>
      </c>
      <c r="AT42" s="31">
        <v>3.4000000000000002E-4</v>
      </c>
      <c r="AU42" s="31">
        <v>3.8000000000000002E-4</v>
      </c>
      <c r="AV42" s="31">
        <v>4.0999999999999999E-4</v>
      </c>
      <c r="AW42" s="31">
        <v>4.4999999999999999E-4</v>
      </c>
      <c r="AX42" s="31">
        <v>5.0000000000000001E-4</v>
      </c>
      <c r="AY42" s="31">
        <v>5.5000000000000003E-4</v>
      </c>
      <c r="AZ42" s="31">
        <v>5.9999999999999995E-4</v>
      </c>
      <c r="BA42" s="31">
        <v>6.6E-4</v>
      </c>
      <c r="BB42" s="31">
        <v>7.2000000000000005E-4</v>
      </c>
      <c r="BC42" s="31">
        <v>7.9000000000000001E-4</v>
      </c>
      <c r="BD42" s="31">
        <v>8.7000000000000001E-4</v>
      </c>
      <c r="BE42" s="31">
        <v>9.5E-4</v>
      </c>
      <c r="BF42" s="31">
        <v>1.0499999999999999E-3</v>
      </c>
      <c r="BG42" s="31">
        <v>1.16E-3</v>
      </c>
      <c r="BH42" s="31">
        <v>1.2800000000000001E-3</v>
      </c>
      <c r="BI42" s="31">
        <v>1.41E-3</v>
      </c>
      <c r="BJ42" s="31">
        <v>1.56E-3</v>
      </c>
      <c r="BK42" s="31">
        <v>1.73E-3</v>
      </c>
      <c r="BL42" s="31">
        <v>1.91E-3</v>
      </c>
      <c r="BM42" s="31">
        <v>2.1099999999999999E-3</v>
      </c>
      <c r="BN42" s="31">
        <v>2.33E-3</v>
      </c>
      <c r="BO42" s="31">
        <v>2.5699999999999998E-3</v>
      </c>
      <c r="BP42" s="31">
        <v>2.8300000000000001E-3</v>
      </c>
      <c r="BQ42" s="31">
        <v>3.1099999999999999E-3</v>
      </c>
      <c r="BR42" s="31">
        <v>3.4099999999999998E-3</v>
      </c>
    </row>
    <row r="43" spans="1:70" x14ac:dyDescent="0.2">
      <c r="A43">
        <v>56</v>
      </c>
      <c r="B43" s="31">
        <v>1.0000000000000001E-5</v>
      </c>
      <c r="C43" s="31">
        <v>1.0000000000000001E-5</v>
      </c>
      <c r="D43" s="31">
        <v>1.0000000000000001E-5</v>
      </c>
      <c r="E43" s="31">
        <v>1.0000000000000001E-5</v>
      </c>
      <c r="F43" s="31">
        <v>1.0000000000000001E-5</v>
      </c>
      <c r="G43" s="31">
        <v>1.0000000000000001E-5</v>
      </c>
      <c r="H43" s="31">
        <v>1.0000000000000001E-5</v>
      </c>
      <c r="I43" s="31">
        <v>1.0000000000000001E-5</v>
      </c>
      <c r="J43" s="31">
        <v>1.0000000000000001E-5</v>
      </c>
      <c r="K43" s="31">
        <v>1.0000000000000001E-5</v>
      </c>
      <c r="L43" s="31">
        <v>1.0000000000000001E-5</v>
      </c>
      <c r="M43" s="31">
        <v>1.0000000000000001E-5</v>
      </c>
      <c r="N43" s="31">
        <v>1.0000000000000001E-5</v>
      </c>
      <c r="O43" s="31">
        <v>1.0000000000000001E-5</v>
      </c>
      <c r="P43" s="31">
        <v>1.0000000000000001E-5</v>
      </c>
      <c r="Q43" s="31">
        <v>1.0000000000000001E-5</v>
      </c>
      <c r="R43" s="31">
        <v>2.0000000000000002E-5</v>
      </c>
      <c r="S43" s="31">
        <v>2.0000000000000002E-5</v>
      </c>
      <c r="T43" s="31">
        <v>2.0000000000000002E-5</v>
      </c>
      <c r="U43" s="31">
        <v>2.0000000000000002E-5</v>
      </c>
      <c r="V43" s="31">
        <v>2.0000000000000002E-5</v>
      </c>
      <c r="W43" s="31">
        <v>2.0000000000000002E-5</v>
      </c>
      <c r="X43" s="31">
        <v>2.0000000000000002E-5</v>
      </c>
      <c r="Y43" s="31">
        <v>2.0000000000000002E-5</v>
      </c>
      <c r="Z43" s="31">
        <v>2.0000000000000002E-5</v>
      </c>
      <c r="AA43" s="31">
        <v>3.0000000000000001E-5</v>
      </c>
      <c r="AB43" s="31">
        <v>3.0000000000000001E-5</v>
      </c>
      <c r="AC43" s="31">
        <v>3.0000000000000001E-5</v>
      </c>
      <c r="AD43" s="31">
        <v>4.0000000000000003E-5</v>
      </c>
      <c r="AE43" s="31">
        <v>4.0000000000000003E-5</v>
      </c>
      <c r="AF43" s="31">
        <v>5.0000000000000002E-5</v>
      </c>
      <c r="AG43" s="31">
        <v>6.0000000000000002E-5</v>
      </c>
      <c r="AH43" s="31">
        <v>6.9999999999999994E-5</v>
      </c>
      <c r="AI43" s="31">
        <v>9.0000000000000006E-5</v>
      </c>
      <c r="AJ43" s="31">
        <v>1.1E-4</v>
      </c>
      <c r="AK43" s="31">
        <v>1.2999999999999999E-4</v>
      </c>
      <c r="AL43" s="31">
        <v>1.4999999999999999E-4</v>
      </c>
      <c r="AM43" s="31">
        <v>1.7000000000000001E-4</v>
      </c>
      <c r="AN43" s="31">
        <v>2.0000000000000001E-4</v>
      </c>
      <c r="AO43" s="31">
        <v>2.3000000000000001E-4</v>
      </c>
      <c r="AP43" s="31">
        <v>2.5000000000000001E-4</v>
      </c>
      <c r="AQ43" s="31">
        <v>2.7999999999999998E-4</v>
      </c>
      <c r="AR43" s="31">
        <v>3.2000000000000003E-4</v>
      </c>
      <c r="AS43" s="31">
        <v>3.5E-4</v>
      </c>
      <c r="AT43" s="31">
        <v>3.8000000000000002E-4</v>
      </c>
      <c r="AU43" s="31">
        <v>4.2000000000000002E-4</v>
      </c>
      <c r="AV43" s="31">
        <v>4.6999999999999999E-4</v>
      </c>
      <c r="AW43" s="31">
        <v>5.1000000000000004E-4</v>
      </c>
      <c r="AX43" s="31">
        <v>5.5999999999999995E-4</v>
      </c>
      <c r="AY43" s="31">
        <v>6.2E-4</v>
      </c>
      <c r="AZ43" s="31">
        <v>6.7000000000000002E-4</v>
      </c>
      <c r="BA43" s="31">
        <v>7.3999999999999999E-4</v>
      </c>
      <c r="BB43" s="31">
        <v>8.0999999999999996E-4</v>
      </c>
      <c r="BC43" s="31">
        <v>8.8999999999999995E-4</v>
      </c>
      <c r="BD43" s="31">
        <v>9.7999999999999997E-4</v>
      </c>
      <c r="BE43" s="31">
        <v>1.07E-3</v>
      </c>
      <c r="BF43" s="31">
        <v>1.1800000000000001E-3</v>
      </c>
      <c r="BG43" s="31">
        <v>1.31E-3</v>
      </c>
      <c r="BH43" s="31">
        <v>1.4400000000000001E-3</v>
      </c>
      <c r="BI43" s="31">
        <v>1.5900000000000001E-3</v>
      </c>
      <c r="BJ43" s="31">
        <v>1.7600000000000001E-3</v>
      </c>
      <c r="BK43" s="31">
        <v>1.9400000000000001E-3</v>
      </c>
      <c r="BL43" s="31">
        <v>2.15E-3</v>
      </c>
      <c r="BM43" s="31">
        <v>2.3700000000000001E-3</v>
      </c>
      <c r="BN43" s="31">
        <v>2.6199999999999999E-3</v>
      </c>
      <c r="BO43" s="31">
        <v>2.8900000000000002E-3</v>
      </c>
      <c r="BP43" s="31">
        <v>3.1900000000000001E-3</v>
      </c>
      <c r="BQ43" s="31">
        <v>3.5000000000000001E-3</v>
      </c>
      <c r="BR43" s="31">
        <v>3.8400000000000001E-3</v>
      </c>
    </row>
    <row r="44" spans="1:70" x14ac:dyDescent="0.2">
      <c r="A44">
        <v>57</v>
      </c>
      <c r="B44" s="31">
        <v>1.0000000000000001E-5</v>
      </c>
      <c r="C44" s="31">
        <v>1.0000000000000001E-5</v>
      </c>
      <c r="D44" s="31">
        <v>1.0000000000000001E-5</v>
      </c>
      <c r="E44" s="31">
        <v>1.0000000000000001E-5</v>
      </c>
      <c r="F44" s="31">
        <v>1.0000000000000001E-5</v>
      </c>
      <c r="G44" s="31">
        <v>1.0000000000000001E-5</v>
      </c>
      <c r="H44" s="31">
        <v>1.0000000000000001E-5</v>
      </c>
      <c r="I44" s="31">
        <v>1.0000000000000001E-5</v>
      </c>
      <c r="J44" s="31">
        <v>1.0000000000000001E-5</v>
      </c>
      <c r="K44" s="31">
        <v>1.0000000000000001E-5</v>
      </c>
      <c r="L44" s="31">
        <v>1.0000000000000001E-5</v>
      </c>
      <c r="M44" s="31">
        <v>1.0000000000000001E-5</v>
      </c>
      <c r="N44" s="31">
        <v>1.0000000000000001E-5</v>
      </c>
      <c r="O44" s="31">
        <v>1.0000000000000001E-5</v>
      </c>
      <c r="P44" s="31">
        <v>2.0000000000000002E-5</v>
      </c>
      <c r="Q44" s="31">
        <v>2.0000000000000002E-5</v>
      </c>
      <c r="R44" s="31">
        <v>2.0000000000000002E-5</v>
      </c>
      <c r="S44" s="31">
        <v>2.0000000000000002E-5</v>
      </c>
      <c r="T44" s="31">
        <v>2.0000000000000002E-5</v>
      </c>
      <c r="U44" s="31">
        <v>2.0000000000000002E-5</v>
      </c>
      <c r="V44" s="31">
        <v>2.0000000000000002E-5</v>
      </c>
      <c r="W44" s="31">
        <v>2.0000000000000002E-5</v>
      </c>
      <c r="X44" s="31">
        <v>2.0000000000000002E-5</v>
      </c>
      <c r="Y44" s="31">
        <v>3.0000000000000001E-5</v>
      </c>
      <c r="Z44" s="31">
        <v>3.0000000000000001E-5</v>
      </c>
      <c r="AA44" s="31">
        <v>3.0000000000000001E-5</v>
      </c>
      <c r="AB44" s="31">
        <v>3.0000000000000001E-5</v>
      </c>
      <c r="AC44" s="31">
        <v>4.0000000000000003E-5</v>
      </c>
      <c r="AD44" s="31">
        <v>4.0000000000000003E-5</v>
      </c>
      <c r="AE44" s="31">
        <v>5.0000000000000002E-5</v>
      </c>
      <c r="AF44" s="31">
        <v>6.0000000000000002E-5</v>
      </c>
      <c r="AG44" s="31">
        <v>6.9999999999999994E-5</v>
      </c>
      <c r="AH44" s="31">
        <v>8.0000000000000007E-5</v>
      </c>
      <c r="AI44" s="31">
        <v>1E-4</v>
      </c>
      <c r="AJ44" s="31">
        <v>1.2E-4</v>
      </c>
      <c r="AK44" s="31">
        <v>1.3999999999999999E-4</v>
      </c>
      <c r="AL44" s="31">
        <v>1.7000000000000001E-4</v>
      </c>
      <c r="AM44" s="31">
        <v>1.9000000000000001E-4</v>
      </c>
      <c r="AN44" s="31">
        <v>2.2000000000000001E-4</v>
      </c>
      <c r="AO44" s="31">
        <v>2.5000000000000001E-4</v>
      </c>
      <c r="AP44" s="31">
        <v>2.9E-4</v>
      </c>
      <c r="AQ44" s="31">
        <v>3.2000000000000003E-4</v>
      </c>
      <c r="AR44" s="31">
        <v>3.6000000000000002E-4</v>
      </c>
      <c r="AS44" s="31">
        <v>3.8999999999999999E-4</v>
      </c>
      <c r="AT44" s="31">
        <v>4.2999999999999999E-4</v>
      </c>
      <c r="AU44" s="31">
        <v>4.8000000000000001E-4</v>
      </c>
      <c r="AV44" s="31">
        <v>5.1999999999999995E-4</v>
      </c>
      <c r="AW44" s="31">
        <v>5.8E-4</v>
      </c>
      <c r="AX44" s="31">
        <v>6.3000000000000003E-4</v>
      </c>
      <c r="AY44" s="31">
        <v>6.8999999999999997E-4</v>
      </c>
      <c r="AZ44" s="31">
        <v>7.6000000000000004E-4</v>
      </c>
      <c r="BA44" s="31">
        <v>8.3000000000000001E-4</v>
      </c>
      <c r="BB44" s="31">
        <v>9.1E-4</v>
      </c>
      <c r="BC44" s="31">
        <v>1E-3</v>
      </c>
      <c r="BD44" s="31">
        <v>1.1000000000000001E-3</v>
      </c>
      <c r="BE44" s="31">
        <v>1.2099999999999999E-3</v>
      </c>
      <c r="BF44" s="31">
        <v>1.33E-3</v>
      </c>
      <c r="BG44" s="31">
        <v>1.47E-3</v>
      </c>
      <c r="BH44" s="31">
        <v>1.6199999999999999E-3</v>
      </c>
      <c r="BI44" s="31">
        <v>1.7899999999999999E-3</v>
      </c>
      <c r="BJ44" s="31">
        <v>1.98E-3</v>
      </c>
      <c r="BK44" s="31">
        <v>2.1900000000000001E-3</v>
      </c>
      <c r="BL44" s="31">
        <v>2.4199999999999998E-3</v>
      </c>
      <c r="BM44" s="31">
        <v>2.6700000000000001E-3</v>
      </c>
      <c r="BN44" s="31">
        <v>2.9499999999999999E-3</v>
      </c>
      <c r="BO44" s="31">
        <v>3.2599999999999999E-3</v>
      </c>
      <c r="BP44" s="31">
        <v>3.5899999999999999E-3</v>
      </c>
      <c r="BQ44" s="31">
        <v>3.9500000000000004E-3</v>
      </c>
      <c r="BR44" s="31">
        <v>4.3299999999999996E-3</v>
      </c>
    </row>
    <row r="45" spans="1:70" x14ac:dyDescent="0.2">
      <c r="A45">
        <v>58</v>
      </c>
      <c r="B45" s="31">
        <v>1.0000000000000001E-5</v>
      </c>
      <c r="C45" s="31">
        <v>1.0000000000000001E-5</v>
      </c>
      <c r="D45" s="31">
        <v>1.0000000000000001E-5</v>
      </c>
      <c r="E45" s="31">
        <v>1.0000000000000001E-5</v>
      </c>
      <c r="F45" s="31">
        <v>1.0000000000000001E-5</v>
      </c>
      <c r="G45" s="31">
        <v>1.0000000000000001E-5</v>
      </c>
      <c r="H45" s="31">
        <v>1.0000000000000001E-5</v>
      </c>
      <c r="I45" s="31">
        <v>1.0000000000000001E-5</v>
      </c>
      <c r="J45" s="31">
        <v>1.0000000000000001E-5</v>
      </c>
      <c r="K45" s="31">
        <v>1.0000000000000001E-5</v>
      </c>
      <c r="L45" s="31">
        <v>1.0000000000000001E-5</v>
      </c>
      <c r="M45" s="31">
        <v>1.0000000000000001E-5</v>
      </c>
      <c r="N45" s="31">
        <v>2.0000000000000002E-5</v>
      </c>
      <c r="O45" s="31">
        <v>2.0000000000000002E-5</v>
      </c>
      <c r="P45" s="31">
        <v>2.0000000000000002E-5</v>
      </c>
      <c r="Q45" s="31">
        <v>2.0000000000000002E-5</v>
      </c>
      <c r="R45" s="31">
        <v>2.0000000000000002E-5</v>
      </c>
      <c r="S45" s="31">
        <v>2.0000000000000002E-5</v>
      </c>
      <c r="T45" s="31">
        <v>2.0000000000000002E-5</v>
      </c>
      <c r="U45" s="31">
        <v>2.0000000000000002E-5</v>
      </c>
      <c r="V45" s="31">
        <v>2.0000000000000002E-5</v>
      </c>
      <c r="W45" s="31">
        <v>3.0000000000000001E-5</v>
      </c>
      <c r="X45" s="31">
        <v>3.0000000000000001E-5</v>
      </c>
      <c r="Y45" s="31">
        <v>3.0000000000000001E-5</v>
      </c>
      <c r="Z45" s="31">
        <v>3.0000000000000001E-5</v>
      </c>
      <c r="AA45" s="31">
        <v>3.0000000000000001E-5</v>
      </c>
      <c r="AB45" s="31">
        <v>4.0000000000000003E-5</v>
      </c>
      <c r="AC45" s="31">
        <v>4.0000000000000003E-5</v>
      </c>
      <c r="AD45" s="31">
        <v>5.0000000000000002E-5</v>
      </c>
      <c r="AE45" s="31">
        <v>5.0000000000000002E-5</v>
      </c>
      <c r="AF45" s="31">
        <v>6.0000000000000002E-5</v>
      </c>
      <c r="AG45" s="31">
        <v>8.0000000000000007E-5</v>
      </c>
      <c r="AH45" s="31">
        <v>9.0000000000000006E-5</v>
      </c>
      <c r="AI45" s="31">
        <v>1.1E-4</v>
      </c>
      <c r="AJ45" s="31">
        <v>1.2999999999999999E-4</v>
      </c>
      <c r="AK45" s="31">
        <v>1.6000000000000001E-4</v>
      </c>
      <c r="AL45" s="31">
        <v>1.9000000000000001E-4</v>
      </c>
      <c r="AM45" s="31">
        <v>2.2000000000000001E-4</v>
      </c>
      <c r="AN45" s="31">
        <v>2.5000000000000001E-4</v>
      </c>
      <c r="AO45" s="31">
        <v>2.9E-4</v>
      </c>
      <c r="AP45" s="31">
        <v>3.2000000000000003E-4</v>
      </c>
      <c r="AQ45" s="31">
        <v>3.6000000000000002E-4</v>
      </c>
      <c r="AR45" s="31">
        <v>4.0000000000000002E-4</v>
      </c>
      <c r="AS45" s="31">
        <v>4.4000000000000002E-4</v>
      </c>
      <c r="AT45" s="31">
        <v>4.8999999999999998E-4</v>
      </c>
      <c r="AU45" s="31">
        <v>5.4000000000000001E-4</v>
      </c>
      <c r="AV45" s="31">
        <v>5.9000000000000003E-4</v>
      </c>
      <c r="AW45" s="31">
        <v>6.4999999999999997E-4</v>
      </c>
      <c r="AX45" s="31">
        <v>7.1000000000000002E-4</v>
      </c>
      <c r="AY45" s="31">
        <v>7.7999999999999999E-4</v>
      </c>
      <c r="AZ45" s="31">
        <v>8.4999999999999995E-4</v>
      </c>
      <c r="BA45" s="31">
        <v>9.3999999999999997E-4</v>
      </c>
      <c r="BB45" s="31">
        <v>1.0200000000000001E-3</v>
      </c>
      <c r="BC45" s="31">
        <v>1.1199999999999999E-3</v>
      </c>
      <c r="BD45" s="31">
        <v>1.24E-3</v>
      </c>
      <c r="BE45" s="31">
        <v>1.3600000000000001E-3</v>
      </c>
      <c r="BF45" s="31">
        <v>1.5E-3</v>
      </c>
      <c r="BG45" s="31">
        <v>1.65E-3</v>
      </c>
      <c r="BH45" s="31">
        <v>1.82E-3</v>
      </c>
      <c r="BI45" s="31">
        <v>2.0200000000000001E-3</v>
      </c>
      <c r="BJ45" s="31">
        <v>2.2300000000000002E-3</v>
      </c>
      <c r="BK45" s="31">
        <v>2.4599999999999999E-3</v>
      </c>
      <c r="BL45" s="31">
        <v>2.7200000000000002E-3</v>
      </c>
      <c r="BM45" s="31">
        <v>3.0000000000000001E-3</v>
      </c>
      <c r="BN45" s="31">
        <v>3.32E-3</v>
      </c>
      <c r="BO45" s="31">
        <v>3.6600000000000001E-3</v>
      </c>
      <c r="BP45" s="31">
        <v>4.0299999999999997E-3</v>
      </c>
      <c r="BQ45" s="31">
        <v>4.4299999999999999E-3</v>
      </c>
      <c r="BR45" s="31">
        <v>4.8599999999999997E-3</v>
      </c>
    </row>
    <row r="46" spans="1:70" x14ac:dyDescent="0.2">
      <c r="A46">
        <v>59</v>
      </c>
      <c r="B46" s="31">
        <v>1.0000000000000001E-5</v>
      </c>
      <c r="C46" s="31">
        <v>1.0000000000000001E-5</v>
      </c>
      <c r="D46" s="31">
        <v>1.0000000000000001E-5</v>
      </c>
      <c r="E46" s="31">
        <v>1.0000000000000001E-5</v>
      </c>
      <c r="F46" s="31">
        <v>1.0000000000000001E-5</v>
      </c>
      <c r="G46" s="31">
        <v>1.0000000000000001E-5</v>
      </c>
      <c r="H46" s="31">
        <v>1.0000000000000001E-5</v>
      </c>
      <c r="I46" s="31">
        <v>1.0000000000000001E-5</v>
      </c>
      <c r="J46" s="31">
        <v>1.0000000000000001E-5</v>
      </c>
      <c r="K46" s="31">
        <v>1.0000000000000001E-5</v>
      </c>
      <c r="L46" s="31">
        <v>1.0000000000000001E-5</v>
      </c>
      <c r="M46" s="31">
        <v>1.0000000000000001E-5</v>
      </c>
      <c r="N46" s="31">
        <v>1.0000000000000001E-5</v>
      </c>
      <c r="O46" s="31">
        <v>1.0000000000000001E-5</v>
      </c>
      <c r="P46" s="31">
        <v>2.0000000000000002E-5</v>
      </c>
      <c r="Q46" s="31">
        <v>2.0000000000000002E-5</v>
      </c>
      <c r="R46" s="31">
        <v>2.0000000000000002E-5</v>
      </c>
      <c r="S46" s="31">
        <v>2.0000000000000002E-5</v>
      </c>
      <c r="T46" s="31">
        <v>2.0000000000000002E-5</v>
      </c>
      <c r="U46" s="31">
        <v>2.0000000000000002E-5</v>
      </c>
      <c r="V46" s="31">
        <v>2.0000000000000002E-5</v>
      </c>
      <c r="W46" s="31">
        <v>2.0000000000000002E-5</v>
      </c>
      <c r="X46" s="31">
        <v>2.0000000000000002E-5</v>
      </c>
      <c r="Y46" s="31">
        <v>3.0000000000000001E-5</v>
      </c>
      <c r="Z46" s="31">
        <v>3.0000000000000001E-5</v>
      </c>
      <c r="AA46" s="31">
        <v>3.0000000000000001E-5</v>
      </c>
      <c r="AB46" s="31">
        <v>3.0000000000000001E-5</v>
      </c>
      <c r="AC46" s="31">
        <v>4.0000000000000003E-5</v>
      </c>
      <c r="AD46" s="31">
        <v>4.0000000000000003E-5</v>
      </c>
      <c r="AE46" s="31">
        <v>5.0000000000000002E-5</v>
      </c>
      <c r="AF46" s="31">
        <v>6.0000000000000002E-5</v>
      </c>
      <c r="AG46" s="31">
        <v>6.9999999999999994E-5</v>
      </c>
      <c r="AH46" s="31">
        <v>8.0000000000000007E-5</v>
      </c>
      <c r="AI46" s="31">
        <v>1E-4</v>
      </c>
      <c r="AJ46" s="31">
        <v>1.2E-4</v>
      </c>
      <c r="AK46" s="31">
        <v>1.3999999999999999E-4</v>
      </c>
      <c r="AL46" s="31">
        <v>1.7000000000000001E-4</v>
      </c>
      <c r="AM46" s="31">
        <v>1.9000000000000001E-4</v>
      </c>
      <c r="AN46" s="31">
        <v>2.2000000000000001E-4</v>
      </c>
      <c r="AO46" s="31">
        <v>2.5000000000000001E-4</v>
      </c>
      <c r="AP46" s="31">
        <v>2.9E-4</v>
      </c>
      <c r="AQ46" s="31">
        <v>3.2000000000000003E-4</v>
      </c>
      <c r="AR46" s="31">
        <v>3.6000000000000002E-4</v>
      </c>
      <c r="AS46" s="31">
        <v>3.8999999999999999E-4</v>
      </c>
      <c r="AT46" s="31">
        <v>4.2999999999999999E-4</v>
      </c>
      <c r="AU46" s="31">
        <v>4.8000000000000001E-4</v>
      </c>
      <c r="AV46" s="31">
        <v>5.2999999999999998E-4</v>
      </c>
      <c r="AW46" s="31">
        <v>5.8E-4</v>
      </c>
      <c r="AX46" s="31">
        <v>6.3000000000000003E-4</v>
      </c>
      <c r="AY46" s="31">
        <v>6.8999999999999997E-4</v>
      </c>
      <c r="AZ46" s="31">
        <v>7.6000000000000004E-4</v>
      </c>
      <c r="BA46" s="31">
        <v>8.3000000000000001E-4</v>
      </c>
      <c r="BB46" s="31">
        <v>9.1E-4</v>
      </c>
      <c r="BC46" s="31">
        <v>1E-3</v>
      </c>
      <c r="BD46" s="31">
        <v>1.1000000000000001E-3</v>
      </c>
      <c r="BE46" s="31">
        <v>1.2099999999999999E-3</v>
      </c>
      <c r="BF46" s="31">
        <v>1.34E-3</v>
      </c>
      <c r="BG46" s="31">
        <v>1.47E-3</v>
      </c>
      <c r="BH46" s="31">
        <v>1.6299999999999999E-3</v>
      </c>
      <c r="BI46" s="31">
        <v>1.8E-3</v>
      </c>
      <c r="BJ46" s="31">
        <v>1.99E-3</v>
      </c>
      <c r="BK46" s="31">
        <v>2.2000000000000001E-3</v>
      </c>
      <c r="BL46" s="31">
        <v>2.4299999999999999E-3</v>
      </c>
      <c r="BM46" s="31">
        <v>2.6800000000000001E-3</v>
      </c>
      <c r="BN46" s="31">
        <v>2.96E-3</v>
      </c>
      <c r="BO46" s="31">
        <v>3.2699999999999999E-3</v>
      </c>
      <c r="BP46" s="31">
        <v>3.5999999999999999E-3</v>
      </c>
      <c r="BQ46" s="31">
        <v>3.96E-3</v>
      </c>
      <c r="BR46" s="31">
        <v>4.3499999999999997E-3</v>
      </c>
    </row>
    <row r="47" spans="1:70" x14ac:dyDescent="0.2">
      <c r="A47">
        <v>60</v>
      </c>
      <c r="B47" s="31">
        <v>1.0000000000000001E-5</v>
      </c>
      <c r="C47" s="31">
        <v>1.0000000000000001E-5</v>
      </c>
      <c r="D47" s="31">
        <v>1.0000000000000001E-5</v>
      </c>
      <c r="E47" s="31">
        <v>1.0000000000000001E-5</v>
      </c>
      <c r="F47" s="31">
        <v>1.0000000000000001E-5</v>
      </c>
      <c r="G47" s="31">
        <v>1.0000000000000001E-5</v>
      </c>
      <c r="H47" s="31">
        <v>1.0000000000000001E-5</v>
      </c>
      <c r="I47" s="31">
        <v>1.0000000000000001E-5</v>
      </c>
      <c r="J47" s="31">
        <v>1.0000000000000001E-5</v>
      </c>
      <c r="K47" s="31">
        <v>1.0000000000000001E-5</v>
      </c>
      <c r="L47" s="31">
        <v>1.0000000000000001E-5</v>
      </c>
      <c r="M47" s="31">
        <v>1.0000000000000001E-5</v>
      </c>
      <c r="N47" s="31">
        <v>1.0000000000000001E-5</v>
      </c>
      <c r="O47" s="31">
        <v>1.0000000000000001E-5</v>
      </c>
      <c r="P47" s="31">
        <v>2.0000000000000002E-5</v>
      </c>
      <c r="Q47" s="31">
        <v>2.0000000000000002E-5</v>
      </c>
      <c r="R47" s="31">
        <v>2.0000000000000002E-5</v>
      </c>
      <c r="S47" s="31">
        <v>2.0000000000000002E-5</v>
      </c>
      <c r="T47" s="31">
        <v>2.0000000000000002E-5</v>
      </c>
      <c r="U47" s="31">
        <v>2.0000000000000002E-5</v>
      </c>
      <c r="V47" s="31">
        <v>2.0000000000000002E-5</v>
      </c>
      <c r="W47" s="31">
        <v>2.0000000000000002E-5</v>
      </c>
      <c r="X47" s="31">
        <v>2.0000000000000002E-5</v>
      </c>
      <c r="Y47" s="31">
        <v>3.0000000000000001E-5</v>
      </c>
      <c r="Z47" s="31">
        <v>3.0000000000000001E-5</v>
      </c>
      <c r="AA47" s="31">
        <v>3.0000000000000001E-5</v>
      </c>
      <c r="AB47" s="31">
        <v>3.0000000000000001E-5</v>
      </c>
      <c r="AC47" s="31">
        <v>4.0000000000000003E-5</v>
      </c>
      <c r="AD47" s="31">
        <v>4.0000000000000003E-5</v>
      </c>
      <c r="AE47" s="31">
        <v>5.0000000000000002E-5</v>
      </c>
      <c r="AF47" s="31">
        <v>6.0000000000000002E-5</v>
      </c>
      <c r="AG47" s="31">
        <v>6.9999999999999994E-5</v>
      </c>
      <c r="AH47" s="31">
        <v>8.0000000000000007E-5</v>
      </c>
      <c r="AI47" s="31">
        <v>1E-4</v>
      </c>
      <c r="AJ47" s="31">
        <v>1.2E-4</v>
      </c>
      <c r="AK47" s="31">
        <v>1.3999999999999999E-4</v>
      </c>
      <c r="AL47" s="31">
        <v>1.7000000000000001E-4</v>
      </c>
      <c r="AM47" s="31">
        <v>2.0000000000000001E-4</v>
      </c>
      <c r="AN47" s="31">
        <v>2.3000000000000001E-4</v>
      </c>
      <c r="AO47" s="31">
        <v>2.5999999999999998E-4</v>
      </c>
      <c r="AP47" s="31">
        <v>2.9E-4</v>
      </c>
      <c r="AQ47" s="31">
        <v>3.3E-4</v>
      </c>
      <c r="AR47" s="31">
        <v>3.6000000000000002E-4</v>
      </c>
      <c r="AS47" s="31">
        <v>4.0000000000000002E-4</v>
      </c>
      <c r="AT47" s="31">
        <v>4.4000000000000002E-4</v>
      </c>
      <c r="AU47" s="31">
        <v>4.8999999999999998E-4</v>
      </c>
      <c r="AV47" s="31">
        <v>5.4000000000000001E-4</v>
      </c>
      <c r="AW47" s="31">
        <v>5.9000000000000003E-4</v>
      </c>
      <c r="AX47" s="31">
        <v>6.4999999999999997E-4</v>
      </c>
      <c r="AY47" s="31">
        <v>7.1000000000000002E-4</v>
      </c>
      <c r="AZ47" s="31">
        <v>7.7999999999999999E-4</v>
      </c>
      <c r="BA47" s="31">
        <v>8.4999999999999995E-4</v>
      </c>
      <c r="BB47" s="31">
        <v>9.3000000000000005E-4</v>
      </c>
      <c r="BC47" s="31">
        <v>1.0300000000000001E-3</v>
      </c>
      <c r="BD47" s="31">
        <v>1.1299999999999999E-3</v>
      </c>
      <c r="BE47" s="31">
        <v>1.24E-3</v>
      </c>
      <c r="BF47" s="31">
        <v>1.3699999999999999E-3</v>
      </c>
      <c r="BG47" s="31">
        <v>1.5100000000000001E-3</v>
      </c>
      <c r="BH47" s="31">
        <v>1.66E-3</v>
      </c>
      <c r="BI47" s="31">
        <v>1.8400000000000001E-3</v>
      </c>
      <c r="BJ47" s="31">
        <v>2.0300000000000001E-3</v>
      </c>
      <c r="BK47" s="31">
        <v>2.2499999999999998E-3</v>
      </c>
      <c r="BL47" s="31">
        <v>2.48E-3</v>
      </c>
      <c r="BM47" s="31">
        <v>2.7399999999999998E-3</v>
      </c>
      <c r="BN47" s="31">
        <v>3.0300000000000001E-3</v>
      </c>
      <c r="BO47" s="31">
        <v>3.3400000000000001E-3</v>
      </c>
      <c r="BP47" s="31">
        <v>3.6800000000000001E-3</v>
      </c>
      <c r="BQ47" s="31">
        <v>4.0499999999999998E-3</v>
      </c>
      <c r="BR47" s="31">
        <v>4.4400000000000004E-3</v>
      </c>
    </row>
    <row r="48" spans="1:70" x14ac:dyDescent="0.2">
      <c r="A48">
        <v>61</v>
      </c>
      <c r="B48" s="31">
        <v>1.0000000000000001E-5</v>
      </c>
      <c r="C48" s="31">
        <v>1.0000000000000001E-5</v>
      </c>
      <c r="D48" s="31">
        <v>1.0000000000000001E-5</v>
      </c>
      <c r="E48" s="31">
        <v>1.0000000000000001E-5</v>
      </c>
      <c r="F48" s="31">
        <v>1.0000000000000001E-5</v>
      </c>
      <c r="G48" s="31">
        <v>1.0000000000000001E-5</v>
      </c>
      <c r="H48" s="31">
        <v>1.0000000000000001E-5</v>
      </c>
      <c r="I48" s="31">
        <v>1.0000000000000001E-5</v>
      </c>
      <c r="J48" s="31">
        <v>1.0000000000000001E-5</v>
      </c>
      <c r="K48" s="31">
        <v>1.0000000000000001E-5</v>
      </c>
      <c r="L48" s="31">
        <v>1.0000000000000001E-5</v>
      </c>
      <c r="M48" s="31">
        <v>2.0000000000000002E-5</v>
      </c>
      <c r="N48" s="31">
        <v>2.0000000000000002E-5</v>
      </c>
      <c r="O48" s="31">
        <v>2.0000000000000002E-5</v>
      </c>
      <c r="P48" s="31">
        <v>2.0000000000000002E-5</v>
      </c>
      <c r="Q48" s="31">
        <v>2.0000000000000002E-5</v>
      </c>
      <c r="R48" s="31">
        <v>2.0000000000000002E-5</v>
      </c>
      <c r="S48" s="31">
        <v>2.0000000000000002E-5</v>
      </c>
      <c r="T48" s="31">
        <v>2.0000000000000002E-5</v>
      </c>
      <c r="U48" s="31">
        <v>2.0000000000000002E-5</v>
      </c>
      <c r="V48" s="31">
        <v>3.0000000000000001E-5</v>
      </c>
      <c r="W48" s="31">
        <v>3.0000000000000001E-5</v>
      </c>
      <c r="X48" s="31">
        <v>3.0000000000000001E-5</v>
      </c>
      <c r="Y48" s="31">
        <v>3.0000000000000001E-5</v>
      </c>
      <c r="Z48" s="31">
        <v>3.0000000000000001E-5</v>
      </c>
      <c r="AA48" s="31">
        <v>4.0000000000000003E-5</v>
      </c>
      <c r="AB48" s="31">
        <v>4.0000000000000003E-5</v>
      </c>
      <c r="AC48" s="31">
        <v>4.0000000000000003E-5</v>
      </c>
      <c r="AD48" s="31">
        <v>5.0000000000000002E-5</v>
      </c>
      <c r="AE48" s="31">
        <v>6.0000000000000002E-5</v>
      </c>
      <c r="AF48" s="31">
        <v>6.9999999999999994E-5</v>
      </c>
      <c r="AG48" s="31">
        <v>8.0000000000000007E-5</v>
      </c>
      <c r="AH48" s="31">
        <v>1E-4</v>
      </c>
      <c r="AI48" s="31">
        <v>1.2E-4</v>
      </c>
      <c r="AJ48" s="31">
        <v>1.3999999999999999E-4</v>
      </c>
      <c r="AK48" s="31">
        <v>1.7000000000000001E-4</v>
      </c>
      <c r="AL48" s="31">
        <v>2.0000000000000001E-4</v>
      </c>
      <c r="AM48" s="31">
        <v>2.3000000000000001E-4</v>
      </c>
      <c r="AN48" s="31">
        <v>2.5999999999999998E-4</v>
      </c>
      <c r="AO48" s="31">
        <v>2.9999999999999997E-4</v>
      </c>
      <c r="AP48" s="31">
        <v>3.4000000000000002E-4</v>
      </c>
      <c r="AQ48" s="31">
        <v>3.8000000000000002E-4</v>
      </c>
      <c r="AR48" s="31">
        <v>4.2000000000000002E-4</v>
      </c>
      <c r="AS48" s="31">
        <v>4.6000000000000001E-4</v>
      </c>
      <c r="AT48" s="31">
        <v>5.1000000000000004E-4</v>
      </c>
      <c r="AU48" s="31">
        <v>5.5999999999999995E-4</v>
      </c>
      <c r="AV48" s="31">
        <v>6.2E-4</v>
      </c>
      <c r="AW48" s="31">
        <v>6.8000000000000005E-4</v>
      </c>
      <c r="AX48" s="31">
        <v>7.5000000000000002E-4</v>
      </c>
      <c r="AY48" s="31">
        <v>8.1999999999999998E-4</v>
      </c>
      <c r="AZ48" s="31">
        <v>8.9999999999999998E-4</v>
      </c>
      <c r="BA48" s="31">
        <v>9.7999999999999997E-4</v>
      </c>
      <c r="BB48" s="31">
        <v>1.08E-3</v>
      </c>
      <c r="BC48" s="31">
        <v>1.1800000000000001E-3</v>
      </c>
      <c r="BD48" s="31">
        <v>1.2999999999999999E-3</v>
      </c>
      <c r="BE48" s="31">
        <v>1.4300000000000001E-3</v>
      </c>
      <c r="BF48" s="31">
        <v>1.58E-3</v>
      </c>
      <c r="BG48" s="31">
        <v>1.74E-3</v>
      </c>
      <c r="BH48" s="31">
        <v>1.92E-3</v>
      </c>
      <c r="BI48" s="31">
        <v>2.1199999999999999E-3</v>
      </c>
      <c r="BJ48" s="31">
        <v>2.3400000000000001E-3</v>
      </c>
      <c r="BK48" s="31">
        <v>2.5899999999999999E-3</v>
      </c>
      <c r="BL48" s="31">
        <v>2.8600000000000001E-3</v>
      </c>
      <c r="BM48" s="31">
        <v>3.16E-3</v>
      </c>
      <c r="BN48" s="31">
        <v>3.49E-3</v>
      </c>
      <c r="BO48" s="31">
        <v>3.8500000000000001E-3</v>
      </c>
      <c r="BP48" s="31">
        <v>4.2399999999999998E-3</v>
      </c>
      <c r="BQ48" s="31">
        <v>4.6600000000000001E-3</v>
      </c>
      <c r="BR48" s="31">
        <v>5.11E-3</v>
      </c>
    </row>
    <row r="49" spans="1:70" x14ac:dyDescent="0.2">
      <c r="A49">
        <v>62</v>
      </c>
      <c r="B49" s="31">
        <v>1.0000000000000001E-5</v>
      </c>
      <c r="C49" s="31">
        <v>1.0000000000000001E-5</v>
      </c>
      <c r="D49" s="31">
        <v>1.0000000000000001E-5</v>
      </c>
      <c r="E49" s="31">
        <v>1.0000000000000001E-5</v>
      </c>
      <c r="F49" s="31">
        <v>1.0000000000000001E-5</v>
      </c>
      <c r="G49" s="31">
        <v>1.0000000000000001E-5</v>
      </c>
      <c r="H49" s="31">
        <v>1.0000000000000001E-5</v>
      </c>
      <c r="I49" s="31">
        <v>1.0000000000000001E-5</v>
      </c>
      <c r="J49" s="31">
        <v>1.0000000000000001E-5</v>
      </c>
      <c r="K49" s="31">
        <v>2.0000000000000002E-5</v>
      </c>
      <c r="L49" s="31">
        <v>2.0000000000000002E-5</v>
      </c>
      <c r="M49" s="31">
        <v>2.0000000000000002E-5</v>
      </c>
      <c r="N49" s="31">
        <v>2.0000000000000002E-5</v>
      </c>
      <c r="O49" s="31">
        <v>2.0000000000000002E-5</v>
      </c>
      <c r="P49" s="31">
        <v>2.0000000000000002E-5</v>
      </c>
      <c r="Q49" s="31">
        <v>2.0000000000000002E-5</v>
      </c>
      <c r="R49" s="31">
        <v>2.0000000000000002E-5</v>
      </c>
      <c r="S49" s="31">
        <v>2.0000000000000002E-5</v>
      </c>
      <c r="T49" s="31">
        <v>3.0000000000000001E-5</v>
      </c>
      <c r="U49" s="31">
        <v>3.0000000000000001E-5</v>
      </c>
      <c r="V49" s="31">
        <v>3.0000000000000001E-5</v>
      </c>
      <c r="W49" s="31">
        <v>3.0000000000000001E-5</v>
      </c>
      <c r="X49" s="31">
        <v>3.0000000000000001E-5</v>
      </c>
      <c r="Y49" s="31">
        <v>3.0000000000000001E-5</v>
      </c>
      <c r="Z49" s="31">
        <v>4.0000000000000003E-5</v>
      </c>
      <c r="AA49" s="31">
        <v>4.0000000000000003E-5</v>
      </c>
      <c r="AB49" s="31">
        <v>4.0000000000000003E-5</v>
      </c>
      <c r="AC49" s="31">
        <v>5.0000000000000002E-5</v>
      </c>
      <c r="AD49" s="31">
        <v>6.0000000000000002E-5</v>
      </c>
      <c r="AE49" s="31">
        <v>6.0000000000000002E-5</v>
      </c>
      <c r="AF49" s="31">
        <v>8.0000000000000007E-5</v>
      </c>
      <c r="AG49" s="31">
        <v>9.0000000000000006E-5</v>
      </c>
      <c r="AH49" s="31">
        <v>1.1E-4</v>
      </c>
      <c r="AI49" s="31">
        <v>1.2999999999999999E-4</v>
      </c>
      <c r="AJ49" s="31">
        <v>1.6000000000000001E-4</v>
      </c>
      <c r="AK49" s="31">
        <v>1.9000000000000001E-4</v>
      </c>
      <c r="AL49" s="31">
        <v>2.2000000000000001E-4</v>
      </c>
      <c r="AM49" s="31">
        <v>2.5999999999999998E-4</v>
      </c>
      <c r="AN49" s="31">
        <v>2.9999999999999997E-4</v>
      </c>
      <c r="AO49" s="31">
        <v>3.4000000000000002E-4</v>
      </c>
      <c r="AP49" s="31">
        <v>3.8000000000000002E-4</v>
      </c>
      <c r="AQ49" s="31">
        <v>4.2999999999999999E-4</v>
      </c>
      <c r="AR49" s="31">
        <v>4.8000000000000001E-4</v>
      </c>
      <c r="AS49" s="31">
        <v>5.2999999999999998E-4</v>
      </c>
      <c r="AT49" s="31">
        <v>5.8E-4</v>
      </c>
      <c r="AU49" s="31">
        <v>6.4000000000000005E-4</v>
      </c>
      <c r="AV49" s="31">
        <v>6.9999999999999999E-4</v>
      </c>
      <c r="AW49" s="31">
        <v>7.6999999999999996E-4</v>
      </c>
      <c r="AX49" s="31">
        <v>8.4999999999999995E-4</v>
      </c>
      <c r="AY49" s="31">
        <v>9.3000000000000005E-4</v>
      </c>
      <c r="AZ49" s="31">
        <v>1.0200000000000001E-3</v>
      </c>
      <c r="BA49" s="31">
        <v>1.1100000000000001E-3</v>
      </c>
      <c r="BB49" s="31">
        <v>1.2199999999999999E-3</v>
      </c>
      <c r="BC49" s="31">
        <v>1.34E-3</v>
      </c>
      <c r="BD49" s="31">
        <v>1.47E-3</v>
      </c>
      <c r="BE49" s="31">
        <v>1.6199999999999999E-3</v>
      </c>
      <c r="BF49" s="31">
        <v>1.7799999999999999E-3</v>
      </c>
      <c r="BG49" s="31">
        <v>1.97E-3</v>
      </c>
      <c r="BH49" s="31">
        <v>2.1700000000000001E-3</v>
      </c>
      <c r="BI49" s="31">
        <v>2.3999999999999998E-3</v>
      </c>
      <c r="BJ49" s="31">
        <v>2.65E-3</v>
      </c>
      <c r="BK49" s="31">
        <v>2.9299999999999999E-3</v>
      </c>
      <c r="BL49" s="31">
        <v>3.2399999999999998E-3</v>
      </c>
      <c r="BM49" s="31">
        <v>3.5799999999999998E-3</v>
      </c>
      <c r="BN49" s="31">
        <v>3.9500000000000004E-3</v>
      </c>
      <c r="BO49" s="31">
        <v>4.3600000000000002E-3</v>
      </c>
      <c r="BP49" s="31">
        <v>4.7999999999999996E-3</v>
      </c>
      <c r="BQ49" s="31">
        <v>5.2700000000000004E-3</v>
      </c>
      <c r="BR49" s="31">
        <v>5.7800000000000004E-3</v>
      </c>
    </row>
    <row r="50" spans="1:70" x14ac:dyDescent="0.2">
      <c r="A50">
        <v>63</v>
      </c>
      <c r="B50" s="31">
        <v>1.0000000000000001E-5</v>
      </c>
      <c r="C50" s="31">
        <v>1.0000000000000001E-5</v>
      </c>
      <c r="D50" s="31">
        <v>1.0000000000000001E-5</v>
      </c>
      <c r="E50" s="31">
        <v>1.0000000000000001E-5</v>
      </c>
      <c r="F50" s="31">
        <v>1.0000000000000001E-5</v>
      </c>
      <c r="G50" s="31">
        <v>1.0000000000000001E-5</v>
      </c>
      <c r="H50" s="31">
        <v>1.0000000000000001E-5</v>
      </c>
      <c r="I50" s="31">
        <v>2.0000000000000002E-5</v>
      </c>
      <c r="J50" s="31">
        <v>2.0000000000000002E-5</v>
      </c>
      <c r="K50" s="31">
        <v>2.0000000000000002E-5</v>
      </c>
      <c r="L50" s="31">
        <v>2.0000000000000002E-5</v>
      </c>
      <c r="M50" s="31">
        <v>2.0000000000000002E-5</v>
      </c>
      <c r="N50" s="31">
        <v>2.0000000000000002E-5</v>
      </c>
      <c r="O50" s="31">
        <v>2.0000000000000002E-5</v>
      </c>
      <c r="P50" s="31">
        <v>2.0000000000000002E-5</v>
      </c>
      <c r="Q50" s="31">
        <v>2.0000000000000002E-5</v>
      </c>
      <c r="R50" s="31">
        <v>3.0000000000000001E-5</v>
      </c>
      <c r="S50" s="31">
        <v>3.0000000000000001E-5</v>
      </c>
      <c r="T50" s="31">
        <v>3.0000000000000001E-5</v>
      </c>
      <c r="U50" s="31">
        <v>3.0000000000000001E-5</v>
      </c>
      <c r="V50" s="31">
        <v>3.0000000000000001E-5</v>
      </c>
      <c r="W50" s="31">
        <v>3.0000000000000001E-5</v>
      </c>
      <c r="X50" s="31">
        <v>4.0000000000000003E-5</v>
      </c>
      <c r="Y50" s="31">
        <v>4.0000000000000003E-5</v>
      </c>
      <c r="Z50" s="31">
        <v>4.0000000000000003E-5</v>
      </c>
      <c r="AA50" s="31">
        <v>5.0000000000000002E-5</v>
      </c>
      <c r="AB50" s="31">
        <v>5.0000000000000002E-5</v>
      </c>
      <c r="AC50" s="31">
        <v>6.0000000000000002E-5</v>
      </c>
      <c r="AD50" s="31">
        <v>6.0000000000000002E-5</v>
      </c>
      <c r="AE50" s="31">
        <v>6.9999999999999994E-5</v>
      </c>
      <c r="AF50" s="31">
        <v>9.0000000000000006E-5</v>
      </c>
      <c r="AG50" s="31">
        <v>1E-4</v>
      </c>
      <c r="AH50" s="31">
        <v>1.2E-4</v>
      </c>
      <c r="AI50" s="31">
        <v>1.4999999999999999E-4</v>
      </c>
      <c r="AJ50" s="31">
        <v>1.8000000000000001E-4</v>
      </c>
      <c r="AK50" s="31">
        <v>2.1000000000000001E-4</v>
      </c>
      <c r="AL50" s="31">
        <v>2.5000000000000001E-4</v>
      </c>
      <c r="AM50" s="31">
        <v>2.9E-4</v>
      </c>
      <c r="AN50" s="31">
        <v>3.4000000000000002E-4</v>
      </c>
      <c r="AO50" s="31">
        <v>3.8999999999999999E-4</v>
      </c>
      <c r="AP50" s="31">
        <v>4.4000000000000002E-4</v>
      </c>
      <c r="AQ50" s="31">
        <v>4.8999999999999998E-4</v>
      </c>
      <c r="AR50" s="31">
        <v>5.4000000000000001E-4</v>
      </c>
      <c r="AS50" s="31">
        <v>5.9999999999999995E-4</v>
      </c>
      <c r="AT50" s="31">
        <v>6.6E-4</v>
      </c>
      <c r="AU50" s="31">
        <v>7.2999999999999996E-4</v>
      </c>
      <c r="AV50" s="31">
        <v>8.0000000000000004E-4</v>
      </c>
      <c r="AW50" s="31">
        <v>8.8000000000000003E-4</v>
      </c>
      <c r="AX50" s="31">
        <v>9.6000000000000002E-4</v>
      </c>
      <c r="AY50" s="31">
        <v>1.0499999999999999E-3</v>
      </c>
      <c r="AZ50" s="31">
        <v>1.16E-3</v>
      </c>
      <c r="BA50" s="31">
        <v>1.2700000000000001E-3</v>
      </c>
      <c r="BB50" s="31">
        <v>1.39E-3</v>
      </c>
      <c r="BC50" s="31">
        <v>1.5200000000000001E-3</v>
      </c>
      <c r="BD50" s="31">
        <v>1.67E-3</v>
      </c>
      <c r="BE50" s="31">
        <v>1.8400000000000001E-3</v>
      </c>
      <c r="BF50" s="31">
        <v>2.0300000000000001E-3</v>
      </c>
      <c r="BG50" s="31">
        <v>2.2300000000000002E-3</v>
      </c>
      <c r="BH50" s="31">
        <v>2.47E-3</v>
      </c>
      <c r="BI50" s="31">
        <v>2.7200000000000002E-3</v>
      </c>
      <c r="BJ50" s="31">
        <v>3.0100000000000001E-3</v>
      </c>
      <c r="BK50" s="31">
        <v>3.3300000000000001E-3</v>
      </c>
      <c r="BL50" s="31">
        <v>3.6700000000000001E-3</v>
      </c>
      <c r="BM50" s="31">
        <v>4.0600000000000002E-3</v>
      </c>
      <c r="BN50" s="31">
        <v>4.4799999999999996E-3</v>
      </c>
      <c r="BO50" s="31">
        <v>4.9399999999999999E-3</v>
      </c>
      <c r="BP50" s="31">
        <v>5.4400000000000004E-3</v>
      </c>
      <c r="BQ50" s="31">
        <v>5.9800000000000001E-3</v>
      </c>
      <c r="BR50" s="31">
        <v>6.5500000000000003E-3</v>
      </c>
    </row>
    <row r="51" spans="1:70" x14ac:dyDescent="0.2">
      <c r="A51">
        <v>64</v>
      </c>
      <c r="B51" s="31">
        <v>1.0000000000000001E-5</v>
      </c>
      <c r="C51" s="31">
        <v>1.0000000000000001E-5</v>
      </c>
      <c r="D51" s="31">
        <v>1.0000000000000001E-5</v>
      </c>
      <c r="E51" s="31">
        <v>1.0000000000000001E-5</v>
      </c>
      <c r="F51" s="31">
        <v>2.0000000000000002E-5</v>
      </c>
      <c r="G51" s="31">
        <v>2.0000000000000002E-5</v>
      </c>
      <c r="H51" s="31">
        <v>2.0000000000000002E-5</v>
      </c>
      <c r="I51" s="31">
        <v>2.0000000000000002E-5</v>
      </c>
      <c r="J51" s="31">
        <v>2.0000000000000002E-5</v>
      </c>
      <c r="K51" s="31">
        <v>2.0000000000000002E-5</v>
      </c>
      <c r="L51" s="31">
        <v>2.0000000000000002E-5</v>
      </c>
      <c r="M51" s="31">
        <v>2.0000000000000002E-5</v>
      </c>
      <c r="N51" s="31">
        <v>2.0000000000000002E-5</v>
      </c>
      <c r="O51" s="31">
        <v>3.0000000000000001E-5</v>
      </c>
      <c r="P51" s="31">
        <v>3.0000000000000001E-5</v>
      </c>
      <c r="Q51" s="31">
        <v>3.0000000000000001E-5</v>
      </c>
      <c r="R51" s="31">
        <v>3.0000000000000001E-5</v>
      </c>
      <c r="S51" s="31">
        <v>3.0000000000000001E-5</v>
      </c>
      <c r="T51" s="31">
        <v>3.0000000000000001E-5</v>
      </c>
      <c r="U51" s="31">
        <v>3.0000000000000001E-5</v>
      </c>
      <c r="V51" s="31">
        <v>4.0000000000000003E-5</v>
      </c>
      <c r="W51" s="31">
        <v>4.0000000000000003E-5</v>
      </c>
      <c r="X51" s="31">
        <v>4.0000000000000003E-5</v>
      </c>
      <c r="Y51" s="31">
        <v>4.0000000000000003E-5</v>
      </c>
      <c r="Z51" s="31">
        <v>5.0000000000000002E-5</v>
      </c>
      <c r="AA51" s="31">
        <v>5.0000000000000002E-5</v>
      </c>
      <c r="AB51" s="31">
        <v>6.0000000000000002E-5</v>
      </c>
      <c r="AC51" s="31">
        <v>6.0000000000000002E-5</v>
      </c>
      <c r="AD51" s="31">
        <v>6.9999999999999994E-5</v>
      </c>
      <c r="AE51" s="31">
        <v>8.0000000000000007E-5</v>
      </c>
      <c r="AF51" s="31">
        <v>1E-4</v>
      </c>
      <c r="AG51" s="31">
        <v>1.2E-4</v>
      </c>
      <c r="AH51" s="31">
        <v>1.3999999999999999E-4</v>
      </c>
      <c r="AI51" s="31">
        <v>1.7000000000000001E-4</v>
      </c>
      <c r="AJ51" s="31">
        <v>2.0000000000000001E-4</v>
      </c>
      <c r="AK51" s="31">
        <v>2.4000000000000001E-4</v>
      </c>
      <c r="AL51" s="31">
        <v>2.9E-4</v>
      </c>
      <c r="AM51" s="31">
        <v>3.3E-4</v>
      </c>
      <c r="AN51" s="31">
        <v>3.8999999999999999E-4</v>
      </c>
      <c r="AO51" s="31">
        <v>4.4000000000000002E-4</v>
      </c>
      <c r="AP51" s="31">
        <v>4.8999999999999998E-4</v>
      </c>
      <c r="AQ51" s="31">
        <v>5.5000000000000003E-4</v>
      </c>
      <c r="AR51" s="31">
        <v>6.0999999999999997E-4</v>
      </c>
      <c r="AS51" s="31">
        <v>6.8000000000000005E-4</v>
      </c>
      <c r="AT51" s="31">
        <v>7.5000000000000002E-4</v>
      </c>
      <c r="AU51" s="31">
        <v>8.3000000000000001E-4</v>
      </c>
      <c r="AV51" s="31">
        <v>9.1E-4</v>
      </c>
      <c r="AW51" s="31">
        <v>1E-3</v>
      </c>
      <c r="AX51" s="31">
        <v>1.09E-3</v>
      </c>
      <c r="AY51" s="31">
        <v>1.1999999999999999E-3</v>
      </c>
      <c r="AZ51" s="31">
        <v>1.31E-3</v>
      </c>
      <c r="BA51" s="31">
        <v>1.4400000000000001E-3</v>
      </c>
      <c r="BB51" s="31">
        <v>1.57E-3</v>
      </c>
      <c r="BC51" s="31">
        <v>1.73E-3</v>
      </c>
      <c r="BD51" s="31">
        <v>1.9E-3</v>
      </c>
      <c r="BE51" s="31">
        <v>2.0899999999999998E-3</v>
      </c>
      <c r="BF51" s="31">
        <v>2.3E-3</v>
      </c>
      <c r="BG51" s="31">
        <v>2.5400000000000002E-3</v>
      </c>
      <c r="BH51" s="31">
        <v>2.8E-3</v>
      </c>
      <c r="BI51" s="31">
        <v>3.0899999999999999E-3</v>
      </c>
      <c r="BJ51" s="31">
        <v>3.4199999999999999E-3</v>
      </c>
      <c r="BK51" s="31">
        <v>3.7799999999999999E-3</v>
      </c>
      <c r="BL51" s="31">
        <v>4.1700000000000001E-3</v>
      </c>
      <c r="BM51" s="31">
        <v>4.6100000000000004E-3</v>
      </c>
      <c r="BN51" s="31">
        <v>5.0800000000000003E-3</v>
      </c>
      <c r="BO51" s="31">
        <v>5.6100000000000004E-3</v>
      </c>
      <c r="BP51" s="31">
        <v>6.1700000000000001E-3</v>
      </c>
      <c r="BQ51" s="31">
        <v>6.7799999999999996E-3</v>
      </c>
      <c r="BR51" s="31">
        <v>7.43E-3</v>
      </c>
    </row>
    <row r="52" spans="1:70" x14ac:dyDescent="0.2">
      <c r="A52">
        <v>65</v>
      </c>
      <c r="B52" s="31">
        <v>2.0000000000000002E-5</v>
      </c>
      <c r="C52" s="31">
        <v>2.0000000000000002E-5</v>
      </c>
      <c r="D52" s="31">
        <v>2.0000000000000002E-5</v>
      </c>
      <c r="E52" s="31">
        <v>2.0000000000000002E-5</v>
      </c>
      <c r="F52" s="31">
        <v>2.0000000000000002E-5</v>
      </c>
      <c r="G52" s="31">
        <v>2.0000000000000002E-5</v>
      </c>
      <c r="H52" s="31">
        <v>2.0000000000000002E-5</v>
      </c>
      <c r="I52" s="31">
        <v>2.0000000000000002E-5</v>
      </c>
      <c r="J52" s="31">
        <v>2.0000000000000002E-5</v>
      </c>
      <c r="K52" s="31">
        <v>2.0000000000000002E-5</v>
      </c>
      <c r="L52" s="31">
        <v>2.0000000000000002E-5</v>
      </c>
      <c r="M52" s="31">
        <v>3.0000000000000001E-5</v>
      </c>
      <c r="N52" s="31">
        <v>3.0000000000000001E-5</v>
      </c>
      <c r="O52" s="31">
        <v>3.0000000000000001E-5</v>
      </c>
      <c r="P52" s="31">
        <v>3.0000000000000001E-5</v>
      </c>
      <c r="Q52" s="31">
        <v>3.0000000000000001E-5</v>
      </c>
      <c r="R52" s="31">
        <v>3.0000000000000001E-5</v>
      </c>
      <c r="S52" s="31">
        <v>4.0000000000000003E-5</v>
      </c>
      <c r="T52" s="31">
        <v>4.0000000000000003E-5</v>
      </c>
      <c r="U52" s="31">
        <v>4.0000000000000003E-5</v>
      </c>
      <c r="V52" s="31">
        <v>4.0000000000000003E-5</v>
      </c>
      <c r="W52" s="31">
        <v>4.0000000000000003E-5</v>
      </c>
      <c r="X52" s="31">
        <v>5.0000000000000002E-5</v>
      </c>
      <c r="Y52" s="31">
        <v>5.0000000000000002E-5</v>
      </c>
      <c r="Z52" s="31">
        <v>5.0000000000000002E-5</v>
      </c>
      <c r="AA52" s="31">
        <v>6.0000000000000002E-5</v>
      </c>
      <c r="AB52" s="31">
        <v>6.0000000000000002E-5</v>
      </c>
      <c r="AC52" s="31">
        <v>6.9999999999999994E-5</v>
      </c>
      <c r="AD52" s="31">
        <v>8.0000000000000007E-5</v>
      </c>
      <c r="AE52" s="31">
        <v>9.0000000000000006E-5</v>
      </c>
      <c r="AF52" s="31">
        <v>1.1E-4</v>
      </c>
      <c r="AG52" s="31">
        <v>1.2999999999999999E-4</v>
      </c>
      <c r="AH52" s="31">
        <v>1.6000000000000001E-4</v>
      </c>
      <c r="AI52" s="31">
        <v>1.9000000000000001E-4</v>
      </c>
      <c r="AJ52" s="31">
        <v>2.3000000000000001E-4</v>
      </c>
      <c r="AK52" s="31">
        <v>2.7999999999999998E-4</v>
      </c>
      <c r="AL52" s="31">
        <v>3.3E-4</v>
      </c>
      <c r="AM52" s="31">
        <v>3.8000000000000002E-4</v>
      </c>
      <c r="AN52" s="31">
        <v>4.4000000000000002E-4</v>
      </c>
      <c r="AO52" s="31">
        <v>5.0000000000000001E-4</v>
      </c>
      <c r="AP52" s="31">
        <v>5.5999999999999995E-4</v>
      </c>
      <c r="AQ52" s="31">
        <v>6.3000000000000003E-4</v>
      </c>
      <c r="AR52" s="31">
        <v>6.9999999999999999E-4</v>
      </c>
      <c r="AS52" s="31">
        <v>7.6999999999999996E-4</v>
      </c>
      <c r="AT52" s="31">
        <v>8.4999999999999995E-4</v>
      </c>
      <c r="AU52" s="31">
        <v>9.3999999999999997E-4</v>
      </c>
      <c r="AV52" s="31">
        <v>1.0300000000000001E-3</v>
      </c>
      <c r="AW52" s="31">
        <v>1.1299999999999999E-3</v>
      </c>
      <c r="AX52" s="31">
        <v>1.24E-3</v>
      </c>
      <c r="AY52" s="31">
        <v>1.3600000000000001E-3</v>
      </c>
      <c r="AZ52" s="31">
        <v>1.49E-3</v>
      </c>
      <c r="BA52" s="31">
        <v>1.6299999999999999E-3</v>
      </c>
      <c r="BB52" s="31">
        <v>1.7899999999999999E-3</v>
      </c>
      <c r="BC52" s="31">
        <v>1.9599999999999999E-3</v>
      </c>
      <c r="BD52" s="31">
        <v>2.15E-3</v>
      </c>
      <c r="BE52" s="31">
        <v>2.3700000000000001E-3</v>
      </c>
      <c r="BF52" s="31">
        <v>2.6099999999999999E-3</v>
      </c>
      <c r="BG52" s="31">
        <v>2.8800000000000002E-3</v>
      </c>
      <c r="BH52" s="31">
        <v>3.1800000000000001E-3</v>
      </c>
      <c r="BI52" s="31">
        <v>3.5100000000000001E-3</v>
      </c>
      <c r="BJ52" s="31">
        <v>3.8800000000000002E-3</v>
      </c>
      <c r="BK52" s="31">
        <v>4.28E-3</v>
      </c>
      <c r="BL52" s="31">
        <v>4.7299999999999998E-3</v>
      </c>
      <c r="BM52" s="31">
        <v>5.2199999999999998E-3</v>
      </c>
      <c r="BN52" s="31">
        <v>5.7600000000000004E-3</v>
      </c>
      <c r="BO52" s="31">
        <v>6.3499999999999997E-3</v>
      </c>
      <c r="BP52" s="31">
        <v>7.0000000000000001E-3</v>
      </c>
      <c r="BQ52" s="31">
        <v>7.6899999999999998E-3</v>
      </c>
      <c r="BR52" s="31">
        <v>8.4200000000000004E-3</v>
      </c>
    </row>
    <row r="53" spans="1:70" x14ac:dyDescent="0.2">
      <c r="A53">
        <v>66</v>
      </c>
      <c r="B53" s="31">
        <v>2.0000000000000002E-5</v>
      </c>
      <c r="C53" s="31">
        <v>2.0000000000000002E-5</v>
      </c>
      <c r="D53" s="31">
        <v>2.0000000000000002E-5</v>
      </c>
      <c r="E53" s="31">
        <v>2.0000000000000002E-5</v>
      </c>
      <c r="F53" s="31">
        <v>2.0000000000000002E-5</v>
      </c>
      <c r="G53" s="31">
        <v>2.0000000000000002E-5</v>
      </c>
      <c r="H53" s="31">
        <v>2.0000000000000002E-5</v>
      </c>
      <c r="I53" s="31">
        <v>2.0000000000000002E-5</v>
      </c>
      <c r="J53" s="31">
        <v>2.0000000000000002E-5</v>
      </c>
      <c r="K53" s="31">
        <v>3.0000000000000001E-5</v>
      </c>
      <c r="L53" s="31">
        <v>3.0000000000000001E-5</v>
      </c>
      <c r="M53" s="31">
        <v>3.0000000000000001E-5</v>
      </c>
      <c r="N53" s="31">
        <v>3.0000000000000001E-5</v>
      </c>
      <c r="O53" s="31">
        <v>3.0000000000000001E-5</v>
      </c>
      <c r="P53" s="31">
        <v>3.0000000000000001E-5</v>
      </c>
      <c r="Q53" s="31">
        <v>4.0000000000000003E-5</v>
      </c>
      <c r="R53" s="31">
        <v>4.0000000000000003E-5</v>
      </c>
      <c r="S53" s="31">
        <v>4.0000000000000003E-5</v>
      </c>
      <c r="T53" s="31">
        <v>4.0000000000000003E-5</v>
      </c>
      <c r="U53" s="31">
        <v>5.0000000000000002E-5</v>
      </c>
      <c r="V53" s="31">
        <v>5.0000000000000002E-5</v>
      </c>
      <c r="W53" s="31">
        <v>5.0000000000000002E-5</v>
      </c>
      <c r="X53" s="31">
        <v>5.0000000000000002E-5</v>
      </c>
      <c r="Y53" s="31">
        <v>6.0000000000000002E-5</v>
      </c>
      <c r="Z53" s="31">
        <v>6.0000000000000002E-5</v>
      </c>
      <c r="AA53" s="31">
        <v>6.9999999999999994E-5</v>
      </c>
      <c r="AB53" s="31">
        <v>6.9999999999999994E-5</v>
      </c>
      <c r="AC53" s="31">
        <v>8.0000000000000007E-5</v>
      </c>
      <c r="AD53" s="31">
        <v>9.0000000000000006E-5</v>
      </c>
      <c r="AE53" s="31">
        <v>1.1E-4</v>
      </c>
      <c r="AF53" s="31">
        <v>1.2999999999999999E-4</v>
      </c>
      <c r="AG53" s="31">
        <v>1.4999999999999999E-4</v>
      </c>
      <c r="AH53" s="31">
        <v>1.8000000000000001E-4</v>
      </c>
      <c r="AI53" s="31">
        <v>2.2000000000000001E-4</v>
      </c>
      <c r="AJ53" s="31">
        <v>2.5999999999999998E-4</v>
      </c>
      <c r="AK53" s="31">
        <v>3.1E-4</v>
      </c>
      <c r="AL53" s="31">
        <v>3.6999999999999999E-4</v>
      </c>
      <c r="AM53" s="31">
        <v>4.2999999999999999E-4</v>
      </c>
      <c r="AN53" s="31">
        <v>5.0000000000000001E-4</v>
      </c>
      <c r="AO53" s="31">
        <v>5.6999999999999998E-4</v>
      </c>
      <c r="AP53" s="31">
        <v>6.4000000000000005E-4</v>
      </c>
      <c r="AQ53" s="31">
        <v>7.1000000000000002E-4</v>
      </c>
      <c r="AR53" s="31">
        <v>7.9000000000000001E-4</v>
      </c>
      <c r="AS53" s="31">
        <v>8.7000000000000001E-4</v>
      </c>
      <c r="AT53" s="31">
        <v>9.7000000000000005E-4</v>
      </c>
      <c r="AU53" s="31">
        <v>1.06E-3</v>
      </c>
      <c r="AV53" s="31">
        <v>1.17E-3</v>
      </c>
      <c r="AW53" s="31">
        <v>1.2800000000000001E-3</v>
      </c>
      <c r="AX53" s="31">
        <v>1.41E-3</v>
      </c>
      <c r="AY53" s="31">
        <v>1.5399999999999999E-3</v>
      </c>
      <c r="AZ53" s="31">
        <v>1.6900000000000001E-3</v>
      </c>
      <c r="BA53" s="31">
        <v>1.8500000000000001E-3</v>
      </c>
      <c r="BB53" s="31">
        <v>2.0300000000000001E-3</v>
      </c>
      <c r="BC53" s="31">
        <v>2.2200000000000002E-3</v>
      </c>
      <c r="BD53" s="31">
        <v>2.4399999999999999E-3</v>
      </c>
      <c r="BE53" s="31">
        <v>2.6900000000000001E-3</v>
      </c>
      <c r="BF53" s="31">
        <v>2.96E-3</v>
      </c>
      <c r="BG53" s="31">
        <v>3.2599999999999999E-3</v>
      </c>
      <c r="BH53" s="31">
        <v>3.5999999999999999E-3</v>
      </c>
      <c r="BI53" s="31">
        <v>3.98E-3</v>
      </c>
      <c r="BJ53" s="31">
        <v>4.3899999999999998E-3</v>
      </c>
      <c r="BK53" s="31">
        <v>4.8500000000000001E-3</v>
      </c>
      <c r="BL53" s="31">
        <v>5.3600000000000002E-3</v>
      </c>
      <c r="BM53" s="31">
        <v>5.9199999999999999E-3</v>
      </c>
      <c r="BN53" s="31">
        <v>6.5300000000000002E-3</v>
      </c>
      <c r="BO53" s="31">
        <v>7.1999999999999998E-3</v>
      </c>
      <c r="BP53" s="31">
        <v>7.92E-3</v>
      </c>
      <c r="BQ53" s="31">
        <v>8.6999999999999994E-3</v>
      </c>
      <c r="BR53" s="31">
        <v>9.5300000000000003E-3</v>
      </c>
    </row>
    <row r="54" spans="1:70" x14ac:dyDescent="0.2">
      <c r="A54">
        <v>67</v>
      </c>
      <c r="B54" s="31">
        <v>2.0000000000000002E-5</v>
      </c>
      <c r="C54" s="31">
        <v>2.0000000000000002E-5</v>
      </c>
      <c r="D54" s="31">
        <v>2.0000000000000002E-5</v>
      </c>
      <c r="E54" s="31">
        <v>2.0000000000000002E-5</v>
      </c>
      <c r="F54" s="31">
        <v>2.0000000000000002E-5</v>
      </c>
      <c r="G54" s="31">
        <v>2.0000000000000002E-5</v>
      </c>
      <c r="H54" s="31">
        <v>2.0000000000000002E-5</v>
      </c>
      <c r="I54" s="31">
        <v>3.0000000000000001E-5</v>
      </c>
      <c r="J54" s="31">
        <v>3.0000000000000001E-5</v>
      </c>
      <c r="K54" s="31">
        <v>3.0000000000000001E-5</v>
      </c>
      <c r="L54" s="31">
        <v>3.0000000000000001E-5</v>
      </c>
      <c r="M54" s="31">
        <v>3.0000000000000001E-5</v>
      </c>
      <c r="N54" s="31">
        <v>3.0000000000000001E-5</v>
      </c>
      <c r="O54" s="31">
        <v>4.0000000000000003E-5</v>
      </c>
      <c r="P54" s="31">
        <v>4.0000000000000003E-5</v>
      </c>
      <c r="Q54" s="31">
        <v>4.0000000000000003E-5</v>
      </c>
      <c r="R54" s="31">
        <v>4.0000000000000003E-5</v>
      </c>
      <c r="S54" s="31">
        <v>5.0000000000000002E-5</v>
      </c>
      <c r="T54" s="31">
        <v>5.0000000000000002E-5</v>
      </c>
      <c r="U54" s="31">
        <v>5.0000000000000002E-5</v>
      </c>
      <c r="V54" s="31">
        <v>5.0000000000000002E-5</v>
      </c>
      <c r="W54" s="31">
        <v>6.0000000000000002E-5</v>
      </c>
      <c r="X54" s="31">
        <v>6.0000000000000002E-5</v>
      </c>
      <c r="Y54" s="31">
        <v>6.9999999999999994E-5</v>
      </c>
      <c r="Z54" s="31">
        <v>6.9999999999999994E-5</v>
      </c>
      <c r="AA54" s="31">
        <v>8.0000000000000007E-5</v>
      </c>
      <c r="AB54" s="31">
        <v>8.0000000000000007E-5</v>
      </c>
      <c r="AC54" s="31">
        <v>9.0000000000000006E-5</v>
      </c>
      <c r="AD54" s="31">
        <v>1E-4</v>
      </c>
      <c r="AE54" s="31">
        <v>1.2E-4</v>
      </c>
      <c r="AF54" s="31">
        <v>1.3999999999999999E-4</v>
      </c>
      <c r="AG54" s="31">
        <v>1.7000000000000001E-4</v>
      </c>
      <c r="AH54" s="31">
        <v>2.1000000000000001E-4</v>
      </c>
      <c r="AI54" s="31">
        <v>2.5000000000000001E-4</v>
      </c>
      <c r="AJ54" s="31">
        <v>2.9999999999999997E-4</v>
      </c>
      <c r="AK54" s="31">
        <v>3.6000000000000002E-4</v>
      </c>
      <c r="AL54" s="31">
        <v>4.2000000000000002E-4</v>
      </c>
      <c r="AM54" s="31">
        <v>4.8999999999999998E-4</v>
      </c>
      <c r="AN54" s="31">
        <v>5.5999999999999995E-4</v>
      </c>
      <c r="AO54" s="31">
        <v>6.4000000000000005E-4</v>
      </c>
      <c r="AP54" s="31">
        <v>7.2000000000000005E-4</v>
      </c>
      <c r="AQ54" s="31">
        <v>8.0999999999999996E-4</v>
      </c>
      <c r="AR54" s="31">
        <v>8.9999999999999998E-4</v>
      </c>
      <c r="AS54" s="31">
        <v>9.8999999999999999E-4</v>
      </c>
      <c r="AT54" s="31">
        <v>1.1000000000000001E-3</v>
      </c>
      <c r="AU54" s="31">
        <v>1.2099999999999999E-3</v>
      </c>
      <c r="AV54" s="31">
        <v>1.33E-3</v>
      </c>
      <c r="AW54" s="31">
        <v>1.4599999999999999E-3</v>
      </c>
      <c r="AX54" s="31">
        <v>1.6000000000000001E-3</v>
      </c>
      <c r="AY54" s="31">
        <v>1.75E-3</v>
      </c>
      <c r="AZ54" s="31">
        <v>1.92E-3</v>
      </c>
      <c r="BA54" s="31">
        <v>2.0999999999999999E-3</v>
      </c>
      <c r="BB54" s="31">
        <v>2.3E-3</v>
      </c>
      <c r="BC54" s="31">
        <v>2.5200000000000001E-3</v>
      </c>
      <c r="BD54" s="31">
        <v>2.7699999999999999E-3</v>
      </c>
      <c r="BE54" s="31">
        <v>3.0500000000000002E-3</v>
      </c>
      <c r="BF54" s="31">
        <v>3.3600000000000001E-3</v>
      </c>
      <c r="BG54" s="31">
        <v>3.7000000000000002E-3</v>
      </c>
      <c r="BH54" s="31">
        <v>4.0899999999999999E-3</v>
      </c>
      <c r="BI54" s="31">
        <v>4.5100000000000001E-3</v>
      </c>
      <c r="BJ54" s="31">
        <v>4.9800000000000001E-3</v>
      </c>
      <c r="BK54" s="31">
        <v>5.4999999999999997E-3</v>
      </c>
      <c r="BL54" s="31">
        <v>6.0800000000000003E-3</v>
      </c>
      <c r="BM54" s="31">
        <v>6.7099999999999998E-3</v>
      </c>
      <c r="BN54" s="31">
        <v>7.4000000000000003E-3</v>
      </c>
      <c r="BO54" s="31">
        <v>8.1600000000000006E-3</v>
      </c>
      <c r="BP54" s="31">
        <v>8.9800000000000001E-3</v>
      </c>
      <c r="BQ54" s="31">
        <v>9.8600000000000007E-3</v>
      </c>
      <c r="BR54" s="31">
        <v>1.0800000000000001E-2</v>
      </c>
    </row>
    <row r="55" spans="1:70" x14ac:dyDescent="0.2">
      <c r="A55">
        <v>68</v>
      </c>
      <c r="B55" s="31">
        <v>2.0000000000000002E-5</v>
      </c>
      <c r="C55" s="31">
        <v>2.0000000000000002E-5</v>
      </c>
      <c r="D55" s="31">
        <v>2.0000000000000002E-5</v>
      </c>
      <c r="E55" s="31">
        <v>2.0000000000000002E-5</v>
      </c>
      <c r="F55" s="31">
        <v>3.0000000000000001E-5</v>
      </c>
      <c r="G55" s="31">
        <v>3.0000000000000001E-5</v>
      </c>
      <c r="H55" s="31">
        <v>3.0000000000000001E-5</v>
      </c>
      <c r="I55" s="31">
        <v>3.0000000000000001E-5</v>
      </c>
      <c r="J55" s="31">
        <v>3.0000000000000001E-5</v>
      </c>
      <c r="K55" s="31">
        <v>3.0000000000000001E-5</v>
      </c>
      <c r="L55" s="31">
        <v>3.0000000000000001E-5</v>
      </c>
      <c r="M55" s="31">
        <v>4.0000000000000003E-5</v>
      </c>
      <c r="N55" s="31">
        <v>4.0000000000000003E-5</v>
      </c>
      <c r="O55" s="31">
        <v>4.0000000000000003E-5</v>
      </c>
      <c r="P55" s="31">
        <v>4.0000000000000003E-5</v>
      </c>
      <c r="Q55" s="31">
        <v>5.0000000000000002E-5</v>
      </c>
      <c r="R55" s="31">
        <v>5.0000000000000002E-5</v>
      </c>
      <c r="S55" s="31">
        <v>5.0000000000000002E-5</v>
      </c>
      <c r="T55" s="31">
        <v>5.0000000000000002E-5</v>
      </c>
      <c r="U55" s="31">
        <v>6.0000000000000002E-5</v>
      </c>
      <c r="V55" s="31">
        <v>6.0000000000000002E-5</v>
      </c>
      <c r="W55" s="31">
        <v>6.9999999999999994E-5</v>
      </c>
      <c r="X55" s="31">
        <v>6.9999999999999994E-5</v>
      </c>
      <c r="Y55" s="31">
        <v>6.9999999999999994E-5</v>
      </c>
      <c r="Z55" s="31">
        <v>8.0000000000000007E-5</v>
      </c>
      <c r="AA55" s="31">
        <v>9.0000000000000006E-5</v>
      </c>
      <c r="AB55" s="31">
        <v>9.0000000000000006E-5</v>
      </c>
      <c r="AC55" s="31">
        <v>1.1E-4</v>
      </c>
      <c r="AD55" s="31">
        <v>1.2E-4</v>
      </c>
      <c r="AE55" s="31">
        <v>1.3999999999999999E-4</v>
      </c>
      <c r="AF55" s="31">
        <v>1.6000000000000001E-4</v>
      </c>
      <c r="AG55" s="31">
        <v>2.0000000000000001E-4</v>
      </c>
      <c r="AH55" s="31">
        <v>2.4000000000000001E-4</v>
      </c>
      <c r="AI55" s="31">
        <v>2.7999999999999998E-4</v>
      </c>
      <c r="AJ55" s="31">
        <v>3.4000000000000002E-4</v>
      </c>
      <c r="AK55" s="31">
        <v>4.0999999999999999E-4</v>
      </c>
      <c r="AL55" s="31">
        <v>4.8000000000000001E-4</v>
      </c>
      <c r="AM55" s="31">
        <v>5.5999999999999995E-4</v>
      </c>
      <c r="AN55" s="31">
        <v>6.4000000000000005E-4</v>
      </c>
      <c r="AO55" s="31">
        <v>7.2999999999999996E-4</v>
      </c>
      <c r="AP55" s="31">
        <v>8.1999999999999998E-4</v>
      </c>
      <c r="AQ55" s="31">
        <v>9.2000000000000003E-4</v>
      </c>
      <c r="AR55" s="31">
        <v>1.0200000000000001E-3</v>
      </c>
      <c r="AS55" s="31">
        <v>1.1299999999999999E-3</v>
      </c>
      <c r="AT55" s="31">
        <v>1.25E-3</v>
      </c>
      <c r="AU55" s="31">
        <v>1.3699999999999999E-3</v>
      </c>
      <c r="AV55" s="31">
        <v>1.5100000000000001E-3</v>
      </c>
      <c r="AW55" s="31">
        <v>1.66E-3</v>
      </c>
      <c r="AX55" s="31">
        <v>1.82E-3</v>
      </c>
      <c r="AY55" s="31">
        <v>1.99E-3</v>
      </c>
      <c r="AZ55" s="31">
        <v>2.1800000000000001E-3</v>
      </c>
      <c r="BA55" s="31">
        <v>2.3900000000000002E-3</v>
      </c>
      <c r="BB55" s="31">
        <v>2.6199999999999999E-3</v>
      </c>
      <c r="BC55" s="31">
        <v>2.8700000000000002E-3</v>
      </c>
      <c r="BD55" s="31">
        <v>3.15E-3</v>
      </c>
      <c r="BE55" s="31">
        <v>3.46E-3</v>
      </c>
      <c r="BF55" s="31">
        <v>3.82E-3</v>
      </c>
      <c r="BG55" s="31">
        <v>4.2100000000000002E-3</v>
      </c>
      <c r="BH55" s="31">
        <v>4.64E-3</v>
      </c>
      <c r="BI55" s="31">
        <v>5.13E-3</v>
      </c>
      <c r="BJ55" s="31">
        <v>5.6600000000000001E-3</v>
      </c>
      <c r="BK55" s="31">
        <v>6.2500000000000003E-3</v>
      </c>
      <c r="BL55" s="31">
        <v>6.8999999999999999E-3</v>
      </c>
      <c r="BM55" s="31">
        <v>7.6099999999999996E-3</v>
      </c>
      <c r="BN55" s="31">
        <v>8.3999999999999995E-3</v>
      </c>
      <c r="BO55" s="31">
        <v>9.2599999999999991E-3</v>
      </c>
      <c r="BP55" s="31">
        <v>1.018E-2</v>
      </c>
      <c r="BQ55" s="31">
        <v>1.1180000000000001E-2</v>
      </c>
      <c r="BR55" s="31">
        <v>1.2239999999999999E-2</v>
      </c>
    </row>
    <row r="56" spans="1:70" x14ac:dyDescent="0.2">
      <c r="A56">
        <v>69</v>
      </c>
      <c r="B56" s="31">
        <v>3.0000000000000001E-5</v>
      </c>
      <c r="C56" s="31">
        <v>3.0000000000000001E-5</v>
      </c>
      <c r="D56" s="31">
        <v>3.0000000000000001E-5</v>
      </c>
      <c r="E56" s="31">
        <v>3.0000000000000001E-5</v>
      </c>
      <c r="F56" s="31">
        <v>3.0000000000000001E-5</v>
      </c>
      <c r="G56" s="31">
        <v>3.0000000000000001E-5</v>
      </c>
      <c r="H56" s="31">
        <v>3.0000000000000001E-5</v>
      </c>
      <c r="I56" s="31">
        <v>3.0000000000000001E-5</v>
      </c>
      <c r="J56" s="31">
        <v>4.0000000000000003E-5</v>
      </c>
      <c r="K56" s="31">
        <v>4.0000000000000003E-5</v>
      </c>
      <c r="L56" s="31">
        <v>4.0000000000000003E-5</v>
      </c>
      <c r="M56" s="31">
        <v>4.0000000000000003E-5</v>
      </c>
      <c r="N56" s="31">
        <v>4.0000000000000003E-5</v>
      </c>
      <c r="O56" s="31">
        <v>5.0000000000000002E-5</v>
      </c>
      <c r="P56" s="31">
        <v>5.0000000000000002E-5</v>
      </c>
      <c r="Q56" s="31">
        <v>5.0000000000000002E-5</v>
      </c>
      <c r="R56" s="31">
        <v>6.0000000000000002E-5</v>
      </c>
      <c r="S56" s="31">
        <v>6.0000000000000002E-5</v>
      </c>
      <c r="T56" s="31">
        <v>6.0000000000000002E-5</v>
      </c>
      <c r="U56" s="31">
        <v>6.9999999999999994E-5</v>
      </c>
      <c r="V56" s="31">
        <v>6.9999999999999994E-5</v>
      </c>
      <c r="W56" s="31">
        <v>6.9999999999999994E-5</v>
      </c>
      <c r="X56" s="31">
        <v>8.0000000000000007E-5</v>
      </c>
      <c r="Y56" s="31">
        <v>8.0000000000000007E-5</v>
      </c>
      <c r="Z56" s="31">
        <v>9.0000000000000006E-5</v>
      </c>
      <c r="AA56" s="31">
        <v>1E-4</v>
      </c>
      <c r="AB56" s="31">
        <v>1.1E-4</v>
      </c>
      <c r="AC56" s="31">
        <v>1.2E-4</v>
      </c>
      <c r="AD56" s="31">
        <v>1.3999999999999999E-4</v>
      </c>
      <c r="AE56" s="31">
        <v>1.6000000000000001E-4</v>
      </c>
      <c r="AF56" s="31">
        <v>1.9000000000000001E-4</v>
      </c>
      <c r="AG56" s="31">
        <v>2.2000000000000001E-4</v>
      </c>
      <c r="AH56" s="31">
        <v>2.7E-4</v>
      </c>
      <c r="AI56" s="31">
        <v>3.2000000000000003E-4</v>
      </c>
      <c r="AJ56" s="31">
        <v>3.8999999999999999E-4</v>
      </c>
      <c r="AK56" s="31">
        <v>4.6000000000000001E-4</v>
      </c>
      <c r="AL56" s="31">
        <v>5.4000000000000001E-4</v>
      </c>
      <c r="AM56" s="31">
        <v>6.3000000000000003E-4</v>
      </c>
      <c r="AN56" s="31">
        <v>7.2999999999999996E-4</v>
      </c>
      <c r="AO56" s="31">
        <v>8.3000000000000001E-4</v>
      </c>
      <c r="AP56" s="31">
        <v>9.3999999999999997E-4</v>
      </c>
      <c r="AQ56" s="31">
        <v>1.0499999999999999E-3</v>
      </c>
      <c r="AR56" s="31">
        <v>1.16E-3</v>
      </c>
      <c r="AS56" s="31">
        <v>1.2899999999999999E-3</v>
      </c>
      <c r="AT56" s="31">
        <v>1.42E-3</v>
      </c>
      <c r="AU56" s="31">
        <v>1.56E-3</v>
      </c>
      <c r="AV56" s="31">
        <v>1.72E-3</v>
      </c>
      <c r="AW56" s="31">
        <v>1.89E-3</v>
      </c>
      <c r="AX56" s="31">
        <v>2.0699999999999998E-3</v>
      </c>
      <c r="AY56" s="31">
        <v>2.2699999999999999E-3</v>
      </c>
      <c r="AZ56" s="31">
        <v>2.48E-3</v>
      </c>
      <c r="BA56" s="31">
        <v>2.7200000000000002E-3</v>
      </c>
      <c r="BB56" s="31">
        <v>2.98E-3</v>
      </c>
      <c r="BC56" s="31">
        <v>3.2599999999999999E-3</v>
      </c>
      <c r="BD56" s="31">
        <v>3.5799999999999998E-3</v>
      </c>
      <c r="BE56" s="31">
        <v>3.9399999999999999E-3</v>
      </c>
      <c r="BF56" s="31">
        <v>4.3400000000000001E-3</v>
      </c>
      <c r="BG56" s="31">
        <v>4.7800000000000004E-3</v>
      </c>
      <c r="BH56" s="31">
        <v>5.28E-3</v>
      </c>
      <c r="BI56" s="31">
        <v>5.8300000000000001E-3</v>
      </c>
      <c r="BJ56" s="31">
        <v>6.43E-3</v>
      </c>
      <c r="BK56" s="31">
        <v>7.1000000000000004E-3</v>
      </c>
      <c r="BL56" s="31">
        <v>7.8399999999999997E-3</v>
      </c>
      <c r="BM56" s="31">
        <v>8.6499999999999997E-3</v>
      </c>
      <c r="BN56" s="31">
        <v>9.5399999999999999E-3</v>
      </c>
      <c r="BO56" s="31">
        <v>1.051E-2</v>
      </c>
      <c r="BP56" s="31">
        <v>1.1560000000000001E-2</v>
      </c>
      <c r="BQ56" s="31">
        <v>1.269E-2</v>
      </c>
      <c r="BR56" s="31">
        <v>1.389E-2</v>
      </c>
    </row>
    <row r="57" spans="1:70" x14ac:dyDescent="0.2">
      <c r="A57">
        <v>70</v>
      </c>
      <c r="B57" s="31">
        <v>3.0000000000000001E-5</v>
      </c>
      <c r="C57" s="31">
        <v>3.0000000000000001E-5</v>
      </c>
      <c r="D57" s="31">
        <v>3.0000000000000001E-5</v>
      </c>
      <c r="E57" s="31">
        <v>3.0000000000000001E-5</v>
      </c>
      <c r="F57" s="31">
        <v>3.0000000000000001E-5</v>
      </c>
      <c r="G57" s="31">
        <v>3.0000000000000001E-5</v>
      </c>
      <c r="H57" s="31">
        <v>4.0000000000000003E-5</v>
      </c>
      <c r="I57" s="31">
        <v>4.0000000000000003E-5</v>
      </c>
      <c r="J57" s="31">
        <v>4.0000000000000003E-5</v>
      </c>
      <c r="K57" s="31">
        <v>4.0000000000000003E-5</v>
      </c>
      <c r="L57" s="31">
        <v>5.0000000000000002E-5</v>
      </c>
      <c r="M57" s="31">
        <v>5.0000000000000002E-5</v>
      </c>
      <c r="N57" s="31">
        <v>5.0000000000000002E-5</v>
      </c>
      <c r="O57" s="31">
        <v>5.0000000000000002E-5</v>
      </c>
      <c r="P57" s="31">
        <v>6.0000000000000002E-5</v>
      </c>
      <c r="Q57" s="31">
        <v>6.0000000000000002E-5</v>
      </c>
      <c r="R57" s="31">
        <v>6.0000000000000002E-5</v>
      </c>
      <c r="S57" s="31">
        <v>6.9999999999999994E-5</v>
      </c>
      <c r="T57" s="31">
        <v>6.9999999999999994E-5</v>
      </c>
      <c r="U57" s="31">
        <v>8.0000000000000007E-5</v>
      </c>
      <c r="V57" s="31">
        <v>8.0000000000000007E-5</v>
      </c>
      <c r="W57" s="31">
        <v>8.0000000000000007E-5</v>
      </c>
      <c r="X57" s="31">
        <v>9.0000000000000006E-5</v>
      </c>
      <c r="Y57" s="31">
        <v>1E-4</v>
      </c>
      <c r="Z57" s="31">
        <v>1E-4</v>
      </c>
      <c r="AA57" s="31">
        <v>1.1E-4</v>
      </c>
      <c r="AB57" s="31">
        <v>1.2E-4</v>
      </c>
      <c r="AC57" s="31">
        <v>1.3999999999999999E-4</v>
      </c>
      <c r="AD57" s="31">
        <v>1.4999999999999999E-4</v>
      </c>
      <c r="AE57" s="31">
        <v>1.8000000000000001E-4</v>
      </c>
      <c r="AF57" s="31">
        <v>2.1000000000000001E-4</v>
      </c>
      <c r="AG57" s="31">
        <v>2.5000000000000001E-4</v>
      </c>
      <c r="AH57" s="31">
        <v>2.9999999999999997E-4</v>
      </c>
      <c r="AI57" s="31">
        <v>3.6999999999999999E-4</v>
      </c>
      <c r="AJ57" s="31">
        <v>4.4000000000000002E-4</v>
      </c>
      <c r="AK57" s="31">
        <v>5.2999999999999998E-4</v>
      </c>
      <c r="AL57" s="31">
        <v>6.2E-4</v>
      </c>
      <c r="AM57" s="31">
        <v>7.2000000000000005E-4</v>
      </c>
      <c r="AN57" s="31">
        <v>8.3000000000000001E-4</v>
      </c>
      <c r="AO57" s="31">
        <v>9.5E-4</v>
      </c>
      <c r="AP57" s="31">
        <v>1.07E-3</v>
      </c>
      <c r="AQ57" s="31">
        <v>1.1900000000000001E-3</v>
      </c>
      <c r="AR57" s="31">
        <v>1.32E-3</v>
      </c>
      <c r="AS57" s="31">
        <v>1.4599999999999999E-3</v>
      </c>
      <c r="AT57" s="31">
        <v>1.6199999999999999E-3</v>
      </c>
      <c r="AU57" s="31">
        <v>1.7799999999999999E-3</v>
      </c>
      <c r="AV57" s="31">
        <v>1.9599999999999999E-3</v>
      </c>
      <c r="AW57" s="31">
        <v>2.15E-3</v>
      </c>
      <c r="AX57" s="31">
        <v>2.3500000000000001E-3</v>
      </c>
      <c r="AY57" s="31">
        <v>2.5799999999999998E-3</v>
      </c>
      <c r="AZ57" s="31">
        <v>2.8300000000000001E-3</v>
      </c>
      <c r="BA57" s="31">
        <v>3.0899999999999999E-3</v>
      </c>
      <c r="BB57" s="31">
        <v>3.3899999999999998E-3</v>
      </c>
      <c r="BC57" s="31">
        <v>3.7200000000000002E-3</v>
      </c>
      <c r="BD57" s="31">
        <v>4.0800000000000003E-3</v>
      </c>
      <c r="BE57" s="31">
        <v>4.4900000000000001E-3</v>
      </c>
      <c r="BF57" s="31">
        <v>4.9399999999999999E-3</v>
      </c>
      <c r="BG57" s="31">
        <v>5.4400000000000004E-3</v>
      </c>
      <c r="BH57" s="31">
        <v>6.0099999999999997E-3</v>
      </c>
      <c r="BI57" s="31">
        <v>6.6299999999999996E-3</v>
      </c>
      <c r="BJ57" s="31">
        <v>7.3200000000000001E-3</v>
      </c>
      <c r="BK57" s="31">
        <v>8.0800000000000004E-3</v>
      </c>
      <c r="BL57" s="31">
        <v>8.9200000000000008E-3</v>
      </c>
      <c r="BM57" s="31">
        <v>9.8399999999999998E-3</v>
      </c>
      <c r="BN57" s="31">
        <v>1.0840000000000001E-2</v>
      </c>
      <c r="BO57" s="31">
        <v>1.1939999999999999E-2</v>
      </c>
      <c r="BP57" s="31">
        <v>1.3140000000000001E-2</v>
      </c>
      <c r="BQ57" s="31">
        <v>1.4420000000000001E-2</v>
      </c>
      <c r="BR57" s="31">
        <v>1.5779999999999999E-2</v>
      </c>
    </row>
    <row r="58" spans="1:70" x14ac:dyDescent="0.2">
      <c r="A58">
        <v>71</v>
      </c>
      <c r="B58" s="31">
        <v>3.0000000000000001E-5</v>
      </c>
      <c r="C58" s="31">
        <v>3.0000000000000001E-5</v>
      </c>
      <c r="D58" s="31">
        <v>4.0000000000000003E-5</v>
      </c>
      <c r="E58" s="31">
        <v>4.0000000000000003E-5</v>
      </c>
      <c r="F58" s="31">
        <v>4.0000000000000003E-5</v>
      </c>
      <c r="G58" s="31">
        <v>4.0000000000000003E-5</v>
      </c>
      <c r="H58" s="31">
        <v>4.0000000000000003E-5</v>
      </c>
      <c r="I58" s="31">
        <v>4.0000000000000003E-5</v>
      </c>
      <c r="J58" s="31">
        <v>5.0000000000000002E-5</v>
      </c>
      <c r="K58" s="31">
        <v>5.0000000000000002E-5</v>
      </c>
      <c r="L58" s="31">
        <v>5.0000000000000002E-5</v>
      </c>
      <c r="M58" s="31">
        <v>5.0000000000000002E-5</v>
      </c>
      <c r="N58" s="31">
        <v>6.0000000000000002E-5</v>
      </c>
      <c r="O58" s="31">
        <v>6.0000000000000002E-5</v>
      </c>
      <c r="P58" s="31">
        <v>6.9999999999999994E-5</v>
      </c>
      <c r="Q58" s="31">
        <v>6.9999999999999994E-5</v>
      </c>
      <c r="R58" s="31">
        <v>6.9999999999999994E-5</v>
      </c>
      <c r="S58" s="31">
        <v>8.0000000000000007E-5</v>
      </c>
      <c r="T58" s="31">
        <v>8.0000000000000007E-5</v>
      </c>
      <c r="U58" s="31">
        <v>9.0000000000000006E-5</v>
      </c>
      <c r="V58" s="31">
        <v>9.0000000000000006E-5</v>
      </c>
      <c r="W58" s="31">
        <v>1E-4</v>
      </c>
      <c r="X58" s="31">
        <v>1E-4</v>
      </c>
      <c r="Y58" s="31">
        <v>1.1E-4</v>
      </c>
      <c r="Z58" s="31">
        <v>1.2E-4</v>
      </c>
      <c r="AA58" s="31">
        <v>1.2999999999999999E-4</v>
      </c>
      <c r="AB58" s="31">
        <v>1.3999999999999999E-4</v>
      </c>
      <c r="AC58" s="31">
        <v>1.6000000000000001E-4</v>
      </c>
      <c r="AD58" s="31">
        <v>1.8000000000000001E-4</v>
      </c>
      <c r="AE58" s="31">
        <v>2.0000000000000001E-4</v>
      </c>
      <c r="AF58" s="31">
        <v>2.4000000000000001E-4</v>
      </c>
      <c r="AG58" s="31">
        <v>2.9E-4</v>
      </c>
      <c r="AH58" s="31">
        <v>3.5E-4</v>
      </c>
      <c r="AI58" s="31">
        <v>4.2000000000000002E-4</v>
      </c>
      <c r="AJ58" s="31">
        <v>5.0000000000000001E-4</v>
      </c>
      <c r="AK58" s="31">
        <v>5.9999999999999995E-4</v>
      </c>
      <c r="AL58" s="31">
        <v>7.1000000000000002E-4</v>
      </c>
      <c r="AM58" s="31">
        <v>8.1999999999999998E-4</v>
      </c>
      <c r="AN58" s="31">
        <v>9.5E-4</v>
      </c>
      <c r="AO58" s="31">
        <v>1.08E-3</v>
      </c>
      <c r="AP58" s="31">
        <v>1.2199999999999999E-3</v>
      </c>
      <c r="AQ58" s="31">
        <v>1.3600000000000001E-3</v>
      </c>
      <c r="AR58" s="31">
        <v>1.5100000000000001E-3</v>
      </c>
      <c r="AS58" s="31">
        <v>1.67E-3</v>
      </c>
      <c r="AT58" s="31">
        <v>1.8400000000000001E-3</v>
      </c>
      <c r="AU58" s="31">
        <v>2.0300000000000001E-3</v>
      </c>
      <c r="AV58" s="31">
        <v>2.2300000000000002E-3</v>
      </c>
      <c r="AW58" s="31">
        <v>2.4499999999999999E-3</v>
      </c>
      <c r="AX58" s="31">
        <v>2.6800000000000001E-3</v>
      </c>
      <c r="AY58" s="31">
        <v>2.9399999999999999E-3</v>
      </c>
      <c r="AZ58" s="31">
        <v>3.2200000000000002E-3</v>
      </c>
      <c r="BA58" s="31">
        <v>3.5300000000000002E-3</v>
      </c>
      <c r="BB58" s="31">
        <v>3.8600000000000001E-3</v>
      </c>
      <c r="BC58" s="31">
        <v>4.2300000000000003E-3</v>
      </c>
      <c r="BD58" s="31">
        <v>4.6499999999999996E-3</v>
      </c>
      <c r="BE58" s="31">
        <v>5.11E-3</v>
      </c>
      <c r="BF58" s="31">
        <v>5.6299999999999996E-3</v>
      </c>
      <c r="BG58" s="31">
        <v>6.1999999999999998E-3</v>
      </c>
      <c r="BH58" s="31">
        <v>6.8399999999999997E-3</v>
      </c>
      <c r="BI58" s="31">
        <v>7.5500000000000003E-3</v>
      </c>
      <c r="BJ58" s="31">
        <v>8.3300000000000006E-3</v>
      </c>
      <c r="BK58" s="31">
        <v>9.1999999999999998E-3</v>
      </c>
      <c r="BL58" s="31">
        <v>1.0149999999999999E-2</v>
      </c>
      <c r="BM58" s="31">
        <v>1.119E-2</v>
      </c>
      <c r="BN58" s="31">
        <v>1.2330000000000001E-2</v>
      </c>
      <c r="BO58" s="31">
        <v>1.358E-2</v>
      </c>
      <c r="BP58" s="31">
        <v>1.494E-2</v>
      </c>
      <c r="BQ58" s="31">
        <v>1.6389999999999998E-2</v>
      </c>
      <c r="BR58" s="31">
        <v>1.7930000000000001E-2</v>
      </c>
    </row>
    <row r="59" spans="1:70" x14ac:dyDescent="0.2">
      <c r="A59">
        <v>72</v>
      </c>
      <c r="B59" s="31">
        <v>4.0000000000000003E-5</v>
      </c>
      <c r="C59" s="31">
        <v>4.0000000000000003E-5</v>
      </c>
      <c r="D59" s="31">
        <v>4.0000000000000003E-5</v>
      </c>
      <c r="E59" s="31">
        <v>4.0000000000000003E-5</v>
      </c>
      <c r="F59" s="31">
        <v>4.0000000000000003E-5</v>
      </c>
      <c r="G59" s="31">
        <v>5.0000000000000002E-5</v>
      </c>
      <c r="H59" s="31">
        <v>5.0000000000000002E-5</v>
      </c>
      <c r="I59" s="31">
        <v>5.0000000000000002E-5</v>
      </c>
      <c r="J59" s="31">
        <v>5.0000000000000002E-5</v>
      </c>
      <c r="K59" s="31">
        <v>6.0000000000000002E-5</v>
      </c>
      <c r="L59" s="31">
        <v>6.0000000000000002E-5</v>
      </c>
      <c r="M59" s="31">
        <v>6.0000000000000002E-5</v>
      </c>
      <c r="N59" s="31">
        <v>6.9999999999999994E-5</v>
      </c>
      <c r="O59" s="31">
        <v>6.9999999999999994E-5</v>
      </c>
      <c r="P59" s="31">
        <v>6.9999999999999994E-5</v>
      </c>
      <c r="Q59" s="31">
        <v>8.0000000000000007E-5</v>
      </c>
      <c r="R59" s="31">
        <v>8.0000000000000007E-5</v>
      </c>
      <c r="S59" s="31">
        <v>9.0000000000000006E-5</v>
      </c>
      <c r="T59" s="31">
        <v>9.0000000000000006E-5</v>
      </c>
      <c r="U59" s="31">
        <v>1E-4</v>
      </c>
      <c r="V59" s="31">
        <v>1E-4</v>
      </c>
      <c r="W59" s="31">
        <v>1.1E-4</v>
      </c>
      <c r="X59" s="31">
        <v>1.2E-4</v>
      </c>
      <c r="Y59" s="31">
        <v>1.2999999999999999E-4</v>
      </c>
      <c r="Z59" s="31">
        <v>1.3999999999999999E-4</v>
      </c>
      <c r="AA59" s="31">
        <v>1.4999999999999999E-4</v>
      </c>
      <c r="AB59" s="31">
        <v>1.6000000000000001E-4</v>
      </c>
      <c r="AC59" s="31">
        <v>1.8000000000000001E-4</v>
      </c>
      <c r="AD59" s="31">
        <v>2.0000000000000001E-4</v>
      </c>
      <c r="AE59" s="31">
        <v>2.3000000000000001E-4</v>
      </c>
      <c r="AF59" s="31">
        <v>2.7999999999999998E-4</v>
      </c>
      <c r="AG59" s="31">
        <v>3.3E-4</v>
      </c>
      <c r="AH59" s="31">
        <v>4.0000000000000002E-4</v>
      </c>
      <c r="AI59" s="31">
        <v>4.8000000000000001E-4</v>
      </c>
      <c r="AJ59" s="31">
        <v>5.6999999999999998E-4</v>
      </c>
      <c r="AK59" s="31">
        <v>6.8000000000000005E-4</v>
      </c>
      <c r="AL59" s="31">
        <v>8.0999999999999996E-4</v>
      </c>
      <c r="AM59" s="31">
        <v>9.3999999999999997E-4</v>
      </c>
      <c r="AN59" s="31">
        <v>1.08E-3</v>
      </c>
      <c r="AO59" s="31">
        <v>1.23E-3</v>
      </c>
      <c r="AP59" s="31">
        <v>1.39E-3</v>
      </c>
      <c r="AQ59" s="31">
        <v>1.5499999999999999E-3</v>
      </c>
      <c r="AR59" s="31">
        <v>1.72E-3</v>
      </c>
      <c r="AS59" s="31">
        <v>1.91E-3</v>
      </c>
      <c r="AT59" s="31">
        <v>2.0999999999999999E-3</v>
      </c>
      <c r="AU59" s="31">
        <v>2.32E-3</v>
      </c>
      <c r="AV59" s="31">
        <v>2.5500000000000002E-3</v>
      </c>
      <c r="AW59" s="31">
        <v>2.8E-3</v>
      </c>
      <c r="AX59" s="31">
        <v>3.0699999999999998E-3</v>
      </c>
      <c r="AY59" s="31">
        <v>3.3600000000000001E-3</v>
      </c>
      <c r="AZ59" s="31">
        <v>3.6800000000000001E-3</v>
      </c>
      <c r="BA59" s="31">
        <v>4.0299999999999997E-3</v>
      </c>
      <c r="BB59" s="31">
        <v>4.4099999999999999E-3</v>
      </c>
      <c r="BC59" s="31">
        <v>4.8300000000000001E-3</v>
      </c>
      <c r="BD59" s="31">
        <v>5.3E-3</v>
      </c>
      <c r="BE59" s="31">
        <v>5.8300000000000001E-3</v>
      </c>
      <c r="BF59" s="31">
        <v>6.4200000000000004E-3</v>
      </c>
      <c r="BG59" s="31">
        <v>7.0699999999999999E-3</v>
      </c>
      <c r="BH59" s="31">
        <v>7.7999999999999996E-3</v>
      </c>
      <c r="BI59" s="31">
        <v>8.6099999999999996E-3</v>
      </c>
      <c r="BJ59" s="31">
        <v>9.4999999999999998E-3</v>
      </c>
      <c r="BK59" s="31">
        <v>1.048E-2</v>
      </c>
      <c r="BL59" s="31">
        <v>1.1560000000000001E-2</v>
      </c>
      <c r="BM59" s="31">
        <v>1.2749999999999999E-2</v>
      </c>
      <c r="BN59" s="31">
        <v>1.405E-2</v>
      </c>
      <c r="BO59" s="31">
        <v>1.5469999999999999E-2</v>
      </c>
      <c r="BP59" s="31">
        <v>1.7000000000000001E-2</v>
      </c>
      <c r="BQ59" s="31">
        <v>1.865E-2</v>
      </c>
      <c r="BR59" s="31">
        <v>2.0400000000000001E-2</v>
      </c>
    </row>
    <row r="60" spans="1:70" x14ac:dyDescent="0.2">
      <c r="A60">
        <v>73</v>
      </c>
      <c r="B60" s="31">
        <v>4.0000000000000003E-5</v>
      </c>
      <c r="C60" s="31">
        <v>5.0000000000000002E-5</v>
      </c>
      <c r="D60" s="31">
        <v>5.0000000000000002E-5</v>
      </c>
      <c r="E60" s="31">
        <v>5.0000000000000002E-5</v>
      </c>
      <c r="F60" s="31">
        <v>5.0000000000000002E-5</v>
      </c>
      <c r="G60" s="31">
        <v>5.0000000000000002E-5</v>
      </c>
      <c r="H60" s="31">
        <v>5.0000000000000002E-5</v>
      </c>
      <c r="I60" s="31">
        <v>6.0000000000000002E-5</v>
      </c>
      <c r="J60" s="31">
        <v>6.0000000000000002E-5</v>
      </c>
      <c r="K60" s="31">
        <v>6.0000000000000002E-5</v>
      </c>
      <c r="L60" s="31">
        <v>6.9999999999999994E-5</v>
      </c>
      <c r="M60" s="31">
        <v>6.9999999999999994E-5</v>
      </c>
      <c r="N60" s="31">
        <v>8.0000000000000007E-5</v>
      </c>
      <c r="O60" s="31">
        <v>8.0000000000000007E-5</v>
      </c>
      <c r="P60" s="31">
        <v>9.0000000000000006E-5</v>
      </c>
      <c r="Q60" s="31">
        <v>9.0000000000000006E-5</v>
      </c>
      <c r="R60" s="31">
        <v>1E-4</v>
      </c>
      <c r="S60" s="31">
        <v>1E-4</v>
      </c>
      <c r="T60" s="31">
        <v>1.1E-4</v>
      </c>
      <c r="U60" s="31">
        <v>1.1E-4</v>
      </c>
      <c r="V60" s="31">
        <v>1.2E-4</v>
      </c>
      <c r="W60" s="31">
        <v>1.2999999999999999E-4</v>
      </c>
      <c r="X60" s="31">
        <v>1.2999999999999999E-4</v>
      </c>
      <c r="Y60" s="31">
        <v>1.3999999999999999E-4</v>
      </c>
      <c r="Z60" s="31">
        <v>1.4999999999999999E-4</v>
      </c>
      <c r="AA60" s="31">
        <v>1.7000000000000001E-4</v>
      </c>
      <c r="AB60" s="31">
        <v>1.8000000000000001E-4</v>
      </c>
      <c r="AC60" s="31">
        <v>2.0000000000000001E-4</v>
      </c>
      <c r="AD60" s="31">
        <v>2.3000000000000001E-4</v>
      </c>
      <c r="AE60" s="31">
        <v>2.7E-4</v>
      </c>
      <c r="AF60" s="31">
        <v>3.1E-4</v>
      </c>
      <c r="AG60" s="31">
        <v>3.8000000000000002E-4</v>
      </c>
      <c r="AH60" s="31">
        <v>4.4999999999999999E-4</v>
      </c>
      <c r="AI60" s="31">
        <v>5.4000000000000001E-4</v>
      </c>
      <c r="AJ60" s="31">
        <v>6.4999999999999997E-4</v>
      </c>
      <c r="AK60" s="31">
        <v>7.7999999999999999E-4</v>
      </c>
      <c r="AL60" s="31">
        <v>9.2000000000000003E-4</v>
      </c>
      <c r="AM60" s="31">
        <v>1.07E-3</v>
      </c>
      <c r="AN60" s="31">
        <v>1.24E-3</v>
      </c>
      <c r="AO60" s="31">
        <v>1.41E-3</v>
      </c>
      <c r="AP60" s="31">
        <v>1.5900000000000001E-3</v>
      </c>
      <c r="AQ60" s="31">
        <v>1.7700000000000001E-3</v>
      </c>
      <c r="AR60" s="31">
        <v>1.97E-3</v>
      </c>
      <c r="AS60" s="31">
        <v>2.1800000000000001E-3</v>
      </c>
      <c r="AT60" s="31">
        <v>2.3999999999999998E-3</v>
      </c>
      <c r="AU60" s="31">
        <v>2.65E-3</v>
      </c>
      <c r="AV60" s="31">
        <v>2.9099999999999998E-3</v>
      </c>
      <c r="AW60" s="31">
        <v>3.1900000000000001E-3</v>
      </c>
      <c r="AX60" s="31">
        <v>3.5000000000000001E-3</v>
      </c>
      <c r="AY60" s="31">
        <v>3.8400000000000001E-3</v>
      </c>
      <c r="AZ60" s="31">
        <v>4.1999999999999997E-3</v>
      </c>
      <c r="BA60" s="31">
        <v>4.5999999999999999E-3</v>
      </c>
      <c r="BB60" s="31">
        <v>5.0299999999999997E-3</v>
      </c>
      <c r="BC60" s="31">
        <v>5.5199999999999997E-3</v>
      </c>
      <c r="BD60" s="31">
        <v>6.0600000000000003E-3</v>
      </c>
      <c r="BE60" s="31">
        <v>6.6600000000000001E-3</v>
      </c>
      <c r="BF60" s="31">
        <v>7.3299999999999997E-3</v>
      </c>
      <c r="BG60" s="31">
        <v>8.0700000000000008E-3</v>
      </c>
      <c r="BH60" s="31">
        <v>8.8999999999999999E-3</v>
      </c>
      <c r="BI60" s="31">
        <v>9.8200000000000006E-3</v>
      </c>
      <c r="BJ60" s="31">
        <v>1.0829999999999999E-2</v>
      </c>
      <c r="BK60" s="31">
        <v>1.1950000000000001E-2</v>
      </c>
      <c r="BL60" s="31">
        <v>1.3180000000000001E-2</v>
      </c>
      <c r="BM60" s="31">
        <v>1.453E-2</v>
      </c>
      <c r="BN60" s="31">
        <v>1.601E-2</v>
      </c>
      <c r="BO60" s="31">
        <v>1.762E-2</v>
      </c>
      <c r="BP60" s="31">
        <v>1.9359999999999999E-2</v>
      </c>
      <c r="BQ60" s="31">
        <v>2.1229999999999999E-2</v>
      </c>
      <c r="BR60" s="31">
        <v>2.3210000000000001E-2</v>
      </c>
    </row>
    <row r="61" spans="1:70" x14ac:dyDescent="0.2">
      <c r="A61">
        <v>74</v>
      </c>
      <c r="B61" s="31">
        <v>5.0000000000000002E-5</v>
      </c>
      <c r="C61" s="31">
        <v>5.0000000000000002E-5</v>
      </c>
      <c r="D61" s="31">
        <v>5.0000000000000002E-5</v>
      </c>
      <c r="E61" s="31">
        <v>5.0000000000000002E-5</v>
      </c>
      <c r="F61" s="31">
        <v>6.0000000000000002E-5</v>
      </c>
      <c r="G61" s="31">
        <v>6.0000000000000002E-5</v>
      </c>
      <c r="H61" s="31">
        <v>6.0000000000000002E-5</v>
      </c>
      <c r="I61" s="31">
        <v>6.9999999999999994E-5</v>
      </c>
      <c r="J61" s="31">
        <v>6.9999999999999994E-5</v>
      </c>
      <c r="K61" s="31">
        <v>6.9999999999999994E-5</v>
      </c>
      <c r="L61" s="31">
        <v>8.0000000000000007E-5</v>
      </c>
      <c r="M61" s="31">
        <v>8.0000000000000007E-5</v>
      </c>
      <c r="N61" s="31">
        <v>9.0000000000000006E-5</v>
      </c>
      <c r="O61" s="31">
        <v>9.0000000000000006E-5</v>
      </c>
      <c r="P61" s="31">
        <v>1E-4</v>
      </c>
      <c r="Q61" s="31">
        <v>1E-4</v>
      </c>
      <c r="R61" s="31">
        <v>1.1E-4</v>
      </c>
      <c r="S61" s="31">
        <v>1.2E-4</v>
      </c>
      <c r="T61" s="31">
        <v>1.2E-4</v>
      </c>
      <c r="U61" s="31">
        <v>1.2999999999999999E-4</v>
      </c>
      <c r="V61" s="31">
        <v>1.3999999999999999E-4</v>
      </c>
      <c r="W61" s="31">
        <v>1.3999999999999999E-4</v>
      </c>
      <c r="X61" s="31">
        <v>1.4999999999999999E-4</v>
      </c>
      <c r="Y61" s="31">
        <v>1.6000000000000001E-4</v>
      </c>
      <c r="Z61" s="31">
        <v>1.8000000000000001E-4</v>
      </c>
      <c r="AA61" s="31">
        <v>1.9000000000000001E-4</v>
      </c>
      <c r="AB61" s="31">
        <v>2.1000000000000001E-4</v>
      </c>
      <c r="AC61" s="31">
        <v>2.3000000000000001E-4</v>
      </c>
      <c r="AD61" s="31">
        <v>2.5999999999999998E-4</v>
      </c>
      <c r="AE61" s="31">
        <v>2.9999999999999997E-4</v>
      </c>
      <c r="AF61" s="31">
        <v>3.6000000000000002E-4</v>
      </c>
      <c r="AG61" s="31">
        <v>4.2999999999999999E-4</v>
      </c>
      <c r="AH61" s="31">
        <v>5.1999999999999995E-4</v>
      </c>
      <c r="AI61" s="31">
        <v>6.2E-4</v>
      </c>
      <c r="AJ61" s="31">
        <v>7.5000000000000002E-4</v>
      </c>
      <c r="AK61" s="31">
        <v>8.8999999999999995E-4</v>
      </c>
      <c r="AL61" s="31">
        <v>1.0499999999999999E-3</v>
      </c>
      <c r="AM61" s="31">
        <v>1.2199999999999999E-3</v>
      </c>
      <c r="AN61" s="31">
        <v>1.41E-3</v>
      </c>
      <c r="AO61" s="31">
        <v>1.6100000000000001E-3</v>
      </c>
      <c r="AP61" s="31">
        <v>1.81E-3</v>
      </c>
      <c r="AQ61" s="31">
        <v>2.0300000000000001E-3</v>
      </c>
      <c r="AR61" s="31">
        <v>2.2499999999999998E-3</v>
      </c>
      <c r="AS61" s="31">
        <v>2.49E-3</v>
      </c>
      <c r="AT61" s="31">
        <v>2.7499999999999998E-3</v>
      </c>
      <c r="AU61" s="31">
        <v>3.0200000000000001E-3</v>
      </c>
      <c r="AV61" s="31">
        <v>3.32E-3</v>
      </c>
      <c r="AW61" s="31">
        <v>3.65E-3</v>
      </c>
      <c r="AX61" s="31">
        <v>4.0000000000000001E-3</v>
      </c>
      <c r="AY61" s="31">
        <v>4.3800000000000002E-3</v>
      </c>
      <c r="AZ61" s="31">
        <v>4.7999999999999996E-3</v>
      </c>
      <c r="BA61" s="31">
        <v>5.2500000000000003E-3</v>
      </c>
      <c r="BB61" s="31">
        <v>5.7499999999999999E-3</v>
      </c>
      <c r="BC61" s="31">
        <v>6.3E-3</v>
      </c>
      <c r="BD61" s="31">
        <v>6.9100000000000003E-3</v>
      </c>
      <c r="BE61" s="31">
        <v>7.6E-3</v>
      </c>
      <c r="BF61" s="31">
        <v>8.3599999999999994E-3</v>
      </c>
      <c r="BG61" s="31">
        <v>9.2099999999999994E-3</v>
      </c>
      <c r="BH61" s="31">
        <v>1.0160000000000001E-2</v>
      </c>
      <c r="BI61" s="31">
        <v>1.12E-2</v>
      </c>
      <c r="BJ61" s="31">
        <v>1.235E-2</v>
      </c>
      <c r="BK61" s="31">
        <v>1.363E-2</v>
      </c>
      <c r="BL61" s="31">
        <v>1.503E-2</v>
      </c>
      <c r="BM61" s="31">
        <v>1.6559999999999998E-2</v>
      </c>
      <c r="BN61" s="31">
        <v>1.823E-2</v>
      </c>
      <c r="BO61" s="31">
        <v>2.0060000000000001E-2</v>
      </c>
      <c r="BP61" s="31">
        <v>2.2040000000000001E-2</v>
      </c>
      <c r="BQ61" s="31">
        <v>2.4160000000000001E-2</v>
      </c>
      <c r="BR61" s="31">
        <v>2.6409999999999999E-2</v>
      </c>
    </row>
    <row r="62" spans="1:70" x14ac:dyDescent="0.2">
      <c r="A62">
        <v>75</v>
      </c>
      <c r="B62" s="31">
        <v>6.0000000000000002E-5</v>
      </c>
      <c r="C62" s="31">
        <v>6.0000000000000002E-5</v>
      </c>
      <c r="D62" s="31">
        <v>6.0000000000000002E-5</v>
      </c>
      <c r="E62" s="31">
        <v>6.0000000000000002E-5</v>
      </c>
      <c r="F62" s="31">
        <v>6.9999999999999994E-5</v>
      </c>
      <c r="G62" s="31">
        <v>6.9999999999999994E-5</v>
      </c>
      <c r="H62" s="31">
        <v>6.9999999999999994E-5</v>
      </c>
      <c r="I62" s="31">
        <v>6.9999999999999994E-5</v>
      </c>
      <c r="J62" s="31">
        <v>8.0000000000000007E-5</v>
      </c>
      <c r="K62" s="31">
        <v>8.0000000000000007E-5</v>
      </c>
      <c r="L62" s="31">
        <v>9.0000000000000006E-5</v>
      </c>
      <c r="M62" s="31">
        <v>9.0000000000000006E-5</v>
      </c>
      <c r="N62" s="31">
        <v>1E-4</v>
      </c>
      <c r="O62" s="31">
        <v>1.1E-4</v>
      </c>
      <c r="P62" s="31">
        <v>1.1E-4</v>
      </c>
      <c r="Q62" s="31">
        <v>1.2E-4</v>
      </c>
      <c r="R62" s="31">
        <v>1.2E-4</v>
      </c>
      <c r="S62" s="31">
        <v>1.2999999999999999E-4</v>
      </c>
      <c r="T62" s="31">
        <v>1.3999999999999999E-4</v>
      </c>
      <c r="U62" s="31">
        <v>1.4999999999999999E-4</v>
      </c>
      <c r="V62" s="31">
        <v>1.6000000000000001E-4</v>
      </c>
      <c r="W62" s="31">
        <v>1.7000000000000001E-4</v>
      </c>
      <c r="X62" s="31">
        <v>1.8000000000000001E-4</v>
      </c>
      <c r="Y62" s="31">
        <v>1.9000000000000001E-4</v>
      </c>
      <c r="Z62" s="31">
        <v>2.0000000000000001E-4</v>
      </c>
      <c r="AA62" s="31">
        <v>2.2000000000000001E-4</v>
      </c>
      <c r="AB62" s="31">
        <v>2.4000000000000001E-4</v>
      </c>
      <c r="AC62" s="31">
        <v>2.7E-4</v>
      </c>
      <c r="AD62" s="31">
        <v>2.9999999999999997E-4</v>
      </c>
      <c r="AE62" s="31">
        <v>3.5E-4</v>
      </c>
      <c r="AF62" s="31">
        <v>4.0999999999999999E-4</v>
      </c>
      <c r="AG62" s="31">
        <v>4.8999999999999998E-4</v>
      </c>
      <c r="AH62" s="31">
        <v>5.9000000000000003E-4</v>
      </c>
      <c r="AI62" s="31">
        <v>7.1000000000000002E-4</v>
      </c>
      <c r="AJ62" s="31">
        <v>8.4999999999999995E-4</v>
      </c>
      <c r="AK62" s="31">
        <v>1.0200000000000001E-3</v>
      </c>
      <c r="AL62" s="31">
        <v>1.1999999999999999E-3</v>
      </c>
      <c r="AM62" s="31">
        <v>1.4E-3</v>
      </c>
      <c r="AN62" s="31">
        <v>1.6100000000000001E-3</v>
      </c>
      <c r="AO62" s="31">
        <v>1.8400000000000001E-3</v>
      </c>
      <c r="AP62" s="31">
        <v>2.0699999999999998E-3</v>
      </c>
      <c r="AQ62" s="31">
        <v>2.32E-3</v>
      </c>
      <c r="AR62" s="31">
        <v>2.5699999999999998E-3</v>
      </c>
      <c r="AS62" s="31">
        <v>2.8500000000000001E-3</v>
      </c>
      <c r="AT62" s="31">
        <v>3.14E-3</v>
      </c>
      <c r="AU62" s="31">
        <v>3.46E-3</v>
      </c>
      <c r="AV62" s="31">
        <v>3.8E-3</v>
      </c>
      <c r="AW62" s="31">
        <v>4.1700000000000001E-3</v>
      </c>
      <c r="AX62" s="31">
        <v>4.5799999999999999E-3</v>
      </c>
      <c r="AY62" s="31">
        <v>5.0099999999999997E-3</v>
      </c>
      <c r="AZ62" s="31">
        <v>5.4900000000000001E-3</v>
      </c>
      <c r="BA62" s="31">
        <v>6.0000000000000001E-3</v>
      </c>
      <c r="BB62" s="31">
        <v>6.5700000000000003E-3</v>
      </c>
      <c r="BC62" s="31">
        <v>7.1999999999999998E-3</v>
      </c>
      <c r="BD62" s="31">
        <v>7.9000000000000008E-3</v>
      </c>
      <c r="BE62" s="31">
        <v>8.6800000000000002E-3</v>
      </c>
      <c r="BF62" s="31">
        <v>9.5499999999999995E-3</v>
      </c>
      <c r="BG62" s="31">
        <v>1.052E-2</v>
      </c>
      <c r="BH62" s="31">
        <v>1.159E-2</v>
      </c>
      <c r="BI62" s="31">
        <v>1.278E-2</v>
      </c>
      <c r="BJ62" s="31">
        <v>1.41E-2</v>
      </c>
      <c r="BK62" s="31">
        <v>1.555E-2</v>
      </c>
      <c r="BL62" s="31">
        <v>1.7139999999999999E-2</v>
      </c>
      <c r="BM62" s="31">
        <v>1.8880000000000001E-2</v>
      </c>
      <c r="BN62" s="31">
        <v>2.078E-2</v>
      </c>
      <c r="BO62" s="31">
        <v>2.2859999999999998E-2</v>
      </c>
      <c r="BP62" s="31">
        <v>2.511E-2</v>
      </c>
      <c r="BQ62" s="31">
        <v>2.751E-2</v>
      </c>
      <c r="BR62" s="31">
        <v>3.006E-2</v>
      </c>
    </row>
    <row r="63" spans="1:70" x14ac:dyDescent="0.2">
      <c r="A63">
        <v>76</v>
      </c>
      <c r="B63" s="31">
        <v>6.9999999999999994E-5</v>
      </c>
      <c r="C63" s="31">
        <v>6.9999999999999994E-5</v>
      </c>
      <c r="D63" s="31">
        <v>6.9999999999999994E-5</v>
      </c>
      <c r="E63" s="31">
        <v>6.9999999999999994E-5</v>
      </c>
      <c r="F63" s="31">
        <v>6.9999999999999994E-5</v>
      </c>
      <c r="G63" s="31">
        <v>8.0000000000000007E-5</v>
      </c>
      <c r="H63" s="31">
        <v>8.0000000000000007E-5</v>
      </c>
      <c r="I63" s="31">
        <v>9.0000000000000006E-5</v>
      </c>
      <c r="J63" s="31">
        <v>9.0000000000000006E-5</v>
      </c>
      <c r="K63" s="31">
        <v>1E-4</v>
      </c>
      <c r="L63" s="31">
        <v>1E-4</v>
      </c>
      <c r="M63" s="31">
        <v>1.1E-4</v>
      </c>
      <c r="N63" s="31">
        <v>1.1E-4</v>
      </c>
      <c r="O63" s="31">
        <v>1.2E-4</v>
      </c>
      <c r="P63" s="31">
        <v>1.2999999999999999E-4</v>
      </c>
      <c r="Q63" s="31">
        <v>1.3999999999999999E-4</v>
      </c>
      <c r="R63" s="31">
        <v>1.3999999999999999E-4</v>
      </c>
      <c r="S63" s="31">
        <v>1.4999999999999999E-4</v>
      </c>
      <c r="T63" s="31">
        <v>1.6000000000000001E-4</v>
      </c>
      <c r="U63" s="31">
        <v>1.7000000000000001E-4</v>
      </c>
      <c r="V63" s="31">
        <v>1.8000000000000001E-4</v>
      </c>
      <c r="W63" s="31">
        <v>1.9000000000000001E-4</v>
      </c>
      <c r="X63" s="31">
        <v>2.0000000000000001E-4</v>
      </c>
      <c r="Y63" s="31">
        <v>2.2000000000000001E-4</v>
      </c>
      <c r="Z63" s="31">
        <v>2.3000000000000001E-4</v>
      </c>
      <c r="AA63" s="31">
        <v>2.5000000000000001E-4</v>
      </c>
      <c r="AB63" s="31">
        <v>2.7E-4</v>
      </c>
      <c r="AC63" s="31">
        <v>2.9999999999999997E-4</v>
      </c>
      <c r="AD63" s="31">
        <v>3.4000000000000002E-4</v>
      </c>
      <c r="AE63" s="31">
        <v>4.0000000000000002E-4</v>
      </c>
      <c r="AF63" s="31">
        <v>4.6999999999999999E-4</v>
      </c>
      <c r="AG63" s="31">
        <v>5.5999999999999995E-4</v>
      </c>
      <c r="AH63" s="31">
        <v>6.7000000000000002E-4</v>
      </c>
      <c r="AI63" s="31">
        <v>8.0999999999999996E-4</v>
      </c>
      <c r="AJ63" s="31">
        <v>9.7000000000000005E-4</v>
      </c>
      <c r="AK63" s="31">
        <v>1.16E-3</v>
      </c>
      <c r="AL63" s="31">
        <v>1.3699999999999999E-3</v>
      </c>
      <c r="AM63" s="31">
        <v>1.6000000000000001E-3</v>
      </c>
      <c r="AN63" s="31">
        <v>1.8500000000000001E-3</v>
      </c>
      <c r="AO63" s="31">
        <v>2.1099999999999999E-3</v>
      </c>
      <c r="AP63" s="31">
        <v>2.3700000000000001E-3</v>
      </c>
      <c r="AQ63" s="31">
        <v>2.65E-3</v>
      </c>
      <c r="AR63" s="31">
        <v>2.9499999999999999E-3</v>
      </c>
      <c r="AS63" s="31">
        <v>3.2599999999999999E-3</v>
      </c>
      <c r="AT63" s="31">
        <v>3.5999999999999999E-3</v>
      </c>
      <c r="AU63" s="31">
        <v>3.96E-3</v>
      </c>
      <c r="AV63" s="31">
        <v>4.3499999999999997E-3</v>
      </c>
      <c r="AW63" s="31">
        <v>4.7800000000000004E-3</v>
      </c>
      <c r="AX63" s="31">
        <v>5.2399999999999999E-3</v>
      </c>
      <c r="AY63" s="31">
        <v>5.7400000000000003E-3</v>
      </c>
      <c r="AZ63" s="31">
        <v>6.28E-3</v>
      </c>
      <c r="BA63" s="31">
        <v>6.8700000000000002E-3</v>
      </c>
      <c r="BB63" s="31">
        <v>7.5199999999999998E-3</v>
      </c>
      <c r="BC63" s="31">
        <v>8.2400000000000008E-3</v>
      </c>
      <c r="BD63" s="31">
        <v>9.0399999999999994E-3</v>
      </c>
      <c r="BE63" s="31">
        <v>9.9299999999999996E-3</v>
      </c>
      <c r="BF63" s="31">
        <v>1.0919999999999999E-2</v>
      </c>
      <c r="BG63" s="31">
        <v>1.2019999999999999E-2</v>
      </c>
      <c r="BH63" s="31">
        <v>1.325E-2</v>
      </c>
      <c r="BI63" s="31">
        <v>1.461E-2</v>
      </c>
      <c r="BJ63" s="31">
        <v>1.61E-2</v>
      </c>
      <c r="BK63" s="31">
        <v>1.7749999999999998E-2</v>
      </c>
      <c r="BL63" s="31">
        <v>1.9560000000000001E-2</v>
      </c>
      <c r="BM63" s="31">
        <v>2.155E-2</v>
      </c>
      <c r="BN63" s="31">
        <v>2.3709999999999998E-2</v>
      </c>
      <c r="BO63" s="31">
        <v>2.6069999999999999E-2</v>
      </c>
      <c r="BP63" s="31">
        <v>2.862E-2</v>
      </c>
      <c r="BQ63" s="31">
        <v>3.1350000000000003E-2</v>
      </c>
      <c r="BR63" s="31">
        <v>3.4250000000000003E-2</v>
      </c>
    </row>
    <row r="64" spans="1:70" x14ac:dyDescent="0.2">
      <c r="A64">
        <v>77</v>
      </c>
      <c r="B64" s="31">
        <v>8.0000000000000007E-5</v>
      </c>
      <c r="C64" s="31">
        <v>8.0000000000000007E-5</v>
      </c>
      <c r="D64" s="31">
        <v>8.0000000000000007E-5</v>
      </c>
      <c r="E64" s="31">
        <v>8.0000000000000007E-5</v>
      </c>
      <c r="F64" s="31">
        <v>9.0000000000000006E-5</v>
      </c>
      <c r="G64" s="31">
        <v>9.0000000000000006E-5</v>
      </c>
      <c r="H64" s="31">
        <v>9.0000000000000006E-5</v>
      </c>
      <c r="I64" s="31">
        <v>1E-4</v>
      </c>
      <c r="J64" s="31">
        <v>1E-4</v>
      </c>
      <c r="K64" s="31">
        <v>1.1E-4</v>
      </c>
      <c r="L64" s="31">
        <v>1.2E-4</v>
      </c>
      <c r="M64" s="31">
        <v>1.2E-4</v>
      </c>
      <c r="N64" s="31">
        <v>1.2999999999999999E-4</v>
      </c>
      <c r="O64" s="31">
        <v>1.3999999999999999E-4</v>
      </c>
      <c r="P64" s="31">
        <v>1.4999999999999999E-4</v>
      </c>
      <c r="Q64" s="31">
        <v>1.6000000000000001E-4</v>
      </c>
      <c r="R64" s="31">
        <v>1.6000000000000001E-4</v>
      </c>
      <c r="S64" s="31">
        <v>1.7000000000000001E-4</v>
      </c>
      <c r="T64" s="31">
        <v>1.8000000000000001E-4</v>
      </c>
      <c r="U64" s="31">
        <v>1.9000000000000001E-4</v>
      </c>
      <c r="V64" s="31">
        <v>2.1000000000000001E-4</v>
      </c>
      <c r="W64" s="31">
        <v>2.2000000000000001E-4</v>
      </c>
      <c r="X64" s="31">
        <v>2.3000000000000001E-4</v>
      </c>
      <c r="Y64" s="31">
        <v>2.5000000000000001E-4</v>
      </c>
      <c r="Z64" s="31">
        <v>2.7E-4</v>
      </c>
      <c r="AA64" s="31">
        <v>2.9E-4</v>
      </c>
      <c r="AB64" s="31">
        <v>3.1E-4</v>
      </c>
      <c r="AC64" s="31">
        <v>3.5E-4</v>
      </c>
      <c r="AD64" s="31">
        <v>3.8999999999999999E-4</v>
      </c>
      <c r="AE64" s="31">
        <v>4.4999999999999999E-4</v>
      </c>
      <c r="AF64" s="31">
        <v>5.2999999999999998E-4</v>
      </c>
      <c r="AG64" s="31">
        <v>6.4000000000000005E-4</v>
      </c>
      <c r="AH64" s="31">
        <v>7.6999999999999996E-4</v>
      </c>
      <c r="AI64" s="31">
        <v>9.3000000000000005E-4</v>
      </c>
      <c r="AJ64" s="31">
        <v>1.1100000000000001E-3</v>
      </c>
      <c r="AK64" s="31">
        <v>1.33E-3</v>
      </c>
      <c r="AL64" s="31">
        <v>1.57E-3</v>
      </c>
      <c r="AM64" s="31">
        <v>1.83E-3</v>
      </c>
      <c r="AN64" s="31">
        <v>2.1099999999999999E-3</v>
      </c>
      <c r="AO64" s="31">
        <v>2.4099999999999998E-3</v>
      </c>
      <c r="AP64" s="31">
        <v>2.7200000000000002E-3</v>
      </c>
      <c r="AQ64" s="31">
        <v>3.0400000000000002E-3</v>
      </c>
      <c r="AR64" s="31">
        <v>3.3800000000000002E-3</v>
      </c>
      <c r="AS64" s="31">
        <v>3.7299999999999998E-3</v>
      </c>
      <c r="AT64" s="31">
        <v>4.1200000000000004E-3</v>
      </c>
      <c r="AU64" s="31">
        <v>4.5399999999999998E-3</v>
      </c>
      <c r="AV64" s="31">
        <v>4.9899999999999996E-3</v>
      </c>
      <c r="AW64" s="31">
        <v>5.47E-3</v>
      </c>
      <c r="AX64" s="31">
        <v>6.0000000000000001E-3</v>
      </c>
      <c r="AY64" s="31">
        <v>6.5700000000000003E-3</v>
      </c>
      <c r="AZ64" s="31">
        <v>7.1900000000000002E-3</v>
      </c>
      <c r="BA64" s="31">
        <v>7.8700000000000003E-3</v>
      </c>
      <c r="BB64" s="31">
        <v>8.6099999999999996E-3</v>
      </c>
      <c r="BC64" s="31">
        <v>9.4299999999999991E-3</v>
      </c>
      <c r="BD64" s="31">
        <v>1.034E-2</v>
      </c>
      <c r="BE64" s="31">
        <v>1.136E-2</v>
      </c>
      <c r="BF64" s="31">
        <v>1.2489999999999999E-2</v>
      </c>
      <c r="BG64" s="31">
        <v>1.375E-2</v>
      </c>
      <c r="BH64" s="31">
        <v>1.515E-2</v>
      </c>
      <c r="BI64" s="31">
        <v>1.669E-2</v>
      </c>
      <c r="BJ64" s="31">
        <v>1.84E-2</v>
      </c>
      <c r="BK64" s="31">
        <v>2.0279999999999999E-2</v>
      </c>
      <c r="BL64" s="31">
        <v>2.2339999999999999E-2</v>
      </c>
      <c r="BM64" s="31">
        <v>2.4590000000000001E-2</v>
      </c>
      <c r="BN64" s="31">
        <v>2.7060000000000001E-2</v>
      </c>
      <c r="BO64" s="31">
        <v>2.9739999999999999E-2</v>
      </c>
      <c r="BP64" s="31">
        <v>3.2640000000000002E-2</v>
      </c>
      <c r="BQ64" s="31">
        <v>3.5740000000000001E-2</v>
      </c>
      <c r="BR64" s="31">
        <v>3.9030000000000002E-2</v>
      </c>
    </row>
    <row r="65" spans="1:70" x14ac:dyDescent="0.2">
      <c r="A65">
        <v>78</v>
      </c>
      <c r="B65" s="31">
        <v>9.0000000000000006E-5</v>
      </c>
      <c r="C65" s="31">
        <v>9.0000000000000006E-5</v>
      </c>
      <c r="D65" s="31">
        <v>9.0000000000000006E-5</v>
      </c>
      <c r="E65" s="31">
        <v>1E-4</v>
      </c>
      <c r="F65" s="31">
        <v>1E-4</v>
      </c>
      <c r="G65" s="31">
        <v>1E-4</v>
      </c>
      <c r="H65" s="31">
        <v>1.1E-4</v>
      </c>
      <c r="I65" s="31">
        <v>1.1E-4</v>
      </c>
      <c r="J65" s="31">
        <v>1.2E-4</v>
      </c>
      <c r="K65" s="31">
        <v>1.2999999999999999E-4</v>
      </c>
      <c r="L65" s="31">
        <v>1.2999999999999999E-4</v>
      </c>
      <c r="M65" s="31">
        <v>1.3999999999999999E-4</v>
      </c>
      <c r="N65" s="31">
        <v>1.4999999999999999E-4</v>
      </c>
      <c r="O65" s="31">
        <v>1.6000000000000001E-4</v>
      </c>
      <c r="P65" s="31">
        <v>1.7000000000000001E-4</v>
      </c>
      <c r="Q65" s="31">
        <v>1.8000000000000001E-4</v>
      </c>
      <c r="R65" s="31">
        <v>1.9000000000000001E-4</v>
      </c>
      <c r="S65" s="31">
        <v>2.0000000000000001E-4</v>
      </c>
      <c r="T65" s="31">
        <v>2.1000000000000001E-4</v>
      </c>
      <c r="U65" s="31">
        <v>2.2000000000000001E-4</v>
      </c>
      <c r="V65" s="31">
        <v>2.4000000000000001E-4</v>
      </c>
      <c r="W65" s="31">
        <v>2.5000000000000001E-4</v>
      </c>
      <c r="X65" s="31">
        <v>2.7E-4</v>
      </c>
      <c r="Y65" s="31">
        <v>2.7999999999999998E-4</v>
      </c>
      <c r="Z65" s="31">
        <v>3.1E-4</v>
      </c>
      <c r="AA65" s="31">
        <v>3.3E-4</v>
      </c>
      <c r="AB65" s="31">
        <v>3.6000000000000002E-4</v>
      </c>
      <c r="AC65" s="31">
        <v>4.0000000000000002E-4</v>
      </c>
      <c r="AD65" s="31">
        <v>4.4999999999999999E-4</v>
      </c>
      <c r="AE65" s="31">
        <v>5.1999999999999995E-4</v>
      </c>
      <c r="AF65" s="31">
        <v>6.0999999999999997E-4</v>
      </c>
      <c r="AG65" s="31">
        <v>7.2999999999999996E-4</v>
      </c>
      <c r="AH65" s="31">
        <v>8.8000000000000003E-4</v>
      </c>
      <c r="AI65" s="31">
        <v>1.06E-3</v>
      </c>
      <c r="AJ65" s="31">
        <v>1.2700000000000001E-3</v>
      </c>
      <c r="AK65" s="31">
        <v>1.5200000000000001E-3</v>
      </c>
      <c r="AL65" s="31">
        <v>1.7899999999999999E-3</v>
      </c>
      <c r="AM65" s="31">
        <v>2.0899999999999998E-3</v>
      </c>
      <c r="AN65" s="31">
        <v>2.4199999999999998E-3</v>
      </c>
      <c r="AO65" s="31">
        <v>2.7599999999999999E-3</v>
      </c>
      <c r="AP65" s="31">
        <v>3.1099999999999999E-3</v>
      </c>
      <c r="AQ65" s="31">
        <v>3.48E-3</v>
      </c>
      <c r="AR65" s="31">
        <v>3.8700000000000002E-3</v>
      </c>
      <c r="AS65" s="31">
        <v>4.28E-3</v>
      </c>
      <c r="AT65" s="31">
        <v>4.7200000000000002E-3</v>
      </c>
      <c r="AU65" s="31">
        <v>5.1900000000000002E-3</v>
      </c>
      <c r="AV65" s="31">
        <v>5.7099999999999998E-3</v>
      </c>
      <c r="AW65" s="31">
        <v>6.2700000000000004E-3</v>
      </c>
      <c r="AX65" s="31">
        <v>6.8700000000000002E-3</v>
      </c>
      <c r="AY65" s="31">
        <v>7.5199999999999998E-3</v>
      </c>
      <c r="AZ65" s="31">
        <v>8.2299999999999995E-3</v>
      </c>
      <c r="BA65" s="31">
        <v>9.0100000000000006E-3</v>
      </c>
      <c r="BB65" s="31">
        <v>9.8600000000000007E-3</v>
      </c>
      <c r="BC65" s="31">
        <v>1.0789999999999999E-2</v>
      </c>
      <c r="BD65" s="31">
        <v>1.183E-2</v>
      </c>
      <c r="BE65" s="31">
        <v>1.299E-2</v>
      </c>
      <c r="BF65" s="31">
        <v>1.4279999999999999E-2</v>
      </c>
      <c r="BG65" s="31">
        <v>1.5720000000000001E-2</v>
      </c>
      <c r="BH65" s="31">
        <v>1.7309999999999999E-2</v>
      </c>
      <c r="BI65" s="31">
        <v>1.907E-2</v>
      </c>
      <c r="BJ65" s="31">
        <v>2.102E-2</v>
      </c>
      <c r="BK65" s="31">
        <v>2.316E-2</v>
      </c>
      <c r="BL65" s="31">
        <v>2.5499999999999998E-2</v>
      </c>
      <c r="BM65" s="31">
        <v>2.8070000000000001E-2</v>
      </c>
      <c r="BN65" s="31">
        <v>3.0859999999999999E-2</v>
      </c>
      <c r="BO65" s="31">
        <v>3.3910000000000003E-2</v>
      </c>
      <c r="BP65" s="31">
        <v>3.7199999999999997E-2</v>
      </c>
      <c r="BQ65" s="31">
        <v>4.0719999999999999E-2</v>
      </c>
      <c r="BR65" s="31">
        <v>4.4450000000000003E-2</v>
      </c>
    </row>
    <row r="66" spans="1:70" x14ac:dyDescent="0.2">
      <c r="A66">
        <v>79</v>
      </c>
      <c r="B66" s="31">
        <v>1E-4</v>
      </c>
      <c r="C66" s="31">
        <v>1E-4</v>
      </c>
      <c r="D66" s="31">
        <v>1.1E-4</v>
      </c>
      <c r="E66" s="31">
        <v>1.1E-4</v>
      </c>
      <c r="F66" s="31">
        <v>1.1E-4</v>
      </c>
      <c r="G66" s="31">
        <v>1.2E-4</v>
      </c>
      <c r="H66" s="31">
        <v>1.2E-4</v>
      </c>
      <c r="I66" s="31">
        <v>1.2999999999999999E-4</v>
      </c>
      <c r="J66" s="31">
        <v>1.3999999999999999E-4</v>
      </c>
      <c r="K66" s="31">
        <v>1.4999999999999999E-4</v>
      </c>
      <c r="L66" s="31">
        <v>1.4999999999999999E-4</v>
      </c>
      <c r="M66" s="31">
        <v>1.6000000000000001E-4</v>
      </c>
      <c r="N66" s="31">
        <v>1.7000000000000001E-4</v>
      </c>
      <c r="O66" s="31">
        <v>1.8000000000000001E-4</v>
      </c>
      <c r="P66" s="31">
        <v>1.9000000000000001E-4</v>
      </c>
      <c r="Q66" s="31">
        <v>2.1000000000000001E-4</v>
      </c>
      <c r="R66" s="31">
        <v>2.2000000000000001E-4</v>
      </c>
      <c r="S66" s="31">
        <v>2.3000000000000001E-4</v>
      </c>
      <c r="T66" s="31">
        <v>2.4000000000000001E-4</v>
      </c>
      <c r="U66" s="31">
        <v>2.5999999999999998E-4</v>
      </c>
      <c r="V66" s="31">
        <v>2.7E-4</v>
      </c>
      <c r="W66" s="31">
        <v>2.9E-4</v>
      </c>
      <c r="X66" s="31">
        <v>3.1E-4</v>
      </c>
      <c r="Y66" s="31">
        <v>3.3E-4</v>
      </c>
      <c r="Z66" s="31">
        <v>3.5E-4</v>
      </c>
      <c r="AA66" s="31">
        <v>3.8000000000000002E-4</v>
      </c>
      <c r="AB66" s="31">
        <v>4.0999999999999999E-4</v>
      </c>
      <c r="AC66" s="31">
        <v>4.6000000000000001E-4</v>
      </c>
      <c r="AD66" s="31">
        <v>5.1999999999999995E-4</v>
      </c>
      <c r="AE66" s="31">
        <v>5.9999999999999995E-4</v>
      </c>
      <c r="AF66" s="31">
        <v>6.9999999999999999E-4</v>
      </c>
      <c r="AG66" s="31">
        <v>8.3000000000000001E-4</v>
      </c>
      <c r="AH66" s="31">
        <v>1E-3</v>
      </c>
      <c r="AI66" s="31">
        <v>1.2099999999999999E-3</v>
      </c>
      <c r="AJ66" s="31">
        <v>1.4499999999999999E-3</v>
      </c>
      <c r="AK66" s="31">
        <v>1.73E-3</v>
      </c>
      <c r="AL66" s="31">
        <v>2.0500000000000002E-3</v>
      </c>
      <c r="AM66" s="31">
        <v>2.3999999999999998E-3</v>
      </c>
      <c r="AN66" s="31">
        <v>2.7699999999999999E-3</v>
      </c>
      <c r="AO66" s="31">
        <v>3.16E-3</v>
      </c>
      <c r="AP66" s="31">
        <v>3.5699999999999998E-3</v>
      </c>
      <c r="AQ66" s="31">
        <v>3.9899999999999996E-3</v>
      </c>
      <c r="AR66" s="31">
        <v>4.4299999999999999E-3</v>
      </c>
      <c r="AS66" s="31">
        <v>4.8999999999999998E-3</v>
      </c>
      <c r="AT66" s="31">
        <v>5.4000000000000003E-3</v>
      </c>
      <c r="AU66" s="31">
        <v>5.9500000000000004E-3</v>
      </c>
      <c r="AV66" s="31">
        <v>6.5399999999999998E-3</v>
      </c>
      <c r="AW66" s="31">
        <v>7.1799999999999998E-3</v>
      </c>
      <c r="AX66" s="31">
        <v>7.8700000000000003E-3</v>
      </c>
      <c r="AY66" s="31">
        <v>8.6199999999999992E-3</v>
      </c>
      <c r="AZ66" s="31">
        <v>9.4299999999999991E-3</v>
      </c>
      <c r="BA66" s="31">
        <v>1.031E-2</v>
      </c>
      <c r="BB66" s="31">
        <v>1.128E-2</v>
      </c>
      <c r="BC66" s="31">
        <v>1.235E-2</v>
      </c>
      <c r="BD66" s="31">
        <v>1.353E-2</v>
      </c>
      <c r="BE66" s="31">
        <v>1.485E-2</v>
      </c>
      <c r="BF66" s="31">
        <v>1.6330000000000001E-2</v>
      </c>
      <c r="BG66" s="31">
        <v>1.796E-2</v>
      </c>
      <c r="BH66" s="31">
        <v>1.9779999999999999E-2</v>
      </c>
      <c r="BI66" s="31">
        <v>2.179E-2</v>
      </c>
      <c r="BJ66" s="31">
        <v>2.4E-2</v>
      </c>
      <c r="BK66" s="31">
        <v>2.6440000000000002E-2</v>
      </c>
      <c r="BL66" s="31">
        <v>2.9100000000000001E-2</v>
      </c>
      <c r="BM66" s="31">
        <v>3.202E-2</v>
      </c>
      <c r="BN66" s="31">
        <v>3.5189999999999999E-2</v>
      </c>
      <c r="BO66" s="31">
        <v>3.8649999999999997E-2</v>
      </c>
      <c r="BP66" s="31">
        <v>4.2380000000000001E-2</v>
      </c>
      <c r="BQ66" s="31">
        <v>4.6370000000000001E-2</v>
      </c>
      <c r="BR66" s="31">
        <v>5.0599999999999999E-2</v>
      </c>
    </row>
    <row r="67" spans="1:70" x14ac:dyDescent="0.2">
      <c r="A67">
        <v>80</v>
      </c>
      <c r="B67" s="31">
        <v>1.2E-4</v>
      </c>
      <c r="C67" s="31">
        <v>1.2E-4</v>
      </c>
      <c r="D67" s="31">
        <v>1.2E-4</v>
      </c>
      <c r="E67" s="31">
        <v>1.2999999999999999E-4</v>
      </c>
      <c r="F67" s="31">
        <v>1.2999999999999999E-4</v>
      </c>
      <c r="G67" s="31">
        <v>1.3999999999999999E-4</v>
      </c>
      <c r="H67" s="31">
        <v>1.3999999999999999E-4</v>
      </c>
      <c r="I67" s="31">
        <v>1.4999999999999999E-4</v>
      </c>
      <c r="J67" s="31">
        <v>1.6000000000000001E-4</v>
      </c>
      <c r="K67" s="31">
        <v>1.7000000000000001E-4</v>
      </c>
      <c r="L67" s="31">
        <v>1.8000000000000001E-4</v>
      </c>
      <c r="M67" s="31">
        <v>1.9000000000000001E-4</v>
      </c>
      <c r="N67" s="31">
        <v>2.0000000000000001E-4</v>
      </c>
      <c r="O67" s="31">
        <v>2.1000000000000001E-4</v>
      </c>
      <c r="P67" s="31">
        <v>2.2000000000000001E-4</v>
      </c>
      <c r="Q67" s="31">
        <v>2.4000000000000001E-4</v>
      </c>
      <c r="R67" s="31">
        <v>2.5000000000000001E-4</v>
      </c>
      <c r="S67" s="31">
        <v>2.5999999999999998E-4</v>
      </c>
      <c r="T67" s="31">
        <v>2.7999999999999998E-4</v>
      </c>
      <c r="U67" s="31">
        <v>2.9E-4</v>
      </c>
      <c r="V67" s="31">
        <v>3.1E-4</v>
      </c>
      <c r="W67" s="31">
        <v>3.3E-4</v>
      </c>
      <c r="X67" s="31">
        <v>3.5E-4</v>
      </c>
      <c r="Y67" s="31">
        <v>3.8000000000000002E-4</v>
      </c>
      <c r="Z67" s="31">
        <v>4.0000000000000002E-4</v>
      </c>
      <c r="AA67" s="31">
        <v>4.4000000000000002E-4</v>
      </c>
      <c r="AB67" s="31">
        <v>4.6999999999999999E-4</v>
      </c>
      <c r="AC67" s="31">
        <v>5.1999999999999995E-4</v>
      </c>
      <c r="AD67" s="31">
        <v>5.9000000000000003E-4</v>
      </c>
      <c r="AE67" s="31">
        <v>6.8000000000000005E-4</v>
      </c>
      <c r="AF67" s="31">
        <v>8.0000000000000004E-4</v>
      </c>
      <c r="AG67" s="31">
        <v>9.5E-4</v>
      </c>
      <c r="AH67" s="31">
        <v>1.14E-3</v>
      </c>
      <c r="AI67" s="31">
        <v>1.3799999999999999E-3</v>
      </c>
      <c r="AJ67" s="31">
        <v>1.66E-3</v>
      </c>
      <c r="AK67" s="31">
        <v>1.98E-3</v>
      </c>
      <c r="AL67" s="31">
        <v>2.3400000000000001E-3</v>
      </c>
      <c r="AM67" s="31">
        <v>2.7399999999999998E-3</v>
      </c>
      <c r="AN67" s="31">
        <v>3.1700000000000001E-3</v>
      </c>
      <c r="AO67" s="31">
        <v>3.62E-3</v>
      </c>
      <c r="AP67" s="31">
        <v>4.0800000000000003E-3</v>
      </c>
      <c r="AQ67" s="31">
        <v>4.5599999999999998E-3</v>
      </c>
      <c r="AR67" s="31">
        <v>5.0699999999999999E-3</v>
      </c>
      <c r="AS67" s="31">
        <v>5.6100000000000004E-3</v>
      </c>
      <c r="AT67" s="31">
        <v>6.1900000000000002E-3</v>
      </c>
      <c r="AU67" s="31">
        <v>6.8100000000000001E-3</v>
      </c>
      <c r="AV67" s="31">
        <v>7.4900000000000001E-3</v>
      </c>
      <c r="AW67" s="31">
        <v>8.2199999999999999E-3</v>
      </c>
      <c r="AX67" s="31">
        <v>9.0100000000000006E-3</v>
      </c>
      <c r="AY67" s="31">
        <v>9.8600000000000007E-3</v>
      </c>
      <c r="AZ67" s="31">
        <v>1.0789999999999999E-2</v>
      </c>
      <c r="BA67" s="31">
        <v>1.18E-2</v>
      </c>
      <c r="BB67" s="31">
        <v>1.291E-2</v>
      </c>
      <c r="BC67" s="31">
        <v>1.413E-2</v>
      </c>
      <c r="BD67" s="31">
        <v>1.5480000000000001E-2</v>
      </c>
      <c r="BE67" s="31">
        <v>1.6979999999999999E-2</v>
      </c>
      <c r="BF67" s="31">
        <v>1.866E-2</v>
      </c>
      <c r="BG67" s="31">
        <v>2.053E-2</v>
      </c>
      <c r="BH67" s="31">
        <v>2.2599999999999999E-2</v>
      </c>
      <c r="BI67" s="31">
        <v>2.4879999999999999E-2</v>
      </c>
      <c r="BJ67" s="31">
        <v>2.7400000000000001E-2</v>
      </c>
      <c r="BK67" s="31">
        <v>3.0169999999999999E-2</v>
      </c>
      <c r="BL67" s="31">
        <v>3.32E-2</v>
      </c>
      <c r="BM67" s="31">
        <v>3.6510000000000001E-2</v>
      </c>
      <c r="BN67" s="31">
        <v>4.011E-2</v>
      </c>
      <c r="BO67" s="31">
        <v>4.403E-2</v>
      </c>
      <c r="BP67" s="31">
        <v>4.8259999999999997E-2</v>
      </c>
      <c r="BQ67" s="31">
        <v>5.2789999999999997E-2</v>
      </c>
      <c r="BR67" s="31">
        <v>5.7579999999999999E-2</v>
      </c>
    </row>
    <row r="68" spans="1:70" x14ac:dyDescent="0.2">
      <c r="A68">
        <v>81</v>
      </c>
      <c r="B68" s="31">
        <v>1.3999999999999999E-4</v>
      </c>
      <c r="C68" s="31">
        <v>1.3999999999999999E-4</v>
      </c>
      <c r="D68" s="31">
        <v>1.3999999999999999E-4</v>
      </c>
      <c r="E68" s="31">
        <v>1.4999999999999999E-4</v>
      </c>
      <c r="F68" s="31">
        <v>1.4999999999999999E-4</v>
      </c>
      <c r="G68" s="31">
        <v>1.6000000000000001E-4</v>
      </c>
      <c r="H68" s="31">
        <v>1.6000000000000001E-4</v>
      </c>
      <c r="I68" s="31">
        <v>1.7000000000000001E-4</v>
      </c>
      <c r="J68" s="31">
        <v>1.8000000000000001E-4</v>
      </c>
      <c r="K68" s="31">
        <v>1.9000000000000001E-4</v>
      </c>
      <c r="L68" s="31">
        <v>2.0000000000000001E-4</v>
      </c>
      <c r="M68" s="31">
        <v>2.2000000000000001E-4</v>
      </c>
      <c r="N68" s="31">
        <v>2.3000000000000001E-4</v>
      </c>
      <c r="O68" s="31">
        <v>2.4000000000000001E-4</v>
      </c>
      <c r="P68" s="31">
        <v>2.5999999999999998E-4</v>
      </c>
      <c r="Q68" s="31">
        <v>2.7E-4</v>
      </c>
      <c r="R68" s="31">
        <v>2.9E-4</v>
      </c>
      <c r="S68" s="31">
        <v>2.9999999999999997E-4</v>
      </c>
      <c r="T68" s="31">
        <v>3.2000000000000003E-4</v>
      </c>
      <c r="U68" s="31">
        <v>3.4000000000000002E-4</v>
      </c>
      <c r="V68" s="31">
        <v>3.6000000000000002E-4</v>
      </c>
      <c r="W68" s="31">
        <v>3.8000000000000002E-4</v>
      </c>
      <c r="X68" s="31">
        <v>4.0000000000000002E-4</v>
      </c>
      <c r="Y68" s="31">
        <v>4.2999999999999999E-4</v>
      </c>
      <c r="Z68" s="31">
        <v>4.6000000000000001E-4</v>
      </c>
      <c r="AA68" s="31">
        <v>5.0000000000000001E-4</v>
      </c>
      <c r="AB68" s="31">
        <v>5.4000000000000001E-4</v>
      </c>
      <c r="AC68" s="31">
        <v>5.9999999999999995E-4</v>
      </c>
      <c r="AD68" s="31">
        <v>6.8000000000000005E-4</v>
      </c>
      <c r="AE68" s="31">
        <v>7.7999999999999999E-4</v>
      </c>
      <c r="AF68" s="31">
        <v>9.1E-4</v>
      </c>
      <c r="AG68" s="31">
        <v>1.08E-3</v>
      </c>
      <c r="AH68" s="31">
        <v>1.2999999999999999E-3</v>
      </c>
      <c r="AI68" s="31">
        <v>1.57E-3</v>
      </c>
      <c r="AJ68" s="31">
        <v>1.89E-3</v>
      </c>
      <c r="AK68" s="31">
        <v>2.2599999999999999E-3</v>
      </c>
      <c r="AL68" s="31">
        <v>2.6700000000000001E-3</v>
      </c>
      <c r="AM68" s="31">
        <v>3.13E-3</v>
      </c>
      <c r="AN68" s="31">
        <v>3.62E-3</v>
      </c>
      <c r="AO68" s="31">
        <v>4.1399999999999996E-3</v>
      </c>
      <c r="AP68" s="31">
        <v>4.6699999999999997E-3</v>
      </c>
      <c r="AQ68" s="31">
        <v>5.2199999999999998E-3</v>
      </c>
      <c r="AR68" s="31">
        <v>5.7999999999999996E-3</v>
      </c>
      <c r="AS68" s="31">
        <v>6.4200000000000004E-3</v>
      </c>
      <c r="AT68" s="31">
        <v>7.0800000000000004E-3</v>
      </c>
      <c r="AU68" s="31">
        <v>7.7999999999999996E-3</v>
      </c>
      <c r="AV68" s="31">
        <v>8.5699999999999995E-3</v>
      </c>
      <c r="AW68" s="31">
        <v>9.4000000000000004E-3</v>
      </c>
      <c r="AX68" s="31">
        <v>1.031E-2</v>
      </c>
      <c r="AY68" s="31">
        <v>1.129E-2</v>
      </c>
      <c r="AZ68" s="31">
        <v>1.235E-2</v>
      </c>
      <c r="BA68" s="31">
        <v>1.35E-2</v>
      </c>
      <c r="BB68" s="31">
        <v>1.4760000000000001E-2</v>
      </c>
      <c r="BC68" s="31">
        <v>1.6150000000000001E-2</v>
      </c>
      <c r="BD68" s="31">
        <v>1.7690000000000001E-2</v>
      </c>
      <c r="BE68" s="31">
        <v>1.941E-2</v>
      </c>
      <c r="BF68" s="31">
        <v>2.1309999999999999E-2</v>
      </c>
      <c r="BG68" s="31">
        <v>2.3439999999999999E-2</v>
      </c>
      <c r="BH68" s="31">
        <v>2.579E-2</v>
      </c>
      <c r="BI68" s="31">
        <v>2.8389999999999999E-2</v>
      </c>
      <c r="BJ68" s="31">
        <v>3.1260000000000003E-2</v>
      </c>
      <c r="BK68" s="31">
        <v>3.44E-2</v>
      </c>
      <c r="BL68" s="31">
        <v>3.7839999999999999E-2</v>
      </c>
      <c r="BM68" s="31">
        <v>4.1599999999999998E-2</v>
      </c>
      <c r="BN68" s="31">
        <v>4.5679999999999998E-2</v>
      </c>
      <c r="BO68" s="31">
        <v>5.0119999999999998E-2</v>
      </c>
      <c r="BP68" s="31">
        <v>5.491E-2</v>
      </c>
      <c r="BQ68" s="31">
        <v>6.0040000000000003E-2</v>
      </c>
      <c r="BR68" s="31">
        <v>6.5460000000000004E-2</v>
      </c>
    </row>
    <row r="69" spans="1:70" x14ac:dyDescent="0.2">
      <c r="A69">
        <v>82</v>
      </c>
      <c r="B69" s="31">
        <v>1.6000000000000001E-4</v>
      </c>
      <c r="C69" s="31">
        <v>1.6000000000000001E-4</v>
      </c>
      <c r="D69" s="31">
        <v>1.6000000000000001E-4</v>
      </c>
      <c r="E69" s="31">
        <v>1.7000000000000001E-4</v>
      </c>
      <c r="F69" s="31">
        <v>1.7000000000000001E-4</v>
      </c>
      <c r="G69" s="31">
        <v>1.8000000000000001E-4</v>
      </c>
      <c r="H69" s="31">
        <v>1.9000000000000001E-4</v>
      </c>
      <c r="I69" s="31">
        <v>2.0000000000000001E-4</v>
      </c>
      <c r="J69" s="31">
        <v>2.1000000000000001E-4</v>
      </c>
      <c r="K69" s="31">
        <v>2.2000000000000001E-4</v>
      </c>
      <c r="L69" s="31">
        <v>2.3000000000000001E-4</v>
      </c>
      <c r="M69" s="31">
        <v>2.5000000000000001E-4</v>
      </c>
      <c r="N69" s="31">
        <v>2.5999999999999998E-4</v>
      </c>
      <c r="O69" s="31">
        <v>2.7999999999999998E-4</v>
      </c>
      <c r="P69" s="31">
        <v>2.9E-4</v>
      </c>
      <c r="Q69" s="31">
        <v>3.1E-4</v>
      </c>
      <c r="R69" s="31">
        <v>3.3E-4</v>
      </c>
      <c r="S69" s="31">
        <v>3.5E-4</v>
      </c>
      <c r="T69" s="31">
        <v>3.6999999999999999E-4</v>
      </c>
      <c r="U69" s="31">
        <v>3.8999999999999999E-4</v>
      </c>
      <c r="V69" s="31">
        <v>4.0999999999999999E-4</v>
      </c>
      <c r="W69" s="31">
        <v>4.4000000000000002E-4</v>
      </c>
      <c r="X69" s="31">
        <v>4.6000000000000001E-4</v>
      </c>
      <c r="Y69" s="31">
        <v>4.8999999999999998E-4</v>
      </c>
      <c r="Z69" s="31">
        <v>5.2999999999999998E-4</v>
      </c>
      <c r="AA69" s="31">
        <v>5.6999999999999998E-4</v>
      </c>
      <c r="AB69" s="31">
        <v>6.2E-4</v>
      </c>
      <c r="AC69" s="31">
        <v>6.8999999999999997E-4</v>
      </c>
      <c r="AD69" s="31">
        <v>7.6999999999999996E-4</v>
      </c>
      <c r="AE69" s="31">
        <v>8.8999999999999995E-4</v>
      </c>
      <c r="AF69" s="31">
        <v>1.0399999999999999E-3</v>
      </c>
      <c r="AG69" s="31">
        <v>1.23E-3</v>
      </c>
      <c r="AH69" s="31">
        <v>1.48E-3</v>
      </c>
      <c r="AI69" s="31">
        <v>1.7899999999999999E-3</v>
      </c>
      <c r="AJ69" s="31">
        <v>2.15E-3</v>
      </c>
      <c r="AK69" s="31">
        <v>2.5699999999999998E-3</v>
      </c>
      <c r="AL69" s="31">
        <v>3.0500000000000002E-3</v>
      </c>
      <c r="AM69" s="31">
        <v>3.5699999999999998E-3</v>
      </c>
      <c r="AN69" s="31">
        <v>4.13E-3</v>
      </c>
      <c r="AO69" s="31">
        <v>4.7299999999999998E-3</v>
      </c>
      <c r="AP69" s="31">
        <v>5.3400000000000001E-3</v>
      </c>
      <c r="AQ69" s="31">
        <v>5.9699999999999996E-3</v>
      </c>
      <c r="AR69" s="31">
        <v>6.6400000000000001E-3</v>
      </c>
      <c r="AS69" s="31">
        <v>7.3400000000000002E-3</v>
      </c>
      <c r="AT69" s="31">
        <v>8.0999999999999996E-3</v>
      </c>
      <c r="AU69" s="31">
        <v>8.9200000000000008E-3</v>
      </c>
      <c r="AV69" s="31">
        <v>9.7999999999999997E-3</v>
      </c>
      <c r="AW69" s="31">
        <v>1.0749999999999999E-2</v>
      </c>
      <c r="AX69" s="31">
        <v>1.179E-2</v>
      </c>
      <c r="AY69" s="31">
        <v>1.29E-2</v>
      </c>
      <c r="AZ69" s="31">
        <v>1.4120000000000001E-2</v>
      </c>
      <c r="BA69" s="31">
        <v>1.5429999999999999E-2</v>
      </c>
      <c r="BB69" s="31">
        <v>1.687E-2</v>
      </c>
      <c r="BC69" s="31">
        <v>1.8450000000000001E-2</v>
      </c>
      <c r="BD69" s="31">
        <v>2.0209999999999999E-2</v>
      </c>
      <c r="BE69" s="31">
        <v>2.2159999999999999E-2</v>
      </c>
      <c r="BF69" s="31">
        <v>2.4320000000000001E-2</v>
      </c>
      <c r="BG69" s="31">
        <v>2.674E-2</v>
      </c>
      <c r="BH69" s="31">
        <v>2.9420000000000002E-2</v>
      </c>
      <c r="BI69" s="31">
        <v>3.2370000000000003E-2</v>
      </c>
      <c r="BJ69" s="31">
        <v>3.5619999999999999E-2</v>
      </c>
      <c r="BK69" s="31">
        <v>3.9199999999999999E-2</v>
      </c>
      <c r="BL69" s="31">
        <v>4.3099999999999999E-2</v>
      </c>
      <c r="BM69" s="31">
        <v>4.7350000000000003E-2</v>
      </c>
      <c r="BN69" s="31">
        <v>5.1979999999999998E-2</v>
      </c>
      <c r="BO69" s="31">
        <v>5.7000000000000002E-2</v>
      </c>
      <c r="BP69" s="31">
        <v>6.2420000000000003E-2</v>
      </c>
      <c r="BQ69" s="31">
        <v>6.8210000000000007E-2</v>
      </c>
      <c r="BR69" s="31">
        <v>7.4340000000000003E-2</v>
      </c>
    </row>
    <row r="70" spans="1:70" x14ac:dyDescent="0.2">
      <c r="A70">
        <v>83</v>
      </c>
      <c r="B70" s="31">
        <v>1.8000000000000001E-4</v>
      </c>
      <c r="C70" s="31">
        <v>1.8000000000000001E-4</v>
      </c>
      <c r="D70" s="31">
        <v>1.9000000000000001E-4</v>
      </c>
      <c r="E70" s="31">
        <v>1.9000000000000001E-4</v>
      </c>
      <c r="F70" s="31">
        <v>2.0000000000000001E-4</v>
      </c>
      <c r="G70" s="31">
        <v>2.0000000000000001E-4</v>
      </c>
      <c r="H70" s="31">
        <v>2.1000000000000001E-4</v>
      </c>
      <c r="I70" s="31">
        <v>2.3000000000000001E-4</v>
      </c>
      <c r="J70" s="31">
        <v>2.4000000000000001E-4</v>
      </c>
      <c r="K70" s="31">
        <v>2.5000000000000001E-4</v>
      </c>
      <c r="L70" s="31">
        <v>2.7E-4</v>
      </c>
      <c r="M70" s="31">
        <v>2.7999999999999998E-4</v>
      </c>
      <c r="N70" s="31">
        <v>2.9999999999999997E-4</v>
      </c>
      <c r="O70" s="31">
        <v>3.2000000000000003E-4</v>
      </c>
      <c r="P70" s="31">
        <v>3.4000000000000002E-4</v>
      </c>
      <c r="Q70" s="31">
        <v>3.6000000000000002E-4</v>
      </c>
      <c r="R70" s="31">
        <v>3.8000000000000002E-4</v>
      </c>
      <c r="S70" s="31">
        <v>4.0000000000000002E-4</v>
      </c>
      <c r="T70" s="31">
        <v>4.2000000000000002E-4</v>
      </c>
      <c r="U70" s="31">
        <v>4.4999999999999999E-4</v>
      </c>
      <c r="V70" s="31">
        <v>4.6999999999999999E-4</v>
      </c>
      <c r="W70" s="31">
        <v>5.0000000000000001E-4</v>
      </c>
      <c r="X70" s="31">
        <v>5.2999999999999998E-4</v>
      </c>
      <c r="Y70" s="31">
        <v>5.6999999999999998E-4</v>
      </c>
      <c r="Z70" s="31">
        <v>6.0999999999999997E-4</v>
      </c>
      <c r="AA70" s="31">
        <v>6.4999999999999997E-4</v>
      </c>
      <c r="AB70" s="31">
        <v>7.1000000000000002E-4</v>
      </c>
      <c r="AC70" s="31">
        <v>7.9000000000000001E-4</v>
      </c>
      <c r="AD70" s="31">
        <v>8.8000000000000003E-4</v>
      </c>
      <c r="AE70" s="31">
        <v>1.01E-3</v>
      </c>
      <c r="AF70" s="31">
        <v>1.1800000000000001E-3</v>
      </c>
      <c r="AG70" s="31">
        <v>1.4E-3</v>
      </c>
      <c r="AH70" s="31">
        <v>1.6800000000000001E-3</v>
      </c>
      <c r="AI70" s="31">
        <v>2.0300000000000001E-3</v>
      </c>
      <c r="AJ70" s="31">
        <v>2.4399999999999999E-3</v>
      </c>
      <c r="AK70" s="31">
        <v>2.9299999999999999E-3</v>
      </c>
      <c r="AL70" s="31">
        <v>3.47E-3</v>
      </c>
      <c r="AM70" s="31">
        <v>4.0699999999999998E-3</v>
      </c>
      <c r="AN70" s="31">
        <v>4.7200000000000002E-3</v>
      </c>
      <c r="AO70" s="31">
        <v>5.4000000000000003E-3</v>
      </c>
      <c r="AP70" s="31">
        <v>6.1000000000000004E-3</v>
      </c>
      <c r="AQ70" s="31">
        <v>6.8300000000000001E-3</v>
      </c>
      <c r="AR70" s="31">
        <v>7.5900000000000004E-3</v>
      </c>
      <c r="AS70" s="31">
        <v>8.3899999999999999E-3</v>
      </c>
      <c r="AT70" s="31">
        <v>9.2599999999999991E-3</v>
      </c>
      <c r="AU70" s="31">
        <v>1.0189999999999999E-2</v>
      </c>
      <c r="AV70" s="31">
        <v>1.12E-2</v>
      </c>
      <c r="AW70" s="31">
        <v>1.2290000000000001E-2</v>
      </c>
      <c r="AX70" s="31">
        <v>1.3469999999999999E-2</v>
      </c>
      <c r="AY70" s="31">
        <v>1.474E-2</v>
      </c>
      <c r="AZ70" s="31">
        <v>1.6129999999999999E-2</v>
      </c>
      <c r="BA70" s="31">
        <v>1.763E-2</v>
      </c>
      <c r="BB70" s="31">
        <v>1.9269999999999999E-2</v>
      </c>
      <c r="BC70" s="31">
        <v>2.1069999999999998E-2</v>
      </c>
      <c r="BD70" s="31">
        <v>2.3060000000000001E-2</v>
      </c>
      <c r="BE70" s="31">
        <v>2.528E-2</v>
      </c>
      <c r="BF70" s="31">
        <v>2.7740000000000001E-2</v>
      </c>
      <c r="BG70" s="31">
        <v>3.048E-2</v>
      </c>
      <c r="BH70" s="31">
        <v>3.3520000000000001E-2</v>
      </c>
      <c r="BI70" s="31">
        <v>3.6880000000000003E-2</v>
      </c>
      <c r="BJ70" s="31">
        <v>4.0570000000000002E-2</v>
      </c>
      <c r="BK70" s="31">
        <v>4.462E-2</v>
      </c>
      <c r="BL70" s="31">
        <v>4.904E-2</v>
      </c>
      <c r="BM70" s="31">
        <v>5.3859999999999998E-2</v>
      </c>
      <c r="BN70" s="31">
        <v>5.9089999999999997E-2</v>
      </c>
      <c r="BO70" s="31">
        <v>6.4769999999999994E-2</v>
      </c>
      <c r="BP70" s="31">
        <v>7.0889999999999995E-2</v>
      </c>
      <c r="BQ70" s="31">
        <v>7.7429999999999999E-2</v>
      </c>
      <c r="BR70" s="31">
        <v>8.4349999999999994E-2</v>
      </c>
    </row>
    <row r="71" spans="1:70" x14ac:dyDescent="0.2">
      <c r="A71">
        <v>84</v>
      </c>
      <c r="B71" s="31">
        <v>2.1000000000000001E-4</v>
      </c>
      <c r="C71" s="31">
        <v>2.1000000000000001E-4</v>
      </c>
      <c r="D71" s="31">
        <v>2.2000000000000001E-4</v>
      </c>
      <c r="E71" s="31">
        <v>2.2000000000000001E-4</v>
      </c>
      <c r="F71" s="31">
        <v>2.3000000000000001E-4</v>
      </c>
      <c r="G71" s="31">
        <v>2.4000000000000001E-4</v>
      </c>
      <c r="H71" s="31">
        <v>2.5000000000000001E-4</v>
      </c>
      <c r="I71" s="31">
        <v>2.5999999999999998E-4</v>
      </c>
      <c r="J71" s="31">
        <v>2.7E-4</v>
      </c>
      <c r="K71" s="31">
        <v>2.9E-4</v>
      </c>
      <c r="L71" s="31">
        <v>3.1E-4</v>
      </c>
      <c r="M71" s="31">
        <v>3.3E-4</v>
      </c>
      <c r="N71" s="31">
        <v>3.5E-4</v>
      </c>
      <c r="O71" s="31">
        <v>3.6999999999999999E-4</v>
      </c>
      <c r="P71" s="31">
        <v>3.8999999999999999E-4</v>
      </c>
      <c r="Q71" s="31">
        <v>4.0999999999999999E-4</v>
      </c>
      <c r="R71" s="31">
        <v>4.2999999999999999E-4</v>
      </c>
      <c r="S71" s="31">
        <v>4.6000000000000001E-4</v>
      </c>
      <c r="T71" s="31">
        <v>4.8000000000000001E-4</v>
      </c>
      <c r="U71" s="31">
        <v>5.1000000000000004E-4</v>
      </c>
      <c r="V71" s="31">
        <v>5.4000000000000001E-4</v>
      </c>
      <c r="W71" s="31">
        <v>5.6999999999999998E-4</v>
      </c>
      <c r="X71" s="31">
        <v>6.0999999999999997E-4</v>
      </c>
      <c r="Y71" s="31">
        <v>6.4999999999999997E-4</v>
      </c>
      <c r="Z71" s="31">
        <v>6.9999999999999999E-4</v>
      </c>
      <c r="AA71" s="31">
        <v>7.5000000000000002E-4</v>
      </c>
      <c r="AB71" s="31">
        <v>8.1999999999999998E-4</v>
      </c>
      <c r="AC71" s="31">
        <v>8.9999999999999998E-4</v>
      </c>
      <c r="AD71" s="31">
        <v>1.01E-3</v>
      </c>
      <c r="AE71" s="31">
        <v>1.15E-3</v>
      </c>
      <c r="AF71" s="31">
        <v>1.3500000000000001E-3</v>
      </c>
      <c r="AG71" s="31">
        <v>1.6000000000000001E-3</v>
      </c>
      <c r="AH71" s="31">
        <v>1.91E-3</v>
      </c>
      <c r="AI71" s="31">
        <v>2.31E-3</v>
      </c>
      <c r="AJ71" s="31">
        <v>2.7799999999999999E-3</v>
      </c>
      <c r="AK71" s="31">
        <v>3.3300000000000001E-3</v>
      </c>
      <c r="AL71" s="31">
        <v>3.9500000000000004E-3</v>
      </c>
      <c r="AM71" s="31">
        <v>4.6299999999999996E-3</v>
      </c>
      <c r="AN71" s="31">
        <v>5.3800000000000002E-3</v>
      </c>
      <c r="AO71" s="31">
        <v>6.1599999999999997E-3</v>
      </c>
      <c r="AP71" s="31">
        <v>6.96E-3</v>
      </c>
      <c r="AQ71" s="31">
        <v>7.79E-3</v>
      </c>
      <c r="AR71" s="31">
        <v>8.6599999999999993E-3</v>
      </c>
      <c r="AS71" s="31">
        <v>9.5899999999999996E-3</v>
      </c>
      <c r="AT71" s="31">
        <v>1.057E-2</v>
      </c>
      <c r="AU71" s="31">
        <v>1.1639999999999999E-2</v>
      </c>
      <c r="AV71" s="31">
        <v>1.2789999999999999E-2</v>
      </c>
      <c r="AW71" s="31">
        <v>1.404E-2</v>
      </c>
      <c r="AX71" s="31">
        <v>1.538E-2</v>
      </c>
      <c r="AY71" s="31">
        <v>1.6840000000000001E-2</v>
      </c>
      <c r="AZ71" s="31">
        <v>1.8409999999999999E-2</v>
      </c>
      <c r="BA71" s="31">
        <v>2.0119999999999999E-2</v>
      </c>
      <c r="BB71" s="31">
        <v>2.1989999999999999E-2</v>
      </c>
      <c r="BC71" s="31">
        <v>2.4039999999999999E-2</v>
      </c>
      <c r="BD71" s="31">
        <v>2.63E-2</v>
      </c>
      <c r="BE71" s="31">
        <v>2.8819999999999998E-2</v>
      </c>
      <c r="BF71" s="31">
        <v>3.1609999999999999E-2</v>
      </c>
      <c r="BG71" s="31">
        <v>3.4720000000000001E-2</v>
      </c>
      <c r="BH71" s="31">
        <v>3.8170000000000003E-2</v>
      </c>
      <c r="BI71" s="31">
        <v>4.1980000000000003E-2</v>
      </c>
      <c r="BJ71" s="31">
        <v>4.6170000000000003E-2</v>
      </c>
      <c r="BK71" s="31">
        <v>5.076E-2</v>
      </c>
      <c r="BL71" s="31">
        <v>5.5759999999999997E-2</v>
      </c>
      <c r="BM71" s="31">
        <v>6.1210000000000001E-2</v>
      </c>
      <c r="BN71" s="31">
        <v>6.7129999999999995E-2</v>
      </c>
      <c r="BO71" s="31">
        <v>7.3539999999999994E-2</v>
      </c>
      <c r="BP71" s="31">
        <v>8.0439999999999998E-2</v>
      </c>
      <c r="BQ71" s="31">
        <v>8.7819999999999995E-2</v>
      </c>
      <c r="BR71" s="31">
        <v>9.5640000000000003E-2</v>
      </c>
    </row>
  </sheetData>
  <pageMargins left="0.75" right="0.75" top="1" bottom="1" header="0.5" footer="0.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/>
  <dimension ref="A1:BR71"/>
  <sheetViews>
    <sheetView zoomScale="75" workbookViewId="0">
      <pane xSplit="1" ySplit="2" topLeftCell="B3" activePane="bottomRight" state="frozen"/>
      <selection activeCell="K17" sqref="K17"/>
      <selection pane="topRight" activeCell="K17" sqref="K17"/>
      <selection pane="bottomLeft" activeCell="K17" sqref="K17"/>
      <selection pane="bottomRight" activeCell="K17" sqref="K17"/>
    </sheetView>
  </sheetViews>
  <sheetFormatPr defaultRowHeight="12.75" x14ac:dyDescent="0.2"/>
  <sheetData>
    <row r="1" spans="1:70" x14ac:dyDescent="0.2">
      <c r="A1" s="35" t="s">
        <v>30</v>
      </c>
      <c r="B1" s="32"/>
      <c r="C1" s="32"/>
      <c r="D1" s="32"/>
      <c r="E1" s="32"/>
      <c r="F1" s="32"/>
      <c r="G1" s="32"/>
      <c r="H1" s="32"/>
      <c r="I1" s="32" t="s">
        <v>27</v>
      </c>
      <c r="J1" s="32"/>
      <c r="K1" s="32"/>
      <c r="L1" s="32"/>
      <c r="M1" s="32"/>
      <c r="N1" s="32"/>
    </row>
    <row r="2" spans="1:70" x14ac:dyDescent="0.2">
      <c r="A2" s="35" t="s">
        <v>31</v>
      </c>
      <c r="B2">
        <v>16</v>
      </c>
      <c r="C2">
        <v>17</v>
      </c>
      <c r="D2">
        <v>18</v>
      </c>
      <c r="E2">
        <v>19</v>
      </c>
      <c r="F2">
        <v>20</v>
      </c>
      <c r="G2">
        <v>21</v>
      </c>
      <c r="H2">
        <v>22</v>
      </c>
      <c r="I2">
        <v>23</v>
      </c>
      <c r="J2">
        <v>24</v>
      </c>
      <c r="K2">
        <v>25</v>
      </c>
      <c r="L2">
        <v>26</v>
      </c>
      <c r="M2">
        <v>27</v>
      </c>
      <c r="N2">
        <v>28</v>
      </c>
      <c r="O2">
        <v>29</v>
      </c>
      <c r="P2">
        <v>30</v>
      </c>
      <c r="Q2">
        <v>31</v>
      </c>
      <c r="R2">
        <v>32</v>
      </c>
      <c r="S2">
        <v>33</v>
      </c>
      <c r="T2">
        <v>34</v>
      </c>
      <c r="U2">
        <v>35</v>
      </c>
      <c r="V2">
        <v>36</v>
      </c>
      <c r="W2">
        <v>37</v>
      </c>
      <c r="X2">
        <v>38</v>
      </c>
      <c r="Y2">
        <v>39</v>
      </c>
      <c r="Z2">
        <v>40</v>
      </c>
      <c r="AA2">
        <v>41</v>
      </c>
      <c r="AB2">
        <v>42</v>
      </c>
      <c r="AC2">
        <v>43</v>
      </c>
      <c r="AD2">
        <v>44</v>
      </c>
      <c r="AE2">
        <v>45</v>
      </c>
      <c r="AF2">
        <v>46</v>
      </c>
      <c r="AG2">
        <v>47</v>
      </c>
      <c r="AH2">
        <v>48</v>
      </c>
      <c r="AI2">
        <v>49</v>
      </c>
      <c r="AJ2">
        <v>50</v>
      </c>
      <c r="AK2">
        <v>51</v>
      </c>
      <c r="AL2">
        <v>52</v>
      </c>
      <c r="AM2">
        <v>53</v>
      </c>
      <c r="AN2">
        <v>54</v>
      </c>
      <c r="AO2">
        <v>55</v>
      </c>
      <c r="AP2">
        <v>56</v>
      </c>
      <c r="AQ2">
        <v>57</v>
      </c>
      <c r="AR2">
        <v>58</v>
      </c>
      <c r="AS2">
        <v>59</v>
      </c>
      <c r="AT2">
        <v>60</v>
      </c>
      <c r="AU2">
        <v>61</v>
      </c>
      <c r="AV2">
        <v>62</v>
      </c>
      <c r="AW2">
        <v>63</v>
      </c>
      <c r="AX2">
        <v>64</v>
      </c>
      <c r="AY2">
        <v>65</v>
      </c>
      <c r="AZ2">
        <v>66</v>
      </c>
      <c r="BA2">
        <v>67</v>
      </c>
      <c r="BB2">
        <v>68</v>
      </c>
      <c r="BC2">
        <v>69</v>
      </c>
      <c r="BD2">
        <v>70</v>
      </c>
      <c r="BE2">
        <v>71</v>
      </c>
      <c r="BF2">
        <v>72</v>
      </c>
      <c r="BG2">
        <v>73</v>
      </c>
      <c r="BH2">
        <v>74</v>
      </c>
      <c r="BI2">
        <v>75</v>
      </c>
      <c r="BJ2">
        <v>76</v>
      </c>
      <c r="BK2">
        <v>77</v>
      </c>
      <c r="BL2">
        <v>78</v>
      </c>
      <c r="BM2">
        <v>79</v>
      </c>
      <c r="BN2">
        <v>80</v>
      </c>
      <c r="BO2">
        <v>81</v>
      </c>
      <c r="BP2">
        <v>82</v>
      </c>
      <c r="BQ2">
        <v>83</v>
      </c>
      <c r="BR2">
        <v>84</v>
      </c>
    </row>
    <row r="3" spans="1:70" x14ac:dyDescent="0.2">
      <c r="A3">
        <v>16</v>
      </c>
      <c r="B3" s="31">
        <v>1.0000000000000001E-5</v>
      </c>
      <c r="C3" s="31">
        <v>1.0000000000000001E-5</v>
      </c>
      <c r="D3" s="31">
        <v>1.0000000000000001E-5</v>
      </c>
      <c r="E3" s="31">
        <v>1.0000000000000001E-5</v>
      </c>
      <c r="F3" s="31">
        <v>1.0000000000000001E-5</v>
      </c>
      <c r="G3" s="31">
        <v>1.0000000000000001E-5</v>
      </c>
      <c r="H3" s="31">
        <v>1.0000000000000001E-5</v>
      </c>
      <c r="I3" s="31">
        <v>1.0000000000000001E-5</v>
      </c>
      <c r="J3" s="31">
        <v>1.0000000000000001E-5</v>
      </c>
      <c r="K3" s="31">
        <v>1.0000000000000001E-5</v>
      </c>
      <c r="L3" s="31">
        <v>1.0000000000000001E-5</v>
      </c>
      <c r="M3" s="31">
        <v>1.0000000000000001E-5</v>
      </c>
      <c r="N3" s="31">
        <v>1.0000000000000001E-5</v>
      </c>
      <c r="O3" s="31">
        <v>1.0000000000000001E-5</v>
      </c>
      <c r="P3" s="31">
        <v>1.0000000000000001E-5</v>
      </c>
      <c r="Q3" s="31">
        <v>1.0000000000000001E-5</v>
      </c>
      <c r="R3" s="31">
        <v>1.0000000000000001E-5</v>
      </c>
      <c r="S3" s="31">
        <v>1.0000000000000001E-5</v>
      </c>
      <c r="T3" s="31">
        <v>1.0000000000000001E-5</v>
      </c>
      <c r="U3" s="31">
        <v>1.0000000000000001E-5</v>
      </c>
      <c r="V3" s="31">
        <v>1.0000000000000001E-5</v>
      </c>
      <c r="W3" s="31">
        <v>1.0000000000000001E-5</v>
      </c>
      <c r="X3" s="31">
        <v>1.0000000000000001E-5</v>
      </c>
      <c r="Y3" s="31">
        <v>1.0000000000000001E-5</v>
      </c>
      <c r="Z3" s="31">
        <v>1.0000000000000001E-5</v>
      </c>
      <c r="AA3" s="31">
        <v>1.0000000000000001E-5</v>
      </c>
      <c r="AB3" s="31">
        <v>1.0000000000000001E-5</v>
      </c>
      <c r="AC3" s="31">
        <v>1.0000000000000001E-5</v>
      </c>
      <c r="AD3" s="31">
        <v>1.0000000000000001E-5</v>
      </c>
      <c r="AE3" s="31">
        <v>1.0000000000000001E-5</v>
      </c>
      <c r="AF3" s="31">
        <v>1.0000000000000001E-5</v>
      </c>
      <c r="AG3" s="31">
        <v>1.0000000000000001E-5</v>
      </c>
      <c r="AH3" s="31">
        <v>1.0000000000000001E-5</v>
      </c>
      <c r="AI3" s="31">
        <v>1.0000000000000001E-5</v>
      </c>
      <c r="AJ3" s="31">
        <v>1.0000000000000001E-5</v>
      </c>
      <c r="AK3" s="31">
        <v>1.0000000000000001E-5</v>
      </c>
      <c r="AL3" s="31">
        <v>1.0000000000000001E-5</v>
      </c>
      <c r="AM3" s="31">
        <v>2.0000000000000002E-5</v>
      </c>
      <c r="AN3" s="31">
        <v>2.0000000000000002E-5</v>
      </c>
      <c r="AO3" s="31">
        <v>2.0000000000000002E-5</v>
      </c>
      <c r="AP3" s="31">
        <v>3.0000000000000001E-5</v>
      </c>
      <c r="AQ3" s="31">
        <v>3.0000000000000001E-5</v>
      </c>
      <c r="AR3" s="31">
        <v>3.0000000000000001E-5</v>
      </c>
      <c r="AS3" s="31">
        <v>4.0000000000000003E-5</v>
      </c>
      <c r="AT3" s="31">
        <v>4.0000000000000003E-5</v>
      </c>
      <c r="AU3" s="31">
        <v>4.0000000000000003E-5</v>
      </c>
      <c r="AV3" s="31">
        <v>5.0000000000000002E-5</v>
      </c>
      <c r="AW3" s="31">
        <v>5.0000000000000002E-5</v>
      </c>
      <c r="AX3" s="31">
        <v>6.0000000000000002E-5</v>
      </c>
      <c r="AY3" s="31">
        <v>6.0000000000000002E-5</v>
      </c>
      <c r="AZ3" s="31">
        <v>6.9999999999999994E-5</v>
      </c>
      <c r="BA3" s="31">
        <v>8.0000000000000007E-5</v>
      </c>
      <c r="BB3" s="31">
        <v>8.0000000000000007E-5</v>
      </c>
      <c r="BC3" s="31">
        <v>9.0000000000000006E-5</v>
      </c>
      <c r="BD3" s="31">
        <v>1E-4</v>
      </c>
      <c r="BE3" s="31">
        <v>1.1E-4</v>
      </c>
      <c r="BF3" s="31">
        <v>1.2E-4</v>
      </c>
      <c r="BG3" s="31">
        <v>1.2999999999999999E-4</v>
      </c>
      <c r="BH3" s="31">
        <v>1.4999999999999999E-4</v>
      </c>
      <c r="BI3" s="31">
        <v>1.6000000000000001E-4</v>
      </c>
      <c r="BJ3" s="31">
        <v>1.8000000000000001E-4</v>
      </c>
      <c r="BK3" s="31">
        <v>2.0000000000000001E-4</v>
      </c>
      <c r="BL3" s="31">
        <v>2.2000000000000001E-4</v>
      </c>
      <c r="BM3" s="31">
        <v>2.4000000000000001E-4</v>
      </c>
      <c r="BN3" s="31">
        <v>2.7E-4</v>
      </c>
      <c r="BO3" s="31">
        <v>2.9999999999999997E-4</v>
      </c>
      <c r="BP3" s="31">
        <v>3.3E-4</v>
      </c>
      <c r="BQ3" s="31">
        <v>3.6999999999999999E-4</v>
      </c>
      <c r="BR3" s="31">
        <v>4.0999999999999999E-4</v>
      </c>
    </row>
    <row r="4" spans="1:70" x14ac:dyDescent="0.2">
      <c r="A4">
        <v>17</v>
      </c>
      <c r="B4" s="31">
        <v>1.0000000000000001E-5</v>
      </c>
      <c r="C4" s="31">
        <v>1.0000000000000001E-5</v>
      </c>
      <c r="D4" s="31">
        <v>1.0000000000000001E-5</v>
      </c>
      <c r="E4" s="31">
        <v>1.0000000000000001E-5</v>
      </c>
      <c r="F4" s="31">
        <v>1.0000000000000001E-5</v>
      </c>
      <c r="G4" s="31">
        <v>1.0000000000000001E-5</v>
      </c>
      <c r="H4" s="31">
        <v>1.0000000000000001E-5</v>
      </c>
      <c r="I4" s="31">
        <v>1.0000000000000001E-5</v>
      </c>
      <c r="J4" s="31">
        <v>1.0000000000000001E-5</v>
      </c>
      <c r="K4" s="31">
        <v>1.0000000000000001E-5</v>
      </c>
      <c r="L4" s="31">
        <v>1.0000000000000001E-5</v>
      </c>
      <c r="M4" s="31">
        <v>1.0000000000000001E-5</v>
      </c>
      <c r="N4" s="31">
        <v>1.0000000000000001E-5</v>
      </c>
      <c r="O4" s="31">
        <v>1.0000000000000001E-5</v>
      </c>
      <c r="P4" s="31">
        <v>1.0000000000000001E-5</v>
      </c>
      <c r="Q4" s="31">
        <v>1.0000000000000001E-5</v>
      </c>
      <c r="R4" s="31">
        <v>1.0000000000000001E-5</v>
      </c>
      <c r="S4" s="31">
        <v>1.0000000000000001E-5</v>
      </c>
      <c r="T4" s="31">
        <v>1.0000000000000001E-5</v>
      </c>
      <c r="U4" s="31">
        <v>1.0000000000000001E-5</v>
      </c>
      <c r="V4" s="31">
        <v>1.0000000000000001E-5</v>
      </c>
      <c r="W4" s="31">
        <v>1.0000000000000001E-5</v>
      </c>
      <c r="X4" s="31">
        <v>1.0000000000000001E-5</v>
      </c>
      <c r="Y4" s="31">
        <v>1.0000000000000001E-5</v>
      </c>
      <c r="Z4" s="31">
        <v>1.0000000000000001E-5</v>
      </c>
      <c r="AA4" s="31">
        <v>1.0000000000000001E-5</v>
      </c>
      <c r="AB4" s="31">
        <v>1.0000000000000001E-5</v>
      </c>
      <c r="AC4" s="31">
        <v>1.0000000000000001E-5</v>
      </c>
      <c r="AD4" s="31">
        <v>1.0000000000000001E-5</v>
      </c>
      <c r="AE4" s="31">
        <v>1.0000000000000001E-5</v>
      </c>
      <c r="AF4" s="31">
        <v>1.0000000000000001E-5</v>
      </c>
      <c r="AG4" s="31">
        <v>1.0000000000000001E-5</v>
      </c>
      <c r="AH4" s="31">
        <v>1.0000000000000001E-5</v>
      </c>
      <c r="AI4" s="31">
        <v>1.0000000000000001E-5</v>
      </c>
      <c r="AJ4" s="31">
        <v>1.0000000000000001E-5</v>
      </c>
      <c r="AK4" s="31">
        <v>1.0000000000000001E-5</v>
      </c>
      <c r="AL4" s="31">
        <v>1.0000000000000001E-5</v>
      </c>
      <c r="AM4" s="31">
        <v>2.0000000000000002E-5</v>
      </c>
      <c r="AN4" s="31">
        <v>2.0000000000000002E-5</v>
      </c>
      <c r="AO4" s="31">
        <v>2.0000000000000002E-5</v>
      </c>
      <c r="AP4" s="31">
        <v>3.0000000000000001E-5</v>
      </c>
      <c r="AQ4" s="31">
        <v>3.0000000000000001E-5</v>
      </c>
      <c r="AR4" s="31">
        <v>3.0000000000000001E-5</v>
      </c>
      <c r="AS4" s="31">
        <v>4.0000000000000003E-5</v>
      </c>
      <c r="AT4" s="31">
        <v>4.0000000000000003E-5</v>
      </c>
      <c r="AU4" s="31">
        <v>4.0000000000000003E-5</v>
      </c>
      <c r="AV4" s="31">
        <v>5.0000000000000002E-5</v>
      </c>
      <c r="AW4" s="31">
        <v>5.0000000000000002E-5</v>
      </c>
      <c r="AX4" s="31">
        <v>6.0000000000000002E-5</v>
      </c>
      <c r="AY4" s="31">
        <v>6.0000000000000002E-5</v>
      </c>
      <c r="AZ4" s="31">
        <v>6.9999999999999994E-5</v>
      </c>
      <c r="BA4" s="31">
        <v>8.0000000000000007E-5</v>
      </c>
      <c r="BB4" s="31">
        <v>8.0000000000000007E-5</v>
      </c>
      <c r="BC4" s="31">
        <v>9.0000000000000006E-5</v>
      </c>
      <c r="BD4" s="31">
        <v>1E-4</v>
      </c>
      <c r="BE4" s="31">
        <v>1.1E-4</v>
      </c>
      <c r="BF4" s="31">
        <v>1.2E-4</v>
      </c>
      <c r="BG4" s="31">
        <v>1.2999999999999999E-4</v>
      </c>
      <c r="BH4" s="31">
        <v>1.4999999999999999E-4</v>
      </c>
      <c r="BI4" s="31">
        <v>1.6000000000000001E-4</v>
      </c>
      <c r="BJ4" s="31">
        <v>1.8000000000000001E-4</v>
      </c>
      <c r="BK4" s="31">
        <v>2.0000000000000001E-4</v>
      </c>
      <c r="BL4" s="31">
        <v>2.2000000000000001E-4</v>
      </c>
      <c r="BM4" s="31">
        <v>2.4000000000000001E-4</v>
      </c>
      <c r="BN4" s="31">
        <v>2.7E-4</v>
      </c>
      <c r="BO4" s="31">
        <v>2.9999999999999997E-4</v>
      </c>
      <c r="BP4" s="31">
        <v>3.3E-4</v>
      </c>
      <c r="BQ4" s="31">
        <v>3.6999999999999999E-4</v>
      </c>
      <c r="BR4" s="31">
        <v>4.0999999999999999E-4</v>
      </c>
    </row>
    <row r="5" spans="1:70" x14ac:dyDescent="0.2">
      <c r="A5">
        <v>18</v>
      </c>
      <c r="B5" s="31">
        <v>1.0000000000000001E-5</v>
      </c>
      <c r="C5" s="31">
        <v>1.0000000000000001E-5</v>
      </c>
      <c r="D5" s="31">
        <v>1.0000000000000001E-5</v>
      </c>
      <c r="E5" s="31">
        <v>1.0000000000000001E-5</v>
      </c>
      <c r="F5" s="31">
        <v>1.0000000000000001E-5</v>
      </c>
      <c r="G5" s="31">
        <v>1.0000000000000001E-5</v>
      </c>
      <c r="H5" s="31">
        <v>1.0000000000000001E-5</v>
      </c>
      <c r="I5" s="31">
        <v>1.0000000000000001E-5</v>
      </c>
      <c r="J5" s="31">
        <v>1.0000000000000001E-5</v>
      </c>
      <c r="K5" s="31">
        <v>1.0000000000000001E-5</v>
      </c>
      <c r="L5" s="31">
        <v>1.0000000000000001E-5</v>
      </c>
      <c r="M5" s="31">
        <v>1.0000000000000001E-5</v>
      </c>
      <c r="N5" s="31">
        <v>1.0000000000000001E-5</v>
      </c>
      <c r="O5" s="31">
        <v>1.0000000000000001E-5</v>
      </c>
      <c r="P5" s="31">
        <v>1.0000000000000001E-5</v>
      </c>
      <c r="Q5" s="31">
        <v>1.0000000000000001E-5</v>
      </c>
      <c r="R5" s="31">
        <v>1.0000000000000001E-5</v>
      </c>
      <c r="S5" s="31">
        <v>1.0000000000000001E-5</v>
      </c>
      <c r="T5" s="31">
        <v>1.0000000000000001E-5</v>
      </c>
      <c r="U5" s="31">
        <v>1.0000000000000001E-5</v>
      </c>
      <c r="V5" s="31">
        <v>1.0000000000000001E-5</v>
      </c>
      <c r="W5" s="31">
        <v>1.0000000000000001E-5</v>
      </c>
      <c r="X5" s="31">
        <v>1.0000000000000001E-5</v>
      </c>
      <c r="Y5" s="31">
        <v>1.0000000000000001E-5</v>
      </c>
      <c r="Z5" s="31">
        <v>1.0000000000000001E-5</v>
      </c>
      <c r="AA5" s="31">
        <v>1.0000000000000001E-5</v>
      </c>
      <c r="AB5" s="31">
        <v>1.0000000000000001E-5</v>
      </c>
      <c r="AC5" s="31">
        <v>1.0000000000000001E-5</v>
      </c>
      <c r="AD5" s="31">
        <v>1.0000000000000001E-5</v>
      </c>
      <c r="AE5" s="31">
        <v>1.0000000000000001E-5</v>
      </c>
      <c r="AF5" s="31">
        <v>1.0000000000000001E-5</v>
      </c>
      <c r="AG5" s="31">
        <v>1.0000000000000001E-5</v>
      </c>
      <c r="AH5" s="31">
        <v>1.0000000000000001E-5</v>
      </c>
      <c r="AI5" s="31">
        <v>1.0000000000000001E-5</v>
      </c>
      <c r="AJ5" s="31">
        <v>1.0000000000000001E-5</v>
      </c>
      <c r="AK5" s="31">
        <v>1.0000000000000001E-5</v>
      </c>
      <c r="AL5" s="31">
        <v>1.0000000000000001E-5</v>
      </c>
      <c r="AM5" s="31">
        <v>2.0000000000000002E-5</v>
      </c>
      <c r="AN5" s="31">
        <v>2.0000000000000002E-5</v>
      </c>
      <c r="AO5" s="31">
        <v>2.0000000000000002E-5</v>
      </c>
      <c r="AP5" s="31">
        <v>3.0000000000000001E-5</v>
      </c>
      <c r="AQ5" s="31">
        <v>3.0000000000000001E-5</v>
      </c>
      <c r="AR5" s="31">
        <v>3.0000000000000001E-5</v>
      </c>
      <c r="AS5" s="31">
        <v>4.0000000000000003E-5</v>
      </c>
      <c r="AT5" s="31">
        <v>4.0000000000000003E-5</v>
      </c>
      <c r="AU5" s="31">
        <v>4.0000000000000003E-5</v>
      </c>
      <c r="AV5" s="31">
        <v>5.0000000000000002E-5</v>
      </c>
      <c r="AW5" s="31">
        <v>5.0000000000000002E-5</v>
      </c>
      <c r="AX5" s="31">
        <v>6.0000000000000002E-5</v>
      </c>
      <c r="AY5" s="31">
        <v>6.0000000000000002E-5</v>
      </c>
      <c r="AZ5" s="31">
        <v>6.9999999999999994E-5</v>
      </c>
      <c r="BA5" s="31">
        <v>8.0000000000000007E-5</v>
      </c>
      <c r="BB5" s="31">
        <v>8.0000000000000007E-5</v>
      </c>
      <c r="BC5" s="31">
        <v>9.0000000000000006E-5</v>
      </c>
      <c r="BD5" s="31">
        <v>1E-4</v>
      </c>
      <c r="BE5" s="31">
        <v>1.1E-4</v>
      </c>
      <c r="BF5" s="31">
        <v>1.2E-4</v>
      </c>
      <c r="BG5" s="31">
        <v>1.2999999999999999E-4</v>
      </c>
      <c r="BH5" s="31">
        <v>1.4999999999999999E-4</v>
      </c>
      <c r="BI5" s="31">
        <v>1.6000000000000001E-4</v>
      </c>
      <c r="BJ5" s="31">
        <v>1.8000000000000001E-4</v>
      </c>
      <c r="BK5" s="31">
        <v>2.0000000000000001E-4</v>
      </c>
      <c r="BL5" s="31">
        <v>2.2000000000000001E-4</v>
      </c>
      <c r="BM5" s="31">
        <v>2.4000000000000001E-4</v>
      </c>
      <c r="BN5" s="31">
        <v>2.7E-4</v>
      </c>
      <c r="BO5" s="31">
        <v>2.9999999999999997E-4</v>
      </c>
      <c r="BP5" s="31">
        <v>3.3E-4</v>
      </c>
      <c r="BQ5" s="31">
        <v>3.6999999999999999E-4</v>
      </c>
      <c r="BR5" s="31">
        <v>4.0999999999999999E-4</v>
      </c>
    </row>
    <row r="6" spans="1:70" x14ac:dyDescent="0.2">
      <c r="A6">
        <v>19</v>
      </c>
      <c r="B6" s="31">
        <v>1.0000000000000001E-5</v>
      </c>
      <c r="C6" s="31">
        <v>1.0000000000000001E-5</v>
      </c>
      <c r="D6" s="31">
        <v>1.0000000000000001E-5</v>
      </c>
      <c r="E6" s="31">
        <v>1.0000000000000001E-5</v>
      </c>
      <c r="F6" s="31">
        <v>1.0000000000000001E-5</v>
      </c>
      <c r="G6" s="31">
        <v>1.0000000000000001E-5</v>
      </c>
      <c r="H6" s="31">
        <v>1.0000000000000001E-5</v>
      </c>
      <c r="I6" s="31">
        <v>1.0000000000000001E-5</v>
      </c>
      <c r="J6" s="31">
        <v>1.0000000000000001E-5</v>
      </c>
      <c r="K6" s="31">
        <v>1.0000000000000001E-5</v>
      </c>
      <c r="L6" s="31">
        <v>1.0000000000000001E-5</v>
      </c>
      <c r="M6" s="31">
        <v>1.0000000000000001E-5</v>
      </c>
      <c r="N6" s="31">
        <v>1.0000000000000001E-5</v>
      </c>
      <c r="O6" s="31">
        <v>1.0000000000000001E-5</v>
      </c>
      <c r="P6" s="31">
        <v>1.0000000000000001E-5</v>
      </c>
      <c r="Q6" s="31">
        <v>1.0000000000000001E-5</v>
      </c>
      <c r="R6" s="31">
        <v>1.0000000000000001E-5</v>
      </c>
      <c r="S6" s="31">
        <v>1.0000000000000001E-5</v>
      </c>
      <c r="T6" s="31">
        <v>1.0000000000000001E-5</v>
      </c>
      <c r="U6" s="31">
        <v>1.0000000000000001E-5</v>
      </c>
      <c r="V6" s="31">
        <v>1.0000000000000001E-5</v>
      </c>
      <c r="W6" s="31">
        <v>1.0000000000000001E-5</v>
      </c>
      <c r="X6" s="31">
        <v>1.0000000000000001E-5</v>
      </c>
      <c r="Y6" s="31">
        <v>1.0000000000000001E-5</v>
      </c>
      <c r="Z6" s="31">
        <v>1.0000000000000001E-5</v>
      </c>
      <c r="AA6" s="31">
        <v>1.0000000000000001E-5</v>
      </c>
      <c r="AB6" s="31">
        <v>1.0000000000000001E-5</v>
      </c>
      <c r="AC6" s="31">
        <v>1.0000000000000001E-5</v>
      </c>
      <c r="AD6" s="31">
        <v>1.0000000000000001E-5</v>
      </c>
      <c r="AE6" s="31">
        <v>1.0000000000000001E-5</v>
      </c>
      <c r="AF6" s="31">
        <v>1.0000000000000001E-5</v>
      </c>
      <c r="AG6" s="31">
        <v>1.0000000000000001E-5</v>
      </c>
      <c r="AH6" s="31">
        <v>1.0000000000000001E-5</v>
      </c>
      <c r="AI6" s="31">
        <v>1.0000000000000001E-5</v>
      </c>
      <c r="AJ6" s="31">
        <v>1.0000000000000001E-5</v>
      </c>
      <c r="AK6" s="31">
        <v>1.0000000000000001E-5</v>
      </c>
      <c r="AL6" s="31">
        <v>1.0000000000000001E-5</v>
      </c>
      <c r="AM6" s="31">
        <v>2.0000000000000002E-5</v>
      </c>
      <c r="AN6" s="31">
        <v>2.0000000000000002E-5</v>
      </c>
      <c r="AO6" s="31">
        <v>2.0000000000000002E-5</v>
      </c>
      <c r="AP6" s="31">
        <v>3.0000000000000001E-5</v>
      </c>
      <c r="AQ6" s="31">
        <v>3.0000000000000001E-5</v>
      </c>
      <c r="AR6" s="31">
        <v>3.0000000000000001E-5</v>
      </c>
      <c r="AS6" s="31">
        <v>4.0000000000000003E-5</v>
      </c>
      <c r="AT6" s="31">
        <v>4.0000000000000003E-5</v>
      </c>
      <c r="AU6" s="31">
        <v>4.0000000000000003E-5</v>
      </c>
      <c r="AV6" s="31">
        <v>5.0000000000000002E-5</v>
      </c>
      <c r="AW6" s="31">
        <v>5.0000000000000002E-5</v>
      </c>
      <c r="AX6" s="31">
        <v>6.0000000000000002E-5</v>
      </c>
      <c r="AY6" s="31">
        <v>6.0000000000000002E-5</v>
      </c>
      <c r="AZ6" s="31">
        <v>6.9999999999999994E-5</v>
      </c>
      <c r="BA6" s="31">
        <v>8.0000000000000007E-5</v>
      </c>
      <c r="BB6" s="31">
        <v>8.0000000000000007E-5</v>
      </c>
      <c r="BC6" s="31">
        <v>9.0000000000000006E-5</v>
      </c>
      <c r="BD6" s="31">
        <v>1E-4</v>
      </c>
      <c r="BE6" s="31">
        <v>1.1E-4</v>
      </c>
      <c r="BF6" s="31">
        <v>1.2E-4</v>
      </c>
      <c r="BG6" s="31">
        <v>1.2999999999999999E-4</v>
      </c>
      <c r="BH6" s="31">
        <v>1.4999999999999999E-4</v>
      </c>
      <c r="BI6" s="31">
        <v>1.6000000000000001E-4</v>
      </c>
      <c r="BJ6" s="31">
        <v>1.8000000000000001E-4</v>
      </c>
      <c r="BK6" s="31">
        <v>2.0000000000000001E-4</v>
      </c>
      <c r="BL6" s="31">
        <v>2.2000000000000001E-4</v>
      </c>
      <c r="BM6" s="31">
        <v>2.4000000000000001E-4</v>
      </c>
      <c r="BN6" s="31">
        <v>2.7E-4</v>
      </c>
      <c r="BO6" s="31">
        <v>2.9999999999999997E-4</v>
      </c>
      <c r="BP6" s="31">
        <v>3.3E-4</v>
      </c>
      <c r="BQ6" s="31">
        <v>3.6999999999999999E-4</v>
      </c>
      <c r="BR6" s="31">
        <v>4.0999999999999999E-4</v>
      </c>
    </row>
    <row r="7" spans="1:70" x14ac:dyDescent="0.2">
      <c r="A7">
        <v>20</v>
      </c>
      <c r="B7" s="31">
        <v>1.0000000000000001E-5</v>
      </c>
      <c r="C7" s="31">
        <v>1.0000000000000001E-5</v>
      </c>
      <c r="D7" s="31">
        <v>1.0000000000000001E-5</v>
      </c>
      <c r="E7" s="31">
        <v>1.0000000000000001E-5</v>
      </c>
      <c r="F7" s="31">
        <v>1.0000000000000001E-5</v>
      </c>
      <c r="G7" s="31">
        <v>1.0000000000000001E-5</v>
      </c>
      <c r="H7" s="31">
        <v>1.0000000000000001E-5</v>
      </c>
      <c r="I7" s="31">
        <v>1.0000000000000001E-5</v>
      </c>
      <c r="J7" s="31">
        <v>1.0000000000000001E-5</v>
      </c>
      <c r="K7" s="31">
        <v>1.0000000000000001E-5</v>
      </c>
      <c r="L7" s="31">
        <v>1.0000000000000001E-5</v>
      </c>
      <c r="M7" s="31">
        <v>1.0000000000000001E-5</v>
      </c>
      <c r="N7" s="31">
        <v>1.0000000000000001E-5</v>
      </c>
      <c r="O7" s="31">
        <v>1.0000000000000001E-5</v>
      </c>
      <c r="P7" s="31">
        <v>1.0000000000000001E-5</v>
      </c>
      <c r="Q7" s="31">
        <v>1.0000000000000001E-5</v>
      </c>
      <c r="R7" s="31">
        <v>1.0000000000000001E-5</v>
      </c>
      <c r="S7" s="31">
        <v>1.0000000000000001E-5</v>
      </c>
      <c r="T7" s="31">
        <v>1.0000000000000001E-5</v>
      </c>
      <c r="U7" s="31">
        <v>1.0000000000000001E-5</v>
      </c>
      <c r="V7" s="31">
        <v>1.0000000000000001E-5</v>
      </c>
      <c r="W7" s="31">
        <v>1.0000000000000001E-5</v>
      </c>
      <c r="X7" s="31">
        <v>1.0000000000000001E-5</v>
      </c>
      <c r="Y7" s="31">
        <v>1.0000000000000001E-5</v>
      </c>
      <c r="Z7" s="31">
        <v>1.0000000000000001E-5</v>
      </c>
      <c r="AA7" s="31">
        <v>1.0000000000000001E-5</v>
      </c>
      <c r="AB7" s="31">
        <v>1.0000000000000001E-5</v>
      </c>
      <c r="AC7" s="31">
        <v>1.0000000000000001E-5</v>
      </c>
      <c r="AD7" s="31">
        <v>1.0000000000000001E-5</v>
      </c>
      <c r="AE7" s="31">
        <v>1.0000000000000001E-5</v>
      </c>
      <c r="AF7" s="31">
        <v>1.0000000000000001E-5</v>
      </c>
      <c r="AG7" s="31">
        <v>1.0000000000000001E-5</v>
      </c>
      <c r="AH7" s="31">
        <v>1.0000000000000001E-5</v>
      </c>
      <c r="AI7" s="31">
        <v>1.0000000000000001E-5</v>
      </c>
      <c r="AJ7" s="31">
        <v>1.0000000000000001E-5</v>
      </c>
      <c r="AK7" s="31">
        <v>1.0000000000000001E-5</v>
      </c>
      <c r="AL7" s="31">
        <v>1.0000000000000001E-5</v>
      </c>
      <c r="AM7" s="31">
        <v>2.0000000000000002E-5</v>
      </c>
      <c r="AN7" s="31">
        <v>2.0000000000000002E-5</v>
      </c>
      <c r="AO7" s="31">
        <v>2.0000000000000002E-5</v>
      </c>
      <c r="AP7" s="31">
        <v>3.0000000000000001E-5</v>
      </c>
      <c r="AQ7" s="31">
        <v>3.0000000000000001E-5</v>
      </c>
      <c r="AR7" s="31">
        <v>3.0000000000000001E-5</v>
      </c>
      <c r="AS7" s="31">
        <v>4.0000000000000003E-5</v>
      </c>
      <c r="AT7" s="31">
        <v>4.0000000000000003E-5</v>
      </c>
      <c r="AU7" s="31">
        <v>4.0000000000000003E-5</v>
      </c>
      <c r="AV7" s="31">
        <v>5.0000000000000002E-5</v>
      </c>
      <c r="AW7" s="31">
        <v>5.0000000000000002E-5</v>
      </c>
      <c r="AX7" s="31">
        <v>6.0000000000000002E-5</v>
      </c>
      <c r="AY7" s="31">
        <v>6.0000000000000002E-5</v>
      </c>
      <c r="AZ7" s="31">
        <v>6.9999999999999994E-5</v>
      </c>
      <c r="BA7" s="31">
        <v>8.0000000000000007E-5</v>
      </c>
      <c r="BB7" s="31">
        <v>8.0000000000000007E-5</v>
      </c>
      <c r="BC7" s="31">
        <v>9.0000000000000006E-5</v>
      </c>
      <c r="BD7" s="31">
        <v>1E-4</v>
      </c>
      <c r="BE7" s="31">
        <v>1.1E-4</v>
      </c>
      <c r="BF7" s="31">
        <v>1.2E-4</v>
      </c>
      <c r="BG7" s="31">
        <v>1.2999999999999999E-4</v>
      </c>
      <c r="BH7" s="31">
        <v>1.4999999999999999E-4</v>
      </c>
      <c r="BI7" s="31">
        <v>1.6000000000000001E-4</v>
      </c>
      <c r="BJ7" s="31">
        <v>1.8000000000000001E-4</v>
      </c>
      <c r="BK7" s="31">
        <v>2.0000000000000001E-4</v>
      </c>
      <c r="BL7" s="31">
        <v>2.2000000000000001E-4</v>
      </c>
      <c r="BM7" s="31">
        <v>2.4000000000000001E-4</v>
      </c>
      <c r="BN7" s="31">
        <v>2.7E-4</v>
      </c>
      <c r="BO7" s="31">
        <v>2.9999999999999997E-4</v>
      </c>
      <c r="BP7" s="31">
        <v>3.3E-4</v>
      </c>
      <c r="BQ7" s="31">
        <v>3.6999999999999999E-4</v>
      </c>
      <c r="BR7" s="31">
        <v>4.0999999999999999E-4</v>
      </c>
    </row>
    <row r="8" spans="1:70" x14ac:dyDescent="0.2">
      <c r="A8">
        <v>21</v>
      </c>
      <c r="B8" s="31">
        <v>1.0000000000000001E-5</v>
      </c>
      <c r="C8" s="31">
        <v>1.0000000000000001E-5</v>
      </c>
      <c r="D8" s="31">
        <v>1.0000000000000001E-5</v>
      </c>
      <c r="E8" s="31">
        <v>1.0000000000000001E-5</v>
      </c>
      <c r="F8" s="31">
        <v>1.0000000000000001E-5</v>
      </c>
      <c r="G8" s="31">
        <v>1.0000000000000001E-5</v>
      </c>
      <c r="H8" s="31">
        <v>1.0000000000000001E-5</v>
      </c>
      <c r="I8" s="31">
        <v>1.0000000000000001E-5</v>
      </c>
      <c r="J8" s="31">
        <v>1.0000000000000001E-5</v>
      </c>
      <c r="K8" s="31">
        <v>1.0000000000000001E-5</v>
      </c>
      <c r="L8" s="31">
        <v>1.0000000000000001E-5</v>
      </c>
      <c r="M8" s="31">
        <v>1.0000000000000001E-5</v>
      </c>
      <c r="N8" s="31">
        <v>1.0000000000000001E-5</v>
      </c>
      <c r="O8" s="31">
        <v>1.0000000000000001E-5</v>
      </c>
      <c r="P8" s="31">
        <v>1.0000000000000001E-5</v>
      </c>
      <c r="Q8" s="31">
        <v>1.0000000000000001E-5</v>
      </c>
      <c r="R8" s="31">
        <v>1.0000000000000001E-5</v>
      </c>
      <c r="S8" s="31">
        <v>1.0000000000000001E-5</v>
      </c>
      <c r="T8" s="31">
        <v>1.0000000000000001E-5</v>
      </c>
      <c r="U8" s="31">
        <v>1.0000000000000001E-5</v>
      </c>
      <c r="V8" s="31">
        <v>1.0000000000000001E-5</v>
      </c>
      <c r="W8" s="31">
        <v>1.0000000000000001E-5</v>
      </c>
      <c r="X8" s="31">
        <v>1.0000000000000001E-5</v>
      </c>
      <c r="Y8" s="31">
        <v>1.0000000000000001E-5</v>
      </c>
      <c r="Z8" s="31">
        <v>1.0000000000000001E-5</v>
      </c>
      <c r="AA8" s="31">
        <v>1.0000000000000001E-5</v>
      </c>
      <c r="AB8" s="31">
        <v>1.0000000000000001E-5</v>
      </c>
      <c r="AC8" s="31">
        <v>1.0000000000000001E-5</v>
      </c>
      <c r="AD8" s="31">
        <v>1.0000000000000001E-5</v>
      </c>
      <c r="AE8" s="31">
        <v>1.0000000000000001E-5</v>
      </c>
      <c r="AF8" s="31">
        <v>1.0000000000000001E-5</v>
      </c>
      <c r="AG8" s="31">
        <v>1.0000000000000001E-5</v>
      </c>
      <c r="AH8" s="31">
        <v>1.0000000000000001E-5</v>
      </c>
      <c r="AI8" s="31">
        <v>1.0000000000000001E-5</v>
      </c>
      <c r="AJ8" s="31">
        <v>1.0000000000000001E-5</v>
      </c>
      <c r="AK8" s="31">
        <v>1.0000000000000001E-5</v>
      </c>
      <c r="AL8" s="31">
        <v>1.0000000000000001E-5</v>
      </c>
      <c r="AM8" s="31">
        <v>2.0000000000000002E-5</v>
      </c>
      <c r="AN8" s="31">
        <v>2.0000000000000002E-5</v>
      </c>
      <c r="AO8" s="31">
        <v>2.0000000000000002E-5</v>
      </c>
      <c r="AP8" s="31">
        <v>3.0000000000000001E-5</v>
      </c>
      <c r="AQ8" s="31">
        <v>3.0000000000000001E-5</v>
      </c>
      <c r="AR8" s="31">
        <v>3.0000000000000001E-5</v>
      </c>
      <c r="AS8" s="31">
        <v>4.0000000000000003E-5</v>
      </c>
      <c r="AT8" s="31">
        <v>4.0000000000000003E-5</v>
      </c>
      <c r="AU8" s="31">
        <v>4.0000000000000003E-5</v>
      </c>
      <c r="AV8" s="31">
        <v>5.0000000000000002E-5</v>
      </c>
      <c r="AW8" s="31">
        <v>5.0000000000000002E-5</v>
      </c>
      <c r="AX8" s="31">
        <v>6.0000000000000002E-5</v>
      </c>
      <c r="AY8" s="31">
        <v>6.0000000000000002E-5</v>
      </c>
      <c r="AZ8" s="31">
        <v>6.9999999999999994E-5</v>
      </c>
      <c r="BA8" s="31">
        <v>8.0000000000000007E-5</v>
      </c>
      <c r="BB8" s="31">
        <v>8.0000000000000007E-5</v>
      </c>
      <c r="BC8" s="31">
        <v>9.0000000000000006E-5</v>
      </c>
      <c r="BD8" s="31">
        <v>1E-4</v>
      </c>
      <c r="BE8" s="31">
        <v>1.1E-4</v>
      </c>
      <c r="BF8" s="31">
        <v>1.2E-4</v>
      </c>
      <c r="BG8" s="31">
        <v>1.2999999999999999E-4</v>
      </c>
      <c r="BH8" s="31">
        <v>1.4999999999999999E-4</v>
      </c>
      <c r="BI8" s="31">
        <v>1.6000000000000001E-4</v>
      </c>
      <c r="BJ8" s="31">
        <v>1.8000000000000001E-4</v>
      </c>
      <c r="BK8" s="31">
        <v>2.0000000000000001E-4</v>
      </c>
      <c r="BL8" s="31">
        <v>2.2000000000000001E-4</v>
      </c>
      <c r="BM8" s="31">
        <v>2.4000000000000001E-4</v>
      </c>
      <c r="BN8" s="31">
        <v>2.7E-4</v>
      </c>
      <c r="BO8" s="31">
        <v>2.9999999999999997E-4</v>
      </c>
      <c r="BP8" s="31">
        <v>3.3E-4</v>
      </c>
      <c r="BQ8" s="31">
        <v>3.6999999999999999E-4</v>
      </c>
      <c r="BR8" s="31">
        <v>4.0999999999999999E-4</v>
      </c>
    </row>
    <row r="9" spans="1:70" x14ac:dyDescent="0.2">
      <c r="A9">
        <v>22</v>
      </c>
      <c r="B9" s="31">
        <v>1.0000000000000001E-5</v>
      </c>
      <c r="C9" s="31">
        <v>1.0000000000000001E-5</v>
      </c>
      <c r="D9" s="31">
        <v>1.0000000000000001E-5</v>
      </c>
      <c r="E9" s="31">
        <v>1.0000000000000001E-5</v>
      </c>
      <c r="F9" s="31">
        <v>1.0000000000000001E-5</v>
      </c>
      <c r="G9" s="31">
        <v>1.0000000000000001E-5</v>
      </c>
      <c r="H9" s="31">
        <v>1.0000000000000001E-5</v>
      </c>
      <c r="I9" s="31">
        <v>1.0000000000000001E-5</v>
      </c>
      <c r="J9" s="31">
        <v>1.0000000000000001E-5</v>
      </c>
      <c r="K9" s="31">
        <v>1.0000000000000001E-5</v>
      </c>
      <c r="L9" s="31">
        <v>1.0000000000000001E-5</v>
      </c>
      <c r="M9" s="31">
        <v>1.0000000000000001E-5</v>
      </c>
      <c r="N9" s="31">
        <v>1.0000000000000001E-5</v>
      </c>
      <c r="O9" s="31">
        <v>1.0000000000000001E-5</v>
      </c>
      <c r="P9" s="31">
        <v>1.0000000000000001E-5</v>
      </c>
      <c r="Q9" s="31">
        <v>1.0000000000000001E-5</v>
      </c>
      <c r="R9" s="31">
        <v>1.0000000000000001E-5</v>
      </c>
      <c r="S9" s="31">
        <v>1.0000000000000001E-5</v>
      </c>
      <c r="T9" s="31">
        <v>1.0000000000000001E-5</v>
      </c>
      <c r="U9" s="31">
        <v>1.0000000000000001E-5</v>
      </c>
      <c r="V9" s="31">
        <v>1.0000000000000001E-5</v>
      </c>
      <c r="W9" s="31">
        <v>1.0000000000000001E-5</v>
      </c>
      <c r="X9" s="31">
        <v>1.0000000000000001E-5</v>
      </c>
      <c r="Y9" s="31">
        <v>1.0000000000000001E-5</v>
      </c>
      <c r="Z9" s="31">
        <v>1.0000000000000001E-5</v>
      </c>
      <c r="AA9" s="31">
        <v>1.0000000000000001E-5</v>
      </c>
      <c r="AB9" s="31">
        <v>1.0000000000000001E-5</v>
      </c>
      <c r="AC9" s="31">
        <v>1.0000000000000001E-5</v>
      </c>
      <c r="AD9" s="31">
        <v>1.0000000000000001E-5</v>
      </c>
      <c r="AE9" s="31">
        <v>1.0000000000000001E-5</v>
      </c>
      <c r="AF9" s="31">
        <v>1.0000000000000001E-5</v>
      </c>
      <c r="AG9" s="31">
        <v>1.0000000000000001E-5</v>
      </c>
      <c r="AH9" s="31">
        <v>1.0000000000000001E-5</v>
      </c>
      <c r="AI9" s="31">
        <v>1.0000000000000001E-5</v>
      </c>
      <c r="AJ9" s="31">
        <v>1.0000000000000001E-5</v>
      </c>
      <c r="AK9" s="31">
        <v>1.0000000000000001E-5</v>
      </c>
      <c r="AL9" s="31">
        <v>1.0000000000000001E-5</v>
      </c>
      <c r="AM9" s="31">
        <v>2.0000000000000002E-5</v>
      </c>
      <c r="AN9" s="31">
        <v>2.0000000000000002E-5</v>
      </c>
      <c r="AO9" s="31">
        <v>2.0000000000000002E-5</v>
      </c>
      <c r="AP9" s="31">
        <v>3.0000000000000001E-5</v>
      </c>
      <c r="AQ9" s="31">
        <v>3.0000000000000001E-5</v>
      </c>
      <c r="AR9" s="31">
        <v>3.0000000000000001E-5</v>
      </c>
      <c r="AS9" s="31">
        <v>4.0000000000000003E-5</v>
      </c>
      <c r="AT9" s="31">
        <v>4.0000000000000003E-5</v>
      </c>
      <c r="AU9" s="31">
        <v>4.0000000000000003E-5</v>
      </c>
      <c r="AV9" s="31">
        <v>5.0000000000000002E-5</v>
      </c>
      <c r="AW9" s="31">
        <v>5.0000000000000002E-5</v>
      </c>
      <c r="AX9" s="31">
        <v>6.0000000000000002E-5</v>
      </c>
      <c r="AY9" s="31">
        <v>6.0000000000000002E-5</v>
      </c>
      <c r="AZ9" s="31">
        <v>6.9999999999999994E-5</v>
      </c>
      <c r="BA9" s="31">
        <v>6.9999999999999994E-5</v>
      </c>
      <c r="BB9" s="31">
        <v>8.0000000000000007E-5</v>
      </c>
      <c r="BC9" s="31">
        <v>9.0000000000000006E-5</v>
      </c>
      <c r="BD9" s="31">
        <v>1E-4</v>
      </c>
      <c r="BE9" s="31">
        <v>1.1E-4</v>
      </c>
      <c r="BF9" s="31">
        <v>1.2E-4</v>
      </c>
      <c r="BG9" s="31">
        <v>1.2999999999999999E-4</v>
      </c>
      <c r="BH9" s="31">
        <v>1.4999999999999999E-4</v>
      </c>
      <c r="BI9" s="31">
        <v>1.6000000000000001E-4</v>
      </c>
      <c r="BJ9" s="31">
        <v>1.8000000000000001E-4</v>
      </c>
      <c r="BK9" s="31">
        <v>2.0000000000000001E-4</v>
      </c>
      <c r="BL9" s="31">
        <v>2.2000000000000001E-4</v>
      </c>
      <c r="BM9" s="31">
        <v>2.4000000000000001E-4</v>
      </c>
      <c r="BN9" s="31">
        <v>2.7E-4</v>
      </c>
      <c r="BO9" s="31">
        <v>2.9999999999999997E-4</v>
      </c>
      <c r="BP9" s="31">
        <v>3.3E-4</v>
      </c>
      <c r="BQ9" s="31">
        <v>3.6999999999999999E-4</v>
      </c>
      <c r="BR9" s="31">
        <v>4.0999999999999999E-4</v>
      </c>
    </row>
    <row r="10" spans="1:70" x14ac:dyDescent="0.2">
      <c r="A10">
        <v>23</v>
      </c>
      <c r="B10" s="31">
        <v>1.0000000000000001E-5</v>
      </c>
      <c r="C10" s="31">
        <v>1.0000000000000001E-5</v>
      </c>
      <c r="D10" s="31">
        <v>1.0000000000000001E-5</v>
      </c>
      <c r="E10" s="31">
        <v>1.0000000000000001E-5</v>
      </c>
      <c r="F10" s="31">
        <v>1.0000000000000001E-5</v>
      </c>
      <c r="G10" s="31">
        <v>1.0000000000000001E-5</v>
      </c>
      <c r="H10" s="31">
        <v>1.0000000000000001E-5</v>
      </c>
      <c r="I10" s="31">
        <v>1.0000000000000001E-5</v>
      </c>
      <c r="J10" s="31">
        <v>1.0000000000000001E-5</v>
      </c>
      <c r="K10" s="31">
        <v>1.0000000000000001E-5</v>
      </c>
      <c r="L10" s="31">
        <v>1.0000000000000001E-5</v>
      </c>
      <c r="M10" s="31">
        <v>1.0000000000000001E-5</v>
      </c>
      <c r="N10" s="31">
        <v>1.0000000000000001E-5</v>
      </c>
      <c r="O10" s="31">
        <v>1.0000000000000001E-5</v>
      </c>
      <c r="P10" s="31">
        <v>1.0000000000000001E-5</v>
      </c>
      <c r="Q10" s="31">
        <v>1.0000000000000001E-5</v>
      </c>
      <c r="R10" s="31">
        <v>1.0000000000000001E-5</v>
      </c>
      <c r="S10" s="31">
        <v>1.0000000000000001E-5</v>
      </c>
      <c r="T10" s="31">
        <v>1.0000000000000001E-5</v>
      </c>
      <c r="U10" s="31">
        <v>1.0000000000000001E-5</v>
      </c>
      <c r="V10" s="31">
        <v>1.0000000000000001E-5</v>
      </c>
      <c r="W10" s="31">
        <v>1.0000000000000001E-5</v>
      </c>
      <c r="X10" s="31">
        <v>1.0000000000000001E-5</v>
      </c>
      <c r="Y10" s="31">
        <v>1.0000000000000001E-5</v>
      </c>
      <c r="Z10" s="31">
        <v>1.0000000000000001E-5</v>
      </c>
      <c r="AA10" s="31">
        <v>1.0000000000000001E-5</v>
      </c>
      <c r="AB10" s="31">
        <v>1.0000000000000001E-5</v>
      </c>
      <c r="AC10" s="31">
        <v>1.0000000000000001E-5</v>
      </c>
      <c r="AD10" s="31">
        <v>1.0000000000000001E-5</v>
      </c>
      <c r="AE10" s="31">
        <v>1.0000000000000001E-5</v>
      </c>
      <c r="AF10" s="31">
        <v>1.0000000000000001E-5</v>
      </c>
      <c r="AG10" s="31">
        <v>1.0000000000000001E-5</v>
      </c>
      <c r="AH10" s="31">
        <v>1.0000000000000001E-5</v>
      </c>
      <c r="AI10" s="31">
        <v>1.0000000000000001E-5</v>
      </c>
      <c r="AJ10" s="31">
        <v>1.0000000000000001E-5</v>
      </c>
      <c r="AK10" s="31">
        <v>1.0000000000000001E-5</v>
      </c>
      <c r="AL10" s="31">
        <v>1.0000000000000001E-5</v>
      </c>
      <c r="AM10" s="31">
        <v>2.0000000000000002E-5</v>
      </c>
      <c r="AN10" s="31">
        <v>2.0000000000000002E-5</v>
      </c>
      <c r="AO10" s="31">
        <v>2.0000000000000002E-5</v>
      </c>
      <c r="AP10" s="31">
        <v>3.0000000000000001E-5</v>
      </c>
      <c r="AQ10" s="31">
        <v>3.0000000000000001E-5</v>
      </c>
      <c r="AR10" s="31">
        <v>3.0000000000000001E-5</v>
      </c>
      <c r="AS10" s="31">
        <v>4.0000000000000003E-5</v>
      </c>
      <c r="AT10" s="31">
        <v>4.0000000000000003E-5</v>
      </c>
      <c r="AU10" s="31">
        <v>4.0000000000000003E-5</v>
      </c>
      <c r="AV10" s="31">
        <v>5.0000000000000002E-5</v>
      </c>
      <c r="AW10" s="31">
        <v>5.0000000000000002E-5</v>
      </c>
      <c r="AX10" s="31">
        <v>6.0000000000000002E-5</v>
      </c>
      <c r="AY10" s="31">
        <v>6.0000000000000002E-5</v>
      </c>
      <c r="AZ10" s="31">
        <v>6.9999999999999994E-5</v>
      </c>
      <c r="BA10" s="31">
        <v>6.9999999999999994E-5</v>
      </c>
      <c r="BB10" s="31">
        <v>8.0000000000000007E-5</v>
      </c>
      <c r="BC10" s="31">
        <v>9.0000000000000006E-5</v>
      </c>
      <c r="BD10" s="31">
        <v>1E-4</v>
      </c>
      <c r="BE10" s="31">
        <v>1.1E-4</v>
      </c>
      <c r="BF10" s="31">
        <v>1.2E-4</v>
      </c>
      <c r="BG10" s="31">
        <v>1.2999999999999999E-4</v>
      </c>
      <c r="BH10" s="31">
        <v>1.3999999999999999E-4</v>
      </c>
      <c r="BI10" s="31">
        <v>1.6000000000000001E-4</v>
      </c>
      <c r="BJ10" s="31">
        <v>1.8000000000000001E-4</v>
      </c>
      <c r="BK10" s="31">
        <v>2.0000000000000001E-4</v>
      </c>
      <c r="BL10" s="31">
        <v>2.2000000000000001E-4</v>
      </c>
      <c r="BM10" s="31">
        <v>2.4000000000000001E-4</v>
      </c>
      <c r="BN10" s="31">
        <v>2.7E-4</v>
      </c>
      <c r="BO10" s="31">
        <v>2.9999999999999997E-4</v>
      </c>
      <c r="BP10" s="31">
        <v>3.3E-4</v>
      </c>
      <c r="BQ10" s="31">
        <v>3.6999999999999999E-4</v>
      </c>
      <c r="BR10" s="31">
        <v>4.0000000000000002E-4</v>
      </c>
    </row>
    <row r="11" spans="1:70" x14ac:dyDescent="0.2">
      <c r="A11">
        <v>24</v>
      </c>
      <c r="B11" s="31">
        <v>1.0000000000000001E-5</v>
      </c>
      <c r="C11" s="31">
        <v>1.0000000000000001E-5</v>
      </c>
      <c r="D11" s="31">
        <v>1.0000000000000001E-5</v>
      </c>
      <c r="E11" s="31">
        <v>1.0000000000000001E-5</v>
      </c>
      <c r="F11" s="31">
        <v>1.0000000000000001E-5</v>
      </c>
      <c r="G11" s="31">
        <v>1.0000000000000001E-5</v>
      </c>
      <c r="H11" s="31">
        <v>1.0000000000000001E-5</v>
      </c>
      <c r="I11" s="31">
        <v>1.0000000000000001E-5</v>
      </c>
      <c r="J11" s="31">
        <v>1.0000000000000001E-5</v>
      </c>
      <c r="K11" s="31">
        <v>1.0000000000000001E-5</v>
      </c>
      <c r="L11" s="31">
        <v>1.0000000000000001E-5</v>
      </c>
      <c r="M11" s="31">
        <v>1.0000000000000001E-5</v>
      </c>
      <c r="N11" s="31">
        <v>1.0000000000000001E-5</v>
      </c>
      <c r="O11" s="31">
        <v>1.0000000000000001E-5</v>
      </c>
      <c r="P11" s="31">
        <v>1.0000000000000001E-5</v>
      </c>
      <c r="Q11" s="31">
        <v>1.0000000000000001E-5</v>
      </c>
      <c r="R11" s="31">
        <v>1.0000000000000001E-5</v>
      </c>
      <c r="S11" s="31">
        <v>1.0000000000000001E-5</v>
      </c>
      <c r="T11" s="31">
        <v>1.0000000000000001E-5</v>
      </c>
      <c r="U11" s="31">
        <v>1.0000000000000001E-5</v>
      </c>
      <c r="V11" s="31">
        <v>1.0000000000000001E-5</v>
      </c>
      <c r="W11" s="31">
        <v>1.0000000000000001E-5</v>
      </c>
      <c r="X11" s="31">
        <v>1.0000000000000001E-5</v>
      </c>
      <c r="Y11" s="31">
        <v>1.0000000000000001E-5</v>
      </c>
      <c r="Z11" s="31">
        <v>1.0000000000000001E-5</v>
      </c>
      <c r="AA11" s="31">
        <v>1.0000000000000001E-5</v>
      </c>
      <c r="AB11" s="31">
        <v>1.0000000000000001E-5</v>
      </c>
      <c r="AC11" s="31">
        <v>1.0000000000000001E-5</v>
      </c>
      <c r="AD11" s="31">
        <v>1.0000000000000001E-5</v>
      </c>
      <c r="AE11" s="31">
        <v>1.0000000000000001E-5</v>
      </c>
      <c r="AF11" s="31">
        <v>1.0000000000000001E-5</v>
      </c>
      <c r="AG11" s="31">
        <v>1.0000000000000001E-5</v>
      </c>
      <c r="AH11" s="31">
        <v>1.0000000000000001E-5</v>
      </c>
      <c r="AI11" s="31">
        <v>1.0000000000000001E-5</v>
      </c>
      <c r="AJ11" s="31">
        <v>1.0000000000000001E-5</v>
      </c>
      <c r="AK11" s="31">
        <v>1.0000000000000001E-5</v>
      </c>
      <c r="AL11" s="31">
        <v>1.0000000000000001E-5</v>
      </c>
      <c r="AM11" s="31">
        <v>2.0000000000000002E-5</v>
      </c>
      <c r="AN11" s="31">
        <v>2.0000000000000002E-5</v>
      </c>
      <c r="AO11" s="31">
        <v>2.0000000000000002E-5</v>
      </c>
      <c r="AP11" s="31">
        <v>3.0000000000000001E-5</v>
      </c>
      <c r="AQ11" s="31">
        <v>3.0000000000000001E-5</v>
      </c>
      <c r="AR11" s="31">
        <v>3.0000000000000001E-5</v>
      </c>
      <c r="AS11" s="31">
        <v>3.0000000000000001E-5</v>
      </c>
      <c r="AT11" s="31">
        <v>4.0000000000000003E-5</v>
      </c>
      <c r="AU11" s="31">
        <v>4.0000000000000003E-5</v>
      </c>
      <c r="AV11" s="31">
        <v>5.0000000000000002E-5</v>
      </c>
      <c r="AW11" s="31">
        <v>5.0000000000000002E-5</v>
      </c>
      <c r="AX11" s="31">
        <v>6.0000000000000002E-5</v>
      </c>
      <c r="AY11" s="31">
        <v>6.0000000000000002E-5</v>
      </c>
      <c r="AZ11" s="31">
        <v>6.9999999999999994E-5</v>
      </c>
      <c r="BA11" s="31">
        <v>6.9999999999999994E-5</v>
      </c>
      <c r="BB11" s="31">
        <v>8.0000000000000007E-5</v>
      </c>
      <c r="BC11" s="31">
        <v>9.0000000000000006E-5</v>
      </c>
      <c r="BD11" s="31">
        <v>1E-4</v>
      </c>
      <c r="BE11" s="31">
        <v>1.1E-4</v>
      </c>
      <c r="BF11" s="31">
        <v>1.2E-4</v>
      </c>
      <c r="BG11" s="31">
        <v>1.2999999999999999E-4</v>
      </c>
      <c r="BH11" s="31">
        <v>1.3999999999999999E-4</v>
      </c>
      <c r="BI11" s="31">
        <v>1.6000000000000001E-4</v>
      </c>
      <c r="BJ11" s="31">
        <v>1.8000000000000001E-4</v>
      </c>
      <c r="BK11" s="31">
        <v>2.0000000000000001E-4</v>
      </c>
      <c r="BL11" s="31">
        <v>2.2000000000000001E-4</v>
      </c>
      <c r="BM11" s="31">
        <v>2.4000000000000001E-4</v>
      </c>
      <c r="BN11" s="31">
        <v>2.7E-4</v>
      </c>
      <c r="BO11" s="31">
        <v>2.9999999999999997E-4</v>
      </c>
      <c r="BP11" s="31">
        <v>3.3E-4</v>
      </c>
      <c r="BQ11" s="31">
        <v>3.6000000000000002E-4</v>
      </c>
      <c r="BR11" s="31">
        <v>4.0000000000000002E-4</v>
      </c>
    </row>
    <row r="12" spans="1:70" x14ac:dyDescent="0.2">
      <c r="A12">
        <v>25</v>
      </c>
      <c r="B12" s="31">
        <v>1.0000000000000001E-5</v>
      </c>
      <c r="C12" s="31">
        <v>1.0000000000000001E-5</v>
      </c>
      <c r="D12" s="31">
        <v>1.0000000000000001E-5</v>
      </c>
      <c r="E12" s="31">
        <v>1.0000000000000001E-5</v>
      </c>
      <c r="F12" s="31">
        <v>1.0000000000000001E-5</v>
      </c>
      <c r="G12" s="31">
        <v>1.0000000000000001E-5</v>
      </c>
      <c r="H12" s="31">
        <v>1.0000000000000001E-5</v>
      </c>
      <c r="I12" s="31">
        <v>1.0000000000000001E-5</v>
      </c>
      <c r="J12" s="31">
        <v>1.0000000000000001E-5</v>
      </c>
      <c r="K12" s="31">
        <v>1.0000000000000001E-5</v>
      </c>
      <c r="L12" s="31">
        <v>1.0000000000000001E-5</v>
      </c>
      <c r="M12" s="31">
        <v>1.0000000000000001E-5</v>
      </c>
      <c r="N12" s="31">
        <v>1.0000000000000001E-5</v>
      </c>
      <c r="O12" s="31">
        <v>1.0000000000000001E-5</v>
      </c>
      <c r="P12" s="31">
        <v>1.0000000000000001E-5</v>
      </c>
      <c r="Q12" s="31">
        <v>1.0000000000000001E-5</v>
      </c>
      <c r="R12" s="31">
        <v>1.0000000000000001E-5</v>
      </c>
      <c r="S12" s="31">
        <v>1.0000000000000001E-5</v>
      </c>
      <c r="T12" s="31">
        <v>1.0000000000000001E-5</v>
      </c>
      <c r="U12" s="31">
        <v>1.0000000000000001E-5</v>
      </c>
      <c r="V12" s="31">
        <v>1.0000000000000001E-5</v>
      </c>
      <c r="W12" s="31">
        <v>1.0000000000000001E-5</v>
      </c>
      <c r="X12" s="31">
        <v>1.0000000000000001E-5</v>
      </c>
      <c r="Y12" s="31">
        <v>1.0000000000000001E-5</v>
      </c>
      <c r="Z12" s="31">
        <v>1.0000000000000001E-5</v>
      </c>
      <c r="AA12" s="31">
        <v>1.0000000000000001E-5</v>
      </c>
      <c r="AB12" s="31">
        <v>1.0000000000000001E-5</v>
      </c>
      <c r="AC12" s="31">
        <v>1.0000000000000001E-5</v>
      </c>
      <c r="AD12" s="31">
        <v>1.0000000000000001E-5</v>
      </c>
      <c r="AE12" s="31">
        <v>1.0000000000000001E-5</v>
      </c>
      <c r="AF12" s="31">
        <v>1.0000000000000001E-5</v>
      </c>
      <c r="AG12" s="31">
        <v>1.0000000000000001E-5</v>
      </c>
      <c r="AH12" s="31">
        <v>1.0000000000000001E-5</v>
      </c>
      <c r="AI12" s="31">
        <v>1.0000000000000001E-5</v>
      </c>
      <c r="AJ12" s="31">
        <v>1.0000000000000001E-5</v>
      </c>
      <c r="AK12" s="31">
        <v>1.0000000000000001E-5</v>
      </c>
      <c r="AL12" s="31">
        <v>1.0000000000000001E-5</v>
      </c>
      <c r="AM12" s="31">
        <v>2.0000000000000002E-5</v>
      </c>
      <c r="AN12" s="31">
        <v>2.0000000000000002E-5</v>
      </c>
      <c r="AO12" s="31">
        <v>2.0000000000000002E-5</v>
      </c>
      <c r="AP12" s="31">
        <v>3.0000000000000001E-5</v>
      </c>
      <c r="AQ12" s="31">
        <v>3.0000000000000001E-5</v>
      </c>
      <c r="AR12" s="31">
        <v>3.0000000000000001E-5</v>
      </c>
      <c r="AS12" s="31">
        <v>3.0000000000000001E-5</v>
      </c>
      <c r="AT12" s="31">
        <v>4.0000000000000003E-5</v>
      </c>
      <c r="AU12" s="31">
        <v>4.0000000000000003E-5</v>
      </c>
      <c r="AV12" s="31">
        <v>5.0000000000000002E-5</v>
      </c>
      <c r="AW12" s="31">
        <v>5.0000000000000002E-5</v>
      </c>
      <c r="AX12" s="31">
        <v>6.0000000000000002E-5</v>
      </c>
      <c r="AY12" s="31">
        <v>6.0000000000000002E-5</v>
      </c>
      <c r="AZ12" s="31">
        <v>6.9999999999999994E-5</v>
      </c>
      <c r="BA12" s="31">
        <v>6.9999999999999994E-5</v>
      </c>
      <c r="BB12" s="31">
        <v>8.0000000000000007E-5</v>
      </c>
      <c r="BC12" s="31">
        <v>9.0000000000000006E-5</v>
      </c>
      <c r="BD12" s="31">
        <v>1E-4</v>
      </c>
      <c r="BE12" s="31">
        <v>1.1E-4</v>
      </c>
      <c r="BF12" s="31">
        <v>1.2E-4</v>
      </c>
      <c r="BG12" s="31">
        <v>1.2999999999999999E-4</v>
      </c>
      <c r="BH12" s="31">
        <v>1.3999999999999999E-4</v>
      </c>
      <c r="BI12" s="31">
        <v>1.6000000000000001E-4</v>
      </c>
      <c r="BJ12" s="31">
        <v>1.8000000000000001E-4</v>
      </c>
      <c r="BK12" s="31">
        <v>1.9000000000000001E-4</v>
      </c>
      <c r="BL12" s="31">
        <v>2.2000000000000001E-4</v>
      </c>
      <c r="BM12" s="31">
        <v>2.4000000000000001E-4</v>
      </c>
      <c r="BN12" s="31">
        <v>2.7E-4</v>
      </c>
      <c r="BO12" s="31">
        <v>2.9E-4</v>
      </c>
      <c r="BP12" s="31">
        <v>3.3E-4</v>
      </c>
      <c r="BQ12" s="31">
        <v>3.6000000000000002E-4</v>
      </c>
      <c r="BR12" s="31">
        <v>4.0000000000000002E-4</v>
      </c>
    </row>
    <row r="13" spans="1:70" x14ac:dyDescent="0.2">
      <c r="A13">
        <v>26</v>
      </c>
      <c r="B13" s="31">
        <v>1.0000000000000001E-5</v>
      </c>
      <c r="C13" s="31">
        <v>1.0000000000000001E-5</v>
      </c>
      <c r="D13" s="31">
        <v>1.0000000000000001E-5</v>
      </c>
      <c r="E13" s="31">
        <v>1.0000000000000001E-5</v>
      </c>
      <c r="F13" s="31">
        <v>1.0000000000000001E-5</v>
      </c>
      <c r="G13" s="31">
        <v>1.0000000000000001E-5</v>
      </c>
      <c r="H13" s="31">
        <v>1.0000000000000001E-5</v>
      </c>
      <c r="I13" s="31">
        <v>1.0000000000000001E-5</v>
      </c>
      <c r="J13" s="31">
        <v>1.0000000000000001E-5</v>
      </c>
      <c r="K13" s="31">
        <v>1.0000000000000001E-5</v>
      </c>
      <c r="L13" s="31">
        <v>1.0000000000000001E-5</v>
      </c>
      <c r="M13" s="31">
        <v>1.0000000000000001E-5</v>
      </c>
      <c r="N13" s="31">
        <v>1.0000000000000001E-5</v>
      </c>
      <c r="O13" s="31">
        <v>1.0000000000000001E-5</v>
      </c>
      <c r="P13" s="31">
        <v>1.0000000000000001E-5</v>
      </c>
      <c r="Q13" s="31">
        <v>1.0000000000000001E-5</v>
      </c>
      <c r="R13" s="31">
        <v>1.0000000000000001E-5</v>
      </c>
      <c r="S13" s="31">
        <v>1.0000000000000001E-5</v>
      </c>
      <c r="T13" s="31">
        <v>1.0000000000000001E-5</v>
      </c>
      <c r="U13" s="31">
        <v>1.0000000000000001E-5</v>
      </c>
      <c r="V13" s="31">
        <v>1.0000000000000001E-5</v>
      </c>
      <c r="W13" s="31">
        <v>1.0000000000000001E-5</v>
      </c>
      <c r="X13" s="31">
        <v>1.0000000000000001E-5</v>
      </c>
      <c r="Y13" s="31">
        <v>1.0000000000000001E-5</v>
      </c>
      <c r="Z13" s="31">
        <v>1.0000000000000001E-5</v>
      </c>
      <c r="AA13" s="31">
        <v>1.0000000000000001E-5</v>
      </c>
      <c r="AB13" s="31">
        <v>1.0000000000000001E-5</v>
      </c>
      <c r="AC13" s="31">
        <v>1.0000000000000001E-5</v>
      </c>
      <c r="AD13" s="31">
        <v>1.0000000000000001E-5</v>
      </c>
      <c r="AE13" s="31">
        <v>1.0000000000000001E-5</v>
      </c>
      <c r="AF13" s="31">
        <v>1.0000000000000001E-5</v>
      </c>
      <c r="AG13" s="31">
        <v>1.0000000000000001E-5</v>
      </c>
      <c r="AH13" s="31">
        <v>1.0000000000000001E-5</v>
      </c>
      <c r="AI13" s="31">
        <v>1.0000000000000001E-5</v>
      </c>
      <c r="AJ13" s="31">
        <v>1.0000000000000001E-5</v>
      </c>
      <c r="AK13" s="31">
        <v>1.0000000000000001E-5</v>
      </c>
      <c r="AL13" s="31">
        <v>1.0000000000000001E-5</v>
      </c>
      <c r="AM13" s="31">
        <v>2.0000000000000002E-5</v>
      </c>
      <c r="AN13" s="31">
        <v>2.0000000000000002E-5</v>
      </c>
      <c r="AO13" s="31">
        <v>2.0000000000000002E-5</v>
      </c>
      <c r="AP13" s="31">
        <v>2.0000000000000002E-5</v>
      </c>
      <c r="AQ13" s="31">
        <v>3.0000000000000001E-5</v>
      </c>
      <c r="AR13" s="31">
        <v>3.0000000000000001E-5</v>
      </c>
      <c r="AS13" s="31">
        <v>3.0000000000000001E-5</v>
      </c>
      <c r="AT13" s="31">
        <v>4.0000000000000003E-5</v>
      </c>
      <c r="AU13" s="31">
        <v>4.0000000000000003E-5</v>
      </c>
      <c r="AV13" s="31">
        <v>5.0000000000000002E-5</v>
      </c>
      <c r="AW13" s="31">
        <v>5.0000000000000002E-5</v>
      </c>
      <c r="AX13" s="31">
        <v>6.0000000000000002E-5</v>
      </c>
      <c r="AY13" s="31">
        <v>6.0000000000000002E-5</v>
      </c>
      <c r="AZ13" s="31">
        <v>6.9999999999999994E-5</v>
      </c>
      <c r="BA13" s="31">
        <v>6.9999999999999994E-5</v>
      </c>
      <c r="BB13" s="31">
        <v>8.0000000000000007E-5</v>
      </c>
      <c r="BC13" s="31">
        <v>9.0000000000000006E-5</v>
      </c>
      <c r="BD13" s="31">
        <v>1E-4</v>
      </c>
      <c r="BE13" s="31">
        <v>1.1E-4</v>
      </c>
      <c r="BF13" s="31">
        <v>1.2E-4</v>
      </c>
      <c r="BG13" s="31">
        <v>1.2999999999999999E-4</v>
      </c>
      <c r="BH13" s="31">
        <v>1.3999999999999999E-4</v>
      </c>
      <c r="BI13" s="31">
        <v>1.6000000000000001E-4</v>
      </c>
      <c r="BJ13" s="31">
        <v>1.7000000000000001E-4</v>
      </c>
      <c r="BK13" s="31">
        <v>1.9000000000000001E-4</v>
      </c>
      <c r="BL13" s="31">
        <v>2.1000000000000001E-4</v>
      </c>
      <c r="BM13" s="31">
        <v>2.4000000000000001E-4</v>
      </c>
      <c r="BN13" s="31">
        <v>2.5999999999999998E-4</v>
      </c>
      <c r="BO13" s="31">
        <v>2.9E-4</v>
      </c>
      <c r="BP13" s="31">
        <v>3.2000000000000003E-4</v>
      </c>
      <c r="BQ13" s="31">
        <v>3.6000000000000002E-4</v>
      </c>
      <c r="BR13" s="31">
        <v>4.0000000000000002E-4</v>
      </c>
    </row>
    <row r="14" spans="1:70" x14ac:dyDescent="0.2">
      <c r="A14">
        <v>27</v>
      </c>
      <c r="B14" s="31">
        <v>1.0000000000000001E-5</v>
      </c>
      <c r="C14" s="31">
        <v>1.0000000000000001E-5</v>
      </c>
      <c r="D14" s="31">
        <v>1.0000000000000001E-5</v>
      </c>
      <c r="E14" s="31">
        <v>1.0000000000000001E-5</v>
      </c>
      <c r="F14" s="31">
        <v>1.0000000000000001E-5</v>
      </c>
      <c r="G14" s="31">
        <v>1.0000000000000001E-5</v>
      </c>
      <c r="H14" s="31">
        <v>1.0000000000000001E-5</v>
      </c>
      <c r="I14" s="31">
        <v>1.0000000000000001E-5</v>
      </c>
      <c r="J14" s="31">
        <v>1.0000000000000001E-5</v>
      </c>
      <c r="K14" s="31">
        <v>1.0000000000000001E-5</v>
      </c>
      <c r="L14" s="31">
        <v>1.0000000000000001E-5</v>
      </c>
      <c r="M14" s="31">
        <v>1.0000000000000001E-5</v>
      </c>
      <c r="N14" s="31">
        <v>1.0000000000000001E-5</v>
      </c>
      <c r="O14" s="31">
        <v>1.0000000000000001E-5</v>
      </c>
      <c r="P14" s="31">
        <v>1.0000000000000001E-5</v>
      </c>
      <c r="Q14" s="31">
        <v>1.0000000000000001E-5</v>
      </c>
      <c r="R14" s="31">
        <v>1.0000000000000001E-5</v>
      </c>
      <c r="S14" s="31">
        <v>1.0000000000000001E-5</v>
      </c>
      <c r="T14" s="31">
        <v>1.0000000000000001E-5</v>
      </c>
      <c r="U14" s="31">
        <v>1.0000000000000001E-5</v>
      </c>
      <c r="V14" s="31">
        <v>1.0000000000000001E-5</v>
      </c>
      <c r="W14" s="31">
        <v>1.0000000000000001E-5</v>
      </c>
      <c r="X14" s="31">
        <v>1.0000000000000001E-5</v>
      </c>
      <c r="Y14" s="31">
        <v>1.0000000000000001E-5</v>
      </c>
      <c r="Z14" s="31">
        <v>1.0000000000000001E-5</v>
      </c>
      <c r="AA14" s="31">
        <v>1.0000000000000001E-5</v>
      </c>
      <c r="AB14" s="31">
        <v>1.0000000000000001E-5</v>
      </c>
      <c r="AC14" s="31">
        <v>1.0000000000000001E-5</v>
      </c>
      <c r="AD14" s="31">
        <v>1.0000000000000001E-5</v>
      </c>
      <c r="AE14" s="31">
        <v>1.0000000000000001E-5</v>
      </c>
      <c r="AF14" s="31">
        <v>1.0000000000000001E-5</v>
      </c>
      <c r="AG14" s="31">
        <v>1.0000000000000001E-5</v>
      </c>
      <c r="AH14" s="31">
        <v>1.0000000000000001E-5</v>
      </c>
      <c r="AI14" s="31">
        <v>1.0000000000000001E-5</v>
      </c>
      <c r="AJ14" s="31">
        <v>1.0000000000000001E-5</v>
      </c>
      <c r="AK14" s="31">
        <v>1.0000000000000001E-5</v>
      </c>
      <c r="AL14" s="31">
        <v>1.0000000000000001E-5</v>
      </c>
      <c r="AM14" s="31">
        <v>2.0000000000000002E-5</v>
      </c>
      <c r="AN14" s="31">
        <v>2.0000000000000002E-5</v>
      </c>
      <c r="AO14" s="31">
        <v>2.0000000000000002E-5</v>
      </c>
      <c r="AP14" s="31">
        <v>2.0000000000000002E-5</v>
      </c>
      <c r="AQ14" s="31">
        <v>3.0000000000000001E-5</v>
      </c>
      <c r="AR14" s="31">
        <v>3.0000000000000001E-5</v>
      </c>
      <c r="AS14" s="31">
        <v>3.0000000000000001E-5</v>
      </c>
      <c r="AT14" s="31">
        <v>4.0000000000000003E-5</v>
      </c>
      <c r="AU14" s="31">
        <v>4.0000000000000003E-5</v>
      </c>
      <c r="AV14" s="31">
        <v>5.0000000000000002E-5</v>
      </c>
      <c r="AW14" s="31">
        <v>5.0000000000000002E-5</v>
      </c>
      <c r="AX14" s="31">
        <v>6.0000000000000002E-5</v>
      </c>
      <c r="AY14" s="31">
        <v>6.0000000000000002E-5</v>
      </c>
      <c r="AZ14" s="31">
        <v>6.9999999999999994E-5</v>
      </c>
      <c r="BA14" s="31">
        <v>6.9999999999999994E-5</v>
      </c>
      <c r="BB14" s="31">
        <v>8.0000000000000007E-5</v>
      </c>
      <c r="BC14" s="31">
        <v>9.0000000000000006E-5</v>
      </c>
      <c r="BD14" s="31">
        <v>1E-4</v>
      </c>
      <c r="BE14" s="31">
        <v>1.1E-4</v>
      </c>
      <c r="BF14" s="31">
        <v>1.2E-4</v>
      </c>
      <c r="BG14" s="31">
        <v>1.2999999999999999E-4</v>
      </c>
      <c r="BH14" s="31">
        <v>1.3999999999999999E-4</v>
      </c>
      <c r="BI14" s="31">
        <v>1.6000000000000001E-4</v>
      </c>
      <c r="BJ14" s="31">
        <v>1.7000000000000001E-4</v>
      </c>
      <c r="BK14" s="31">
        <v>1.9000000000000001E-4</v>
      </c>
      <c r="BL14" s="31">
        <v>2.1000000000000001E-4</v>
      </c>
      <c r="BM14" s="31">
        <v>2.4000000000000001E-4</v>
      </c>
      <c r="BN14" s="31">
        <v>2.5999999999999998E-4</v>
      </c>
      <c r="BO14" s="31">
        <v>2.9E-4</v>
      </c>
      <c r="BP14" s="31">
        <v>3.2000000000000003E-4</v>
      </c>
      <c r="BQ14" s="31">
        <v>3.6000000000000002E-4</v>
      </c>
      <c r="BR14" s="31">
        <v>3.8999999999999999E-4</v>
      </c>
    </row>
    <row r="15" spans="1:70" x14ac:dyDescent="0.2">
      <c r="A15">
        <v>28</v>
      </c>
      <c r="B15" s="31">
        <v>1.0000000000000001E-5</v>
      </c>
      <c r="C15" s="31">
        <v>1.0000000000000001E-5</v>
      </c>
      <c r="D15" s="31">
        <v>1.0000000000000001E-5</v>
      </c>
      <c r="E15" s="31">
        <v>1.0000000000000001E-5</v>
      </c>
      <c r="F15" s="31">
        <v>1.0000000000000001E-5</v>
      </c>
      <c r="G15" s="31">
        <v>1.0000000000000001E-5</v>
      </c>
      <c r="H15" s="31">
        <v>1.0000000000000001E-5</v>
      </c>
      <c r="I15" s="31">
        <v>1.0000000000000001E-5</v>
      </c>
      <c r="J15" s="31">
        <v>1.0000000000000001E-5</v>
      </c>
      <c r="K15" s="31">
        <v>1.0000000000000001E-5</v>
      </c>
      <c r="L15" s="31">
        <v>1.0000000000000001E-5</v>
      </c>
      <c r="M15" s="31">
        <v>1.0000000000000001E-5</v>
      </c>
      <c r="N15" s="31">
        <v>1.0000000000000001E-5</v>
      </c>
      <c r="O15" s="31">
        <v>1.0000000000000001E-5</v>
      </c>
      <c r="P15" s="31">
        <v>1.0000000000000001E-5</v>
      </c>
      <c r="Q15" s="31">
        <v>1.0000000000000001E-5</v>
      </c>
      <c r="R15" s="31">
        <v>1.0000000000000001E-5</v>
      </c>
      <c r="S15" s="31">
        <v>1.0000000000000001E-5</v>
      </c>
      <c r="T15" s="31">
        <v>1.0000000000000001E-5</v>
      </c>
      <c r="U15" s="31">
        <v>1.0000000000000001E-5</v>
      </c>
      <c r="V15" s="31">
        <v>1.0000000000000001E-5</v>
      </c>
      <c r="W15" s="31">
        <v>1.0000000000000001E-5</v>
      </c>
      <c r="X15" s="31">
        <v>1.0000000000000001E-5</v>
      </c>
      <c r="Y15" s="31">
        <v>1.0000000000000001E-5</v>
      </c>
      <c r="Z15" s="31">
        <v>1.0000000000000001E-5</v>
      </c>
      <c r="AA15" s="31">
        <v>1.0000000000000001E-5</v>
      </c>
      <c r="AB15" s="31">
        <v>1.0000000000000001E-5</v>
      </c>
      <c r="AC15" s="31">
        <v>1.0000000000000001E-5</v>
      </c>
      <c r="AD15" s="31">
        <v>1.0000000000000001E-5</v>
      </c>
      <c r="AE15" s="31">
        <v>1.0000000000000001E-5</v>
      </c>
      <c r="AF15" s="31">
        <v>1.0000000000000001E-5</v>
      </c>
      <c r="AG15" s="31">
        <v>1.0000000000000001E-5</v>
      </c>
      <c r="AH15" s="31">
        <v>1.0000000000000001E-5</v>
      </c>
      <c r="AI15" s="31">
        <v>1.0000000000000001E-5</v>
      </c>
      <c r="AJ15" s="31">
        <v>1.0000000000000001E-5</v>
      </c>
      <c r="AK15" s="31">
        <v>1.0000000000000001E-5</v>
      </c>
      <c r="AL15" s="31">
        <v>1.0000000000000001E-5</v>
      </c>
      <c r="AM15" s="31">
        <v>2.0000000000000002E-5</v>
      </c>
      <c r="AN15" s="31">
        <v>2.0000000000000002E-5</v>
      </c>
      <c r="AO15" s="31">
        <v>2.0000000000000002E-5</v>
      </c>
      <c r="AP15" s="31">
        <v>2.0000000000000002E-5</v>
      </c>
      <c r="AQ15" s="31">
        <v>3.0000000000000001E-5</v>
      </c>
      <c r="AR15" s="31">
        <v>3.0000000000000001E-5</v>
      </c>
      <c r="AS15" s="31">
        <v>3.0000000000000001E-5</v>
      </c>
      <c r="AT15" s="31">
        <v>4.0000000000000003E-5</v>
      </c>
      <c r="AU15" s="31">
        <v>4.0000000000000003E-5</v>
      </c>
      <c r="AV15" s="31">
        <v>5.0000000000000002E-5</v>
      </c>
      <c r="AW15" s="31">
        <v>5.0000000000000002E-5</v>
      </c>
      <c r="AX15" s="31">
        <v>5.0000000000000002E-5</v>
      </c>
      <c r="AY15" s="31">
        <v>6.0000000000000002E-5</v>
      </c>
      <c r="AZ15" s="31">
        <v>6.9999999999999994E-5</v>
      </c>
      <c r="BA15" s="31">
        <v>6.9999999999999994E-5</v>
      </c>
      <c r="BB15" s="31">
        <v>8.0000000000000007E-5</v>
      </c>
      <c r="BC15" s="31">
        <v>9.0000000000000006E-5</v>
      </c>
      <c r="BD15" s="31">
        <v>9.0000000000000006E-5</v>
      </c>
      <c r="BE15" s="31">
        <v>1E-4</v>
      </c>
      <c r="BF15" s="31">
        <v>1.1E-4</v>
      </c>
      <c r="BG15" s="31">
        <v>1.2999999999999999E-4</v>
      </c>
      <c r="BH15" s="31">
        <v>1.3999999999999999E-4</v>
      </c>
      <c r="BI15" s="31">
        <v>1.4999999999999999E-4</v>
      </c>
      <c r="BJ15" s="31">
        <v>1.7000000000000001E-4</v>
      </c>
      <c r="BK15" s="31">
        <v>1.9000000000000001E-4</v>
      </c>
      <c r="BL15" s="31">
        <v>2.1000000000000001E-4</v>
      </c>
      <c r="BM15" s="31">
        <v>2.3000000000000001E-4</v>
      </c>
      <c r="BN15" s="31">
        <v>2.5999999999999998E-4</v>
      </c>
      <c r="BO15" s="31">
        <v>2.9E-4</v>
      </c>
      <c r="BP15" s="31">
        <v>3.2000000000000003E-4</v>
      </c>
      <c r="BQ15" s="31">
        <v>3.5E-4</v>
      </c>
      <c r="BR15" s="31">
        <v>3.8999999999999999E-4</v>
      </c>
    </row>
    <row r="16" spans="1:70" x14ac:dyDescent="0.2">
      <c r="A16">
        <v>29</v>
      </c>
      <c r="B16" s="31">
        <v>1.0000000000000001E-5</v>
      </c>
      <c r="C16" s="31">
        <v>1.0000000000000001E-5</v>
      </c>
      <c r="D16" s="31">
        <v>1.0000000000000001E-5</v>
      </c>
      <c r="E16" s="31">
        <v>1.0000000000000001E-5</v>
      </c>
      <c r="F16" s="31">
        <v>1.0000000000000001E-5</v>
      </c>
      <c r="G16" s="31">
        <v>1.0000000000000001E-5</v>
      </c>
      <c r="H16" s="31">
        <v>1.0000000000000001E-5</v>
      </c>
      <c r="I16" s="31">
        <v>1.0000000000000001E-5</v>
      </c>
      <c r="J16" s="31">
        <v>1.0000000000000001E-5</v>
      </c>
      <c r="K16" s="31">
        <v>1.0000000000000001E-5</v>
      </c>
      <c r="L16" s="31">
        <v>1.0000000000000001E-5</v>
      </c>
      <c r="M16" s="31">
        <v>1.0000000000000001E-5</v>
      </c>
      <c r="N16" s="31">
        <v>1.0000000000000001E-5</v>
      </c>
      <c r="O16" s="31">
        <v>1.0000000000000001E-5</v>
      </c>
      <c r="P16" s="31">
        <v>1.0000000000000001E-5</v>
      </c>
      <c r="Q16" s="31">
        <v>1.0000000000000001E-5</v>
      </c>
      <c r="R16" s="31">
        <v>1.0000000000000001E-5</v>
      </c>
      <c r="S16" s="31">
        <v>1.0000000000000001E-5</v>
      </c>
      <c r="T16" s="31">
        <v>1.0000000000000001E-5</v>
      </c>
      <c r="U16" s="31">
        <v>1.0000000000000001E-5</v>
      </c>
      <c r="V16" s="31">
        <v>1.0000000000000001E-5</v>
      </c>
      <c r="W16" s="31">
        <v>1.0000000000000001E-5</v>
      </c>
      <c r="X16" s="31">
        <v>1.0000000000000001E-5</v>
      </c>
      <c r="Y16" s="31">
        <v>1.0000000000000001E-5</v>
      </c>
      <c r="Z16" s="31">
        <v>1.0000000000000001E-5</v>
      </c>
      <c r="AA16" s="31">
        <v>1.0000000000000001E-5</v>
      </c>
      <c r="AB16" s="31">
        <v>1.0000000000000001E-5</v>
      </c>
      <c r="AC16" s="31">
        <v>1.0000000000000001E-5</v>
      </c>
      <c r="AD16" s="31">
        <v>1.0000000000000001E-5</v>
      </c>
      <c r="AE16" s="31">
        <v>1.0000000000000001E-5</v>
      </c>
      <c r="AF16" s="31">
        <v>1.0000000000000001E-5</v>
      </c>
      <c r="AG16" s="31">
        <v>1.0000000000000001E-5</v>
      </c>
      <c r="AH16" s="31">
        <v>1.0000000000000001E-5</v>
      </c>
      <c r="AI16" s="31">
        <v>1.0000000000000001E-5</v>
      </c>
      <c r="AJ16" s="31">
        <v>1.0000000000000001E-5</v>
      </c>
      <c r="AK16" s="31">
        <v>1.0000000000000001E-5</v>
      </c>
      <c r="AL16" s="31">
        <v>1.0000000000000001E-5</v>
      </c>
      <c r="AM16" s="31">
        <v>2.0000000000000002E-5</v>
      </c>
      <c r="AN16" s="31">
        <v>2.0000000000000002E-5</v>
      </c>
      <c r="AO16" s="31">
        <v>2.0000000000000002E-5</v>
      </c>
      <c r="AP16" s="31">
        <v>2.0000000000000002E-5</v>
      </c>
      <c r="AQ16" s="31">
        <v>3.0000000000000001E-5</v>
      </c>
      <c r="AR16" s="31">
        <v>3.0000000000000001E-5</v>
      </c>
      <c r="AS16" s="31">
        <v>3.0000000000000001E-5</v>
      </c>
      <c r="AT16" s="31">
        <v>4.0000000000000003E-5</v>
      </c>
      <c r="AU16" s="31">
        <v>4.0000000000000003E-5</v>
      </c>
      <c r="AV16" s="31">
        <v>4.0000000000000003E-5</v>
      </c>
      <c r="AW16" s="31">
        <v>5.0000000000000002E-5</v>
      </c>
      <c r="AX16" s="31">
        <v>5.0000000000000002E-5</v>
      </c>
      <c r="AY16" s="31">
        <v>6.0000000000000002E-5</v>
      </c>
      <c r="AZ16" s="31">
        <v>6.0000000000000002E-5</v>
      </c>
      <c r="BA16" s="31">
        <v>6.9999999999999994E-5</v>
      </c>
      <c r="BB16" s="31">
        <v>8.0000000000000007E-5</v>
      </c>
      <c r="BC16" s="31">
        <v>8.0000000000000007E-5</v>
      </c>
      <c r="BD16" s="31">
        <v>9.0000000000000006E-5</v>
      </c>
      <c r="BE16" s="31">
        <v>1E-4</v>
      </c>
      <c r="BF16" s="31">
        <v>1.1E-4</v>
      </c>
      <c r="BG16" s="31">
        <v>1.2E-4</v>
      </c>
      <c r="BH16" s="31">
        <v>1.3999999999999999E-4</v>
      </c>
      <c r="BI16" s="31">
        <v>1.4999999999999999E-4</v>
      </c>
      <c r="BJ16" s="31">
        <v>1.7000000000000001E-4</v>
      </c>
      <c r="BK16" s="31">
        <v>1.9000000000000001E-4</v>
      </c>
      <c r="BL16" s="31">
        <v>2.1000000000000001E-4</v>
      </c>
      <c r="BM16" s="31">
        <v>2.3000000000000001E-4</v>
      </c>
      <c r="BN16" s="31">
        <v>2.5000000000000001E-4</v>
      </c>
      <c r="BO16" s="31">
        <v>2.7999999999999998E-4</v>
      </c>
      <c r="BP16" s="31">
        <v>3.1E-4</v>
      </c>
      <c r="BQ16" s="31">
        <v>3.5E-4</v>
      </c>
      <c r="BR16" s="31">
        <v>3.8000000000000002E-4</v>
      </c>
    </row>
    <row r="17" spans="1:70" x14ac:dyDescent="0.2">
      <c r="A17">
        <v>30</v>
      </c>
      <c r="B17" s="31">
        <v>1.0000000000000001E-5</v>
      </c>
      <c r="C17" s="31">
        <v>1.0000000000000001E-5</v>
      </c>
      <c r="D17" s="31">
        <v>1.0000000000000001E-5</v>
      </c>
      <c r="E17" s="31">
        <v>1.0000000000000001E-5</v>
      </c>
      <c r="F17" s="31">
        <v>1.0000000000000001E-5</v>
      </c>
      <c r="G17" s="31">
        <v>1.0000000000000001E-5</v>
      </c>
      <c r="H17" s="31">
        <v>1.0000000000000001E-5</v>
      </c>
      <c r="I17" s="31">
        <v>1.0000000000000001E-5</v>
      </c>
      <c r="J17" s="31">
        <v>1.0000000000000001E-5</v>
      </c>
      <c r="K17" s="31">
        <v>1.0000000000000001E-5</v>
      </c>
      <c r="L17" s="31">
        <v>1.0000000000000001E-5</v>
      </c>
      <c r="M17" s="31">
        <v>1.0000000000000001E-5</v>
      </c>
      <c r="N17" s="31">
        <v>1.0000000000000001E-5</v>
      </c>
      <c r="O17" s="31">
        <v>1.0000000000000001E-5</v>
      </c>
      <c r="P17" s="31">
        <v>1.0000000000000001E-5</v>
      </c>
      <c r="Q17" s="31">
        <v>1.0000000000000001E-5</v>
      </c>
      <c r="R17" s="31">
        <v>1.0000000000000001E-5</v>
      </c>
      <c r="S17" s="31">
        <v>1.0000000000000001E-5</v>
      </c>
      <c r="T17" s="31">
        <v>1.0000000000000001E-5</v>
      </c>
      <c r="U17" s="31">
        <v>1.0000000000000001E-5</v>
      </c>
      <c r="V17" s="31">
        <v>1.0000000000000001E-5</v>
      </c>
      <c r="W17" s="31">
        <v>1.0000000000000001E-5</v>
      </c>
      <c r="X17" s="31">
        <v>1.0000000000000001E-5</v>
      </c>
      <c r="Y17" s="31">
        <v>1.0000000000000001E-5</v>
      </c>
      <c r="Z17" s="31">
        <v>1.0000000000000001E-5</v>
      </c>
      <c r="AA17" s="31">
        <v>1.0000000000000001E-5</v>
      </c>
      <c r="AB17" s="31">
        <v>1.0000000000000001E-5</v>
      </c>
      <c r="AC17" s="31">
        <v>1.0000000000000001E-5</v>
      </c>
      <c r="AD17" s="31">
        <v>1.0000000000000001E-5</v>
      </c>
      <c r="AE17" s="31">
        <v>1.0000000000000001E-5</v>
      </c>
      <c r="AF17" s="31">
        <v>1.0000000000000001E-5</v>
      </c>
      <c r="AG17" s="31">
        <v>1.0000000000000001E-5</v>
      </c>
      <c r="AH17" s="31">
        <v>1.0000000000000001E-5</v>
      </c>
      <c r="AI17" s="31">
        <v>1.0000000000000001E-5</v>
      </c>
      <c r="AJ17" s="31">
        <v>1.0000000000000001E-5</v>
      </c>
      <c r="AK17" s="31">
        <v>1.0000000000000001E-5</v>
      </c>
      <c r="AL17" s="31">
        <v>1.0000000000000001E-5</v>
      </c>
      <c r="AM17" s="31">
        <v>2.0000000000000002E-5</v>
      </c>
      <c r="AN17" s="31">
        <v>2.0000000000000002E-5</v>
      </c>
      <c r="AO17" s="31">
        <v>2.0000000000000002E-5</v>
      </c>
      <c r="AP17" s="31">
        <v>2.0000000000000002E-5</v>
      </c>
      <c r="AQ17" s="31">
        <v>3.0000000000000001E-5</v>
      </c>
      <c r="AR17" s="31">
        <v>3.0000000000000001E-5</v>
      </c>
      <c r="AS17" s="31">
        <v>3.0000000000000001E-5</v>
      </c>
      <c r="AT17" s="31">
        <v>4.0000000000000003E-5</v>
      </c>
      <c r="AU17" s="31">
        <v>4.0000000000000003E-5</v>
      </c>
      <c r="AV17" s="31">
        <v>4.0000000000000003E-5</v>
      </c>
      <c r="AW17" s="31">
        <v>5.0000000000000002E-5</v>
      </c>
      <c r="AX17" s="31">
        <v>5.0000000000000002E-5</v>
      </c>
      <c r="AY17" s="31">
        <v>6.0000000000000002E-5</v>
      </c>
      <c r="AZ17" s="31">
        <v>6.0000000000000002E-5</v>
      </c>
      <c r="BA17" s="31">
        <v>6.9999999999999994E-5</v>
      </c>
      <c r="BB17" s="31">
        <v>8.0000000000000007E-5</v>
      </c>
      <c r="BC17" s="31">
        <v>8.0000000000000007E-5</v>
      </c>
      <c r="BD17" s="31">
        <v>9.0000000000000006E-5</v>
      </c>
      <c r="BE17" s="31">
        <v>1E-4</v>
      </c>
      <c r="BF17" s="31">
        <v>1.1E-4</v>
      </c>
      <c r="BG17" s="31">
        <v>1.2E-4</v>
      </c>
      <c r="BH17" s="31">
        <v>1.2999999999999999E-4</v>
      </c>
      <c r="BI17" s="31">
        <v>1.4999999999999999E-4</v>
      </c>
      <c r="BJ17" s="31">
        <v>1.6000000000000001E-4</v>
      </c>
      <c r="BK17" s="31">
        <v>1.8000000000000001E-4</v>
      </c>
      <c r="BL17" s="31">
        <v>2.0000000000000001E-4</v>
      </c>
      <c r="BM17" s="31">
        <v>2.2000000000000001E-4</v>
      </c>
      <c r="BN17" s="31">
        <v>2.5000000000000001E-4</v>
      </c>
      <c r="BO17" s="31">
        <v>2.7999999999999998E-4</v>
      </c>
      <c r="BP17" s="31">
        <v>3.1E-4</v>
      </c>
      <c r="BQ17" s="31">
        <v>3.4000000000000002E-4</v>
      </c>
      <c r="BR17" s="31">
        <v>3.6999999999999999E-4</v>
      </c>
    </row>
    <row r="18" spans="1:70" x14ac:dyDescent="0.2">
      <c r="A18">
        <v>31</v>
      </c>
      <c r="B18" s="31">
        <v>1.0000000000000001E-5</v>
      </c>
      <c r="C18" s="31">
        <v>1.0000000000000001E-5</v>
      </c>
      <c r="D18" s="31">
        <v>1.0000000000000001E-5</v>
      </c>
      <c r="E18" s="31">
        <v>1.0000000000000001E-5</v>
      </c>
      <c r="F18" s="31">
        <v>1.0000000000000001E-5</v>
      </c>
      <c r="G18" s="31">
        <v>1.0000000000000001E-5</v>
      </c>
      <c r="H18" s="31">
        <v>1.0000000000000001E-5</v>
      </c>
      <c r="I18" s="31">
        <v>1.0000000000000001E-5</v>
      </c>
      <c r="J18" s="31">
        <v>1.0000000000000001E-5</v>
      </c>
      <c r="K18" s="31">
        <v>1.0000000000000001E-5</v>
      </c>
      <c r="L18" s="31">
        <v>1.0000000000000001E-5</v>
      </c>
      <c r="M18" s="31">
        <v>1.0000000000000001E-5</v>
      </c>
      <c r="N18" s="31">
        <v>1.0000000000000001E-5</v>
      </c>
      <c r="O18" s="31">
        <v>1.0000000000000001E-5</v>
      </c>
      <c r="P18" s="31">
        <v>1.0000000000000001E-5</v>
      </c>
      <c r="Q18" s="31">
        <v>1.0000000000000001E-5</v>
      </c>
      <c r="R18" s="31">
        <v>1.0000000000000001E-5</v>
      </c>
      <c r="S18" s="31">
        <v>1.0000000000000001E-5</v>
      </c>
      <c r="T18" s="31">
        <v>1.0000000000000001E-5</v>
      </c>
      <c r="U18" s="31">
        <v>1.0000000000000001E-5</v>
      </c>
      <c r="V18" s="31">
        <v>1.0000000000000001E-5</v>
      </c>
      <c r="W18" s="31">
        <v>1.0000000000000001E-5</v>
      </c>
      <c r="X18" s="31">
        <v>1.0000000000000001E-5</v>
      </c>
      <c r="Y18" s="31">
        <v>1.0000000000000001E-5</v>
      </c>
      <c r="Z18" s="31">
        <v>1.0000000000000001E-5</v>
      </c>
      <c r="AA18" s="31">
        <v>1.0000000000000001E-5</v>
      </c>
      <c r="AB18" s="31">
        <v>1.0000000000000001E-5</v>
      </c>
      <c r="AC18" s="31">
        <v>1.0000000000000001E-5</v>
      </c>
      <c r="AD18" s="31">
        <v>1.0000000000000001E-5</v>
      </c>
      <c r="AE18" s="31">
        <v>1.0000000000000001E-5</v>
      </c>
      <c r="AF18" s="31">
        <v>1.0000000000000001E-5</v>
      </c>
      <c r="AG18" s="31">
        <v>1.0000000000000001E-5</v>
      </c>
      <c r="AH18" s="31">
        <v>1.0000000000000001E-5</v>
      </c>
      <c r="AI18" s="31">
        <v>1.0000000000000001E-5</v>
      </c>
      <c r="AJ18" s="31">
        <v>1.0000000000000001E-5</v>
      </c>
      <c r="AK18" s="31">
        <v>1.0000000000000001E-5</v>
      </c>
      <c r="AL18" s="31">
        <v>1.0000000000000001E-5</v>
      </c>
      <c r="AM18" s="31">
        <v>2.0000000000000002E-5</v>
      </c>
      <c r="AN18" s="31">
        <v>2.0000000000000002E-5</v>
      </c>
      <c r="AO18" s="31">
        <v>2.0000000000000002E-5</v>
      </c>
      <c r="AP18" s="31">
        <v>2.0000000000000002E-5</v>
      </c>
      <c r="AQ18" s="31">
        <v>3.0000000000000001E-5</v>
      </c>
      <c r="AR18" s="31">
        <v>3.0000000000000001E-5</v>
      </c>
      <c r="AS18" s="31">
        <v>3.0000000000000001E-5</v>
      </c>
      <c r="AT18" s="31">
        <v>4.0000000000000003E-5</v>
      </c>
      <c r="AU18" s="31">
        <v>4.0000000000000003E-5</v>
      </c>
      <c r="AV18" s="31">
        <v>4.0000000000000003E-5</v>
      </c>
      <c r="AW18" s="31">
        <v>5.0000000000000002E-5</v>
      </c>
      <c r="AX18" s="31">
        <v>5.0000000000000002E-5</v>
      </c>
      <c r="AY18" s="31">
        <v>6.0000000000000002E-5</v>
      </c>
      <c r="AZ18" s="31">
        <v>6.0000000000000002E-5</v>
      </c>
      <c r="BA18" s="31">
        <v>6.9999999999999994E-5</v>
      </c>
      <c r="BB18" s="31">
        <v>8.0000000000000007E-5</v>
      </c>
      <c r="BC18" s="31">
        <v>8.0000000000000007E-5</v>
      </c>
      <c r="BD18" s="31">
        <v>9.0000000000000006E-5</v>
      </c>
      <c r="BE18" s="31">
        <v>1E-4</v>
      </c>
      <c r="BF18" s="31">
        <v>1.1E-4</v>
      </c>
      <c r="BG18" s="31">
        <v>1.2E-4</v>
      </c>
      <c r="BH18" s="31">
        <v>1.3999999999999999E-4</v>
      </c>
      <c r="BI18" s="31">
        <v>1.4999999999999999E-4</v>
      </c>
      <c r="BJ18" s="31">
        <v>1.7000000000000001E-4</v>
      </c>
      <c r="BK18" s="31">
        <v>1.8000000000000001E-4</v>
      </c>
      <c r="BL18" s="31">
        <v>2.0000000000000001E-4</v>
      </c>
      <c r="BM18" s="31">
        <v>2.3000000000000001E-4</v>
      </c>
      <c r="BN18" s="31">
        <v>2.5000000000000001E-4</v>
      </c>
      <c r="BO18" s="31">
        <v>2.7999999999999998E-4</v>
      </c>
      <c r="BP18" s="31">
        <v>3.1E-4</v>
      </c>
      <c r="BQ18" s="31">
        <v>3.4000000000000002E-4</v>
      </c>
      <c r="BR18" s="31">
        <v>3.8000000000000002E-4</v>
      </c>
    </row>
    <row r="19" spans="1:70" x14ac:dyDescent="0.2">
      <c r="A19">
        <v>32</v>
      </c>
      <c r="B19" s="31">
        <v>1.0000000000000001E-5</v>
      </c>
      <c r="C19" s="31">
        <v>1.0000000000000001E-5</v>
      </c>
      <c r="D19" s="31">
        <v>1.0000000000000001E-5</v>
      </c>
      <c r="E19" s="31">
        <v>1.0000000000000001E-5</v>
      </c>
      <c r="F19" s="31">
        <v>1.0000000000000001E-5</v>
      </c>
      <c r="G19" s="31">
        <v>1.0000000000000001E-5</v>
      </c>
      <c r="H19" s="31">
        <v>1.0000000000000001E-5</v>
      </c>
      <c r="I19" s="31">
        <v>1.0000000000000001E-5</v>
      </c>
      <c r="J19" s="31">
        <v>1.0000000000000001E-5</v>
      </c>
      <c r="K19" s="31">
        <v>1.0000000000000001E-5</v>
      </c>
      <c r="L19" s="31">
        <v>1.0000000000000001E-5</v>
      </c>
      <c r="M19" s="31">
        <v>1.0000000000000001E-5</v>
      </c>
      <c r="N19" s="31">
        <v>1.0000000000000001E-5</v>
      </c>
      <c r="O19" s="31">
        <v>1.0000000000000001E-5</v>
      </c>
      <c r="P19" s="31">
        <v>1.0000000000000001E-5</v>
      </c>
      <c r="Q19" s="31">
        <v>1.0000000000000001E-5</v>
      </c>
      <c r="R19" s="31">
        <v>1.0000000000000001E-5</v>
      </c>
      <c r="S19" s="31">
        <v>1.0000000000000001E-5</v>
      </c>
      <c r="T19" s="31">
        <v>1.0000000000000001E-5</v>
      </c>
      <c r="U19" s="31">
        <v>1.0000000000000001E-5</v>
      </c>
      <c r="V19" s="31">
        <v>1.0000000000000001E-5</v>
      </c>
      <c r="W19" s="31">
        <v>1.0000000000000001E-5</v>
      </c>
      <c r="X19" s="31">
        <v>1.0000000000000001E-5</v>
      </c>
      <c r="Y19" s="31">
        <v>1.0000000000000001E-5</v>
      </c>
      <c r="Z19" s="31">
        <v>1.0000000000000001E-5</v>
      </c>
      <c r="AA19" s="31">
        <v>1.0000000000000001E-5</v>
      </c>
      <c r="AB19" s="31">
        <v>1.0000000000000001E-5</v>
      </c>
      <c r="AC19" s="31">
        <v>1.0000000000000001E-5</v>
      </c>
      <c r="AD19" s="31">
        <v>1.0000000000000001E-5</v>
      </c>
      <c r="AE19" s="31">
        <v>1.0000000000000001E-5</v>
      </c>
      <c r="AF19" s="31">
        <v>1.0000000000000001E-5</v>
      </c>
      <c r="AG19" s="31">
        <v>1.0000000000000001E-5</v>
      </c>
      <c r="AH19" s="31">
        <v>1.0000000000000001E-5</v>
      </c>
      <c r="AI19" s="31">
        <v>1.0000000000000001E-5</v>
      </c>
      <c r="AJ19" s="31">
        <v>1.0000000000000001E-5</v>
      </c>
      <c r="AK19" s="31">
        <v>1.0000000000000001E-5</v>
      </c>
      <c r="AL19" s="31">
        <v>1.0000000000000001E-5</v>
      </c>
      <c r="AM19" s="31">
        <v>2.0000000000000002E-5</v>
      </c>
      <c r="AN19" s="31">
        <v>2.0000000000000002E-5</v>
      </c>
      <c r="AO19" s="31">
        <v>2.0000000000000002E-5</v>
      </c>
      <c r="AP19" s="31">
        <v>2.0000000000000002E-5</v>
      </c>
      <c r="AQ19" s="31">
        <v>3.0000000000000001E-5</v>
      </c>
      <c r="AR19" s="31">
        <v>3.0000000000000001E-5</v>
      </c>
      <c r="AS19" s="31">
        <v>3.0000000000000001E-5</v>
      </c>
      <c r="AT19" s="31">
        <v>4.0000000000000003E-5</v>
      </c>
      <c r="AU19" s="31">
        <v>4.0000000000000003E-5</v>
      </c>
      <c r="AV19" s="31">
        <v>4.0000000000000003E-5</v>
      </c>
      <c r="AW19" s="31">
        <v>5.0000000000000002E-5</v>
      </c>
      <c r="AX19" s="31">
        <v>5.0000000000000002E-5</v>
      </c>
      <c r="AY19" s="31">
        <v>6.0000000000000002E-5</v>
      </c>
      <c r="AZ19" s="31">
        <v>6.0000000000000002E-5</v>
      </c>
      <c r="BA19" s="31">
        <v>6.9999999999999994E-5</v>
      </c>
      <c r="BB19" s="31">
        <v>8.0000000000000007E-5</v>
      </c>
      <c r="BC19" s="31">
        <v>8.0000000000000007E-5</v>
      </c>
      <c r="BD19" s="31">
        <v>9.0000000000000006E-5</v>
      </c>
      <c r="BE19" s="31">
        <v>1E-4</v>
      </c>
      <c r="BF19" s="31">
        <v>1.1E-4</v>
      </c>
      <c r="BG19" s="31">
        <v>1.2E-4</v>
      </c>
      <c r="BH19" s="31">
        <v>1.3999999999999999E-4</v>
      </c>
      <c r="BI19" s="31">
        <v>1.4999999999999999E-4</v>
      </c>
      <c r="BJ19" s="31">
        <v>1.7000000000000001E-4</v>
      </c>
      <c r="BK19" s="31">
        <v>1.9000000000000001E-4</v>
      </c>
      <c r="BL19" s="31">
        <v>2.1000000000000001E-4</v>
      </c>
      <c r="BM19" s="31">
        <v>2.3000000000000001E-4</v>
      </c>
      <c r="BN19" s="31">
        <v>2.5000000000000001E-4</v>
      </c>
      <c r="BO19" s="31">
        <v>2.7999999999999998E-4</v>
      </c>
      <c r="BP19" s="31">
        <v>3.1E-4</v>
      </c>
      <c r="BQ19" s="31">
        <v>3.4000000000000002E-4</v>
      </c>
      <c r="BR19" s="31">
        <v>3.8000000000000002E-4</v>
      </c>
    </row>
    <row r="20" spans="1:70" x14ac:dyDescent="0.2">
      <c r="A20">
        <v>33</v>
      </c>
      <c r="B20" s="31">
        <v>1.0000000000000001E-5</v>
      </c>
      <c r="C20" s="31">
        <v>1.0000000000000001E-5</v>
      </c>
      <c r="D20" s="31">
        <v>1.0000000000000001E-5</v>
      </c>
      <c r="E20" s="31">
        <v>1.0000000000000001E-5</v>
      </c>
      <c r="F20" s="31">
        <v>1.0000000000000001E-5</v>
      </c>
      <c r="G20" s="31">
        <v>1.0000000000000001E-5</v>
      </c>
      <c r="H20" s="31">
        <v>1.0000000000000001E-5</v>
      </c>
      <c r="I20" s="31">
        <v>1.0000000000000001E-5</v>
      </c>
      <c r="J20" s="31">
        <v>1.0000000000000001E-5</v>
      </c>
      <c r="K20" s="31">
        <v>1.0000000000000001E-5</v>
      </c>
      <c r="L20" s="31">
        <v>1.0000000000000001E-5</v>
      </c>
      <c r="M20" s="31">
        <v>1.0000000000000001E-5</v>
      </c>
      <c r="N20" s="31">
        <v>1.0000000000000001E-5</v>
      </c>
      <c r="O20" s="31">
        <v>1.0000000000000001E-5</v>
      </c>
      <c r="P20" s="31">
        <v>1.0000000000000001E-5</v>
      </c>
      <c r="Q20" s="31">
        <v>1.0000000000000001E-5</v>
      </c>
      <c r="R20" s="31">
        <v>1.0000000000000001E-5</v>
      </c>
      <c r="S20" s="31">
        <v>1.0000000000000001E-5</v>
      </c>
      <c r="T20" s="31">
        <v>1.0000000000000001E-5</v>
      </c>
      <c r="U20" s="31">
        <v>1.0000000000000001E-5</v>
      </c>
      <c r="V20" s="31">
        <v>1.0000000000000001E-5</v>
      </c>
      <c r="W20" s="31">
        <v>1.0000000000000001E-5</v>
      </c>
      <c r="X20" s="31">
        <v>1.0000000000000001E-5</v>
      </c>
      <c r="Y20" s="31">
        <v>1.0000000000000001E-5</v>
      </c>
      <c r="Z20" s="31">
        <v>1.0000000000000001E-5</v>
      </c>
      <c r="AA20" s="31">
        <v>1.0000000000000001E-5</v>
      </c>
      <c r="AB20" s="31">
        <v>1.0000000000000001E-5</v>
      </c>
      <c r="AC20" s="31">
        <v>1.0000000000000001E-5</v>
      </c>
      <c r="AD20" s="31">
        <v>1.0000000000000001E-5</v>
      </c>
      <c r="AE20" s="31">
        <v>1.0000000000000001E-5</v>
      </c>
      <c r="AF20" s="31">
        <v>1.0000000000000001E-5</v>
      </c>
      <c r="AG20" s="31">
        <v>1.0000000000000001E-5</v>
      </c>
      <c r="AH20" s="31">
        <v>1.0000000000000001E-5</v>
      </c>
      <c r="AI20" s="31">
        <v>1.0000000000000001E-5</v>
      </c>
      <c r="AJ20" s="31">
        <v>1.0000000000000001E-5</v>
      </c>
      <c r="AK20" s="31">
        <v>1.0000000000000001E-5</v>
      </c>
      <c r="AL20" s="31">
        <v>1.0000000000000001E-5</v>
      </c>
      <c r="AM20" s="31">
        <v>2.0000000000000002E-5</v>
      </c>
      <c r="AN20" s="31">
        <v>2.0000000000000002E-5</v>
      </c>
      <c r="AO20" s="31">
        <v>2.0000000000000002E-5</v>
      </c>
      <c r="AP20" s="31">
        <v>2.0000000000000002E-5</v>
      </c>
      <c r="AQ20" s="31">
        <v>3.0000000000000001E-5</v>
      </c>
      <c r="AR20" s="31">
        <v>3.0000000000000001E-5</v>
      </c>
      <c r="AS20" s="31">
        <v>3.0000000000000001E-5</v>
      </c>
      <c r="AT20" s="31">
        <v>4.0000000000000003E-5</v>
      </c>
      <c r="AU20" s="31">
        <v>4.0000000000000003E-5</v>
      </c>
      <c r="AV20" s="31">
        <v>5.0000000000000002E-5</v>
      </c>
      <c r="AW20" s="31">
        <v>5.0000000000000002E-5</v>
      </c>
      <c r="AX20" s="31">
        <v>5.0000000000000002E-5</v>
      </c>
      <c r="AY20" s="31">
        <v>6.0000000000000002E-5</v>
      </c>
      <c r="AZ20" s="31">
        <v>6.9999999999999994E-5</v>
      </c>
      <c r="BA20" s="31">
        <v>6.9999999999999994E-5</v>
      </c>
      <c r="BB20" s="31">
        <v>8.0000000000000007E-5</v>
      </c>
      <c r="BC20" s="31">
        <v>9.0000000000000006E-5</v>
      </c>
      <c r="BD20" s="31">
        <v>9.0000000000000006E-5</v>
      </c>
      <c r="BE20" s="31">
        <v>1E-4</v>
      </c>
      <c r="BF20" s="31">
        <v>1.1E-4</v>
      </c>
      <c r="BG20" s="31">
        <v>1.2999999999999999E-4</v>
      </c>
      <c r="BH20" s="31">
        <v>1.3999999999999999E-4</v>
      </c>
      <c r="BI20" s="31">
        <v>1.4999999999999999E-4</v>
      </c>
      <c r="BJ20" s="31">
        <v>1.7000000000000001E-4</v>
      </c>
      <c r="BK20" s="31">
        <v>1.9000000000000001E-4</v>
      </c>
      <c r="BL20" s="31">
        <v>2.1000000000000001E-4</v>
      </c>
      <c r="BM20" s="31">
        <v>2.3000000000000001E-4</v>
      </c>
      <c r="BN20" s="31">
        <v>2.5999999999999998E-4</v>
      </c>
      <c r="BO20" s="31">
        <v>2.7999999999999998E-4</v>
      </c>
      <c r="BP20" s="31">
        <v>3.1E-4</v>
      </c>
      <c r="BQ20" s="31">
        <v>3.5E-4</v>
      </c>
      <c r="BR20" s="31">
        <v>3.8000000000000002E-4</v>
      </c>
    </row>
    <row r="21" spans="1:70" x14ac:dyDescent="0.2">
      <c r="A21">
        <v>34</v>
      </c>
      <c r="B21" s="31">
        <v>1.0000000000000001E-5</v>
      </c>
      <c r="C21" s="31">
        <v>1.0000000000000001E-5</v>
      </c>
      <c r="D21" s="31">
        <v>1.0000000000000001E-5</v>
      </c>
      <c r="E21" s="31">
        <v>1.0000000000000001E-5</v>
      </c>
      <c r="F21" s="31">
        <v>1.0000000000000001E-5</v>
      </c>
      <c r="G21" s="31">
        <v>1.0000000000000001E-5</v>
      </c>
      <c r="H21" s="31">
        <v>1.0000000000000001E-5</v>
      </c>
      <c r="I21" s="31">
        <v>1.0000000000000001E-5</v>
      </c>
      <c r="J21" s="31">
        <v>1.0000000000000001E-5</v>
      </c>
      <c r="K21" s="31">
        <v>1.0000000000000001E-5</v>
      </c>
      <c r="L21" s="31">
        <v>1.0000000000000001E-5</v>
      </c>
      <c r="M21" s="31">
        <v>1.0000000000000001E-5</v>
      </c>
      <c r="N21" s="31">
        <v>1.0000000000000001E-5</v>
      </c>
      <c r="O21" s="31">
        <v>1.0000000000000001E-5</v>
      </c>
      <c r="P21" s="31">
        <v>1.0000000000000001E-5</v>
      </c>
      <c r="Q21" s="31">
        <v>1.0000000000000001E-5</v>
      </c>
      <c r="R21" s="31">
        <v>1.0000000000000001E-5</v>
      </c>
      <c r="S21" s="31">
        <v>1.0000000000000001E-5</v>
      </c>
      <c r="T21" s="31">
        <v>1.0000000000000001E-5</v>
      </c>
      <c r="U21" s="31">
        <v>1.0000000000000001E-5</v>
      </c>
      <c r="V21" s="31">
        <v>1.0000000000000001E-5</v>
      </c>
      <c r="W21" s="31">
        <v>1.0000000000000001E-5</v>
      </c>
      <c r="X21" s="31">
        <v>1.0000000000000001E-5</v>
      </c>
      <c r="Y21" s="31">
        <v>1.0000000000000001E-5</v>
      </c>
      <c r="Z21" s="31">
        <v>1.0000000000000001E-5</v>
      </c>
      <c r="AA21" s="31">
        <v>1.0000000000000001E-5</v>
      </c>
      <c r="AB21" s="31">
        <v>1.0000000000000001E-5</v>
      </c>
      <c r="AC21" s="31">
        <v>1.0000000000000001E-5</v>
      </c>
      <c r="AD21" s="31">
        <v>1.0000000000000001E-5</v>
      </c>
      <c r="AE21" s="31">
        <v>1.0000000000000001E-5</v>
      </c>
      <c r="AF21" s="31">
        <v>1.0000000000000001E-5</v>
      </c>
      <c r="AG21" s="31">
        <v>1.0000000000000001E-5</v>
      </c>
      <c r="AH21" s="31">
        <v>1.0000000000000001E-5</v>
      </c>
      <c r="AI21" s="31">
        <v>1.0000000000000001E-5</v>
      </c>
      <c r="AJ21" s="31">
        <v>1.0000000000000001E-5</v>
      </c>
      <c r="AK21" s="31">
        <v>1.0000000000000001E-5</v>
      </c>
      <c r="AL21" s="31">
        <v>1.0000000000000001E-5</v>
      </c>
      <c r="AM21" s="31">
        <v>2.0000000000000002E-5</v>
      </c>
      <c r="AN21" s="31">
        <v>2.0000000000000002E-5</v>
      </c>
      <c r="AO21" s="31">
        <v>2.0000000000000002E-5</v>
      </c>
      <c r="AP21" s="31">
        <v>2.0000000000000002E-5</v>
      </c>
      <c r="AQ21" s="31">
        <v>3.0000000000000001E-5</v>
      </c>
      <c r="AR21" s="31">
        <v>3.0000000000000001E-5</v>
      </c>
      <c r="AS21" s="31">
        <v>3.0000000000000001E-5</v>
      </c>
      <c r="AT21" s="31">
        <v>4.0000000000000003E-5</v>
      </c>
      <c r="AU21" s="31">
        <v>4.0000000000000003E-5</v>
      </c>
      <c r="AV21" s="31">
        <v>5.0000000000000002E-5</v>
      </c>
      <c r="AW21" s="31">
        <v>5.0000000000000002E-5</v>
      </c>
      <c r="AX21" s="31">
        <v>6.0000000000000002E-5</v>
      </c>
      <c r="AY21" s="31">
        <v>6.0000000000000002E-5</v>
      </c>
      <c r="AZ21" s="31">
        <v>6.9999999999999994E-5</v>
      </c>
      <c r="BA21" s="31">
        <v>6.9999999999999994E-5</v>
      </c>
      <c r="BB21" s="31">
        <v>8.0000000000000007E-5</v>
      </c>
      <c r="BC21" s="31">
        <v>9.0000000000000006E-5</v>
      </c>
      <c r="BD21" s="31">
        <v>1E-4</v>
      </c>
      <c r="BE21" s="31">
        <v>1.1E-4</v>
      </c>
      <c r="BF21" s="31">
        <v>1.2E-4</v>
      </c>
      <c r="BG21" s="31">
        <v>1.2999999999999999E-4</v>
      </c>
      <c r="BH21" s="31">
        <v>1.3999999999999999E-4</v>
      </c>
      <c r="BI21" s="31">
        <v>1.6000000000000001E-4</v>
      </c>
      <c r="BJ21" s="31">
        <v>1.7000000000000001E-4</v>
      </c>
      <c r="BK21" s="31">
        <v>1.9000000000000001E-4</v>
      </c>
      <c r="BL21" s="31">
        <v>2.1000000000000001E-4</v>
      </c>
      <c r="BM21" s="31">
        <v>2.4000000000000001E-4</v>
      </c>
      <c r="BN21" s="31">
        <v>2.5999999999999998E-4</v>
      </c>
      <c r="BO21" s="31">
        <v>2.9E-4</v>
      </c>
      <c r="BP21" s="31">
        <v>3.2000000000000003E-4</v>
      </c>
      <c r="BQ21" s="31">
        <v>3.6000000000000002E-4</v>
      </c>
      <c r="BR21" s="31">
        <v>3.8999999999999999E-4</v>
      </c>
    </row>
    <row r="22" spans="1:70" x14ac:dyDescent="0.2">
      <c r="A22">
        <v>35</v>
      </c>
      <c r="B22" s="31">
        <v>1.0000000000000001E-5</v>
      </c>
      <c r="C22" s="31">
        <v>1.0000000000000001E-5</v>
      </c>
      <c r="D22" s="31">
        <v>1.0000000000000001E-5</v>
      </c>
      <c r="E22" s="31">
        <v>1.0000000000000001E-5</v>
      </c>
      <c r="F22" s="31">
        <v>1.0000000000000001E-5</v>
      </c>
      <c r="G22" s="31">
        <v>1.0000000000000001E-5</v>
      </c>
      <c r="H22" s="31">
        <v>1.0000000000000001E-5</v>
      </c>
      <c r="I22" s="31">
        <v>1.0000000000000001E-5</v>
      </c>
      <c r="J22" s="31">
        <v>1.0000000000000001E-5</v>
      </c>
      <c r="K22" s="31">
        <v>1.0000000000000001E-5</v>
      </c>
      <c r="L22" s="31">
        <v>1.0000000000000001E-5</v>
      </c>
      <c r="M22" s="31">
        <v>1.0000000000000001E-5</v>
      </c>
      <c r="N22" s="31">
        <v>1.0000000000000001E-5</v>
      </c>
      <c r="O22" s="31">
        <v>1.0000000000000001E-5</v>
      </c>
      <c r="P22" s="31">
        <v>1.0000000000000001E-5</v>
      </c>
      <c r="Q22" s="31">
        <v>1.0000000000000001E-5</v>
      </c>
      <c r="R22" s="31">
        <v>1.0000000000000001E-5</v>
      </c>
      <c r="S22" s="31">
        <v>1.0000000000000001E-5</v>
      </c>
      <c r="T22" s="31">
        <v>1.0000000000000001E-5</v>
      </c>
      <c r="U22" s="31">
        <v>1.0000000000000001E-5</v>
      </c>
      <c r="V22" s="31">
        <v>1.0000000000000001E-5</v>
      </c>
      <c r="W22" s="31">
        <v>1.0000000000000001E-5</v>
      </c>
      <c r="X22" s="31">
        <v>1.0000000000000001E-5</v>
      </c>
      <c r="Y22" s="31">
        <v>1.0000000000000001E-5</v>
      </c>
      <c r="Z22" s="31">
        <v>1.0000000000000001E-5</v>
      </c>
      <c r="AA22" s="31">
        <v>1.0000000000000001E-5</v>
      </c>
      <c r="AB22" s="31">
        <v>1.0000000000000001E-5</v>
      </c>
      <c r="AC22" s="31">
        <v>1.0000000000000001E-5</v>
      </c>
      <c r="AD22" s="31">
        <v>1.0000000000000001E-5</v>
      </c>
      <c r="AE22" s="31">
        <v>1.0000000000000001E-5</v>
      </c>
      <c r="AF22" s="31">
        <v>1.0000000000000001E-5</v>
      </c>
      <c r="AG22" s="31">
        <v>1.0000000000000001E-5</v>
      </c>
      <c r="AH22" s="31">
        <v>1.0000000000000001E-5</v>
      </c>
      <c r="AI22" s="31">
        <v>1.0000000000000001E-5</v>
      </c>
      <c r="AJ22" s="31">
        <v>1.0000000000000001E-5</v>
      </c>
      <c r="AK22" s="31">
        <v>1.0000000000000001E-5</v>
      </c>
      <c r="AL22" s="31">
        <v>1.0000000000000001E-5</v>
      </c>
      <c r="AM22" s="31">
        <v>2.0000000000000002E-5</v>
      </c>
      <c r="AN22" s="31">
        <v>2.0000000000000002E-5</v>
      </c>
      <c r="AO22" s="31">
        <v>2.0000000000000002E-5</v>
      </c>
      <c r="AP22" s="31">
        <v>3.0000000000000001E-5</v>
      </c>
      <c r="AQ22" s="31">
        <v>3.0000000000000001E-5</v>
      </c>
      <c r="AR22" s="31">
        <v>3.0000000000000001E-5</v>
      </c>
      <c r="AS22" s="31">
        <v>4.0000000000000003E-5</v>
      </c>
      <c r="AT22" s="31">
        <v>4.0000000000000003E-5</v>
      </c>
      <c r="AU22" s="31">
        <v>4.0000000000000003E-5</v>
      </c>
      <c r="AV22" s="31">
        <v>5.0000000000000002E-5</v>
      </c>
      <c r="AW22" s="31">
        <v>5.0000000000000002E-5</v>
      </c>
      <c r="AX22" s="31">
        <v>6.0000000000000002E-5</v>
      </c>
      <c r="AY22" s="31">
        <v>6.0000000000000002E-5</v>
      </c>
      <c r="AZ22" s="31">
        <v>6.9999999999999994E-5</v>
      </c>
      <c r="BA22" s="31">
        <v>8.0000000000000007E-5</v>
      </c>
      <c r="BB22" s="31">
        <v>8.0000000000000007E-5</v>
      </c>
      <c r="BC22" s="31">
        <v>9.0000000000000006E-5</v>
      </c>
      <c r="BD22" s="31">
        <v>1E-4</v>
      </c>
      <c r="BE22" s="31">
        <v>1.1E-4</v>
      </c>
      <c r="BF22" s="31">
        <v>1.2E-4</v>
      </c>
      <c r="BG22" s="31">
        <v>1.2999999999999999E-4</v>
      </c>
      <c r="BH22" s="31">
        <v>1.4999999999999999E-4</v>
      </c>
      <c r="BI22" s="31">
        <v>1.6000000000000001E-4</v>
      </c>
      <c r="BJ22" s="31">
        <v>1.8000000000000001E-4</v>
      </c>
      <c r="BK22" s="31">
        <v>2.0000000000000001E-4</v>
      </c>
      <c r="BL22" s="31">
        <v>2.2000000000000001E-4</v>
      </c>
      <c r="BM22" s="31">
        <v>2.5000000000000001E-4</v>
      </c>
      <c r="BN22" s="31">
        <v>2.7E-4</v>
      </c>
      <c r="BO22" s="31">
        <v>2.9999999999999997E-4</v>
      </c>
      <c r="BP22" s="31">
        <v>3.3E-4</v>
      </c>
      <c r="BQ22" s="31">
        <v>3.6999999999999999E-4</v>
      </c>
      <c r="BR22" s="31">
        <v>4.0999999999999999E-4</v>
      </c>
    </row>
    <row r="23" spans="1:70" x14ac:dyDescent="0.2">
      <c r="A23">
        <v>36</v>
      </c>
      <c r="B23" s="31">
        <v>1.0000000000000001E-5</v>
      </c>
      <c r="C23" s="31">
        <v>1.0000000000000001E-5</v>
      </c>
      <c r="D23" s="31">
        <v>1.0000000000000001E-5</v>
      </c>
      <c r="E23" s="31">
        <v>1.0000000000000001E-5</v>
      </c>
      <c r="F23" s="31">
        <v>1.0000000000000001E-5</v>
      </c>
      <c r="G23" s="31">
        <v>1.0000000000000001E-5</v>
      </c>
      <c r="H23" s="31">
        <v>1.0000000000000001E-5</v>
      </c>
      <c r="I23" s="31">
        <v>1.0000000000000001E-5</v>
      </c>
      <c r="J23" s="31">
        <v>1.0000000000000001E-5</v>
      </c>
      <c r="K23" s="31">
        <v>1.0000000000000001E-5</v>
      </c>
      <c r="L23" s="31">
        <v>1.0000000000000001E-5</v>
      </c>
      <c r="M23" s="31">
        <v>1.0000000000000001E-5</v>
      </c>
      <c r="N23" s="31">
        <v>1.0000000000000001E-5</v>
      </c>
      <c r="O23" s="31">
        <v>1.0000000000000001E-5</v>
      </c>
      <c r="P23" s="31">
        <v>1.0000000000000001E-5</v>
      </c>
      <c r="Q23" s="31">
        <v>1.0000000000000001E-5</v>
      </c>
      <c r="R23" s="31">
        <v>1.0000000000000001E-5</v>
      </c>
      <c r="S23" s="31">
        <v>1.0000000000000001E-5</v>
      </c>
      <c r="T23" s="31">
        <v>1.0000000000000001E-5</v>
      </c>
      <c r="U23" s="31">
        <v>1.0000000000000001E-5</v>
      </c>
      <c r="V23" s="31">
        <v>1.0000000000000001E-5</v>
      </c>
      <c r="W23" s="31">
        <v>1.0000000000000001E-5</v>
      </c>
      <c r="X23" s="31">
        <v>1.0000000000000001E-5</v>
      </c>
      <c r="Y23" s="31">
        <v>1.0000000000000001E-5</v>
      </c>
      <c r="Z23" s="31">
        <v>1.0000000000000001E-5</v>
      </c>
      <c r="AA23" s="31">
        <v>1.0000000000000001E-5</v>
      </c>
      <c r="AB23" s="31">
        <v>1.0000000000000001E-5</v>
      </c>
      <c r="AC23" s="31">
        <v>1.0000000000000001E-5</v>
      </c>
      <c r="AD23" s="31">
        <v>1.0000000000000001E-5</v>
      </c>
      <c r="AE23" s="31">
        <v>1.0000000000000001E-5</v>
      </c>
      <c r="AF23" s="31">
        <v>1.0000000000000001E-5</v>
      </c>
      <c r="AG23" s="31">
        <v>1.0000000000000001E-5</v>
      </c>
      <c r="AH23" s="31">
        <v>1.0000000000000001E-5</v>
      </c>
      <c r="AI23" s="31">
        <v>1.0000000000000001E-5</v>
      </c>
      <c r="AJ23" s="31">
        <v>1.0000000000000001E-5</v>
      </c>
      <c r="AK23" s="31">
        <v>1.0000000000000001E-5</v>
      </c>
      <c r="AL23" s="31">
        <v>2.0000000000000002E-5</v>
      </c>
      <c r="AM23" s="31">
        <v>2.0000000000000002E-5</v>
      </c>
      <c r="AN23" s="31">
        <v>2.0000000000000002E-5</v>
      </c>
      <c r="AO23" s="31">
        <v>2.0000000000000002E-5</v>
      </c>
      <c r="AP23" s="31">
        <v>3.0000000000000001E-5</v>
      </c>
      <c r="AQ23" s="31">
        <v>3.0000000000000001E-5</v>
      </c>
      <c r="AR23" s="31">
        <v>3.0000000000000001E-5</v>
      </c>
      <c r="AS23" s="31">
        <v>4.0000000000000003E-5</v>
      </c>
      <c r="AT23" s="31">
        <v>4.0000000000000003E-5</v>
      </c>
      <c r="AU23" s="31">
        <v>5.0000000000000002E-5</v>
      </c>
      <c r="AV23" s="31">
        <v>5.0000000000000002E-5</v>
      </c>
      <c r="AW23" s="31">
        <v>6.0000000000000002E-5</v>
      </c>
      <c r="AX23" s="31">
        <v>6.0000000000000002E-5</v>
      </c>
      <c r="AY23" s="31">
        <v>6.9999999999999994E-5</v>
      </c>
      <c r="AZ23" s="31">
        <v>6.9999999999999994E-5</v>
      </c>
      <c r="BA23" s="31">
        <v>8.0000000000000007E-5</v>
      </c>
      <c r="BB23" s="31">
        <v>9.0000000000000006E-5</v>
      </c>
      <c r="BC23" s="31">
        <v>1E-4</v>
      </c>
      <c r="BD23" s="31">
        <v>1.1E-4</v>
      </c>
      <c r="BE23" s="31">
        <v>1.2E-4</v>
      </c>
      <c r="BF23" s="31">
        <v>1.2999999999999999E-4</v>
      </c>
      <c r="BG23" s="31">
        <v>1.3999999999999999E-4</v>
      </c>
      <c r="BH23" s="31">
        <v>1.6000000000000001E-4</v>
      </c>
      <c r="BI23" s="31">
        <v>1.7000000000000001E-4</v>
      </c>
      <c r="BJ23" s="31">
        <v>1.9000000000000001E-4</v>
      </c>
      <c r="BK23" s="31">
        <v>2.1000000000000001E-4</v>
      </c>
      <c r="BL23" s="31">
        <v>2.3000000000000001E-4</v>
      </c>
      <c r="BM23" s="31">
        <v>2.5999999999999998E-4</v>
      </c>
      <c r="BN23" s="31">
        <v>2.9E-4</v>
      </c>
      <c r="BO23" s="31">
        <v>3.2000000000000003E-4</v>
      </c>
      <c r="BP23" s="31">
        <v>3.5E-4</v>
      </c>
      <c r="BQ23" s="31">
        <v>3.8999999999999999E-4</v>
      </c>
      <c r="BR23" s="31">
        <v>4.2999999999999999E-4</v>
      </c>
    </row>
    <row r="24" spans="1:70" x14ac:dyDescent="0.2">
      <c r="A24">
        <v>37</v>
      </c>
      <c r="B24" s="31">
        <v>1.0000000000000001E-5</v>
      </c>
      <c r="C24" s="31">
        <v>1.0000000000000001E-5</v>
      </c>
      <c r="D24" s="31">
        <v>1.0000000000000001E-5</v>
      </c>
      <c r="E24" s="31">
        <v>1.0000000000000001E-5</v>
      </c>
      <c r="F24" s="31">
        <v>1.0000000000000001E-5</v>
      </c>
      <c r="G24" s="31">
        <v>1.0000000000000001E-5</v>
      </c>
      <c r="H24" s="31">
        <v>1.0000000000000001E-5</v>
      </c>
      <c r="I24" s="31">
        <v>1.0000000000000001E-5</v>
      </c>
      <c r="J24" s="31">
        <v>1.0000000000000001E-5</v>
      </c>
      <c r="K24" s="31">
        <v>1.0000000000000001E-5</v>
      </c>
      <c r="L24" s="31">
        <v>1.0000000000000001E-5</v>
      </c>
      <c r="M24" s="31">
        <v>1.0000000000000001E-5</v>
      </c>
      <c r="N24" s="31">
        <v>1.0000000000000001E-5</v>
      </c>
      <c r="O24" s="31">
        <v>1.0000000000000001E-5</v>
      </c>
      <c r="P24" s="31">
        <v>1.0000000000000001E-5</v>
      </c>
      <c r="Q24" s="31">
        <v>1.0000000000000001E-5</v>
      </c>
      <c r="R24" s="31">
        <v>1.0000000000000001E-5</v>
      </c>
      <c r="S24" s="31">
        <v>1.0000000000000001E-5</v>
      </c>
      <c r="T24" s="31">
        <v>1.0000000000000001E-5</v>
      </c>
      <c r="U24" s="31">
        <v>1.0000000000000001E-5</v>
      </c>
      <c r="V24" s="31">
        <v>1.0000000000000001E-5</v>
      </c>
      <c r="W24" s="31">
        <v>1.0000000000000001E-5</v>
      </c>
      <c r="X24" s="31">
        <v>1.0000000000000001E-5</v>
      </c>
      <c r="Y24" s="31">
        <v>1.0000000000000001E-5</v>
      </c>
      <c r="Z24" s="31">
        <v>1.0000000000000001E-5</v>
      </c>
      <c r="AA24" s="31">
        <v>1.0000000000000001E-5</v>
      </c>
      <c r="AB24" s="31">
        <v>1.0000000000000001E-5</v>
      </c>
      <c r="AC24" s="31">
        <v>1.0000000000000001E-5</v>
      </c>
      <c r="AD24" s="31">
        <v>1.0000000000000001E-5</v>
      </c>
      <c r="AE24" s="31">
        <v>1.0000000000000001E-5</v>
      </c>
      <c r="AF24" s="31">
        <v>1.0000000000000001E-5</v>
      </c>
      <c r="AG24" s="31">
        <v>1.0000000000000001E-5</v>
      </c>
      <c r="AH24" s="31">
        <v>1.0000000000000001E-5</v>
      </c>
      <c r="AI24" s="31">
        <v>1.0000000000000001E-5</v>
      </c>
      <c r="AJ24" s="31">
        <v>1.0000000000000001E-5</v>
      </c>
      <c r="AK24" s="31">
        <v>1.0000000000000001E-5</v>
      </c>
      <c r="AL24" s="31">
        <v>2.0000000000000002E-5</v>
      </c>
      <c r="AM24" s="31">
        <v>2.0000000000000002E-5</v>
      </c>
      <c r="AN24" s="31">
        <v>2.0000000000000002E-5</v>
      </c>
      <c r="AO24" s="31">
        <v>3.0000000000000001E-5</v>
      </c>
      <c r="AP24" s="31">
        <v>3.0000000000000001E-5</v>
      </c>
      <c r="AQ24" s="31">
        <v>3.0000000000000001E-5</v>
      </c>
      <c r="AR24" s="31">
        <v>4.0000000000000003E-5</v>
      </c>
      <c r="AS24" s="31">
        <v>4.0000000000000003E-5</v>
      </c>
      <c r="AT24" s="31">
        <v>4.0000000000000003E-5</v>
      </c>
      <c r="AU24" s="31">
        <v>5.0000000000000002E-5</v>
      </c>
      <c r="AV24" s="31">
        <v>5.0000000000000002E-5</v>
      </c>
      <c r="AW24" s="31">
        <v>6.0000000000000002E-5</v>
      </c>
      <c r="AX24" s="31">
        <v>6.9999999999999994E-5</v>
      </c>
      <c r="AY24" s="31">
        <v>6.9999999999999994E-5</v>
      </c>
      <c r="AZ24" s="31">
        <v>8.0000000000000007E-5</v>
      </c>
      <c r="BA24" s="31">
        <v>9.0000000000000006E-5</v>
      </c>
      <c r="BB24" s="31">
        <v>9.0000000000000006E-5</v>
      </c>
      <c r="BC24" s="31">
        <v>1E-4</v>
      </c>
      <c r="BD24" s="31">
        <v>1.1E-4</v>
      </c>
      <c r="BE24" s="31">
        <v>1.2E-4</v>
      </c>
      <c r="BF24" s="31">
        <v>1.3999999999999999E-4</v>
      </c>
      <c r="BG24" s="31">
        <v>1.4999999999999999E-4</v>
      </c>
      <c r="BH24" s="31">
        <v>1.7000000000000001E-4</v>
      </c>
      <c r="BI24" s="31">
        <v>1.8000000000000001E-4</v>
      </c>
      <c r="BJ24" s="31">
        <v>2.0000000000000001E-4</v>
      </c>
      <c r="BK24" s="31">
        <v>2.3000000000000001E-4</v>
      </c>
      <c r="BL24" s="31">
        <v>2.5000000000000001E-4</v>
      </c>
      <c r="BM24" s="31">
        <v>2.7999999999999998E-4</v>
      </c>
      <c r="BN24" s="31">
        <v>3.1E-4</v>
      </c>
      <c r="BO24" s="31">
        <v>3.4000000000000002E-4</v>
      </c>
      <c r="BP24" s="31">
        <v>3.6999999999999999E-4</v>
      </c>
      <c r="BQ24" s="31">
        <v>4.0999999999999999E-4</v>
      </c>
      <c r="BR24" s="31">
        <v>4.4999999999999999E-4</v>
      </c>
    </row>
    <row r="25" spans="1:70" x14ac:dyDescent="0.2">
      <c r="A25">
        <v>38</v>
      </c>
      <c r="B25" s="31">
        <v>1.0000000000000001E-5</v>
      </c>
      <c r="C25" s="31">
        <v>1.0000000000000001E-5</v>
      </c>
      <c r="D25" s="31">
        <v>1.0000000000000001E-5</v>
      </c>
      <c r="E25" s="31">
        <v>1.0000000000000001E-5</v>
      </c>
      <c r="F25" s="31">
        <v>1.0000000000000001E-5</v>
      </c>
      <c r="G25" s="31">
        <v>1.0000000000000001E-5</v>
      </c>
      <c r="H25" s="31">
        <v>1.0000000000000001E-5</v>
      </c>
      <c r="I25" s="31">
        <v>1.0000000000000001E-5</v>
      </c>
      <c r="J25" s="31">
        <v>1.0000000000000001E-5</v>
      </c>
      <c r="K25" s="31">
        <v>1.0000000000000001E-5</v>
      </c>
      <c r="L25" s="31">
        <v>1.0000000000000001E-5</v>
      </c>
      <c r="M25" s="31">
        <v>1.0000000000000001E-5</v>
      </c>
      <c r="N25" s="31">
        <v>1.0000000000000001E-5</v>
      </c>
      <c r="O25" s="31">
        <v>1.0000000000000001E-5</v>
      </c>
      <c r="P25" s="31">
        <v>1.0000000000000001E-5</v>
      </c>
      <c r="Q25" s="31">
        <v>1.0000000000000001E-5</v>
      </c>
      <c r="R25" s="31">
        <v>1.0000000000000001E-5</v>
      </c>
      <c r="S25" s="31">
        <v>1.0000000000000001E-5</v>
      </c>
      <c r="T25" s="31">
        <v>1.0000000000000001E-5</v>
      </c>
      <c r="U25" s="31">
        <v>1.0000000000000001E-5</v>
      </c>
      <c r="V25" s="31">
        <v>1.0000000000000001E-5</v>
      </c>
      <c r="W25" s="31">
        <v>1.0000000000000001E-5</v>
      </c>
      <c r="X25" s="31">
        <v>1.0000000000000001E-5</v>
      </c>
      <c r="Y25" s="31">
        <v>1.0000000000000001E-5</v>
      </c>
      <c r="Z25" s="31">
        <v>1.0000000000000001E-5</v>
      </c>
      <c r="AA25" s="31">
        <v>1.0000000000000001E-5</v>
      </c>
      <c r="AB25" s="31">
        <v>1.0000000000000001E-5</v>
      </c>
      <c r="AC25" s="31">
        <v>1.0000000000000001E-5</v>
      </c>
      <c r="AD25" s="31">
        <v>1.0000000000000001E-5</v>
      </c>
      <c r="AE25" s="31">
        <v>1.0000000000000001E-5</v>
      </c>
      <c r="AF25" s="31">
        <v>1.0000000000000001E-5</v>
      </c>
      <c r="AG25" s="31">
        <v>1.0000000000000001E-5</v>
      </c>
      <c r="AH25" s="31">
        <v>1.0000000000000001E-5</v>
      </c>
      <c r="AI25" s="31">
        <v>1.0000000000000001E-5</v>
      </c>
      <c r="AJ25" s="31">
        <v>1.0000000000000001E-5</v>
      </c>
      <c r="AK25" s="31">
        <v>2.0000000000000002E-5</v>
      </c>
      <c r="AL25" s="31">
        <v>2.0000000000000002E-5</v>
      </c>
      <c r="AM25" s="31">
        <v>2.0000000000000002E-5</v>
      </c>
      <c r="AN25" s="31">
        <v>2.0000000000000002E-5</v>
      </c>
      <c r="AO25" s="31">
        <v>3.0000000000000001E-5</v>
      </c>
      <c r="AP25" s="31">
        <v>3.0000000000000001E-5</v>
      </c>
      <c r="AQ25" s="31">
        <v>4.0000000000000003E-5</v>
      </c>
      <c r="AR25" s="31">
        <v>4.0000000000000003E-5</v>
      </c>
      <c r="AS25" s="31">
        <v>4.0000000000000003E-5</v>
      </c>
      <c r="AT25" s="31">
        <v>5.0000000000000002E-5</v>
      </c>
      <c r="AU25" s="31">
        <v>5.0000000000000002E-5</v>
      </c>
      <c r="AV25" s="31">
        <v>6.0000000000000002E-5</v>
      </c>
      <c r="AW25" s="31">
        <v>6.9999999999999994E-5</v>
      </c>
      <c r="AX25" s="31">
        <v>6.9999999999999994E-5</v>
      </c>
      <c r="AY25" s="31">
        <v>8.0000000000000007E-5</v>
      </c>
      <c r="AZ25" s="31">
        <v>9.0000000000000006E-5</v>
      </c>
      <c r="BA25" s="31">
        <v>9.0000000000000006E-5</v>
      </c>
      <c r="BB25" s="31">
        <v>1E-4</v>
      </c>
      <c r="BC25" s="31">
        <v>1.1E-4</v>
      </c>
      <c r="BD25" s="31">
        <v>1.2E-4</v>
      </c>
      <c r="BE25" s="31">
        <v>1.3999999999999999E-4</v>
      </c>
      <c r="BF25" s="31">
        <v>1.4999999999999999E-4</v>
      </c>
      <c r="BG25" s="31">
        <v>1.7000000000000001E-4</v>
      </c>
      <c r="BH25" s="31">
        <v>1.8000000000000001E-4</v>
      </c>
      <c r="BI25" s="31">
        <v>2.0000000000000001E-4</v>
      </c>
      <c r="BJ25" s="31">
        <v>2.2000000000000001E-4</v>
      </c>
      <c r="BK25" s="31">
        <v>2.5000000000000001E-4</v>
      </c>
      <c r="BL25" s="31">
        <v>2.7E-4</v>
      </c>
      <c r="BM25" s="31">
        <v>2.9999999999999997E-4</v>
      </c>
      <c r="BN25" s="31">
        <v>3.3E-4</v>
      </c>
      <c r="BO25" s="31">
        <v>3.6999999999999999E-4</v>
      </c>
      <c r="BP25" s="31">
        <v>4.0999999999999999E-4</v>
      </c>
      <c r="BQ25" s="31">
        <v>4.4999999999999999E-4</v>
      </c>
      <c r="BR25" s="31">
        <v>4.8999999999999998E-4</v>
      </c>
    </row>
    <row r="26" spans="1:70" x14ac:dyDescent="0.2">
      <c r="A26">
        <v>39</v>
      </c>
      <c r="B26" s="31">
        <v>1.0000000000000001E-5</v>
      </c>
      <c r="C26" s="31">
        <v>1.0000000000000001E-5</v>
      </c>
      <c r="D26" s="31">
        <v>1.0000000000000001E-5</v>
      </c>
      <c r="E26" s="31">
        <v>1.0000000000000001E-5</v>
      </c>
      <c r="F26" s="31">
        <v>1.0000000000000001E-5</v>
      </c>
      <c r="G26" s="31">
        <v>1.0000000000000001E-5</v>
      </c>
      <c r="H26" s="31">
        <v>1.0000000000000001E-5</v>
      </c>
      <c r="I26" s="31">
        <v>1.0000000000000001E-5</v>
      </c>
      <c r="J26" s="31">
        <v>1.0000000000000001E-5</v>
      </c>
      <c r="K26" s="31">
        <v>1.0000000000000001E-5</v>
      </c>
      <c r="L26" s="31">
        <v>1.0000000000000001E-5</v>
      </c>
      <c r="M26" s="31">
        <v>1.0000000000000001E-5</v>
      </c>
      <c r="N26" s="31">
        <v>1.0000000000000001E-5</v>
      </c>
      <c r="O26" s="31">
        <v>1.0000000000000001E-5</v>
      </c>
      <c r="P26" s="31">
        <v>1.0000000000000001E-5</v>
      </c>
      <c r="Q26" s="31">
        <v>1.0000000000000001E-5</v>
      </c>
      <c r="R26" s="31">
        <v>1.0000000000000001E-5</v>
      </c>
      <c r="S26" s="31">
        <v>1.0000000000000001E-5</v>
      </c>
      <c r="T26" s="31">
        <v>1.0000000000000001E-5</v>
      </c>
      <c r="U26" s="31">
        <v>1.0000000000000001E-5</v>
      </c>
      <c r="V26" s="31">
        <v>1.0000000000000001E-5</v>
      </c>
      <c r="W26" s="31">
        <v>1.0000000000000001E-5</v>
      </c>
      <c r="X26" s="31">
        <v>1.0000000000000001E-5</v>
      </c>
      <c r="Y26" s="31">
        <v>1.0000000000000001E-5</v>
      </c>
      <c r="Z26" s="31">
        <v>1.0000000000000001E-5</v>
      </c>
      <c r="AA26" s="31">
        <v>1.0000000000000001E-5</v>
      </c>
      <c r="AB26" s="31">
        <v>1.0000000000000001E-5</v>
      </c>
      <c r="AC26" s="31">
        <v>1.0000000000000001E-5</v>
      </c>
      <c r="AD26" s="31">
        <v>1.0000000000000001E-5</v>
      </c>
      <c r="AE26" s="31">
        <v>1.0000000000000001E-5</v>
      </c>
      <c r="AF26" s="31">
        <v>1.0000000000000001E-5</v>
      </c>
      <c r="AG26" s="31">
        <v>1.0000000000000001E-5</v>
      </c>
      <c r="AH26" s="31">
        <v>1.0000000000000001E-5</v>
      </c>
      <c r="AI26" s="31">
        <v>1.0000000000000001E-5</v>
      </c>
      <c r="AJ26" s="31">
        <v>1.0000000000000001E-5</v>
      </c>
      <c r="AK26" s="31">
        <v>2.0000000000000002E-5</v>
      </c>
      <c r="AL26" s="31">
        <v>2.0000000000000002E-5</v>
      </c>
      <c r="AM26" s="31">
        <v>2.0000000000000002E-5</v>
      </c>
      <c r="AN26" s="31">
        <v>3.0000000000000001E-5</v>
      </c>
      <c r="AO26" s="31">
        <v>3.0000000000000001E-5</v>
      </c>
      <c r="AP26" s="31">
        <v>3.0000000000000001E-5</v>
      </c>
      <c r="AQ26" s="31">
        <v>4.0000000000000003E-5</v>
      </c>
      <c r="AR26" s="31">
        <v>4.0000000000000003E-5</v>
      </c>
      <c r="AS26" s="31">
        <v>5.0000000000000002E-5</v>
      </c>
      <c r="AT26" s="31">
        <v>5.0000000000000002E-5</v>
      </c>
      <c r="AU26" s="31">
        <v>6.0000000000000002E-5</v>
      </c>
      <c r="AV26" s="31">
        <v>6.0000000000000002E-5</v>
      </c>
      <c r="AW26" s="31">
        <v>6.9999999999999994E-5</v>
      </c>
      <c r="AX26" s="31">
        <v>6.9999999999999994E-5</v>
      </c>
      <c r="AY26" s="31">
        <v>8.0000000000000007E-5</v>
      </c>
      <c r="AZ26" s="31">
        <v>9.0000000000000006E-5</v>
      </c>
      <c r="BA26" s="31">
        <v>1E-4</v>
      </c>
      <c r="BB26" s="31">
        <v>1.1E-4</v>
      </c>
      <c r="BC26" s="31">
        <v>1.2E-4</v>
      </c>
      <c r="BD26" s="31">
        <v>1.2999999999999999E-4</v>
      </c>
      <c r="BE26" s="31">
        <v>1.3999999999999999E-4</v>
      </c>
      <c r="BF26" s="31">
        <v>1.6000000000000001E-4</v>
      </c>
      <c r="BG26" s="31">
        <v>1.7000000000000001E-4</v>
      </c>
      <c r="BH26" s="31">
        <v>1.9000000000000001E-4</v>
      </c>
      <c r="BI26" s="31">
        <v>2.1000000000000001E-4</v>
      </c>
      <c r="BJ26" s="31">
        <v>2.3000000000000001E-4</v>
      </c>
      <c r="BK26" s="31">
        <v>2.5999999999999998E-4</v>
      </c>
      <c r="BL26" s="31">
        <v>2.7999999999999998E-4</v>
      </c>
      <c r="BM26" s="31">
        <v>3.1E-4</v>
      </c>
      <c r="BN26" s="31">
        <v>3.5E-4</v>
      </c>
      <c r="BO26" s="31">
        <v>3.8000000000000002E-4</v>
      </c>
      <c r="BP26" s="31">
        <v>4.2000000000000002E-4</v>
      </c>
      <c r="BQ26" s="31">
        <v>4.6999999999999999E-4</v>
      </c>
      <c r="BR26" s="31">
        <v>5.1999999999999995E-4</v>
      </c>
    </row>
    <row r="27" spans="1:70" x14ac:dyDescent="0.2">
      <c r="A27">
        <v>40</v>
      </c>
      <c r="B27" s="31">
        <v>1.0000000000000001E-5</v>
      </c>
      <c r="C27" s="31">
        <v>1.0000000000000001E-5</v>
      </c>
      <c r="D27" s="31">
        <v>1.0000000000000001E-5</v>
      </c>
      <c r="E27" s="31">
        <v>1.0000000000000001E-5</v>
      </c>
      <c r="F27" s="31">
        <v>1.0000000000000001E-5</v>
      </c>
      <c r="G27" s="31">
        <v>1.0000000000000001E-5</v>
      </c>
      <c r="H27" s="31">
        <v>1.0000000000000001E-5</v>
      </c>
      <c r="I27" s="31">
        <v>1.0000000000000001E-5</v>
      </c>
      <c r="J27" s="31">
        <v>1.0000000000000001E-5</v>
      </c>
      <c r="K27" s="31">
        <v>1.0000000000000001E-5</v>
      </c>
      <c r="L27" s="31">
        <v>1.0000000000000001E-5</v>
      </c>
      <c r="M27" s="31">
        <v>1.0000000000000001E-5</v>
      </c>
      <c r="N27" s="31">
        <v>1.0000000000000001E-5</v>
      </c>
      <c r="O27" s="31">
        <v>1.0000000000000001E-5</v>
      </c>
      <c r="P27" s="31">
        <v>1.0000000000000001E-5</v>
      </c>
      <c r="Q27" s="31">
        <v>1.0000000000000001E-5</v>
      </c>
      <c r="R27" s="31">
        <v>1.0000000000000001E-5</v>
      </c>
      <c r="S27" s="31">
        <v>1.0000000000000001E-5</v>
      </c>
      <c r="T27" s="31">
        <v>1.0000000000000001E-5</v>
      </c>
      <c r="U27" s="31">
        <v>1.0000000000000001E-5</v>
      </c>
      <c r="V27" s="31">
        <v>1.0000000000000001E-5</v>
      </c>
      <c r="W27" s="31">
        <v>1.0000000000000001E-5</v>
      </c>
      <c r="X27" s="31">
        <v>1.0000000000000001E-5</v>
      </c>
      <c r="Y27" s="31">
        <v>1.0000000000000001E-5</v>
      </c>
      <c r="Z27" s="31">
        <v>1.0000000000000001E-5</v>
      </c>
      <c r="AA27" s="31">
        <v>1.0000000000000001E-5</v>
      </c>
      <c r="AB27" s="31">
        <v>1.0000000000000001E-5</v>
      </c>
      <c r="AC27" s="31">
        <v>1.0000000000000001E-5</v>
      </c>
      <c r="AD27" s="31">
        <v>1.0000000000000001E-5</v>
      </c>
      <c r="AE27" s="31">
        <v>1.0000000000000001E-5</v>
      </c>
      <c r="AF27" s="31">
        <v>1.0000000000000001E-5</v>
      </c>
      <c r="AG27" s="31">
        <v>1.0000000000000001E-5</v>
      </c>
      <c r="AH27" s="31">
        <v>1.0000000000000001E-5</v>
      </c>
      <c r="AI27" s="31">
        <v>1.0000000000000001E-5</v>
      </c>
      <c r="AJ27" s="31">
        <v>2.0000000000000002E-5</v>
      </c>
      <c r="AK27" s="31">
        <v>2.0000000000000002E-5</v>
      </c>
      <c r="AL27" s="31">
        <v>2.0000000000000002E-5</v>
      </c>
      <c r="AM27" s="31">
        <v>3.0000000000000001E-5</v>
      </c>
      <c r="AN27" s="31">
        <v>3.0000000000000001E-5</v>
      </c>
      <c r="AO27" s="31">
        <v>3.0000000000000001E-5</v>
      </c>
      <c r="AP27" s="31">
        <v>4.0000000000000003E-5</v>
      </c>
      <c r="AQ27" s="31">
        <v>4.0000000000000003E-5</v>
      </c>
      <c r="AR27" s="31">
        <v>5.0000000000000002E-5</v>
      </c>
      <c r="AS27" s="31">
        <v>5.0000000000000002E-5</v>
      </c>
      <c r="AT27" s="31">
        <v>6.0000000000000002E-5</v>
      </c>
      <c r="AU27" s="31">
        <v>6.9999999999999994E-5</v>
      </c>
      <c r="AV27" s="31">
        <v>6.9999999999999994E-5</v>
      </c>
      <c r="AW27" s="31">
        <v>8.0000000000000007E-5</v>
      </c>
      <c r="AX27" s="31">
        <v>9.0000000000000006E-5</v>
      </c>
      <c r="AY27" s="31">
        <v>9.0000000000000006E-5</v>
      </c>
      <c r="AZ27" s="31">
        <v>1E-4</v>
      </c>
      <c r="BA27" s="31">
        <v>1.1E-4</v>
      </c>
      <c r="BB27" s="31">
        <v>1.2E-4</v>
      </c>
      <c r="BC27" s="31">
        <v>1.3999999999999999E-4</v>
      </c>
      <c r="BD27" s="31">
        <v>1.4999999999999999E-4</v>
      </c>
      <c r="BE27" s="31">
        <v>1.6000000000000001E-4</v>
      </c>
      <c r="BF27" s="31">
        <v>1.8000000000000001E-4</v>
      </c>
      <c r="BG27" s="31">
        <v>2.0000000000000001E-4</v>
      </c>
      <c r="BH27" s="31">
        <v>2.2000000000000001E-4</v>
      </c>
      <c r="BI27" s="31">
        <v>2.4000000000000001E-4</v>
      </c>
      <c r="BJ27" s="31">
        <v>2.7E-4</v>
      </c>
      <c r="BK27" s="31">
        <v>2.9999999999999997E-4</v>
      </c>
      <c r="BL27" s="31">
        <v>3.3E-4</v>
      </c>
      <c r="BM27" s="31">
        <v>3.6000000000000002E-4</v>
      </c>
      <c r="BN27" s="31">
        <v>4.0000000000000002E-4</v>
      </c>
      <c r="BO27" s="31">
        <v>4.4000000000000002E-4</v>
      </c>
      <c r="BP27" s="31">
        <v>4.8999999999999998E-4</v>
      </c>
      <c r="BQ27" s="31">
        <v>5.4000000000000001E-4</v>
      </c>
      <c r="BR27" s="31">
        <v>5.9999999999999995E-4</v>
      </c>
    </row>
    <row r="28" spans="1:70" x14ac:dyDescent="0.2">
      <c r="A28">
        <v>41</v>
      </c>
      <c r="B28" s="31">
        <v>1.0000000000000001E-5</v>
      </c>
      <c r="C28" s="31">
        <v>1.0000000000000001E-5</v>
      </c>
      <c r="D28" s="31">
        <v>1.0000000000000001E-5</v>
      </c>
      <c r="E28" s="31">
        <v>1.0000000000000001E-5</v>
      </c>
      <c r="F28" s="31">
        <v>1.0000000000000001E-5</v>
      </c>
      <c r="G28" s="31">
        <v>1.0000000000000001E-5</v>
      </c>
      <c r="H28" s="31">
        <v>1.0000000000000001E-5</v>
      </c>
      <c r="I28" s="31">
        <v>1.0000000000000001E-5</v>
      </c>
      <c r="J28" s="31">
        <v>1.0000000000000001E-5</v>
      </c>
      <c r="K28" s="31">
        <v>1.0000000000000001E-5</v>
      </c>
      <c r="L28" s="31">
        <v>1.0000000000000001E-5</v>
      </c>
      <c r="M28" s="31">
        <v>1.0000000000000001E-5</v>
      </c>
      <c r="N28" s="31">
        <v>1.0000000000000001E-5</v>
      </c>
      <c r="O28" s="31">
        <v>1.0000000000000001E-5</v>
      </c>
      <c r="P28" s="31">
        <v>1.0000000000000001E-5</v>
      </c>
      <c r="Q28" s="31">
        <v>1.0000000000000001E-5</v>
      </c>
      <c r="R28" s="31">
        <v>1.0000000000000001E-5</v>
      </c>
      <c r="S28" s="31">
        <v>1.0000000000000001E-5</v>
      </c>
      <c r="T28" s="31">
        <v>1.0000000000000001E-5</v>
      </c>
      <c r="U28" s="31">
        <v>1.0000000000000001E-5</v>
      </c>
      <c r="V28" s="31">
        <v>1.0000000000000001E-5</v>
      </c>
      <c r="W28" s="31">
        <v>1.0000000000000001E-5</v>
      </c>
      <c r="X28" s="31">
        <v>1.0000000000000001E-5</v>
      </c>
      <c r="Y28" s="31">
        <v>1.0000000000000001E-5</v>
      </c>
      <c r="Z28" s="31">
        <v>1.0000000000000001E-5</v>
      </c>
      <c r="AA28" s="31">
        <v>1.0000000000000001E-5</v>
      </c>
      <c r="AB28" s="31">
        <v>1.0000000000000001E-5</v>
      </c>
      <c r="AC28" s="31">
        <v>1.0000000000000001E-5</v>
      </c>
      <c r="AD28" s="31">
        <v>1.0000000000000001E-5</v>
      </c>
      <c r="AE28" s="31">
        <v>1.0000000000000001E-5</v>
      </c>
      <c r="AF28" s="31">
        <v>1.0000000000000001E-5</v>
      </c>
      <c r="AG28" s="31">
        <v>1.0000000000000001E-5</v>
      </c>
      <c r="AH28" s="31">
        <v>1.0000000000000001E-5</v>
      </c>
      <c r="AI28" s="31">
        <v>1.0000000000000001E-5</v>
      </c>
      <c r="AJ28" s="31">
        <v>2.0000000000000002E-5</v>
      </c>
      <c r="AK28" s="31">
        <v>2.0000000000000002E-5</v>
      </c>
      <c r="AL28" s="31">
        <v>2.0000000000000002E-5</v>
      </c>
      <c r="AM28" s="31">
        <v>3.0000000000000001E-5</v>
      </c>
      <c r="AN28" s="31">
        <v>3.0000000000000001E-5</v>
      </c>
      <c r="AO28" s="31">
        <v>3.0000000000000001E-5</v>
      </c>
      <c r="AP28" s="31">
        <v>4.0000000000000003E-5</v>
      </c>
      <c r="AQ28" s="31">
        <v>4.0000000000000003E-5</v>
      </c>
      <c r="AR28" s="31">
        <v>5.0000000000000002E-5</v>
      </c>
      <c r="AS28" s="31">
        <v>5.0000000000000002E-5</v>
      </c>
      <c r="AT28" s="31">
        <v>6.0000000000000002E-5</v>
      </c>
      <c r="AU28" s="31">
        <v>6.9999999999999994E-5</v>
      </c>
      <c r="AV28" s="31">
        <v>6.9999999999999994E-5</v>
      </c>
      <c r="AW28" s="31">
        <v>8.0000000000000007E-5</v>
      </c>
      <c r="AX28" s="31">
        <v>9.0000000000000006E-5</v>
      </c>
      <c r="AY28" s="31">
        <v>9.0000000000000006E-5</v>
      </c>
      <c r="AZ28" s="31">
        <v>1E-4</v>
      </c>
      <c r="BA28" s="31">
        <v>1.1E-4</v>
      </c>
      <c r="BB28" s="31">
        <v>1.2E-4</v>
      </c>
      <c r="BC28" s="31">
        <v>1.3999999999999999E-4</v>
      </c>
      <c r="BD28" s="31">
        <v>1.4999999999999999E-4</v>
      </c>
      <c r="BE28" s="31">
        <v>1.6000000000000001E-4</v>
      </c>
      <c r="BF28" s="31">
        <v>1.8000000000000001E-4</v>
      </c>
      <c r="BG28" s="31">
        <v>2.0000000000000001E-4</v>
      </c>
      <c r="BH28" s="31">
        <v>2.2000000000000001E-4</v>
      </c>
      <c r="BI28" s="31">
        <v>2.4000000000000001E-4</v>
      </c>
      <c r="BJ28" s="31">
        <v>2.7E-4</v>
      </c>
      <c r="BK28" s="31">
        <v>2.9999999999999997E-4</v>
      </c>
      <c r="BL28" s="31">
        <v>3.3E-4</v>
      </c>
      <c r="BM28" s="31">
        <v>3.6000000000000002E-4</v>
      </c>
      <c r="BN28" s="31">
        <v>4.0000000000000002E-4</v>
      </c>
      <c r="BO28" s="31">
        <v>4.4999999999999999E-4</v>
      </c>
      <c r="BP28" s="31">
        <v>4.8999999999999998E-4</v>
      </c>
      <c r="BQ28" s="31">
        <v>5.4000000000000001E-4</v>
      </c>
      <c r="BR28" s="31">
        <v>5.9999999999999995E-4</v>
      </c>
    </row>
    <row r="29" spans="1:70" x14ac:dyDescent="0.2">
      <c r="A29">
        <v>42</v>
      </c>
      <c r="B29" s="31">
        <v>1.0000000000000001E-5</v>
      </c>
      <c r="C29" s="31">
        <v>1.0000000000000001E-5</v>
      </c>
      <c r="D29" s="31">
        <v>1.0000000000000001E-5</v>
      </c>
      <c r="E29" s="31">
        <v>1.0000000000000001E-5</v>
      </c>
      <c r="F29" s="31">
        <v>1.0000000000000001E-5</v>
      </c>
      <c r="G29" s="31">
        <v>1.0000000000000001E-5</v>
      </c>
      <c r="H29" s="31">
        <v>1.0000000000000001E-5</v>
      </c>
      <c r="I29" s="31">
        <v>1.0000000000000001E-5</v>
      </c>
      <c r="J29" s="31">
        <v>1.0000000000000001E-5</v>
      </c>
      <c r="K29" s="31">
        <v>1.0000000000000001E-5</v>
      </c>
      <c r="L29" s="31">
        <v>1.0000000000000001E-5</v>
      </c>
      <c r="M29" s="31">
        <v>1.0000000000000001E-5</v>
      </c>
      <c r="N29" s="31">
        <v>1.0000000000000001E-5</v>
      </c>
      <c r="O29" s="31">
        <v>1.0000000000000001E-5</v>
      </c>
      <c r="P29" s="31">
        <v>1.0000000000000001E-5</v>
      </c>
      <c r="Q29" s="31">
        <v>1.0000000000000001E-5</v>
      </c>
      <c r="R29" s="31">
        <v>1.0000000000000001E-5</v>
      </c>
      <c r="S29" s="31">
        <v>1.0000000000000001E-5</v>
      </c>
      <c r="T29" s="31">
        <v>1.0000000000000001E-5</v>
      </c>
      <c r="U29" s="31">
        <v>1.0000000000000001E-5</v>
      </c>
      <c r="V29" s="31">
        <v>1.0000000000000001E-5</v>
      </c>
      <c r="W29" s="31">
        <v>1.0000000000000001E-5</v>
      </c>
      <c r="X29" s="31">
        <v>1.0000000000000001E-5</v>
      </c>
      <c r="Y29" s="31">
        <v>1.0000000000000001E-5</v>
      </c>
      <c r="Z29" s="31">
        <v>1.0000000000000001E-5</v>
      </c>
      <c r="AA29" s="31">
        <v>1.0000000000000001E-5</v>
      </c>
      <c r="AB29" s="31">
        <v>1.0000000000000001E-5</v>
      </c>
      <c r="AC29" s="31">
        <v>1.0000000000000001E-5</v>
      </c>
      <c r="AD29" s="31">
        <v>1.0000000000000001E-5</v>
      </c>
      <c r="AE29" s="31">
        <v>1.0000000000000001E-5</v>
      </c>
      <c r="AF29" s="31">
        <v>1.0000000000000001E-5</v>
      </c>
      <c r="AG29" s="31">
        <v>1.0000000000000001E-5</v>
      </c>
      <c r="AH29" s="31">
        <v>1.0000000000000001E-5</v>
      </c>
      <c r="AI29" s="31">
        <v>1.0000000000000001E-5</v>
      </c>
      <c r="AJ29" s="31">
        <v>2.0000000000000002E-5</v>
      </c>
      <c r="AK29" s="31">
        <v>2.0000000000000002E-5</v>
      </c>
      <c r="AL29" s="31">
        <v>2.0000000000000002E-5</v>
      </c>
      <c r="AM29" s="31">
        <v>3.0000000000000001E-5</v>
      </c>
      <c r="AN29" s="31">
        <v>3.0000000000000001E-5</v>
      </c>
      <c r="AO29" s="31">
        <v>4.0000000000000003E-5</v>
      </c>
      <c r="AP29" s="31">
        <v>4.0000000000000003E-5</v>
      </c>
      <c r="AQ29" s="31">
        <v>5.0000000000000002E-5</v>
      </c>
      <c r="AR29" s="31">
        <v>5.0000000000000002E-5</v>
      </c>
      <c r="AS29" s="31">
        <v>6.0000000000000002E-5</v>
      </c>
      <c r="AT29" s="31">
        <v>6.0000000000000002E-5</v>
      </c>
      <c r="AU29" s="31">
        <v>6.9999999999999994E-5</v>
      </c>
      <c r="AV29" s="31">
        <v>8.0000000000000007E-5</v>
      </c>
      <c r="AW29" s="31">
        <v>8.0000000000000007E-5</v>
      </c>
      <c r="AX29" s="31">
        <v>9.0000000000000006E-5</v>
      </c>
      <c r="AY29" s="31">
        <v>1E-4</v>
      </c>
      <c r="AZ29" s="31">
        <v>1.1E-4</v>
      </c>
      <c r="BA29" s="31">
        <v>1.2E-4</v>
      </c>
      <c r="BB29" s="31">
        <v>1.2999999999999999E-4</v>
      </c>
      <c r="BC29" s="31">
        <v>1.3999999999999999E-4</v>
      </c>
      <c r="BD29" s="31">
        <v>1.6000000000000001E-4</v>
      </c>
      <c r="BE29" s="31">
        <v>1.7000000000000001E-4</v>
      </c>
      <c r="BF29" s="31">
        <v>1.9000000000000001E-4</v>
      </c>
      <c r="BG29" s="31">
        <v>2.1000000000000001E-4</v>
      </c>
      <c r="BH29" s="31">
        <v>2.3000000000000001E-4</v>
      </c>
      <c r="BI29" s="31">
        <v>2.5000000000000001E-4</v>
      </c>
      <c r="BJ29" s="31">
        <v>2.7999999999999998E-4</v>
      </c>
      <c r="BK29" s="31">
        <v>3.1E-4</v>
      </c>
      <c r="BL29" s="31">
        <v>3.4000000000000002E-4</v>
      </c>
      <c r="BM29" s="31">
        <v>3.8000000000000002E-4</v>
      </c>
      <c r="BN29" s="31">
        <v>4.2000000000000002E-4</v>
      </c>
      <c r="BO29" s="31">
        <v>4.6999999999999999E-4</v>
      </c>
      <c r="BP29" s="31">
        <v>5.1999999999999995E-4</v>
      </c>
      <c r="BQ29" s="31">
        <v>5.6999999999999998E-4</v>
      </c>
      <c r="BR29" s="31">
        <v>6.3000000000000003E-4</v>
      </c>
    </row>
    <row r="30" spans="1:70" x14ac:dyDescent="0.2">
      <c r="A30">
        <v>43</v>
      </c>
      <c r="B30" s="31">
        <v>1.0000000000000001E-5</v>
      </c>
      <c r="C30" s="31">
        <v>1.0000000000000001E-5</v>
      </c>
      <c r="D30" s="31">
        <v>1.0000000000000001E-5</v>
      </c>
      <c r="E30" s="31">
        <v>1.0000000000000001E-5</v>
      </c>
      <c r="F30" s="31">
        <v>1.0000000000000001E-5</v>
      </c>
      <c r="G30" s="31">
        <v>1.0000000000000001E-5</v>
      </c>
      <c r="H30" s="31">
        <v>1.0000000000000001E-5</v>
      </c>
      <c r="I30" s="31">
        <v>1.0000000000000001E-5</v>
      </c>
      <c r="J30" s="31">
        <v>1.0000000000000001E-5</v>
      </c>
      <c r="K30" s="31">
        <v>1.0000000000000001E-5</v>
      </c>
      <c r="L30" s="31">
        <v>1.0000000000000001E-5</v>
      </c>
      <c r="M30" s="31">
        <v>1.0000000000000001E-5</v>
      </c>
      <c r="N30" s="31">
        <v>1.0000000000000001E-5</v>
      </c>
      <c r="O30" s="31">
        <v>1.0000000000000001E-5</v>
      </c>
      <c r="P30" s="31">
        <v>1.0000000000000001E-5</v>
      </c>
      <c r="Q30" s="31">
        <v>1.0000000000000001E-5</v>
      </c>
      <c r="R30" s="31">
        <v>1.0000000000000001E-5</v>
      </c>
      <c r="S30" s="31">
        <v>1.0000000000000001E-5</v>
      </c>
      <c r="T30" s="31">
        <v>1.0000000000000001E-5</v>
      </c>
      <c r="U30" s="31">
        <v>1.0000000000000001E-5</v>
      </c>
      <c r="V30" s="31">
        <v>1.0000000000000001E-5</v>
      </c>
      <c r="W30" s="31">
        <v>1.0000000000000001E-5</v>
      </c>
      <c r="X30" s="31">
        <v>1.0000000000000001E-5</v>
      </c>
      <c r="Y30" s="31">
        <v>1.0000000000000001E-5</v>
      </c>
      <c r="Z30" s="31">
        <v>1.0000000000000001E-5</v>
      </c>
      <c r="AA30" s="31">
        <v>1.0000000000000001E-5</v>
      </c>
      <c r="AB30" s="31">
        <v>1.0000000000000001E-5</v>
      </c>
      <c r="AC30" s="31">
        <v>1.0000000000000001E-5</v>
      </c>
      <c r="AD30" s="31">
        <v>1.0000000000000001E-5</v>
      </c>
      <c r="AE30" s="31">
        <v>1.0000000000000001E-5</v>
      </c>
      <c r="AF30" s="31">
        <v>1.0000000000000001E-5</v>
      </c>
      <c r="AG30" s="31">
        <v>1.0000000000000001E-5</v>
      </c>
      <c r="AH30" s="31">
        <v>1.0000000000000001E-5</v>
      </c>
      <c r="AI30" s="31">
        <v>1.0000000000000001E-5</v>
      </c>
      <c r="AJ30" s="31">
        <v>2.0000000000000002E-5</v>
      </c>
      <c r="AK30" s="31">
        <v>2.0000000000000002E-5</v>
      </c>
      <c r="AL30" s="31">
        <v>2.0000000000000002E-5</v>
      </c>
      <c r="AM30" s="31">
        <v>3.0000000000000001E-5</v>
      </c>
      <c r="AN30" s="31">
        <v>3.0000000000000001E-5</v>
      </c>
      <c r="AO30" s="31">
        <v>4.0000000000000003E-5</v>
      </c>
      <c r="AP30" s="31">
        <v>4.0000000000000003E-5</v>
      </c>
      <c r="AQ30" s="31">
        <v>5.0000000000000002E-5</v>
      </c>
      <c r="AR30" s="31">
        <v>5.0000000000000002E-5</v>
      </c>
      <c r="AS30" s="31">
        <v>6.0000000000000002E-5</v>
      </c>
      <c r="AT30" s="31">
        <v>6.0000000000000002E-5</v>
      </c>
      <c r="AU30" s="31">
        <v>6.9999999999999994E-5</v>
      </c>
      <c r="AV30" s="31">
        <v>8.0000000000000007E-5</v>
      </c>
      <c r="AW30" s="31">
        <v>9.0000000000000006E-5</v>
      </c>
      <c r="AX30" s="31">
        <v>9.0000000000000006E-5</v>
      </c>
      <c r="AY30" s="31">
        <v>1E-4</v>
      </c>
      <c r="AZ30" s="31">
        <v>1.1E-4</v>
      </c>
      <c r="BA30" s="31">
        <v>1.2E-4</v>
      </c>
      <c r="BB30" s="31">
        <v>1.3999999999999999E-4</v>
      </c>
      <c r="BC30" s="31">
        <v>1.4999999999999999E-4</v>
      </c>
      <c r="BD30" s="31">
        <v>1.6000000000000001E-4</v>
      </c>
      <c r="BE30" s="31">
        <v>1.8000000000000001E-4</v>
      </c>
      <c r="BF30" s="31">
        <v>2.0000000000000001E-4</v>
      </c>
      <c r="BG30" s="31">
        <v>2.2000000000000001E-4</v>
      </c>
      <c r="BH30" s="31">
        <v>2.4000000000000001E-4</v>
      </c>
      <c r="BI30" s="31">
        <v>2.7E-4</v>
      </c>
      <c r="BJ30" s="31">
        <v>2.9E-4</v>
      </c>
      <c r="BK30" s="31">
        <v>3.3E-4</v>
      </c>
      <c r="BL30" s="31">
        <v>3.6000000000000002E-4</v>
      </c>
      <c r="BM30" s="31">
        <v>4.0000000000000002E-4</v>
      </c>
      <c r="BN30" s="31">
        <v>4.4000000000000002E-4</v>
      </c>
      <c r="BO30" s="31">
        <v>4.8999999999999998E-4</v>
      </c>
      <c r="BP30" s="31">
        <v>5.4000000000000001E-4</v>
      </c>
      <c r="BQ30" s="31">
        <v>5.9000000000000003E-4</v>
      </c>
      <c r="BR30" s="31">
        <v>6.6E-4</v>
      </c>
    </row>
    <row r="31" spans="1:70" x14ac:dyDescent="0.2">
      <c r="A31">
        <v>44</v>
      </c>
      <c r="B31" s="31">
        <v>1.0000000000000001E-5</v>
      </c>
      <c r="C31" s="31">
        <v>1.0000000000000001E-5</v>
      </c>
      <c r="D31" s="31">
        <v>1.0000000000000001E-5</v>
      </c>
      <c r="E31" s="31">
        <v>1.0000000000000001E-5</v>
      </c>
      <c r="F31" s="31">
        <v>1.0000000000000001E-5</v>
      </c>
      <c r="G31" s="31">
        <v>1.0000000000000001E-5</v>
      </c>
      <c r="H31" s="31">
        <v>1.0000000000000001E-5</v>
      </c>
      <c r="I31" s="31">
        <v>1.0000000000000001E-5</v>
      </c>
      <c r="J31" s="31">
        <v>1.0000000000000001E-5</v>
      </c>
      <c r="K31" s="31">
        <v>1.0000000000000001E-5</v>
      </c>
      <c r="L31" s="31">
        <v>1.0000000000000001E-5</v>
      </c>
      <c r="M31" s="31">
        <v>1.0000000000000001E-5</v>
      </c>
      <c r="N31" s="31">
        <v>1.0000000000000001E-5</v>
      </c>
      <c r="O31" s="31">
        <v>1.0000000000000001E-5</v>
      </c>
      <c r="P31" s="31">
        <v>1.0000000000000001E-5</v>
      </c>
      <c r="Q31" s="31">
        <v>1.0000000000000001E-5</v>
      </c>
      <c r="R31" s="31">
        <v>1.0000000000000001E-5</v>
      </c>
      <c r="S31" s="31">
        <v>1.0000000000000001E-5</v>
      </c>
      <c r="T31" s="31">
        <v>1.0000000000000001E-5</v>
      </c>
      <c r="U31" s="31">
        <v>1.0000000000000001E-5</v>
      </c>
      <c r="V31" s="31">
        <v>1.0000000000000001E-5</v>
      </c>
      <c r="W31" s="31">
        <v>1.0000000000000001E-5</v>
      </c>
      <c r="X31" s="31">
        <v>1.0000000000000001E-5</v>
      </c>
      <c r="Y31" s="31">
        <v>1.0000000000000001E-5</v>
      </c>
      <c r="Z31" s="31">
        <v>1.0000000000000001E-5</v>
      </c>
      <c r="AA31" s="31">
        <v>1.0000000000000001E-5</v>
      </c>
      <c r="AB31" s="31">
        <v>1.0000000000000001E-5</v>
      </c>
      <c r="AC31" s="31">
        <v>1.0000000000000001E-5</v>
      </c>
      <c r="AD31" s="31">
        <v>1.0000000000000001E-5</v>
      </c>
      <c r="AE31" s="31">
        <v>1.0000000000000001E-5</v>
      </c>
      <c r="AF31" s="31">
        <v>1.0000000000000001E-5</v>
      </c>
      <c r="AG31" s="31">
        <v>1.0000000000000001E-5</v>
      </c>
      <c r="AH31" s="31">
        <v>1.0000000000000001E-5</v>
      </c>
      <c r="AI31" s="31">
        <v>2.0000000000000002E-5</v>
      </c>
      <c r="AJ31" s="31">
        <v>2.0000000000000002E-5</v>
      </c>
      <c r="AK31" s="31">
        <v>2.0000000000000002E-5</v>
      </c>
      <c r="AL31" s="31">
        <v>3.0000000000000001E-5</v>
      </c>
      <c r="AM31" s="31">
        <v>3.0000000000000001E-5</v>
      </c>
      <c r="AN31" s="31">
        <v>4.0000000000000003E-5</v>
      </c>
      <c r="AO31" s="31">
        <v>4.0000000000000003E-5</v>
      </c>
      <c r="AP31" s="31">
        <v>5.0000000000000002E-5</v>
      </c>
      <c r="AQ31" s="31">
        <v>5.0000000000000002E-5</v>
      </c>
      <c r="AR31" s="31">
        <v>6.0000000000000002E-5</v>
      </c>
      <c r="AS31" s="31">
        <v>6.0000000000000002E-5</v>
      </c>
      <c r="AT31" s="31">
        <v>6.9999999999999994E-5</v>
      </c>
      <c r="AU31" s="31">
        <v>8.0000000000000007E-5</v>
      </c>
      <c r="AV31" s="31">
        <v>9.0000000000000006E-5</v>
      </c>
      <c r="AW31" s="31">
        <v>9.0000000000000006E-5</v>
      </c>
      <c r="AX31" s="31">
        <v>1E-4</v>
      </c>
      <c r="AY31" s="31">
        <v>1.1E-4</v>
      </c>
      <c r="AZ31" s="31">
        <v>1.2E-4</v>
      </c>
      <c r="BA31" s="31">
        <v>1.3999999999999999E-4</v>
      </c>
      <c r="BB31" s="31">
        <v>1.4999999999999999E-4</v>
      </c>
      <c r="BC31" s="31">
        <v>1.6000000000000001E-4</v>
      </c>
      <c r="BD31" s="31">
        <v>1.8000000000000001E-4</v>
      </c>
      <c r="BE31" s="31">
        <v>2.0000000000000001E-4</v>
      </c>
      <c r="BF31" s="31">
        <v>2.2000000000000001E-4</v>
      </c>
      <c r="BG31" s="31">
        <v>2.4000000000000001E-4</v>
      </c>
      <c r="BH31" s="31">
        <v>2.5999999999999998E-4</v>
      </c>
      <c r="BI31" s="31">
        <v>2.9E-4</v>
      </c>
      <c r="BJ31" s="31">
        <v>3.2000000000000003E-4</v>
      </c>
      <c r="BK31" s="31">
        <v>3.5E-4</v>
      </c>
      <c r="BL31" s="31">
        <v>3.8999999999999999E-4</v>
      </c>
      <c r="BM31" s="31">
        <v>4.2999999999999999E-4</v>
      </c>
      <c r="BN31" s="31">
        <v>4.8000000000000001E-4</v>
      </c>
      <c r="BO31" s="31">
        <v>5.2999999999999998E-4</v>
      </c>
      <c r="BP31" s="31">
        <v>5.9000000000000003E-4</v>
      </c>
      <c r="BQ31" s="31">
        <v>6.4999999999999997E-4</v>
      </c>
      <c r="BR31" s="31">
        <v>7.1000000000000002E-4</v>
      </c>
    </row>
    <row r="32" spans="1:70" x14ac:dyDescent="0.2">
      <c r="A32">
        <v>45</v>
      </c>
      <c r="B32" s="31">
        <v>1.0000000000000001E-5</v>
      </c>
      <c r="C32" s="31">
        <v>1.0000000000000001E-5</v>
      </c>
      <c r="D32" s="31">
        <v>1.0000000000000001E-5</v>
      </c>
      <c r="E32" s="31">
        <v>1.0000000000000001E-5</v>
      </c>
      <c r="F32" s="31">
        <v>1.0000000000000001E-5</v>
      </c>
      <c r="G32" s="31">
        <v>1.0000000000000001E-5</v>
      </c>
      <c r="H32" s="31">
        <v>1.0000000000000001E-5</v>
      </c>
      <c r="I32" s="31">
        <v>1.0000000000000001E-5</v>
      </c>
      <c r="J32" s="31">
        <v>1.0000000000000001E-5</v>
      </c>
      <c r="K32" s="31">
        <v>1.0000000000000001E-5</v>
      </c>
      <c r="L32" s="31">
        <v>1.0000000000000001E-5</v>
      </c>
      <c r="M32" s="31">
        <v>1.0000000000000001E-5</v>
      </c>
      <c r="N32" s="31">
        <v>1.0000000000000001E-5</v>
      </c>
      <c r="O32" s="31">
        <v>1.0000000000000001E-5</v>
      </c>
      <c r="P32" s="31">
        <v>1.0000000000000001E-5</v>
      </c>
      <c r="Q32" s="31">
        <v>1.0000000000000001E-5</v>
      </c>
      <c r="R32" s="31">
        <v>1.0000000000000001E-5</v>
      </c>
      <c r="S32" s="31">
        <v>1.0000000000000001E-5</v>
      </c>
      <c r="T32" s="31">
        <v>1.0000000000000001E-5</v>
      </c>
      <c r="U32" s="31">
        <v>1.0000000000000001E-5</v>
      </c>
      <c r="V32" s="31">
        <v>1.0000000000000001E-5</v>
      </c>
      <c r="W32" s="31">
        <v>1.0000000000000001E-5</v>
      </c>
      <c r="X32" s="31">
        <v>1.0000000000000001E-5</v>
      </c>
      <c r="Y32" s="31">
        <v>1.0000000000000001E-5</v>
      </c>
      <c r="Z32" s="31">
        <v>1.0000000000000001E-5</v>
      </c>
      <c r="AA32" s="31">
        <v>1.0000000000000001E-5</v>
      </c>
      <c r="AB32" s="31">
        <v>1.0000000000000001E-5</v>
      </c>
      <c r="AC32" s="31">
        <v>1.0000000000000001E-5</v>
      </c>
      <c r="AD32" s="31">
        <v>1.0000000000000001E-5</v>
      </c>
      <c r="AE32" s="31">
        <v>1.0000000000000001E-5</v>
      </c>
      <c r="AF32" s="31">
        <v>1.0000000000000001E-5</v>
      </c>
      <c r="AG32" s="31">
        <v>1.0000000000000001E-5</v>
      </c>
      <c r="AH32" s="31">
        <v>1.0000000000000001E-5</v>
      </c>
      <c r="AI32" s="31">
        <v>2.0000000000000002E-5</v>
      </c>
      <c r="AJ32" s="31">
        <v>2.0000000000000002E-5</v>
      </c>
      <c r="AK32" s="31">
        <v>2.0000000000000002E-5</v>
      </c>
      <c r="AL32" s="31">
        <v>3.0000000000000001E-5</v>
      </c>
      <c r="AM32" s="31">
        <v>3.0000000000000001E-5</v>
      </c>
      <c r="AN32" s="31">
        <v>4.0000000000000003E-5</v>
      </c>
      <c r="AO32" s="31">
        <v>5.0000000000000002E-5</v>
      </c>
      <c r="AP32" s="31">
        <v>5.0000000000000002E-5</v>
      </c>
      <c r="AQ32" s="31">
        <v>6.0000000000000002E-5</v>
      </c>
      <c r="AR32" s="31">
        <v>6.0000000000000002E-5</v>
      </c>
      <c r="AS32" s="31">
        <v>6.9999999999999994E-5</v>
      </c>
      <c r="AT32" s="31">
        <v>8.0000000000000007E-5</v>
      </c>
      <c r="AU32" s="31">
        <v>9.0000000000000006E-5</v>
      </c>
      <c r="AV32" s="31">
        <v>1E-4</v>
      </c>
      <c r="AW32" s="31">
        <v>1E-4</v>
      </c>
      <c r="AX32" s="31">
        <v>1.1E-4</v>
      </c>
      <c r="AY32" s="31">
        <v>1.2999999999999999E-4</v>
      </c>
      <c r="AZ32" s="31">
        <v>1.3999999999999999E-4</v>
      </c>
      <c r="BA32" s="31">
        <v>1.4999999999999999E-4</v>
      </c>
      <c r="BB32" s="31">
        <v>1.7000000000000001E-4</v>
      </c>
      <c r="BC32" s="31">
        <v>1.8000000000000001E-4</v>
      </c>
      <c r="BD32" s="31">
        <v>2.0000000000000001E-4</v>
      </c>
      <c r="BE32" s="31">
        <v>2.2000000000000001E-4</v>
      </c>
      <c r="BF32" s="31">
        <v>2.4000000000000001E-4</v>
      </c>
      <c r="BG32" s="31">
        <v>2.5999999999999998E-4</v>
      </c>
      <c r="BH32" s="31">
        <v>2.9E-4</v>
      </c>
      <c r="BI32" s="31">
        <v>3.2000000000000003E-4</v>
      </c>
      <c r="BJ32" s="31">
        <v>3.6000000000000002E-4</v>
      </c>
      <c r="BK32" s="31">
        <v>3.8999999999999999E-4</v>
      </c>
      <c r="BL32" s="31">
        <v>4.4000000000000002E-4</v>
      </c>
      <c r="BM32" s="31">
        <v>4.8000000000000001E-4</v>
      </c>
      <c r="BN32" s="31">
        <v>5.2999999999999998E-4</v>
      </c>
      <c r="BO32" s="31">
        <v>5.9000000000000003E-4</v>
      </c>
      <c r="BP32" s="31">
        <v>6.4999999999999997E-4</v>
      </c>
      <c r="BQ32" s="31">
        <v>7.2000000000000005E-4</v>
      </c>
      <c r="BR32" s="31">
        <v>7.9000000000000001E-4</v>
      </c>
    </row>
    <row r="33" spans="1:70" x14ac:dyDescent="0.2">
      <c r="A33">
        <v>46</v>
      </c>
      <c r="B33" s="31">
        <v>1.0000000000000001E-5</v>
      </c>
      <c r="C33" s="31">
        <v>1.0000000000000001E-5</v>
      </c>
      <c r="D33" s="31">
        <v>1.0000000000000001E-5</v>
      </c>
      <c r="E33" s="31">
        <v>1.0000000000000001E-5</v>
      </c>
      <c r="F33" s="31">
        <v>1.0000000000000001E-5</v>
      </c>
      <c r="G33" s="31">
        <v>1.0000000000000001E-5</v>
      </c>
      <c r="H33" s="31">
        <v>1.0000000000000001E-5</v>
      </c>
      <c r="I33" s="31">
        <v>1.0000000000000001E-5</v>
      </c>
      <c r="J33" s="31">
        <v>1.0000000000000001E-5</v>
      </c>
      <c r="K33" s="31">
        <v>1.0000000000000001E-5</v>
      </c>
      <c r="L33" s="31">
        <v>1.0000000000000001E-5</v>
      </c>
      <c r="M33" s="31">
        <v>1.0000000000000001E-5</v>
      </c>
      <c r="N33" s="31">
        <v>1.0000000000000001E-5</v>
      </c>
      <c r="O33" s="31">
        <v>1.0000000000000001E-5</v>
      </c>
      <c r="P33" s="31">
        <v>1.0000000000000001E-5</v>
      </c>
      <c r="Q33" s="31">
        <v>1.0000000000000001E-5</v>
      </c>
      <c r="R33" s="31">
        <v>1.0000000000000001E-5</v>
      </c>
      <c r="S33" s="31">
        <v>1.0000000000000001E-5</v>
      </c>
      <c r="T33" s="31">
        <v>1.0000000000000001E-5</v>
      </c>
      <c r="U33" s="31">
        <v>1.0000000000000001E-5</v>
      </c>
      <c r="V33" s="31">
        <v>1.0000000000000001E-5</v>
      </c>
      <c r="W33" s="31">
        <v>1.0000000000000001E-5</v>
      </c>
      <c r="X33" s="31">
        <v>1.0000000000000001E-5</v>
      </c>
      <c r="Y33" s="31">
        <v>1.0000000000000001E-5</v>
      </c>
      <c r="Z33" s="31">
        <v>1.0000000000000001E-5</v>
      </c>
      <c r="AA33" s="31">
        <v>1.0000000000000001E-5</v>
      </c>
      <c r="AB33" s="31">
        <v>1.0000000000000001E-5</v>
      </c>
      <c r="AC33" s="31">
        <v>1.0000000000000001E-5</v>
      </c>
      <c r="AD33" s="31">
        <v>1.0000000000000001E-5</v>
      </c>
      <c r="AE33" s="31">
        <v>1.0000000000000001E-5</v>
      </c>
      <c r="AF33" s="31">
        <v>1.0000000000000001E-5</v>
      </c>
      <c r="AG33" s="31">
        <v>1.0000000000000001E-5</v>
      </c>
      <c r="AH33" s="31">
        <v>2.0000000000000002E-5</v>
      </c>
      <c r="AI33" s="31">
        <v>2.0000000000000002E-5</v>
      </c>
      <c r="AJ33" s="31">
        <v>2.0000000000000002E-5</v>
      </c>
      <c r="AK33" s="31">
        <v>3.0000000000000001E-5</v>
      </c>
      <c r="AL33" s="31">
        <v>3.0000000000000001E-5</v>
      </c>
      <c r="AM33" s="31">
        <v>4.0000000000000003E-5</v>
      </c>
      <c r="AN33" s="31">
        <v>4.0000000000000003E-5</v>
      </c>
      <c r="AO33" s="31">
        <v>5.0000000000000002E-5</v>
      </c>
      <c r="AP33" s="31">
        <v>6.0000000000000002E-5</v>
      </c>
      <c r="AQ33" s="31">
        <v>6.0000000000000002E-5</v>
      </c>
      <c r="AR33" s="31">
        <v>6.9999999999999994E-5</v>
      </c>
      <c r="AS33" s="31">
        <v>8.0000000000000007E-5</v>
      </c>
      <c r="AT33" s="31">
        <v>9.0000000000000006E-5</v>
      </c>
      <c r="AU33" s="31">
        <v>1E-4</v>
      </c>
      <c r="AV33" s="31">
        <v>1E-4</v>
      </c>
      <c r="AW33" s="31">
        <v>1.1E-4</v>
      </c>
      <c r="AX33" s="31">
        <v>1.2999999999999999E-4</v>
      </c>
      <c r="AY33" s="31">
        <v>1.3999999999999999E-4</v>
      </c>
      <c r="AZ33" s="31">
        <v>1.4999999999999999E-4</v>
      </c>
      <c r="BA33" s="31">
        <v>1.7000000000000001E-4</v>
      </c>
      <c r="BB33" s="31">
        <v>1.8000000000000001E-4</v>
      </c>
      <c r="BC33" s="31">
        <v>2.0000000000000001E-4</v>
      </c>
      <c r="BD33" s="31">
        <v>2.2000000000000001E-4</v>
      </c>
      <c r="BE33" s="31">
        <v>2.4000000000000001E-4</v>
      </c>
      <c r="BF33" s="31">
        <v>2.5999999999999998E-4</v>
      </c>
      <c r="BG33" s="31">
        <v>2.9E-4</v>
      </c>
      <c r="BH33" s="31">
        <v>3.2000000000000003E-4</v>
      </c>
      <c r="BI33" s="31">
        <v>3.5E-4</v>
      </c>
      <c r="BJ33" s="31">
        <v>3.8999999999999999E-4</v>
      </c>
      <c r="BK33" s="31">
        <v>4.2999999999999999E-4</v>
      </c>
      <c r="BL33" s="31">
        <v>4.8000000000000001E-4</v>
      </c>
      <c r="BM33" s="31">
        <v>5.2999999999999998E-4</v>
      </c>
      <c r="BN33" s="31">
        <v>5.9000000000000003E-4</v>
      </c>
      <c r="BO33" s="31">
        <v>6.4999999999999997E-4</v>
      </c>
      <c r="BP33" s="31">
        <v>7.2000000000000005E-4</v>
      </c>
      <c r="BQ33" s="31">
        <v>7.9000000000000001E-4</v>
      </c>
      <c r="BR33" s="31">
        <v>8.7000000000000001E-4</v>
      </c>
    </row>
    <row r="34" spans="1:70" x14ac:dyDescent="0.2">
      <c r="A34">
        <v>47</v>
      </c>
      <c r="B34" s="31">
        <v>1.0000000000000001E-5</v>
      </c>
      <c r="C34" s="31">
        <v>1.0000000000000001E-5</v>
      </c>
      <c r="D34" s="31">
        <v>1.0000000000000001E-5</v>
      </c>
      <c r="E34" s="31">
        <v>1.0000000000000001E-5</v>
      </c>
      <c r="F34" s="31">
        <v>1.0000000000000001E-5</v>
      </c>
      <c r="G34" s="31">
        <v>1.0000000000000001E-5</v>
      </c>
      <c r="H34" s="31">
        <v>1.0000000000000001E-5</v>
      </c>
      <c r="I34" s="31">
        <v>1.0000000000000001E-5</v>
      </c>
      <c r="J34" s="31">
        <v>1.0000000000000001E-5</v>
      </c>
      <c r="K34" s="31">
        <v>1.0000000000000001E-5</v>
      </c>
      <c r="L34" s="31">
        <v>1.0000000000000001E-5</v>
      </c>
      <c r="M34" s="31">
        <v>1.0000000000000001E-5</v>
      </c>
      <c r="N34" s="31">
        <v>1.0000000000000001E-5</v>
      </c>
      <c r="O34" s="31">
        <v>1.0000000000000001E-5</v>
      </c>
      <c r="P34" s="31">
        <v>1.0000000000000001E-5</v>
      </c>
      <c r="Q34" s="31">
        <v>1.0000000000000001E-5</v>
      </c>
      <c r="R34" s="31">
        <v>1.0000000000000001E-5</v>
      </c>
      <c r="S34" s="31">
        <v>1.0000000000000001E-5</v>
      </c>
      <c r="T34" s="31">
        <v>1.0000000000000001E-5</v>
      </c>
      <c r="U34" s="31">
        <v>1.0000000000000001E-5</v>
      </c>
      <c r="V34" s="31">
        <v>1.0000000000000001E-5</v>
      </c>
      <c r="W34" s="31">
        <v>1.0000000000000001E-5</v>
      </c>
      <c r="X34" s="31">
        <v>1.0000000000000001E-5</v>
      </c>
      <c r="Y34" s="31">
        <v>1.0000000000000001E-5</v>
      </c>
      <c r="Z34" s="31">
        <v>1.0000000000000001E-5</v>
      </c>
      <c r="AA34" s="31">
        <v>1.0000000000000001E-5</v>
      </c>
      <c r="AB34" s="31">
        <v>1.0000000000000001E-5</v>
      </c>
      <c r="AC34" s="31">
        <v>1.0000000000000001E-5</v>
      </c>
      <c r="AD34" s="31">
        <v>1.0000000000000001E-5</v>
      </c>
      <c r="AE34" s="31">
        <v>1.0000000000000001E-5</v>
      </c>
      <c r="AF34" s="31">
        <v>1.0000000000000001E-5</v>
      </c>
      <c r="AG34" s="31">
        <v>1.0000000000000001E-5</v>
      </c>
      <c r="AH34" s="31">
        <v>2.0000000000000002E-5</v>
      </c>
      <c r="AI34" s="31">
        <v>2.0000000000000002E-5</v>
      </c>
      <c r="AJ34" s="31">
        <v>2.0000000000000002E-5</v>
      </c>
      <c r="AK34" s="31">
        <v>3.0000000000000001E-5</v>
      </c>
      <c r="AL34" s="31">
        <v>3.0000000000000001E-5</v>
      </c>
      <c r="AM34" s="31">
        <v>4.0000000000000003E-5</v>
      </c>
      <c r="AN34" s="31">
        <v>5.0000000000000002E-5</v>
      </c>
      <c r="AO34" s="31">
        <v>5.0000000000000002E-5</v>
      </c>
      <c r="AP34" s="31">
        <v>6.0000000000000002E-5</v>
      </c>
      <c r="AQ34" s="31">
        <v>6.9999999999999994E-5</v>
      </c>
      <c r="AR34" s="31">
        <v>8.0000000000000007E-5</v>
      </c>
      <c r="AS34" s="31">
        <v>8.0000000000000007E-5</v>
      </c>
      <c r="AT34" s="31">
        <v>9.0000000000000006E-5</v>
      </c>
      <c r="AU34" s="31">
        <v>1E-4</v>
      </c>
      <c r="AV34" s="31">
        <v>1.1E-4</v>
      </c>
      <c r="AW34" s="31">
        <v>1.2E-4</v>
      </c>
      <c r="AX34" s="31">
        <v>1.3999999999999999E-4</v>
      </c>
      <c r="AY34" s="31">
        <v>1.4999999999999999E-4</v>
      </c>
      <c r="AZ34" s="31">
        <v>1.6000000000000001E-4</v>
      </c>
      <c r="BA34" s="31">
        <v>1.8000000000000001E-4</v>
      </c>
      <c r="BB34" s="31">
        <v>2.0000000000000001E-4</v>
      </c>
      <c r="BC34" s="31">
        <v>2.2000000000000001E-4</v>
      </c>
      <c r="BD34" s="31">
        <v>2.4000000000000001E-4</v>
      </c>
      <c r="BE34" s="31">
        <v>2.5999999999999998E-4</v>
      </c>
      <c r="BF34" s="31">
        <v>2.9E-4</v>
      </c>
      <c r="BG34" s="31">
        <v>3.1E-4</v>
      </c>
      <c r="BH34" s="31">
        <v>3.5E-4</v>
      </c>
      <c r="BI34" s="31">
        <v>3.8000000000000002E-4</v>
      </c>
      <c r="BJ34" s="31">
        <v>4.2000000000000002E-4</v>
      </c>
      <c r="BK34" s="31">
        <v>4.6999999999999999E-4</v>
      </c>
      <c r="BL34" s="31">
        <v>5.1999999999999995E-4</v>
      </c>
      <c r="BM34" s="31">
        <v>5.6999999999999998E-4</v>
      </c>
      <c r="BN34" s="31">
        <v>6.3000000000000003E-4</v>
      </c>
      <c r="BO34" s="31">
        <v>6.9999999999999999E-4</v>
      </c>
      <c r="BP34" s="31">
        <v>7.7999999999999999E-4</v>
      </c>
      <c r="BQ34" s="31">
        <v>8.5999999999999998E-4</v>
      </c>
      <c r="BR34" s="31">
        <v>9.3999999999999997E-4</v>
      </c>
    </row>
    <row r="35" spans="1:70" x14ac:dyDescent="0.2">
      <c r="A35">
        <v>48</v>
      </c>
      <c r="B35" s="31">
        <v>1.0000000000000001E-5</v>
      </c>
      <c r="C35" s="31">
        <v>1.0000000000000001E-5</v>
      </c>
      <c r="D35" s="31">
        <v>1.0000000000000001E-5</v>
      </c>
      <c r="E35" s="31">
        <v>1.0000000000000001E-5</v>
      </c>
      <c r="F35" s="31">
        <v>1.0000000000000001E-5</v>
      </c>
      <c r="G35" s="31">
        <v>1.0000000000000001E-5</v>
      </c>
      <c r="H35" s="31">
        <v>1.0000000000000001E-5</v>
      </c>
      <c r="I35" s="31">
        <v>1.0000000000000001E-5</v>
      </c>
      <c r="J35" s="31">
        <v>1.0000000000000001E-5</v>
      </c>
      <c r="K35" s="31">
        <v>1.0000000000000001E-5</v>
      </c>
      <c r="L35" s="31">
        <v>1.0000000000000001E-5</v>
      </c>
      <c r="M35" s="31">
        <v>1.0000000000000001E-5</v>
      </c>
      <c r="N35" s="31">
        <v>1.0000000000000001E-5</v>
      </c>
      <c r="O35" s="31">
        <v>1.0000000000000001E-5</v>
      </c>
      <c r="P35" s="31">
        <v>1.0000000000000001E-5</v>
      </c>
      <c r="Q35" s="31">
        <v>1.0000000000000001E-5</v>
      </c>
      <c r="R35" s="31">
        <v>1.0000000000000001E-5</v>
      </c>
      <c r="S35" s="31">
        <v>1.0000000000000001E-5</v>
      </c>
      <c r="T35" s="31">
        <v>1.0000000000000001E-5</v>
      </c>
      <c r="U35" s="31">
        <v>1.0000000000000001E-5</v>
      </c>
      <c r="V35" s="31">
        <v>1.0000000000000001E-5</v>
      </c>
      <c r="W35" s="31">
        <v>1.0000000000000001E-5</v>
      </c>
      <c r="X35" s="31">
        <v>1.0000000000000001E-5</v>
      </c>
      <c r="Y35" s="31">
        <v>1.0000000000000001E-5</v>
      </c>
      <c r="Z35" s="31">
        <v>1.0000000000000001E-5</v>
      </c>
      <c r="AA35" s="31">
        <v>1.0000000000000001E-5</v>
      </c>
      <c r="AB35" s="31">
        <v>1.0000000000000001E-5</v>
      </c>
      <c r="AC35" s="31">
        <v>1.0000000000000001E-5</v>
      </c>
      <c r="AD35" s="31">
        <v>1.0000000000000001E-5</v>
      </c>
      <c r="AE35" s="31">
        <v>1.0000000000000001E-5</v>
      </c>
      <c r="AF35" s="31">
        <v>1.0000000000000001E-5</v>
      </c>
      <c r="AG35" s="31">
        <v>1.0000000000000001E-5</v>
      </c>
      <c r="AH35" s="31">
        <v>2.0000000000000002E-5</v>
      </c>
      <c r="AI35" s="31">
        <v>2.0000000000000002E-5</v>
      </c>
      <c r="AJ35" s="31">
        <v>3.0000000000000001E-5</v>
      </c>
      <c r="AK35" s="31">
        <v>3.0000000000000001E-5</v>
      </c>
      <c r="AL35" s="31">
        <v>4.0000000000000003E-5</v>
      </c>
      <c r="AM35" s="31">
        <v>4.0000000000000003E-5</v>
      </c>
      <c r="AN35" s="31">
        <v>5.0000000000000002E-5</v>
      </c>
      <c r="AO35" s="31">
        <v>6.0000000000000002E-5</v>
      </c>
      <c r="AP35" s="31">
        <v>6.9999999999999994E-5</v>
      </c>
      <c r="AQ35" s="31">
        <v>6.9999999999999994E-5</v>
      </c>
      <c r="AR35" s="31">
        <v>8.0000000000000007E-5</v>
      </c>
      <c r="AS35" s="31">
        <v>9.0000000000000006E-5</v>
      </c>
      <c r="AT35" s="31">
        <v>1E-4</v>
      </c>
      <c r="AU35" s="31">
        <v>1.1E-4</v>
      </c>
      <c r="AV35" s="31">
        <v>1.2E-4</v>
      </c>
      <c r="AW35" s="31">
        <v>1.2999999999999999E-4</v>
      </c>
      <c r="AX35" s="31">
        <v>1.4999999999999999E-4</v>
      </c>
      <c r="AY35" s="31">
        <v>1.6000000000000001E-4</v>
      </c>
      <c r="AZ35" s="31">
        <v>1.8000000000000001E-4</v>
      </c>
      <c r="BA35" s="31">
        <v>1.9000000000000001E-4</v>
      </c>
      <c r="BB35" s="31">
        <v>2.1000000000000001E-4</v>
      </c>
      <c r="BC35" s="31">
        <v>2.3000000000000001E-4</v>
      </c>
      <c r="BD35" s="31">
        <v>2.5000000000000001E-4</v>
      </c>
      <c r="BE35" s="31">
        <v>2.7999999999999998E-4</v>
      </c>
      <c r="BF35" s="31">
        <v>3.1E-4</v>
      </c>
      <c r="BG35" s="31">
        <v>3.4000000000000002E-4</v>
      </c>
      <c r="BH35" s="31">
        <v>3.6999999999999999E-4</v>
      </c>
      <c r="BI35" s="31">
        <v>4.0999999999999999E-4</v>
      </c>
      <c r="BJ35" s="31">
        <v>4.6000000000000001E-4</v>
      </c>
      <c r="BK35" s="31">
        <v>5.1000000000000004E-4</v>
      </c>
      <c r="BL35" s="31">
        <v>5.5999999999999995E-4</v>
      </c>
      <c r="BM35" s="31">
        <v>6.2E-4</v>
      </c>
      <c r="BN35" s="31">
        <v>6.8000000000000005E-4</v>
      </c>
      <c r="BO35" s="31">
        <v>7.6000000000000004E-4</v>
      </c>
      <c r="BP35" s="31">
        <v>8.3000000000000001E-4</v>
      </c>
      <c r="BQ35" s="31">
        <v>9.2000000000000003E-4</v>
      </c>
      <c r="BR35" s="31">
        <v>1.01E-3</v>
      </c>
    </row>
    <row r="36" spans="1:70" x14ac:dyDescent="0.2">
      <c r="A36">
        <v>49</v>
      </c>
      <c r="B36" s="31">
        <v>1.0000000000000001E-5</v>
      </c>
      <c r="C36" s="31">
        <v>1.0000000000000001E-5</v>
      </c>
      <c r="D36" s="31">
        <v>1.0000000000000001E-5</v>
      </c>
      <c r="E36" s="31">
        <v>1.0000000000000001E-5</v>
      </c>
      <c r="F36" s="31">
        <v>1.0000000000000001E-5</v>
      </c>
      <c r="G36" s="31">
        <v>1.0000000000000001E-5</v>
      </c>
      <c r="H36" s="31">
        <v>1.0000000000000001E-5</v>
      </c>
      <c r="I36" s="31">
        <v>1.0000000000000001E-5</v>
      </c>
      <c r="J36" s="31">
        <v>1.0000000000000001E-5</v>
      </c>
      <c r="K36" s="31">
        <v>1.0000000000000001E-5</v>
      </c>
      <c r="L36" s="31">
        <v>1.0000000000000001E-5</v>
      </c>
      <c r="M36" s="31">
        <v>1.0000000000000001E-5</v>
      </c>
      <c r="N36" s="31">
        <v>1.0000000000000001E-5</v>
      </c>
      <c r="O36" s="31">
        <v>1.0000000000000001E-5</v>
      </c>
      <c r="P36" s="31">
        <v>1.0000000000000001E-5</v>
      </c>
      <c r="Q36" s="31">
        <v>1.0000000000000001E-5</v>
      </c>
      <c r="R36" s="31">
        <v>1.0000000000000001E-5</v>
      </c>
      <c r="S36" s="31">
        <v>1.0000000000000001E-5</v>
      </c>
      <c r="T36" s="31">
        <v>1.0000000000000001E-5</v>
      </c>
      <c r="U36" s="31">
        <v>1.0000000000000001E-5</v>
      </c>
      <c r="V36" s="31">
        <v>1.0000000000000001E-5</v>
      </c>
      <c r="W36" s="31">
        <v>1.0000000000000001E-5</v>
      </c>
      <c r="X36" s="31">
        <v>1.0000000000000001E-5</v>
      </c>
      <c r="Y36" s="31">
        <v>1.0000000000000001E-5</v>
      </c>
      <c r="Z36" s="31">
        <v>1.0000000000000001E-5</v>
      </c>
      <c r="AA36" s="31">
        <v>1.0000000000000001E-5</v>
      </c>
      <c r="AB36" s="31">
        <v>1.0000000000000001E-5</v>
      </c>
      <c r="AC36" s="31">
        <v>1.0000000000000001E-5</v>
      </c>
      <c r="AD36" s="31">
        <v>1.0000000000000001E-5</v>
      </c>
      <c r="AE36" s="31">
        <v>1.0000000000000001E-5</v>
      </c>
      <c r="AF36" s="31">
        <v>1.0000000000000001E-5</v>
      </c>
      <c r="AG36" s="31">
        <v>2.0000000000000002E-5</v>
      </c>
      <c r="AH36" s="31">
        <v>2.0000000000000002E-5</v>
      </c>
      <c r="AI36" s="31">
        <v>2.0000000000000002E-5</v>
      </c>
      <c r="AJ36" s="31">
        <v>3.0000000000000001E-5</v>
      </c>
      <c r="AK36" s="31">
        <v>3.0000000000000001E-5</v>
      </c>
      <c r="AL36" s="31">
        <v>4.0000000000000003E-5</v>
      </c>
      <c r="AM36" s="31">
        <v>5.0000000000000002E-5</v>
      </c>
      <c r="AN36" s="31">
        <v>6.0000000000000002E-5</v>
      </c>
      <c r="AO36" s="31">
        <v>6.0000000000000002E-5</v>
      </c>
      <c r="AP36" s="31">
        <v>6.9999999999999994E-5</v>
      </c>
      <c r="AQ36" s="31">
        <v>8.0000000000000007E-5</v>
      </c>
      <c r="AR36" s="31">
        <v>9.0000000000000006E-5</v>
      </c>
      <c r="AS36" s="31">
        <v>1E-4</v>
      </c>
      <c r="AT36" s="31">
        <v>1.1E-4</v>
      </c>
      <c r="AU36" s="31">
        <v>1.2E-4</v>
      </c>
      <c r="AV36" s="31">
        <v>1.2999999999999999E-4</v>
      </c>
      <c r="AW36" s="31">
        <v>1.4999999999999999E-4</v>
      </c>
      <c r="AX36" s="31">
        <v>1.6000000000000001E-4</v>
      </c>
      <c r="AY36" s="31">
        <v>1.8000000000000001E-4</v>
      </c>
      <c r="AZ36" s="31">
        <v>1.9000000000000001E-4</v>
      </c>
      <c r="BA36" s="31">
        <v>2.1000000000000001E-4</v>
      </c>
      <c r="BB36" s="31">
        <v>2.3000000000000001E-4</v>
      </c>
      <c r="BC36" s="31">
        <v>2.5000000000000001E-4</v>
      </c>
      <c r="BD36" s="31">
        <v>2.7999999999999998E-4</v>
      </c>
      <c r="BE36" s="31">
        <v>3.1E-4</v>
      </c>
      <c r="BF36" s="31">
        <v>3.4000000000000002E-4</v>
      </c>
      <c r="BG36" s="31">
        <v>3.6999999999999999E-4</v>
      </c>
      <c r="BH36" s="31">
        <v>4.0999999999999999E-4</v>
      </c>
      <c r="BI36" s="31">
        <v>4.4999999999999999E-4</v>
      </c>
      <c r="BJ36" s="31">
        <v>5.0000000000000001E-4</v>
      </c>
      <c r="BK36" s="31">
        <v>5.5999999999999995E-4</v>
      </c>
      <c r="BL36" s="31">
        <v>6.0999999999999997E-4</v>
      </c>
      <c r="BM36" s="31">
        <v>6.8000000000000005E-4</v>
      </c>
      <c r="BN36" s="31">
        <v>7.5000000000000002E-4</v>
      </c>
      <c r="BO36" s="31">
        <v>8.3000000000000001E-4</v>
      </c>
      <c r="BP36" s="31">
        <v>9.2000000000000003E-4</v>
      </c>
      <c r="BQ36" s="31">
        <v>1.01E-3</v>
      </c>
      <c r="BR36" s="31">
        <v>1.1100000000000001E-3</v>
      </c>
    </row>
    <row r="37" spans="1:70" x14ac:dyDescent="0.2">
      <c r="A37">
        <v>50</v>
      </c>
      <c r="B37" s="31">
        <v>1.0000000000000001E-5</v>
      </c>
      <c r="C37" s="31">
        <v>1.0000000000000001E-5</v>
      </c>
      <c r="D37" s="31">
        <v>1.0000000000000001E-5</v>
      </c>
      <c r="E37" s="31">
        <v>1.0000000000000001E-5</v>
      </c>
      <c r="F37" s="31">
        <v>1.0000000000000001E-5</v>
      </c>
      <c r="G37" s="31">
        <v>1.0000000000000001E-5</v>
      </c>
      <c r="H37" s="31">
        <v>1.0000000000000001E-5</v>
      </c>
      <c r="I37" s="31">
        <v>1.0000000000000001E-5</v>
      </c>
      <c r="J37" s="31">
        <v>1.0000000000000001E-5</v>
      </c>
      <c r="K37" s="31">
        <v>1.0000000000000001E-5</v>
      </c>
      <c r="L37" s="31">
        <v>1.0000000000000001E-5</v>
      </c>
      <c r="M37" s="31">
        <v>1.0000000000000001E-5</v>
      </c>
      <c r="N37" s="31">
        <v>1.0000000000000001E-5</v>
      </c>
      <c r="O37" s="31">
        <v>1.0000000000000001E-5</v>
      </c>
      <c r="P37" s="31">
        <v>1.0000000000000001E-5</v>
      </c>
      <c r="Q37" s="31">
        <v>1.0000000000000001E-5</v>
      </c>
      <c r="R37" s="31">
        <v>1.0000000000000001E-5</v>
      </c>
      <c r="S37" s="31">
        <v>1.0000000000000001E-5</v>
      </c>
      <c r="T37" s="31">
        <v>1.0000000000000001E-5</v>
      </c>
      <c r="U37" s="31">
        <v>1.0000000000000001E-5</v>
      </c>
      <c r="V37" s="31">
        <v>1.0000000000000001E-5</v>
      </c>
      <c r="W37" s="31">
        <v>1.0000000000000001E-5</v>
      </c>
      <c r="X37" s="31">
        <v>1.0000000000000001E-5</v>
      </c>
      <c r="Y37" s="31">
        <v>1.0000000000000001E-5</v>
      </c>
      <c r="Z37" s="31">
        <v>1.0000000000000001E-5</v>
      </c>
      <c r="AA37" s="31">
        <v>1.0000000000000001E-5</v>
      </c>
      <c r="AB37" s="31">
        <v>1.0000000000000001E-5</v>
      </c>
      <c r="AC37" s="31">
        <v>1.0000000000000001E-5</v>
      </c>
      <c r="AD37" s="31">
        <v>1.0000000000000001E-5</v>
      </c>
      <c r="AE37" s="31">
        <v>1.0000000000000001E-5</v>
      </c>
      <c r="AF37" s="31">
        <v>2.0000000000000002E-5</v>
      </c>
      <c r="AG37" s="31">
        <v>2.0000000000000002E-5</v>
      </c>
      <c r="AH37" s="31">
        <v>2.0000000000000002E-5</v>
      </c>
      <c r="AI37" s="31">
        <v>3.0000000000000001E-5</v>
      </c>
      <c r="AJ37" s="31">
        <v>3.0000000000000001E-5</v>
      </c>
      <c r="AK37" s="31">
        <v>4.0000000000000003E-5</v>
      </c>
      <c r="AL37" s="31">
        <v>5.0000000000000002E-5</v>
      </c>
      <c r="AM37" s="31">
        <v>6.0000000000000002E-5</v>
      </c>
      <c r="AN37" s="31">
        <v>6.9999999999999994E-5</v>
      </c>
      <c r="AO37" s="31">
        <v>8.0000000000000007E-5</v>
      </c>
      <c r="AP37" s="31">
        <v>9.0000000000000006E-5</v>
      </c>
      <c r="AQ37" s="31">
        <v>1E-4</v>
      </c>
      <c r="AR37" s="31">
        <v>1.1E-4</v>
      </c>
      <c r="AS37" s="31">
        <v>1.2E-4</v>
      </c>
      <c r="AT37" s="31">
        <v>1.2999999999999999E-4</v>
      </c>
      <c r="AU37" s="31">
        <v>1.3999999999999999E-4</v>
      </c>
      <c r="AV37" s="31">
        <v>1.6000000000000001E-4</v>
      </c>
      <c r="AW37" s="31">
        <v>1.8000000000000001E-4</v>
      </c>
      <c r="AX37" s="31">
        <v>1.9000000000000001E-4</v>
      </c>
      <c r="AY37" s="31">
        <v>2.1000000000000001E-4</v>
      </c>
      <c r="AZ37" s="31">
        <v>2.3000000000000001E-4</v>
      </c>
      <c r="BA37" s="31">
        <v>2.5000000000000001E-4</v>
      </c>
      <c r="BB37" s="31">
        <v>2.7999999999999998E-4</v>
      </c>
      <c r="BC37" s="31">
        <v>2.9999999999999997E-4</v>
      </c>
      <c r="BD37" s="31">
        <v>3.3E-4</v>
      </c>
      <c r="BE37" s="31">
        <v>3.6999999999999999E-4</v>
      </c>
      <c r="BF37" s="31">
        <v>4.0000000000000002E-4</v>
      </c>
      <c r="BG37" s="31">
        <v>4.4000000000000002E-4</v>
      </c>
      <c r="BH37" s="31">
        <v>4.8999999999999998E-4</v>
      </c>
      <c r="BI37" s="31">
        <v>5.4000000000000001E-4</v>
      </c>
      <c r="BJ37" s="31">
        <v>5.9999999999999995E-4</v>
      </c>
      <c r="BK37" s="31">
        <v>6.6E-4</v>
      </c>
      <c r="BL37" s="31">
        <v>7.2999999999999996E-4</v>
      </c>
      <c r="BM37" s="31">
        <v>8.0999999999999996E-4</v>
      </c>
      <c r="BN37" s="31">
        <v>8.8999999999999995E-4</v>
      </c>
      <c r="BO37" s="31">
        <v>9.8999999999999999E-4</v>
      </c>
      <c r="BP37" s="31">
        <v>1.09E-3</v>
      </c>
      <c r="BQ37" s="31">
        <v>1.1999999999999999E-3</v>
      </c>
      <c r="BR37" s="31">
        <v>1.32E-3</v>
      </c>
    </row>
    <row r="38" spans="1:70" x14ac:dyDescent="0.2">
      <c r="A38">
        <v>51</v>
      </c>
      <c r="B38" s="31">
        <v>1.0000000000000001E-5</v>
      </c>
      <c r="C38" s="31">
        <v>1.0000000000000001E-5</v>
      </c>
      <c r="D38" s="31">
        <v>1.0000000000000001E-5</v>
      </c>
      <c r="E38" s="31">
        <v>1.0000000000000001E-5</v>
      </c>
      <c r="F38" s="31">
        <v>1.0000000000000001E-5</v>
      </c>
      <c r="G38" s="31">
        <v>1.0000000000000001E-5</v>
      </c>
      <c r="H38" s="31">
        <v>1.0000000000000001E-5</v>
      </c>
      <c r="I38" s="31">
        <v>1.0000000000000001E-5</v>
      </c>
      <c r="J38" s="31">
        <v>1.0000000000000001E-5</v>
      </c>
      <c r="K38" s="31">
        <v>1.0000000000000001E-5</v>
      </c>
      <c r="L38" s="31">
        <v>1.0000000000000001E-5</v>
      </c>
      <c r="M38" s="31">
        <v>1.0000000000000001E-5</v>
      </c>
      <c r="N38" s="31">
        <v>1.0000000000000001E-5</v>
      </c>
      <c r="O38" s="31">
        <v>1.0000000000000001E-5</v>
      </c>
      <c r="P38" s="31">
        <v>1.0000000000000001E-5</v>
      </c>
      <c r="Q38" s="31">
        <v>1.0000000000000001E-5</v>
      </c>
      <c r="R38" s="31">
        <v>1.0000000000000001E-5</v>
      </c>
      <c r="S38" s="31">
        <v>1.0000000000000001E-5</v>
      </c>
      <c r="T38" s="31">
        <v>1.0000000000000001E-5</v>
      </c>
      <c r="U38" s="31">
        <v>1.0000000000000001E-5</v>
      </c>
      <c r="V38" s="31">
        <v>1.0000000000000001E-5</v>
      </c>
      <c r="W38" s="31">
        <v>1.0000000000000001E-5</v>
      </c>
      <c r="X38" s="31">
        <v>1.0000000000000001E-5</v>
      </c>
      <c r="Y38" s="31">
        <v>1.0000000000000001E-5</v>
      </c>
      <c r="Z38" s="31">
        <v>1.0000000000000001E-5</v>
      </c>
      <c r="AA38" s="31">
        <v>1.0000000000000001E-5</v>
      </c>
      <c r="AB38" s="31">
        <v>1.0000000000000001E-5</v>
      </c>
      <c r="AC38" s="31">
        <v>1.0000000000000001E-5</v>
      </c>
      <c r="AD38" s="31">
        <v>1.0000000000000001E-5</v>
      </c>
      <c r="AE38" s="31">
        <v>2.0000000000000002E-5</v>
      </c>
      <c r="AF38" s="31">
        <v>2.0000000000000002E-5</v>
      </c>
      <c r="AG38" s="31">
        <v>2.0000000000000002E-5</v>
      </c>
      <c r="AH38" s="31">
        <v>3.0000000000000001E-5</v>
      </c>
      <c r="AI38" s="31">
        <v>3.0000000000000001E-5</v>
      </c>
      <c r="AJ38" s="31">
        <v>4.0000000000000003E-5</v>
      </c>
      <c r="AK38" s="31">
        <v>5.0000000000000002E-5</v>
      </c>
      <c r="AL38" s="31">
        <v>6.0000000000000002E-5</v>
      </c>
      <c r="AM38" s="31">
        <v>6.9999999999999994E-5</v>
      </c>
      <c r="AN38" s="31">
        <v>8.0000000000000007E-5</v>
      </c>
      <c r="AO38" s="31">
        <v>9.0000000000000006E-5</v>
      </c>
      <c r="AP38" s="31">
        <v>1E-4</v>
      </c>
      <c r="AQ38" s="31">
        <v>1.1E-4</v>
      </c>
      <c r="AR38" s="31">
        <v>1.2E-4</v>
      </c>
      <c r="AS38" s="31">
        <v>1.3999999999999999E-4</v>
      </c>
      <c r="AT38" s="31">
        <v>1.4999999999999999E-4</v>
      </c>
      <c r="AU38" s="31">
        <v>1.6000000000000001E-4</v>
      </c>
      <c r="AV38" s="31">
        <v>1.8000000000000001E-4</v>
      </c>
      <c r="AW38" s="31">
        <v>2.0000000000000001E-4</v>
      </c>
      <c r="AX38" s="31">
        <v>2.2000000000000001E-4</v>
      </c>
      <c r="AY38" s="31">
        <v>2.4000000000000001E-4</v>
      </c>
      <c r="AZ38" s="31">
        <v>2.5999999999999998E-4</v>
      </c>
      <c r="BA38" s="31">
        <v>2.9E-4</v>
      </c>
      <c r="BB38" s="31">
        <v>3.1E-4</v>
      </c>
      <c r="BC38" s="31">
        <v>3.4000000000000002E-4</v>
      </c>
      <c r="BD38" s="31">
        <v>3.8000000000000002E-4</v>
      </c>
      <c r="BE38" s="31">
        <v>4.0999999999999999E-4</v>
      </c>
      <c r="BF38" s="31">
        <v>4.6000000000000001E-4</v>
      </c>
      <c r="BG38" s="31">
        <v>5.0000000000000001E-4</v>
      </c>
      <c r="BH38" s="31">
        <v>5.5999999999999995E-4</v>
      </c>
      <c r="BI38" s="31">
        <v>6.0999999999999997E-4</v>
      </c>
      <c r="BJ38" s="31">
        <v>6.8000000000000005E-4</v>
      </c>
      <c r="BK38" s="31">
        <v>7.5000000000000002E-4</v>
      </c>
      <c r="BL38" s="31">
        <v>8.3000000000000001E-4</v>
      </c>
      <c r="BM38" s="31">
        <v>9.2000000000000003E-4</v>
      </c>
      <c r="BN38" s="31">
        <v>1.01E-3</v>
      </c>
      <c r="BO38" s="31">
        <v>1.1199999999999999E-3</v>
      </c>
      <c r="BP38" s="31">
        <v>1.24E-3</v>
      </c>
      <c r="BQ38" s="31">
        <v>1.3600000000000001E-3</v>
      </c>
      <c r="BR38" s="31">
        <v>1.5E-3</v>
      </c>
    </row>
    <row r="39" spans="1:70" x14ac:dyDescent="0.2">
      <c r="A39">
        <v>52</v>
      </c>
      <c r="B39" s="31">
        <v>1.0000000000000001E-5</v>
      </c>
      <c r="C39" s="31">
        <v>1.0000000000000001E-5</v>
      </c>
      <c r="D39" s="31">
        <v>1.0000000000000001E-5</v>
      </c>
      <c r="E39" s="31">
        <v>1.0000000000000001E-5</v>
      </c>
      <c r="F39" s="31">
        <v>1.0000000000000001E-5</v>
      </c>
      <c r="G39" s="31">
        <v>1.0000000000000001E-5</v>
      </c>
      <c r="H39" s="31">
        <v>1.0000000000000001E-5</v>
      </c>
      <c r="I39" s="31">
        <v>1.0000000000000001E-5</v>
      </c>
      <c r="J39" s="31">
        <v>1.0000000000000001E-5</v>
      </c>
      <c r="K39" s="31">
        <v>1.0000000000000001E-5</v>
      </c>
      <c r="L39" s="31">
        <v>1.0000000000000001E-5</v>
      </c>
      <c r="M39" s="31">
        <v>1.0000000000000001E-5</v>
      </c>
      <c r="N39" s="31">
        <v>1.0000000000000001E-5</v>
      </c>
      <c r="O39" s="31">
        <v>1.0000000000000001E-5</v>
      </c>
      <c r="P39" s="31">
        <v>1.0000000000000001E-5</v>
      </c>
      <c r="Q39" s="31">
        <v>1.0000000000000001E-5</v>
      </c>
      <c r="R39" s="31">
        <v>1.0000000000000001E-5</v>
      </c>
      <c r="S39" s="31">
        <v>1.0000000000000001E-5</v>
      </c>
      <c r="T39" s="31">
        <v>1.0000000000000001E-5</v>
      </c>
      <c r="U39" s="31">
        <v>1.0000000000000001E-5</v>
      </c>
      <c r="V39" s="31">
        <v>1.0000000000000001E-5</v>
      </c>
      <c r="W39" s="31">
        <v>1.0000000000000001E-5</v>
      </c>
      <c r="X39" s="31">
        <v>1.0000000000000001E-5</v>
      </c>
      <c r="Y39" s="31">
        <v>1.0000000000000001E-5</v>
      </c>
      <c r="Z39" s="31">
        <v>1.0000000000000001E-5</v>
      </c>
      <c r="AA39" s="31">
        <v>1.0000000000000001E-5</v>
      </c>
      <c r="AB39" s="31">
        <v>1.0000000000000001E-5</v>
      </c>
      <c r="AC39" s="31">
        <v>1.0000000000000001E-5</v>
      </c>
      <c r="AD39" s="31">
        <v>2.0000000000000002E-5</v>
      </c>
      <c r="AE39" s="31">
        <v>2.0000000000000002E-5</v>
      </c>
      <c r="AF39" s="31">
        <v>2.0000000000000002E-5</v>
      </c>
      <c r="AG39" s="31">
        <v>2.0000000000000002E-5</v>
      </c>
      <c r="AH39" s="31">
        <v>3.0000000000000001E-5</v>
      </c>
      <c r="AI39" s="31">
        <v>4.0000000000000003E-5</v>
      </c>
      <c r="AJ39" s="31">
        <v>4.0000000000000003E-5</v>
      </c>
      <c r="AK39" s="31">
        <v>5.0000000000000002E-5</v>
      </c>
      <c r="AL39" s="31">
        <v>6.0000000000000002E-5</v>
      </c>
      <c r="AM39" s="31">
        <v>6.9999999999999994E-5</v>
      </c>
      <c r="AN39" s="31">
        <v>8.0000000000000007E-5</v>
      </c>
      <c r="AO39" s="31">
        <v>1E-4</v>
      </c>
      <c r="AP39" s="31">
        <v>1.1E-4</v>
      </c>
      <c r="AQ39" s="31">
        <v>1.2E-4</v>
      </c>
      <c r="AR39" s="31">
        <v>1.3999999999999999E-4</v>
      </c>
      <c r="AS39" s="31">
        <v>1.4999999999999999E-4</v>
      </c>
      <c r="AT39" s="31">
        <v>1.7000000000000001E-4</v>
      </c>
      <c r="AU39" s="31">
        <v>1.8000000000000001E-4</v>
      </c>
      <c r="AV39" s="31">
        <v>2.0000000000000001E-4</v>
      </c>
      <c r="AW39" s="31">
        <v>2.2000000000000001E-4</v>
      </c>
      <c r="AX39" s="31">
        <v>2.4000000000000001E-4</v>
      </c>
      <c r="AY39" s="31">
        <v>2.7E-4</v>
      </c>
      <c r="AZ39" s="31">
        <v>2.9E-4</v>
      </c>
      <c r="BA39" s="31">
        <v>3.2000000000000003E-4</v>
      </c>
      <c r="BB39" s="31">
        <v>3.5E-4</v>
      </c>
      <c r="BC39" s="31">
        <v>3.8000000000000002E-4</v>
      </c>
      <c r="BD39" s="31">
        <v>4.2000000000000002E-4</v>
      </c>
      <c r="BE39" s="31">
        <v>4.6000000000000001E-4</v>
      </c>
      <c r="BF39" s="31">
        <v>5.1000000000000004E-4</v>
      </c>
      <c r="BG39" s="31">
        <v>5.5999999999999995E-4</v>
      </c>
      <c r="BH39" s="31">
        <v>6.2E-4</v>
      </c>
      <c r="BI39" s="31">
        <v>6.8999999999999997E-4</v>
      </c>
      <c r="BJ39" s="31">
        <v>7.6000000000000004E-4</v>
      </c>
      <c r="BK39" s="31">
        <v>8.4000000000000003E-4</v>
      </c>
      <c r="BL39" s="31">
        <v>9.3000000000000005E-4</v>
      </c>
      <c r="BM39" s="31">
        <v>1.0300000000000001E-3</v>
      </c>
      <c r="BN39" s="31">
        <v>1.1299999999999999E-3</v>
      </c>
      <c r="BO39" s="31">
        <v>1.25E-3</v>
      </c>
      <c r="BP39" s="31">
        <v>1.3799999999999999E-3</v>
      </c>
      <c r="BQ39" s="31">
        <v>1.5200000000000001E-3</v>
      </c>
      <c r="BR39" s="31">
        <v>1.6800000000000001E-3</v>
      </c>
    </row>
    <row r="40" spans="1:70" x14ac:dyDescent="0.2">
      <c r="A40">
        <v>53</v>
      </c>
      <c r="B40" s="31">
        <v>1.0000000000000001E-5</v>
      </c>
      <c r="C40" s="31">
        <v>1.0000000000000001E-5</v>
      </c>
      <c r="D40" s="31">
        <v>1.0000000000000001E-5</v>
      </c>
      <c r="E40" s="31">
        <v>1.0000000000000001E-5</v>
      </c>
      <c r="F40" s="31">
        <v>1.0000000000000001E-5</v>
      </c>
      <c r="G40" s="31">
        <v>1.0000000000000001E-5</v>
      </c>
      <c r="H40" s="31">
        <v>1.0000000000000001E-5</v>
      </c>
      <c r="I40" s="31">
        <v>1.0000000000000001E-5</v>
      </c>
      <c r="J40" s="31">
        <v>1.0000000000000001E-5</v>
      </c>
      <c r="K40" s="31">
        <v>1.0000000000000001E-5</v>
      </c>
      <c r="L40" s="31">
        <v>1.0000000000000001E-5</v>
      </c>
      <c r="M40" s="31">
        <v>1.0000000000000001E-5</v>
      </c>
      <c r="N40" s="31">
        <v>1.0000000000000001E-5</v>
      </c>
      <c r="O40" s="31">
        <v>1.0000000000000001E-5</v>
      </c>
      <c r="P40" s="31">
        <v>1.0000000000000001E-5</v>
      </c>
      <c r="Q40" s="31">
        <v>1.0000000000000001E-5</v>
      </c>
      <c r="R40" s="31">
        <v>1.0000000000000001E-5</v>
      </c>
      <c r="S40" s="31">
        <v>1.0000000000000001E-5</v>
      </c>
      <c r="T40" s="31">
        <v>1.0000000000000001E-5</v>
      </c>
      <c r="U40" s="31">
        <v>1.0000000000000001E-5</v>
      </c>
      <c r="V40" s="31">
        <v>1.0000000000000001E-5</v>
      </c>
      <c r="W40" s="31">
        <v>1.0000000000000001E-5</v>
      </c>
      <c r="X40" s="31">
        <v>1.0000000000000001E-5</v>
      </c>
      <c r="Y40" s="31">
        <v>1.0000000000000001E-5</v>
      </c>
      <c r="Z40" s="31">
        <v>1.0000000000000001E-5</v>
      </c>
      <c r="AA40" s="31">
        <v>1.0000000000000001E-5</v>
      </c>
      <c r="AB40" s="31">
        <v>2.0000000000000002E-5</v>
      </c>
      <c r="AC40" s="31">
        <v>2.0000000000000002E-5</v>
      </c>
      <c r="AD40" s="31">
        <v>2.0000000000000002E-5</v>
      </c>
      <c r="AE40" s="31">
        <v>2.0000000000000002E-5</v>
      </c>
      <c r="AF40" s="31">
        <v>3.0000000000000001E-5</v>
      </c>
      <c r="AG40" s="31">
        <v>3.0000000000000001E-5</v>
      </c>
      <c r="AH40" s="31">
        <v>4.0000000000000003E-5</v>
      </c>
      <c r="AI40" s="31">
        <v>5.0000000000000002E-5</v>
      </c>
      <c r="AJ40" s="31">
        <v>6.0000000000000002E-5</v>
      </c>
      <c r="AK40" s="31">
        <v>6.9999999999999994E-5</v>
      </c>
      <c r="AL40" s="31">
        <v>8.0000000000000007E-5</v>
      </c>
      <c r="AM40" s="31">
        <v>9.0000000000000006E-5</v>
      </c>
      <c r="AN40" s="31">
        <v>1.1E-4</v>
      </c>
      <c r="AO40" s="31">
        <v>1.2E-4</v>
      </c>
      <c r="AP40" s="31">
        <v>1.3999999999999999E-4</v>
      </c>
      <c r="AQ40" s="31">
        <v>1.6000000000000001E-4</v>
      </c>
      <c r="AR40" s="31">
        <v>1.7000000000000001E-4</v>
      </c>
      <c r="AS40" s="31">
        <v>1.9000000000000001E-4</v>
      </c>
      <c r="AT40" s="31">
        <v>2.1000000000000001E-4</v>
      </c>
      <c r="AU40" s="31">
        <v>2.4000000000000001E-4</v>
      </c>
      <c r="AV40" s="31">
        <v>2.5999999999999998E-4</v>
      </c>
      <c r="AW40" s="31">
        <v>2.7999999999999998E-4</v>
      </c>
      <c r="AX40" s="31">
        <v>3.1E-4</v>
      </c>
      <c r="AY40" s="31">
        <v>3.4000000000000002E-4</v>
      </c>
      <c r="AZ40" s="31">
        <v>3.6999999999999999E-4</v>
      </c>
      <c r="BA40" s="31">
        <v>4.0999999999999999E-4</v>
      </c>
      <c r="BB40" s="31">
        <v>4.4999999999999999E-4</v>
      </c>
      <c r="BC40" s="31">
        <v>4.8999999999999998E-4</v>
      </c>
      <c r="BD40" s="31">
        <v>5.4000000000000001E-4</v>
      </c>
      <c r="BE40" s="31">
        <v>5.9000000000000003E-4</v>
      </c>
      <c r="BF40" s="31">
        <v>6.4999999999999997E-4</v>
      </c>
      <c r="BG40" s="31">
        <v>7.2000000000000005E-4</v>
      </c>
      <c r="BH40" s="31">
        <v>7.9000000000000001E-4</v>
      </c>
      <c r="BI40" s="31">
        <v>8.8000000000000003E-4</v>
      </c>
      <c r="BJ40" s="31">
        <v>9.7000000000000005E-4</v>
      </c>
      <c r="BK40" s="31">
        <v>1.07E-3</v>
      </c>
      <c r="BL40" s="31">
        <v>1.1900000000000001E-3</v>
      </c>
      <c r="BM40" s="31">
        <v>1.31E-3</v>
      </c>
      <c r="BN40" s="31">
        <v>1.4499999999999999E-3</v>
      </c>
      <c r="BO40" s="31">
        <v>1.6000000000000001E-3</v>
      </c>
      <c r="BP40" s="31">
        <v>1.7700000000000001E-3</v>
      </c>
      <c r="BQ40" s="31">
        <v>1.9499999999999999E-3</v>
      </c>
      <c r="BR40" s="31">
        <v>2.14E-3</v>
      </c>
    </row>
    <row r="41" spans="1:70" x14ac:dyDescent="0.2">
      <c r="A41">
        <v>54</v>
      </c>
      <c r="B41" s="31">
        <v>1.0000000000000001E-5</v>
      </c>
      <c r="C41" s="31">
        <v>1.0000000000000001E-5</v>
      </c>
      <c r="D41" s="31">
        <v>1.0000000000000001E-5</v>
      </c>
      <c r="E41" s="31">
        <v>1.0000000000000001E-5</v>
      </c>
      <c r="F41" s="31">
        <v>1.0000000000000001E-5</v>
      </c>
      <c r="G41" s="31">
        <v>1.0000000000000001E-5</v>
      </c>
      <c r="H41" s="31">
        <v>1.0000000000000001E-5</v>
      </c>
      <c r="I41" s="31">
        <v>1.0000000000000001E-5</v>
      </c>
      <c r="J41" s="31">
        <v>1.0000000000000001E-5</v>
      </c>
      <c r="K41" s="31">
        <v>1.0000000000000001E-5</v>
      </c>
      <c r="L41" s="31">
        <v>1.0000000000000001E-5</v>
      </c>
      <c r="M41" s="31">
        <v>1.0000000000000001E-5</v>
      </c>
      <c r="N41" s="31">
        <v>1.0000000000000001E-5</v>
      </c>
      <c r="O41" s="31">
        <v>1.0000000000000001E-5</v>
      </c>
      <c r="P41" s="31">
        <v>1.0000000000000001E-5</v>
      </c>
      <c r="Q41" s="31">
        <v>1.0000000000000001E-5</v>
      </c>
      <c r="R41" s="31">
        <v>1.0000000000000001E-5</v>
      </c>
      <c r="S41" s="31">
        <v>1.0000000000000001E-5</v>
      </c>
      <c r="T41" s="31">
        <v>1.0000000000000001E-5</v>
      </c>
      <c r="U41" s="31">
        <v>1.0000000000000001E-5</v>
      </c>
      <c r="V41" s="31">
        <v>1.0000000000000001E-5</v>
      </c>
      <c r="W41" s="31">
        <v>1.0000000000000001E-5</v>
      </c>
      <c r="X41" s="31">
        <v>1.0000000000000001E-5</v>
      </c>
      <c r="Y41" s="31">
        <v>1.0000000000000001E-5</v>
      </c>
      <c r="Z41" s="31">
        <v>2.0000000000000002E-5</v>
      </c>
      <c r="AA41" s="31">
        <v>2.0000000000000002E-5</v>
      </c>
      <c r="AB41" s="31">
        <v>2.0000000000000002E-5</v>
      </c>
      <c r="AC41" s="31">
        <v>2.0000000000000002E-5</v>
      </c>
      <c r="AD41" s="31">
        <v>2.0000000000000002E-5</v>
      </c>
      <c r="AE41" s="31">
        <v>3.0000000000000001E-5</v>
      </c>
      <c r="AF41" s="31">
        <v>3.0000000000000001E-5</v>
      </c>
      <c r="AG41" s="31">
        <v>4.0000000000000003E-5</v>
      </c>
      <c r="AH41" s="31">
        <v>4.0000000000000003E-5</v>
      </c>
      <c r="AI41" s="31">
        <v>5.0000000000000002E-5</v>
      </c>
      <c r="AJ41" s="31">
        <v>6.0000000000000002E-5</v>
      </c>
      <c r="AK41" s="31">
        <v>6.9999999999999994E-5</v>
      </c>
      <c r="AL41" s="31">
        <v>9.0000000000000006E-5</v>
      </c>
      <c r="AM41" s="31">
        <v>1E-4</v>
      </c>
      <c r="AN41" s="31">
        <v>1.2E-4</v>
      </c>
      <c r="AO41" s="31">
        <v>1.3999999999999999E-4</v>
      </c>
      <c r="AP41" s="31">
        <v>1.6000000000000001E-4</v>
      </c>
      <c r="AQ41" s="31">
        <v>1.7000000000000001E-4</v>
      </c>
      <c r="AR41" s="31">
        <v>1.9000000000000001E-4</v>
      </c>
      <c r="AS41" s="31">
        <v>2.2000000000000001E-4</v>
      </c>
      <c r="AT41" s="31">
        <v>2.4000000000000001E-4</v>
      </c>
      <c r="AU41" s="31">
        <v>2.5999999999999998E-4</v>
      </c>
      <c r="AV41" s="31">
        <v>2.9E-4</v>
      </c>
      <c r="AW41" s="31">
        <v>3.2000000000000003E-4</v>
      </c>
      <c r="AX41" s="31">
        <v>3.5E-4</v>
      </c>
      <c r="AY41" s="31">
        <v>3.8000000000000002E-4</v>
      </c>
      <c r="AZ41" s="31">
        <v>4.2000000000000002E-4</v>
      </c>
      <c r="BA41" s="31">
        <v>4.6000000000000001E-4</v>
      </c>
      <c r="BB41" s="31">
        <v>5.0000000000000001E-4</v>
      </c>
      <c r="BC41" s="31">
        <v>5.5000000000000003E-4</v>
      </c>
      <c r="BD41" s="31">
        <v>5.9999999999999995E-4</v>
      </c>
      <c r="BE41" s="31">
        <v>6.6E-4</v>
      </c>
      <c r="BF41" s="31">
        <v>7.2999999999999996E-4</v>
      </c>
      <c r="BG41" s="31">
        <v>8.0000000000000004E-4</v>
      </c>
      <c r="BH41" s="31">
        <v>8.8000000000000003E-4</v>
      </c>
      <c r="BI41" s="31">
        <v>9.7999999999999997E-4</v>
      </c>
      <c r="BJ41" s="31">
        <v>1.08E-3</v>
      </c>
      <c r="BK41" s="31">
        <v>1.1900000000000001E-3</v>
      </c>
      <c r="BL41" s="31">
        <v>1.32E-3</v>
      </c>
      <c r="BM41" s="31">
        <v>1.4599999999999999E-3</v>
      </c>
      <c r="BN41" s="31">
        <v>1.6100000000000001E-3</v>
      </c>
      <c r="BO41" s="31">
        <v>1.7799999999999999E-3</v>
      </c>
      <c r="BP41" s="31">
        <v>1.97E-3</v>
      </c>
      <c r="BQ41" s="31">
        <v>2.1700000000000001E-3</v>
      </c>
      <c r="BR41" s="31">
        <v>2.3900000000000002E-3</v>
      </c>
    </row>
    <row r="42" spans="1:70" x14ac:dyDescent="0.2">
      <c r="A42">
        <v>55</v>
      </c>
      <c r="B42" s="31">
        <v>1.0000000000000001E-5</v>
      </c>
      <c r="C42" s="31">
        <v>1.0000000000000001E-5</v>
      </c>
      <c r="D42" s="31">
        <v>1.0000000000000001E-5</v>
      </c>
      <c r="E42" s="31">
        <v>1.0000000000000001E-5</v>
      </c>
      <c r="F42" s="31">
        <v>1.0000000000000001E-5</v>
      </c>
      <c r="G42" s="31">
        <v>1.0000000000000001E-5</v>
      </c>
      <c r="H42" s="31">
        <v>1.0000000000000001E-5</v>
      </c>
      <c r="I42" s="31">
        <v>1.0000000000000001E-5</v>
      </c>
      <c r="J42" s="31">
        <v>1.0000000000000001E-5</v>
      </c>
      <c r="K42" s="31">
        <v>1.0000000000000001E-5</v>
      </c>
      <c r="L42" s="31">
        <v>1.0000000000000001E-5</v>
      </c>
      <c r="M42" s="31">
        <v>1.0000000000000001E-5</v>
      </c>
      <c r="N42" s="31">
        <v>1.0000000000000001E-5</v>
      </c>
      <c r="O42" s="31">
        <v>1.0000000000000001E-5</v>
      </c>
      <c r="P42" s="31">
        <v>1.0000000000000001E-5</v>
      </c>
      <c r="Q42" s="31">
        <v>1.0000000000000001E-5</v>
      </c>
      <c r="R42" s="31">
        <v>1.0000000000000001E-5</v>
      </c>
      <c r="S42" s="31">
        <v>1.0000000000000001E-5</v>
      </c>
      <c r="T42" s="31">
        <v>1.0000000000000001E-5</v>
      </c>
      <c r="U42" s="31">
        <v>1.0000000000000001E-5</v>
      </c>
      <c r="V42" s="31">
        <v>1.0000000000000001E-5</v>
      </c>
      <c r="W42" s="31">
        <v>1.0000000000000001E-5</v>
      </c>
      <c r="X42" s="31">
        <v>2.0000000000000002E-5</v>
      </c>
      <c r="Y42" s="31">
        <v>2.0000000000000002E-5</v>
      </c>
      <c r="Z42" s="31">
        <v>2.0000000000000002E-5</v>
      </c>
      <c r="AA42" s="31">
        <v>2.0000000000000002E-5</v>
      </c>
      <c r="AB42" s="31">
        <v>2.0000000000000002E-5</v>
      </c>
      <c r="AC42" s="31">
        <v>2.0000000000000002E-5</v>
      </c>
      <c r="AD42" s="31">
        <v>3.0000000000000001E-5</v>
      </c>
      <c r="AE42" s="31">
        <v>3.0000000000000001E-5</v>
      </c>
      <c r="AF42" s="31">
        <v>3.0000000000000001E-5</v>
      </c>
      <c r="AG42" s="31">
        <v>4.0000000000000003E-5</v>
      </c>
      <c r="AH42" s="31">
        <v>5.0000000000000002E-5</v>
      </c>
      <c r="AI42" s="31">
        <v>6.0000000000000002E-5</v>
      </c>
      <c r="AJ42" s="31">
        <v>6.9999999999999994E-5</v>
      </c>
      <c r="AK42" s="31">
        <v>9.0000000000000006E-5</v>
      </c>
      <c r="AL42" s="31">
        <v>1E-4</v>
      </c>
      <c r="AM42" s="31">
        <v>1.2E-4</v>
      </c>
      <c r="AN42" s="31">
        <v>1.3999999999999999E-4</v>
      </c>
      <c r="AO42" s="31">
        <v>1.6000000000000001E-4</v>
      </c>
      <c r="AP42" s="31">
        <v>1.8000000000000001E-4</v>
      </c>
      <c r="AQ42" s="31">
        <v>2.0000000000000001E-4</v>
      </c>
      <c r="AR42" s="31">
        <v>2.2000000000000001E-4</v>
      </c>
      <c r="AS42" s="31">
        <v>2.5000000000000001E-4</v>
      </c>
      <c r="AT42" s="31">
        <v>2.7E-4</v>
      </c>
      <c r="AU42" s="31">
        <v>2.9999999999999997E-4</v>
      </c>
      <c r="AV42" s="31">
        <v>3.3E-4</v>
      </c>
      <c r="AW42" s="31">
        <v>3.6000000000000002E-4</v>
      </c>
      <c r="AX42" s="31">
        <v>4.0000000000000002E-4</v>
      </c>
      <c r="AY42" s="31">
        <v>4.4000000000000002E-4</v>
      </c>
      <c r="AZ42" s="31">
        <v>4.8000000000000001E-4</v>
      </c>
      <c r="BA42" s="31">
        <v>5.1999999999999995E-4</v>
      </c>
      <c r="BB42" s="31">
        <v>5.6999999999999998E-4</v>
      </c>
      <c r="BC42" s="31">
        <v>6.3000000000000003E-4</v>
      </c>
      <c r="BD42" s="31">
        <v>6.8999999999999997E-4</v>
      </c>
      <c r="BE42" s="31">
        <v>7.6000000000000004E-4</v>
      </c>
      <c r="BF42" s="31">
        <v>8.3000000000000001E-4</v>
      </c>
      <c r="BG42" s="31">
        <v>9.2000000000000003E-4</v>
      </c>
      <c r="BH42" s="31">
        <v>1.0200000000000001E-3</v>
      </c>
      <c r="BI42" s="31">
        <v>1.1199999999999999E-3</v>
      </c>
      <c r="BJ42" s="31">
        <v>1.24E-3</v>
      </c>
      <c r="BK42" s="31">
        <v>1.3699999999999999E-3</v>
      </c>
      <c r="BL42" s="31">
        <v>1.5200000000000001E-3</v>
      </c>
      <c r="BM42" s="31">
        <v>1.6800000000000001E-3</v>
      </c>
      <c r="BN42" s="31">
        <v>1.8500000000000001E-3</v>
      </c>
      <c r="BO42" s="31">
        <v>2.0500000000000002E-3</v>
      </c>
      <c r="BP42" s="31">
        <v>2.2599999999999999E-3</v>
      </c>
      <c r="BQ42" s="31">
        <v>2.5000000000000001E-3</v>
      </c>
      <c r="BR42" s="31">
        <v>2.7499999999999998E-3</v>
      </c>
    </row>
    <row r="43" spans="1:70" x14ac:dyDescent="0.2">
      <c r="A43">
        <v>56</v>
      </c>
      <c r="B43" s="31">
        <v>1.0000000000000001E-5</v>
      </c>
      <c r="C43" s="31">
        <v>1.0000000000000001E-5</v>
      </c>
      <c r="D43" s="31">
        <v>1.0000000000000001E-5</v>
      </c>
      <c r="E43" s="31">
        <v>1.0000000000000001E-5</v>
      </c>
      <c r="F43" s="31">
        <v>1.0000000000000001E-5</v>
      </c>
      <c r="G43" s="31">
        <v>1.0000000000000001E-5</v>
      </c>
      <c r="H43" s="31">
        <v>1.0000000000000001E-5</v>
      </c>
      <c r="I43" s="31">
        <v>1.0000000000000001E-5</v>
      </c>
      <c r="J43" s="31">
        <v>1.0000000000000001E-5</v>
      </c>
      <c r="K43" s="31">
        <v>1.0000000000000001E-5</v>
      </c>
      <c r="L43" s="31">
        <v>1.0000000000000001E-5</v>
      </c>
      <c r="M43" s="31">
        <v>1.0000000000000001E-5</v>
      </c>
      <c r="N43" s="31">
        <v>1.0000000000000001E-5</v>
      </c>
      <c r="O43" s="31">
        <v>1.0000000000000001E-5</v>
      </c>
      <c r="P43" s="31">
        <v>1.0000000000000001E-5</v>
      </c>
      <c r="Q43" s="31">
        <v>1.0000000000000001E-5</v>
      </c>
      <c r="R43" s="31">
        <v>1.0000000000000001E-5</v>
      </c>
      <c r="S43" s="31">
        <v>1.0000000000000001E-5</v>
      </c>
      <c r="T43" s="31">
        <v>1.0000000000000001E-5</v>
      </c>
      <c r="U43" s="31">
        <v>1.0000000000000001E-5</v>
      </c>
      <c r="V43" s="31">
        <v>2.0000000000000002E-5</v>
      </c>
      <c r="W43" s="31">
        <v>2.0000000000000002E-5</v>
      </c>
      <c r="X43" s="31">
        <v>2.0000000000000002E-5</v>
      </c>
      <c r="Y43" s="31">
        <v>2.0000000000000002E-5</v>
      </c>
      <c r="Z43" s="31">
        <v>2.0000000000000002E-5</v>
      </c>
      <c r="AA43" s="31">
        <v>2.0000000000000002E-5</v>
      </c>
      <c r="AB43" s="31">
        <v>2.0000000000000002E-5</v>
      </c>
      <c r="AC43" s="31">
        <v>3.0000000000000001E-5</v>
      </c>
      <c r="AD43" s="31">
        <v>3.0000000000000001E-5</v>
      </c>
      <c r="AE43" s="31">
        <v>3.0000000000000001E-5</v>
      </c>
      <c r="AF43" s="31">
        <v>4.0000000000000003E-5</v>
      </c>
      <c r="AG43" s="31">
        <v>5.0000000000000002E-5</v>
      </c>
      <c r="AH43" s="31">
        <v>5.0000000000000002E-5</v>
      </c>
      <c r="AI43" s="31">
        <v>6.9999999999999994E-5</v>
      </c>
      <c r="AJ43" s="31">
        <v>8.0000000000000007E-5</v>
      </c>
      <c r="AK43" s="31">
        <v>1E-4</v>
      </c>
      <c r="AL43" s="31">
        <v>1.1E-4</v>
      </c>
      <c r="AM43" s="31">
        <v>1.2999999999999999E-4</v>
      </c>
      <c r="AN43" s="31">
        <v>1.6000000000000001E-4</v>
      </c>
      <c r="AO43" s="31">
        <v>1.8000000000000001E-4</v>
      </c>
      <c r="AP43" s="31">
        <v>2.0000000000000001E-4</v>
      </c>
      <c r="AQ43" s="31">
        <v>2.3000000000000001E-4</v>
      </c>
      <c r="AR43" s="31">
        <v>2.5000000000000001E-4</v>
      </c>
      <c r="AS43" s="31">
        <v>2.7999999999999998E-4</v>
      </c>
      <c r="AT43" s="31">
        <v>3.1E-4</v>
      </c>
      <c r="AU43" s="31">
        <v>3.4000000000000002E-4</v>
      </c>
      <c r="AV43" s="31">
        <v>3.6999999999999999E-4</v>
      </c>
      <c r="AW43" s="31">
        <v>4.0999999999999999E-4</v>
      </c>
      <c r="AX43" s="31">
        <v>4.4999999999999999E-4</v>
      </c>
      <c r="AY43" s="31">
        <v>4.8999999999999998E-4</v>
      </c>
      <c r="AZ43" s="31">
        <v>5.4000000000000001E-4</v>
      </c>
      <c r="BA43" s="31">
        <v>5.9000000000000003E-4</v>
      </c>
      <c r="BB43" s="31">
        <v>6.4999999999999997E-4</v>
      </c>
      <c r="BC43" s="31">
        <v>7.1000000000000002E-4</v>
      </c>
      <c r="BD43" s="31">
        <v>7.7999999999999999E-4</v>
      </c>
      <c r="BE43" s="31">
        <v>8.4999999999999995E-4</v>
      </c>
      <c r="BF43" s="31">
        <v>9.3999999999999997E-4</v>
      </c>
      <c r="BG43" s="31">
        <v>1.0399999999999999E-3</v>
      </c>
      <c r="BH43" s="31">
        <v>1.15E-3</v>
      </c>
      <c r="BI43" s="31">
        <v>1.2700000000000001E-3</v>
      </c>
      <c r="BJ43" s="31">
        <v>1.4E-3</v>
      </c>
      <c r="BK43" s="31">
        <v>1.5499999999999999E-3</v>
      </c>
      <c r="BL43" s="31">
        <v>1.7099999999999999E-3</v>
      </c>
      <c r="BM43" s="31">
        <v>1.89E-3</v>
      </c>
      <c r="BN43" s="31">
        <v>2.0899999999999998E-3</v>
      </c>
      <c r="BO43" s="31">
        <v>2.31E-3</v>
      </c>
      <c r="BP43" s="31">
        <v>2.5500000000000002E-3</v>
      </c>
      <c r="BQ43" s="31">
        <v>2.82E-3</v>
      </c>
      <c r="BR43" s="31">
        <v>3.0999999999999999E-3</v>
      </c>
    </row>
    <row r="44" spans="1:70" x14ac:dyDescent="0.2">
      <c r="A44">
        <v>57</v>
      </c>
      <c r="B44" s="31">
        <v>1.0000000000000001E-5</v>
      </c>
      <c r="C44" s="31">
        <v>1.0000000000000001E-5</v>
      </c>
      <c r="D44" s="31">
        <v>1.0000000000000001E-5</v>
      </c>
      <c r="E44" s="31">
        <v>1.0000000000000001E-5</v>
      </c>
      <c r="F44" s="31">
        <v>1.0000000000000001E-5</v>
      </c>
      <c r="G44" s="31">
        <v>1.0000000000000001E-5</v>
      </c>
      <c r="H44" s="31">
        <v>1.0000000000000001E-5</v>
      </c>
      <c r="I44" s="31">
        <v>1.0000000000000001E-5</v>
      </c>
      <c r="J44" s="31">
        <v>1.0000000000000001E-5</v>
      </c>
      <c r="K44" s="31">
        <v>1.0000000000000001E-5</v>
      </c>
      <c r="L44" s="31">
        <v>1.0000000000000001E-5</v>
      </c>
      <c r="M44" s="31">
        <v>1.0000000000000001E-5</v>
      </c>
      <c r="N44" s="31">
        <v>1.0000000000000001E-5</v>
      </c>
      <c r="O44" s="31">
        <v>1.0000000000000001E-5</v>
      </c>
      <c r="P44" s="31">
        <v>1.0000000000000001E-5</v>
      </c>
      <c r="Q44" s="31">
        <v>1.0000000000000001E-5</v>
      </c>
      <c r="R44" s="31">
        <v>1.0000000000000001E-5</v>
      </c>
      <c r="S44" s="31">
        <v>1.0000000000000001E-5</v>
      </c>
      <c r="T44" s="31">
        <v>2.0000000000000002E-5</v>
      </c>
      <c r="U44" s="31">
        <v>2.0000000000000002E-5</v>
      </c>
      <c r="V44" s="31">
        <v>2.0000000000000002E-5</v>
      </c>
      <c r="W44" s="31">
        <v>2.0000000000000002E-5</v>
      </c>
      <c r="X44" s="31">
        <v>2.0000000000000002E-5</v>
      </c>
      <c r="Y44" s="31">
        <v>2.0000000000000002E-5</v>
      </c>
      <c r="Z44" s="31">
        <v>2.0000000000000002E-5</v>
      </c>
      <c r="AA44" s="31">
        <v>2.0000000000000002E-5</v>
      </c>
      <c r="AB44" s="31">
        <v>3.0000000000000001E-5</v>
      </c>
      <c r="AC44" s="31">
        <v>3.0000000000000001E-5</v>
      </c>
      <c r="AD44" s="31">
        <v>3.0000000000000001E-5</v>
      </c>
      <c r="AE44" s="31">
        <v>4.0000000000000003E-5</v>
      </c>
      <c r="AF44" s="31">
        <v>4.0000000000000003E-5</v>
      </c>
      <c r="AG44" s="31">
        <v>5.0000000000000002E-5</v>
      </c>
      <c r="AH44" s="31">
        <v>6.0000000000000002E-5</v>
      </c>
      <c r="AI44" s="31">
        <v>6.9999999999999994E-5</v>
      </c>
      <c r="AJ44" s="31">
        <v>9.0000000000000006E-5</v>
      </c>
      <c r="AK44" s="31">
        <v>1.1E-4</v>
      </c>
      <c r="AL44" s="31">
        <v>1.2999999999999999E-4</v>
      </c>
      <c r="AM44" s="31">
        <v>1.4999999999999999E-4</v>
      </c>
      <c r="AN44" s="31">
        <v>1.8000000000000001E-4</v>
      </c>
      <c r="AO44" s="31">
        <v>2.0000000000000001E-4</v>
      </c>
      <c r="AP44" s="31">
        <v>2.3000000000000001E-4</v>
      </c>
      <c r="AQ44" s="31">
        <v>2.5000000000000001E-4</v>
      </c>
      <c r="AR44" s="31">
        <v>2.7999999999999998E-4</v>
      </c>
      <c r="AS44" s="31">
        <v>3.1E-4</v>
      </c>
      <c r="AT44" s="31">
        <v>3.5E-4</v>
      </c>
      <c r="AU44" s="31">
        <v>3.8000000000000002E-4</v>
      </c>
      <c r="AV44" s="31">
        <v>4.2000000000000002E-4</v>
      </c>
      <c r="AW44" s="31">
        <v>4.6000000000000001E-4</v>
      </c>
      <c r="AX44" s="31">
        <v>5.1000000000000004E-4</v>
      </c>
      <c r="AY44" s="31">
        <v>5.5999999999999995E-4</v>
      </c>
      <c r="AZ44" s="31">
        <v>6.0999999999999997E-4</v>
      </c>
      <c r="BA44" s="31">
        <v>6.7000000000000002E-4</v>
      </c>
      <c r="BB44" s="31">
        <v>7.2999999999999996E-4</v>
      </c>
      <c r="BC44" s="31">
        <v>8.0000000000000004E-4</v>
      </c>
      <c r="BD44" s="31">
        <v>8.8000000000000003E-4</v>
      </c>
      <c r="BE44" s="31">
        <v>9.6000000000000002E-4</v>
      </c>
      <c r="BF44" s="31">
        <v>1.06E-3</v>
      </c>
      <c r="BG44" s="31">
        <v>1.17E-3</v>
      </c>
      <c r="BH44" s="31">
        <v>1.2899999999999999E-3</v>
      </c>
      <c r="BI44" s="31">
        <v>1.4300000000000001E-3</v>
      </c>
      <c r="BJ44" s="31">
        <v>1.58E-3</v>
      </c>
      <c r="BK44" s="31">
        <v>1.74E-3</v>
      </c>
      <c r="BL44" s="31">
        <v>1.9300000000000001E-3</v>
      </c>
      <c r="BM44" s="31">
        <v>2.1299999999999999E-3</v>
      </c>
      <c r="BN44" s="31">
        <v>2.3600000000000001E-3</v>
      </c>
      <c r="BO44" s="31">
        <v>2.5999999999999999E-3</v>
      </c>
      <c r="BP44" s="31">
        <v>2.8800000000000002E-3</v>
      </c>
      <c r="BQ44" s="31">
        <v>3.1700000000000001E-3</v>
      </c>
      <c r="BR44" s="31">
        <v>3.5000000000000001E-3</v>
      </c>
    </row>
    <row r="45" spans="1:70" x14ac:dyDescent="0.2">
      <c r="A45">
        <v>58</v>
      </c>
      <c r="B45" s="31">
        <v>1.0000000000000001E-5</v>
      </c>
      <c r="C45" s="31">
        <v>1.0000000000000001E-5</v>
      </c>
      <c r="D45" s="31">
        <v>1.0000000000000001E-5</v>
      </c>
      <c r="E45" s="31">
        <v>1.0000000000000001E-5</v>
      </c>
      <c r="F45" s="31">
        <v>1.0000000000000001E-5</v>
      </c>
      <c r="G45" s="31">
        <v>1.0000000000000001E-5</v>
      </c>
      <c r="H45" s="31">
        <v>1.0000000000000001E-5</v>
      </c>
      <c r="I45" s="31">
        <v>1.0000000000000001E-5</v>
      </c>
      <c r="J45" s="31">
        <v>1.0000000000000001E-5</v>
      </c>
      <c r="K45" s="31">
        <v>1.0000000000000001E-5</v>
      </c>
      <c r="L45" s="31">
        <v>1.0000000000000001E-5</v>
      </c>
      <c r="M45" s="31">
        <v>1.0000000000000001E-5</v>
      </c>
      <c r="N45" s="31">
        <v>1.0000000000000001E-5</v>
      </c>
      <c r="O45" s="31">
        <v>1.0000000000000001E-5</v>
      </c>
      <c r="P45" s="31">
        <v>1.0000000000000001E-5</v>
      </c>
      <c r="Q45" s="31">
        <v>2.0000000000000002E-5</v>
      </c>
      <c r="R45" s="31">
        <v>2.0000000000000002E-5</v>
      </c>
      <c r="S45" s="31">
        <v>2.0000000000000002E-5</v>
      </c>
      <c r="T45" s="31">
        <v>2.0000000000000002E-5</v>
      </c>
      <c r="U45" s="31">
        <v>2.0000000000000002E-5</v>
      </c>
      <c r="V45" s="31">
        <v>2.0000000000000002E-5</v>
      </c>
      <c r="W45" s="31">
        <v>2.0000000000000002E-5</v>
      </c>
      <c r="X45" s="31">
        <v>2.0000000000000002E-5</v>
      </c>
      <c r="Y45" s="31">
        <v>2.0000000000000002E-5</v>
      </c>
      <c r="Z45" s="31">
        <v>3.0000000000000001E-5</v>
      </c>
      <c r="AA45" s="31">
        <v>3.0000000000000001E-5</v>
      </c>
      <c r="AB45" s="31">
        <v>3.0000000000000001E-5</v>
      </c>
      <c r="AC45" s="31">
        <v>3.0000000000000001E-5</v>
      </c>
      <c r="AD45" s="31">
        <v>4.0000000000000003E-5</v>
      </c>
      <c r="AE45" s="31">
        <v>4.0000000000000003E-5</v>
      </c>
      <c r="AF45" s="31">
        <v>5.0000000000000002E-5</v>
      </c>
      <c r="AG45" s="31">
        <v>6.0000000000000002E-5</v>
      </c>
      <c r="AH45" s="31">
        <v>6.9999999999999994E-5</v>
      </c>
      <c r="AI45" s="31">
        <v>8.0000000000000007E-5</v>
      </c>
      <c r="AJ45" s="31">
        <v>1E-4</v>
      </c>
      <c r="AK45" s="31">
        <v>1.2E-4</v>
      </c>
      <c r="AL45" s="31">
        <v>1.3999999999999999E-4</v>
      </c>
      <c r="AM45" s="31">
        <v>1.7000000000000001E-4</v>
      </c>
      <c r="AN45" s="31">
        <v>2.0000000000000001E-4</v>
      </c>
      <c r="AO45" s="31">
        <v>2.3000000000000001E-4</v>
      </c>
      <c r="AP45" s="31">
        <v>2.5999999999999998E-4</v>
      </c>
      <c r="AQ45" s="31">
        <v>2.9E-4</v>
      </c>
      <c r="AR45" s="31">
        <v>3.2000000000000003E-4</v>
      </c>
      <c r="AS45" s="31">
        <v>3.5E-4</v>
      </c>
      <c r="AT45" s="31">
        <v>3.8999999999999999E-4</v>
      </c>
      <c r="AU45" s="31">
        <v>4.2999999999999999E-4</v>
      </c>
      <c r="AV45" s="31">
        <v>4.6999999999999999E-4</v>
      </c>
      <c r="AW45" s="31">
        <v>5.1999999999999995E-4</v>
      </c>
      <c r="AX45" s="31">
        <v>5.6999999999999998E-4</v>
      </c>
      <c r="AY45" s="31">
        <v>6.2E-4</v>
      </c>
      <c r="AZ45" s="31">
        <v>6.8000000000000005E-4</v>
      </c>
      <c r="BA45" s="31">
        <v>7.5000000000000002E-4</v>
      </c>
      <c r="BB45" s="31">
        <v>8.1999999999999998E-4</v>
      </c>
      <c r="BC45" s="31">
        <v>8.9999999999999998E-4</v>
      </c>
      <c r="BD45" s="31">
        <v>9.7999999999999997E-4</v>
      </c>
      <c r="BE45" s="31">
        <v>1.08E-3</v>
      </c>
      <c r="BF45" s="31">
        <v>1.1900000000000001E-3</v>
      </c>
      <c r="BG45" s="31">
        <v>1.31E-3</v>
      </c>
      <c r="BH45" s="31">
        <v>1.4499999999999999E-3</v>
      </c>
      <c r="BI45" s="31">
        <v>1.6000000000000001E-3</v>
      </c>
      <c r="BJ45" s="31">
        <v>1.7700000000000001E-3</v>
      </c>
      <c r="BK45" s="31">
        <v>1.9599999999999999E-3</v>
      </c>
      <c r="BL45" s="31">
        <v>2.1700000000000001E-3</v>
      </c>
      <c r="BM45" s="31">
        <v>2.3999999999999998E-3</v>
      </c>
      <c r="BN45" s="31">
        <v>2.65E-3</v>
      </c>
      <c r="BO45" s="31">
        <v>2.9299999999999999E-3</v>
      </c>
      <c r="BP45" s="31">
        <v>3.2399999999999998E-3</v>
      </c>
      <c r="BQ45" s="31">
        <v>3.5699999999999998E-3</v>
      </c>
      <c r="BR45" s="31">
        <v>3.9300000000000003E-3</v>
      </c>
    </row>
    <row r="46" spans="1:70" x14ac:dyDescent="0.2">
      <c r="A46">
        <v>59</v>
      </c>
      <c r="B46" s="31">
        <v>1.0000000000000001E-5</v>
      </c>
      <c r="C46" s="31">
        <v>1.0000000000000001E-5</v>
      </c>
      <c r="D46" s="31">
        <v>1.0000000000000001E-5</v>
      </c>
      <c r="E46" s="31">
        <v>1.0000000000000001E-5</v>
      </c>
      <c r="F46" s="31">
        <v>1.0000000000000001E-5</v>
      </c>
      <c r="G46" s="31">
        <v>1.0000000000000001E-5</v>
      </c>
      <c r="H46" s="31">
        <v>1.0000000000000001E-5</v>
      </c>
      <c r="I46" s="31">
        <v>1.0000000000000001E-5</v>
      </c>
      <c r="J46" s="31">
        <v>1.0000000000000001E-5</v>
      </c>
      <c r="K46" s="31">
        <v>1.0000000000000001E-5</v>
      </c>
      <c r="L46" s="31">
        <v>1.0000000000000001E-5</v>
      </c>
      <c r="M46" s="31">
        <v>1.0000000000000001E-5</v>
      </c>
      <c r="N46" s="31">
        <v>1.0000000000000001E-5</v>
      </c>
      <c r="O46" s="31">
        <v>1.0000000000000001E-5</v>
      </c>
      <c r="P46" s="31">
        <v>1.0000000000000001E-5</v>
      </c>
      <c r="Q46" s="31">
        <v>1.0000000000000001E-5</v>
      </c>
      <c r="R46" s="31">
        <v>1.0000000000000001E-5</v>
      </c>
      <c r="S46" s="31">
        <v>1.0000000000000001E-5</v>
      </c>
      <c r="T46" s="31">
        <v>2.0000000000000002E-5</v>
      </c>
      <c r="U46" s="31">
        <v>2.0000000000000002E-5</v>
      </c>
      <c r="V46" s="31">
        <v>2.0000000000000002E-5</v>
      </c>
      <c r="W46" s="31">
        <v>2.0000000000000002E-5</v>
      </c>
      <c r="X46" s="31">
        <v>2.0000000000000002E-5</v>
      </c>
      <c r="Y46" s="31">
        <v>2.0000000000000002E-5</v>
      </c>
      <c r="Z46" s="31">
        <v>2.0000000000000002E-5</v>
      </c>
      <c r="AA46" s="31">
        <v>2.0000000000000002E-5</v>
      </c>
      <c r="AB46" s="31">
        <v>3.0000000000000001E-5</v>
      </c>
      <c r="AC46" s="31">
        <v>3.0000000000000001E-5</v>
      </c>
      <c r="AD46" s="31">
        <v>3.0000000000000001E-5</v>
      </c>
      <c r="AE46" s="31">
        <v>4.0000000000000003E-5</v>
      </c>
      <c r="AF46" s="31">
        <v>4.0000000000000003E-5</v>
      </c>
      <c r="AG46" s="31">
        <v>5.0000000000000002E-5</v>
      </c>
      <c r="AH46" s="31">
        <v>6.0000000000000002E-5</v>
      </c>
      <c r="AI46" s="31">
        <v>6.9999999999999994E-5</v>
      </c>
      <c r="AJ46" s="31">
        <v>9.0000000000000006E-5</v>
      </c>
      <c r="AK46" s="31">
        <v>1.1E-4</v>
      </c>
      <c r="AL46" s="31">
        <v>1.2999999999999999E-4</v>
      </c>
      <c r="AM46" s="31">
        <v>1.4999999999999999E-4</v>
      </c>
      <c r="AN46" s="31">
        <v>1.8000000000000001E-4</v>
      </c>
      <c r="AO46" s="31">
        <v>2.0000000000000001E-4</v>
      </c>
      <c r="AP46" s="31">
        <v>2.3000000000000001E-4</v>
      </c>
      <c r="AQ46" s="31">
        <v>2.5999999999999998E-4</v>
      </c>
      <c r="AR46" s="31">
        <v>2.7999999999999998E-4</v>
      </c>
      <c r="AS46" s="31">
        <v>3.1E-4</v>
      </c>
      <c r="AT46" s="31">
        <v>3.5E-4</v>
      </c>
      <c r="AU46" s="31">
        <v>3.8000000000000002E-4</v>
      </c>
      <c r="AV46" s="31">
        <v>4.2000000000000002E-4</v>
      </c>
      <c r="AW46" s="31">
        <v>4.6000000000000001E-4</v>
      </c>
      <c r="AX46" s="31">
        <v>5.1000000000000004E-4</v>
      </c>
      <c r="AY46" s="31">
        <v>5.5999999999999995E-4</v>
      </c>
      <c r="AZ46" s="31">
        <v>6.0999999999999997E-4</v>
      </c>
      <c r="BA46" s="31">
        <v>6.7000000000000002E-4</v>
      </c>
      <c r="BB46" s="31">
        <v>7.2999999999999996E-4</v>
      </c>
      <c r="BC46" s="31">
        <v>8.0000000000000004E-4</v>
      </c>
      <c r="BD46" s="31">
        <v>8.8000000000000003E-4</v>
      </c>
      <c r="BE46" s="31">
        <v>9.7000000000000005E-4</v>
      </c>
      <c r="BF46" s="31">
        <v>1.06E-3</v>
      </c>
      <c r="BG46" s="31">
        <v>1.17E-3</v>
      </c>
      <c r="BH46" s="31">
        <v>1.2999999999999999E-3</v>
      </c>
      <c r="BI46" s="31">
        <v>1.4300000000000001E-3</v>
      </c>
      <c r="BJ46" s="31">
        <v>1.58E-3</v>
      </c>
      <c r="BK46" s="31">
        <v>1.75E-3</v>
      </c>
      <c r="BL46" s="31">
        <v>1.9400000000000001E-3</v>
      </c>
      <c r="BM46" s="31">
        <v>2.14E-3</v>
      </c>
      <c r="BN46" s="31">
        <v>2.3700000000000001E-3</v>
      </c>
      <c r="BO46" s="31">
        <v>2.6199999999999999E-3</v>
      </c>
      <c r="BP46" s="31">
        <v>2.8900000000000002E-3</v>
      </c>
      <c r="BQ46" s="31">
        <v>3.1900000000000001E-3</v>
      </c>
      <c r="BR46" s="31">
        <v>3.5200000000000001E-3</v>
      </c>
    </row>
    <row r="47" spans="1:70" x14ac:dyDescent="0.2">
      <c r="A47">
        <v>60</v>
      </c>
      <c r="B47" s="31">
        <v>1.0000000000000001E-5</v>
      </c>
      <c r="C47" s="31">
        <v>1.0000000000000001E-5</v>
      </c>
      <c r="D47" s="31">
        <v>1.0000000000000001E-5</v>
      </c>
      <c r="E47" s="31">
        <v>1.0000000000000001E-5</v>
      </c>
      <c r="F47" s="31">
        <v>1.0000000000000001E-5</v>
      </c>
      <c r="G47" s="31">
        <v>1.0000000000000001E-5</v>
      </c>
      <c r="H47" s="31">
        <v>1.0000000000000001E-5</v>
      </c>
      <c r="I47" s="31">
        <v>1.0000000000000001E-5</v>
      </c>
      <c r="J47" s="31">
        <v>1.0000000000000001E-5</v>
      </c>
      <c r="K47" s="31">
        <v>1.0000000000000001E-5</v>
      </c>
      <c r="L47" s="31">
        <v>1.0000000000000001E-5</v>
      </c>
      <c r="M47" s="31">
        <v>1.0000000000000001E-5</v>
      </c>
      <c r="N47" s="31">
        <v>1.0000000000000001E-5</v>
      </c>
      <c r="O47" s="31">
        <v>1.0000000000000001E-5</v>
      </c>
      <c r="P47" s="31">
        <v>1.0000000000000001E-5</v>
      </c>
      <c r="Q47" s="31">
        <v>1.0000000000000001E-5</v>
      </c>
      <c r="R47" s="31">
        <v>1.0000000000000001E-5</v>
      </c>
      <c r="S47" s="31">
        <v>2.0000000000000002E-5</v>
      </c>
      <c r="T47" s="31">
        <v>2.0000000000000002E-5</v>
      </c>
      <c r="U47" s="31">
        <v>2.0000000000000002E-5</v>
      </c>
      <c r="V47" s="31">
        <v>2.0000000000000002E-5</v>
      </c>
      <c r="W47" s="31">
        <v>2.0000000000000002E-5</v>
      </c>
      <c r="X47" s="31">
        <v>2.0000000000000002E-5</v>
      </c>
      <c r="Y47" s="31">
        <v>2.0000000000000002E-5</v>
      </c>
      <c r="Z47" s="31">
        <v>2.0000000000000002E-5</v>
      </c>
      <c r="AA47" s="31">
        <v>2.0000000000000002E-5</v>
      </c>
      <c r="AB47" s="31">
        <v>3.0000000000000001E-5</v>
      </c>
      <c r="AC47" s="31">
        <v>3.0000000000000001E-5</v>
      </c>
      <c r="AD47" s="31">
        <v>3.0000000000000001E-5</v>
      </c>
      <c r="AE47" s="31">
        <v>4.0000000000000003E-5</v>
      </c>
      <c r="AF47" s="31">
        <v>4.0000000000000003E-5</v>
      </c>
      <c r="AG47" s="31">
        <v>5.0000000000000002E-5</v>
      </c>
      <c r="AH47" s="31">
        <v>6.0000000000000002E-5</v>
      </c>
      <c r="AI47" s="31">
        <v>8.0000000000000007E-5</v>
      </c>
      <c r="AJ47" s="31">
        <v>9.0000000000000006E-5</v>
      </c>
      <c r="AK47" s="31">
        <v>1.1E-4</v>
      </c>
      <c r="AL47" s="31">
        <v>1.2999999999999999E-4</v>
      </c>
      <c r="AM47" s="31">
        <v>1.4999999999999999E-4</v>
      </c>
      <c r="AN47" s="31">
        <v>1.8000000000000001E-4</v>
      </c>
      <c r="AO47" s="31">
        <v>2.1000000000000001E-4</v>
      </c>
      <c r="AP47" s="31">
        <v>2.3000000000000001E-4</v>
      </c>
      <c r="AQ47" s="31">
        <v>2.5999999999999998E-4</v>
      </c>
      <c r="AR47" s="31">
        <v>2.9E-4</v>
      </c>
      <c r="AS47" s="31">
        <v>3.2000000000000003E-4</v>
      </c>
      <c r="AT47" s="31">
        <v>3.6000000000000002E-4</v>
      </c>
      <c r="AU47" s="31">
        <v>3.8999999999999999E-4</v>
      </c>
      <c r="AV47" s="31">
        <v>4.2999999999999999E-4</v>
      </c>
      <c r="AW47" s="31">
        <v>4.6999999999999999E-4</v>
      </c>
      <c r="AX47" s="31">
        <v>5.1999999999999995E-4</v>
      </c>
      <c r="AY47" s="31">
        <v>5.6999999999999998E-4</v>
      </c>
      <c r="AZ47" s="31">
        <v>6.2E-4</v>
      </c>
      <c r="BA47" s="31">
        <v>6.8000000000000005E-4</v>
      </c>
      <c r="BB47" s="31">
        <v>7.5000000000000002E-4</v>
      </c>
      <c r="BC47" s="31">
        <v>8.1999999999999998E-4</v>
      </c>
      <c r="BD47" s="31">
        <v>8.9999999999999998E-4</v>
      </c>
      <c r="BE47" s="31">
        <v>9.8999999999999999E-4</v>
      </c>
      <c r="BF47" s="31">
        <v>1.09E-3</v>
      </c>
      <c r="BG47" s="31">
        <v>1.1999999999999999E-3</v>
      </c>
      <c r="BH47" s="31">
        <v>1.32E-3</v>
      </c>
      <c r="BI47" s="31">
        <v>1.4599999999999999E-3</v>
      </c>
      <c r="BJ47" s="31">
        <v>1.6199999999999999E-3</v>
      </c>
      <c r="BK47" s="31">
        <v>1.7899999999999999E-3</v>
      </c>
      <c r="BL47" s="31">
        <v>1.98E-3</v>
      </c>
      <c r="BM47" s="31">
        <v>2.1900000000000001E-3</v>
      </c>
      <c r="BN47" s="31">
        <v>2.4199999999999998E-3</v>
      </c>
      <c r="BO47" s="31">
        <v>2.6800000000000001E-3</v>
      </c>
      <c r="BP47" s="31">
        <v>2.96E-3</v>
      </c>
      <c r="BQ47" s="31">
        <v>3.2599999999999999E-3</v>
      </c>
      <c r="BR47" s="31">
        <v>3.5899999999999999E-3</v>
      </c>
    </row>
    <row r="48" spans="1:70" x14ac:dyDescent="0.2">
      <c r="A48">
        <v>61</v>
      </c>
      <c r="B48" s="31">
        <v>1.0000000000000001E-5</v>
      </c>
      <c r="C48" s="31">
        <v>1.0000000000000001E-5</v>
      </c>
      <c r="D48" s="31">
        <v>1.0000000000000001E-5</v>
      </c>
      <c r="E48" s="31">
        <v>1.0000000000000001E-5</v>
      </c>
      <c r="F48" s="31">
        <v>1.0000000000000001E-5</v>
      </c>
      <c r="G48" s="31">
        <v>1.0000000000000001E-5</v>
      </c>
      <c r="H48" s="31">
        <v>1.0000000000000001E-5</v>
      </c>
      <c r="I48" s="31">
        <v>1.0000000000000001E-5</v>
      </c>
      <c r="J48" s="31">
        <v>1.0000000000000001E-5</v>
      </c>
      <c r="K48" s="31">
        <v>1.0000000000000001E-5</v>
      </c>
      <c r="L48" s="31">
        <v>1.0000000000000001E-5</v>
      </c>
      <c r="M48" s="31">
        <v>1.0000000000000001E-5</v>
      </c>
      <c r="N48" s="31">
        <v>1.0000000000000001E-5</v>
      </c>
      <c r="O48" s="31">
        <v>1.0000000000000001E-5</v>
      </c>
      <c r="P48" s="31">
        <v>1.0000000000000001E-5</v>
      </c>
      <c r="Q48" s="31">
        <v>2.0000000000000002E-5</v>
      </c>
      <c r="R48" s="31">
        <v>2.0000000000000002E-5</v>
      </c>
      <c r="S48" s="31">
        <v>2.0000000000000002E-5</v>
      </c>
      <c r="T48" s="31">
        <v>2.0000000000000002E-5</v>
      </c>
      <c r="U48" s="31">
        <v>2.0000000000000002E-5</v>
      </c>
      <c r="V48" s="31">
        <v>2.0000000000000002E-5</v>
      </c>
      <c r="W48" s="31">
        <v>2.0000000000000002E-5</v>
      </c>
      <c r="X48" s="31">
        <v>2.0000000000000002E-5</v>
      </c>
      <c r="Y48" s="31">
        <v>2.0000000000000002E-5</v>
      </c>
      <c r="Z48" s="31">
        <v>3.0000000000000001E-5</v>
      </c>
      <c r="AA48" s="31">
        <v>3.0000000000000001E-5</v>
      </c>
      <c r="AB48" s="31">
        <v>3.0000000000000001E-5</v>
      </c>
      <c r="AC48" s="31">
        <v>3.0000000000000001E-5</v>
      </c>
      <c r="AD48" s="31">
        <v>4.0000000000000003E-5</v>
      </c>
      <c r="AE48" s="31">
        <v>4.0000000000000003E-5</v>
      </c>
      <c r="AF48" s="31">
        <v>5.0000000000000002E-5</v>
      </c>
      <c r="AG48" s="31">
        <v>6.0000000000000002E-5</v>
      </c>
      <c r="AH48" s="31">
        <v>6.9999999999999994E-5</v>
      </c>
      <c r="AI48" s="31">
        <v>9.0000000000000006E-5</v>
      </c>
      <c r="AJ48" s="31">
        <v>1.1E-4</v>
      </c>
      <c r="AK48" s="31">
        <v>1.2999999999999999E-4</v>
      </c>
      <c r="AL48" s="31">
        <v>1.4999999999999999E-4</v>
      </c>
      <c r="AM48" s="31">
        <v>1.8000000000000001E-4</v>
      </c>
      <c r="AN48" s="31">
        <v>2.1000000000000001E-4</v>
      </c>
      <c r="AO48" s="31">
        <v>2.4000000000000001E-4</v>
      </c>
      <c r="AP48" s="31">
        <v>2.7E-4</v>
      </c>
      <c r="AQ48" s="31">
        <v>2.9999999999999997E-4</v>
      </c>
      <c r="AR48" s="31">
        <v>3.3E-4</v>
      </c>
      <c r="AS48" s="31">
        <v>3.6999999999999999E-4</v>
      </c>
      <c r="AT48" s="31">
        <v>4.0999999999999999E-4</v>
      </c>
      <c r="AU48" s="31">
        <v>4.4999999999999999E-4</v>
      </c>
      <c r="AV48" s="31">
        <v>5.0000000000000001E-4</v>
      </c>
      <c r="AW48" s="31">
        <v>5.5000000000000003E-4</v>
      </c>
      <c r="AX48" s="31">
        <v>5.9999999999999995E-4</v>
      </c>
      <c r="AY48" s="31">
        <v>6.6E-4</v>
      </c>
      <c r="AZ48" s="31">
        <v>7.2000000000000005E-4</v>
      </c>
      <c r="BA48" s="31">
        <v>7.9000000000000001E-4</v>
      </c>
      <c r="BB48" s="31">
        <v>8.5999999999999998E-4</v>
      </c>
      <c r="BC48" s="31">
        <v>9.3999999999999997E-4</v>
      </c>
      <c r="BD48" s="31">
        <v>1.0300000000000001E-3</v>
      </c>
      <c r="BE48" s="31">
        <v>1.14E-3</v>
      </c>
      <c r="BF48" s="31">
        <v>1.25E-3</v>
      </c>
      <c r="BG48" s="31">
        <v>1.3799999999999999E-3</v>
      </c>
      <c r="BH48" s="31">
        <v>1.5299999999999999E-3</v>
      </c>
      <c r="BI48" s="31">
        <v>1.6900000000000001E-3</v>
      </c>
      <c r="BJ48" s="31">
        <v>1.8600000000000001E-3</v>
      </c>
      <c r="BK48" s="31">
        <v>2.0600000000000002E-3</v>
      </c>
      <c r="BL48" s="31">
        <v>2.2799999999999999E-3</v>
      </c>
      <c r="BM48" s="31">
        <v>2.5200000000000001E-3</v>
      </c>
      <c r="BN48" s="31">
        <v>2.7799999999999999E-3</v>
      </c>
      <c r="BO48" s="31">
        <v>3.0799999999999998E-3</v>
      </c>
      <c r="BP48" s="31">
        <v>3.3999999999999998E-3</v>
      </c>
      <c r="BQ48" s="31">
        <v>3.7499999999999999E-3</v>
      </c>
      <c r="BR48" s="31">
        <v>4.13E-3</v>
      </c>
    </row>
    <row r="49" spans="1:70" x14ac:dyDescent="0.2">
      <c r="A49">
        <v>62</v>
      </c>
      <c r="B49" s="31">
        <v>1.0000000000000001E-5</v>
      </c>
      <c r="C49" s="31">
        <v>1.0000000000000001E-5</v>
      </c>
      <c r="D49" s="31">
        <v>1.0000000000000001E-5</v>
      </c>
      <c r="E49" s="31">
        <v>1.0000000000000001E-5</v>
      </c>
      <c r="F49" s="31">
        <v>1.0000000000000001E-5</v>
      </c>
      <c r="G49" s="31">
        <v>1.0000000000000001E-5</v>
      </c>
      <c r="H49" s="31">
        <v>1.0000000000000001E-5</v>
      </c>
      <c r="I49" s="31">
        <v>1.0000000000000001E-5</v>
      </c>
      <c r="J49" s="31">
        <v>1.0000000000000001E-5</v>
      </c>
      <c r="K49" s="31">
        <v>1.0000000000000001E-5</v>
      </c>
      <c r="L49" s="31">
        <v>1.0000000000000001E-5</v>
      </c>
      <c r="M49" s="31">
        <v>1.0000000000000001E-5</v>
      </c>
      <c r="N49" s="31">
        <v>2.0000000000000002E-5</v>
      </c>
      <c r="O49" s="31">
        <v>2.0000000000000002E-5</v>
      </c>
      <c r="P49" s="31">
        <v>2.0000000000000002E-5</v>
      </c>
      <c r="Q49" s="31">
        <v>2.0000000000000002E-5</v>
      </c>
      <c r="R49" s="31">
        <v>2.0000000000000002E-5</v>
      </c>
      <c r="S49" s="31">
        <v>2.0000000000000002E-5</v>
      </c>
      <c r="T49" s="31">
        <v>2.0000000000000002E-5</v>
      </c>
      <c r="U49" s="31">
        <v>2.0000000000000002E-5</v>
      </c>
      <c r="V49" s="31">
        <v>2.0000000000000002E-5</v>
      </c>
      <c r="W49" s="31">
        <v>2.0000000000000002E-5</v>
      </c>
      <c r="X49" s="31">
        <v>3.0000000000000001E-5</v>
      </c>
      <c r="Y49" s="31">
        <v>3.0000000000000001E-5</v>
      </c>
      <c r="Z49" s="31">
        <v>3.0000000000000001E-5</v>
      </c>
      <c r="AA49" s="31">
        <v>3.0000000000000001E-5</v>
      </c>
      <c r="AB49" s="31">
        <v>4.0000000000000003E-5</v>
      </c>
      <c r="AC49" s="31">
        <v>4.0000000000000003E-5</v>
      </c>
      <c r="AD49" s="31">
        <v>4.0000000000000003E-5</v>
      </c>
      <c r="AE49" s="31">
        <v>5.0000000000000002E-5</v>
      </c>
      <c r="AF49" s="31">
        <v>6.0000000000000002E-5</v>
      </c>
      <c r="AG49" s="31">
        <v>6.9999999999999994E-5</v>
      </c>
      <c r="AH49" s="31">
        <v>8.0000000000000007E-5</v>
      </c>
      <c r="AI49" s="31">
        <v>1E-4</v>
      </c>
      <c r="AJ49" s="31">
        <v>1.2E-4</v>
      </c>
      <c r="AK49" s="31">
        <v>1.4999999999999999E-4</v>
      </c>
      <c r="AL49" s="31">
        <v>1.7000000000000001E-4</v>
      </c>
      <c r="AM49" s="31">
        <v>2.0000000000000001E-4</v>
      </c>
      <c r="AN49" s="31">
        <v>2.4000000000000001E-4</v>
      </c>
      <c r="AO49" s="31">
        <v>2.7E-4</v>
      </c>
      <c r="AP49" s="31">
        <v>2.9999999999999997E-4</v>
      </c>
      <c r="AQ49" s="31">
        <v>3.4000000000000002E-4</v>
      </c>
      <c r="AR49" s="31">
        <v>3.8000000000000002E-4</v>
      </c>
      <c r="AS49" s="31">
        <v>4.2000000000000002E-4</v>
      </c>
      <c r="AT49" s="31">
        <v>4.6000000000000001E-4</v>
      </c>
      <c r="AU49" s="31">
        <v>5.1000000000000004E-4</v>
      </c>
      <c r="AV49" s="31">
        <v>5.5999999999999995E-4</v>
      </c>
      <c r="AW49" s="31">
        <v>6.2E-4</v>
      </c>
      <c r="AX49" s="31">
        <v>6.8000000000000005E-4</v>
      </c>
      <c r="AY49" s="31">
        <v>7.3999999999999999E-4</v>
      </c>
      <c r="AZ49" s="31">
        <v>8.0999999999999996E-4</v>
      </c>
      <c r="BA49" s="31">
        <v>8.8999999999999995E-4</v>
      </c>
      <c r="BB49" s="31">
        <v>9.7999999999999997E-4</v>
      </c>
      <c r="BC49" s="31">
        <v>1.07E-3</v>
      </c>
      <c r="BD49" s="31">
        <v>1.17E-3</v>
      </c>
      <c r="BE49" s="31">
        <v>1.2899999999999999E-3</v>
      </c>
      <c r="BF49" s="31">
        <v>1.42E-3</v>
      </c>
      <c r="BG49" s="31">
        <v>1.56E-3</v>
      </c>
      <c r="BH49" s="31">
        <v>1.73E-3</v>
      </c>
      <c r="BI49" s="31">
        <v>1.91E-3</v>
      </c>
      <c r="BJ49" s="31">
        <v>2.1099999999999999E-3</v>
      </c>
      <c r="BK49" s="31">
        <v>2.33E-3</v>
      </c>
      <c r="BL49" s="31">
        <v>2.5799999999999998E-3</v>
      </c>
      <c r="BM49" s="31">
        <v>2.8500000000000001E-3</v>
      </c>
      <c r="BN49" s="31">
        <v>3.15E-3</v>
      </c>
      <c r="BO49" s="31">
        <v>3.48E-3</v>
      </c>
      <c r="BP49" s="31">
        <v>3.8500000000000001E-3</v>
      </c>
      <c r="BQ49" s="31">
        <v>4.2399999999999998E-3</v>
      </c>
      <c r="BR49" s="31">
        <v>4.6699999999999997E-3</v>
      </c>
    </row>
    <row r="50" spans="1:70" x14ac:dyDescent="0.2">
      <c r="A50">
        <v>63</v>
      </c>
      <c r="B50" s="31">
        <v>1.0000000000000001E-5</v>
      </c>
      <c r="C50" s="31">
        <v>1.0000000000000001E-5</v>
      </c>
      <c r="D50" s="31">
        <v>1.0000000000000001E-5</v>
      </c>
      <c r="E50" s="31">
        <v>1.0000000000000001E-5</v>
      </c>
      <c r="F50" s="31">
        <v>1.0000000000000001E-5</v>
      </c>
      <c r="G50" s="31">
        <v>1.0000000000000001E-5</v>
      </c>
      <c r="H50" s="31">
        <v>1.0000000000000001E-5</v>
      </c>
      <c r="I50" s="31">
        <v>1.0000000000000001E-5</v>
      </c>
      <c r="J50" s="31">
        <v>1.0000000000000001E-5</v>
      </c>
      <c r="K50" s="31">
        <v>1.0000000000000001E-5</v>
      </c>
      <c r="L50" s="31">
        <v>2.0000000000000002E-5</v>
      </c>
      <c r="M50" s="31">
        <v>2.0000000000000002E-5</v>
      </c>
      <c r="N50" s="31">
        <v>2.0000000000000002E-5</v>
      </c>
      <c r="O50" s="31">
        <v>2.0000000000000002E-5</v>
      </c>
      <c r="P50" s="31">
        <v>2.0000000000000002E-5</v>
      </c>
      <c r="Q50" s="31">
        <v>2.0000000000000002E-5</v>
      </c>
      <c r="R50" s="31">
        <v>2.0000000000000002E-5</v>
      </c>
      <c r="S50" s="31">
        <v>2.0000000000000002E-5</v>
      </c>
      <c r="T50" s="31">
        <v>2.0000000000000002E-5</v>
      </c>
      <c r="U50" s="31">
        <v>3.0000000000000001E-5</v>
      </c>
      <c r="V50" s="31">
        <v>3.0000000000000001E-5</v>
      </c>
      <c r="W50" s="31">
        <v>3.0000000000000001E-5</v>
      </c>
      <c r="X50" s="31">
        <v>3.0000000000000001E-5</v>
      </c>
      <c r="Y50" s="31">
        <v>3.0000000000000001E-5</v>
      </c>
      <c r="Z50" s="31">
        <v>3.0000000000000001E-5</v>
      </c>
      <c r="AA50" s="31">
        <v>4.0000000000000003E-5</v>
      </c>
      <c r="AB50" s="31">
        <v>4.0000000000000003E-5</v>
      </c>
      <c r="AC50" s="31">
        <v>4.0000000000000003E-5</v>
      </c>
      <c r="AD50" s="31">
        <v>5.0000000000000002E-5</v>
      </c>
      <c r="AE50" s="31">
        <v>6.0000000000000002E-5</v>
      </c>
      <c r="AF50" s="31">
        <v>6.9999999999999994E-5</v>
      </c>
      <c r="AG50" s="31">
        <v>8.0000000000000007E-5</v>
      </c>
      <c r="AH50" s="31">
        <v>9.0000000000000006E-5</v>
      </c>
      <c r="AI50" s="31">
        <v>1.1E-4</v>
      </c>
      <c r="AJ50" s="31">
        <v>1.3999999999999999E-4</v>
      </c>
      <c r="AK50" s="31">
        <v>1.6000000000000001E-4</v>
      </c>
      <c r="AL50" s="31">
        <v>2.0000000000000001E-4</v>
      </c>
      <c r="AM50" s="31">
        <v>2.3000000000000001E-4</v>
      </c>
      <c r="AN50" s="31">
        <v>2.7E-4</v>
      </c>
      <c r="AO50" s="31">
        <v>3.1E-4</v>
      </c>
      <c r="AP50" s="31">
        <v>3.5E-4</v>
      </c>
      <c r="AQ50" s="31">
        <v>3.8999999999999999E-4</v>
      </c>
      <c r="AR50" s="31">
        <v>4.2999999999999999E-4</v>
      </c>
      <c r="AS50" s="31">
        <v>4.8000000000000001E-4</v>
      </c>
      <c r="AT50" s="31">
        <v>5.2999999999999998E-4</v>
      </c>
      <c r="AU50" s="31">
        <v>5.8E-4</v>
      </c>
      <c r="AV50" s="31">
        <v>6.4000000000000005E-4</v>
      </c>
      <c r="AW50" s="31">
        <v>6.9999999999999999E-4</v>
      </c>
      <c r="AX50" s="31">
        <v>7.6999999999999996E-4</v>
      </c>
      <c r="AY50" s="31">
        <v>8.4000000000000003E-4</v>
      </c>
      <c r="AZ50" s="31">
        <v>9.2000000000000003E-4</v>
      </c>
      <c r="BA50" s="31">
        <v>1.01E-3</v>
      </c>
      <c r="BB50" s="31">
        <v>1.1100000000000001E-3</v>
      </c>
      <c r="BC50" s="31">
        <v>1.2099999999999999E-3</v>
      </c>
      <c r="BD50" s="31">
        <v>1.33E-3</v>
      </c>
      <c r="BE50" s="31">
        <v>1.4599999999999999E-3</v>
      </c>
      <c r="BF50" s="31">
        <v>1.6100000000000001E-3</v>
      </c>
      <c r="BG50" s="31">
        <v>1.7700000000000001E-3</v>
      </c>
      <c r="BH50" s="31">
        <v>1.9599999999999999E-3</v>
      </c>
      <c r="BI50" s="31">
        <v>2.16E-3</v>
      </c>
      <c r="BJ50" s="31">
        <v>2.3900000000000002E-3</v>
      </c>
      <c r="BK50" s="31">
        <v>2.64E-3</v>
      </c>
      <c r="BL50" s="31">
        <v>2.9199999999999999E-3</v>
      </c>
      <c r="BM50" s="31">
        <v>3.2299999999999998E-3</v>
      </c>
      <c r="BN50" s="31">
        <v>3.5699999999999998E-3</v>
      </c>
      <c r="BO50" s="31">
        <v>3.9500000000000004E-3</v>
      </c>
      <c r="BP50" s="31">
        <v>4.3600000000000002E-3</v>
      </c>
      <c r="BQ50" s="31">
        <v>4.81E-3</v>
      </c>
      <c r="BR50" s="31">
        <v>5.2900000000000004E-3</v>
      </c>
    </row>
    <row r="51" spans="1:70" x14ac:dyDescent="0.2">
      <c r="A51">
        <v>64</v>
      </c>
      <c r="B51" s="31">
        <v>1.0000000000000001E-5</v>
      </c>
      <c r="C51" s="31">
        <v>1.0000000000000001E-5</v>
      </c>
      <c r="D51" s="31">
        <v>1.0000000000000001E-5</v>
      </c>
      <c r="E51" s="31">
        <v>1.0000000000000001E-5</v>
      </c>
      <c r="F51" s="31">
        <v>1.0000000000000001E-5</v>
      </c>
      <c r="G51" s="31">
        <v>1.0000000000000001E-5</v>
      </c>
      <c r="H51" s="31">
        <v>1.0000000000000001E-5</v>
      </c>
      <c r="I51" s="31">
        <v>1.0000000000000001E-5</v>
      </c>
      <c r="J51" s="31">
        <v>2.0000000000000002E-5</v>
      </c>
      <c r="K51" s="31">
        <v>2.0000000000000002E-5</v>
      </c>
      <c r="L51" s="31">
        <v>2.0000000000000002E-5</v>
      </c>
      <c r="M51" s="31">
        <v>2.0000000000000002E-5</v>
      </c>
      <c r="N51" s="31">
        <v>2.0000000000000002E-5</v>
      </c>
      <c r="O51" s="31">
        <v>2.0000000000000002E-5</v>
      </c>
      <c r="P51" s="31">
        <v>2.0000000000000002E-5</v>
      </c>
      <c r="Q51" s="31">
        <v>2.0000000000000002E-5</v>
      </c>
      <c r="R51" s="31">
        <v>2.0000000000000002E-5</v>
      </c>
      <c r="S51" s="31">
        <v>3.0000000000000001E-5</v>
      </c>
      <c r="T51" s="31">
        <v>3.0000000000000001E-5</v>
      </c>
      <c r="U51" s="31">
        <v>3.0000000000000001E-5</v>
      </c>
      <c r="V51" s="31">
        <v>3.0000000000000001E-5</v>
      </c>
      <c r="W51" s="31">
        <v>3.0000000000000001E-5</v>
      </c>
      <c r="X51" s="31">
        <v>3.0000000000000001E-5</v>
      </c>
      <c r="Y51" s="31">
        <v>4.0000000000000003E-5</v>
      </c>
      <c r="Z51" s="31">
        <v>4.0000000000000003E-5</v>
      </c>
      <c r="AA51" s="31">
        <v>4.0000000000000003E-5</v>
      </c>
      <c r="AB51" s="31">
        <v>5.0000000000000002E-5</v>
      </c>
      <c r="AC51" s="31">
        <v>5.0000000000000002E-5</v>
      </c>
      <c r="AD51" s="31">
        <v>6.0000000000000002E-5</v>
      </c>
      <c r="AE51" s="31">
        <v>6.0000000000000002E-5</v>
      </c>
      <c r="AF51" s="31">
        <v>6.9999999999999994E-5</v>
      </c>
      <c r="AG51" s="31">
        <v>9.0000000000000006E-5</v>
      </c>
      <c r="AH51" s="31">
        <v>1.1E-4</v>
      </c>
      <c r="AI51" s="31">
        <v>1.2999999999999999E-4</v>
      </c>
      <c r="AJ51" s="31">
        <v>1.6000000000000001E-4</v>
      </c>
      <c r="AK51" s="31">
        <v>1.9000000000000001E-4</v>
      </c>
      <c r="AL51" s="31">
        <v>2.2000000000000001E-4</v>
      </c>
      <c r="AM51" s="31">
        <v>2.5999999999999998E-4</v>
      </c>
      <c r="AN51" s="31">
        <v>2.9999999999999997E-4</v>
      </c>
      <c r="AO51" s="31">
        <v>3.5E-4</v>
      </c>
      <c r="AP51" s="31">
        <v>3.8999999999999999E-4</v>
      </c>
      <c r="AQ51" s="31">
        <v>4.4000000000000002E-4</v>
      </c>
      <c r="AR51" s="31">
        <v>4.8999999999999998E-4</v>
      </c>
      <c r="AS51" s="31">
        <v>5.4000000000000001E-4</v>
      </c>
      <c r="AT51" s="31">
        <v>5.9999999999999995E-4</v>
      </c>
      <c r="AU51" s="31">
        <v>6.6E-4</v>
      </c>
      <c r="AV51" s="31">
        <v>7.2000000000000005E-4</v>
      </c>
      <c r="AW51" s="31">
        <v>8.0000000000000004E-4</v>
      </c>
      <c r="AX51" s="31">
        <v>8.7000000000000001E-4</v>
      </c>
      <c r="AY51" s="31">
        <v>9.6000000000000002E-4</v>
      </c>
      <c r="AZ51" s="31">
        <v>1.0499999999999999E-3</v>
      </c>
      <c r="BA51" s="31">
        <v>1.15E-3</v>
      </c>
      <c r="BB51" s="31">
        <v>1.2600000000000001E-3</v>
      </c>
      <c r="BC51" s="31">
        <v>1.3799999999999999E-3</v>
      </c>
      <c r="BD51" s="31">
        <v>1.5100000000000001E-3</v>
      </c>
      <c r="BE51" s="31">
        <v>1.66E-3</v>
      </c>
      <c r="BF51" s="31">
        <v>1.83E-3</v>
      </c>
      <c r="BG51" s="31">
        <v>2.0100000000000001E-3</v>
      </c>
      <c r="BH51" s="31">
        <v>2.2200000000000002E-3</v>
      </c>
      <c r="BI51" s="31">
        <v>2.4599999999999999E-3</v>
      </c>
      <c r="BJ51" s="31">
        <v>2.7200000000000002E-3</v>
      </c>
      <c r="BK51" s="31">
        <v>3.0000000000000001E-3</v>
      </c>
      <c r="BL51" s="31">
        <v>3.32E-3</v>
      </c>
      <c r="BM51" s="31">
        <v>3.6700000000000001E-3</v>
      </c>
      <c r="BN51" s="31">
        <v>4.0499999999999998E-3</v>
      </c>
      <c r="BO51" s="31">
        <v>4.4799999999999996E-3</v>
      </c>
      <c r="BP51" s="31">
        <v>4.9500000000000004E-3</v>
      </c>
      <c r="BQ51" s="31">
        <v>5.45E-3</v>
      </c>
      <c r="BR51" s="31">
        <v>6.0000000000000001E-3</v>
      </c>
    </row>
    <row r="52" spans="1:70" x14ac:dyDescent="0.2">
      <c r="A52">
        <v>65</v>
      </c>
      <c r="B52" s="31">
        <v>1.0000000000000001E-5</v>
      </c>
      <c r="C52" s="31">
        <v>1.0000000000000001E-5</v>
      </c>
      <c r="D52" s="31">
        <v>1.0000000000000001E-5</v>
      </c>
      <c r="E52" s="31">
        <v>1.0000000000000001E-5</v>
      </c>
      <c r="F52" s="31">
        <v>1.0000000000000001E-5</v>
      </c>
      <c r="G52" s="31">
        <v>1.0000000000000001E-5</v>
      </c>
      <c r="H52" s="31">
        <v>2.0000000000000002E-5</v>
      </c>
      <c r="I52" s="31">
        <v>2.0000000000000002E-5</v>
      </c>
      <c r="J52" s="31">
        <v>2.0000000000000002E-5</v>
      </c>
      <c r="K52" s="31">
        <v>2.0000000000000002E-5</v>
      </c>
      <c r="L52" s="31">
        <v>2.0000000000000002E-5</v>
      </c>
      <c r="M52" s="31">
        <v>2.0000000000000002E-5</v>
      </c>
      <c r="N52" s="31">
        <v>2.0000000000000002E-5</v>
      </c>
      <c r="O52" s="31">
        <v>2.0000000000000002E-5</v>
      </c>
      <c r="P52" s="31">
        <v>2.0000000000000002E-5</v>
      </c>
      <c r="Q52" s="31">
        <v>3.0000000000000001E-5</v>
      </c>
      <c r="R52" s="31">
        <v>3.0000000000000001E-5</v>
      </c>
      <c r="S52" s="31">
        <v>3.0000000000000001E-5</v>
      </c>
      <c r="T52" s="31">
        <v>3.0000000000000001E-5</v>
      </c>
      <c r="U52" s="31">
        <v>3.0000000000000001E-5</v>
      </c>
      <c r="V52" s="31">
        <v>3.0000000000000001E-5</v>
      </c>
      <c r="W52" s="31">
        <v>4.0000000000000003E-5</v>
      </c>
      <c r="X52" s="31">
        <v>4.0000000000000003E-5</v>
      </c>
      <c r="Y52" s="31">
        <v>4.0000000000000003E-5</v>
      </c>
      <c r="Z52" s="31">
        <v>4.0000000000000003E-5</v>
      </c>
      <c r="AA52" s="31">
        <v>5.0000000000000002E-5</v>
      </c>
      <c r="AB52" s="31">
        <v>5.0000000000000002E-5</v>
      </c>
      <c r="AC52" s="31">
        <v>6.0000000000000002E-5</v>
      </c>
      <c r="AD52" s="31">
        <v>6.0000000000000002E-5</v>
      </c>
      <c r="AE52" s="31">
        <v>6.9999999999999994E-5</v>
      </c>
      <c r="AF52" s="31">
        <v>8.0000000000000007E-5</v>
      </c>
      <c r="AG52" s="31">
        <v>1E-4</v>
      </c>
      <c r="AH52" s="31">
        <v>1.2E-4</v>
      </c>
      <c r="AI52" s="31">
        <v>1.4999999999999999E-4</v>
      </c>
      <c r="AJ52" s="31">
        <v>1.8000000000000001E-4</v>
      </c>
      <c r="AK52" s="31">
        <v>2.1000000000000001E-4</v>
      </c>
      <c r="AL52" s="31">
        <v>2.5000000000000001E-4</v>
      </c>
      <c r="AM52" s="31">
        <v>2.9999999999999997E-4</v>
      </c>
      <c r="AN52" s="31">
        <v>3.4000000000000002E-4</v>
      </c>
      <c r="AO52" s="31">
        <v>3.8999999999999999E-4</v>
      </c>
      <c r="AP52" s="31">
        <v>4.4999999999999999E-4</v>
      </c>
      <c r="AQ52" s="31">
        <v>5.0000000000000001E-4</v>
      </c>
      <c r="AR52" s="31">
        <v>5.5000000000000003E-4</v>
      </c>
      <c r="AS52" s="31">
        <v>6.0999999999999997E-4</v>
      </c>
      <c r="AT52" s="31">
        <v>6.8000000000000005E-4</v>
      </c>
      <c r="AU52" s="31">
        <v>7.5000000000000002E-4</v>
      </c>
      <c r="AV52" s="31">
        <v>8.1999999999999998E-4</v>
      </c>
      <c r="AW52" s="31">
        <v>8.9999999999999998E-4</v>
      </c>
      <c r="AX52" s="31">
        <v>9.8999999999999999E-4</v>
      </c>
      <c r="AY52" s="31">
        <v>1.09E-3</v>
      </c>
      <c r="AZ52" s="31">
        <v>1.1900000000000001E-3</v>
      </c>
      <c r="BA52" s="31">
        <v>1.2999999999999999E-3</v>
      </c>
      <c r="BB52" s="31">
        <v>1.4300000000000001E-3</v>
      </c>
      <c r="BC52" s="31">
        <v>1.56E-3</v>
      </c>
      <c r="BD52" s="31">
        <v>1.7099999999999999E-3</v>
      </c>
      <c r="BE52" s="31">
        <v>1.8799999999999999E-3</v>
      </c>
      <c r="BF52" s="31">
        <v>2.0699999999999998E-3</v>
      </c>
      <c r="BG52" s="31">
        <v>2.2799999999999999E-3</v>
      </c>
      <c r="BH52" s="31">
        <v>2.5200000000000001E-3</v>
      </c>
      <c r="BI52" s="31">
        <v>2.7899999999999999E-3</v>
      </c>
      <c r="BJ52" s="31">
        <v>3.0799999999999998E-3</v>
      </c>
      <c r="BK52" s="31">
        <v>3.3999999999999998E-3</v>
      </c>
      <c r="BL52" s="31">
        <v>3.7599999999999999E-3</v>
      </c>
      <c r="BM52" s="31">
        <v>4.1599999999999996E-3</v>
      </c>
      <c r="BN52" s="31">
        <v>4.5900000000000003E-3</v>
      </c>
      <c r="BO52" s="31">
        <v>5.0699999999999999E-3</v>
      </c>
      <c r="BP52" s="31">
        <v>5.5999999999999999E-3</v>
      </c>
      <c r="BQ52" s="31">
        <v>6.1799999999999997E-3</v>
      </c>
      <c r="BR52" s="31">
        <v>6.7999999999999996E-3</v>
      </c>
    </row>
    <row r="53" spans="1:70" x14ac:dyDescent="0.2">
      <c r="A53">
        <v>66</v>
      </c>
      <c r="B53" s="31">
        <v>2.0000000000000002E-5</v>
      </c>
      <c r="C53" s="31">
        <v>2.0000000000000002E-5</v>
      </c>
      <c r="D53" s="31">
        <v>2.0000000000000002E-5</v>
      </c>
      <c r="E53" s="31">
        <v>2.0000000000000002E-5</v>
      </c>
      <c r="F53" s="31">
        <v>2.0000000000000002E-5</v>
      </c>
      <c r="G53" s="31">
        <v>2.0000000000000002E-5</v>
      </c>
      <c r="H53" s="31">
        <v>2.0000000000000002E-5</v>
      </c>
      <c r="I53" s="31">
        <v>2.0000000000000002E-5</v>
      </c>
      <c r="J53" s="31">
        <v>2.0000000000000002E-5</v>
      </c>
      <c r="K53" s="31">
        <v>2.0000000000000002E-5</v>
      </c>
      <c r="L53" s="31">
        <v>2.0000000000000002E-5</v>
      </c>
      <c r="M53" s="31">
        <v>2.0000000000000002E-5</v>
      </c>
      <c r="N53" s="31">
        <v>3.0000000000000001E-5</v>
      </c>
      <c r="O53" s="31">
        <v>3.0000000000000001E-5</v>
      </c>
      <c r="P53" s="31">
        <v>3.0000000000000001E-5</v>
      </c>
      <c r="Q53" s="31">
        <v>3.0000000000000001E-5</v>
      </c>
      <c r="R53" s="31">
        <v>3.0000000000000001E-5</v>
      </c>
      <c r="S53" s="31">
        <v>3.0000000000000001E-5</v>
      </c>
      <c r="T53" s="31">
        <v>3.0000000000000001E-5</v>
      </c>
      <c r="U53" s="31">
        <v>4.0000000000000003E-5</v>
      </c>
      <c r="V53" s="31">
        <v>4.0000000000000003E-5</v>
      </c>
      <c r="W53" s="31">
        <v>4.0000000000000003E-5</v>
      </c>
      <c r="X53" s="31">
        <v>4.0000000000000003E-5</v>
      </c>
      <c r="Y53" s="31">
        <v>5.0000000000000002E-5</v>
      </c>
      <c r="Z53" s="31">
        <v>5.0000000000000002E-5</v>
      </c>
      <c r="AA53" s="31">
        <v>5.0000000000000002E-5</v>
      </c>
      <c r="AB53" s="31">
        <v>6.0000000000000002E-5</v>
      </c>
      <c r="AC53" s="31">
        <v>6.0000000000000002E-5</v>
      </c>
      <c r="AD53" s="31">
        <v>6.9999999999999994E-5</v>
      </c>
      <c r="AE53" s="31">
        <v>8.0000000000000007E-5</v>
      </c>
      <c r="AF53" s="31">
        <v>1E-4</v>
      </c>
      <c r="AG53" s="31">
        <v>1.1E-4</v>
      </c>
      <c r="AH53" s="31">
        <v>1.3999999999999999E-4</v>
      </c>
      <c r="AI53" s="31">
        <v>1.7000000000000001E-4</v>
      </c>
      <c r="AJ53" s="31">
        <v>2.0000000000000001E-4</v>
      </c>
      <c r="AK53" s="31">
        <v>2.4000000000000001E-4</v>
      </c>
      <c r="AL53" s="31">
        <v>2.9E-4</v>
      </c>
      <c r="AM53" s="31">
        <v>3.4000000000000002E-4</v>
      </c>
      <c r="AN53" s="31">
        <v>3.8999999999999999E-4</v>
      </c>
      <c r="AO53" s="31">
        <v>4.4999999999999999E-4</v>
      </c>
      <c r="AP53" s="31">
        <v>5.0000000000000001E-4</v>
      </c>
      <c r="AQ53" s="31">
        <v>5.6999999999999998E-4</v>
      </c>
      <c r="AR53" s="31">
        <v>6.3000000000000003E-4</v>
      </c>
      <c r="AS53" s="31">
        <v>6.9999999999999999E-4</v>
      </c>
      <c r="AT53" s="31">
        <v>7.6999999999999996E-4</v>
      </c>
      <c r="AU53" s="31">
        <v>8.4999999999999995E-4</v>
      </c>
      <c r="AV53" s="31">
        <v>9.3000000000000005E-4</v>
      </c>
      <c r="AW53" s="31">
        <v>1.0200000000000001E-3</v>
      </c>
      <c r="AX53" s="31">
        <v>1.1199999999999999E-3</v>
      </c>
      <c r="AY53" s="31">
        <v>1.23E-3</v>
      </c>
      <c r="AZ53" s="31">
        <v>1.3500000000000001E-3</v>
      </c>
      <c r="BA53" s="31">
        <v>1.48E-3</v>
      </c>
      <c r="BB53" s="31">
        <v>1.6199999999999999E-3</v>
      </c>
      <c r="BC53" s="31">
        <v>1.7700000000000001E-3</v>
      </c>
      <c r="BD53" s="31">
        <v>1.9400000000000001E-3</v>
      </c>
      <c r="BE53" s="31">
        <v>2.1299999999999999E-3</v>
      </c>
      <c r="BF53" s="31">
        <v>2.3500000000000001E-3</v>
      </c>
      <c r="BG53" s="31">
        <v>2.5899999999999999E-3</v>
      </c>
      <c r="BH53" s="31">
        <v>2.8600000000000001E-3</v>
      </c>
      <c r="BI53" s="31">
        <v>3.16E-3</v>
      </c>
      <c r="BJ53" s="31">
        <v>3.49E-3</v>
      </c>
      <c r="BK53" s="31">
        <v>3.8500000000000001E-3</v>
      </c>
      <c r="BL53" s="31">
        <v>4.2599999999999999E-3</v>
      </c>
      <c r="BM53" s="31">
        <v>4.7099999999999998E-3</v>
      </c>
      <c r="BN53" s="31">
        <v>5.1999999999999998E-3</v>
      </c>
      <c r="BO53" s="31">
        <v>5.7499999999999999E-3</v>
      </c>
      <c r="BP53" s="31">
        <v>6.3400000000000001E-3</v>
      </c>
      <c r="BQ53" s="31">
        <v>6.9899999999999997E-3</v>
      </c>
      <c r="BR53" s="31">
        <v>7.7000000000000002E-3</v>
      </c>
    </row>
    <row r="54" spans="1:70" x14ac:dyDescent="0.2">
      <c r="A54">
        <v>67</v>
      </c>
      <c r="B54" s="31">
        <v>2.0000000000000002E-5</v>
      </c>
      <c r="C54" s="31">
        <v>2.0000000000000002E-5</v>
      </c>
      <c r="D54" s="31">
        <v>2.0000000000000002E-5</v>
      </c>
      <c r="E54" s="31">
        <v>2.0000000000000002E-5</v>
      </c>
      <c r="F54" s="31">
        <v>2.0000000000000002E-5</v>
      </c>
      <c r="G54" s="31">
        <v>2.0000000000000002E-5</v>
      </c>
      <c r="H54" s="31">
        <v>2.0000000000000002E-5</v>
      </c>
      <c r="I54" s="31">
        <v>2.0000000000000002E-5</v>
      </c>
      <c r="J54" s="31">
        <v>2.0000000000000002E-5</v>
      </c>
      <c r="K54" s="31">
        <v>2.0000000000000002E-5</v>
      </c>
      <c r="L54" s="31">
        <v>3.0000000000000001E-5</v>
      </c>
      <c r="M54" s="31">
        <v>3.0000000000000001E-5</v>
      </c>
      <c r="N54" s="31">
        <v>3.0000000000000001E-5</v>
      </c>
      <c r="O54" s="31">
        <v>3.0000000000000001E-5</v>
      </c>
      <c r="P54" s="31">
        <v>3.0000000000000001E-5</v>
      </c>
      <c r="Q54" s="31">
        <v>3.0000000000000001E-5</v>
      </c>
      <c r="R54" s="31">
        <v>4.0000000000000003E-5</v>
      </c>
      <c r="S54" s="31">
        <v>4.0000000000000003E-5</v>
      </c>
      <c r="T54" s="31">
        <v>4.0000000000000003E-5</v>
      </c>
      <c r="U54" s="31">
        <v>4.0000000000000003E-5</v>
      </c>
      <c r="V54" s="31">
        <v>4.0000000000000003E-5</v>
      </c>
      <c r="W54" s="31">
        <v>5.0000000000000002E-5</v>
      </c>
      <c r="X54" s="31">
        <v>5.0000000000000002E-5</v>
      </c>
      <c r="Y54" s="31">
        <v>5.0000000000000002E-5</v>
      </c>
      <c r="Z54" s="31">
        <v>6.0000000000000002E-5</v>
      </c>
      <c r="AA54" s="31">
        <v>6.0000000000000002E-5</v>
      </c>
      <c r="AB54" s="31">
        <v>6.9999999999999994E-5</v>
      </c>
      <c r="AC54" s="31">
        <v>6.9999999999999994E-5</v>
      </c>
      <c r="AD54" s="31">
        <v>8.0000000000000007E-5</v>
      </c>
      <c r="AE54" s="31">
        <v>9.0000000000000006E-5</v>
      </c>
      <c r="AF54" s="31">
        <v>1.1E-4</v>
      </c>
      <c r="AG54" s="31">
        <v>1.2999999999999999E-4</v>
      </c>
      <c r="AH54" s="31">
        <v>1.6000000000000001E-4</v>
      </c>
      <c r="AI54" s="31">
        <v>1.9000000000000001E-4</v>
      </c>
      <c r="AJ54" s="31">
        <v>2.3000000000000001E-4</v>
      </c>
      <c r="AK54" s="31">
        <v>2.7E-4</v>
      </c>
      <c r="AL54" s="31">
        <v>3.2000000000000003E-4</v>
      </c>
      <c r="AM54" s="31">
        <v>3.8000000000000002E-4</v>
      </c>
      <c r="AN54" s="31">
        <v>4.4000000000000002E-4</v>
      </c>
      <c r="AO54" s="31">
        <v>5.1000000000000004E-4</v>
      </c>
      <c r="AP54" s="31">
        <v>5.6999999999999998E-4</v>
      </c>
      <c r="AQ54" s="31">
        <v>6.4000000000000005E-4</v>
      </c>
      <c r="AR54" s="31">
        <v>7.1000000000000002E-4</v>
      </c>
      <c r="AS54" s="31">
        <v>7.9000000000000001E-4</v>
      </c>
      <c r="AT54" s="31">
        <v>8.7000000000000001E-4</v>
      </c>
      <c r="AU54" s="31">
        <v>9.6000000000000002E-4</v>
      </c>
      <c r="AV54" s="31">
        <v>1.06E-3</v>
      </c>
      <c r="AW54" s="31">
        <v>1.16E-3</v>
      </c>
      <c r="AX54" s="31">
        <v>1.2700000000000001E-3</v>
      </c>
      <c r="AY54" s="31">
        <v>1.4E-3</v>
      </c>
      <c r="AZ54" s="31">
        <v>1.5299999999999999E-3</v>
      </c>
      <c r="BA54" s="31">
        <v>1.67E-3</v>
      </c>
      <c r="BB54" s="31">
        <v>1.83E-3</v>
      </c>
      <c r="BC54" s="31">
        <v>2.0100000000000001E-3</v>
      </c>
      <c r="BD54" s="31">
        <v>2.2000000000000001E-3</v>
      </c>
      <c r="BE54" s="31">
        <v>2.4199999999999998E-3</v>
      </c>
      <c r="BF54" s="31">
        <v>2.66E-3</v>
      </c>
      <c r="BG54" s="31">
        <v>2.9299999999999999E-3</v>
      </c>
      <c r="BH54" s="31">
        <v>3.2399999999999998E-3</v>
      </c>
      <c r="BI54" s="31">
        <v>3.5799999999999998E-3</v>
      </c>
      <c r="BJ54" s="31">
        <v>3.9500000000000004E-3</v>
      </c>
      <c r="BK54" s="31">
        <v>4.3699999999999998E-3</v>
      </c>
      <c r="BL54" s="31">
        <v>4.8300000000000001E-3</v>
      </c>
      <c r="BM54" s="31">
        <v>5.3400000000000001E-3</v>
      </c>
      <c r="BN54" s="31">
        <v>5.8900000000000003E-3</v>
      </c>
      <c r="BO54" s="31">
        <v>6.5100000000000002E-3</v>
      </c>
      <c r="BP54" s="31">
        <v>7.1799999999999998E-3</v>
      </c>
      <c r="BQ54" s="31">
        <v>7.92E-3</v>
      </c>
      <c r="BR54" s="31">
        <v>8.7100000000000007E-3</v>
      </c>
    </row>
    <row r="55" spans="1:70" x14ac:dyDescent="0.2">
      <c r="A55">
        <v>68</v>
      </c>
      <c r="B55" s="31">
        <v>2.0000000000000002E-5</v>
      </c>
      <c r="C55" s="31">
        <v>2.0000000000000002E-5</v>
      </c>
      <c r="D55" s="31">
        <v>2.0000000000000002E-5</v>
      </c>
      <c r="E55" s="31">
        <v>2.0000000000000002E-5</v>
      </c>
      <c r="F55" s="31">
        <v>2.0000000000000002E-5</v>
      </c>
      <c r="G55" s="31">
        <v>2.0000000000000002E-5</v>
      </c>
      <c r="H55" s="31">
        <v>2.0000000000000002E-5</v>
      </c>
      <c r="I55" s="31">
        <v>2.0000000000000002E-5</v>
      </c>
      <c r="J55" s="31">
        <v>3.0000000000000001E-5</v>
      </c>
      <c r="K55" s="31">
        <v>3.0000000000000001E-5</v>
      </c>
      <c r="L55" s="31">
        <v>3.0000000000000001E-5</v>
      </c>
      <c r="M55" s="31">
        <v>3.0000000000000001E-5</v>
      </c>
      <c r="N55" s="31">
        <v>3.0000000000000001E-5</v>
      </c>
      <c r="O55" s="31">
        <v>3.0000000000000001E-5</v>
      </c>
      <c r="P55" s="31">
        <v>4.0000000000000003E-5</v>
      </c>
      <c r="Q55" s="31">
        <v>4.0000000000000003E-5</v>
      </c>
      <c r="R55" s="31">
        <v>4.0000000000000003E-5</v>
      </c>
      <c r="S55" s="31">
        <v>4.0000000000000003E-5</v>
      </c>
      <c r="T55" s="31">
        <v>5.0000000000000002E-5</v>
      </c>
      <c r="U55" s="31">
        <v>5.0000000000000002E-5</v>
      </c>
      <c r="V55" s="31">
        <v>5.0000000000000002E-5</v>
      </c>
      <c r="W55" s="31">
        <v>5.0000000000000002E-5</v>
      </c>
      <c r="X55" s="31">
        <v>6.0000000000000002E-5</v>
      </c>
      <c r="Y55" s="31">
        <v>6.0000000000000002E-5</v>
      </c>
      <c r="Z55" s="31">
        <v>6.0000000000000002E-5</v>
      </c>
      <c r="AA55" s="31">
        <v>6.9999999999999994E-5</v>
      </c>
      <c r="AB55" s="31">
        <v>8.0000000000000007E-5</v>
      </c>
      <c r="AC55" s="31">
        <v>8.0000000000000007E-5</v>
      </c>
      <c r="AD55" s="31">
        <v>9.0000000000000006E-5</v>
      </c>
      <c r="AE55" s="31">
        <v>1.1E-4</v>
      </c>
      <c r="AF55" s="31">
        <v>1.2E-4</v>
      </c>
      <c r="AG55" s="31">
        <v>1.4999999999999999E-4</v>
      </c>
      <c r="AH55" s="31">
        <v>1.8000000000000001E-4</v>
      </c>
      <c r="AI55" s="31">
        <v>2.1000000000000001E-4</v>
      </c>
      <c r="AJ55" s="31">
        <v>2.5999999999999998E-4</v>
      </c>
      <c r="AK55" s="31">
        <v>3.1E-4</v>
      </c>
      <c r="AL55" s="31">
        <v>3.6999999999999999E-4</v>
      </c>
      <c r="AM55" s="31">
        <v>4.2999999999999999E-4</v>
      </c>
      <c r="AN55" s="31">
        <v>5.0000000000000001E-4</v>
      </c>
      <c r="AO55" s="31">
        <v>5.8E-4</v>
      </c>
      <c r="AP55" s="31">
        <v>6.4999999999999997E-4</v>
      </c>
      <c r="AQ55" s="31">
        <v>7.2999999999999996E-4</v>
      </c>
      <c r="AR55" s="31">
        <v>8.0999999999999996E-4</v>
      </c>
      <c r="AS55" s="31">
        <v>8.9999999999999998E-4</v>
      </c>
      <c r="AT55" s="31">
        <v>9.8999999999999999E-4</v>
      </c>
      <c r="AU55" s="31">
        <v>1.09E-3</v>
      </c>
      <c r="AV55" s="31">
        <v>1.1999999999999999E-3</v>
      </c>
      <c r="AW55" s="31">
        <v>1.32E-3</v>
      </c>
      <c r="AX55" s="31">
        <v>1.4499999999999999E-3</v>
      </c>
      <c r="AY55" s="31">
        <v>1.5900000000000001E-3</v>
      </c>
      <c r="AZ55" s="31">
        <v>1.74E-3</v>
      </c>
      <c r="BA55" s="31">
        <v>1.9E-3</v>
      </c>
      <c r="BB55" s="31">
        <v>2.0799999999999998E-3</v>
      </c>
      <c r="BC55" s="31">
        <v>2.2799999999999999E-3</v>
      </c>
      <c r="BD55" s="31">
        <v>2.5000000000000001E-3</v>
      </c>
      <c r="BE55" s="31">
        <v>2.7499999999999998E-3</v>
      </c>
      <c r="BF55" s="31">
        <v>3.0200000000000001E-3</v>
      </c>
      <c r="BG55" s="31">
        <v>3.3300000000000001E-3</v>
      </c>
      <c r="BH55" s="31">
        <v>3.6800000000000001E-3</v>
      </c>
      <c r="BI55" s="31">
        <v>4.0600000000000002E-3</v>
      </c>
      <c r="BJ55" s="31">
        <v>4.4900000000000001E-3</v>
      </c>
      <c r="BK55" s="31">
        <v>4.96E-3</v>
      </c>
      <c r="BL55" s="31">
        <v>5.4799999999999996E-3</v>
      </c>
      <c r="BM55" s="31">
        <v>6.0499999999999998E-3</v>
      </c>
      <c r="BN55" s="31">
        <v>6.6899999999999998E-3</v>
      </c>
      <c r="BO55" s="31">
        <v>7.3800000000000003E-3</v>
      </c>
      <c r="BP55" s="31">
        <v>8.1499999999999993E-3</v>
      </c>
      <c r="BQ55" s="31">
        <v>8.9800000000000001E-3</v>
      </c>
      <c r="BR55" s="31">
        <v>9.8799999999999999E-3</v>
      </c>
    </row>
    <row r="56" spans="1:70" x14ac:dyDescent="0.2">
      <c r="A56">
        <v>69</v>
      </c>
      <c r="B56" s="31">
        <v>2.0000000000000002E-5</v>
      </c>
      <c r="C56" s="31">
        <v>2.0000000000000002E-5</v>
      </c>
      <c r="D56" s="31">
        <v>2.0000000000000002E-5</v>
      </c>
      <c r="E56" s="31">
        <v>2.0000000000000002E-5</v>
      </c>
      <c r="F56" s="31">
        <v>2.0000000000000002E-5</v>
      </c>
      <c r="G56" s="31">
        <v>2.0000000000000002E-5</v>
      </c>
      <c r="H56" s="31">
        <v>3.0000000000000001E-5</v>
      </c>
      <c r="I56" s="31">
        <v>3.0000000000000001E-5</v>
      </c>
      <c r="J56" s="31">
        <v>3.0000000000000001E-5</v>
      </c>
      <c r="K56" s="31">
        <v>3.0000000000000001E-5</v>
      </c>
      <c r="L56" s="31">
        <v>3.0000000000000001E-5</v>
      </c>
      <c r="M56" s="31">
        <v>3.0000000000000001E-5</v>
      </c>
      <c r="N56" s="31">
        <v>4.0000000000000003E-5</v>
      </c>
      <c r="O56" s="31">
        <v>4.0000000000000003E-5</v>
      </c>
      <c r="P56" s="31">
        <v>4.0000000000000003E-5</v>
      </c>
      <c r="Q56" s="31">
        <v>4.0000000000000003E-5</v>
      </c>
      <c r="R56" s="31">
        <v>5.0000000000000002E-5</v>
      </c>
      <c r="S56" s="31">
        <v>5.0000000000000002E-5</v>
      </c>
      <c r="T56" s="31">
        <v>5.0000000000000002E-5</v>
      </c>
      <c r="U56" s="31">
        <v>5.0000000000000002E-5</v>
      </c>
      <c r="V56" s="31">
        <v>6.0000000000000002E-5</v>
      </c>
      <c r="W56" s="31">
        <v>6.0000000000000002E-5</v>
      </c>
      <c r="X56" s="31">
        <v>6.0000000000000002E-5</v>
      </c>
      <c r="Y56" s="31">
        <v>6.9999999999999994E-5</v>
      </c>
      <c r="Z56" s="31">
        <v>6.9999999999999994E-5</v>
      </c>
      <c r="AA56" s="31">
        <v>8.0000000000000007E-5</v>
      </c>
      <c r="AB56" s="31">
        <v>9.0000000000000006E-5</v>
      </c>
      <c r="AC56" s="31">
        <v>9.0000000000000006E-5</v>
      </c>
      <c r="AD56" s="31">
        <v>1.1E-4</v>
      </c>
      <c r="AE56" s="31">
        <v>1.2E-4</v>
      </c>
      <c r="AF56" s="31">
        <v>1.3999999999999999E-4</v>
      </c>
      <c r="AG56" s="31">
        <v>1.7000000000000001E-4</v>
      </c>
      <c r="AH56" s="31">
        <v>2.0000000000000001E-4</v>
      </c>
      <c r="AI56" s="31">
        <v>2.4000000000000001E-4</v>
      </c>
      <c r="AJ56" s="31">
        <v>2.9E-4</v>
      </c>
      <c r="AK56" s="31">
        <v>3.5E-4</v>
      </c>
      <c r="AL56" s="31">
        <v>4.2000000000000002E-4</v>
      </c>
      <c r="AM56" s="31">
        <v>4.8999999999999998E-4</v>
      </c>
      <c r="AN56" s="31">
        <v>5.6999999999999998E-4</v>
      </c>
      <c r="AO56" s="31">
        <v>6.4999999999999997E-4</v>
      </c>
      <c r="AP56" s="31">
        <v>7.3999999999999999E-4</v>
      </c>
      <c r="AQ56" s="31">
        <v>8.3000000000000001E-4</v>
      </c>
      <c r="AR56" s="31">
        <v>9.2000000000000003E-4</v>
      </c>
      <c r="AS56" s="31">
        <v>1.0200000000000001E-3</v>
      </c>
      <c r="AT56" s="31">
        <v>1.1299999999999999E-3</v>
      </c>
      <c r="AU56" s="31">
        <v>1.24E-3</v>
      </c>
      <c r="AV56" s="31">
        <v>1.3699999999999999E-3</v>
      </c>
      <c r="AW56" s="31">
        <v>1.5E-3</v>
      </c>
      <c r="AX56" s="31">
        <v>1.65E-3</v>
      </c>
      <c r="AY56" s="31">
        <v>1.8E-3</v>
      </c>
      <c r="AZ56" s="31">
        <v>1.98E-3</v>
      </c>
      <c r="BA56" s="31">
        <v>2.16E-3</v>
      </c>
      <c r="BB56" s="31">
        <v>2.3700000000000001E-3</v>
      </c>
      <c r="BC56" s="31">
        <v>2.5899999999999999E-3</v>
      </c>
      <c r="BD56" s="31">
        <v>2.8400000000000001E-3</v>
      </c>
      <c r="BE56" s="31">
        <v>3.1199999999999999E-3</v>
      </c>
      <c r="BF56" s="31">
        <v>3.4399999999999999E-3</v>
      </c>
      <c r="BG56" s="31">
        <v>3.79E-3</v>
      </c>
      <c r="BH56" s="31">
        <v>4.1799999999999997E-3</v>
      </c>
      <c r="BI56" s="31">
        <v>4.62E-3</v>
      </c>
      <c r="BJ56" s="31">
        <v>5.1000000000000004E-3</v>
      </c>
      <c r="BK56" s="31">
        <v>5.6299999999999996E-3</v>
      </c>
      <c r="BL56" s="31">
        <v>6.2199999999999998E-3</v>
      </c>
      <c r="BM56" s="31">
        <v>6.8799999999999998E-3</v>
      </c>
      <c r="BN56" s="31">
        <v>7.5900000000000004E-3</v>
      </c>
      <c r="BO56" s="31">
        <v>8.3800000000000003E-3</v>
      </c>
      <c r="BP56" s="31">
        <v>9.2499999999999995E-3</v>
      </c>
      <c r="BQ56" s="31">
        <v>1.0189999999999999E-2</v>
      </c>
      <c r="BR56" s="31">
        <v>1.1209999999999999E-2</v>
      </c>
    </row>
    <row r="57" spans="1:70" x14ac:dyDescent="0.2">
      <c r="A57">
        <v>70</v>
      </c>
      <c r="B57" s="31">
        <v>3.0000000000000001E-5</v>
      </c>
      <c r="C57" s="31">
        <v>3.0000000000000001E-5</v>
      </c>
      <c r="D57" s="31">
        <v>3.0000000000000001E-5</v>
      </c>
      <c r="E57" s="31">
        <v>3.0000000000000001E-5</v>
      </c>
      <c r="F57" s="31">
        <v>3.0000000000000001E-5</v>
      </c>
      <c r="G57" s="31">
        <v>3.0000000000000001E-5</v>
      </c>
      <c r="H57" s="31">
        <v>3.0000000000000001E-5</v>
      </c>
      <c r="I57" s="31">
        <v>3.0000000000000001E-5</v>
      </c>
      <c r="J57" s="31">
        <v>3.0000000000000001E-5</v>
      </c>
      <c r="K57" s="31">
        <v>3.0000000000000001E-5</v>
      </c>
      <c r="L57" s="31">
        <v>4.0000000000000003E-5</v>
      </c>
      <c r="M57" s="31">
        <v>4.0000000000000003E-5</v>
      </c>
      <c r="N57" s="31">
        <v>4.0000000000000003E-5</v>
      </c>
      <c r="O57" s="31">
        <v>4.0000000000000003E-5</v>
      </c>
      <c r="P57" s="31">
        <v>5.0000000000000002E-5</v>
      </c>
      <c r="Q57" s="31">
        <v>5.0000000000000002E-5</v>
      </c>
      <c r="R57" s="31">
        <v>5.0000000000000002E-5</v>
      </c>
      <c r="S57" s="31">
        <v>6.0000000000000002E-5</v>
      </c>
      <c r="T57" s="31">
        <v>6.0000000000000002E-5</v>
      </c>
      <c r="U57" s="31">
        <v>6.0000000000000002E-5</v>
      </c>
      <c r="V57" s="31">
        <v>6.9999999999999994E-5</v>
      </c>
      <c r="W57" s="31">
        <v>6.9999999999999994E-5</v>
      </c>
      <c r="X57" s="31">
        <v>6.9999999999999994E-5</v>
      </c>
      <c r="Y57" s="31">
        <v>8.0000000000000007E-5</v>
      </c>
      <c r="Z57" s="31">
        <v>8.0000000000000007E-5</v>
      </c>
      <c r="AA57" s="31">
        <v>9.0000000000000006E-5</v>
      </c>
      <c r="AB57" s="31">
        <v>1E-4</v>
      </c>
      <c r="AC57" s="31">
        <v>1.1E-4</v>
      </c>
      <c r="AD57" s="31">
        <v>1.2E-4</v>
      </c>
      <c r="AE57" s="31">
        <v>1.3999999999999999E-4</v>
      </c>
      <c r="AF57" s="31">
        <v>1.6000000000000001E-4</v>
      </c>
      <c r="AG57" s="31">
        <v>1.9000000000000001E-4</v>
      </c>
      <c r="AH57" s="31">
        <v>2.3000000000000001E-4</v>
      </c>
      <c r="AI57" s="31">
        <v>2.7999999999999998E-4</v>
      </c>
      <c r="AJ57" s="31">
        <v>3.3E-4</v>
      </c>
      <c r="AK57" s="31">
        <v>4.0000000000000002E-4</v>
      </c>
      <c r="AL57" s="31">
        <v>4.8000000000000001E-4</v>
      </c>
      <c r="AM57" s="31">
        <v>5.5999999999999995E-4</v>
      </c>
      <c r="AN57" s="31">
        <v>6.4999999999999997E-4</v>
      </c>
      <c r="AO57" s="31">
        <v>7.3999999999999999E-4</v>
      </c>
      <c r="AP57" s="31">
        <v>8.4000000000000003E-4</v>
      </c>
      <c r="AQ57" s="31">
        <v>9.3999999999999997E-4</v>
      </c>
      <c r="AR57" s="31">
        <v>1.0499999999999999E-3</v>
      </c>
      <c r="AS57" s="31">
        <v>1.16E-3</v>
      </c>
      <c r="AT57" s="31">
        <v>1.2800000000000001E-3</v>
      </c>
      <c r="AU57" s="31">
        <v>1.41E-3</v>
      </c>
      <c r="AV57" s="31">
        <v>1.5499999999999999E-3</v>
      </c>
      <c r="AW57" s="31">
        <v>1.7099999999999999E-3</v>
      </c>
      <c r="AX57" s="31">
        <v>1.8699999999999999E-3</v>
      </c>
      <c r="AY57" s="31">
        <v>2.0500000000000002E-3</v>
      </c>
      <c r="AZ57" s="31">
        <v>2.2499999999999998E-3</v>
      </c>
      <c r="BA57" s="31">
        <v>2.4599999999999999E-3</v>
      </c>
      <c r="BB57" s="31">
        <v>2.6900000000000001E-3</v>
      </c>
      <c r="BC57" s="31">
        <v>2.9499999999999999E-3</v>
      </c>
      <c r="BD57" s="31">
        <v>3.2299999999999998E-3</v>
      </c>
      <c r="BE57" s="31">
        <v>3.5500000000000002E-3</v>
      </c>
      <c r="BF57" s="31">
        <v>3.9100000000000003E-3</v>
      </c>
      <c r="BG57" s="31">
        <v>4.3099999999999996E-3</v>
      </c>
      <c r="BH57" s="31">
        <v>4.7499999999999999E-3</v>
      </c>
      <c r="BI57" s="31">
        <v>5.2500000000000003E-3</v>
      </c>
      <c r="BJ57" s="31">
        <v>5.7999999999999996E-3</v>
      </c>
      <c r="BK57" s="31">
        <v>6.4000000000000003E-3</v>
      </c>
      <c r="BL57" s="31">
        <v>7.0800000000000004E-3</v>
      </c>
      <c r="BM57" s="31">
        <v>7.8100000000000001E-3</v>
      </c>
      <c r="BN57" s="31">
        <v>8.6300000000000005E-3</v>
      </c>
      <c r="BO57" s="31">
        <v>9.5200000000000007E-3</v>
      </c>
      <c r="BP57" s="31">
        <v>1.0500000000000001E-2</v>
      </c>
      <c r="BQ57" s="31">
        <v>1.157E-2</v>
      </c>
      <c r="BR57" s="31">
        <v>1.272E-2</v>
      </c>
    </row>
    <row r="58" spans="1:70" x14ac:dyDescent="0.2">
      <c r="A58">
        <v>71</v>
      </c>
      <c r="B58" s="31">
        <v>3.0000000000000001E-5</v>
      </c>
      <c r="C58" s="31">
        <v>3.0000000000000001E-5</v>
      </c>
      <c r="D58" s="31">
        <v>3.0000000000000001E-5</v>
      </c>
      <c r="E58" s="31">
        <v>3.0000000000000001E-5</v>
      </c>
      <c r="F58" s="31">
        <v>3.0000000000000001E-5</v>
      </c>
      <c r="G58" s="31">
        <v>3.0000000000000001E-5</v>
      </c>
      <c r="H58" s="31">
        <v>3.0000000000000001E-5</v>
      </c>
      <c r="I58" s="31">
        <v>4.0000000000000003E-5</v>
      </c>
      <c r="J58" s="31">
        <v>4.0000000000000003E-5</v>
      </c>
      <c r="K58" s="31">
        <v>4.0000000000000003E-5</v>
      </c>
      <c r="L58" s="31">
        <v>4.0000000000000003E-5</v>
      </c>
      <c r="M58" s="31">
        <v>4.0000000000000003E-5</v>
      </c>
      <c r="N58" s="31">
        <v>5.0000000000000002E-5</v>
      </c>
      <c r="O58" s="31">
        <v>5.0000000000000002E-5</v>
      </c>
      <c r="P58" s="31">
        <v>5.0000000000000002E-5</v>
      </c>
      <c r="Q58" s="31">
        <v>6.0000000000000002E-5</v>
      </c>
      <c r="R58" s="31">
        <v>6.0000000000000002E-5</v>
      </c>
      <c r="S58" s="31">
        <v>6.0000000000000002E-5</v>
      </c>
      <c r="T58" s="31">
        <v>6.9999999999999994E-5</v>
      </c>
      <c r="U58" s="31">
        <v>6.9999999999999994E-5</v>
      </c>
      <c r="V58" s="31">
        <v>6.9999999999999994E-5</v>
      </c>
      <c r="W58" s="31">
        <v>8.0000000000000007E-5</v>
      </c>
      <c r="X58" s="31">
        <v>8.0000000000000007E-5</v>
      </c>
      <c r="Y58" s="31">
        <v>9.0000000000000006E-5</v>
      </c>
      <c r="Z58" s="31">
        <v>1E-4</v>
      </c>
      <c r="AA58" s="31">
        <v>1E-4</v>
      </c>
      <c r="AB58" s="31">
        <v>1.1E-4</v>
      </c>
      <c r="AC58" s="31">
        <v>1.2E-4</v>
      </c>
      <c r="AD58" s="31">
        <v>1.3999999999999999E-4</v>
      </c>
      <c r="AE58" s="31">
        <v>1.6000000000000001E-4</v>
      </c>
      <c r="AF58" s="31">
        <v>1.8000000000000001E-4</v>
      </c>
      <c r="AG58" s="31">
        <v>2.2000000000000001E-4</v>
      </c>
      <c r="AH58" s="31">
        <v>2.5999999999999998E-4</v>
      </c>
      <c r="AI58" s="31">
        <v>3.1E-4</v>
      </c>
      <c r="AJ58" s="31">
        <v>3.8000000000000002E-4</v>
      </c>
      <c r="AK58" s="31">
        <v>4.6000000000000001E-4</v>
      </c>
      <c r="AL58" s="31">
        <v>5.4000000000000001E-4</v>
      </c>
      <c r="AM58" s="31">
        <v>6.4000000000000005E-4</v>
      </c>
      <c r="AN58" s="31">
        <v>7.3999999999999999E-4</v>
      </c>
      <c r="AO58" s="31">
        <v>8.4999999999999995E-4</v>
      </c>
      <c r="AP58" s="31">
        <v>9.6000000000000002E-4</v>
      </c>
      <c r="AQ58" s="31">
        <v>1.07E-3</v>
      </c>
      <c r="AR58" s="31">
        <v>1.1999999999999999E-3</v>
      </c>
      <c r="AS58" s="31">
        <v>1.32E-3</v>
      </c>
      <c r="AT58" s="31">
        <v>1.4599999999999999E-3</v>
      </c>
      <c r="AU58" s="31">
        <v>1.6100000000000001E-3</v>
      </c>
      <c r="AV58" s="31">
        <v>1.7700000000000001E-3</v>
      </c>
      <c r="AW58" s="31">
        <v>1.9499999999999999E-3</v>
      </c>
      <c r="AX58" s="31">
        <v>2.14E-3</v>
      </c>
      <c r="AY58" s="31">
        <v>2.3400000000000001E-3</v>
      </c>
      <c r="AZ58" s="31">
        <v>2.5600000000000002E-3</v>
      </c>
      <c r="BA58" s="31">
        <v>2.8E-3</v>
      </c>
      <c r="BB58" s="31">
        <v>3.0699999999999998E-3</v>
      </c>
      <c r="BC58" s="31">
        <v>3.3600000000000001E-3</v>
      </c>
      <c r="BD58" s="31">
        <v>3.6800000000000001E-3</v>
      </c>
      <c r="BE58" s="31">
        <v>4.0400000000000002E-3</v>
      </c>
      <c r="BF58" s="31">
        <v>4.45E-3</v>
      </c>
      <c r="BG58" s="31">
        <v>4.8999999999999998E-3</v>
      </c>
      <c r="BH58" s="31">
        <v>5.4099999999999999E-3</v>
      </c>
      <c r="BI58" s="31">
        <v>5.9699999999999996E-3</v>
      </c>
      <c r="BJ58" s="31">
        <v>6.6E-3</v>
      </c>
      <c r="BK58" s="31">
        <v>7.2899999999999996E-3</v>
      </c>
      <c r="BL58" s="31">
        <v>8.0499999999999999E-3</v>
      </c>
      <c r="BM58" s="31">
        <v>8.8900000000000003E-3</v>
      </c>
      <c r="BN58" s="31">
        <v>9.8099999999999993E-3</v>
      </c>
      <c r="BO58" s="31">
        <v>1.0829999999999999E-2</v>
      </c>
      <c r="BP58" s="31">
        <v>1.1939999999999999E-2</v>
      </c>
      <c r="BQ58" s="31">
        <v>1.315E-2</v>
      </c>
      <c r="BR58" s="31">
        <v>1.4449999999999999E-2</v>
      </c>
    </row>
    <row r="59" spans="1:70" x14ac:dyDescent="0.2">
      <c r="A59">
        <v>72</v>
      </c>
      <c r="B59" s="31">
        <v>3.0000000000000001E-5</v>
      </c>
      <c r="C59" s="31">
        <v>3.0000000000000001E-5</v>
      </c>
      <c r="D59" s="31">
        <v>3.0000000000000001E-5</v>
      </c>
      <c r="E59" s="31">
        <v>3.0000000000000001E-5</v>
      </c>
      <c r="F59" s="31">
        <v>4.0000000000000003E-5</v>
      </c>
      <c r="G59" s="31">
        <v>4.0000000000000003E-5</v>
      </c>
      <c r="H59" s="31">
        <v>4.0000000000000003E-5</v>
      </c>
      <c r="I59" s="31">
        <v>4.0000000000000003E-5</v>
      </c>
      <c r="J59" s="31">
        <v>4.0000000000000003E-5</v>
      </c>
      <c r="K59" s="31">
        <v>5.0000000000000002E-5</v>
      </c>
      <c r="L59" s="31">
        <v>5.0000000000000002E-5</v>
      </c>
      <c r="M59" s="31">
        <v>5.0000000000000002E-5</v>
      </c>
      <c r="N59" s="31">
        <v>5.0000000000000002E-5</v>
      </c>
      <c r="O59" s="31">
        <v>6.0000000000000002E-5</v>
      </c>
      <c r="P59" s="31">
        <v>6.0000000000000002E-5</v>
      </c>
      <c r="Q59" s="31">
        <v>6.0000000000000002E-5</v>
      </c>
      <c r="R59" s="31">
        <v>6.9999999999999994E-5</v>
      </c>
      <c r="S59" s="31">
        <v>6.9999999999999994E-5</v>
      </c>
      <c r="T59" s="31">
        <v>8.0000000000000007E-5</v>
      </c>
      <c r="U59" s="31">
        <v>8.0000000000000007E-5</v>
      </c>
      <c r="V59" s="31">
        <v>9.0000000000000006E-5</v>
      </c>
      <c r="W59" s="31">
        <v>9.0000000000000006E-5</v>
      </c>
      <c r="X59" s="31">
        <v>1E-4</v>
      </c>
      <c r="Y59" s="31">
        <v>1E-4</v>
      </c>
      <c r="Z59" s="31">
        <v>1.1E-4</v>
      </c>
      <c r="AA59" s="31">
        <v>1.2E-4</v>
      </c>
      <c r="AB59" s="31">
        <v>1.2999999999999999E-4</v>
      </c>
      <c r="AC59" s="31">
        <v>1.3999999999999999E-4</v>
      </c>
      <c r="AD59" s="31">
        <v>1.6000000000000001E-4</v>
      </c>
      <c r="AE59" s="31">
        <v>1.8000000000000001E-4</v>
      </c>
      <c r="AF59" s="31">
        <v>2.1000000000000001E-4</v>
      </c>
      <c r="AG59" s="31">
        <v>2.5000000000000001E-4</v>
      </c>
      <c r="AH59" s="31">
        <v>2.9999999999999997E-4</v>
      </c>
      <c r="AI59" s="31">
        <v>3.6000000000000002E-4</v>
      </c>
      <c r="AJ59" s="31">
        <v>4.2999999999999999E-4</v>
      </c>
      <c r="AK59" s="31">
        <v>5.1999999999999995E-4</v>
      </c>
      <c r="AL59" s="31">
        <v>6.2E-4</v>
      </c>
      <c r="AM59" s="31">
        <v>7.2999999999999996E-4</v>
      </c>
      <c r="AN59" s="31">
        <v>8.4999999999999995E-4</v>
      </c>
      <c r="AO59" s="31">
        <v>9.7000000000000005E-4</v>
      </c>
      <c r="AP59" s="31">
        <v>1.1000000000000001E-3</v>
      </c>
      <c r="AQ59" s="31">
        <v>1.23E-3</v>
      </c>
      <c r="AR59" s="31">
        <v>1.3600000000000001E-3</v>
      </c>
      <c r="AS59" s="31">
        <v>1.5100000000000001E-3</v>
      </c>
      <c r="AT59" s="31">
        <v>1.67E-3</v>
      </c>
      <c r="AU59" s="31">
        <v>1.8400000000000001E-3</v>
      </c>
      <c r="AV59" s="31">
        <v>2.0200000000000001E-3</v>
      </c>
      <c r="AW59" s="31">
        <v>2.2200000000000002E-3</v>
      </c>
      <c r="AX59" s="31">
        <v>2.4399999999999999E-3</v>
      </c>
      <c r="AY59" s="31">
        <v>2.6700000000000001E-3</v>
      </c>
      <c r="AZ59" s="31">
        <v>2.9199999999999999E-3</v>
      </c>
      <c r="BA59" s="31">
        <v>3.2000000000000002E-3</v>
      </c>
      <c r="BB59" s="31">
        <v>3.5000000000000001E-3</v>
      </c>
      <c r="BC59" s="31">
        <v>3.8300000000000001E-3</v>
      </c>
      <c r="BD59" s="31">
        <v>4.1999999999999997E-3</v>
      </c>
      <c r="BE59" s="31">
        <v>4.6100000000000004E-3</v>
      </c>
      <c r="BF59" s="31">
        <v>5.0699999999999999E-3</v>
      </c>
      <c r="BG59" s="31">
        <v>5.5900000000000004E-3</v>
      </c>
      <c r="BH59" s="31">
        <v>6.1700000000000001E-3</v>
      </c>
      <c r="BI59" s="31">
        <v>6.8100000000000001E-3</v>
      </c>
      <c r="BJ59" s="31">
        <v>7.5199999999999998E-3</v>
      </c>
      <c r="BK59" s="31">
        <v>8.3000000000000001E-3</v>
      </c>
      <c r="BL59" s="31">
        <v>9.1699999999999993E-3</v>
      </c>
      <c r="BM59" s="31">
        <v>1.013E-2</v>
      </c>
      <c r="BN59" s="31">
        <v>1.1169999999999999E-2</v>
      </c>
      <c r="BO59" s="31">
        <v>1.2330000000000001E-2</v>
      </c>
      <c r="BP59" s="31">
        <v>1.359E-2</v>
      </c>
      <c r="BQ59" s="31">
        <v>1.4970000000000001E-2</v>
      </c>
      <c r="BR59" s="31">
        <v>1.6449999999999999E-2</v>
      </c>
    </row>
    <row r="60" spans="1:70" x14ac:dyDescent="0.2">
      <c r="A60">
        <v>73</v>
      </c>
      <c r="B60" s="31">
        <v>4.0000000000000003E-5</v>
      </c>
      <c r="C60" s="31">
        <v>4.0000000000000003E-5</v>
      </c>
      <c r="D60" s="31">
        <v>4.0000000000000003E-5</v>
      </c>
      <c r="E60" s="31">
        <v>4.0000000000000003E-5</v>
      </c>
      <c r="F60" s="31">
        <v>4.0000000000000003E-5</v>
      </c>
      <c r="G60" s="31">
        <v>4.0000000000000003E-5</v>
      </c>
      <c r="H60" s="31">
        <v>4.0000000000000003E-5</v>
      </c>
      <c r="I60" s="31">
        <v>5.0000000000000002E-5</v>
      </c>
      <c r="J60" s="31">
        <v>5.0000000000000002E-5</v>
      </c>
      <c r="K60" s="31">
        <v>5.0000000000000002E-5</v>
      </c>
      <c r="L60" s="31">
        <v>6.0000000000000002E-5</v>
      </c>
      <c r="M60" s="31">
        <v>6.0000000000000002E-5</v>
      </c>
      <c r="N60" s="31">
        <v>6.0000000000000002E-5</v>
      </c>
      <c r="O60" s="31">
        <v>6.9999999999999994E-5</v>
      </c>
      <c r="P60" s="31">
        <v>6.9999999999999994E-5</v>
      </c>
      <c r="Q60" s="31">
        <v>6.9999999999999994E-5</v>
      </c>
      <c r="R60" s="31">
        <v>8.0000000000000007E-5</v>
      </c>
      <c r="S60" s="31">
        <v>8.0000000000000007E-5</v>
      </c>
      <c r="T60" s="31">
        <v>9.0000000000000006E-5</v>
      </c>
      <c r="U60" s="31">
        <v>9.0000000000000006E-5</v>
      </c>
      <c r="V60" s="31">
        <v>1E-4</v>
      </c>
      <c r="W60" s="31">
        <v>1E-4</v>
      </c>
      <c r="X60" s="31">
        <v>1.1E-4</v>
      </c>
      <c r="Y60" s="31">
        <v>1.2E-4</v>
      </c>
      <c r="Z60" s="31">
        <v>1.2E-4</v>
      </c>
      <c r="AA60" s="31">
        <v>1.2999999999999999E-4</v>
      </c>
      <c r="AB60" s="31">
        <v>1.4999999999999999E-4</v>
      </c>
      <c r="AC60" s="31">
        <v>1.6000000000000001E-4</v>
      </c>
      <c r="AD60" s="31">
        <v>1.8000000000000001E-4</v>
      </c>
      <c r="AE60" s="31">
        <v>2.0000000000000001E-4</v>
      </c>
      <c r="AF60" s="31">
        <v>2.4000000000000001E-4</v>
      </c>
      <c r="AG60" s="31">
        <v>2.7999999999999998E-4</v>
      </c>
      <c r="AH60" s="31">
        <v>3.4000000000000002E-4</v>
      </c>
      <c r="AI60" s="31">
        <v>4.0999999999999999E-4</v>
      </c>
      <c r="AJ60" s="31">
        <v>4.8999999999999998E-4</v>
      </c>
      <c r="AK60" s="31">
        <v>5.9000000000000003E-4</v>
      </c>
      <c r="AL60" s="31">
        <v>7.1000000000000002E-4</v>
      </c>
      <c r="AM60" s="31">
        <v>8.3000000000000001E-4</v>
      </c>
      <c r="AN60" s="31">
        <v>9.6000000000000002E-4</v>
      </c>
      <c r="AO60" s="31">
        <v>1.1100000000000001E-3</v>
      </c>
      <c r="AP60" s="31">
        <v>1.25E-3</v>
      </c>
      <c r="AQ60" s="31">
        <v>1.4E-3</v>
      </c>
      <c r="AR60" s="31">
        <v>1.56E-3</v>
      </c>
      <c r="AS60" s="31">
        <v>1.72E-3</v>
      </c>
      <c r="AT60" s="31">
        <v>1.9E-3</v>
      </c>
      <c r="AU60" s="31">
        <v>2.0999999999999999E-3</v>
      </c>
      <c r="AV60" s="31">
        <v>2.31E-3</v>
      </c>
      <c r="AW60" s="31">
        <v>2.5400000000000002E-3</v>
      </c>
      <c r="AX60" s="31">
        <v>2.7799999999999999E-3</v>
      </c>
      <c r="AY60" s="31">
        <v>3.0500000000000002E-3</v>
      </c>
      <c r="AZ60" s="31">
        <v>3.3400000000000001E-3</v>
      </c>
      <c r="BA60" s="31">
        <v>3.65E-3</v>
      </c>
      <c r="BB60" s="31">
        <v>3.9899999999999996E-3</v>
      </c>
      <c r="BC60" s="31">
        <v>4.3699999999999998E-3</v>
      </c>
      <c r="BD60" s="31">
        <v>4.79E-3</v>
      </c>
      <c r="BE60" s="31">
        <v>5.2599999999999999E-3</v>
      </c>
      <c r="BF60" s="31">
        <v>5.79E-3</v>
      </c>
      <c r="BG60" s="31">
        <v>6.3800000000000003E-3</v>
      </c>
      <c r="BH60" s="31">
        <v>7.0400000000000003E-3</v>
      </c>
      <c r="BI60" s="31">
        <v>7.77E-3</v>
      </c>
      <c r="BJ60" s="31">
        <v>8.5699999999999995E-3</v>
      </c>
      <c r="BK60" s="31">
        <v>9.4699999999999993E-3</v>
      </c>
      <c r="BL60" s="31">
        <v>1.0449999999999999E-2</v>
      </c>
      <c r="BM60" s="31">
        <v>1.154E-2</v>
      </c>
      <c r="BN60" s="31">
        <v>1.273E-2</v>
      </c>
      <c r="BO60" s="31">
        <v>1.404E-2</v>
      </c>
      <c r="BP60" s="31">
        <v>1.5480000000000001E-2</v>
      </c>
      <c r="BQ60" s="31">
        <v>1.704E-2</v>
      </c>
      <c r="BR60" s="31">
        <v>1.8720000000000001E-2</v>
      </c>
    </row>
    <row r="61" spans="1:70" x14ac:dyDescent="0.2">
      <c r="A61">
        <v>74</v>
      </c>
      <c r="B61" s="31">
        <v>4.0000000000000003E-5</v>
      </c>
      <c r="C61" s="31">
        <v>4.0000000000000003E-5</v>
      </c>
      <c r="D61" s="31">
        <v>4.0000000000000003E-5</v>
      </c>
      <c r="E61" s="31">
        <v>5.0000000000000002E-5</v>
      </c>
      <c r="F61" s="31">
        <v>5.0000000000000002E-5</v>
      </c>
      <c r="G61" s="31">
        <v>5.0000000000000002E-5</v>
      </c>
      <c r="H61" s="31">
        <v>5.0000000000000002E-5</v>
      </c>
      <c r="I61" s="31">
        <v>5.0000000000000002E-5</v>
      </c>
      <c r="J61" s="31">
        <v>6.0000000000000002E-5</v>
      </c>
      <c r="K61" s="31">
        <v>6.0000000000000002E-5</v>
      </c>
      <c r="L61" s="31">
        <v>6.0000000000000002E-5</v>
      </c>
      <c r="M61" s="31">
        <v>6.9999999999999994E-5</v>
      </c>
      <c r="N61" s="31">
        <v>6.9999999999999994E-5</v>
      </c>
      <c r="O61" s="31">
        <v>8.0000000000000007E-5</v>
      </c>
      <c r="P61" s="31">
        <v>8.0000000000000007E-5</v>
      </c>
      <c r="Q61" s="31">
        <v>8.0000000000000007E-5</v>
      </c>
      <c r="R61" s="31">
        <v>9.0000000000000006E-5</v>
      </c>
      <c r="S61" s="31">
        <v>9.0000000000000006E-5</v>
      </c>
      <c r="T61" s="31">
        <v>1E-4</v>
      </c>
      <c r="U61" s="31">
        <v>1.1E-4</v>
      </c>
      <c r="V61" s="31">
        <v>1.1E-4</v>
      </c>
      <c r="W61" s="31">
        <v>1.2E-4</v>
      </c>
      <c r="X61" s="31">
        <v>1.2999999999999999E-4</v>
      </c>
      <c r="Y61" s="31">
        <v>1.2999999999999999E-4</v>
      </c>
      <c r="Z61" s="31">
        <v>1.3999999999999999E-4</v>
      </c>
      <c r="AA61" s="31">
        <v>1.4999999999999999E-4</v>
      </c>
      <c r="AB61" s="31">
        <v>1.7000000000000001E-4</v>
      </c>
      <c r="AC61" s="31">
        <v>1.8000000000000001E-4</v>
      </c>
      <c r="AD61" s="31">
        <v>2.0000000000000001E-4</v>
      </c>
      <c r="AE61" s="31">
        <v>2.3000000000000001E-4</v>
      </c>
      <c r="AF61" s="31">
        <v>2.7E-4</v>
      </c>
      <c r="AG61" s="31">
        <v>3.2000000000000003E-4</v>
      </c>
      <c r="AH61" s="31">
        <v>3.8999999999999999E-4</v>
      </c>
      <c r="AI61" s="31">
        <v>4.6999999999999999E-4</v>
      </c>
      <c r="AJ61" s="31">
        <v>5.5999999999999995E-4</v>
      </c>
      <c r="AK61" s="31">
        <v>6.8000000000000005E-4</v>
      </c>
      <c r="AL61" s="31">
        <v>8.0999999999999996E-4</v>
      </c>
      <c r="AM61" s="31">
        <v>9.5E-4</v>
      </c>
      <c r="AN61" s="31">
        <v>1.1000000000000001E-3</v>
      </c>
      <c r="AO61" s="31">
        <v>1.2600000000000001E-3</v>
      </c>
      <c r="AP61" s="31">
        <v>1.4300000000000001E-3</v>
      </c>
      <c r="AQ61" s="31">
        <v>1.6000000000000001E-3</v>
      </c>
      <c r="AR61" s="31">
        <v>1.7799999999999999E-3</v>
      </c>
      <c r="AS61" s="31">
        <v>1.97E-3</v>
      </c>
      <c r="AT61" s="31">
        <v>2.1700000000000001E-3</v>
      </c>
      <c r="AU61" s="31">
        <v>2.3999999999999998E-3</v>
      </c>
      <c r="AV61" s="31">
        <v>2.64E-3</v>
      </c>
      <c r="AW61" s="31">
        <v>2.8999999999999998E-3</v>
      </c>
      <c r="AX61" s="31">
        <v>3.1800000000000001E-3</v>
      </c>
      <c r="AY61" s="31">
        <v>3.48E-3</v>
      </c>
      <c r="AZ61" s="31">
        <v>3.81E-3</v>
      </c>
      <c r="BA61" s="31">
        <v>4.1700000000000001E-3</v>
      </c>
      <c r="BB61" s="31">
        <v>4.5599999999999998E-3</v>
      </c>
      <c r="BC61" s="31">
        <v>4.9899999999999996E-3</v>
      </c>
      <c r="BD61" s="31">
        <v>5.47E-3</v>
      </c>
      <c r="BE61" s="31">
        <v>6.0099999999999997E-3</v>
      </c>
      <c r="BF61" s="31">
        <v>6.6E-3</v>
      </c>
      <c r="BG61" s="31">
        <v>7.28E-3</v>
      </c>
      <c r="BH61" s="31">
        <v>8.0199999999999994E-3</v>
      </c>
      <c r="BI61" s="31">
        <v>8.8599999999999998E-3</v>
      </c>
      <c r="BJ61" s="31">
        <v>9.7800000000000005E-3</v>
      </c>
      <c r="BK61" s="31">
        <v>1.0789999999999999E-2</v>
      </c>
      <c r="BL61" s="31">
        <v>1.191E-2</v>
      </c>
      <c r="BM61" s="31">
        <v>1.315E-2</v>
      </c>
      <c r="BN61" s="31">
        <v>1.4500000000000001E-2</v>
      </c>
      <c r="BO61" s="31">
        <v>1.5990000000000001E-2</v>
      </c>
      <c r="BP61" s="31">
        <v>1.762E-2</v>
      </c>
      <c r="BQ61" s="31">
        <v>1.9390000000000001E-2</v>
      </c>
      <c r="BR61" s="31">
        <v>2.1299999999999999E-2</v>
      </c>
    </row>
    <row r="62" spans="1:70" x14ac:dyDescent="0.2">
      <c r="A62">
        <v>75</v>
      </c>
      <c r="B62" s="31">
        <v>5.0000000000000002E-5</v>
      </c>
      <c r="C62" s="31">
        <v>5.0000000000000002E-5</v>
      </c>
      <c r="D62" s="31">
        <v>5.0000000000000002E-5</v>
      </c>
      <c r="E62" s="31">
        <v>5.0000000000000002E-5</v>
      </c>
      <c r="F62" s="31">
        <v>5.0000000000000002E-5</v>
      </c>
      <c r="G62" s="31">
        <v>6.0000000000000002E-5</v>
      </c>
      <c r="H62" s="31">
        <v>6.0000000000000002E-5</v>
      </c>
      <c r="I62" s="31">
        <v>6.0000000000000002E-5</v>
      </c>
      <c r="J62" s="31">
        <v>6.0000000000000002E-5</v>
      </c>
      <c r="K62" s="31">
        <v>6.9999999999999994E-5</v>
      </c>
      <c r="L62" s="31">
        <v>6.9999999999999994E-5</v>
      </c>
      <c r="M62" s="31">
        <v>8.0000000000000007E-5</v>
      </c>
      <c r="N62" s="31">
        <v>8.0000000000000007E-5</v>
      </c>
      <c r="O62" s="31">
        <v>9.0000000000000006E-5</v>
      </c>
      <c r="P62" s="31">
        <v>9.0000000000000006E-5</v>
      </c>
      <c r="Q62" s="31">
        <v>1E-4</v>
      </c>
      <c r="R62" s="31">
        <v>1E-4</v>
      </c>
      <c r="S62" s="31">
        <v>1.1E-4</v>
      </c>
      <c r="T62" s="31">
        <v>1.1E-4</v>
      </c>
      <c r="U62" s="31">
        <v>1.2E-4</v>
      </c>
      <c r="V62" s="31">
        <v>1.2999999999999999E-4</v>
      </c>
      <c r="W62" s="31">
        <v>1.2999999999999999E-4</v>
      </c>
      <c r="X62" s="31">
        <v>1.3999999999999999E-4</v>
      </c>
      <c r="Y62" s="31">
        <v>1.4999999999999999E-4</v>
      </c>
      <c r="Z62" s="31">
        <v>1.6000000000000001E-4</v>
      </c>
      <c r="AA62" s="31">
        <v>1.8000000000000001E-4</v>
      </c>
      <c r="AB62" s="31">
        <v>1.9000000000000001E-4</v>
      </c>
      <c r="AC62" s="31">
        <v>2.1000000000000001E-4</v>
      </c>
      <c r="AD62" s="31">
        <v>2.3000000000000001E-4</v>
      </c>
      <c r="AE62" s="31">
        <v>2.5999999999999998E-4</v>
      </c>
      <c r="AF62" s="31">
        <v>3.1E-4</v>
      </c>
      <c r="AG62" s="31">
        <v>3.6999999999999999E-4</v>
      </c>
      <c r="AH62" s="31">
        <v>4.4000000000000002E-4</v>
      </c>
      <c r="AI62" s="31">
        <v>5.2999999999999998E-4</v>
      </c>
      <c r="AJ62" s="31">
        <v>6.4000000000000005E-4</v>
      </c>
      <c r="AK62" s="31">
        <v>7.6999999999999996E-4</v>
      </c>
      <c r="AL62" s="31">
        <v>9.2000000000000003E-4</v>
      </c>
      <c r="AM62" s="31">
        <v>1.08E-3</v>
      </c>
      <c r="AN62" s="31">
        <v>1.2600000000000001E-3</v>
      </c>
      <c r="AO62" s="31">
        <v>1.4400000000000001E-3</v>
      </c>
      <c r="AP62" s="31">
        <v>1.6299999999999999E-3</v>
      </c>
      <c r="AQ62" s="31">
        <v>1.83E-3</v>
      </c>
      <c r="AR62" s="31">
        <v>2.0300000000000001E-3</v>
      </c>
      <c r="AS62" s="31">
        <v>2.2499999999999998E-3</v>
      </c>
      <c r="AT62" s="31">
        <v>2.49E-3</v>
      </c>
      <c r="AU62" s="31">
        <v>2.7399999999999998E-3</v>
      </c>
      <c r="AV62" s="31">
        <v>3.0100000000000001E-3</v>
      </c>
      <c r="AW62" s="31">
        <v>3.31E-3</v>
      </c>
      <c r="AX62" s="31">
        <v>3.63E-3</v>
      </c>
      <c r="AY62" s="31">
        <v>3.98E-3</v>
      </c>
      <c r="AZ62" s="31">
        <v>4.3499999999999997E-3</v>
      </c>
      <c r="BA62" s="31">
        <v>4.7600000000000003E-3</v>
      </c>
      <c r="BB62" s="31">
        <v>5.2100000000000002E-3</v>
      </c>
      <c r="BC62" s="31">
        <v>5.7000000000000002E-3</v>
      </c>
      <c r="BD62" s="31">
        <v>6.2500000000000003E-3</v>
      </c>
      <c r="BE62" s="31">
        <v>6.8599999999999998E-3</v>
      </c>
      <c r="BF62" s="31">
        <v>7.5399999999999998E-3</v>
      </c>
      <c r="BG62" s="31">
        <v>8.3099999999999997E-3</v>
      </c>
      <c r="BH62" s="31">
        <v>9.1599999999999997E-3</v>
      </c>
      <c r="BI62" s="31">
        <v>1.0109999999999999E-2</v>
      </c>
      <c r="BJ62" s="31">
        <v>1.115E-2</v>
      </c>
      <c r="BK62" s="31">
        <v>1.231E-2</v>
      </c>
      <c r="BL62" s="31">
        <v>1.359E-2</v>
      </c>
      <c r="BM62" s="31">
        <v>1.499E-2</v>
      </c>
      <c r="BN62" s="31">
        <v>1.653E-2</v>
      </c>
      <c r="BO62" s="31">
        <v>1.822E-2</v>
      </c>
      <c r="BP62" s="31">
        <v>2.0070000000000001E-2</v>
      </c>
      <c r="BQ62" s="31">
        <v>2.2079999999999999E-2</v>
      </c>
      <c r="BR62" s="31">
        <v>2.4250000000000001E-2</v>
      </c>
    </row>
    <row r="63" spans="1:70" x14ac:dyDescent="0.2">
      <c r="A63">
        <v>76</v>
      </c>
      <c r="B63" s="31">
        <v>6.0000000000000002E-5</v>
      </c>
      <c r="C63" s="31">
        <v>6.0000000000000002E-5</v>
      </c>
      <c r="D63" s="31">
        <v>6.0000000000000002E-5</v>
      </c>
      <c r="E63" s="31">
        <v>6.0000000000000002E-5</v>
      </c>
      <c r="F63" s="31">
        <v>6.0000000000000002E-5</v>
      </c>
      <c r="G63" s="31">
        <v>6.0000000000000002E-5</v>
      </c>
      <c r="H63" s="31">
        <v>6.9999999999999994E-5</v>
      </c>
      <c r="I63" s="31">
        <v>6.9999999999999994E-5</v>
      </c>
      <c r="J63" s="31">
        <v>6.9999999999999994E-5</v>
      </c>
      <c r="K63" s="31">
        <v>8.0000000000000007E-5</v>
      </c>
      <c r="L63" s="31">
        <v>8.0000000000000007E-5</v>
      </c>
      <c r="M63" s="31">
        <v>9.0000000000000006E-5</v>
      </c>
      <c r="N63" s="31">
        <v>9.0000000000000006E-5</v>
      </c>
      <c r="O63" s="31">
        <v>1E-4</v>
      </c>
      <c r="P63" s="31">
        <v>1E-4</v>
      </c>
      <c r="Q63" s="31">
        <v>1.1E-4</v>
      </c>
      <c r="R63" s="31">
        <v>1.2E-4</v>
      </c>
      <c r="S63" s="31">
        <v>1.2E-4</v>
      </c>
      <c r="T63" s="31">
        <v>1.2999999999999999E-4</v>
      </c>
      <c r="U63" s="31">
        <v>1.3999999999999999E-4</v>
      </c>
      <c r="V63" s="31">
        <v>1.4999999999999999E-4</v>
      </c>
      <c r="W63" s="31">
        <v>1.4999999999999999E-4</v>
      </c>
      <c r="X63" s="31">
        <v>1.6000000000000001E-4</v>
      </c>
      <c r="Y63" s="31">
        <v>1.7000000000000001E-4</v>
      </c>
      <c r="Z63" s="31">
        <v>1.9000000000000001E-4</v>
      </c>
      <c r="AA63" s="31">
        <v>2.0000000000000001E-4</v>
      </c>
      <c r="AB63" s="31">
        <v>2.2000000000000001E-4</v>
      </c>
      <c r="AC63" s="31">
        <v>2.4000000000000001E-4</v>
      </c>
      <c r="AD63" s="31">
        <v>2.7E-4</v>
      </c>
      <c r="AE63" s="31">
        <v>2.9999999999999997E-4</v>
      </c>
      <c r="AF63" s="31">
        <v>3.5E-4</v>
      </c>
      <c r="AG63" s="31">
        <v>4.2000000000000002E-4</v>
      </c>
      <c r="AH63" s="31">
        <v>5.0000000000000001E-4</v>
      </c>
      <c r="AI63" s="31">
        <v>6.0999999999999997E-4</v>
      </c>
      <c r="AJ63" s="31">
        <v>7.2999999999999996E-4</v>
      </c>
      <c r="AK63" s="31">
        <v>8.8000000000000003E-4</v>
      </c>
      <c r="AL63" s="31">
        <v>1.0499999999999999E-3</v>
      </c>
      <c r="AM63" s="31">
        <v>1.24E-3</v>
      </c>
      <c r="AN63" s="31">
        <v>1.4400000000000001E-3</v>
      </c>
      <c r="AO63" s="31">
        <v>1.65E-3</v>
      </c>
      <c r="AP63" s="31">
        <v>1.8699999999999999E-3</v>
      </c>
      <c r="AQ63" s="31">
        <v>2.0899999999999998E-3</v>
      </c>
      <c r="AR63" s="31">
        <v>2.33E-3</v>
      </c>
      <c r="AS63" s="31">
        <v>2.5799999999999998E-3</v>
      </c>
      <c r="AT63" s="31">
        <v>2.8400000000000001E-3</v>
      </c>
      <c r="AU63" s="31">
        <v>3.13E-3</v>
      </c>
      <c r="AV63" s="31">
        <v>3.4499999999999999E-3</v>
      </c>
      <c r="AW63" s="31">
        <v>3.79E-3</v>
      </c>
      <c r="AX63" s="31">
        <v>4.15E-3</v>
      </c>
      <c r="AY63" s="31">
        <v>4.5500000000000002E-3</v>
      </c>
      <c r="AZ63" s="31">
        <v>4.9800000000000001E-3</v>
      </c>
      <c r="BA63" s="31">
        <v>5.45E-3</v>
      </c>
      <c r="BB63" s="31">
        <v>5.96E-3</v>
      </c>
      <c r="BC63" s="31">
        <v>6.5199999999999998E-3</v>
      </c>
      <c r="BD63" s="31">
        <v>7.1399999999999996E-3</v>
      </c>
      <c r="BE63" s="31">
        <v>7.8399999999999997E-3</v>
      </c>
      <c r="BF63" s="31">
        <v>8.6199999999999992E-3</v>
      </c>
      <c r="BG63" s="31">
        <v>9.4900000000000002E-3</v>
      </c>
      <c r="BH63" s="31">
        <v>1.047E-2</v>
      </c>
      <c r="BI63" s="31">
        <v>1.155E-2</v>
      </c>
      <c r="BJ63" s="31">
        <v>1.274E-2</v>
      </c>
      <c r="BK63" s="31">
        <v>1.406E-2</v>
      </c>
      <c r="BL63" s="31">
        <v>1.5509999999999999E-2</v>
      </c>
      <c r="BM63" s="31">
        <v>1.711E-2</v>
      </c>
      <c r="BN63" s="31">
        <v>1.8859999999999998E-2</v>
      </c>
      <c r="BO63" s="31">
        <v>2.078E-2</v>
      </c>
      <c r="BP63" s="31">
        <v>2.2890000000000001E-2</v>
      </c>
      <c r="BQ63" s="31">
        <v>2.5170000000000001E-2</v>
      </c>
      <c r="BR63" s="31">
        <v>2.7629999999999998E-2</v>
      </c>
    </row>
    <row r="64" spans="1:70" x14ac:dyDescent="0.2">
      <c r="A64">
        <v>77</v>
      </c>
      <c r="B64" s="31">
        <v>6.0000000000000002E-5</v>
      </c>
      <c r="C64" s="31">
        <v>6.9999999999999994E-5</v>
      </c>
      <c r="D64" s="31">
        <v>6.9999999999999994E-5</v>
      </c>
      <c r="E64" s="31">
        <v>6.9999999999999994E-5</v>
      </c>
      <c r="F64" s="31">
        <v>6.9999999999999994E-5</v>
      </c>
      <c r="G64" s="31">
        <v>6.9999999999999994E-5</v>
      </c>
      <c r="H64" s="31">
        <v>8.0000000000000007E-5</v>
      </c>
      <c r="I64" s="31">
        <v>8.0000000000000007E-5</v>
      </c>
      <c r="J64" s="31">
        <v>8.0000000000000007E-5</v>
      </c>
      <c r="K64" s="31">
        <v>9.0000000000000006E-5</v>
      </c>
      <c r="L64" s="31">
        <v>9.0000000000000006E-5</v>
      </c>
      <c r="M64" s="31">
        <v>1E-4</v>
      </c>
      <c r="N64" s="31">
        <v>1.1E-4</v>
      </c>
      <c r="O64" s="31">
        <v>1.1E-4</v>
      </c>
      <c r="P64" s="31">
        <v>1.2E-4</v>
      </c>
      <c r="Q64" s="31">
        <v>1.2999999999999999E-4</v>
      </c>
      <c r="R64" s="31">
        <v>1.2999999999999999E-4</v>
      </c>
      <c r="S64" s="31">
        <v>1.3999999999999999E-4</v>
      </c>
      <c r="T64" s="31">
        <v>1.4999999999999999E-4</v>
      </c>
      <c r="U64" s="31">
        <v>1.6000000000000001E-4</v>
      </c>
      <c r="V64" s="31">
        <v>1.7000000000000001E-4</v>
      </c>
      <c r="W64" s="31">
        <v>1.8000000000000001E-4</v>
      </c>
      <c r="X64" s="31">
        <v>1.9000000000000001E-4</v>
      </c>
      <c r="Y64" s="31">
        <v>2.0000000000000001E-4</v>
      </c>
      <c r="Z64" s="31">
        <v>2.1000000000000001E-4</v>
      </c>
      <c r="AA64" s="31">
        <v>2.3000000000000001E-4</v>
      </c>
      <c r="AB64" s="31">
        <v>2.5000000000000001E-4</v>
      </c>
      <c r="AC64" s="31">
        <v>2.7E-4</v>
      </c>
      <c r="AD64" s="31">
        <v>2.9999999999999997E-4</v>
      </c>
      <c r="AE64" s="31">
        <v>3.5E-4</v>
      </c>
      <c r="AF64" s="31">
        <v>4.0000000000000002E-4</v>
      </c>
      <c r="AG64" s="31">
        <v>4.8000000000000001E-4</v>
      </c>
      <c r="AH64" s="31">
        <v>5.6999999999999998E-4</v>
      </c>
      <c r="AI64" s="31">
        <v>6.8999999999999997E-4</v>
      </c>
      <c r="AJ64" s="31">
        <v>8.4000000000000003E-4</v>
      </c>
      <c r="AK64" s="31">
        <v>1.01E-3</v>
      </c>
      <c r="AL64" s="31">
        <v>1.1999999999999999E-3</v>
      </c>
      <c r="AM64" s="31">
        <v>1.42E-3</v>
      </c>
      <c r="AN64" s="31">
        <v>1.65E-3</v>
      </c>
      <c r="AO64" s="31">
        <v>1.89E-3</v>
      </c>
      <c r="AP64" s="31">
        <v>2.14E-3</v>
      </c>
      <c r="AQ64" s="31">
        <v>2.3999999999999998E-3</v>
      </c>
      <c r="AR64" s="31">
        <v>2.66E-3</v>
      </c>
      <c r="AS64" s="31">
        <v>2.9499999999999999E-3</v>
      </c>
      <c r="AT64" s="31">
        <v>3.2599999999999999E-3</v>
      </c>
      <c r="AU64" s="31">
        <v>3.5899999999999999E-3</v>
      </c>
      <c r="AV64" s="31">
        <v>3.9500000000000004E-3</v>
      </c>
      <c r="AW64" s="31">
        <v>4.3400000000000001E-3</v>
      </c>
      <c r="AX64" s="31">
        <v>4.7600000000000003E-3</v>
      </c>
      <c r="AY64" s="31">
        <v>5.2100000000000002E-3</v>
      </c>
      <c r="AZ64" s="31">
        <v>5.7000000000000002E-3</v>
      </c>
      <c r="BA64" s="31">
        <v>6.2399999999999999E-3</v>
      </c>
      <c r="BB64" s="31">
        <v>6.8199999999999997E-3</v>
      </c>
      <c r="BC64" s="31">
        <v>7.4599999999999996E-3</v>
      </c>
      <c r="BD64" s="31">
        <v>8.1799999999999998E-3</v>
      </c>
      <c r="BE64" s="31">
        <v>8.9700000000000005E-3</v>
      </c>
      <c r="BF64" s="31">
        <v>9.8600000000000007E-3</v>
      </c>
      <c r="BG64" s="31">
        <v>1.085E-2</v>
      </c>
      <c r="BH64" s="31">
        <v>1.197E-2</v>
      </c>
      <c r="BI64" s="31">
        <v>1.32E-2</v>
      </c>
      <c r="BJ64" s="31">
        <v>1.456E-2</v>
      </c>
      <c r="BK64" s="31">
        <v>1.6060000000000001E-2</v>
      </c>
      <c r="BL64" s="31">
        <v>1.772E-2</v>
      </c>
      <c r="BM64" s="31">
        <v>1.9539999999999998E-2</v>
      </c>
      <c r="BN64" s="31">
        <v>2.1530000000000001E-2</v>
      </c>
      <c r="BO64" s="31">
        <v>2.3720000000000001E-2</v>
      </c>
      <c r="BP64" s="31">
        <v>2.6110000000000001E-2</v>
      </c>
      <c r="BQ64" s="31">
        <v>2.8709999999999999E-2</v>
      </c>
      <c r="BR64" s="31">
        <v>3.15E-2</v>
      </c>
    </row>
    <row r="65" spans="1:70" x14ac:dyDescent="0.2">
      <c r="A65">
        <v>78</v>
      </c>
      <c r="B65" s="31">
        <v>6.9999999999999994E-5</v>
      </c>
      <c r="C65" s="31">
        <v>8.0000000000000007E-5</v>
      </c>
      <c r="D65" s="31">
        <v>8.0000000000000007E-5</v>
      </c>
      <c r="E65" s="31">
        <v>8.0000000000000007E-5</v>
      </c>
      <c r="F65" s="31">
        <v>8.0000000000000007E-5</v>
      </c>
      <c r="G65" s="31">
        <v>8.0000000000000007E-5</v>
      </c>
      <c r="H65" s="31">
        <v>9.0000000000000006E-5</v>
      </c>
      <c r="I65" s="31">
        <v>9.0000000000000006E-5</v>
      </c>
      <c r="J65" s="31">
        <v>1E-4</v>
      </c>
      <c r="K65" s="31">
        <v>1E-4</v>
      </c>
      <c r="L65" s="31">
        <v>1.1E-4</v>
      </c>
      <c r="M65" s="31">
        <v>1.2E-4</v>
      </c>
      <c r="N65" s="31">
        <v>1.2E-4</v>
      </c>
      <c r="O65" s="31">
        <v>1.2999999999999999E-4</v>
      </c>
      <c r="P65" s="31">
        <v>1.3999999999999999E-4</v>
      </c>
      <c r="Q65" s="31">
        <v>1.4999999999999999E-4</v>
      </c>
      <c r="R65" s="31">
        <v>1.4999999999999999E-4</v>
      </c>
      <c r="S65" s="31">
        <v>1.6000000000000001E-4</v>
      </c>
      <c r="T65" s="31">
        <v>1.7000000000000001E-4</v>
      </c>
      <c r="U65" s="31">
        <v>1.8000000000000001E-4</v>
      </c>
      <c r="V65" s="31">
        <v>1.9000000000000001E-4</v>
      </c>
      <c r="W65" s="31">
        <v>2.0000000000000001E-4</v>
      </c>
      <c r="X65" s="31">
        <v>2.2000000000000001E-4</v>
      </c>
      <c r="Y65" s="31">
        <v>2.3000000000000001E-4</v>
      </c>
      <c r="Z65" s="31">
        <v>2.5000000000000001E-4</v>
      </c>
      <c r="AA65" s="31">
        <v>2.5999999999999998E-4</v>
      </c>
      <c r="AB65" s="31">
        <v>2.9E-4</v>
      </c>
      <c r="AC65" s="31">
        <v>3.1E-4</v>
      </c>
      <c r="AD65" s="31">
        <v>3.5E-4</v>
      </c>
      <c r="AE65" s="31">
        <v>4.0000000000000002E-4</v>
      </c>
      <c r="AF65" s="31">
        <v>4.6000000000000001E-4</v>
      </c>
      <c r="AG65" s="31">
        <v>5.5000000000000003E-4</v>
      </c>
      <c r="AH65" s="31">
        <v>6.4999999999999997E-4</v>
      </c>
      <c r="AI65" s="31">
        <v>7.9000000000000001E-4</v>
      </c>
      <c r="AJ65" s="31">
        <v>9.6000000000000002E-4</v>
      </c>
      <c r="AK65" s="31">
        <v>1.15E-3</v>
      </c>
      <c r="AL65" s="31">
        <v>1.3699999999999999E-3</v>
      </c>
      <c r="AM65" s="31">
        <v>1.6199999999999999E-3</v>
      </c>
      <c r="AN65" s="31">
        <v>1.8799999999999999E-3</v>
      </c>
      <c r="AO65" s="31">
        <v>2.16E-3</v>
      </c>
      <c r="AP65" s="31">
        <v>2.4499999999999999E-3</v>
      </c>
      <c r="AQ65" s="31">
        <v>2.7399999999999998E-3</v>
      </c>
      <c r="AR65" s="31">
        <v>3.0500000000000002E-3</v>
      </c>
      <c r="AS65" s="31">
        <v>3.3800000000000002E-3</v>
      </c>
      <c r="AT65" s="31">
        <v>3.7299999999999998E-3</v>
      </c>
      <c r="AU65" s="31">
        <v>4.1099999999999999E-3</v>
      </c>
      <c r="AV65" s="31">
        <v>4.5199999999999997E-3</v>
      </c>
      <c r="AW65" s="31">
        <v>4.96E-3</v>
      </c>
      <c r="AX65" s="31">
        <v>5.45E-3</v>
      </c>
      <c r="AY65" s="31">
        <v>5.9699999999999996E-3</v>
      </c>
      <c r="AZ65" s="31">
        <v>6.5300000000000002E-3</v>
      </c>
      <c r="BA65" s="31">
        <v>7.1399999999999996E-3</v>
      </c>
      <c r="BB65" s="31">
        <v>7.8100000000000001E-3</v>
      </c>
      <c r="BC65" s="31">
        <v>8.5400000000000007E-3</v>
      </c>
      <c r="BD65" s="31">
        <v>9.3500000000000007E-3</v>
      </c>
      <c r="BE65" s="31">
        <v>1.026E-2</v>
      </c>
      <c r="BF65" s="31">
        <v>1.128E-2</v>
      </c>
      <c r="BG65" s="31">
        <v>1.2409999999999999E-2</v>
      </c>
      <c r="BH65" s="31">
        <v>1.3679999999999999E-2</v>
      </c>
      <c r="BI65" s="31">
        <v>1.508E-2</v>
      </c>
      <c r="BJ65" s="31">
        <v>1.6639999999999999E-2</v>
      </c>
      <c r="BK65" s="31">
        <v>1.8350000000000002E-2</v>
      </c>
      <c r="BL65" s="31">
        <v>2.0230000000000001E-2</v>
      </c>
      <c r="BM65" s="31">
        <v>2.23E-2</v>
      </c>
      <c r="BN65" s="31">
        <v>2.4570000000000002E-2</v>
      </c>
      <c r="BO65" s="31">
        <v>2.7060000000000001E-2</v>
      </c>
      <c r="BP65" s="31">
        <v>2.9770000000000001E-2</v>
      </c>
      <c r="BQ65" s="31">
        <v>3.2730000000000002E-2</v>
      </c>
      <c r="BR65" s="31">
        <v>3.5900000000000001E-2</v>
      </c>
    </row>
    <row r="66" spans="1:70" x14ac:dyDescent="0.2">
      <c r="A66">
        <v>79</v>
      </c>
      <c r="B66" s="31">
        <v>9.0000000000000006E-5</v>
      </c>
      <c r="C66" s="31">
        <v>9.0000000000000006E-5</v>
      </c>
      <c r="D66" s="31">
        <v>9.0000000000000006E-5</v>
      </c>
      <c r="E66" s="31">
        <v>9.0000000000000006E-5</v>
      </c>
      <c r="F66" s="31">
        <v>9.0000000000000006E-5</v>
      </c>
      <c r="G66" s="31">
        <v>1E-4</v>
      </c>
      <c r="H66" s="31">
        <v>1E-4</v>
      </c>
      <c r="I66" s="31">
        <v>1.1E-4</v>
      </c>
      <c r="J66" s="31">
        <v>1.1E-4</v>
      </c>
      <c r="K66" s="31">
        <v>1.2E-4</v>
      </c>
      <c r="L66" s="31">
        <v>1.2999999999999999E-4</v>
      </c>
      <c r="M66" s="31">
        <v>1.2999999999999999E-4</v>
      </c>
      <c r="N66" s="31">
        <v>1.3999999999999999E-4</v>
      </c>
      <c r="O66" s="31">
        <v>1.4999999999999999E-4</v>
      </c>
      <c r="P66" s="31">
        <v>1.6000000000000001E-4</v>
      </c>
      <c r="Q66" s="31">
        <v>1.7000000000000001E-4</v>
      </c>
      <c r="R66" s="31">
        <v>1.8000000000000001E-4</v>
      </c>
      <c r="S66" s="31">
        <v>1.9000000000000001E-4</v>
      </c>
      <c r="T66" s="31">
        <v>2.0000000000000001E-4</v>
      </c>
      <c r="U66" s="31">
        <v>2.1000000000000001E-4</v>
      </c>
      <c r="V66" s="31">
        <v>2.2000000000000001E-4</v>
      </c>
      <c r="W66" s="31">
        <v>2.3000000000000001E-4</v>
      </c>
      <c r="X66" s="31">
        <v>2.5000000000000001E-4</v>
      </c>
      <c r="Y66" s="31">
        <v>2.5999999999999998E-4</v>
      </c>
      <c r="Z66" s="31">
        <v>2.7999999999999998E-4</v>
      </c>
      <c r="AA66" s="31">
        <v>2.9999999999999997E-4</v>
      </c>
      <c r="AB66" s="31">
        <v>3.3E-4</v>
      </c>
      <c r="AC66" s="31">
        <v>3.6000000000000002E-4</v>
      </c>
      <c r="AD66" s="31">
        <v>4.0000000000000002E-4</v>
      </c>
      <c r="AE66" s="31">
        <v>4.4999999999999999E-4</v>
      </c>
      <c r="AF66" s="31">
        <v>5.2999999999999998E-4</v>
      </c>
      <c r="AG66" s="31">
        <v>6.2E-4</v>
      </c>
      <c r="AH66" s="31">
        <v>7.5000000000000002E-4</v>
      </c>
      <c r="AI66" s="31">
        <v>8.9999999999999998E-4</v>
      </c>
      <c r="AJ66" s="31">
        <v>1.09E-3</v>
      </c>
      <c r="AK66" s="31">
        <v>1.32E-3</v>
      </c>
      <c r="AL66" s="31">
        <v>1.57E-3</v>
      </c>
      <c r="AM66" s="31">
        <v>1.8500000000000001E-3</v>
      </c>
      <c r="AN66" s="31">
        <v>2.15E-3</v>
      </c>
      <c r="AO66" s="31">
        <v>2.47E-3</v>
      </c>
      <c r="AP66" s="31">
        <v>2.8E-3</v>
      </c>
      <c r="AQ66" s="31">
        <v>3.14E-3</v>
      </c>
      <c r="AR66" s="31">
        <v>3.49E-3</v>
      </c>
      <c r="AS66" s="31">
        <v>3.8700000000000002E-3</v>
      </c>
      <c r="AT66" s="31">
        <v>4.2700000000000004E-3</v>
      </c>
      <c r="AU66" s="31">
        <v>4.7099999999999998E-3</v>
      </c>
      <c r="AV66" s="31">
        <v>5.1799999999999997E-3</v>
      </c>
      <c r="AW66" s="31">
        <v>5.6899999999999997E-3</v>
      </c>
      <c r="AX66" s="31">
        <v>6.2399999999999999E-3</v>
      </c>
      <c r="AY66" s="31">
        <v>6.8300000000000001E-3</v>
      </c>
      <c r="AZ66" s="31">
        <v>7.4700000000000001E-3</v>
      </c>
      <c r="BA66" s="31">
        <v>8.1700000000000002E-3</v>
      </c>
      <c r="BB66" s="31">
        <v>8.94E-3</v>
      </c>
      <c r="BC66" s="31">
        <v>9.7699999999999992E-3</v>
      </c>
      <c r="BD66" s="31">
        <v>1.0699999999999999E-2</v>
      </c>
      <c r="BE66" s="31">
        <v>1.174E-2</v>
      </c>
      <c r="BF66" s="31">
        <v>1.289E-2</v>
      </c>
      <c r="BG66" s="31">
        <v>1.4189999999999999E-2</v>
      </c>
      <c r="BH66" s="31">
        <v>1.5630000000000002E-2</v>
      </c>
      <c r="BI66" s="31">
        <v>1.7239999999999998E-2</v>
      </c>
      <c r="BJ66" s="31">
        <v>1.9009999999999999E-2</v>
      </c>
      <c r="BK66" s="31">
        <v>2.0959999999999999E-2</v>
      </c>
      <c r="BL66" s="31">
        <v>2.3099999999999999E-2</v>
      </c>
      <c r="BM66" s="31">
        <v>2.546E-2</v>
      </c>
      <c r="BN66" s="31">
        <v>2.8029999999999999E-2</v>
      </c>
      <c r="BO66" s="31">
        <v>3.0859999999999999E-2</v>
      </c>
      <c r="BP66" s="31">
        <v>3.3950000000000001E-2</v>
      </c>
      <c r="BQ66" s="31">
        <v>3.73E-2</v>
      </c>
      <c r="BR66" s="31">
        <v>4.0890000000000003E-2</v>
      </c>
    </row>
    <row r="67" spans="1:70" x14ac:dyDescent="0.2">
      <c r="A67">
        <v>80</v>
      </c>
      <c r="B67" s="31">
        <v>1E-4</v>
      </c>
      <c r="C67" s="31">
        <v>1E-4</v>
      </c>
      <c r="D67" s="31">
        <v>1E-4</v>
      </c>
      <c r="E67" s="31">
        <v>1E-4</v>
      </c>
      <c r="F67" s="31">
        <v>1.1E-4</v>
      </c>
      <c r="G67" s="31">
        <v>1.1E-4</v>
      </c>
      <c r="H67" s="31">
        <v>1.2E-4</v>
      </c>
      <c r="I67" s="31">
        <v>1.2E-4</v>
      </c>
      <c r="J67" s="31">
        <v>1.2999999999999999E-4</v>
      </c>
      <c r="K67" s="31">
        <v>1.3999999999999999E-4</v>
      </c>
      <c r="L67" s="31">
        <v>1.3999999999999999E-4</v>
      </c>
      <c r="M67" s="31">
        <v>1.4999999999999999E-4</v>
      </c>
      <c r="N67" s="31">
        <v>1.6000000000000001E-4</v>
      </c>
      <c r="O67" s="31">
        <v>1.7000000000000001E-4</v>
      </c>
      <c r="P67" s="31">
        <v>1.8000000000000001E-4</v>
      </c>
      <c r="Q67" s="31">
        <v>1.9000000000000001E-4</v>
      </c>
      <c r="R67" s="31">
        <v>2.0000000000000001E-4</v>
      </c>
      <c r="S67" s="31">
        <v>2.1000000000000001E-4</v>
      </c>
      <c r="T67" s="31">
        <v>2.3000000000000001E-4</v>
      </c>
      <c r="U67" s="31">
        <v>2.4000000000000001E-4</v>
      </c>
      <c r="V67" s="31">
        <v>2.5000000000000001E-4</v>
      </c>
      <c r="W67" s="31">
        <v>2.7E-4</v>
      </c>
      <c r="X67" s="31">
        <v>2.7999999999999998E-4</v>
      </c>
      <c r="Y67" s="31">
        <v>2.9999999999999997E-4</v>
      </c>
      <c r="Z67" s="31">
        <v>3.2000000000000003E-4</v>
      </c>
      <c r="AA67" s="31">
        <v>3.5E-4</v>
      </c>
      <c r="AB67" s="31">
        <v>3.8000000000000002E-4</v>
      </c>
      <c r="AC67" s="31">
        <v>4.0999999999999999E-4</v>
      </c>
      <c r="AD67" s="31">
        <v>4.6000000000000001E-4</v>
      </c>
      <c r="AE67" s="31">
        <v>5.1999999999999995E-4</v>
      </c>
      <c r="AF67" s="31">
        <v>5.9999999999999995E-4</v>
      </c>
      <c r="AG67" s="31">
        <v>7.1000000000000002E-4</v>
      </c>
      <c r="AH67" s="31">
        <v>8.4999999999999995E-4</v>
      </c>
      <c r="AI67" s="31">
        <v>1.0300000000000001E-3</v>
      </c>
      <c r="AJ67" s="31">
        <v>1.25E-3</v>
      </c>
      <c r="AK67" s="31">
        <v>1.5E-3</v>
      </c>
      <c r="AL67" s="31">
        <v>1.7899999999999999E-3</v>
      </c>
      <c r="AM67" s="31">
        <v>2.1199999999999999E-3</v>
      </c>
      <c r="AN67" s="31">
        <v>2.4599999999999999E-3</v>
      </c>
      <c r="AO67" s="31">
        <v>2.8300000000000001E-3</v>
      </c>
      <c r="AP67" s="31">
        <v>3.2100000000000002E-3</v>
      </c>
      <c r="AQ67" s="31">
        <v>3.5999999999999999E-3</v>
      </c>
      <c r="AR67" s="31">
        <v>4.0000000000000001E-3</v>
      </c>
      <c r="AS67" s="31">
        <v>4.4299999999999999E-3</v>
      </c>
      <c r="AT67" s="31">
        <v>4.8900000000000002E-3</v>
      </c>
      <c r="AU67" s="31">
        <v>5.3899999999999998E-3</v>
      </c>
      <c r="AV67" s="31">
        <v>5.9300000000000004E-3</v>
      </c>
      <c r="AW67" s="31">
        <v>6.5100000000000002E-3</v>
      </c>
      <c r="AX67" s="31">
        <v>7.1399999999999996E-3</v>
      </c>
      <c r="AY67" s="31">
        <v>7.8200000000000006E-3</v>
      </c>
      <c r="AZ67" s="31">
        <v>8.5599999999999999E-3</v>
      </c>
      <c r="BA67" s="31">
        <v>9.3600000000000003E-3</v>
      </c>
      <c r="BB67" s="31">
        <v>1.023E-2</v>
      </c>
      <c r="BC67" s="31">
        <v>1.1180000000000001E-2</v>
      </c>
      <c r="BD67" s="31">
        <v>1.2239999999999999E-2</v>
      </c>
      <c r="BE67" s="31">
        <v>1.342E-2</v>
      </c>
      <c r="BF67" s="31">
        <v>1.474E-2</v>
      </c>
      <c r="BG67" s="31">
        <v>1.6219999999999998E-2</v>
      </c>
      <c r="BH67" s="31">
        <v>1.787E-2</v>
      </c>
      <c r="BI67" s="31">
        <v>1.9689999999999999E-2</v>
      </c>
      <c r="BJ67" s="31">
        <v>2.171E-2</v>
      </c>
      <c r="BK67" s="31">
        <v>2.393E-2</v>
      </c>
      <c r="BL67" s="31">
        <v>2.6370000000000001E-2</v>
      </c>
      <c r="BM67" s="31">
        <v>2.9049999999999999E-2</v>
      </c>
      <c r="BN67" s="31">
        <v>3.1980000000000001E-2</v>
      </c>
      <c r="BO67" s="31">
        <v>3.5180000000000003E-2</v>
      </c>
      <c r="BP67" s="31">
        <v>3.8690000000000002E-2</v>
      </c>
      <c r="BQ67" s="31">
        <v>4.249E-2</v>
      </c>
      <c r="BR67" s="31">
        <v>4.657E-2</v>
      </c>
    </row>
    <row r="68" spans="1:70" x14ac:dyDescent="0.2">
      <c r="A68">
        <v>81</v>
      </c>
      <c r="B68" s="31">
        <v>1.1E-4</v>
      </c>
      <c r="C68" s="31">
        <v>1.1E-4</v>
      </c>
      <c r="D68" s="31">
        <v>1.2E-4</v>
      </c>
      <c r="E68" s="31">
        <v>1.2E-4</v>
      </c>
      <c r="F68" s="31">
        <v>1.2E-4</v>
      </c>
      <c r="G68" s="31">
        <v>1.2999999999999999E-4</v>
      </c>
      <c r="H68" s="31">
        <v>1.2999999999999999E-4</v>
      </c>
      <c r="I68" s="31">
        <v>1.3999999999999999E-4</v>
      </c>
      <c r="J68" s="31">
        <v>1.4999999999999999E-4</v>
      </c>
      <c r="K68" s="31">
        <v>1.6000000000000001E-4</v>
      </c>
      <c r="L68" s="31">
        <v>1.6000000000000001E-4</v>
      </c>
      <c r="M68" s="31">
        <v>1.8000000000000001E-4</v>
      </c>
      <c r="N68" s="31">
        <v>1.9000000000000001E-4</v>
      </c>
      <c r="O68" s="31">
        <v>2.0000000000000001E-4</v>
      </c>
      <c r="P68" s="31">
        <v>2.1000000000000001E-4</v>
      </c>
      <c r="Q68" s="31">
        <v>2.2000000000000001E-4</v>
      </c>
      <c r="R68" s="31">
        <v>2.3000000000000001E-4</v>
      </c>
      <c r="S68" s="31">
        <v>2.5000000000000001E-4</v>
      </c>
      <c r="T68" s="31">
        <v>2.5999999999999998E-4</v>
      </c>
      <c r="U68" s="31">
        <v>2.7E-4</v>
      </c>
      <c r="V68" s="31">
        <v>2.9E-4</v>
      </c>
      <c r="W68" s="31">
        <v>3.1E-4</v>
      </c>
      <c r="X68" s="31">
        <v>3.3E-4</v>
      </c>
      <c r="Y68" s="31">
        <v>3.5E-4</v>
      </c>
      <c r="Z68" s="31">
        <v>3.6999999999999999E-4</v>
      </c>
      <c r="AA68" s="31">
        <v>4.0000000000000002E-4</v>
      </c>
      <c r="AB68" s="31">
        <v>4.2999999999999999E-4</v>
      </c>
      <c r="AC68" s="31">
        <v>4.6999999999999999E-4</v>
      </c>
      <c r="AD68" s="31">
        <v>5.1999999999999995E-4</v>
      </c>
      <c r="AE68" s="31">
        <v>5.9000000000000003E-4</v>
      </c>
      <c r="AF68" s="31">
        <v>6.8999999999999997E-4</v>
      </c>
      <c r="AG68" s="31">
        <v>8.0999999999999996E-4</v>
      </c>
      <c r="AH68" s="31">
        <v>9.7000000000000005E-4</v>
      </c>
      <c r="AI68" s="31">
        <v>1.1800000000000001E-3</v>
      </c>
      <c r="AJ68" s="31">
        <v>1.42E-3</v>
      </c>
      <c r="AK68" s="31">
        <v>1.7099999999999999E-3</v>
      </c>
      <c r="AL68" s="31">
        <v>2.0500000000000002E-3</v>
      </c>
      <c r="AM68" s="31">
        <v>2.4199999999999998E-3</v>
      </c>
      <c r="AN68" s="31">
        <v>2.82E-3</v>
      </c>
      <c r="AO68" s="31">
        <v>3.2399999999999998E-3</v>
      </c>
      <c r="AP68" s="31">
        <v>3.6700000000000001E-3</v>
      </c>
      <c r="AQ68" s="31">
        <v>4.1200000000000004E-3</v>
      </c>
      <c r="AR68" s="31">
        <v>4.5799999999999999E-3</v>
      </c>
      <c r="AS68" s="31">
        <v>5.0699999999999999E-3</v>
      </c>
      <c r="AT68" s="31">
        <v>5.5999999999999999E-3</v>
      </c>
      <c r="AU68" s="31">
        <v>6.1700000000000001E-3</v>
      </c>
      <c r="AV68" s="31">
        <v>6.7799999999999996E-3</v>
      </c>
      <c r="AW68" s="31">
        <v>7.45E-3</v>
      </c>
      <c r="AX68" s="31">
        <v>8.1700000000000002E-3</v>
      </c>
      <c r="AY68" s="31">
        <v>8.9499999999999996E-3</v>
      </c>
      <c r="AZ68" s="31">
        <v>9.7900000000000001E-3</v>
      </c>
      <c r="BA68" s="31">
        <v>1.0710000000000001E-2</v>
      </c>
      <c r="BB68" s="31">
        <v>1.17E-2</v>
      </c>
      <c r="BC68" s="31">
        <v>1.2789999999999999E-2</v>
      </c>
      <c r="BD68" s="31">
        <v>1.4E-2</v>
      </c>
      <c r="BE68" s="31">
        <v>1.5350000000000001E-2</v>
      </c>
      <c r="BF68" s="31">
        <v>1.685E-2</v>
      </c>
      <c r="BG68" s="31">
        <v>1.8530000000000001E-2</v>
      </c>
      <c r="BH68" s="31">
        <v>2.0400000000000001E-2</v>
      </c>
      <c r="BI68" s="31">
        <v>2.248E-2</v>
      </c>
      <c r="BJ68" s="31">
        <v>2.478E-2</v>
      </c>
      <c r="BK68" s="31">
        <v>2.7310000000000001E-2</v>
      </c>
      <c r="BL68" s="31">
        <v>3.0079999999999999E-2</v>
      </c>
      <c r="BM68" s="31">
        <v>3.3119999999999997E-2</v>
      </c>
      <c r="BN68" s="31">
        <v>3.6450000000000003E-2</v>
      </c>
      <c r="BO68" s="31">
        <v>4.0079999999999998E-2</v>
      </c>
      <c r="BP68" s="31">
        <v>4.4060000000000002E-2</v>
      </c>
      <c r="BQ68" s="31">
        <v>4.836E-2</v>
      </c>
      <c r="BR68" s="31">
        <v>5.2990000000000002E-2</v>
      </c>
    </row>
    <row r="69" spans="1:70" x14ac:dyDescent="0.2">
      <c r="A69">
        <v>82</v>
      </c>
      <c r="B69" s="31">
        <v>1.2999999999999999E-4</v>
      </c>
      <c r="C69" s="31">
        <v>1.2999999999999999E-4</v>
      </c>
      <c r="D69" s="31">
        <v>1.2999999999999999E-4</v>
      </c>
      <c r="E69" s="31">
        <v>1.3999999999999999E-4</v>
      </c>
      <c r="F69" s="31">
        <v>1.3999999999999999E-4</v>
      </c>
      <c r="G69" s="31">
        <v>1.4999999999999999E-4</v>
      </c>
      <c r="H69" s="31">
        <v>1.4999999999999999E-4</v>
      </c>
      <c r="I69" s="31">
        <v>1.6000000000000001E-4</v>
      </c>
      <c r="J69" s="31">
        <v>1.7000000000000001E-4</v>
      </c>
      <c r="K69" s="31">
        <v>1.8000000000000001E-4</v>
      </c>
      <c r="L69" s="31">
        <v>1.9000000000000001E-4</v>
      </c>
      <c r="M69" s="31">
        <v>2.0000000000000001E-4</v>
      </c>
      <c r="N69" s="31">
        <v>2.1000000000000001E-4</v>
      </c>
      <c r="O69" s="31">
        <v>2.3000000000000001E-4</v>
      </c>
      <c r="P69" s="31">
        <v>2.4000000000000001E-4</v>
      </c>
      <c r="Q69" s="31">
        <v>2.5000000000000001E-4</v>
      </c>
      <c r="R69" s="31">
        <v>2.7E-4</v>
      </c>
      <c r="S69" s="31">
        <v>2.7999999999999998E-4</v>
      </c>
      <c r="T69" s="31">
        <v>2.9999999999999997E-4</v>
      </c>
      <c r="U69" s="31">
        <v>3.2000000000000003E-4</v>
      </c>
      <c r="V69" s="31">
        <v>3.3E-4</v>
      </c>
      <c r="W69" s="31">
        <v>3.5E-4</v>
      </c>
      <c r="X69" s="31">
        <v>3.6999999999999999E-4</v>
      </c>
      <c r="Y69" s="31">
        <v>4.0000000000000002E-4</v>
      </c>
      <c r="Z69" s="31">
        <v>4.2000000000000002E-4</v>
      </c>
      <c r="AA69" s="31">
        <v>4.6000000000000001E-4</v>
      </c>
      <c r="AB69" s="31">
        <v>4.8999999999999998E-4</v>
      </c>
      <c r="AC69" s="31">
        <v>5.4000000000000001E-4</v>
      </c>
      <c r="AD69" s="31">
        <v>5.9999999999999995E-4</v>
      </c>
      <c r="AE69" s="31">
        <v>6.8000000000000005E-4</v>
      </c>
      <c r="AF69" s="31">
        <v>7.9000000000000001E-4</v>
      </c>
      <c r="AG69" s="31">
        <v>9.3000000000000005E-4</v>
      </c>
      <c r="AH69" s="31">
        <v>1.1100000000000001E-3</v>
      </c>
      <c r="AI69" s="31">
        <v>1.34E-3</v>
      </c>
      <c r="AJ69" s="31">
        <v>1.6199999999999999E-3</v>
      </c>
      <c r="AK69" s="31">
        <v>1.9499999999999999E-3</v>
      </c>
      <c r="AL69" s="31">
        <v>2.3400000000000001E-3</v>
      </c>
      <c r="AM69" s="31">
        <v>2.7599999999999999E-3</v>
      </c>
      <c r="AN69" s="31">
        <v>3.2200000000000002E-3</v>
      </c>
      <c r="AO69" s="31">
        <v>3.7000000000000002E-3</v>
      </c>
      <c r="AP69" s="31">
        <v>4.1999999999999997E-3</v>
      </c>
      <c r="AQ69" s="31">
        <v>4.7099999999999998E-3</v>
      </c>
      <c r="AR69" s="31">
        <v>5.2399999999999999E-3</v>
      </c>
      <c r="AS69" s="31">
        <v>5.7999999999999996E-3</v>
      </c>
      <c r="AT69" s="31">
        <v>6.4099999999999999E-3</v>
      </c>
      <c r="AU69" s="31">
        <v>7.0600000000000003E-3</v>
      </c>
      <c r="AV69" s="31">
        <v>7.7600000000000004E-3</v>
      </c>
      <c r="AW69" s="31">
        <v>8.5199999999999998E-3</v>
      </c>
      <c r="AX69" s="31">
        <v>9.3500000000000007E-3</v>
      </c>
      <c r="AY69" s="31">
        <v>1.0240000000000001E-2</v>
      </c>
      <c r="AZ69" s="31">
        <v>1.12E-2</v>
      </c>
      <c r="BA69" s="31">
        <v>1.2239999999999999E-2</v>
      </c>
      <c r="BB69" s="31">
        <v>1.338E-2</v>
      </c>
      <c r="BC69" s="31">
        <v>1.4619999999999999E-2</v>
      </c>
      <c r="BD69" s="31">
        <v>1.6E-2</v>
      </c>
      <c r="BE69" s="31">
        <v>1.753E-2</v>
      </c>
      <c r="BF69" s="31">
        <v>1.924E-2</v>
      </c>
      <c r="BG69" s="31">
        <v>2.1149999999999999E-2</v>
      </c>
      <c r="BH69" s="31">
        <v>2.3290000000000002E-2</v>
      </c>
      <c r="BI69" s="31">
        <v>2.5649999999999999E-2</v>
      </c>
      <c r="BJ69" s="31">
        <v>2.826E-2</v>
      </c>
      <c r="BK69" s="31">
        <v>3.1140000000000001E-2</v>
      </c>
      <c r="BL69" s="31">
        <v>3.4290000000000001E-2</v>
      </c>
      <c r="BM69" s="31">
        <v>3.7740000000000003E-2</v>
      </c>
      <c r="BN69" s="31">
        <v>4.1509999999999998E-2</v>
      </c>
      <c r="BO69" s="31">
        <v>4.5629999999999997E-2</v>
      </c>
      <c r="BP69" s="31">
        <v>5.0130000000000001E-2</v>
      </c>
      <c r="BQ69" s="31">
        <v>5.5010000000000003E-2</v>
      </c>
      <c r="BR69" s="31">
        <v>6.0240000000000002E-2</v>
      </c>
    </row>
    <row r="70" spans="1:70" x14ac:dyDescent="0.2">
      <c r="A70">
        <v>83</v>
      </c>
      <c r="B70" s="31">
        <v>1.4999999999999999E-4</v>
      </c>
      <c r="C70" s="31">
        <v>1.4999999999999999E-4</v>
      </c>
      <c r="D70" s="31">
        <v>1.4999999999999999E-4</v>
      </c>
      <c r="E70" s="31">
        <v>1.6000000000000001E-4</v>
      </c>
      <c r="F70" s="31">
        <v>1.6000000000000001E-4</v>
      </c>
      <c r="G70" s="31">
        <v>1.7000000000000001E-4</v>
      </c>
      <c r="H70" s="31">
        <v>1.7000000000000001E-4</v>
      </c>
      <c r="I70" s="31">
        <v>1.8000000000000001E-4</v>
      </c>
      <c r="J70" s="31">
        <v>1.9000000000000001E-4</v>
      </c>
      <c r="K70" s="31">
        <v>2.0000000000000001E-4</v>
      </c>
      <c r="L70" s="31">
        <v>2.2000000000000001E-4</v>
      </c>
      <c r="M70" s="31">
        <v>2.3000000000000001E-4</v>
      </c>
      <c r="N70" s="31">
        <v>2.4000000000000001E-4</v>
      </c>
      <c r="O70" s="31">
        <v>2.5999999999999998E-4</v>
      </c>
      <c r="P70" s="31">
        <v>2.7E-4</v>
      </c>
      <c r="Q70" s="31">
        <v>2.9E-4</v>
      </c>
      <c r="R70" s="31">
        <v>3.1E-4</v>
      </c>
      <c r="S70" s="31">
        <v>3.2000000000000003E-4</v>
      </c>
      <c r="T70" s="31">
        <v>3.4000000000000002E-4</v>
      </c>
      <c r="U70" s="31">
        <v>3.6000000000000002E-4</v>
      </c>
      <c r="V70" s="31">
        <v>3.8000000000000002E-4</v>
      </c>
      <c r="W70" s="31">
        <v>4.0999999999999999E-4</v>
      </c>
      <c r="X70" s="31">
        <v>4.2999999999999999E-4</v>
      </c>
      <c r="Y70" s="31">
        <v>4.6000000000000001E-4</v>
      </c>
      <c r="Z70" s="31">
        <v>4.8999999999999998E-4</v>
      </c>
      <c r="AA70" s="31">
        <v>5.1999999999999995E-4</v>
      </c>
      <c r="AB70" s="31">
        <v>5.6999999999999998E-4</v>
      </c>
      <c r="AC70" s="31">
        <v>6.2E-4</v>
      </c>
      <c r="AD70" s="31">
        <v>6.8999999999999997E-4</v>
      </c>
      <c r="AE70" s="31">
        <v>7.7999999999999999E-4</v>
      </c>
      <c r="AF70" s="31">
        <v>8.9999999999999998E-4</v>
      </c>
      <c r="AG70" s="31">
        <v>1.06E-3</v>
      </c>
      <c r="AH70" s="31">
        <v>1.2600000000000001E-3</v>
      </c>
      <c r="AI70" s="31">
        <v>1.5299999999999999E-3</v>
      </c>
      <c r="AJ70" s="31">
        <v>1.8500000000000001E-3</v>
      </c>
      <c r="AK70" s="31">
        <v>2.2300000000000002E-3</v>
      </c>
      <c r="AL70" s="31">
        <v>2.66E-3</v>
      </c>
      <c r="AM70" s="31">
        <v>3.15E-3</v>
      </c>
      <c r="AN70" s="31">
        <v>3.6700000000000001E-3</v>
      </c>
      <c r="AO70" s="31">
        <v>4.2300000000000003E-3</v>
      </c>
      <c r="AP70" s="31">
        <v>4.7999999999999996E-3</v>
      </c>
      <c r="AQ70" s="31">
        <v>5.3800000000000002E-3</v>
      </c>
      <c r="AR70" s="31">
        <v>5.9899999999999997E-3</v>
      </c>
      <c r="AS70" s="31">
        <v>6.6400000000000001E-3</v>
      </c>
      <c r="AT70" s="31">
        <v>7.3200000000000001E-3</v>
      </c>
      <c r="AU70" s="31">
        <v>8.0700000000000008E-3</v>
      </c>
      <c r="AV70" s="31">
        <v>8.8699999999999994E-3</v>
      </c>
      <c r="AW70" s="31">
        <v>9.7400000000000004E-3</v>
      </c>
      <c r="AX70" s="31">
        <v>1.069E-2</v>
      </c>
      <c r="AY70" s="31">
        <v>1.17E-2</v>
      </c>
      <c r="AZ70" s="31">
        <v>1.2800000000000001E-2</v>
      </c>
      <c r="BA70" s="31">
        <v>1.3990000000000001E-2</v>
      </c>
      <c r="BB70" s="31">
        <v>1.529E-2</v>
      </c>
      <c r="BC70" s="31">
        <v>1.6709999999999999E-2</v>
      </c>
      <c r="BD70" s="31">
        <v>1.8270000000000002E-2</v>
      </c>
      <c r="BE70" s="31">
        <v>2.002E-2</v>
      </c>
      <c r="BF70" s="31">
        <v>2.196E-2</v>
      </c>
      <c r="BG70" s="31">
        <v>2.4140000000000002E-2</v>
      </c>
      <c r="BH70" s="31">
        <v>2.656E-2</v>
      </c>
      <c r="BI70" s="31">
        <v>2.9250000000000002E-2</v>
      </c>
      <c r="BJ70" s="31">
        <v>3.2219999999999999E-2</v>
      </c>
      <c r="BK70" s="31">
        <v>3.5479999999999998E-2</v>
      </c>
      <c r="BL70" s="31">
        <v>3.9059999999999997E-2</v>
      </c>
      <c r="BM70" s="31">
        <v>4.2970000000000001E-2</v>
      </c>
      <c r="BN70" s="31">
        <v>4.725E-2</v>
      </c>
      <c r="BO70" s="31">
        <v>5.1909999999999998E-2</v>
      </c>
      <c r="BP70" s="31">
        <v>5.7000000000000002E-2</v>
      </c>
      <c r="BQ70" s="31">
        <v>6.2520000000000006E-2</v>
      </c>
      <c r="BR70" s="31">
        <v>6.8430000000000005E-2</v>
      </c>
    </row>
    <row r="71" spans="1:70" x14ac:dyDescent="0.2">
      <c r="A71">
        <v>84</v>
      </c>
      <c r="B71" s="31">
        <v>1.7000000000000001E-4</v>
      </c>
      <c r="C71" s="31">
        <v>1.7000000000000001E-4</v>
      </c>
      <c r="D71" s="31">
        <v>1.8000000000000001E-4</v>
      </c>
      <c r="E71" s="31">
        <v>1.8000000000000001E-4</v>
      </c>
      <c r="F71" s="31">
        <v>1.9000000000000001E-4</v>
      </c>
      <c r="G71" s="31">
        <v>1.9000000000000001E-4</v>
      </c>
      <c r="H71" s="31">
        <v>2.0000000000000001E-4</v>
      </c>
      <c r="I71" s="31">
        <v>2.1000000000000001E-4</v>
      </c>
      <c r="J71" s="31">
        <v>2.2000000000000001E-4</v>
      </c>
      <c r="K71" s="31">
        <v>2.3000000000000001E-4</v>
      </c>
      <c r="L71" s="31">
        <v>2.5000000000000001E-4</v>
      </c>
      <c r="M71" s="31">
        <v>2.5999999999999998E-4</v>
      </c>
      <c r="N71" s="31">
        <v>2.7999999999999998E-4</v>
      </c>
      <c r="O71" s="31">
        <v>2.9999999999999997E-4</v>
      </c>
      <c r="P71" s="31">
        <v>3.1E-4</v>
      </c>
      <c r="Q71" s="31">
        <v>3.3E-4</v>
      </c>
      <c r="R71" s="31">
        <v>3.5E-4</v>
      </c>
      <c r="S71" s="31">
        <v>3.6999999999999999E-4</v>
      </c>
      <c r="T71" s="31">
        <v>3.8999999999999999E-4</v>
      </c>
      <c r="U71" s="31">
        <v>4.0999999999999999E-4</v>
      </c>
      <c r="V71" s="31">
        <v>4.4000000000000002E-4</v>
      </c>
      <c r="W71" s="31">
        <v>4.6000000000000001E-4</v>
      </c>
      <c r="X71" s="31">
        <v>4.8999999999999998E-4</v>
      </c>
      <c r="Y71" s="31">
        <v>5.1999999999999995E-4</v>
      </c>
      <c r="Z71" s="31">
        <v>5.5999999999999995E-4</v>
      </c>
      <c r="AA71" s="31">
        <v>5.9999999999999995E-4</v>
      </c>
      <c r="AB71" s="31">
        <v>6.4999999999999997E-4</v>
      </c>
      <c r="AC71" s="31">
        <v>7.1000000000000002E-4</v>
      </c>
      <c r="AD71" s="31">
        <v>7.7999999999999999E-4</v>
      </c>
      <c r="AE71" s="31">
        <v>8.8999999999999995E-4</v>
      </c>
      <c r="AF71" s="31">
        <v>1.0200000000000001E-3</v>
      </c>
      <c r="AG71" s="31">
        <v>1.1999999999999999E-3</v>
      </c>
      <c r="AH71" s="31">
        <v>1.4400000000000001E-3</v>
      </c>
      <c r="AI71" s="31">
        <v>1.73E-3</v>
      </c>
      <c r="AJ71" s="31">
        <v>2.0999999999999999E-3</v>
      </c>
      <c r="AK71" s="31">
        <v>2.5300000000000001E-3</v>
      </c>
      <c r="AL71" s="31">
        <v>3.0300000000000001E-3</v>
      </c>
      <c r="AM71" s="31">
        <v>3.5899999999999999E-3</v>
      </c>
      <c r="AN71" s="31">
        <v>4.1900000000000001E-3</v>
      </c>
      <c r="AO71" s="31">
        <v>4.8300000000000001E-3</v>
      </c>
      <c r="AP71" s="31">
        <v>5.4799999999999996E-3</v>
      </c>
      <c r="AQ71" s="31">
        <v>6.1500000000000001E-3</v>
      </c>
      <c r="AR71" s="31">
        <v>6.8500000000000002E-3</v>
      </c>
      <c r="AS71" s="31">
        <v>7.5799999999999999E-3</v>
      </c>
      <c r="AT71" s="31">
        <v>8.3700000000000007E-3</v>
      </c>
      <c r="AU71" s="31">
        <v>9.2200000000000008E-3</v>
      </c>
      <c r="AV71" s="31">
        <v>1.014E-2</v>
      </c>
      <c r="AW71" s="31">
        <v>1.1140000000000001E-2</v>
      </c>
      <c r="AX71" s="31">
        <v>1.221E-2</v>
      </c>
      <c r="AY71" s="31">
        <v>1.337E-2</v>
      </c>
      <c r="AZ71" s="31">
        <v>1.4630000000000001E-2</v>
      </c>
      <c r="BA71" s="31">
        <v>1.5990000000000001E-2</v>
      </c>
      <c r="BB71" s="31">
        <v>1.7469999999999999E-2</v>
      </c>
      <c r="BC71" s="31">
        <v>1.908E-2</v>
      </c>
      <c r="BD71" s="31">
        <v>2.086E-2</v>
      </c>
      <c r="BE71" s="31">
        <v>2.2849999999999999E-2</v>
      </c>
      <c r="BF71" s="31">
        <v>2.5059999999999999E-2</v>
      </c>
      <c r="BG71" s="31">
        <v>2.7529999999999999E-2</v>
      </c>
      <c r="BH71" s="31">
        <v>3.0280000000000001E-2</v>
      </c>
      <c r="BI71" s="31">
        <v>3.3340000000000002E-2</v>
      </c>
      <c r="BJ71" s="31">
        <v>3.671E-2</v>
      </c>
      <c r="BK71" s="31">
        <v>4.0410000000000001E-2</v>
      </c>
      <c r="BL71" s="31">
        <v>4.4470000000000003E-2</v>
      </c>
      <c r="BM71" s="31">
        <v>4.8910000000000002E-2</v>
      </c>
      <c r="BN71" s="31">
        <v>5.3749999999999999E-2</v>
      </c>
      <c r="BO71" s="31">
        <v>5.9029999999999999E-2</v>
      </c>
      <c r="BP71" s="31">
        <v>6.4780000000000004E-2</v>
      </c>
      <c r="BQ71" s="31">
        <v>7.1010000000000004E-2</v>
      </c>
      <c r="BR71" s="31">
        <v>7.7700000000000005E-2</v>
      </c>
    </row>
  </sheetData>
  <pageMargins left="0.75" right="0.75" top="1" bottom="1" header="0.5" footer="0.5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/>
  <dimension ref="A1:BR71"/>
  <sheetViews>
    <sheetView zoomScale="75" workbookViewId="0">
      <pane xSplit="1" ySplit="2" topLeftCell="B3" activePane="bottomRight" state="frozen"/>
      <selection activeCell="K17" sqref="K17"/>
      <selection pane="topRight" activeCell="K17" sqref="K17"/>
      <selection pane="bottomLeft" activeCell="K17" sqref="K17"/>
      <selection pane="bottomRight" activeCell="K17" sqref="K17"/>
    </sheetView>
  </sheetViews>
  <sheetFormatPr defaultRowHeight="12.75" x14ac:dyDescent="0.2"/>
  <sheetData>
    <row r="1" spans="1:70" x14ac:dyDescent="0.2">
      <c r="A1" s="35" t="s">
        <v>30</v>
      </c>
      <c r="B1" s="32"/>
      <c r="C1" s="32"/>
      <c r="D1" s="32"/>
      <c r="E1" s="32"/>
      <c r="F1" s="32"/>
      <c r="G1" s="32"/>
      <c r="H1" s="32"/>
      <c r="I1" s="32" t="s">
        <v>27</v>
      </c>
      <c r="J1" s="32"/>
      <c r="K1" s="32"/>
      <c r="L1" s="32"/>
      <c r="M1" s="32"/>
      <c r="N1" s="32"/>
    </row>
    <row r="2" spans="1:70" x14ac:dyDescent="0.2">
      <c r="A2" s="35" t="s">
        <v>31</v>
      </c>
      <c r="B2">
        <v>16</v>
      </c>
      <c r="C2">
        <v>17</v>
      </c>
      <c r="D2">
        <v>18</v>
      </c>
      <c r="E2">
        <v>19</v>
      </c>
      <c r="F2">
        <v>20</v>
      </c>
      <c r="G2">
        <v>21</v>
      </c>
      <c r="H2">
        <v>22</v>
      </c>
      <c r="I2">
        <v>23</v>
      </c>
      <c r="J2">
        <v>24</v>
      </c>
      <c r="K2">
        <v>25</v>
      </c>
      <c r="L2">
        <v>26</v>
      </c>
      <c r="M2">
        <v>27</v>
      </c>
      <c r="N2">
        <v>28</v>
      </c>
      <c r="O2">
        <v>29</v>
      </c>
      <c r="P2">
        <v>30</v>
      </c>
      <c r="Q2">
        <v>31</v>
      </c>
      <c r="R2">
        <v>32</v>
      </c>
      <c r="S2">
        <v>33</v>
      </c>
      <c r="T2">
        <v>34</v>
      </c>
      <c r="U2">
        <v>35</v>
      </c>
      <c r="V2">
        <v>36</v>
      </c>
      <c r="W2">
        <v>37</v>
      </c>
      <c r="X2">
        <v>38</v>
      </c>
      <c r="Y2">
        <v>39</v>
      </c>
      <c r="Z2">
        <v>40</v>
      </c>
      <c r="AA2">
        <v>41</v>
      </c>
      <c r="AB2">
        <v>42</v>
      </c>
      <c r="AC2">
        <v>43</v>
      </c>
      <c r="AD2">
        <v>44</v>
      </c>
      <c r="AE2">
        <v>45</v>
      </c>
      <c r="AF2">
        <v>46</v>
      </c>
      <c r="AG2">
        <v>47</v>
      </c>
      <c r="AH2">
        <v>48</v>
      </c>
      <c r="AI2">
        <v>49</v>
      </c>
      <c r="AJ2">
        <v>50</v>
      </c>
      <c r="AK2">
        <v>51</v>
      </c>
      <c r="AL2">
        <v>52</v>
      </c>
      <c r="AM2">
        <v>53</v>
      </c>
      <c r="AN2">
        <v>54</v>
      </c>
      <c r="AO2">
        <v>55</v>
      </c>
      <c r="AP2">
        <v>56</v>
      </c>
      <c r="AQ2">
        <v>57</v>
      </c>
      <c r="AR2">
        <v>58</v>
      </c>
      <c r="AS2">
        <v>59</v>
      </c>
      <c r="AT2">
        <v>60</v>
      </c>
      <c r="AU2">
        <v>61</v>
      </c>
      <c r="AV2">
        <v>62</v>
      </c>
      <c r="AW2">
        <v>63</v>
      </c>
      <c r="AX2">
        <v>64</v>
      </c>
      <c r="AY2">
        <v>65</v>
      </c>
      <c r="AZ2">
        <v>66</v>
      </c>
      <c r="BA2">
        <v>67</v>
      </c>
      <c r="BB2">
        <v>68</v>
      </c>
      <c r="BC2">
        <v>69</v>
      </c>
      <c r="BD2">
        <v>70</v>
      </c>
      <c r="BE2">
        <v>71</v>
      </c>
      <c r="BF2">
        <v>72</v>
      </c>
      <c r="BG2">
        <v>73</v>
      </c>
      <c r="BH2">
        <v>74</v>
      </c>
      <c r="BI2">
        <v>75</v>
      </c>
      <c r="BJ2">
        <v>76</v>
      </c>
      <c r="BK2">
        <v>77</v>
      </c>
      <c r="BL2">
        <v>78</v>
      </c>
      <c r="BM2">
        <v>79</v>
      </c>
      <c r="BN2">
        <v>80</v>
      </c>
      <c r="BO2">
        <v>81</v>
      </c>
      <c r="BP2">
        <v>82</v>
      </c>
      <c r="BQ2">
        <v>83</v>
      </c>
      <c r="BR2">
        <v>84</v>
      </c>
    </row>
    <row r="3" spans="1:70" x14ac:dyDescent="0.2">
      <c r="A3">
        <v>16</v>
      </c>
      <c r="B3" s="31">
        <v>1.0000000000000001E-5</v>
      </c>
      <c r="C3" s="31">
        <v>1.0000000000000001E-5</v>
      </c>
      <c r="D3" s="31">
        <v>1.0000000000000001E-5</v>
      </c>
      <c r="E3" s="31">
        <v>1.0000000000000001E-5</v>
      </c>
      <c r="F3" s="31">
        <v>1.0000000000000001E-5</v>
      </c>
      <c r="G3" s="31">
        <v>1.0000000000000001E-5</v>
      </c>
      <c r="H3" s="31">
        <v>1.0000000000000001E-5</v>
      </c>
      <c r="I3" s="31">
        <v>1.0000000000000001E-5</v>
      </c>
      <c r="J3" s="31">
        <v>1.0000000000000001E-5</v>
      </c>
      <c r="K3" s="31">
        <v>1.0000000000000001E-5</v>
      </c>
      <c r="L3" s="31">
        <v>1.0000000000000001E-5</v>
      </c>
      <c r="M3" s="31">
        <v>1.0000000000000001E-5</v>
      </c>
      <c r="N3" s="31">
        <v>1.0000000000000001E-5</v>
      </c>
      <c r="O3" s="31">
        <v>1.0000000000000001E-5</v>
      </c>
      <c r="P3" s="31">
        <v>1.0000000000000001E-5</v>
      </c>
      <c r="Q3" s="31">
        <v>1.0000000000000001E-5</v>
      </c>
      <c r="R3" s="31">
        <v>1.0000000000000001E-5</v>
      </c>
      <c r="S3" s="31">
        <v>1.0000000000000001E-5</v>
      </c>
      <c r="T3" s="31">
        <v>1.0000000000000001E-5</v>
      </c>
      <c r="U3" s="31">
        <v>1.0000000000000001E-5</v>
      </c>
      <c r="V3" s="31">
        <v>1.0000000000000001E-5</v>
      </c>
      <c r="W3" s="31">
        <v>1.0000000000000001E-5</v>
      </c>
      <c r="X3" s="31">
        <v>1.0000000000000001E-5</v>
      </c>
      <c r="Y3" s="31">
        <v>1.0000000000000001E-5</v>
      </c>
      <c r="Z3" s="31">
        <v>1.0000000000000001E-5</v>
      </c>
      <c r="AA3" s="31">
        <v>1.0000000000000001E-5</v>
      </c>
      <c r="AB3" s="31">
        <v>1.0000000000000001E-5</v>
      </c>
      <c r="AC3" s="31">
        <v>1.0000000000000001E-5</v>
      </c>
      <c r="AD3" s="31">
        <v>1.0000000000000001E-5</v>
      </c>
      <c r="AE3" s="31">
        <v>1.0000000000000001E-5</v>
      </c>
      <c r="AF3" s="31">
        <v>1.0000000000000001E-5</v>
      </c>
      <c r="AG3" s="31">
        <v>1.0000000000000001E-5</v>
      </c>
      <c r="AH3" s="31">
        <v>1.0000000000000001E-5</v>
      </c>
      <c r="AI3" s="31">
        <v>1.0000000000000001E-5</v>
      </c>
      <c r="AJ3" s="31">
        <v>1.0000000000000001E-5</v>
      </c>
      <c r="AK3" s="31">
        <v>1.0000000000000001E-5</v>
      </c>
      <c r="AL3" s="31">
        <v>1.0000000000000001E-5</v>
      </c>
      <c r="AM3" s="31">
        <v>1.0000000000000001E-5</v>
      </c>
      <c r="AN3" s="31">
        <v>2.0000000000000002E-5</v>
      </c>
      <c r="AO3" s="31">
        <v>2.0000000000000002E-5</v>
      </c>
      <c r="AP3" s="31">
        <v>2.0000000000000002E-5</v>
      </c>
      <c r="AQ3" s="31">
        <v>2.0000000000000002E-5</v>
      </c>
      <c r="AR3" s="31">
        <v>3.0000000000000001E-5</v>
      </c>
      <c r="AS3" s="31">
        <v>3.0000000000000001E-5</v>
      </c>
      <c r="AT3" s="31">
        <v>3.0000000000000001E-5</v>
      </c>
      <c r="AU3" s="31">
        <v>4.0000000000000003E-5</v>
      </c>
      <c r="AV3" s="31">
        <v>4.0000000000000003E-5</v>
      </c>
      <c r="AW3" s="31">
        <v>4.0000000000000003E-5</v>
      </c>
      <c r="AX3" s="31">
        <v>5.0000000000000002E-5</v>
      </c>
      <c r="AY3" s="31">
        <v>5.0000000000000002E-5</v>
      </c>
      <c r="AZ3" s="31">
        <v>6.0000000000000002E-5</v>
      </c>
      <c r="BA3" s="31">
        <v>6.0000000000000002E-5</v>
      </c>
      <c r="BB3" s="31">
        <v>6.9999999999999994E-5</v>
      </c>
      <c r="BC3" s="31">
        <v>6.9999999999999994E-5</v>
      </c>
      <c r="BD3" s="31">
        <v>8.0000000000000007E-5</v>
      </c>
      <c r="BE3" s="31">
        <v>9.0000000000000006E-5</v>
      </c>
      <c r="BF3" s="31">
        <v>1E-4</v>
      </c>
      <c r="BG3" s="31">
        <v>1.1E-4</v>
      </c>
      <c r="BH3" s="31">
        <v>1.2E-4</v>
      </c>
      <c r="BI3" s="31">
        <v>1.2999999999999999E-4</v>
      </c>
      <c r="BJ3" s="31">
        <v>1.4999999999999999E-4</v>
      </c>
      <c r="BK3" s="31">
        <v>1.6000000000000001E-4</v>
      </c>
      <c r="BL3" s="31">
        <v>1.8000000000000001E-4</v>
      </c>
      <c r="BM3" s="31">
        <v>2.0000000000000001E-4</v>
      </c>
      <c r="BN3" s="31">
        <v>2.2000000000000001E-4</v>
      </c>
      <c r="BO3" s="31">
        <v>2.4000000000000001E-4</v>
      </c>
      <c r="BP3" s="31">
        <v>2.7E-4</v>
      </c>
      <c r="BQ3" s="31">
        <v>2.9999999999999997E-4</v>
      </c>
      <c r="BR3" s="31">
        <v>3.3E-4</v>
      </c>
    </row>
    <row r="4" spans="1:70" x14ac:dyDescent="0.2">
      <c r="A4">
        <v>17</v>
      </c>
      <c r="B4" s="31">
        <v>1.0000000000000001E-5</v>
      </c>
      <c r="C4" s="31">
        <v>1.0000000000000001E-5</v>
      </c>
      <c r="D4" s="31">
        <v>1.0000000000000001E-5</v>
      </c>
      <c r="E4" s="31">
        <v>1.0000000000000001E-5</v>
      </c>
      <c r="F4" s="31">
        <v>1.0000000000000001E-5</v>
      </c>
      <c r="G4" s="31">
        <v>1.0000000000000001E-5</v>
      </c>
      <c r="H4" s="31">
        <v>1.0000000000000001E-5</v>
      </c>
      <c r="I4" s="31">
        <v>1.0000000000000001E-5</v>
      </c>
      <c r="J4" s="31">
        <v>1.0000000000000001E-5</v>
      </c>
      <c r="K4" s="31">
        <v>1.0000000000000001E-5</v>
      </c>
      <c r="L4" s="31">
        <v>1.0000000000000001E-5</v>
      </c>
      <c r="M4" s="31">
        <v>1.0000000000000001E-5</v>
      </c>
      <c r="N4" s="31">
        <v>1.0000000000000001E-5</v>
      </c>
      <c r="O4" s="31">
        <v>1.0000000000000001E-5</v>
      </c>
      <c r="P4" s="31">
        <v>1.0000000000000001E-5</v>
      </c>
      <c r="Q4" s="31">
        <v>1.0000000000000001E-5</v>
      </c>
      <c r="R4" s="31">
        <v>1.0000000000000001E-5</v>
      </c>
      <c r="S4" s="31">
        <v>1.0000000000000001E-5</v>
      </c>
      <c r="T4" s="31">
        <v>1.0000000000000001E-5</v>
      </c>
      <c r="U4" s="31">
        <v>1.0000000000000001E-5</v>
      </c>
      <c r="V4" s="31">
        <v>1.0000000000000001E-5</v>
      </c>
      <c r="W4" s="31">
        <v>1.0000000000000001E-5</v>
      </c>
      <c r="X4" s="31">
        <v>1.0000000000000001E-5</v>
      </c>
      <c r="Y4" s="31">
        <v>1.0000000000000001E-5</v>
      </c>
      <c r="Z4" s="31">
        <v>1.0000000000000001E-5</v>
      </c>
      <c r="AA4" s="31">
        <v>1.0000000000000001E-5</v>
      </c>
      <c r="AB4" s="31">
        <v>1.0000000000000001E-5</v>
      </c>
      <c r="AC4" s="31">
        <v>1.0000000000000001E-5</v>
      </c>
      <c r="AD4" s="31">
        <v>1.0000000000000001E-5</v>
      </c>
      <c r="AE4" s="31">
        <v>1.0000000000000001E-5</v>
      </c>
      <c r="AF4" s="31">
        <v>1.0000000000000001E-5</v>
      </c>
      <c r="AG4" s="31">
        <v>1.0000000000000001E-5</v>
      </c>
      <c r="AH4" s="31">
        <v>1.0000000000000001E-5</v>
      </c>
      <c r="AI4" s="31">
        <v>1.0000000000000001E-5</v>
      </c>
      <c r="AJ4" s="31">
        <v>1.0000000000000001E-5</v>
      </c>
      <c r="AK4" s="31">
        <v>1.0000000000000001E-5</v>
      </c>
      <c r="AL4" s="31">
        <v>1.0000000000000001E-5</v>
      </c>
      <c r="AM4" s="31">
        <v>1.0000000000000001E-5</v>
      </c>
      <c r="AN4" s="31">
        <v>2.0000000000000002E-5</v>
      </c>
      <c r="AO4" s="31">
        <v>2.0000000000000002E-5</v>
      </c>
      <c r="AP4" s="31">
        <v>2.0000000000000002E-5</v>
      </c>
      <c r="AQ4" s="31">
        <v>2.0000000000000002E-5</v>
      </c>
      <c r="AR4" s="31">
        <v>3.0000000000000001E-5</v>
      </c>
      <c r="AS4" s="31">
        <v>3.0000000000000001E-5</v>
      </c>
      <c r="AT4" s="31">
        <v>3.0000000000000001E-5</v>
      </c>
      <c r="AU4" s="31">
        <v>4.0000000000000003E-5</v>
      </c>
      <c r="AV4" s="31">
        <v>4.0000000000000003E-5</v>
      </c>
      <c r="AW4" s="31">
        <v>4.0000000000000003E-5</v>
      </c>
      <c r="AX4" s="31">
        <v>5.0000000000000002E-5</v>
      </c>
      <c r="AY4" s="31">
        <v>5.0000000000000002E-5</v>
      </c>
      <c r="AZ4" s="31">
        <v>6.0000000000000002E-5</v>
      </c>
      <c r="BA4" s="31">
        <v>6.0000000000000002E-5</v>
      </c>
      <c r="BB4" s="31">
        <v>6.9999999999999994E-5</v>
      </c>
      <c r="BC4" s="31">
        <v>6.9999999999999994E-5</v>
      </c>
      <c r="BD4" s="31">
        <v>8.0000000000000007E-5</v>
      </c>
      <c r="BE4" s="31">
        <v>9.0000000000000006E-5</v>
      </c>
      <c r="BF4" s="31">
        <v>1E-4</v>
      </c>
      <c r="BG4" s="31">
        <v>1.1E-4</v>
      </c>
      <c r="BH4" s="31">
        <v>1.2E-4</v>
      </c>
      <c r="BI4" s="31">
        <v>1.2999999999999999E-4</v>
      </c>
      <c r="BJ4" s="31">
        <v>1.4999999999999999E-4</v>
      </c>
      <c r="BK4" s="31">
        <v>1.6000000000000001E-4</v>
      </c>
      <c r="BL4" s="31">
        <v>1.8000000000000001E-4</v>
      </c>
      <c r="BM4" s="31">
        <v>2.0000000000000001E-4</v>
      </c>
      <c r="BN4" s="31">
        <v>2.2000000000000001E-4</v>
      </c>
      <c r="BO4" s="31">
        <v>2.4000000000000001E-4</v>
      </c>
      <c r="BP4" s="31">
        <v>2.7E-4</v>
      </c>
      <c r="BQ4" s="31">
        <v>2.9999999999999997E-4</v>
      </c>
      <c r="BR4" s="31">
        <v>3.3E-4</v>
      </c>
    </row>
    <row r="5" spans="1:70" x14ac:dyDescent="0.2">
      <c r="A5">
        <v>18</v>
      </c>
      <c r="B5" s="31">
        <v>1.0000000000000001E-5</v>
      </c>
      <c r="C5" s="31">
        <v>1.0000000000000001E-5</v>
      </c>
      <c r="D5" s="31">
        <v>1.0000000000000001E-5</v>
      </c>
      <c r="E5" s="31">
        <v>1.0000000000000001E-5</v>
      </c>
      <c r="F5" s="31">
        <v>1.0000000000000001E-5</v>
      </c>
      <c r="G5" s="31">
        <v>1.0000000000000001E-5</v>
      </c>
      <c r="H5" s="31">
        <v>1.0000000000000001E-5</v>
      </c>
      <c r="I5" s="31">
        <v>1.0000000000000001E-5</v>
      </c>
      <c r="J5" s="31">
        <v>1.0000000000000001E-5</v>
      </c>
      <c r="K5" s="31">
        <v>1.0000000000000001E-5</v>
      </c>
      <c r="L5" s="31">
        <v>1.0000000000000001E-5</v>
      </c>
      <c r="M5" s="31">
        <v>1.0000000000000001E-5</v>
      </c>
      <c r="N5" s="31">
        <v>1.0000000000000001E-5</v>
      </c>
      <c r="O5" s="31">
        <v>1.0000000000000001E-5</v>
      </c>
      <c r="P5" s="31">
        <v>1.0000000000000001E-5</v>
      </c>
      <c r="Q5" s="31">
        <v>1.0000000000000001E-5</v>
      </c>
      <c r="R5" s="31">
        <v>1.0000000000000001E-5</v>
      </c>
      <c r="S5" s="31">
        <v>1.0000000000000001E-5</v>
      </c>
      <c r="T5" s="31">
        <v>1.0000000000000001E-5</v>
      </c>
      <c r="U5" s="31">
        <v>1.0000000000000001E-5</v>
      </c>
      <c r="V5" s="31">
        <v>1.0000000000000001E-5</v>
      </c>
      <c r="W5" s="31">
        <v>1.0000000000000001E-5</v>
      </c>
      <c r="X5" s="31">
        <v>1.0000000000000001E-5</v>
      </c>
      <c r="Y5" s="31">
        <v>1.0000000000000001E-5</v>
      </c>
      <c r="Z5" s="31">
        <v>1.0000000000000001E-5</v>
      </c>
      <c r="AA5" s="31">
        <v>1.0000000000000001E-5</v>
      </c>
      <c r="AB5" s="31">
        <v>1.0000000000000001E-5</v>
      </c>
      <c r="AC5" s="31">
        <v>1.0000000000000001E-5</v>
      </c>
      <c r="AD5" s="31">
        <v>1.0000000000000001E-5</v>
      </c>
      <c r="AE5" s="31">
        <v>1.0000000000000001E-5</v>
      </c>
      <c r="AF5" s="31">
        <v>1.0000000000000001E-5</v>
      </c>
      <c r="AG5" s="31">
        <v>1.0000000000000001E-5</v>
      </c>
      <c r="AH5" s="31">
        <v>1.0000000000000001E-5</v>
      </c>
      <c r="AI5" s="31">
        <v>1.0000000000000001E-5</v>
      </c>
      <c r="AJ5" s="31">
        <v>1.0000000000000001E-5</v>
      </c>
      <c r="AK5" s="31">
        <v>1.0000000000000001E-5</v>
      </c>
      <c r="AL5" s="31">
        <v>1.0000000000000001E-5</v>
      </c>
      <c r="AM5" s="31">
        <v>1.0000000000000001E-5</v>
      </c>
      <c r="AN5" s="31">
        <v>2.0000000000000002E-5</v>
      </c>
      <c r="AO5" s="31">
        <v>2.0000000000000002E-5</v>
      </c>
      <c r="AP5" s="31">
        <v>2.0000000000000002E-5</v>
      </c>
      <c r="AQ5" s="31">
        <v>2.0000000000000002E-5</v>
      </c>
      <c r="AR5" s="31">
        <v>3.0000000000000001E-5</v>
      </c>
      <c r="AS5" s="31">
        <v>3.0000000000000001E-5</v>
      </c>
      <c r="AT5" s="31">
        <v>3.0000000000000001E-5</v>
      </c>
      <c r="AU5" s="31">
        <v>4.0000000000000003E-5</v>
      </c>
      <c r="AV5" s="31">
        <v>4.0000000000000003E-5</v>
      </c>
      <c r="AW5" s="31">
        <v>4.0000000000000003E-5</v>
      </c>
      <c r="AX5" s="31">
        <v>5.0000000000000002E-5</v>
      </c>
      <c r="AY5" s="31">
        <v>5.0000000000000002E-5</v>
      </c>
      <c r="AZ5" s="31">
        <v>6.0000000000000002E-5</v>
      </c>
      <c r="BA5" s="31">
        <v>6.0000000000000002E-5</v>
      </c>
      <c r="BB5" s="31">
        <v>6.9999999999999994E-5</v>
      </c>
      <c r="BC5" s="31">
        <v>6.9999999999999994E-5</v>
      </c>
      <c r="BD5" s="31">
        <v>8.0000000000000007E-5</v>
      </c>
      <c r="BE5" s="31">
        <v>9.0000000000000006E-5</v>
      </c>
      <c r="BF5" s="31">
        <v>1E-4</v>
      </c>
      <c r="BG5" s="31">
        <v>1.1E-4</v>
      </c>
      <c r="BH5" s="31">
        <v>1.2E-4</v>
      </c>
      <c r="BI5" s="31">
        <v>1.2999999999999999E-4</v>
      </c>
      <c r="BJ5" s="31">
        <v>1.4999999999999999E-4</v>
      </c>
      <c r="BK5" s="31">
        <v>1.6000000000000001E-4</v>
      </c>
      <c r="BL5" s="31">
        <v>1.8000000000000001E-4</v>
      </c>
      <c r="BM5" s="31">
        <v>2.0000000000000001E-4</v>
      </c>
      <c r="BN5" s="31">
        <v>2.2000000000000001E-4</v>
      </c>
      <c r="BO5" s="31">
        <v>2.4000000000000001E-4</v>
      </c>
      <c r="BP5" s="31">
        <v>2.7E-4</v>
      </c>
      <c r="BQ5" s="31">
        <v>2.9999999999999997E-4</v>
      </c>
      <c r="BR5" s="31">
        <v>3.3E-4</v>
      </c>
    </row>
    <row r="6" spans="1:70" x14ac:dyDescent="0.2">
      <c r="A6">
        <v>19</v>
      </c>
      <c r="B6" s="31">
        <v>1.0000000000000001E-5</v>
      </c>
      <c r="C6" s="31">
        <v>1.0000000000000001E-5</v>
      </c>
      <c r="D6" s="31">
        <v>1.0000000000000001E-5</v>
      </c>
      <c r="E6" s="31">
        <v>1.0000000000000001E-5</v>
      </c>
      <c r="F6" s="31">
        <v>1.0000000000000001E-5</v>
      </c>
      <c r="G6" s="31">
        <v>1.0000000000000001E-5</v>
      </c>
      <c r="H6" s="31">
        <v>1.0000000000000001E-5</v>
      </c>
      <c r="I6" s="31">
        <v>1.0000000000000001E-5</v>
      </c>
      <c r="J6" s="31">
        <v>1.0000000000000001E-5</v>
      </c>
      <c r="K6" s="31">
        <v>1.0000000000000001E-5</v>
      </c>
      <c r="L6" s="31">
        <v>1.0000000000000001E-5</v>
      </c>
      <c r="M6" s="31">
        <v>1.0000000000000001E-5</v>
      </c>
      <c r="N6" s="31">
        <v>1.0000000000000001E-5</v>
      </c>
      <c r="O6" s="31">
        <v>1.0000000000000001E-5</v>
      </c>
      <c r="P6" s="31">
        <v>1.0000000000000001E-5</v>
      </c>
      <c r="Q6" s="31">
        <v>1.0000000000000001E-5</v>
      </c>
      <c r="R6" s="31">
        <v>1.0000000000000001E-5</v>
      </c>
      <c r="S6" s="31">
        <v>1.0000000000000001E-5</v>
      </c>
      <c r="T6" s="31">
        <v>1.0000000000000001E-5</v>
      </c>
      <c r="U6" s="31">
        <v>1.0000000000000001E-5</v>
      </c>
      <c r="V6" s="31">
        <v>1.0000000000000001E-5</v>
      </c>
      <c r="W6" s="31">
        <v>1.0000000000000001E-5</v>
      </c>
      <c r="X6" s="31">
        <v>1.0000000000000001E-5</v>
      </c>
      <c r="Y6" s="31">
        <v>1.0000000000000001E-5</v>
      </c>
      <c r="Z6" s="31">
        <v>1.0000000000000001E-5</v>
      </c>
      <c r="AA6" s="31">
        <v>1.0000000000000001E-5</v>
      </c>
      <c r="AB6" s="31">
        <v>1.0000000000000001E-5</v>
      </c>
      <c r="AC6" s="31">
        <v>1.0000000000000001E-5</v>
      </c>
      <c r="AD6" s="31">
        <v>1.0000000000000001E-5</v>
      </c>
      <c r="AE6" s="31">
        <v>1.0000000000000001E-5</v>
      </c>
      <c r="AF6" s="31">
        <v>1.0000000000000001E-5</v>
      </c>
      <c r="AG6" s="31">
        <v>1.0000000000000001E-5</v>
      </c>
      <c r="AH6" s="31">
        <v>1.0000000000000001E-5</v>
      </c>
      <c r="AI6" s="31">
        <v>1.0000000000000001E-5</v>
      </c>
      <c r="AJ6" s="31">
        <v>1.0000000000000001E-5</v>
      </c>
      <c r="AK6" s="31">
        <v>1.0000000000000001E-5</v>
      </c>
      <c r="AL6" s="31">
        <v>1.0000000000000001E-5</v>
      </c>
      <c r="AM6" s="31">
        <v>1.0000000000000001E-5</v>
      </c>
      <c r="AN6" s="31">
        <v>2.0000000000000002E-5</v>
      </c>
      <c r="AO6" s="31">
        <v>2.0000000000000002E-5</v>
      </c>
      <c r="AP6" s="31">
        <v>2.0000000000000002E-5</v>
      </c>
      <c r="AQ6" s="31">
        <v>2.0000000000000002E-5</v>
      </c>
      <c r="AR6" s="31">
        <v>3.0000000000000001E-5</v>
      </c>
      <c r="AS6" s="31">
        <v>3.0000000000000001E-5</v>
      </c>
      <c r="AT6" s="31">
        <v>3.0000000000000001E-5</v>
      </c>
      <c r="AU6" s="31">
        <v>4.0000000000000003E-5</v>
      </c>
      <c r="AV6" s="31">
        <v>4.0000000000000003E-5</v>
      </c>
      <c r="AW6" s="31">
        <v>4.0000000000000003E-5</v>
      </c>
      <c r="AX6" s="31">
        <v>5.0000000000000002E-5</v>
      </c>
      <c r="AY6" s="31">
        <v>5.0000000000000002E-5</v>
      </c>
      <c r="AZ6" s="31">
        <v>6.0000000000000002E-5</v>
      </c>
      <c r="BA6" s="31">
        <v>6.0000000000000002E-5</v>
      </c>
      <c r="BB6" s="31">
        <v>6.9999999999999994E-5</v>
      </c>
      <c r="BC6" s="31">
        <v>6.9999999999999994E-5</v>
      </c>
      <c r="BD6" s="31">
        <v>8.0000000000000007E-5</v>
      </c>
      <c r="BE6" s="31">
        <v>9.0000000000000006E-5</v>
      </c>
      <c r="BF6" s="31">
        <v>1E-4</v>
      </c>
      <c r="BG6" s="31">
        <v>1.1E-4</v>
      </c>
      <c r="BH6" s="31">
        <v>1.2E-4</v>
      </c>
      <c r="BI6" s="31">
        <v>1.2999999999999999E-4</v>
      </c>
      <c r="BJ6" s="31">
        <v>1.4999999999999999E-4</v>
      </c>
      <c r="BK6" s="31">
        <v>1.6000000000000001E-4</v>
      </c>
      <c r="BL6" s="31">
        <v>1.8000000000000001E-4</v>
      </c>
      <c r="BM6" s="31">
        <v>2.0000000000000001E-4</v>
      </c>
      <c r="BN6" s="31">
        <v>2.2000000000000001E-4</v>
      </c>
      <c r="BO6" s="31">
        <v>2.4000000000000001E-4</v>
      </c>
      <c r="BP6" s="31">
        <v>2.7E-4</v>
      </c>
      <c r="BQ6" s="31">
        <v>2.9999999999999997E-4</v>
      </c>
      <c r="BR6" s="31">
        <v>3.3E-4</v>
      </c>
    </row>
    <row r="7" spans="1:70" x14ac:dyDescent="0.2">
      <c r="A7">
        <v>20</v>
      </c>
      <c r="B7" s="31">
        <v>1.0000000000000001E-5</v>
      </c>
      <c r="C7" s="31">
        <v>1.0000000000000001E-5</v>
      </c>
      <c r="D7" s="31">
        <v>1.0000000000000001E-5</v>
      </c>
      <c r="E7" s="31">
        <v>1.0000000000000001E-5</v>
      </c>
      <c r="F7" s="31">
        <v>1.0000000000000001E-5</v>
      </c>
      <c r="G7" s="31">
        <v>1.0000000000000001E-5</v>
      </c>
      <c r="H7" s="31">
        <v>1.0000000000000001E-5</v>
      </c>
      <c r="I7" s="31">
        <v>1.0000000000000001E-5</v>
      </c>
      <c r="J7" s="31">
        <v>1.0000000000000001E-5</v>
      </c>
      <c r="K7" s="31">
        <v>1.0000000000000001E-5</v>
      </c>
      <c r="L7" s="31">
        <v>1.0000000000000001E-5</v>
      </c>
      <c r="M7" s="31">
        <v>1.0000000000000001E-5</v>
      </c>
      <c r="N7" s="31">
        <v>1.0000000000000001E-5</v>
      </c>
      <c r="O7" s="31">
        <v>1.0000000000000001E-5</v>
      </c>
      <c r="P7" s="31">
        <v>1.0000000000000001E-5</v>
      </c>
      <c r="Q7" s="31">
        <v>1.0000000000000001E-5</v>
      </c>
      <c r="R7" s="31">
        <v>1.0000000000000001E-5</v>
      </c>
      <c r="S7" s="31">
        <v>1.0000000000000001E-5</v>
      </c>
      <c r="T7" s="31">
        <v>1.0000000000000001E-5</v>
      </c>
      <c r="U7" s="31">
        <v>1.0000000000000001E-5</v>
      </c>
      <c r="V7" s="31">
        <v>1.0000000000000001E-5</v>
      </c>
      <c r="W7" s="31">
        <v>1.0000000000000001E-5</v>
      </c>
      <c r="X7" s="31">
        <v>1.0000000000000001E-5</v>
      </c>
      <c r="Y7" s="31">
        <v>1.0000000000000001E-5</v>
      </c>
      <c r="Z7" s="31">
        <v>1.0000000000000001E-5</v>
      </c>
      <c r="AA7" s="31">
        <v>1.0000000000000001E-5</v>
      </c>
      <c r="AB7" s="31">
        <v>1.0000000000000001E-5</v>
      </c>
      <c r="AC7" s="31">
        <v>1.0000000000000001E-5</v>
      </c>
      <c r="AD7" s="31">
        <v>1.0000000000000001E-5</v>
      </c>
      <c r="AE7" s="31">
        <v>1.0000000000000001E-5</v>
      </c>
      <c r="AF7" s="31">
        <v>1.0000000000000001E-5</v>
      </c>
      <c r="AG7" s="31">
        <v>1.0000000000000001E-5</v>
      </c>
      <c r="AH7" s="31">
        <v>1.0000000000000001E-5</v>
      </c>
      <c r="AI7" s="31">
        <v>1.0000000000000001E-5</v>
      </c>
      <c r="AJ7" s="31">
        <v>1.0000000000000001E-5</v>
      </c>
      <c r="AK7" s="31">
        <v>1.0000000000000001E-5</v>
      </c>
      <c r="AL7" s="31">
        <v>1.0000000000000001E-5</v>
      </c>
      <c r="AM7" s="31">
        <v>1.0000000000000001E-5</v>
      </c>
      <c r="AN7" s="31">
        <v>2.0000000000000002E-5</v>
      </c>
      <c r="AO7" s="31">
        <v>2.0000000000000002E-5</v>
      </c>
      <c r="AP7" s="31">
        <v>2.0000000000000002E-5</v>
      </c>
      <c r="AQ7" s="31">
        <v>2.0000000000000002E-5</v>
      </c>
      <c r="AR7" s="31">
        <v>3.0000000000000001E-5</v>
      </c>
      <c r="AS7" s="31">
        <v>3.0000000000000001E-5</v>
      </c>
      <c r="AT7" s="31">
        <v>3.0000000000000001E-5</v>
      </c>
      <c r="AU7" s="31">
        <v>4.0000000000000003E-5</v>
      </c>
      <c r="AV7" s="31">
        <v>4.0000000000000003E-5</v>
      </c>
      <c r="AW7" s="31">
        <v>4.0000000000000003E-5</v>
      </c>
      <c r="AX7" s="31">
        <v>5.0000000000000002E-5</v>
      </c>
      <c r="AY7" s="31">
        <v>5.0000000000000002E-5</v>
      </c>
      <c r="AZ7" s="31">
        <v>6.0000000000000002E-5</v>
      </c>
      <c r="BA7" s="31">
        <v>6.0000000000000002E-5</v>
      </c>
      <c r="BB7" s="31">
        <v>6.9999999999999994E-5</v>
      </c>
      <c r="BC7" s="31">
        <v>6.9999999999999994E-5</v>
      </c>
      <c r="BD7" s="31">
        <v>8.0000000000000007E-5</v>
      </c>
      <c r="BE7" s="31">
        <v>9.0000000000000006E-5</v>
      </c>
      <c r="BF7" s="31">
        <v>1E-4</v>
      </c>
      <c r="BG7" s="31">
        <v>1.1E-4</v>
      </c>
      <c r="BH7" s="31">
        <v>1.2E-4</v>
      </c>
      <c r="BI7" s="31">
        <v>1.2999999999999999E-4</v>
      </c>
      <c r="BJ7" s="31">
        <v>1.4999999999999999E-4</v>
      </c>
      <c r="BK7" s="31">
        <v>1.6000000000000001E-4</v>
      </c>
      <c r="BL7" s="31">
        <v>1.8000000000000001E-4</v>
      </c>
      <c r="BM7" s="31">
        <v>2.0000000000000001E-4</v>
      </c>
      <c r="BN7" s="31">
        <v>2.2000000000000001E-4</v>
      </c>
      <c r="BO7" s="31">
        <v>2.4000000000000001E-4</v>
      </c>
      <c r="BP7" s="31">
        <v>2.7E-4</v>
      </c>
      <c r="BQ7" s="31">
        <v>2.9999999999999997E-4</v>
      </c>
      <c r="BR7" s="31">
        <v>3.3E-4</v>
      </c>
    </row>
    <row r="8" spans="1:70" x14ac:dyDescent="0.2">
      <c r="A8">
        <v>21</v>
      </c>
      <c r="B8" s="31">
        <v>1.0000000000000001E-5</v>
      </c>
      <c r="C8" s="31">
        <v>1.0000000000000001E-5</v>
      </c>
      <c r="D8" s="31">
        <v>1.0000000000000001E-5</v>
      </c>
      <c r="E8" s="31">
        <v>1.0000000000000001E-5</v>
      </c>
      <c r="F8" s="31">
        <v>1.0000000000000001E-5</v>
      </c>
      <c r="G8" s="31">
        <v>1.0000000000000001E-5</v>
      </c>
      <c r="H8" s="31">
        <v>1.0000000000000001E-5</v>
      </c>
      <c r="I8" s="31">
        <v>1.0000000000000001E-5</v>
      </c>
      <c r="J8" s="31">
        <v>1.0000000000000001E-5</v>
      </c>
      <c r="K8" s="31">
        <v>1.0000000000000001E-5</v>
      </c>
      <c r="L8" s="31">
        <v>1.0000000000000001E-5</v>
      </c>
      <c r="M8" s="31">
        <v>1.0000000000000001E-5</v>
      </c>
      <c r="N8" s="31">
        <v>1.0000000000000001E-5</v>
      </c>
      <c r="O8" s="31">
        <v>1.0000000000000001E-5</v>
      </c>
      <c r="P8" s="31">
        <v>1.0000000000000001E-5</v>
      </c>
      <c r="Q8" s="31">
        <v>1.0000000000000001E-5</v>
      </c>
      <c r="R8" s="31">
        <v>1.0000000000000001E-5</v>
      </c>
      <c r="S8" s="31">
        <v>1.0000000000000001E-5</v>
      </c>
      <c r="T8" s="31">
        <v>1.0000000000000001E-5</v>
      </c>
      <c r="U8" s="31">
        <v>1.0000000000000001E-5</v>
      </c>
      <c r="V8" s="31">
        <v>1.0000000000000001E-5</v>
      </c>
      <c r="W8" s="31">
        <v>1.0000000000000001E-5</v>
      </c>
      <c r="X8" s="31">
        <v>1.0000000000000001E-5</v>
      </c>
      <c r="Y8" s="31">
        <v>1.0000000000000001E-5</v>
      </c>
      <c r="Z8" s="31">
        <v>1.0000000000000001E-5</v>
      </c>
      <c r="AA8" s="31">
        <v>1.0000000000000001E-5</v>
      </c>
      <c r="AB8" s="31">
        <v>1.0000000000000001E-5</v>
      </c>
      <c r="AC8" s="31">
        <v>1.0000000000000001E-5</v>
      </c>
      <c r="AD8" s="31">
        <v>1.0000000000000001E-5</v>
      </c>
      <c r="AE8" s="31">
        <v>1.0000000000000001E-5</v>
      </c>
      <c r="AF8" s="31">
        <v>1.0000000000000001E-5</v>
      </c>
      <c r="AG8" s="31">
        <v>1.0000000000000001E-5</v>
      </c>
      <c r="AH8" s="31">
        <v>1.0000000000000001E-5</v>
      </c>
      <c r="AI8" s="31">
        <v>1.0000000000000001E-5</v>
      </c>
      <c r="AJ8" s="31">
        <v>1.0000000000000001E-5</v>
      </c>
      <c r="AK8" s="31">
        <v>1.0000000000000001E-5</v>
      </c>
      <c r="AL8" s="31">
        <v>1.0000000000000001E-5</v>
      </c>
      <c r="AM8" s="31">
        <v>1.0000000000000001E-5</v>
      </c>
      <c r="AN8" s="31">
        <v>2.0000000000000002E-5</v>
      </c>
      <c r="AO8" s="31">
        <v>2.0000000000000002E-5</v>
      </c>
      <c r="AP8" s="31">
        <v>2.0000000000000002E-5</v>
      </c>
      <c r="AQ8" s="31">
        <v>2.0000000000000002E-5</v>
      </c>
      <c r="AR8" s="31">
        <v>3.0000000000000001E-5</v>
      </c>
      <c r="AS8" s="31">
        <v>3.0000000000000001E-5</v>
      </c>
      <c r="AT8" s="31">
        <v>3.0000000000000001E-5</v>
      </c>
      <c r="AU8" s="31">
        <v>4.0000000000000003E-5</v>
      </c>
      <c r="AV8" s="31">
        <v>4.0000000000000003E-5</v>
      </c>
      <c r="AW8" s="31">
        <v>4.0000000000000003E-5</v>
      </c>
      <c r="AX8" s="31">
        <v>5.0000000000000002E-5</v>
      </c>
      <c r="AY8" s="31">
        <v>5.0000000000000002E-5</v>
      </c>
      <c r="AZ8" s="31">
        <v>6.0000000000000002E-5</v>
      </c>
      <c r="BA8" s="31">
        <v>6.0000000000000002E-5</v>
      </c>
      <c r="BB8" s="31">
        <v>6.9999999999999994E-5</v>
      </c>
      <c r="BC8" s="31">
        <v>6.9999999999999994E-5</v>
      </c>
      <c r="BD8" s="31">
        <v>8.0000000000000007E-5</v>
      </c>
      <c r="BE8" s="31">
        <v>9.0000000000000006E-5</v>
      </c>
      <c r="BF8" s="31">
        <v>1E-4</v>
      </c>
      <c r="BG8" s="31">
        <v>1.1E-4</v>
      </c>
      <c r="BH8" s="31">
        <v>1.2E-4</v>
      </c>
      <c r="BI8" s="31">
        <v>1.2999999999999999E-4</v>
      </c>
      <c r="BJ8" s="31">
        <v>1.4999999999999999E-4</v>
      </c>
      <c r="BK8" s="31">
        <v>1.6000000000000001E-4</v>
      </c>
      <c r="BL8" s="31">
        <v>1.8000000000000001E-4</v>
      </c>
      <c r="BM8" s="31">
        <v>2.0000000000000001E-4</v>
      </c>
      <c r="BN8" s="31">
        <v>2.2000000000000001E-4</v>
      </c>
      <c r="BO8" s="31">
        <v>2.4000000000000001E-4</v>
      </c>
      <c r="BP8" s="31">
        <v>2.7E-4</v>
      </c>
      <c r="BQ8" s="31">
        <v>2.9999999999999997E-4</v>
      </c>
      <c r="BR8" s="31">
        <v>3.3E-4</v>
      </c>
    </row>
    <row r="9" spans="1:70" x14ac:dyDescent="0.2">
      <c r="A9">
        <v>22</v>
      </c>
      <c r="B9" s="31">
        <v>1.0000000000000001E-5</v>
      </c>
      <c r="C9" s="31">
        <v>1.0000000000000001E-5</v>
      </c>
      <c r="D9" s="31">
        <v>1.0000000000000001E-5</v>
      </c>
      <c r="E9" s="31">
        <v>1.0000000000000001E-5</v>
      </c>
      <c r="F9" s="31">
        <v>1.0000000000000001E-5</v>
      </c>
      <c r="G9" s="31">
        <v>1.0000000000000001E-5</v>
      </c>
      <c r="H9" s="31">
        <v>1.0000000000000001E-5</v>
      </c>
      <c r="I9" s="31">
        <v>1.0000000000000001E-5</v>
      </c>
      <c r="J9" s="31">
        <v>1.0000000000000001E-5</v>
      </c>
      <c r="K9" s="31">
        <v>1.0000000000000001E-5</v>
      </c>
      <c r="L9" s="31">
        <v>1.0000000000000001E-5</v>
      </c>
      <c r="M9" s="31">
        <v>1.0000000000000001E-5</v>
      </c>
      <c r="N9" s="31">
        <v>1.0000000000000001E-5</v>
      </c>
      <c r="O9" s="31">
        <v>1.0000000000000001E-5</v>
      </c>
      <c r="P9" s="31">
        <v>1.0000000000000001E-5</v>
      </c>
      <c r="Q9" s="31">
        <v>1.0000000000000001E-5</v>
      </c>
      <c r="R9" s="31">
        <v>1.0000000000000001E-5</v>
      </c>
      <c r="S9" s="31">
        <v>1.0000000000000001E-5</v>
      </c>
      <c r="T9" s="31">
        <v>1.0000000000000001E-5</v>
      </c>
      <c r="U9" s="31">
        <v>1.0000000000000001E-5</v>
      </c>
      <c r="V9" s="31">
        <v>1.0000000000000001E-5</v>
      </c>
      <c r="W9" s="31">
        <v>1.0000000000000001E-5</v>
      </c>
      <c r="X9" s="31">
        <v>1.0000000000000001E-5</v>
      </c>
      <c r="Y9" s="31">
        <v>1.0000000000000001E-5</v>
      </c>
      <c r="Z9" s="31">
        <v>1.0000000000000001E-5</v>
      </c>
      <c r="AA9" s="31">
        <v>1.0000000000000001E-5</v>
      </c>
      <c r="AB9" s="31">
        <v>1.0000000000000001E-5</v>
      </c>
      <c r="AC9" s="31">
        <v>1.0000000000000001E-5</v>
      </c>
      <c r="AD9" s="31">
        <v>1.0000000000000001E-5</v>
      </c>
      <c r="AE9" s="31">
        <v>1.0000000000000001E-5</v>
      </c>
      <c r="AF9" s="31">
        <v>1.0000000000000001E-5</v>
      </c>
      <c r="AG9" s="31">
        <v>1.0000000000000001E-5</v>
      </c>
      <c r="AH9" s="31">
        <v>1.0000000000000001E-5</v>
      </c>
      <c r="AI9" s="31">
        <v>1.0000000000000001E-5</v>
      </c>
      <c r="AJ9" s="31">
        <v>1.0000000000000001E-5</v>
      </c>
      <c r="AK9" s="31">
        <v>1.0000000000000001E-5</v>
      </c>
      <c r="AL9" s="31">
        <v>1.0000000000000001E-5</v>
      </c>
      <c r="AM9" s="31">
        <v>1.0000000000000001E-5</v>
      </c>
      <c r="AN9" s="31">
        <v>2.0000000000000002E-5</v>
      </c>
      <c r="AO9" s="31">
        <v>2.0000000000000002E-5</v>
      </c>
      <c r="AP9" s="31">
        <v>2.0000000000000002E-5</v>
      </c>
      <c r="AQ9" s="31">
        <v>2.0000000000000002E-5</v>
      </c>
      <c r="AR9" s="31">
        <v>3.0000000000000001E-5</v>
      </c>
      <c r="AS9" s="31">
        <v>3.0000000000000001E-5</v>
      </c>
      <c r="AT9" s="31">
        <v>3.0000000000000001E-5</v>
      </c>
      <c r="AU9" s="31">
        <v>4.0000000000000003E-5</v>
      </c>
      <c r="AV9" s="31">
        <v>4.0000000000000003E-5</v>
      </c>
      <c r="AW9" s="31">
        <v>4.0000000000000003E-5</v>
      </c>
      <c r="AX9" s="31">
        <v>5.0000000000000002E-5</v>
      </c>
      <c r="AY9" s="31">
        <v>5.0000000000000002E-5</v>
      </c>
      <c r="AZ9" s="31">
        <v>6.0000000000000002E-5</v>
      </c>
      <c r="BA9" s="31">
        <v>6.0000000000000002E-5</v>
      </c>
      <c r="BB9" s="31">
        <v>6.9999999999999994E-5</v>
      </c>
      <c r="BC9" s="31">
        <v>6.9999999999999994E-5</v>
      </c>
      <c r="BD9" s="31">
        <v>8.0000000000000007E-5</v>
      </c>
      <c r="BE9" s="31">
        <v>9.0000000000000006E-5</v>
      </c>
      <c r="BF9" s="31">
        <v>1E-4</v>
      </c>
      <c r="BG9" s="31">
        <v>1.1E-4</v>
      </c>
      <c r="BH9" s="31">
        <v>1.2E-4</v>
      </c>
      <c r="BI9" s="31">
        <v>1.2999999999999999E-4</v>
      </c>
      <c r="BJ9" s="31">
        <v>1.4999999999999999E-4</v>
      </c>
      <c r="BK9" s="31">
        <v>1.6000000000000001E-4</v>
      </c>
      <c r="BL9" s="31">
        <v>1.8000000000000001E-4</v>
      </c>
      <c r="BM9" s="31">
        <v>2.0000000000000001E-4</v>
      </c>
      <c r="BN9" s="31">
        <v>2.2000000000000001E-4</v>
      </c>
      <c r="BO9" s="31">
        <v>2.4000000000000001E-4</v>
      </c>
      <c r="BP9" s="31">
        <v>2.7E-4</v>
      </c>
      <c r="BQ9" s="31">
        <v>2.9999999999999997E-4</v>
      </c>
      <c r="BR9" s="31">
        <v>3.3E-4</v>
      </c>
    </row>
    <row r="10" spans="1:70" x14ac:dyDescent="0.2">
      <c r="A10">
        <v>23</v>
      </c>
      <c r="B10" s="31">
        <v>1.0000000000000001E-5</v>
      </c>
      <c r="C10" s="31">
        <v>1.0000000000000001E-5</v>
      </c>
      <c r="D10" s="31">
        <v>1.0000000000000001E-5</v>
      </c>
      <c r="E10" s="31">
        <v>1.0000000000000001E-5</v>
      </c>
      <c r="F10" s="31">
        <v>1.0000000000000001E-5</v>
      </c>
      <c r="G10" s="31">
        <v>1.0000000000000001E-5</v>
      </c>
      <c r="H10" s="31">
        <v>1.0000000000000001E-5</v>
      </c>
      <c r="I10" s="31">
        <v>1.0000000000000001E-5</v>
      </c>
      <c r="J10" s="31">
        <v>1.0000000000000001E-5</v>
      </c>
      <c r="K10" s="31">
        <v>1.0000000000000001E-5</v>
      </c>
      <c r="L10" s="31">
        <v>1.0000000000000001E-5</v>
      </c>
      <c r="M10" s="31">
        <v>1.0000000000000001E-5</v>
      </c>
      <c r="N10" s="31">
        <v>1.0000000000000001E-5</v>
      </c>
      <c r="O10" s="31">
        <v>1.0000000000000001E-5</v>
      </c>
      <c r="P10" s="31">
        <v>1.0000000000000001E-5</v>
      </c>
      <c r="Q10" s="31">
        <v>1.0000000000000001E-5</v>
      </c>
      <c r="R10" s="31">
        <v>1.0000000000000001E-5</v>
      </c>
      <c r="S10" s="31">
        <v>1.0000000000000001E-5</v>
      </c>
      <c r="T10" s="31">
        <v>1.0000000000000001E-5</v>
      </c>
      <c r="U10" s="31">
        <v>1.0000000000000001E-5</v>
      </c>
      <c r="V10" s="31">
        <v>1.0000000000000001E-5</v>
      </c>
      <c r="W10" s="31">
        <v>1.0000000000000001E-5</v>
      </c>
      <c r="X10" s="31">
        <v>1.0000000000000001E-5</v>
      </c>
      <c r="Y10" s="31">
        <v>1.0000000000000001E-5</v>
      </c>
      <c r="Z10" s="31">
        <v>1.0000000000000001E-5</v>
      </c>
      <c r="AA10" s="31">
        <v>1.0000000000000001E-5</v>
      </c>
      <c r="AB10" s="31">
        <v>1.0000000000000001E-5</v>
      </c>
      <c r="AC10" s="31">
        <v>1.0000000000000001E-5</v>
      </c>
      <c r="AD10" s="31">
        <v>1.0000000000000001E-5</v>
      </c>
      <c r="AE10" s="31">
        <v>1.0000000000000001E-5</v>
      </c>
      <c r="AF10" s="31">
        <v>1.0000000000000001E-5</v>
      </c>
      <c r="AG10" s="31">
        <v>1.0000000000000001E-5</v>
      </c>
      <c r="AH10" s="31">
        <v>1.0000000000000001E-5</v>
      </c>
      <c r="AI10" s="31">
        <v>1.0000000000000001E-5</v>
      </c>
      <c r="AJ10" s="31">
        <v>1.0000000000000001E-5</v>
      </c>
      <c r="AK10" s="31">
        <v>1.0000000000000001E-5</v>
      </c>
      <c r="AL10" s="31">
        <v>1.0000000000000001E-5</v>
      </c>
      <c r="AM10" s="31">
        <v>1.0000000000000001E-5</v>
      </c>
      <c r="AN10" s="31">
        <v>2.0000000000000002E-5</v>
      </c>
      <c r="AO10" s="31">
        <v>2.0000000000000002E-5</v>
      </c>
      <c r="AP10" s="31">
        <v>2.0000000000000002E-5</v>
      </c>
      <c r="AQ10" s="31">
        <v>2.0000000000000002E-5</v>
      </c>
      <c r="AR10" s="31">
        <v>3.0000000000000001E-5</v>
      </c>
      <c r="AS10" s="31">
        <v>3.0000000000000001E-5</v>
      </c>
      <c r="AT10" s="31">
        <v>3.0000000000000001E-5</v>
      </c>
      <c r="AU10" s="31">
        <v>4.0000000000000003E-5</v>
      </c>
      <c r="AV10" s="31">
        <v>4.0000000000000003E-5</v>
      </c>
      <c r="AW10" s="31">
        <v>4.0000000000000003E-5</v>
      </c>
      <c r="AX10" s="31">
        <v>5.0000000000000002E-5</v>
      </c>
      <c r="AY10" s="31">
        <v>5.0000000000000002E-5</v>
      </c>
      <c r="AZ10" s="31">
        <v>6.0000000000000002E-5</v>
      </c>
      <c r="BA10" s="31">
        <v>6.0000000000000002E-5</v>
      </c>
      <c r="BB10" s="31">
        <v>6.9999999999999994E-5</v>
      </c>
      <c r="BC10" s="31">
        <v>6.9999999999999994E-5</v>
      </c>
      <c r="BD10" s="31">
        <v>8.0000000000000007E-5</v>
      </c>
      <c r="BE10" s="31">
        <v>9.0000000000000006E-5</v>
      </c>
      <c r="BF10" s="31">
        <v>1E-4</v>
      </c>
      <c r="BG10" s="31">
        <v>1.1E-4</v>
      </c>
      <c r="BH10" s="31">
        <v>1.2E-4</v>
      </c>
      <c r="BI10" s="31">
        <v>1.2999999999999999E-4</v>
      </c>
      <c r="BJ10" s="31">
        <v>1.4999999999999999E-4</v>
      </c>
      <c r="BK10" s="31">
        <v>1.6000000000000001E-4</v>
      </c>
      <c r="BL10" s="31">
        <v>1.8000000000000001E-4</v>
      </c>
      <c r="BM10" s="31">
        <v>2.0000000000000001E-4</v>
      </c>
      <c r="BN10" s="31">
        <v>2.2000000000000001E-4</v>
      </c>
      <c r="BO10" s="31">
        <v>2.4000000000000001E-4</v>
      </c>
      <c r="BP10" s="31">
        <v>2.7E-4</v>
      </c>
      <c r="BQ10" s="31">
        <v>2.9999999999999997E-4</v>
      </c>
      <c r="BR10" s="31">
        <v>3.3E-4</v>
      </c>
    </row>
    <row r="11" spans="1:70" x14ac:dyDescent="0.2">
      <c r="A11">
        <v>24</v>
      </c>
      <c r="B11" s="31">
        <v>1.0000000000000001E-5</v>
      </c>
      <c r="C11" s="31">
        <v>1.0000000000000001E-5</v>
      </c>
      <c r="D11" s="31">
        <v>1.0000000000000001E-5</v>
      </c>
      <c r="E11" s="31">
        <v>1.0000000000000001E-5</v>
      </c>
      <c r="F11" s="31">
        <v>1.0000000000000001E-5</v>
      </c>
      <c r="G11" s="31">
        <v>1.0000000000000001E-5</v>
      </c>
      <c r="H11" s="31">
        <v>1.0000000000000001E-5</v>
      </c>
      <c r="I11" s="31">
        <v>1.0000000000000001E-5</v>
      </c>
      <c r="J11" s="31">
        <v>1.0000000000000001E-5</v>
      </c>
      <c r="K11" s="31">
        <v>1.0000000000000001E-5</v>
      </c>
      <c r="L11" s="31">
        <v>1.0000000000000001E-5</v>
      </c>
      <c r="M11" s="31">
        <v>1.0000000000000001E-5</v>
      </c>
      <c r="N11" s="31">
        <v>1.0000000000000001E-5</v>
      </c>
      <c r="O11" s="31">
        <v>1.0000000000000001E-5</v>
      </c>
      <c r="P11" s="31">
        <v>1.0000000000000001E-5</v>
      </c>
      <c r="Q11" s="31">
        <v>1.0000000000000001E-5</v>
      </c>
      <c r="R11" s="31">
        <v>1.0000000000000001E-5</v>
      </c>
      <c r="S11" s="31">
        <v>1.0000000000000001E-5</v>
      </c>
      <c r="T11" s="31">
        <v>1.0000000000000001E-5</v>
      </c>
      <c r="U11" s="31">
        <v>1.0000000000000001E-5</v>
      </c>
      <c r="V11" s="31">
        <v>1.0000000000000001E-5</v>
      </c>
      <c r="W11" s="31">
        <v>1.0000000000000001E-5</v>
      </c>
      <c r="X11" s="31">
        <v>1.0000000000000001E-5</v>
      </c>
      <c r="Y11" s="31">
        <v>1.0000000000000001E-5</v>
      </c>
      <c r="Z11" s="31">
        <v>1.0000000000000001E-5</v>
      </c>
      <c r="AA11" s="31">
        <v>1.0000000000000001E-5</v>
      </c>
      <c r="AB11" s="31">
        <v>1.0000000000000001E-5</v>
      </c>
      <c r="AC11" s="31">
        <v>1.0000000000000001E-5</v>
      </c>
      <c r="AD11" s="31">
        <v>1.0000000000000001E-5</v>
      </c>
      <c r="AE11" s="31">
        <v>1.0000000000000001E-5</v>
      </c>
      <c r="AF11" s="31">
        <v>1.0000000000000001E-5</v>
      </c>
      <c r="AG11" s="31">
        <v>1.0000000000000001E-5</v>
      </c>
      <c r="AH11" s="31">
        <v>1.0000000000000001E-5</v>
      </c>
      <c r="AI11" s="31">
        <v>1.0000000000000001E-5</v>
      </c>
      <c r="AJ11" s="31">
        <v>1.0000000000000001E-5</v>
      </c>
      <c r="AK11" s="31">
        <v>1.0000000000000001E-5</v>
      </c>
      <c r="AL11" s="31">
        <v>1.0000000000000001E-5</v>
      </c>
      <c r="AM11" s="31">
        <v>1.0000000000000001E-5</v>
      </c>
      <c r="AN11" s="31">
        <v>2.0000000000000002E-5</v>
      </c>
      <c r="AO11" s="31">
        <v>2.0000000000000002E-5</v>
      </c>
      <c r="AP11" s="31">
        <v>2.0000000000000002E-5</v>
      </c>
      <c r="AQ11" s="31">
        <v>2.0000000000000002E-5</v>
      </c>
      <c r="AR11" s="31">
        <v>3.0000000000000001E-5</v>
      </c>
      <c r="AS11" s="31">
        <v>3.0000000000000001E-5</v>
      </c>
      <c r="AT11" s="31">
        <v>3.0000000000000001E-5</v>
      </c>
      <c r="AU11" s="31">
        <v>4.0000000000000003E-5</v>
      </c>
      <c r="AV11" s="31">
        <v>4.0000000000000003E-5</v>
      </c>
      <c r="AW11" s="31">
        <v>4.0000000000000003E-5</v>
      </c>
      <c r="AX11" s="31">
        <v>5.0000000000000002E-5</v>
      </c>
      <c r="AY11" s="31">
        <v>5.0000000000000002E-5</v>
      </c>
      <c r="AZ11" s="31">
        <v>6.0000000000000002E-5</v>
      </c>
      <c r="BA11" s="31">
        <v>6.0000000000000002E-5</v>
      </c>
      <c r="BB11" s="31">
        <v>6.9999999999999994E-5</v>
      </c>
      <c r="BC11" s="31">
        <v>6.9999999999999994E-5</v>
      </c>
      <c r="BD11" s="31">
        <v>8.0000000000000007E-5</v>
      </c>
      <c r="BE11" s="31">
        <v>9.0000000000000006E-5</v>
      </c>
      <c r="BF11" s="31">
        <v>1E-4</v>
      </c>
      <c r="BG11" s="31">
        <v>1.1E-4</v>
      </c>
      <c r="BH11" s="31">
        <v>1.2E-4</v>
      </c>
      <c r="BI11" s="31">
        <v>1.2999999999999999E-4</v>
      </c>
      <c r="BJ11" s="31">
        <v>1.3999999999999999E-4</v>
      </c>
      <c r="BK11" s="31">
        <v>1.6000000000000001E-4</v>
      </c>
      <c r="BL11" s="31">
        <v>1.8000000000000001E-4</v>
      </c>
      <c r="BM11" s="31">
        <v>2.0000000000000001E-4</v>
      </c>
      <c r="BN11" s="31">
        <v>2.2000000000000001E-4</v>
      </c>
      <c r="BO11" s="31">
        <v>2.4000000000000001E-4</v>
      </c>
      <c r="BP11" s="31">
        <v>2.7E-4</v>
      </c>
      <c r="BQ11" s="31">
        <v>2.9999999999999997E-4</v>
      </c>
      <c r="BR11" s="31">
        <v>3.3E-4</v>
      </c>
    </row>
    <row r="12" spans="1:70" x14ac:dyDescent="0.2">
      <c r="A12">
        <v>25</v>
      </c>
      <c r="B12" s="31">
        <v>1.0000000000000001E-5</v>
      </c>
      <c r="C12" s="31">
        <v>1.0000000000000001E-5</v>
      </c>
      <c r="D12" s="31">
        <v>1.0000000000000001E-5</v>
      </c>
      <c r="E12" s="31">
        <v>1.0000000000000001E-5</v>
      </c>
      <c r="F12" s="31">
        <v>1.0000000000000001E-5</v>
      </c>
      <c r="G12" s="31">
        <v>1.0000000000000001E-5</v>
      </c>
      <c r="H12" s="31">
        <v>1.0000000000000001E-5</v>
      </c>
      <c r="I12" s="31">
        <v>1.0000000000000001E-5</v>
      </c>
      <c r="J12" s="31">
        <v>1.0000000000000001E-5</v>
      </c>
      <c r="K12" s="31">
        <v>1.0000000000000001E-5</v>
      </c>
      <c r="L12" s="31">
        <v>1.0000000000000001E-5</v>
      </c>
      <c r="M12" s="31">
        <v>1.0000000000000001E-5</v>
      </c>
      <c r="N12" s="31">
        <v>1.0000000000000001E-5</v>
      </c>
      <c r="O12" s="31">
        <v>1.0000000000000001E-5</v>
      </c>
      <c r="P12" s="31">
        <v>1.0000000000000001E-5</v>
      </c>
      <c r="Q12" s="31">
        <v>1.0000000000000001E-5</v>
      </c>
      <c r="R12" s="31">
        <v>1.0000000000000001E-5</v>
      </c>
      <c r="S12" s="31">
        <v>1.0000000000000001E-5</v>
      </c>
      <c r="T12" s="31">
        <v>1.0000000000000001E-5</v>
      </c>
      <c r="U12" s="31">
        <v>1.0000000000000001E-5</v>
      </c>
      <c r="V12" s="31">
        <v>1.0000000000000001E-5</v>
      </c>
      <c r="W12" s="31">
        <v>1.0000000000000001E-5</v>
      </c>
      <c r="X12" s="31">
        <v>1.0000000000000001E-5</v>
      </c>
      <c r="Y12" s="31">
        <v>1.0000000000000001E-5</v>
      </c>
      <c r="Z12" s="31">
        <v>1.0000000000000001E-5</v>
      </c>
      <c r="AA12" s="31">
        <v>1.0000000000000001E-5</v>
      </c>
      <c r="AB12" s="31">
        <v>1.0000000000000001E-5</v>
      </c>
      <c r="AC12" s="31">
        <v>1.0000000000000001E-5</v>
      </c>
      <c r="AD12" s="31">
        <v>1.0000000000000001E-5</v>
      </c>
      <c r="AE12" s="31">
        <v>1.0000000000000001E-5</v>
      </c>
      <c r="AF12" s="31">
        <v>1.0000000000000001E-5</v>
      </c>
      <c r="AG12" s="31">
        <v>1.0000000000000001E-5</v>
      </c>
      <c r="AH12" s="31">
        <v>1.0000000000000001E-5</v>
      </c>
      <c r="AI12" s="31">
        <v>1.0000000000000001E-5</v>
      </c>
      <c r="AJ12" s="31">
        <v>1.0000000000000001E-5</v>
      </c>
      <c r="AK12" s="31">
        <v>1.0000000000000001E-5</v>
      </c>
      <c r="AL12" s="31">
        <v>1.0000000000000001E-5</v>
      </c>
      <c r="AM12" s="31">
        <v>1.0000000000000001E-5</v>
      </c>
      <c r="AN12" s="31">
        <v>2.0000000000000002E-5</v>
      </c>
      <c r="AO12" s="31">
        <v>2.0000000000000002E-5</v>
      </c>
      <c r="AP12" s="31">
        <v>2.0000000000000002E-5</v>
      </c>
      <c r="AQ12" s="31">
        <v>2.0000000000000002E-5</v>
      </c>
      <c r="AR12" s="31">
        <v>3.0000000000000001E-5</v>
      </c>
      <c r="AS12" s="31">
        <v>3.0000000000000001E-5</v>
      </c>
      <c r="AT12" s="31">
        <v>3.0000000000000001E-5</v>
      </c>
      <c r="AU12" s="31">
        <v>3.0000000000000001E-5</v>
      </c>
      <c r="AV12" s="31">
        <v>4.0000000000000003E-5</v>
      </c>
      <c r="AW12" s="31">
        <v>4.0000000000000003E-5</v>
      </c>
      <c r="AX12" s="31">
        <v>5.0000000000000002E-5</v>
      </c>
      <c r="AY12" s="31">
        <v>5.0000000000000002E-5</v>
      </c>
      <c r="AZ12" s="31">
        <v>6.0000000000000002E-5</v>
      </c>
      <c r="BA12" s="31">
        <v>6.0000000000000002E-5</v>
      </c>
      <c r="BB12" s="31">
        <v>6.9999999999999994E-5</v>
      </c>
      <c r="BC12" s="31">
        <v>6.9999999999999994E-5</v>
      </c>
      <c r="BD12" s="31">
        <v>8.0000000000000007E-5</v>
      </c>
      <c r="BE12" s="31">
        <v>9.0000000000000006E-5</v>
      </c>
      <c r="BF12" s="31">
        <v>1E-4</v>
      </c>
      <c r="BG12" s="31">
        <v>1.1E-4</v>
      </c>
      <c r="BH12" s="31">
        <v>1.2E-4</v>
      </c>
      <c r="BI12" s="31">
        <v>1.2999999999999999E-4</v>
      </c>
      <c r="BJ12" s="31">
        <v>1.3999999999999999E-4</v>
      </c>
      <c r="BK12" s="31">
        <v>1.6000000000000001E-4</v>
      </c>
      <c r="BL12" s="31">
        <v>1.8000000000000001E-4</v>
      </c>
      <c r="BM12" s="31">
        <v>2.0000000000000001E-4</v>
      </c>
      <c r="BN12" s="31">
        <v>2.2000000000000001E-4</v>
      </c>
      <c r="BO12" s="31">
        <v>2.4000000000000001E-4</v>
      </c>
      <c r="BP12" s="31">
        <v>2.7E-4</v>
      </c>
      <c r="BQ12" s="31">
        <v>2.9999999999999997E-4</v>
      </c>
      <c r="BR12" s="31">
        <v>3.3E-4</v>
      </c>
    </row>
    <row r="13" spans="1:70" x14ac:dyDescent="0.2">
      <c r="A13">
        <v>26</v>
      </c>
      <c r="B13" s="31">
        <v>1.0000000000000001E-5</v>
      </c>
      <c r="C13" s="31">
        <v>1.0000000000000001E-5</v>
      </c>
      <c r="D13" s="31">
        <v>1.0000000000000001E-5</v>
      </c>
      <c r="E13" s="31">
        <v>1.0000000000000001E-5</v>
      </c>
      <c r="F13" s="31">
        <v>1.0000000000000001E-5</v>
      </c>
      <c r="G13" s="31">
        <v>1.0000000000000001E-5</v>
      </c>
      <c r="H13" s="31">
        <v>1.0000000000000001E-5</v>
      </c>
      <c r="I13" s="31">
        <v>1.0000000000000001E-5</v>
      </c>
      <c r="J13" s="31">
        <v>1.0000000000000001E-5</v>
      </c>
      <c r="K13" s="31">
        <v>1.0000000000000001E-5</v>
      </c>
      <c r="L13" s="31">
        <v>1.0000000000000001E-5</v>
      </c>
      <c r="M13" s="31">
        <v>1.0000000000000001E-5</v>
      </c>
      <c r="N13" s="31">
        <v>1.0000000000000001E-5</v>
      </c>
      <c r="O13" s="31">
        <v>1.0000000000000001E-5</v>
      </c>
      <c r="P13" s="31">
        <v>1.0000000000000001E-5</v>
      </c>
      <c r="Q13" s="31">
        <v>1.0000000000000001E-5</v>
      </c>
      <c r="R13" s="31">
        <v>1.0000000000000001E-5</v>
      </c>
      <c r="S13" s="31">
        <v>1.0000000000000001E-5</v>
      </c>
      <c r="T13" s="31">
        <v>1.0000000000000001E-5</v>
      </c>
      <c r="U13" s="31">
        <v>1.0000000000000001E-5</v>
      </c>
      <c r="V13" s="31">
        <v>1.0000000000000001E-5</v>
      </c>
      <c r="W13" s="31">
        <v>1.0000000000000001E-5</v>
      </c>
      <c r="X13" s="31">
        <v>1.0000000000000001E-5</v>
      </c>
      <c r="Y13" s="31">
        <v>1.0000000000000001E-5</v>
      </c>
      <c r="Z13" s="31">
        <v>1.0000000000000001E-5</v>
      </c>
      <c r="AA13" s="31">
        <v>1.0000000000000001E-5</v>
      </c>
      <c r="AB13" s="31">
        <v>1.0000000000000001E-5</v>
      </c>
      <c r="AC13" s="31">
        <v>1.0000000000000001E-5</v>
      </c>
      <c r="AD13" s="31">
        <v>1.0000000000000001E-5</v>
      </c>
      <c r="AE13" s="31">
        <v>1.0000000000000001E-5</v>
      </c>
      <c r="AF13" s="31">
        <v>1.0000000000000001E-5</v>
      </c>
      <c r="AG13" s="31">
        <v>1.0000000000000001E-5</v>
      </c>
      <c r="AH13" s="31">
        <v>1.0000000000000001E-5</v>
      </c>
      <c r="AI13" s="31">
        <v>1.0000000000000001E-5</v>
      </c>
      <c r="AJ13" s="31">
        <v>1.0000000000000001E-5</v>
      </c>
      <c r="AK13" s="31">
        <v>1.0000000000000001E-5</v>
      </c>
      <c r="AL13" s="31">
        <v>1.0000000000000001E-5</v>
      </c>
      <c r="AM13" s="31">
        <v>1.0000000000000001E-5</v>
      </c>
      <c r="AN13" s="31">
        <v>2.0000000000000002E-5</v>
      </c>
      <c r="AO13" s="31">
        <v>2.0000000000000002E-5</v>
      </c>
      <c r="AP13" s="31">
        <v>2.0000000000000002E-5</v>
      </c>
      <c r="AQ13" s="31">
        <v>2.0000000000000002E-5</v>
      </c>
      <c r="AR13" s="31">
        <v>3.0000000000000001E-5</v>
      </c>
      <c r="AS13" s="31">
        <v>3.0000000000000001E-5</v>
      </c>
      <c r="AT13" s="31">
        <v>3.0000000000000001E-5</v>
      </c>
      <c r="AU13" s="31">
        <v>3.0000000000000001E-5</v>
      </c>
      <c r="AV13" s="31">
        <v>4.0000000000000003E-5</v>
      </c>
      <c r="AW13" s="31">
        <v>4.0000000000000003E-5</v>
      </c>
      <c r="AX13" s="31">
        <v>5.0000000000000002E-5</v>
      </c>
      <c r="AY13" s="31">
        <v>5.0000000000000002E-5</v>
      </c>
      <c r="AZ13" s="31">
        <v>6.0000000000000002E-5</v>
      </c>
      <c r="BA13" s="31">
        <v>6.0000000000000002E-5</v>
      </c>
      <c r="BB13" s="31">
        <v>6.9999999999999994E-5</v>
      </c>
      <c r="BC13" s="31">
        <v>6.9999999999999994E-5</v>
      </c>
      <c r="BD13" s="31">
        <v>8.0000000000000007E-5</v>
      </c>
      <c r="BE13" s="31">
        <v>9.0000000000000006E-5</v>
      </c>
      <c r="BF13" s="31">
        <v>1E-4</v>
      </c>
      <c r="BG13" s="31">
        <v>1.1E-4</v>
      </c>
      <c r="BH13" s="31">
        <v>1.2E-4</v>
      </c>
      <c r="BI13" s="31">
        <v>1.2999999999999999E-4</v>
      </c>
      <c r="BJ13" s="31">
        <v>1.3999999999999999E-4</v>
      </c>
      <c r="BK13" s="31">
        <v>1.6000000000000001E-4</v>
      </c>
      <c r="BL13" s="31">
        <v>1.8000000000000001E-4</v>
      </c>
      <c r="BM13" s="31">
        <v>1.9000000000000001E-4</v>
      </c>
      <c r="BN13" s="31">
        <v>2.2000000000000001E-4</v>
      </c>
      <c r="BO13" s="31">
        <v>2.4000000000000001E-4</v>
      </c>
      <c r="BP13" s="31">
        <v>2.7E-4</v>
      </c>
      <c r="BQ13" s="31">
        <v>2.9E-4</v>
      </c>
      <c r="BR13" s="31">
        <v>3.3E-4</v>
      </c>
    </row>
    <row r="14" spans="1:70" x14ac:dyDescent="0.2">
      <c r="A14">
        <v>27</v>
      </c>
      <c r="B14" s="31">
        <v>1.0000000000000001E-5</v>
      </c>
      <c r="C14" s="31">
        <v>1.0000000000000001E-5</v>
      </c>
      <c r="D14" s="31">
        <v>1.0000000000000001E-5</v>
      </c>
      <c r="E14" s="31">
        <v>1.0000000000000001E-5</v>
      </c>
      <c r="F14" s="31">
        <v>1.0000000000000001E-5</v>
      </c>
      <c r="G14" s="31">
        <v>1.0000000000000001E-5</v>
      </c>
      <c r="H14" s="31">
        <v>1.0000000000000001E-5</v>
      </c>
      <c r="I14" s="31">
        <v>1.0000000000000001E-5</v>
      </c>
      <c r="J14" s="31">
        <v>1.0000000000000001E-5</v>
      </c>
      <c r="K14" s="31">
        <v>1.0000000000000001E-5</v>
      </c>
      <c r="L14" s="31">
        <v>1.0000000000000001E-5</v>
      </c>
      <c r="M14" s="31">
        <v>1.0000000000000001E-5</v>
      </c>
      <c r="N14" s="31">
        <v>1.0000000000000001E-5</v>
      </c>
      <c r="O14" s="31">
        <v>1.0000000000000001E-5</v>
      </c>
      <c r="P14" s="31">
        <v>1.0000000000000001E-5</v>
      </c>
      <c r="Q14" s="31">
        <v>1.0000000000000001E-5</v>
      </c>
      <c r="R14" s="31">
        <v>1.0000000000000001E-5</v>
      </c>
      <c r="S14" s="31">
        <v>1.0000000000000001E-5</v>
      </c>
      <c r="T14" s="31">
        <v>1.0000000000000001E-5</v>
      </c>
      <c r="U14" s="31">
        <v>1.0000000000000001E-5</v>
      </c>
      <c r="V14" s="31">
        <v>1.0000000000000001E-5</v>
      </c>
      <c r="W14" s="31">
        <v>1.0000000000000001E-5</v>
      </c>
      <c r="X14" s="31">
        <v>1.0000000000000001E-5</v>
      </c>
      <c r="Y14" s="31">
        <v>1.0000000000000001E-5</v>
      </c>
      <c r="Z14" s="31">
        <v>1.0000000000000001E-5</v>
      </c>
      <c r="AA14" s="31">
        <v>1.0000000000000001E-5</v>
      </c>
      <c r="AB14" s="31">
        <v>1.0000000000000001E-5</v>
      </c>
      <c r="AC14" s="31">
        <v>1.0000000000000001E-5</v>
      </c>
      <c r="AD14" s="31">
        <v>1.0000000000000001E-5</v>
      </c>
      <c r="AE14" s="31">
        <v>1.0000000000000001E-5</v>
      </c>
      <c r="AF14" s="31">
        <v>1.0000000000000001E-5</v>
      </c>
      <c r="AG14" s="31">
        <v>1.0000000000000001E-5</v>
      </c>
      <c r="AH14" s="31">
        <v>1.0000000000000001E-5</v>
      </c>
      <c r="AI14" s="31">
        <v>1.0000000000000001E-5</v>
      </c>
      <c r="AJ14" s="31">
        <v>1.0000000000000001E-5</v>
      </c>
      <c r="AK14" s="31">
        <v>1.0000000000000001E-5</v>
      </c>
      <c r="AL14" s="31">
        <v>1.0000000000000001E-5</v>
      </c>
      <c r="AM14" s="31">
        <v>1.0000000000000001E-5</v>
      </c>
      <c r="AN14" s="31">
        <v>2.0000000000000002E-5</v>
      </c>
      <c r="AO14" s="31">
        <v>2.0000000000000002E-5</v>
      </c>
      <c r="AP14" s="31">
        <v>2.0000000000000002E-5</v>
      </c>
      <c r="AQ14" s="31">
        <v>2.0000000000000002E-5</v>
      </c>
      <c r="AR14" s="31">
        <v>3.0000000000000001E-5</v>
      </c>
      <c r="AS14" s="31">
        <v>3.0000000000000001E-5</v>
      </c>
      <c r="AT14" s="31">
        <v>3.0000000000000001E-5</v>
      </c>
      <c r="AU14" s="31">
        <v>3.0000000000000001E-5</v>
      </c>
      <c r="AV14" s="31">
        <v>4.0000000000000003E-5</v>
      </c>
      <c r="AW14" s="31">
        <v>4.0000000000000003E-5</v>
      </c>
      <c r="AX14" s="31">
        <v>5.0000000000000002E-5</v>
      </c>
      <c r="AY14" s="31">
        <v>5.0000000000000002E-5</v>
      </c>
      <c r="AZ14" s="31">
        <v>5.0000000000000002E-5</v>
      </c>
      <c r="BA14" s="31">
        <v>6.0000000000000002E-5</v>
      </c>
      <c r="BB14" s="31">
        <v>6.9999999999999994E-5</v>
      </c>
      <c r="BC14" s="31">
        <v>6.9999999999999994E-5</v>
      </c>
      <c r="BD14" s="31">
        <v>8.0000000000000007E-5</v>
      </c>
      <c r="BE14" s="31">
        <v>9.0000000000000006E-5</v>
      </c>
      <c r="BF14" s="31">
        <v>9.0000000000000006E-5</v>
      </c>
      <c r="BG14" s="31">
        <v>1E-4</v>
      </c>
      <c r="BH14" s="31">
        <v>1.2E-4</v>
      </c>
      <c r="BI14" s="31">
        <v>1.2999999999999999E-4</v>
      </c>
      <c r="BJ14" s="31">
        <v>1.3999999999999999E-4</v>
      </c>
      <c r="BK14" s="31">
        <v>1.6000000000000001E-4</v>
      </c>
      <c r="BL14" s="31">
        <v>1.7000000000000001E-4</v>
      </c>
      <c r="BM14" s="31">
        <v>1.9000000000000001E-4</v>
      </c>
      <c r="BN14" s="31">
        <v>2.1000000000000001E-4</v>
      </c>
      <c r="BO14" s="31">
        <v>2.4000000000000001E-4</v>
      </c>
      <c r="BP14" s="31">
        <v>2.5999999999999998E-4</v>
      </c>
      <c r="BQ14" s="31">
        <v>2.9E-4</v>
      </c>
      <c r="BR14" s="31">
        <v>3.2000000000000003E-4</v>
      </c>
    </row>
    <row r="15" spans="1:70" x14ac:dyDescent="0.2">
      <c r="A15">
        <v>28</v>
      </c>
      <c r="B15" s="31">
        <v>1.0000000000000001E-5</v>
      </c>
      <c r="C15" s="31">
        <v>1.0000000000000001E-5</v>
      </c>
      <c r="D15" s="31">
        <v>1.0000000000000001E-5</v>
      </c>
      <c r="E15" s="31">
        <v>1.0000000000000001E-5</v>
      </c>
      <c r="F15" s="31">
        <v>1.0000000000000001E-5</v>
      </c>
      <c r="G15" s="31">
        <v>1.0000000000000001E-5</v>
      </c>
      <c r="H15" s="31">
        <v>1.0000000000000001E-5</v>
      </c>
      <c r="I15" s="31">
        <v>1.0000000000000001E-5</v>
      </c>
      <c r="J15" s="31">
        <v>1.0000000000000001E-5</v>
      </c>
      <c r="K15" s="31">
        <v>1.0000000000000001E-5</v>
      </c>
      <c r="L15" s="31">
        <v>1.0000000000000001E-5</v>
      </c>
      <c r="M15" s="31">
        <v>1.0000000000000001E-5</v>
      </c>
      <c r="N15" s="31">
        <v>1.0000000000000001E-5</v>
      </c>
      <c r="O15" s="31">
        <v>1.0000000000000001E-5</v>
      </c>
      <c r="P15" s="31">
        <v>1.0000000000000001E-5</v>
      </c>
      <c r="Q15" s="31">
        <v>1.0000000000000001E-5</v>
      </c>
      <c r="R15" s="31">
        <v>1.0000000000000001E-5</v>
      </c>
      <c r="S15" s="31">
        <v>1.0000000000000001E-5</v>
      </c>
      <c r="T15" s="31">
        <v>1.0000000000000001E-5</v>
      </c>
      <c r="U15" s="31">
        <v>1.0000000000000001E-5</v>
      </c>
      <c r="V15" s="31">
        <v>1.0000000000000001E-5</v>
      </c>
      <c r="W15" s="31">
        <v>1.0000000000000001E-5</v>
      </c>
      <c r="X15" s="31">
        <v>1.0000000000000001E-5</v>
      </c>
      <c r="Y15" s="31">
        <v>1.0000000000000001E-5</v>
      </c>
      <c r="Z15" s="31">
        <v>1.0000000000000001E-5</v>
      </c>
      <c r="AA15" s="31">
        <v>1.0000000000000001E-5</v>
      </c>
      <c r="AB15" s="31">
        <v>1.0000000000000001E-5</v>
      </c>
      <c r="AC15" s="31">
        <v>1.0000000000000001E-5</v>
      </c>
      <c r="AD15" s="31">
        <v>1.0000000000000001E-5</v>
      </c>
      <c r="AE15" s="31">
        <v>1.0000000000000001E-5</v>
      </c>
      <c r="AF15" s="31">
        <v>1.0000000000000001E-5</v>
      </c>
      <c r="AG15" s="31">
        <v>1.0000000000000001E-5</v>
      </c>
      <c r="AH15" s="31">
        <v>1.0000000000000001E-5</v>
      </c>
      <c r="AI15" s="31">
        <v>1.0000000000000001E-5</v>
      </c>
      <c r="AJ15" s="31">
        <v>1.0000000000000001E-5</v>
      </c>
      <c r="AK15" s="31">
        <v>1.0000000000000001E-5</v>
      </c>
      <c r="AL15" s="31">
        <v>1.0000000000000001E-5</v>
      </c>
      <c r="AM15" s="31">
        <v>1.0000000000000001E-5</v>
      </c>
      <c r="AN15" s="31">
        <v>1.0000000000000001E-5</v>
      </c>
      <c r="AO15" s="31">
        <v>2.0000000000000002E-5</v>
      </c>
      <c r="AP15" s="31">
        <v>2.0000000000000002E-5</v>
      </c>
      <c r="AQ15" s="31">
        <v>2.0000000000000002E-5</v>
      </c>
      <c r="AR15" s="31">
        <v>2.0000000000000002E-5</v>
      </c>
      <c r="AS15" s="31">
        <v>3.0000000000000001E-5</v>
      </c>
      <c r="AT15" s="31">
        <v>3.0000000000000001E-5</v>
      </c>
      <c r="AU15" s="31">
        <v>3.0000000000000001E-5</v>
      </c>
      <c r="AV15" s="31">
        <v>4.0000000000000003E-5</v>
      </c>
      <c r="AW15" s="31">
        <v>4.0000000000000003E-5</v>
      </c>
      <c r="AX15" s="31">
        <v>5.0000000000000002E-5</v>
      </c>
      <c r="AY15" s="31">
        <v>5.0000000000000002E-5</v>
      </c>
      <c r="AZ15" s="31">
        <v>5.0000000000000002E-5</v>
      </c>
      <c r="BA15" s="31">
        <v>6.0000000000000002E-5</v>
      </c>
      <c r="BB15" s="31">
        <v>6.0000000000000002E-5</v>
      </c>
      <c r="BC15" s="31">
        <v>6.9999999999999994E-5</v>
      </c>
      <c r="BD15" s="31">
        <v>8.0000000000000007E-5</v>
      </c>
      <c r="BE15" s="31">
        <v>9.0000000000000006E-5</v>
      </c>
      <c r="BF15" s="31">
        <v>9.0000000000000006E-5</v>
      </c>
      <c r="BG15" s="31">
        <v>1E-4</v>
      </c>
      <c r="BH15" s="31">
        <v>1.1E-4</v>
      </c>
      <c r="BI15" s="31">
        <v>1.2999999999999999E-4</v>
      </c>
      <c r="BJ15" s="31">
        <v>1.3999999999999999E-4</v>
      </c>
      <c r="BK15" s="31">
        <v>1.4999999999999999E-4</v>
      </c>
      <c r="BL15" s="31">
        <v>1.7000000000000001E-4</v>
      </c>
      <c r="BM15" s="31">
        <v>1.9000000000000001E-4</v>
      </c>
      <c r="BN15" s="31">
        <v>2.1000000000000001E-4</v>
      </c>
      <c r="BO15" s="31">
        <v>2.3000000000000001E-4</v>
      </c>
      <c r="BP15" s="31">
        <v>2.5999999999999998E-4</v>
      </c>
      <c r="BQ15" s="31">
        <v>2.9E-4</v>
      </c>
      <c r="BR15" s="31">
        <v>3.2000000000000003E-4</v>
      </c>
    </row>
    <row r="16" spans="1:70" x14ac:dyDescent="0.2">
      <c r="A16">
        <v>29</v>
      </c>
      <c r="B16" s="31">
        <v>1.0000000000000001E-5</v>
      </c>
      <c r="C16" s="31">
        <v>1.0000000000000001E-5</v>
      </c>
      <c r="D16" s="31">
        <v>1.0000000000000001E-5</v>
      </c>
      <c r="E16" s="31">
        <v>1.0000000000000001E-5</v>
      </c>
      <c r="F16" s="31">
        <v>1.0000000000000001E-5</v>
      </c>
      <c r="G16" s="31">
        <v>1.0000000000000001E-5</v>
      </c>
      <c r="H16" s="31">
        <v>1.0000000000000001E-5</v>
      </c>
      <c r="I16" s="31">
        <v>1.0000000000000001E-5</v>
      </c>
      <c r="J16" s="31">
        <v>1.0000000000000001E-5</v>
      </c>
      <c r="K16" s="31">
        <v>1.0000000000000001E-5</v>
      </c>
      <c r="L16" s="31">
        <v>1.0000000000000001E-5</v>
      </c>
      <c r="M16" s="31">
        <v>1.0000000000000001E-5</v>
      </c>
      <c r="N16" s="31">
        <v>1.0000000000000001E-5</v>
      </c>
      <c r="O16" s="31">
        <v>1.0000000000000001E-5</v>
      </c>
      <c r="P16" s="31">
        <v>1.0000000000000001E-5</v>
      </c>
      <c r="Q16" s="31">
        <v>1.0000000000000001E-5</v>
      </c>
      <c r="R16" s="31">
        <v>1.0000000000000001E-5</v>
      </c>
      <c r="S16" s="31">
        <v>1.0000000000000001E-5</v>
      </c>
      <c r="T16" s="31">
        <v>1.0000000000000001E-5</v>
      </c>
      <c r="U16" s="31">
        <v>1.0000000000000001E-5</v>
      </c>
      <c r="V16" s="31">
        <v>1.0000000000000001E-5</v>
      </c>
      <c r="W16" s="31">
        <v>1.0000000000000001E-5</v>
      </c>
      <c r="X16" s="31">
        <v>1.0000000000000001E-5</v>
      </c>
      <c r="Y16" s="31">
        <v>1.0000000000000001E-5</v>
      </c>
      <c r="Z16" s="31">
        <v>1.0000000000000001E-5</v>
      </c>
      <c r="AA16" s="31">
        <v>1.0000000000000001E-5</v>
      </c>
      <c r="AB16" s="31">
        <v>1.0000000000000001E-5</v>
      </c>
      <c r="AC16" s="31">
        <v>1.0000000000000001E-5</v>
      </c>
      <c r="AD16" s="31">
        <v>1.0000000000000001E-5</v>
      </c>
      <c r="AE16" s="31">
        <v>1.0000000000000001E-5</v>
      </c>
      <c r="AF16" s="31">
        <v>1.0000000000000001E-5</v>
      </c>
      <c r="AG16" s="31">
        <v>1.0000000000000001E-5</v>
      </c>
      <c r="AH16" s="31">
        <v>1.0000000000000001E-5</v>
      </c>
      <c r="AI16" s="31">
        <v>1.0000000000000001E-5</v>
      </c>
      <c r="AJ16" s="31">
        <v>1.0000000000000001E-5</v>
      </c>
      <c r="AK16" s="31">
        <v>1.0000000000000001E-5</v>
      </c>
      <c r="AL16" s="31">
        <v>1.0000000000000001E-5</v>
      </c>
      <c r="AM16" s="31">
        <v>1.0000000000000001E-5</v>
      </c>
      <c r="AN16" s="31">
        <v>1.0000000000000001E-5</v>
      </c>
      <c r="AO16" s="31">
        <v>2.0000000000000002E-5</v>
      </c>
      <c r="AP16" s="31">
        <v>2.0000000000000002E-5</v>
      </c>
      <c r="AQ16" s="31">
        <v>2.0000000000000002E-5</v>
      </c>
      <c r="AR16" s="31">
        <v>2.0000000000000002E-5</v>
      </c>
      <c r="AS16" s="31">
        <v>3.0000000000000001E-5</v>
      </c>
      <c r="AT16" s="31">
        <v>3.0000000000000001E-5</v>
      </c>
      <c r="AU16" s="31">
        <v>3.0000000000000001E-5</v>
      </c>
      <c r="AV16" s="31">
        <v>4.0000000000000003E-5</v>
      </c>
      <c r="AW16" s="31">
        <v>4.0000000000000003E-5</v>
      </c>
      <c r="AX16" s="31">
        <v>4.0000000000000003E-5</v>
      </c>
      <c r="AY16" s="31">
        <v>5.0000000000000002E-5</v>
      </c>
      <c r="AZ16" s="31">
        <v>5.0000000000000002E-5</v>
      </c>
      <c r="BA16" s="31">
        <v>6.0000000000000002E-5</v>
      </c>
      <c r="BB16" s="31">
        <v>6.0000000000000002E-5</v>
      </c>
      <c r="BC16" s="31">
        <v>6.9999999999999994E-5</v>
      </c>
      <c r="BD16" s="31">
        <v>8.0000000000000007E-5</v>
      </c>
      <c r="BE16" s="31">
        <v>8.0000000000000007E-5</v>
      </c>
      <c r="BF16" s="31">
        <v>9.0000000000000006E-5</v>
      </c>
      <c r="BG16" s="31">
        <v>1E-4</v>
      </c>
      <c r="BH16" s="31">
        <v>1.1E-4</v>
      </c>
      <c r="BI16" s="31">
        <v>1.2E-4</v>
      </c>
      <c r="BJ16" s="31">
        <v>1.3999999999999999E-4</v>
      </c>
      <c r="BK16" s="31">
        <v>1.4999999999999999E-4</v>
      </c>
      <c r="BL16" s="31">
        <v>1.7000000000000001E-4</v>
      </c>
      <c r="BM16" s="31">
        <v>1.9000000000000001E-4</v>
      </c>
      <c r="BN16" s="31">
        <v>2.1000000000000001E-4</v>
      </c>
      <c r="BO16" s="31">
        <v>2.3000000000000001E-4</v>
      </c>
      <c r="BP16" s="31">
        <v>2.5000000000000001E-4</v>
      </c>
      <c r="BQ16" s="31">
        <v>2.7999999999999998E-4</v>
      </c>
      <c r="BR16" s="31">
        <v>3.1E-4</v>
      </c>
    </row>
    <row r="17" spans="1:70" x14ac:dyDescent="0.2">
      <c r="A17">
        <v>30</v>
      </c>
      <c r="B17" s="31">
        <v>1.0000000000000001E-5</v>
      </c>
      <c r="C17" s="31">
        <v>1.0000000000000001E-5</v>
      </c>
      <c r="D17" s="31">
        <v>1.0000000000000001E-5</v>
      </c>
      <c r="E17" s="31">
        <v>1.0000000000000001E-5</v>
      </c>
      <c r="F17" s="31">
        <v>1.0000000000000001E-5</v>
      </c>
      <c r="G17" s="31">
        <v>1.0000000000000001E-5</v>
      </c>
      <c r="H17" s="31">
        <v>1.0000000000000001E-5</v>
      </c>
      <c r="I17" s="31">
        <v>1.0000000000000001E-5</v>
      </c>
      <c r="J17" s="31">
        <v>1.0000000000000001E-5</v>
      </c>
      <c r="K17" s="31">
        <v>1.0000000000000001E-5</v>
      </c>
      <c r="L17" s="31">
        <v>1.0000000000000001E-5</v>
      </c>
      <c r="M17" s="31">
        <v>1.0000000000000001E-5</v>
      </c>
      <c r="N17" s="31">
        <v>1.0000000000000001E-5</v>
      </c>
      <c r="O17" s="31">
        <v>1.0000000000000001E-5</v>
      </c>
      <c r="P17" s="31">
        <v>1.0000000000000001E-5</v>
      </c>
      <c r="Q17" s="31">
        <v>1.0000000000000001E-5</v>
      </c>
      <c r="R17" s="31">
        <v>1.0000000000000001E-5</v>
      </c>
      <c r="S17" s="31">
        <v>1.0000000000000001E-5</v>
      </c>
      <c r="T17" s="31">
        <v>1.0000000000000001E-5</v>
      </c>
      <c r="U17" s="31">
        <v>1.0000000000000001E-5</v>
      </c>
      <c r="V17" s="31">
        <v>1.0000000000000001E-5</v>
      </c>
      <c r="W17" s="31">
        <v>1.0000000000000001E-5</v>
      </c>
      <c r="X17" s="31">
        <v>1.0000000000000001E-5</v>
      </c>
      <c r="Y17" s="31">
        <v>1.0000000000000001E-5</v>
      </c>
      <c r="Z17" s="31">
        <v>1.0000000000000001E-5</v>
      </c>
      <c r="AA17" s="31">
        <v>1.0000000000000001E-5</v>
      </c>
      <c r="AB17" s="31">
        <v>1.0000000000000001E-5</v>
      </c>
      <c r="AC17" s="31">
        <v>1.0000000000000001E-5</v>
      </c>
      <c r="AD17" s="31">
        <v>1.0000000000000001E-5</v>
      </c>
      <c r="AE17" s="31">
        <v>1.0000000000000001E-5</v>
      </c>
      <c r="AF17" s="31">
        <v>1.0000000000000001E-5</v>
      </c>
      <c r="AG17" s="31">
        <v>1.0000000000000001E-5</v>
      </c>
      <c r="AH17" s="31">
        <v>1.0000000000000001E-5</v>
      </c>
      <c r="AI17" s="31">
        <v>1.0000000000000001E-5</v>
      </c>
      <c r="AJ17" s="31">
        <v>1.0000000000000001E-5</v>
      </c>
      <c r="AK17" s="31">
        <v>1.0000000000000001E-5</v>
      </c>
      <c r="AL17" s="31">
        <v>1.0000000000000001E-5</v>
      </c>
      <c r="AM17" s="31">
        <v>1.0000000000000001E-5</v>
      </c>
      <c r="AN17" s="31">
        <v>1.0000000000000001E-5</v>
      </c>
      <c r="AO17" s="31">
        <v>2.0000000000000002E-5</v>
      </c>
      <c r="AP17" s="31">
        <v>2.0000000000000002E-5</v>
      </c>
      <c r="AQ17" s="31">
        <v>2.0000000000000002E-5</v>
      </c>
      <c r="AR17" s="31">
        <v>2.0000000000000002E-5</v>
      </c>
      <c r="AS17" s="31">
        <v>3.0000000000000001E-5</v>
      </c>
      <c r="AT17" s="31">
        <v>3.0000000000000001E-5</v>
      </c>
      <c r="AU17" s="31">
        <v>3.0000000000000001E-5</v>
      </c>
      <c r="AV17" s="31">
        <v>4.0000000000000003E-5</v>
      </c>
      <c r="AW17" s="31">
        <v>4.0000000000000003E-5</v>
      </c>
      <c r="AX17" s="31">
        <v>4.0000000000000003E-5</v>
      </c>
      <c r="AY17" s="31">
        <v>5.0000000000000002E-5</v>
      </c>
      <c r="AZ17" s="31">
        <v>5.0000000000000002E-5</v>
      </c>
      <c r="BA17" s="31">
        <v>6.0000000000000002E-5</v>
      </c>
      <c r="BB17" s="31">
        <v>6.0000000000000002E-5</v>
      </c>
      <c r="BC17" s="31">
        <v>6.9999999999999994E-5</v>
      </c>
      <c r="BD17" s="31">
        <v>6.9999999999999994E-5</v>
      </c>
      <c r="BE17" s="31">
        <v>8.0000000000000007E-5</v>
      </c>
      <c r="BF17" s="31">
        <v>9.0000000000000006E-5</v>
      </c>
      <c r="BG17" s="31">
        <v>1E-4</v>
      </c>
      <c r="BH17" s="31">
        <v>1.1E-4</v>
      </c>
      <c r="BI17" s="31">
        <v>1.2E-4</v>
      </c>
      <c r="BJ17" s="31">
        <v>1.2999999999999999E-4</v>
      </c>
      <c r="BK17" s="31">
        <v>1.4999999999999999E-4</v>
      </c>
      <c r="BL17" s="31">
        <v>1.6000000000000001E-4</v>
      </c>
      <c r="BM17" s="31">
        <v>1.8000000000000001E-4</v>
      </c>
      <c r="BN17" s="31">
        <v>2.0000000000000001E-4</v>
      </c>
      <c r="BO17" s="31">
        <v>2.2000000000000001E-4</v>
      </c>
      <c r="BP17" s="31">
        <v>2.5000000000000001E-4</v>
      </c>
      <c r="BQ17" s="31">
        <v>2.7999999999999998E-4</v>
      </c>
      <c r="BR17" s="31">
        <v>3.1E-4</v>
      </c>
    </row>
    <row r="18" spans="1:70" x14ac:dyDescent="0.2">
      <c r="A18">
        <v>31</v>
      </c>
      <c r="B18" s="31">
        <v>1.0000000000000001E-5</v>
      </c>
      <c r="C18" s="31">
        <v>1.0000000000000001E-5</v>
      </c>
      <c r="D18" s="31">
        <v>1.0000000000000001E-5</v>
      </c>
      <c r="E18" s="31">
        <v>1.0000000000000001E-5</v>
      </c>
      <c r="F18" s="31">
        <v>1.0000000000000001E-5</v>
      </c>
      <c r="G18" s="31">
        <v>1.0000000000000001E-5</v>
      </c>
      <c r="H18" s="31">
        <v>1.0000000000000001E-5</v>
      </c>
      <c r="I18" s="31">
        <v>1.0000000000000001E-5</v>
      </c>
      <c r="J18" s="31">
        <v>1.0000000000000001E-5</v>
      </c>
      <c r="K18" s="31">
        <v>1.0000000000000001E-5</v>
      </c>
      <c r="L18" s="31">
        <v>1.0000000000000001E-5</v>
      </c>
      <c r="M18" s="31">
        <v>1.0000000000000001E-5</v>
      </c>
      <c r="N18" s="31">
        <v>1.0000000000000001E-5</v>
      </c>
      <c r="O18" s="31">
        <v>1.0000000000000001E-5</v>
      </c>
      <c r="P18" s="31">
        <v>1.0000000000000001E-5</v>
      </c>
      <c r="Q18" s="31">
        <v>1.0000000000000001E-5</v>
      </c>
      <c r="R18" s="31">
        <v>1.0000000000000001E-5</v>
      </c>
      <c r="S18" s="31">
        <v>1.0000000000000001E-5</v>
      </c>
      <c r="T18" s="31">
        <v>1.0000000000000001E-5</v>
      </c>
      <c r="U18" s="31">
        <v>1.0000000000000001E-5</v>
      </c>
      <c r="V18" s="31">
        <v>1.0000000000000001E-5</v>
      </c>
      <c r="W18" s="31">
        <v>1.0000000000000001E-5</v>
      </c>
      <c r="X18" s="31">
        <v>1.0000000000000001E-5</v>
      </c>
      <c r="Y18" s="31">
        <v>1.0000000000000001E-5</v>
      </c>
      <c r="Z18" s="31">
        <v>1.0000000000000001E-5</v>
      </c>
      <c r="AA18" s="31">
        <v>1.0000000000000001E-5</v>
      </c>
      <c r="AB18" s="31">
        <v>1.0000000000000001E-5</v>
      </c>
      <c r="AC18" s="31">
        <v>1.0000000000000001E-5</v>
      </c>
      <c r="AD18" s="31">
        <v>1.0000000000000001E-5</v>
      </c>
      <c r="AE18" s="31">
        <v>1.0000000000000001E-5</v>
      </c>
      <c r="AF18" s="31">
        <v>1.0000000000000001E-5</v>
      </c>
      <c r="AG18" s="31">
        <v>1.0000000000000001E-5</v>
      </c>
      <c r="AH18" s="31">
        <v>1.0000000000000001E-5</v>
      </c>
      <c r="AI18" s="31">
        <v>1.0000000000000001E-5</v>
      </c>
      <c r="AJ18" s="31">
        <v>1.0000000000000001E-5</v>
      </c>
      <c r="AK18" s="31">
        <v>1.0000000000000001E-5</v>
      </c>
      <c r="AL18" s="31">
        <v>1.0000000000000001E-5</v>
      </c>
      <c r="AM18" s="31">
        <v>1.0000000000000001E-5</v>
      </c>
      <c r="AN18" s="31">
        <v>1.0000000000000001E-5</v>
      </c>
      <c r="AO18" s="31">
        <v>2.0000000000000002E-5</v>
      </c>
      <c r="AP18" s="31">
        <v>2.0000000000000002E-5</v>
      </c>
      <c r="AQ18" s="31">
        <v>2.0000000000000002E-5</v>
      </c>
      <c r="AR18" s="31">
        <v>2.0000000000000002E-5</v>
      </c>
      <c r="AS18" s="31">
        <v>3.0000000000000001E-5</v>
      </c>
      <c r="AT18" s="31">
        <v>3.0000000000000001E-5</v>
      </c>
      <c r="AU18" s="31">
        <v>3.0000000000000001E-5</v>
      </c>
      <c r="AV18" s="31">
        <v>4.0000000000000003E-5</v>
      </c>
      <c r="AW18" s="31">
        <v>4.0000000000000003E-5</v>
      </c>
      <c r="AX18" s="31">
        <v>4.0000000000000003E-5</v>
      </c>
      <c r="AY18" s="31">
        <v>5.0000000000000002E-5</v>
      </c>
      <c r="AZ18" s="31">
        <v>5.0000000000000002E-5</v>
      </c>
      <c r="BA18" s="31">
        <v>6.0000000000000002E-5</v>
      </c>
      <c r="BB18" s="31">
        <v>6.0000000000000002E-5</v>
      </c>
      <c r="BC18" s="31">
        <v>6.9999999999999994E-5</v>
      </c>
      <c r="BD18" s="31">
        <v>8.0000000000000007E-5</v>
      </c>
      <c r="BE18" s="31">
        <v>8.0000000000000007E-5</v>
      </c>
      <c r="BF18" s="31">
        <v>9.0000000000000006E-5</v>
      </c>
      <c r="BG18" s="31">
        <v>1E-4</v>
      </c>
      <c r="BH18" s="31">
        <v>1.1E-4</v>
      </c>
      <c r="BI18" s="31">
        <v>1.2E-4</v>
      </c>
      <c r="BJ18" s="31">
        <v>1.2999999999999999E-4</v>
      </c>
      <c r="BK18" s="31">
        <v>1.4999999999999999E-4</v>
      </c>
      <c r="BL18" s="31">
        <v>1.7000000000000001E-4</v>
      </c>
      <c r="BM18" s="31">
        <v>1.8000000000000001E-4</v>
      </c>
      <c r="BN18" s="31">
        <v>2.0000000000000001E-4</v>
      </c>
      <c r="BO18" s="31">
        <v>2.3000000000000001E-4</v>
      </c>
      <c r="BP18" s="31">
        <v>2.5000000000000001E-4</v>
      </c>
      <c r="BQ18" s="31">
        <v>2.7999999999999998E-4</v>
      </c>
      <c r="BR18" s="31">
        <v>3.1E-4</v>
      </c>
    </row>
    <row r="19" spans="1:70" x14ac:dyDescent="0.2">
      <c r="A19">
        <v>32</v>
      </c>
      <c r="B19" s="31">
        <v>1.0000000000000001E-5</v>
      </c>
      <c r="C19" s="31">
        <v>1.0000000000000001E-5</v>
      </c>
      <c r="D19" s="31">
        <v>1.0000000000000001E-5</v>
      </c>
      <c r="E19" s="31">
        <v>1.0000000000000001E-5</v>
      </c>
      <c r="F19" s="31">
        <v>1.0000000000000001E-5</v>
      </c>
      <c r="G19" s="31">
        <v>1.0000000000000001E-5</v>
      </c>
      <c r="H19" s="31">
        <v>1.0000000000000001E-5</v>
      </c>
      <c r="I19" s="31">
        <v>1.0000000000000001E-5</v>
      </c>
      <c r="J19" s="31">
        <v>1.0000000000000001E-5</v>
      </c>
      <c r="K19" s="31">
        <v>1.0000000000000001E-5</v>
      </c>
      <c r="L19" s="31">
        <v>1.0000000000000001E-5</v>
      </c>
      <c r="M19" s="31">
        <v>1.0000000000000001E-5</v>
      </c>
      <c r="N19" s="31">
        <v>1.0000000000000001E-5</v>
      </c>
      <c r="O19" s="31">
        <v>1.0000000000000001E-5</v>
      </c>
      <c r="P19" s="31">
        <v>1.0000000000000001E-5</v>
      </c>
      <c r="Q19" s="31">
        <v>1.0000000000000001E-5</v>
      </c>
      <c r="R19" s="31">
        <v>1.0000000000000001E-5</v>
      </c>
      <c r="S19" s="31">
        <v>1.0000000000000001E-5</v>
      </c>
      <c r="T19" s="31">
        <v>1.0000000000000001E-5</v>
      </c>
      <c r="U19" s="31">
        <v>1.0000000000000001E-5</v>
      </c>
      <c r="V19" s="31">
        <v>1.0000000000000001E-5</v>
      </c>
      <c r="W19" s="31">
        <v>1.0000000000000001E-5</v>
      </c>
      <c r="X19" s="31">
        <v>1.0000000000000001E-5</v>
      </c>
      <c r="Y19" s="31">
        <v>1.0000000000000001E-5</v>
      </c>
      <c r="Z19" s="31">
        <v>1.0000000000000001E-5</v>
      </c>
      <c r="AA19" s="31">
        <v>1.0000000000000001E-5</v>
      </c>
      <c r="AB19" s="31">
        <v>1.0000000000000001E-5</v>
      </c>
      <c r="AC19" s="31">
        <v>1.0000000000000001E-5</v>
      </c>
      <c r="AD19" s="31">
        <v>1.0000000000000001E-5</v>
      </c>
      <c r="AE19" s="31">
        <v>1.0000000000000001E-5</v>
      </c>
      <c r="AF19" s="31">
        <v>1.0000000000000001E-5</v>
      </c>
      <c r="AG19" s="31">
        <v>1.0000000000000001E-5</v>
      </c>
      <c r="AH19" s="31">
        <v>1.0000000000000001E-5</v>
      </c>
      <c r="AI19" s="31">
        <v>1.0000000000000001E-5</v>
      </c>
      <c r="AJ19" s="31">
        <v>1.0000000000000001E-5</v>
      </c>
      <c r="AK19" s="31">
        <v>1.0000000000000001E-5</v>
      </c>
      <c r="AL19" s="31">
        <v>1.0000000000000001E-5</v>
      </c>
      <c r="AM19" s="31">
        <v>1.0000000000000001E-5</v>
      </c>
      <c r="AN19" s="31">
        <v>1.0000000000000001E-5</v>
      </c>
      <c r="AO19" s="31">
        <v>2.0000000000000002E-5</v>
      </c>
      <c r="AP19" s="31">
        <v>2.0000000000000002E-5</v>
      </c>
      <c r="AQ19" s="31">
        <v>2.0000000000000002E-5</v>
      </c>
      <c r="AR19" s="31">
        <v>2.0000000000000002E-5</v>
      </c>
      <c r="AS19" s="31">
        <v>3.0000000000000001E-5</v>
      </c>
      <c r="AT19" s="31">
        <v>3.0000000000000001E-5</v>
      </c>
      <c r="AU19" s="31">
        <v>3.0000000000000001E-5</v>
      </c>
      <c r="AV19" s="31">
        <v>4.0000000000000003E-5</v>
      </c>
      <c r="AW19" s="31">
        <v>4.0000000000000003E-5</v>
      </c>
      <c r="AX19" s="31">
        <v>4.0000000000000003E-5</v>
      </c>
      <c r="AY19" s="31">
        <v>5.0000000000000002E-5</v>
      </c>
      <c r="AZ19" s="31">
        <v>5.0000000000000002E-5</v>
      </c>
      <c r="BA19" s="31">
        <v>6.0000000000000002E-5</v>
      </c>
      <c r="BB19" s="31">
        <v>6.0000000000000002E-5</v>
      </c>
      <c r="BC19" s="31">
        <v>6.9999999999999994E-5</v>
      </c>
      <c r="BD19" s="31">
        <v>8.0000000000000007E-5</v>
      </c>
      <c r="BE19" s="31">
        <v>8.0000000000000007E-5</v>
      </c>
      <c r="BF19" s="31">
        <v>9.0000000000000006E-5</v>
      </c>
      <c r="BG19" s="31">
        <v>1E-4</v>
      </c>
      <c r="BH19" s="31">
        <v>1.1E-4</v>
      </c>
      <c r="BI19" s="31">
        <v>1.2E-4</v>
      </c>
      <c r="BJ19" s="31">
        <v>1.3999999999999999E-4</v>
      </c>
      <c r="BK19" s="31">
        <v>1.4999999999999999E-4</v>
      </c>
      <c r="BL19" s="31">
        <v>1.7000000000000001E-4</v>
      </c>
      <c r="BM19" s="31">
        <v>1.8000000000000001E-4</v>
      </c>
      <c r="BN19" s="31">
        <v>2.0000000000000001E-4</v>
      </c>
      <c r="BO19" s="31">
        <v>2.3000000000000001E-4</v>
      </c>
      <c r="BP19" s="31">
        <v>2.5000000000000001E-4</v>
      </c>
      <c r="BQ19" s="31">
        <v>2.7999999999999998E-4</v>
      </c>
      <c r="BR19" s="31">
        <v>3.1E-4</v>
      </c>
    </row>
    <row r="20" spans="1:70" x14ac:dyDescent="0.2">
      <c r="A20">
        <v>33</v>
      </c>
      <c r="B20" s="31">
        <v>1.0000000000000001E-5</v>
      </c>
      <c r="C20" s="31">
        <v>1.0000000000000001E-5</v>
      </c>
      <c r="D20" s="31">
        <v>1.0000000000000001E-5</v>
      </c>
      <c r="E20" s="31">
        <v>1.0000000000000001E-5</v>
      </c>
      <c r="F20" s="31">
        <v>1.0000000000000001E-5</v>
      </c>
      <c r="G20" s="31">
        <v>1.0000000000000001E-5</v>
      </c>
      <c r="H20" s="31">
        <v>1.0000000000000001E-5</v>
      </c>
      <c r="I20" s="31">
        <v>1.0000000000000001E-5</v>
      </c>
      <c r="J20" s="31">
        <v>1.0000000000000001E-5</v>
      </c>
      <c r="K20" s="31">
        <v>1.0000000000000001E-5</v>
      </c>
      <c r="L20" s="31">
        <v>1.0000000000000001E-5</v>
      </c>
      <c r="M20" s="31">
        <v>1.0000000000000001E-5</v>
      </c>
      <c r="N20" s="31">
        <v>1.0000000000000001E-5</v>
      </c>
      <c r="O20" s="31">
        <v>1.0000000000000001E-5</v>
      </c>
      <c r="P20" s="31">
        <v>1.0000000000000001E-5</v>
      </c>
      <c r="Q20" s="31">
        <v>1.0000000000000001E-5</v>
      </c>
      <c r="R20" s="31">
        <v>1.0000000000000001E-5</v>
      </c>
      <c r="S20" s="31">
        <v>1.0000000000000001E-5</v>
      </c>
      <c r="T20" s="31">
        <v>1.0000000000000001E-5</v>
      </c>
      <c r="U20" s="31">
        <v>1.0000000000000001E-5</v>
      </c>
      <c r="V20" s="31">
        <v>1.0000000000000001E-5</v>
      </c>
      <c r="W20" s="31">
        <v>1.0000000000000001E-5</v>
      </c>
      <c r="X20" s="31">
        <v>1.0000000000000001E-5</v>
      </c>
      <c r="Y20" s="31">
        <v>1.0000000000000001E-5</v>
      </c>
      <c r="Z20" s="31">
        <v>1.0000000000000001E-5</v>
      </c>
      <c r="AA20" s="31">
        <v>1.0000000000000001E-5</v>
      </c>
      <c r="AB20" s="31">
        <v>1.0000000000000001E-5</v>
      </c>
      <c r="AC20" s="31">
        <v>1.0000000000000001E-5</v>
      </c>
      <c r="AD20" s="31">
        <v>1.0000000000000001E-5</v>
      </c>
      <c r="AE20" s="31">
        <v>1.0000000000000001E-5</v>
      </c>
      <c r="AF20" s="31">
        <v>1.0000000000000001E-5</v>
      </c>
      <c r="AG20" s="31">
        <v>1.0000000000000001E-5</v>
      </c>
      <c r="AH20" s="31">
        <v>1.0000000000000001E-5</v>
      </c>
      <c r="AI20" s="31">
        <v>1.0000000000000001E-5</v>
      </c>
      <c r="AJ20" s="31">
        <v>1.0000000000000001E-5</v>
      </c>
      <c r="AK20" s="31">
        <v>1.0000000000000001E-5</v>
      </c>
      <c r="AL20" s="31">
        <v>1.0000000000000001E-5</v>
      </c>
      <c r="AM20" s="31">
        <v>1.0000000000000001E-5</v>
      </c>
      <c r="AN20" s="31">
        <v>1.0000000000000001E-5</v>
      </c>
      <c r="AO20" s="31">
        <v>2.0000000000000002E-5</v>
      </c>
      <c r="AP20" s="31">
        <v>2.0000000000000002E-5</v>
      </c>
      <c r="AQ20" s="31">
        <v>2.0000000000000002E-5</v>
      </c>
      <c r="AR20" s="31">
        <v>2.0000000000000002E-5</v>
      </c>
      <c r="AS20" s="31">
        <v>3.0000000000000001E-5</v>
      </c>
      <c r="AT20" s="31">
        <v>3.0000000000000001E-5</v>
      </c>
      <c r="AU20" s="31">
        <v>3.0000000000000001E-5</v>
      </c>
      <c r="AV20" s="31">
        <v>4.0000000000000003E-5</v>
      </c>
      <c r="AW20" s="31">
        <v>4.0000000000000003E-5</v>
      </c>
      <c r="AX20" s="31">
        <v>4.0000000000000003E-5</v>
      </c>
      <c r="AY20" s="31">
        <v>5.0000000000000002E-5</v>
      </c>
      <c r="AZ20" s="31">
        <v>5.0000000000000002E-5</v>
      </c>
      <c r="BA20" s="31">
        <v>6.0000000000000002E-5</v>
      </c>
      <c r="BB20" s="31">
        <v>6.0000000000000002E-5</v>
      </c>
      <c r="BC20" s="31">
        <v>6.9999999999999994E-5</v>
      </c>
      <c r="BD20" s="31">
        <v>8.0000000000000007E-5</v>
      </c>
      <c r="BE20" s="31">
        <v>8.0000000000000007E-5</v>
      </c>
      <c r="BF20" s="31">
        <v>9.0000000000000006E-5</v>
      </c>
      <c r="BG20" s="31">
        <v>1E-4</v>
      </c>
      <c r="BH20" s="31">
        <v>1.1E-4</v>
      </c>
      <c r="BI20" s="31">
        <v>1.2E-4</v>
      </c>
      <c r="BJ20" s="31">
        <v>1.3999999999999999E-4</v>
      </c>
      <c r="BK20" s="31">
        <v>1.4999999999999999E-4</v>
      </c>
      <c r="BL20" s="31">
        <v>1.7000000000000001E-4</v>
      </c>
      <c r="BM20" s="31">
        <v>1.9000000000000001E-4</v>
      </c>
      <c r="BN20" s="31">
        <v>2.1000000000000001E-4</v>
      </c>
      <c r="BO20" s="31">
        <v>2.3000000000000001E-4</v>
      </c>
      <c r="BP20" s="31">
        <v>2.5000000000000001E-4</v>
      </c>
      <c r="BQ20" s="31">
        <v>2.7999999999999998E-4</v>
      </c>
      <c r="BR20" s="31">
        <v>3.1E-4</v>
      </c>
    </row>
    <row r="21" spans="1:70" x14ac:dyDescent="0.2">
      <c r="A21">
        <v>34</v>
      </c>
      <c r="B21" s="31">
        <v>1.0000000000000001E-5</v>
      </c>
      <c r="C21" s="31">
        <v>1.0000000000000001E-5</v>
      </c>
      <c r="D21" s="31">
        <v>1.0000000000000001E-5</v>
      </c>
      <c r="E21" s="31">
        <v>1.0000000000000001E-5</v>
      </c>
      <c r="F21" s="31">
        <v>1.0000000000000001E-5</v>
      </c>
      <c r="G21" s="31">
        <v>1.0000000000000001E-5</v>
      </c>
      <c r="H21" s="31">
        <v>1.0000000000000001E-5</v>
      </c>
      <c r="I21" s="31">
        <v>1.0000000000000001E-5</v>
      </c>
      <c r="J21" s="31">
        <v>1.0000000000000001E-5</v>
      </c>
      <c r="K21" s="31">
        <v>1.0000000000000001E-5</v>
      </c>
      <c r="L21" s="31">
        <v>1.0000000000000001E-5</v>
      </c>
      <c r="M21" s="31">
        <v>1.0000000000000001E-5</v>
      </c>
      <c r="N21" s="31">
        <v>1.0000000000000001E-5</v>
      </c>
      <c r="O21" s="31">
        <v>1.0000000000000001E-5</v>
      </c>
      <c r="P21" s="31">
        <v>1.0000000000000001E-5</v>
      </c>
      <c r="Q21" s="31">
        <v>1.0000000000000001E-5</v>
      </c>
      <c r="R21" s="31">
        <v>1.0000000000000001E-5</v>
      </c>
      <c r="S21" s="31">
        <v>1.0000000000000001E-5</v>
      </c>
      <c r="T21" s="31">
        <v>1.0000000000000001E-5</v>
      </c>
      <c r="U21" s="31">
        <v>1.0000000000000001E-5</v>
      </c>
      <c r="V21" s="31">
        <v>1.0000000000000001E-5</v>
      </c>
      <c r="W21" s="31">
        <v>1.0000000000000001E-5</v>
      </c>
      <c r="X21" s="31">
        <v>1.0000000000000001E-5</v>
      </c>
      <c r="Y21" s="31">
        <v>1.0000000000000001E-5</v>
      </c>
      <c r="Z21" s="31">
        <v>1.0000000000000001E-5</v>
      </c>
      <c r="AA21" s="31">
        <v>1.0000000000000001E-5</v>
      </c>
      <c r="AB21" s="31">
        <v>1.0000000000000001E-5</v>
      </c>
      <c r="AC21" s="31">
        <v>1.0000000000000001E-5</v>
      </c>
      <c r="AD21" s="31">
        <v>1.0000000000000001E-5</v>
      </c>
      <c r="AE21" s="31">
        <v>1.0000000000000001E-5</v>
      </c>
      <c r="AF21" s="31">
        <v>1.0000000000000001E-5</v>
      </c>
      <c r="AG21" s="31">
        <v>1.0000000000000001E-5</v>
      </c>
      <c r="AH21" s="31">
        <v>1.0000000000000001E-5</v>
      </c>
      <c r="AI21" s="31">
        <v>1.0000000000000001E-5</v>
      </c>
      <c r="AJ21" s="31">
        <v>1.0000000000000001E-5</v>
      </c>
      <c r="AK21" s="31">
        <v>1.0000000000000001E-5</v>
      </c>
      <c r="AL21" s="31">
        <v>1.0000000000000001E-5</v>
      </c>
      <c r="AM21" s="31">
        <v>1.0000000000000001E-5</v>
      </c>
      <c r="AN21" s="31">
        <v>2.0000000000000002E-5</v>
      </c>
      <c r="AO21" s="31">
        <v>2.0000000000000002E-5</v>
      </c>
      <c r="AP21" s="31">
        <v>2.0000000000000002E-5</v>
      </c>
      <c r="AQ21" s="31">
        <v>2.0000000000000002E-5</v>
      </c>
      <c r="AR21" s="31">
        <v>3.0000000000000001E-5</v>
      </c>
      <c r="AS21" s="31">
        <v>3.0000000000000001E-5</v>
      </c>
      <c r="AT21" s="31">
        <v>3.0000000000000001E-5</v>
      </c>
      <c r="AU21" s="31">
        <v>3.0000000000000001E-5</v>
      </c>
      <c r="AV21" s="31">
        <v>4.0000000000000003E-5</v>
      </c>
      <c r="AW21" s="31">
        <v>4.0000000000000003E-5</v>
      </c>
      <c r="AX21" s="31">
        <v>5.0000000000000002E-5</v>
      </c>
      <c r="AY21" s="31">
        <v>5.0000000000000002E-5</v>
      </c>
      <c r="AZ21" s="31">
        <v>5.0000000000000002E-5</v>
      </c>
      <c r="BA21" s="31">
        <v>6.0000000000000002E-5</v>
      </c>
      <c r="BB21" s="31">
        <v>6.9999999999999994E-5</v>
      </c>
      <c r="BC21" s="31">
        <v>6.9999999999999994E-5</v>
      </c>
      <c r="BD21" s="31">
        <v>8.0000000000000007E-5</v>
      </c>
      <c r="BE21" s="31">
        <v>9.0000000000000006E-5</v>
      </c>
      <c r="BF21" s="31">
        <v>9.0000000000000006E-5</v>
      </c>
      <c r="BG21" s="31">
        <v>1E-4</v>
      </c>
      <c r="BH21" s="31">
        <v>1.1E-4</v>
      </c>
      <c r="BI21" s="31">
        <v>1.2999999999999999E-4</v>
      </c>
      <c r="BJ21" s="31">
        <v>1.3999999999999999E-4</v>
      </c>
      <c r="BK21" s="31">
        <v>1.6000000000000001E-4</v>
      </c>
      <c r="BL21" s="31">
        <v>1.7000000000000001E-4</v>
      </c>
      <c r="BM21" s="31">
        <v>1.9000000000000001E-4</v>
      </c>
      <c r="BN21" s="31">
        <v>2.1000000000000001E-4</v>
      </c>
      <c r="BO21" s="31">
        <v>2.3000000000000001E-4</v>
      </c>
      <c r="BP21" s="31">
        <v>2.5999999999999998E-4</v>
      </c>
      <c r="BQ21" s="31">
        <v>2.9E-4</v>
      </c>
      <c r="BR21" s="31">
        <v>3.2000000000000003E-4</v>
      </c>
    </row>
    <row r="22" spans="1:70" x14ac:dyDescent="0.2">
      <c r="A22">
        <v>35</v>
      </c>
      <c r="B22" s="31">
        <v>1.0000000000000001E-5</v>
      </c>
      <c r="C22" s="31">
        <v>1.0000000000000001E-5</v>
      </c>
      <c r="D22" s="31">
        <v>1.0000000000000001E-5</v>
      </c>
      <c r="E22" s="31">
        <v>1.0000000000000001E-5</v>
      </c>
      <c r="F22" s="31">
        <v>1.0000000000000001E-5</v>
      </c>
      <c r="G22" s="31">
        <v>1.0000000000000001E-5</v>
      </c>
      <c r="H22" s="31">
        <v>1.0000000000000001E-5</v>
      </c>
      <c r="I22" s="31">
        <v>1.0000000000000001E-5</v>
      </c>
      <c r="J22" s="31">
        <v>1.0000000000000001E-5</v>
      </c>
      <c r="K22" s="31">
        <v>1.0000000000000001E-5</v>
      </c>
      <c r="L22" s="31">
        <v>1.0000000000000001E-5</v>
      </c>
      <c r="M22" s="31">
        <v>1.0000000000000001E-5</v>
      </c>
      <c r="N22" s="31">
        <v>1.0000000000000001E-5</v>
      </c>
      <c r="O22" s="31">
        <v>1.0000000000000001E-5</v>
      </c>
      <c r="P22" s="31">
        <v>1.0000000000000001E-5</v>
      </c>
      <c r="Q22" s="31">
        <v>1.0000000000000001E-5</v>
      </c>
      <c r="R22" s="31">
        <v>1.0000000000000001E-5</v>
      </c>
      <c r="S22" s="31">
        <v>1.0000000000000001E-5</v>
      </c>
      <c r="T22" s="31">
        <v>1.0000000000000001E-5</v>
      </c>
      <c r="U22" s="31">
        <v>1.0000000000000001E-5</v>
      </c>
      <c r="V22" s="31">
        <v>1.0000000000000001E-5</v>
      </c>
      <c r="W22" s="31">
        <v>1.0000000000000001E-5</v>
      </c>
      <c r="X22" s="31">
        <v>1.0000000000000001E-5</v>
      </c>
      <c r="Y22" s="31">
        <v>1.0000000000000001E-5</v>
      </c>
      <c r="Z22" s="31">
        <v>1.0000000000000001E-5</v>
      </c>
      <c r="AA22" s="31">
        <v>1.0000000000000001E-5</v>
      </c>
      <c r="AB22" s="31">
        <v>1.0000000000000001E-5</v>
      </c>
      <c r="AC22" s="31">
        <v>1.0000000000000001E-5</v>
      </c>
      <c r="AD22" s="31">
        <v>1.0000000000000001E-5</v>
      </c>
      <c r="AE22" s="31">
        <v>1.0000000000000001E-5</v>
      </c>
      <c r="AF22" s="31">
        <v>1.0000000000000001E-5</v>
      </c>
      <c r="AG22" s="31">
        <v>1.0000000000000001E-5</v>
      </c>
      <c r="AH22" s="31">
        <v>1.0000000000000001E-5</v>
      </c>
      <c r="AI22" s="31">
        <v>1.0000000000000001E-5</v>
      </c>
      <c r="AJ22" s="31">
        <v>1.0000000000000001E-5</v>
      </c>
      <c r="AK22" s="31">
        <v>1.0000000000000001E-5</v>
      </c>
      <c r="AL22" s="31">
        <v>1.0000000000000001E-5</v>
      </c>
      <c r="AM22" s="31">
        <v>1.0000000000000001E-5</v>
      </c>
      <c r="AN22" s="31">
        <v>2.0000000000000002E-5</v>
      </c>
      <c r="AO22" s="31">
        <v>2.0000000000000002E-5</v>
      </c>
      <c r="AP22" s="31">
        <v>2.0000000000000002E-5</v>
      </c>
      <c r="AQ22" s="31">
        <v>2.0000000000000002E-5</v>
      </c>
      <c r="AR22" s="31">
        <v>3.0000000000000001E-5</v>
      </c>
      <c r="AS22" s="31">
        <v>3.0000000000000001E-5</v>
      </c>
      <c r="AT22" s="31">
        <v>3.0000000000000001E-5</v>
      </c>
      <c r="AU22" s="31">
        <v>4.0000000000000003E-5</v>
      </c>
      <c r="AV22" s="31">
        <v>4.0000000000000003E-5</v>
      </c>
      <c r="AW22" s="31">
        <v>4.0000000000000003E-5</v>
      </c>
      <c r="AX22" s="31">
        <v>5.0000000000000002E-5</v>
      </c>
      <c r="AY22" s="31">
        <v>5.0000000000000002E-5</v>
      </c>
      <c r="AZ22" s="31">
        <v>6.0000000000000002E-5</v>
      </c>
      <c r="BA22" s="31">
        <v>6.0000000000000002E-5</v>
      </c>
      <c r="BB22" s="31">
        <v>6.9999999999999994E-5</v>
      </c>
      <c r="BC22" s="31">
        <v>6.9999999999999994E-5</v>
      </c>
      <c r="BD22" s="31">
        <v>8.0000000000000007E-5</v>
      </c>
      <c r="BE22" s="31">
        <v>9.0000000000000006E-5</v>
      </c>
      <c r="BF22" s="31">
        <v>1E-4</v>
      </c>
      <c r="BG22" s="31">
        <v>1.1E-4</v>
      </c>
      <c r="BH22" s="31">
        <v>1.2E-4</v>
      </c>
      <c r="BI22" s="31">
        <v>1.2999999999999999E-4</v>
      </c>
      <c r="BJ22" s="31">
        <v>1.3999999999999999E-4</v>
      </c>
      <c r="BK22" s="31">
        <v>1.6000000000000001E-4</v>
      </c>
      <c r="BL22" s="31">
        <v>1.8000000000000001E-4</v>
      </c>
      <c r="BM22" s="31">
        <v>2.0000000000000001E-4</v>
      </c>
      <c r="BN22" s="31">
        <v>2.2000000000000001E-4</v>
      </c>
      <c r="BO22" s="31">
        <v>2.4000000000000001E-4</v>
      </c>
      <c r="BP22" s="31">
        <v>2.7E-4</v>
      </c>
      <c r="BQ22" s="31">
        <v>2.9999999999999997E-4</v>
      </c>
      <c r="BR22" s="31">
        <v>3.3E-4</v>
      </c>
    </row>
    <row r="23" spans="1:70" x14ac:dyDescent="0.2">
      <c r="A23">
        <v>36</v>
      </c>
      <c r="B23" s="31">
        <v>1.0000000000000001E-5</v>
      </c>
      <c r="C23" s="31">
        <v>1.0000000000000001E-5</v>
      </c>
      <c r="D23" s="31">
        <v>1.0000000000000001E-5</v>
      </c>
      <c r="E23" s="31">
        <v>1.0000000000000001E-5</v>
      </c>
      <c r="F23" s="31">
        <v>1.0000000000000001E-5</v>
      </c>
      <c r="G23" s="31">
        <v>1.0000000000000001E-5</v>
      </c>
      <c r="H23" s="31">
        <v>1.0000000000000001E-5</v>
      </c>
      <c r="I23" s="31">
        <v>1.0000000000000001E-5</v>
      </c>
      <c r="J23" s="31">
        <v>1.0000000000000001E-5</v>
      </c>
      <c r="K23" s="31">
        <v>1.0000000000000001E-5</v>
      </c>
      <c r="L23" s="31">
        <v>1.0000000000000001E-5</v>
      </c>
      <c r="M23" s="31">
        <v>1.0000000000000001E-5</v>
      </c>
      <c r="N23" s="31">
        <v>1.0000000000000001E-5</v>
      </c>
      <c r="O23" s="31">
        <v>1.0000000000000001E-5</v>
      </c>
      <c r="P23" s="31">
        <v>1.0000000000000001E-5</v>
      </c>
      <c r="Q23" s="31">
        <v>1.0000000000000001E-5</v>
      </c>
      <c r="R23" s="31">
        <v>1.0000000000000001E-5</v>
      </c>
      <c r="S23" s="31">
        <v>1.0000000000000001E-5</v>
      </c>
      <c r="T23" s="31">
        <v>1.0000000000000001E-5</v>
      </c>
      <c r="U23" s="31">
        <v>1.0000000000000001E-5</v>
      </c>
      <c r="V23" s="31">
        <v>1.0000000000000001E-5</v>
      </c>
      <c r="W23" s="31">
        <v>1.0000000000000001E-5</v>
      </c>
      <c r="X23" s="31">
        <v>1.0000000000000001E-5</v>
      </c>
      <c r="Y23" s="31">
        <v>1.0000000000000001E-5</v>
      </c>
      <c r="Z23" s="31">
        <v>1.0000000000000001E-5</v>
      </c>
      <c r="AA23" s="31">
        <v>1.0000000000000001E-5</v>
      </c>
      <c r="AB23" s="31">
        <v>1.0000000000000001E-5</v>
      </c>
      <c r="AC23" s="31">
        <v>1.0000000000000001E-5</v>
      </c>
      <c r="AD23" s="31">
        <v>1.0000000000000001E-5</v>
      </c>
      <c r="AE23" s="31">
        <v>1.0000000000000001E-5</v>
      </c>
      <c r="AF23" s="31">
        <v>1.0000000000000001E-5</v>
      </c>
      <c r="AG23" s="31">
        <v>1.0000000000000001E-5</v>
      </c>
      <c r="AH23" s="31">
        <v>1.0000000000000001E-5</v>
      </c>
      <c r="AI23" s="31">
        <v>1.0000000000000001E-5</v>
      </c>
      <c r="AJ23" s="31">
        <v>1.0000000000000001E-5</v>
      </c>
      <c r="AK23" s="31">
        <v>1.0000000000000001E-5</v>
      </c>
      <c r="AL23" s="31">
        <v>1.0000000000000001E-5</v>
      </c>
      <c r="AM23" s="31">
        <v>1.0000000000000001E-5</v>
      </c>
      <c r="AN23" s="31">
        <v>2.0000000000000002E-5</v>
      </c>
      <c r="AO23" s="31">
        <v>2.0000000000000002E-5</v>
      </c>
      <c r="AP23" s="31">
        <v>2.0000000000000002E-5</v>
      </c>
      <c r="AQ23" s="31">
        <v>2.0000000000000002E-5</v>
      </c>
      <c r="AR23" s="31">
        <v>3.0000000000000001E-5</v>
      </c>
      <c r="AS23" s="31">
        <v>3.0000000000000001E-5</v>
      </c>
      <c r="AT23" s="31">
        <v>3.0000000000000001E-5</v>
      </c>
      <c r="AU23" s="31">
        <v>4.0000000000000003E-5</v>
      </c>
      <c r="AV23" s="31">
        <v>4.0000000000000003E-5</v>
      </c>
      <c r="AW23" s="31">
        <v>4.0000000000000003E-5</v>
      </c>
      <c r="AX23" s="31">
        <v>5.0000000000000002E-5</v>
      </c>
      <c r="AY23" s="31">
        <v>5.0000000000000002E-5</v>
      </c>
      <c r="AZ23" s="31">
        <v>6.0000000000000002E-5</v>
      </c>
      <c r="BA23" s="31">
        <v>6.0000000000000002E-5</v>
      </c>
      <c r="BB23" s="31">
        <v>6.9999999999999994E-5</v>
      </c>
      <c r="BC23" s="31">
        <v>8.0000000000000007E-5</v>
      </c>
      <c r="BD23" s="31">
        <v>8.0000000000000007E-5</v>
      </c>
      <c r="BE23" s="31">
        <v>9.0000000000000006E-5</v>
      </c>
      <c r="BF23" s="31">
        <v>1E-4</v>
      </c>
      <c r="BG23" s="31">
        <v>1.1E-4</v>
      </c>
      <c r="BH23" s="31">
        <v>1.2E-4</v>
      </c>
      <c r="BI23" s="31">
        <v>1.3999999999999999E-4</v>
      </c>
      <c r="BJ23" s="31">
        <v>1.4999999999999999E-4</v>
      </c>
      <c r="BK23" s="31">
        <v>1.7000000000000001E-4</v>
      </c>
      <c r="BL23" s="31">
        <v>1.9000000000000001E-4</v>
      </c>
      <c r="BM23" s="31">
        <v>2.1000000000000001E-4</v>
      </c>
      <c r="BN23" s="31">
        <v>2.3000000000000001E-4</v>
      </c>
      <c r="BO23" s="31">
        <v>2.5000000000000001E-4</v>
      </c>
      <c r="BP23" s="31">
        <v>2.7999999999999998E-4</v>
      </c>
      <c r="BQ23" s="31">
        <v>3.1E-4</v>
      </c>
      <c r="BR23" s="31">
        <v>3.4000000000000002E-4</v>
      </c>
    </row>
    <row r="24" spans="1:70" x14ac:dyDescent="0.2">
      <c r="A24">
        <v>37</v>
      </c>
      <c r="B24" s="31">
        <v>1.0000000000000001E-5</v>
      </c>
      <c r="C24" s="31">
        <v>1.0000000000000001E-5</v>
      </c>
      <c r="D24" s="31">
        <v>1.0000000000000001E-5</v>
      </c>
      <c r="E24" s="31">
        <v>1.0000000000000001E-5</v>
      </c>
      <c r="F24" s="31">
        <v>1.0000000000000001E-5</v>
      </c>
      <c r="G24" s="31">
        <v>1.0000000000000001E-5</v>
      </c>
      <c r="H24" s="31">
        <v>1.0000000000000001E-5</v>
      </c>
      <c r="I24" s="31">
        <v>1.0000000000000001E-5</v>
      </c>
      <c r="J24" s="31">
        <v>1.0000000000000001E-5</v>
      </c>
      <c r="K24" s="31">
        <v>1.0000000000000001E-5</v>
      </c>
      <c r="L24" s="31">
        <v>1.0000000000000001E-5</v>
      </c>
      <c r="M24" s="31">
        <v>1.0000000000000001E-5</v>
      </c>
      <c r="N24" s="31">
        <v>1.0000000000000001E-5</v>
      </c>
      <c r="O24" s="31">
        <v>1.0000000000000001E-5</v>
      </c>
      <c r="P24" s="31">
        <v>1.0000000000000001E-5</v>
      </c>
      <c r="Q24" s="31">
        <v>1.0000000000000001E-5</v>
      </c>
      <c r="R24" s="31">
        <v>1.0000000000000001E-5</v>
      </c>
      <c r="S24" s="31">
        <v>1.0000000000000001E-5</v>
      </c>
      <c r="T24" s="31">
        <v>1.0000000000000001E-5</v>
      </c>
      <c r="U24" s="31">
        <v>1.0000000000000001E-5</v>
      </c>
      <c r="V24" s="31">
        <v>1.0000000000000001E-5</v>
      </c>
      <c r="W24" s="31">
        <v>1.0000000000000001E-5</v>
      </c>
      <c r="X24" s="31">
        <v>1.0000000000000001E-5</v>
      </c>
      <c r="Y24" s="31">
        <v>1.0000000000000001E-5</v>
      </c>
      <c r="Z24" s="31">
        <v>1.0000000000000001E-5</v>
      </c>
      <c r="AA24" s="31">
        <v>1.0000000000000001E-5</v>
      </c>
      <c r="AB24" s="31">
        <v>1.0000000000000001E-5</v>
      </c>
      <c r="AC24" s="31">
        <v>1.0000000000000001E-5</v>
      </c>
      <c r="AD24" s="31">
        <v>1.0000000000000001E-5</v>
      </c>
      <c r="AE24" s="31">
        <v>1.0000000000000001E-5</v>
      </c>
      <c r="AF24" s="31">
        <v>1.0000000000000001E-5</v>
      </c>
      <c r="AG24" s="31">
        <v>1.0000000000000001E-5</v>
      </c>
      <c r="AH24" s="31">
        <v>1.0000000000000001E-5</v>
      </c>
      <c r="AI24" s="31">
        <v>1.0000000000000001E-5</v>
      </c>
      <c r="AJ24" s="31">
        <v>1.0000000000000001E-5</v>
      </c>
      <c r="AK24" s="31">
        <v>1.0000000000000001E-5</v>
      </c>
      <c r="AL24" s="31">
        <v>1.0000000000000001E-5</v>
      </c>
      <c r="AM24" s="31">
        <v>2.0000000000000002E-5</v>
      </c>
      <c r="AN24" s="31">
        <v>2.0000000000000002E-5</v>
      </c>
      <c r="AO24" s="31">
        <v>2.0000000000000002E-5</v>
      </c>
      <c r="AP24" s="31">
        <v>2.0000000000000002E-5</v>
      </c>
      <c r="AQ24" s="31">
        <v>3.0000000000000001E-5</v>
      </c>
      <c r="AR24" s="31">
        <v>3.0000000000000001E-5</v>
      </c>
      <c r="AS24" s="31">
        <v>3.0000000000000001E-5</v>
      </c>
      <c r="AT24" s="31">
        <v>4.0000000000000003E-5</v>
      </c>
      <c r="AU24" s="31">
        <v>4.0000000000000003E-5</v>
      </c>
      <c r="AV24" s="31">
        <v>4.0000000000000003E-5</v>
      </c>
      <c r="AW24" s="31">
        <v>5.0000000000000002E-5</v>
      </c>
      <c r="AX24" s="31">
        <v>5.0000000000000002E-5</v>
      </c>
      <c r="AY24" s="31">
        <v>6.0000000000000002E-5</v>
      </c>
      <c r="AZ24" s="31">
        <v>6.0000000000000002E-5</v>
      </c>
      <c r="BA24" s="31">
        <v>6.9999999999999994E-5</v>
      </c>
      <c r="BB24" s="31">
        <v>8.0000000000000007E-5</v>
      </c>
      <c r="BC24" s="31">
        <v>8.0000000000000007E-5</v>
      </c>
      <c r="BD24" s="31">
        <v>9.0000000000000006E-5</v>
      </c>
      <c r="BE24" s="31">
        <v>1E-4</v>
      </c>
      <c r="BF24" s="31">
        <v>1.1E-4</v>
      </c>
      <c r="BG24" s="31">
        <v>1.2E-4</v>
      </c>
      <c r="BH24" s="31">
        <v>1.2999999999999999E-4</v>
      </c>
      <c r="BI24" s="31">
        <v>1.4999999999999999E-4</v>
      </c>
      <c r="BJ24" s="31">
        <v>1.6000000000000001E-4</v>
      </c>
      <c r="BK24" s="31">
        <v>1.8000000000000001E-4</v>
      </c>
      <c r="BL24" s="31">
        <v>2.0000000000000001E-4</v>
      </c>
      <c r="BM24" s="31">
        <v>2.2000000000000001E-4</v>
      </c>
      <c r="BN24" s="31">
        <v>2.4000000000000001E-4</v>
      </c>
      <c r="BO24" s="31">
        <v>2.7E-4</v>
      </c>
      <c r="BP24" s="31">
        <v>2.9999999999999997E-4</v>
      </c>
      <c r="BQ24" s="31">
        <v>3.3E-4</v>
      </c>
      <c r="BR24" s="31">
        <v>3.6000000000000002E-4</v>
      </c>
    </row>
    <row r="25" spans="1:70" x14ac:dyDescent="0.2">
      <c r="A25">
        <v>38</v>
      </c>
      <c r="B25" s="31">
        <v>1.0000000000000001E-5</v>
      </c>
      <c r="C25" s="31">
        <v>1.0000000000000001E-5</v>
      </c>
      <c r="D25" s="31">
        <v>1.0000000000000001E-5</v>
      </c>
      <c r="E25" s="31">
        <v>1.0000000000000001E-5</v>
      </c>
      <c r="F25" s="31">
        <v>1.0000000000000001E-5</v>
      </c>
      <c r="G25" s="31">
        <v>1.0000000000000001E-5</v>
      </c>
      <c r="H25" s="31">
        <v>1.0000000000000001E-5</v>
      </c>
      <c r="I25" s="31">
        <v>1.0000000000000001E-5</v>
      </c>
      <c r="J25" s="31">
        <v>1.0000000000000001E-5</v>
      </c>
      <c r="K25" s="31">
        <v>1.0000000000000001E-5</v>
      </c>
      <c r="L25" s="31">
        <v>1.0000000000000001E-5</v>
      </c>
      <c r="M25" s="31">
        <v>1.0000000000000001E-5</v>
      </c>
      <c r="N25" s="31">
        <v>1.0000000000000001E-5</v>
      </c>
      <c r="O25" s="31">
        <v>1.0000000000000001E-5</v>
      </c>
      <c r="P25" s="31">
        <v>1.0000000000000001E-5</v>
      </c>
      <c r="Q25" s="31">
        <v>1.0000000000000001E-5</v>
      </c>
      <c r="R25" s="31">
        <v>1.0000000000000001E-5</v>
      </c>
      <c r="S25" s="31">
        <v>1.0000000000000001E-5</v>
      </c>
      <c r="T25" s="31">
        <v>1.0000000000000001E-5</v>
      </c>
      <c r="U25" s="31">
        <v>1.0000000000000001E-5</v>
      </c>
      <c r="V25" s="31">
        <v>1.0000000000000001E-5</v>
      </c>
      <c r="W25" s="31">
        <v>1.0000000000000001E-5</v>
      </c>
      <c r="X25" s="31">
        <v>1.0000000000000001E-5</v>
      </c>
      <c r="Y25" s="31">
        <v>1.0000000000000001E-5</v>
      </c>
      <c r="Z25" s="31">
        <v>1.0000000000000001E-5</v>
      </c>
      <c r="AA25" s="31">
        <v>1.0000000000000001E-5</v>
      </c>
      <c r="AB25" s="31">
        <v>1.0000000000000001E-5</v>
      </c>
      <c r="AC25" s="31">
        <v>1.0000000000000001E-5</v>
      </c>
      <c r="AD25" s="31">
        <v>1.0000000000000001E-5</v>
      </c>
      <c r="AE25" s="31">
        <v>1.0000000000000001E-5</v>
      </c>
      <c r="AF25" s="31">
        <v>1.0000000000000001E-5</v>
      </c>
      <c r="AG25" s="31">
        <v>1.0000000000000001E-5</v>
      </c>
      <c r="AH25" s="31">
        <v>1.0000000000000001E-5</v>
      </c>
      <c r="AI25" s="31">
        <v>1.0000000000000001E-5</v>
      </c>
      <c r="AJ25" s="31">
        <v>1.0000000000000001E-5</v>
      </c>
      <c r="AK25" s="31">
        <v>1.0000000000000001E-5</v>
      </c>
      <c r="AL25" s="31">
        <v>1.0000000000000001E-5</v>
      </c>
      <c r="AM25" s="31">
        <v>2.0000000000000002E-5</v>
      </c>
      <c r="AN25" s="31">
        <v>2.0000000000000002E-5</v>
      </c>
      <c r="AO25" s="31">
        <v>2.0000000000000002E-5</v>
      </c>
      <c r="AP25" s="31">
        <v>3.0000000000000001E-5</v>
      </c>
      <c r="AQ25" s="31">
        <v>3.0000000000000001E-5</v>
      </c>
      <c r="AR25" s="31">
        <v>3.0000000000000001E-5</v>
      </c>
      <c r="AS25" s="31">
        <v>4.0000000000000003E-5</v>
      </c>
      <c r="AT25" s="31">
        <v>4.0000000000000003E-5</v>
      </c>
      <c r="AU25" s="31">
        <v>4.0000000000000003E-5</v>
      </c>
      <c r="AV25" s="31">
        <v>5.0000000000000002E-5</v>
      </c>
      <c r="AW25" s="31">
        <v>5.0000000000000002E-5</v>
      </c>
      <c r="AX25" s="31">
        <v>6.0000000000000002E-5</v>
      </c>
      <c r="AY25" s="31">
        <v>6.0000000000000002E-5</v>
      </c>
      <c r="AZ25" s="31">
        <v>6.9999999999999994E-5</v>
      </c>
      <c r="BA25" s="31">
        <v>8.0000000000000007E-5</v>
      </c>
      <c r="BB25" s="31">
        <v>8.0000000000000007E-5</v>
      </c>
      <c r="BC25" s="31">
        <v>9.0000000000000006E-5</v>
      </c>
      <c r="BD25" s="31">
        <v>1E-4</v>
      </c>
      <c r="BE25" s="31">
        <v>1.1E-4</v>
      </c>
      <c r="BF25" s="31">
        <v>1.2E-4</v>
      </c>
      <c r="BG25" s="31">
        <v>1.2999999999999999E-4</v>
      </c>
      <c r="BH25" s="31">
        <v>1.3999999999999999E-4</v>
      </c>
      <c r="BI25" s="31">
        <v>1.6000000000000001E-4</v>
      </c>
      <c r="BJ25" s="31">
        <v>1.8000000000000001E-4</v>
      </c>
      <c r="BK25" s="31">
        <v>2.0000000000000001E-4</v>
      </c>
      <c r="BL25" s="31">
        <v>2.2000000000000001E-4</v>
      </c>
      <c r="BM25" s="31">
        <v>2.4000000000000001E-4</v>
      </c>
      <c r="BN25" s="31">
        <v>2.5999999999999998E-4</v>
      </c>
      <c r="BO25" s="31">
        <v>2.9E-4</v>
      </c>
      <c r="BP25" s="31">
        <v>3.2000000000000003E-4</v>
      </c>
      <c r="BQ25" s="31">
        <v>3.6000000000000002E-4</v>
      </c>
      <c r="BR25" s="31">
        <v>4.0000000000000002E-4</v>
      </c>
    </row>
    <row r="26" spans="1:70" x14ac:dyDescent="0.2">
      <c r="A26">
        <v>39</v>
      </c>
      <c r="B26" s="31">
        <v>1.0000000000000001E-5</v>
      </c>
      <c r="C26" s="31">
        <v>1.0000000000000001E-5</v>
      </c>
      <c r="D26" s="31">
        <v>1.0000000000000001E-5</v>
      </c>
      <c r="E26" s="31">
        <v>1.0000000000000001E-5</v>
      </c>
      <c r="F26" s="31">
        <v>1.0000000000000001E-5</v>
      </c>
      <c r="G26" s="31">
        <v>1.0000000000000001E-5</v>
      </c>
      <c r="H26" s="31">
        <v>1.0000000000000001E-5</v>
      </c>
      <c r="I26" s="31">
        <v>1.0000000000000001E-5</v>
      </c>
      <c r="J26" s="31">
        <v>1.0000000000000001E-5</v>
      </c>
      <c r="K26" s="31">
        <v>1.0000000000000001E-5</v>
      </c>
      <c r="L26" s="31">
        <v>1.0000000000000001E-5</v>
      </c>
      <c r="M26" s="31">
        <v>1.0000000000000001E-5</v>
      </c>
      <c r="N26" s="31">
        <v>1.0000000000000001E-5</v>
      </c>
      <c r="O26" s="31">
        <v>1.0000000000000001E-5</v>
      </c>
      <c r="P26" s="31">
        <v>1.0000000000000001E-5</v>
      </c>
      <c r="Q26" s="31">
        <v>1.0000000000000001E-5</v>
      </c>
      <c r="R26" s="31">
        <v>1.0000000000000001E-5</v>
      </c>
      <c r="S26" s="31">
        <v>1.0000000000000001E-5</v>
      </c>
      <c r="T26" s="31">
        <v>1.0000000000000001E-5</v>
      </c>
      <c r="U26" s="31">
        <v>1.0000000000000001E-5</v>
      </c>
      <c r="V26" s="31">
        <v>1.0000000000000001E-5</v>
      </c>
      <c r="W26" s="31">
        <v>1.0000000000000001E-5</v>
      </c>
      <c r="X26" s="31">
        <v>1.0000000000000001E-5</v>
      </c>
      <c r="Y26" s="31">
        <v>1.0000000000000001E-5</v>
      </c>
      <c r="Z26" s="31">
        <v>1.0000000000000001E-5</v>
      </c>
      <c r="AA26" s="31">
        <v>1.0000000000000001E-5</v>
      </c>
      <c r="AB26" s="31">
        <v>1.0000000000000001E-5</v>
      </c>
      <c r="AC26" s="31">
        <v>1.0000000000000001E-5</v>
      </c>
      <c r="AD26" s="31">
        <v>1.0000000000000001E-5</v>
      </c>
      <c r="AE26" s="31">
        <v>1.0000000000000001E-5</v>
      </c>
      <c r="AF26" s="31">
        <v>1.0000000000000001E-5</v>
      </c>
      <c r="AG26" s="31">
        <v>1.0000000000000001E-5</v>
      </c>
      <c r="AH26" s="31">
        <v>1.0000000000000001E-5</v>
      </c>
      <c r="AI26" s="31">
        <v>1.0000000000000001E-5</v>
      </c>
      <c r="AJ26" s="31">
        <v>1.0000000000000001E-5</v>
      </c>
      <c r="AK26" s="31">
        <v>1.0000000000000001E-5</v>
      </c>
      <c r="AL26" s="31">
        <v>1.0000000000000001E-5</v>
      </c>
      <c r="AM26" s="31">
        <v>2.0000000000000002E-5</v>
      </c>
      <c r="AN26" s="31">
        <v>2.0000000000000002E-5</v>
      </c>
      <c r="AO26" s="31">
        <v>2.0000000000000002E-5</v>
      </c>
      <c r="AP26" s="31">
        <v>3.0000000000000001E-5</v>
      </c>
      <c r="AQ26" s="31">
        <v>3.0000000000000001E-5</v>
      </c>
      <c r="AR26" s="31">
        <v>3.0000000000000001E-5</v>
      </c>
      <c r="AS26" s="31">
        <v>4.0000000000000003E-5</v>
      </c>
      <c r="AT26" s="31">
        <v>4.0000000000000003E-5</v>
      </c>
      <c r="AU26" s="31">
        <v>4.0000000000000003E-5</v>
      </c>
      <c r="AV26" s="31">
        <v>5.0000000000000002E-5</v>
      </c>
      <c r="AW26" s="31">
        <v>5.0000000000000002E-5</v>
      </c>
      <c r="AX26" s="31">
        <v>6.0000000000000002E-5</v>
      </c>
      <c r="AY26" s="31">
        <v>6.9999999999999994E-5</v>
      </c>
      <c r="AZ26" s="31">
        <v>6.9999999999999994E-5</v>
      </c>
      <c r="BA26" s="31">
        <v>8.0000000000000007E-5</v>
      </c>
      <c r="BB26" s="31">
        <v>9.0000000000000006E-5</v>
      </c>
      <c r="BC26" s="31">
        <v>9.0000000000000006E-5</v>
      </c>
      <c r="BD26" s="31">
        <v>1E-4</v>
      </c>
      <c r="BE26" s="31">
        <v>1.1E-4</v>
      </c>
      <c r="BF26" s="31">
        <v>1.2E-4</v>
      </c>
      <c r="BG26" s="31">
        <v>1.3999999999999999E-4</v>
      </c>
      <c r="BH26" s="31">
        <v>1.4999999999999999E-4</v>
      </c>
      <c r="BI26" s="31">
        <v>1.7000000000000001E-4</v>
      </c>
      <c r="BJ26" s="31">
        <v>1.8000000000000001E-4</v>
      </c>
      <c r="BK26" s="31">
        <v>2.0000000000000001E-4</v>
      </c>
      <c r="BL26" s="31">
        <v>2.3000000000000001E-4</v>
      </c>
      <c r="BM26" s="31">
        <v>2.5000000000000001E-4</v>
      </c>
      <c r="BN26" s="31">
        <v>2.7999999999999998E-4</v>
      </c>
      <c r="BO26" s="31">
        <v>3.1E-4</v>
      </c>
      <c r="BP26" s="31">
        <v>3.4000000000000002E-4</v>
      </c>
      <c r="BQ26" s="31">
        <v>3.6999999999999999E-4</v>
      </c>
      <c r="BR26" s="31">
        <v>4.0999999999999999E-4</v>
      </c>
    </row>
    <row r="27" spans="1:70" x14ac:dyDescent="0.2">
      <c r="A27">
        <v>40</v>
      </c>
      <c r="B27" s="31">
        <v>1.0000000000000001E-5</v>
      </c>
      <c r="C27" s="31">
        <v>1.0000000000000001E-5</v>
      </c>
      <c r="D27" s="31">
        <v>1.0000000000000001E-5</v>
      </c>
      <c r="E27" s="31">
        <v>1.0000000000000001E-5</v>
      </c>
      <c r="F27" s="31">
        <v>1.0000000000000001E-5</v>
      </c>
      <c r="G27" s="31">
        <v>1.0000000000000001E-5</v>
      </c>
      <c r="H27" s="31">
        <v>1.0000000000000001E-5</v>
      </c>
      <c r="I27" s="31">
        <v>1.0000000000000001E-5</v>
      </c>
      <c r="J27" s="31">
        <v>1.0000000000000001E-5</v>
      </c>
      <c r="K27" s="31">
        <v>1.0000000000000001E-5</v>
      </c>
      <c r="L27" s="31">
        <v>1.0000000000000001E-5</v>
      </c>
      <c r="M27" s="31">
        <v>1.0000000000000001E-5</v>
      </c>
      <c r="N27" s="31">
        <v>1.0000000000000001E-5</v>
      </c>
      <c r="O27" s="31">
        <v>1.0000000000000001E-5</v>
      </c>
      <c r="P27" s="31">
        <v>1.0000000000000001E-5</v>
      </c>
      <c r="Q27" s="31">
        <v>1.0000000000000001E-5</v>
      </c>
      <c r="R27" s="31">
        <v>1.0000000000000001E-5</v>
      </c>
      <c r="S27" s="31">
        <v>1.0000000000000001E-5</v>
      </c>
      <c r="T27" s="31">
        <v>1.0000000000000001E-5</v>
      </c>
      <c r="U27" s="31">
        <v>1.0000000000000001E-5</v>
      </c>
      <c r="V27" s="31">
        <v>1.0000000000000001E-5</v>
      </c>
      <c r="W27" s="31">
        <v>1.0000000000000001E-5</v>
      </c>
      <c r="X27" s="31">
        <v>1.0000000000000001E-5</v>
      </c>
      <c r="Y27" s="31">
        <v>1.0000000000000001E-5</v>
      </c>
      <c r="Z27" s="31">
        <v>1.0000000000000001E-5</v>
      </c>
      <c r="AA27" s="31">
        <v>1.0000000000000001E-5</v>
      </c>
      <c r="AB27" s="31">
        <v>1.0000000000000001E-5</v>
      </c>
      <c r="AC27" s="31">
        <v>1.0000000000000001E-5</v>
      </c>
      <c r="AD27" s="31">
        <v>1.0000000000000001E-5</v>
      </c>
      <c r="AE27" s="31">
        <v>1.0000000000000001E-5</v>
      </c>
      <c r="AF27" s="31">
        <v>1.0000000000000001E-5</v>
      </c>
      <c r="AG27" s="31">
        <v>1.0000000000000001E-5</v>
      </c>
      <c r="AH27" s="31">
        <v>1.0000000000000001E-5</v>
      </c>
      <c r="AI27" s="31">
        <v>1.0000000000000001E-5</v>
      </c>
      <c r="AJ27" s="31">
        <v>1.0000000000000001E-5</v>
      </c>
      <c r="AK27" s="31">
        <v>1.0000000000000001E-5</v>
      </c>
      <c r="AL27" s="31">
        <v>2.0000000000000002E-5</v>
      </c>
      <c r="AM27" s="31">
        <v>2.0000000000000002E-5</v>
      </c>
      <c r="AN27" s="31">
        <v>2.0000000000000002E-5</v>
      </c>
      <c r="AO27" s="31">
        <v>3.0000000000000001E-5</v>
      </c>
      <c r="AP27" s="31">
        <v>3.0000000000000001E-5</v>
      </c>
      <c r="AQ27" s="31">
        <v>3.0000000000000001E-5</v>
      </c>
      <c r="AR27" s="31">
        <v>4.0000000000000003E-5</v>
      </c>
      <c r="AS27" s="31">
        <v>4.0000000000000003E-5</v>
      </c>
      <c r="AT27" s="31">
        <v>5.0000000000000002E-5</v>
      </c>
      <c r="AU27" s="31">
        <v>5.0000000000000002E-5</v>
      </c>
      <c r="AV27" s="31">
        <v>6.0000000000000002E-5</v>
      </c>
      <c r="AW27" s="31">
        <v>6.0000000000000002E-5</v>
      </c>
      <c r="AX27" s="31">
        <v>6.9999999999999994E-5</v>
      </c>
      <c r="AY27" s="31">
        <v>8.0000000000000007E-5</v>
      </c>
      <c r="AZ27" s="31">
        <v>8.0000000000000007E-5</v>
      </c>
      <c r="BA27" s="31">
        <v>9.0000000000000006E-5</v>
      </c>
      <c r="BB27" s="31">
        <v>1E-4</v>
      </c>
      <c r="BC27" s="31">
        <v>1.1E-4</v>
      </c>
      <c r="BD27" s="31">
        <v>1.2E-4</v>
      </c>
      <c r="BE27" s="31">
        <v>1.2999999999999999E-4</v>
      </c>
      <c r="BF27" s="31">
        <v>1.3999999999999999E-4</v>
      </c>
      <c r="BG27" s="31">
        <v>1.6000000000000001E-4</v>
      </c>
      <c r="BH27" s="31">
        <v>1.7000000000000001E-4</v>
      </c>
      <c r="BI27" s="31">
        <v>1.9000000000000001E-4</v>
      </c>
      <c r="BJ27" s="31">
        <v>2.1000000000000001E-4</v>
      </c>
      <c r="BK27" s="31">
        <v>2.4000000000000001E-4</v>
      </c>
      <c r="BL27" s="31">
        <v>2.5999999999999998E-4</v>
      </c>
      <c r="BM27" s="31">
        <v>2.9E-4</v>
      </c>
      <c r="BN27" s="31">
        <v>3.2000000000000003E-4</v>
      </c>
      <c r="BO27" s="31">
        <v>3.5E-4</v>
      </c>
      <c r="BP27" s="31">
        <v>3.8999999999999999E-4</v>
      </c>
      <c r="BQ27" s="31">
        <v>4.2999999999999999E-4</v>
      </c>
      <c r="BR27" s="31">
        <v>4.8000000000000001E-4</v>
      </c>
    </row>
    <row r="28" spans="1:70" x14ac:dyDescent="0.2">
      <c r="A28">
        <v>41</v>
      </c>
      <c r="B28" s="31">
        <v>1.0000000000000001E-5</v>
      </c>
      <c r="C28" s="31">
        <v>1.0000000000000001E-5</v>
      </c>
      <c r="D28" s="31">
        <v>1.0000000000000001E-5</v>
      </c>
      <c r="E28" s="31">
        <v>1.0000000000000001E-5</v>
      </c>
      <c r="F28" s="31">
        <v>1.0000000000000001E-5</v>
      </c>
      <c r="G28" s="31">
        <v>1.0000000000000001E-5</v>
      </c>
      <c r="H28" s="31">
        <v>1.0000000000000001E-5</v>
      </c>
      <c r="I28" s="31">
        <v>1.0000000000000001E-5</v>
      </c>
      <c r="J28" s="31">
        <v>1.0000000000000001E-5</v>
      </c>
      <c r="K28" s="31">
        <v>1.0000000000000001E-5</v>
      </c>
      <c r="L28" s="31">
        <v>1.0000000000000001E-5</v>
      </c>
      <c r="M28" s="31">
        <v>1.0000000000000001E-5</v>
      </c>
      <c r="N28" s="31">
        <v>1.0000000000000001E-5</v>
      </c>
      <c r="O28" s="31">
        <v>1.0000000000000001E-5</v>
      </c>
      <c r="P28" s="31">
        <v>1.0000000000000001E-5</v>
      </c>
      <c r="Q28" s="31">
        <v>1.0000000000000001E-5</v>
      </c>
      <c r="R28" s="31">
        <v>1.0000000000000001E-5</v>
      </c>
      <c r="S28" s="31">
        <v>1.0000000000000001E-5</v>
      </c>
      <c r="T28" s="31">
        <v>1.0000000000000001E-5</v>
      </c>
      <c r="U28" s="31">
        <v>1.0000000000000001E-5</v>
      </c>
      <c r="V28" s="31">
        <v>1.0000000000000001E-5</v>
      </c>
      <c r="W28" s="31">
        <v>1.0000000000000001E-5</v>
      </c>
      <c r="X28" s="31">
        <v>1.0000000000000001E-5</v>
      </c>
      <c r="Y28" s="31">
        <v>1.0000000000000001E-5</v>
      </c>
      <c r="Z28" s="31">
        <v>1.0000000000000001E-5</v>
      </c>
      <c r="AA28" s="31">
        <v>1.0000000000000001E-5</v>
      </c>
      <c r="AB28" s="31">
        <v>1.0000000000000001E-5</v>
      </c>
      <c r="AC28" s="31">
        <v>1.0000000000000001E-5</v>
      </c>
      <c r="AD28" s="31">
        <v>1.0000000000000001E-5</v>
      </c>
      <c r="AE28" s="31">
        <v>1.0000000000000001E-5</v>
      </c>
      <c r="AF28" s="31">
        <v>1.0000000000000001E-5</v>
      </c>
      <c r="AG28" s="31">
        <v>1.0000000000000001E-5</v>
      </c>
      <c r="AH28" s="31">
        <v>1.0000000000000001E-5</v>
      </c>
      <c r="AI28" s="31">
        <v>1.0000000000000001E-5</v>
      </c>
      <c r="AJ28" s="31">
        <v>1.0000000000000001E-5</v>
      </c>
      <c r="AK28" s="31">
        <v>1.0000000000000001E-5</v>
      </c>
      <c r="AL28" s="31">
        <v>2.0000000000000002E-5</v>
      </c>
      <c r="AM28" s="31">
        <v>2.0000000000000002E-5</v>
      </c>
      <c r="AN28" s="31">
        <v>2.0000000000000002E-5</v>
      </c>
      <c r="AO28" s="31">
        <v>3.0000000000000001E-5</v>
      </c>
      <c r="AP28" s="31">
        <v>3.0000000000000001E-5</v>
      </c>
      <c r="AQ28" s="31">
        <v>3.0000000000000001E-5</v>
      </c>
      <c r="AR28" s="31">
        <v>4.0000000000000003E-5</v>
      </c>
      <c r="AS28" s="31">
        <v>4.0000000000000003E-5</v>
      </c>
      <c r="AT28" s="31">
        <v>5.0000000000000002E-5</v>
      </c>
      <c r="AU28" s="31">
        <v>5.0000000000000002E-5</v>
      </c>
      <c r="AV28" s="31">
        <v>6.0000000000000002E-5</v>
      </c>
      <c r="AW28" s="31">
        <v>6.0000000000000002E-5</v>
      </c>
      <c r="AX28" s="31">
        <v>6.9999999999999994E-5</v>
      </c>
      <c r="AY28" s="31">
        <v>8.0000000000000007E-5</v>
      </c>
      <c r="AZ28" s="31">
        <v>8.0000000000000007E-5</v>
      </c>
      <c r="BA28" s="31">
        <v>9.0000000000000006E-5</v>
      </c>
      <c r="BB28" s="31">
        <v>1E-4</v>
      </c>
      <c r="BC28" s="31">
        <v>1.1E-4</v>
      </c>
      <c r="BD28" s="31">
        <v>1.2E-4</v>
      </c>
      <c r="BE28" s="31">
        <v>1.2999999999999999E-4</v>
      </c>
      <c r="BF28" s="31">
        <v>1.3999999999999999E-4</v>
      </c>
      <c r="BG28" s="31">
        <v>1.6000000000000001E-4</v>
      </c>
      <c r="BH28" s="31">
        <v>1.8000000000000001E-4</v>
      </c>
      <c r="BI28" s="31">
        <v>1.9000000000000001E-4</v>
      </c>
      <c r="BJ28" s="31">
        <v>2.1000000000000001E-4</v>
      </c>
      <c r="BK28" s="31">
        <v>2.4000000000000001E-4</v>
      </c>
      <c r="BL28" s="31">
        <v>2.5999999999999998E-4</v>
      </c>
      <c r="BM28" s="31">
        <v>2.9E-4</v>
      </c>
      <c r="BN28" s="31">
        <v>3.2000000000000003E-4</v>
      </c>
      <c r="BO28" s="31">
        <v>3.6000000000000002E-4</v>
      </c>
      <c r="BP28" s="31">
        <v>3.8999999999999999E-4</v>
      </c>
      <c r="BQ28" s="31">
        <v>4.2999999999999999E-4</v>
      </c>
      <c r="BR28" s="31">
        <v>4.8000000000000001E-4</v>
      </c>
    </row>
    <row r="29" spans="1:70" x14ac:dyDescent="0.2">
      <c r="A29">
        <v>42</v>
      </c>
      <c r="B29" s="31">
        <v>1.0000000000000001E-5</v>
      </c>
      <c r="C29" s="31">
        <v>1.0000000000000001E-5</v>
      </c>
      <c r="D29" s="31">
        <v>1.0000000000000001E-5</v>
      </c>
      <c r="E29" s="31">
        <v>1.0000000000000001E-5</v>
      </c>
      <c r="F29" s="31">
        <v>1.0000000000000001E-5</v>
      </c>
      <c r="G29" s="31">
        <v>1.0000000000000001E-5</v>
      </c>
      <c r="H29" s="31">
        <v>1.0000000000000001E-5</v>
      </c>
      <c r="I29" s="31">
        <v>1.0000000000000001E-5</v>
      </c>
      <c r="J29" s="31">
        <v>1.0000000000000001E-5</v>
      </c>
      <c r="K29" s="31">
        <v>1.0000000000000001E-5</v>
      </c>
      <c r="L29" s="31">
        <v>1.0000000000000001E-5</v>
      </c>
      <c r="M29" s="31">
        <v>1.0000000000000001E-5</v>
      </c>
      <c r="N29" s="31">
        <v>1.0000000000000001E-5</v>
      </c>
      <c r="O29" s="31">
        <v>1.0000000000000001E-5</v>
      </c>
      <c r="P29" s="31">
        <v>1.0000000000000001E-5</v>
      </c>
      <c r="Q29" s="31">
        <v>1.0000000000000001E-5</v>
      </c>
      <c r="R29" s="31">
        <v>1.0000000000000001E-5</v>
      </c>
      <c r="S29" s="31">
        <v>1.0000000000000001E-5</v>
      </c>
      <c r="T29" s="31">
        <v>1.0000000000000001E-5</v>
      </c>
      <c r="U29" s="31">
        <v>1.0000000000000001E-5</v>
      </c>
      <c r="V29" s="31">
        <v>1.0000000000000001E-5</v>
      </c>
      <c r="W29" s="31">
        <v>1.0000000000000001E-5</v>
      </c>
      <c r="X29" s="31">
        <v>1.0000000000000001E-5</v>
      </c>
      <c r="Y29" s="31">
        <v>1.0000000000000001E-5</v>
      </c>
      <c r="Z29" s="31">
        <v>1.0000000000000001E-5</v>
      </c>
      <c r="AA29" s="31">
        <v>1.0000000000000001E-5</v>
      </c>
      <c r="AB29" s="31">
        <v>1.0000000000000001E-5</v>
      </c>
      <c r="AC29" s="31">
        <v>1.0000000000000001E-5</v>
      </c>
      <c r="AD29" s="31">
        <v>1.0000000000000001E-5</v>
      </c>
      <c r="AE29" s="31">
        <v>1.0000000000000001E-5</v>
      </c>
      <c r="AF29" s="31">
        <v>1.0000000000000001E-5</v>
      </c>
      <c r="AG29" s="31">
        <v>1.0000000000000001E-5</v>
      </c>
      <c r="AH29" s="31">
        <v>1.0000000000000001E-5</v>
      </c>
      <c r="AI29" s="31">
        <v>1.0000000000000001E-5</v>
      </c>
      <c r="AJ29" s="31">
        <v>1.0000000000000001E-5</v>
      </c>
      <c r="AK29" s="31">
        <v>1.0000000000000001E-5</v>
      </c>
      <c r="AL29" s="31">
        <v>2.0000000000000002E-5</v>
      </c>
      <c r="AM29" s="31">
        <v>2.0000000000000002E-5</v>
      </c>
      <c r="AN29" s="31">
        <v>2.0000000000000002E-5</v>
      </c>
      <c r="AO29" s="31">
        <v>3.0000000000000001E-5</v>
      </c>
      <c r="AP29" s="31">
        <v>3.0000000000000001E-5</v>
      </c>
      <c r="AQ29" s="31">
        <v>4.0000000000000003E-5</v>
      </c>
      <c r="AR29" s="31">
        <v>4.0000000000000003E-5</v>
      </c>
      <c r="AS29" s="31">
        <v>4.0000000000000003E-5</v>
      </c>
      <c r="AT29" s="31">
        <v>5.0000000000000002E-5</v>
      </c>
      <c r="AU29" s="31">
        <v>5.0000000000000002E-5</v>
      </c>
      <c r="AV29" s="31">
        <v>6.0000000000000002E-5</v>
      </c>
      <c r="AW29" s="31">
        <v>6.9999999999999994E-5</v>
      </c>
      <c r="AX29" s="31">
        <v>6.9999999999999994E-5</v>
      </c>
      <c r="AY29" s="31">
        <v>8.0000000000000007E-5</v>
      </c>
      <c r="AZ29" s="31">
        <v>9.0000000000000006E-5</v>
      </c>
      <c r="BA29" s="31">
        <v>1E-4</v>
      </c>
      <c r="BB29" s="31">
        <v>1E-4</v>
      </c>
      <c r="BC29" s="31">
        <v>1.1E-4</v>
      </c>
      <c r="BD29" s="31">
        <v>1.2E-4</v>
      </c>
      <c r="BE29" s="31">
        <v>1.3999999999999999E-4</v>
      </c>
      <c r="BF29" s="31">
        <v>1.4999999999999999E-4</v>
      </c>
      <c r="BG29" s="31">
        <v>1.7000000000000001E-4</v>
      </c>
      <c r="BH29" s="31">
        <v>1.8000000000000001E-4</v>
      </c>
      <c r="BI29" s="31">
        <v>2.0000000000000001E-4</v>
      </c>
      <c r="BJ29" s="31">
        <v>2.2000000000000001E-4</v>
      </c>
      <c r="BK29" s="31">
        <v>2.5000000000000001E-4</v>
      </c>
      <c r="BL29" s="31">
        <v>2.7E-4</v>
      </c>
      <c r="BM29" s="31">
        <v>2.9999999999999997E-4</v>
      </c>
      <c r="BN29" s="31">
        <v>3.4000000000000002E-4</v>
      </c>
      <c r="BO29" s="31">
        <v>3.6999999999999999E-4</v>
      </c>
      <c r="BP29" s="31">
        <v>4.0999999999999999E-4</v>
      </c>
      <c r="BQ29" s="31">
        <v>4.6000000000000001E-4</v>
      </c>
      <c r="BR29" s="31">
        <v>5.0000000000000001E-4</v>
      </c>
    </row>
    <row r="30" spans="1:70" x14ac:dyDescent="0.2">
      <c r="A30">
        <v>43</v>
      </c>
      <c r="B30" s="31">
        <v>1.0000000000000001E-5</v>
      </c>
      <c r="C30" s="31">
        <v>1.0000000000000001E-5</v>
      </c>
      <c r="D30" s="31">
        <v>1.0000000000000001E-5</v>
      </c>
      <c r="E30" s="31">
        <v>1.0000000000000001E-5</v>
      </c>
      <c r="F30" s="31">
        <v>1.0000000000000001E-5</v>
      </c>
      <c r="G30" s="31">
        <v>1.0000000000000001E-5</v>
      </c>
      <c r="H30" s="31">
        <v>1.0000000000000001E-5</v>
      </c>
      <c r="I30" s="31">
        <v>1.0000000000000001E-5</v>
      </c>
      <c r="J30" s="31">
        <v>1.0000000000000001E-5</v>
      </c>
      <c r="K30" s="31">
        <v>1.0000000000000001E-5</v>
      </c>
      <c r="L30" s="31">
        <v>1.0000000000000001E-5</v>
      </c>
      <c r="M30" s="31">
        <v>1.0000000000000001E-5</v>
      </c>
      <c r="N30" s="31">
        <v>1.0000000000000001E-5</v>
      </c>
      <c r="O30" s="31">
        <v>1.0000000000000001E-5</v>
      </c>
      <c r="P30" s="31">
        <v>1.0000000000000001E-5</v>
      </c>
      <c r="Q30" s="31">
        <v>1.0000000000000001E-5</v>
      </c>
      <c r="R30" s="31">
        <v>1.0000000000000001E-5</v>
      </c>
      <c r="S30" s="31">
        <v>1.0000000000000001E-5</v>
      </c>
      <c r="T30" s="31">
        <v>1.0000000000000001E-5</v>
      </c>
      <c r="U30" s="31">
        <v>1.0000000000000001E-5</v>
      </c>
      <c r="V30" s="31">
        <v>1.0000000000000001E-5</v>
      </c>
      <c r="W30" s="31">
        <v>1.0000000000000001E-5</v>
      </c>
      <c r="X30" s="31">
        <v>1.0000000000000001E-5</v>
      </c>
      <c r="Y30" s="31">
        <v>1.0000000000000001E-5</v>
      </c>
      <c r="Z30" s="31">
        <v>1.0000000000000001E-5</v>
      </c>
      <c r="AA30" s="31">
        <v>1.0000000000000001E-5</v>
      </c>
      <c r="AB30" s="31">
        <v>1.0000000000000001E-5</v>
      </c>
      <c r="AC30" s="31">
        <v>1.0000000000000001E-5</v>
      </c>
      <c r="AD30" s="31">
        <v>1.0000000000000001E-5</v>
      </c>
      <c r="AE30" s="31">
        <v>1.0000000000000001E-5</v>
      </c>
      <c r="AF30" s="31">
        <v>1.0000000000000001E-5</v>
      </c>
      <c r="AG30" s="31">
        <v>1.0000000000000001E-5</v>
      </c>
      <c r="AH30" s="31">
        <v>1.0000000000000001E-5</v>
      </c>
      <c r="AI30" s="31">
        <v>1.0000000000000001E-5</v>
      </c>
      <c r="AJ30" s="31">
        <v>1.0000000000000001E-5</v>
      </c>
      <c r="AK30" s="31">
        <v>2.0000000000000002E-5</v>
      </c>
      <c r="AL30" s="31">
        <v>2.0000000000000002E-5</v>
      </c>
      <c r="AM30" s="31">
        <v>2.0000000000000002E-5</v>
      </c>
      <c r="AN30" s="31">
        <v>3.0000000000000001E-5</v>
      </c>
      <c r="AO30" s="31">
        <v>3.0000000000000001E-5</v>
      </c>
      <c r="AP30" s="31">
        <v>3.0000000000000001E-5</v>
      </c>
      <c r="AQ30" s="31">
        <v>4.0000000000000003E-5</v>
      </c>
      <c r="AR30" s="31">
        <v>4.0000000000000003E-5</v>
      </c>
      <c r="AS30" s="31">
        <v>5.0000000000000002E-5</v>
      </c>
      <c r="AT30" s="31">
        <v>5.0000000000000002E-5</v>
      </c>
      <c r="AU30" s="31">
        <v>6.0000000000000002E-5</v>
      </c>
      <c r="AV30" s="31">
        <v>6.0000000000000002E-5</v>
      </c>
      <c r="AW30" s="31">
        <v>6.9999999999999994E-5</v>
      </c>
      <c r="AX30" s="31">
        <v>8.0000000000000007E-5</v>
      </c>
      <c r="AY30" s="31">
        <v>8.0000000000000007E-5</v>
      </c>
      <c r="AZ30" s="31">
        <v>9.0000000000000006E-5</v>
      </c>
      <c r="BA30" s="31">
        <v>1E-4</v>
      </c>
      <c r="BB30" s="31">
        <v>1.1E-4</v>
      </c>
      <c r="BC30" s="31">
        <v>1.2E-4</v>
      </c>
      <c r="BD30" s="31">
        <v>1.2999999999999999E-4</v>
      </c>
      <c r="BE30" s="31">
        <v>1.3999999999999999E-4</v>
      </c>
      <c r="BF30" s="31">
        <v>1.6000000000000001E-4</v>
      </c>
      <c r="BG30" s="31">
        <v>1.7000000000000001E-4</v>
      </c>
      <c r="BH30" s="31">
        <v>1.9000000000000001E-4</v>
      </c>
      <c r="BI30" s="31">
        <v>2.1000000000000001E-4</v>
      </c>
      <c r="BJ30" s="31">
        <v>2.3000000000000001E-4</v>
      </c>
      <c r="BK30" s="31">
        <v>2.5999999999999998E-4</v>
      </c>
      <c r="BL30" s="31">
        <v>2.9E-4</v>
      </c>
      <c r="BM30" s="31">
        <v>3.2000000000000003E-4</v>
      </c>
      <c r="BN30" s="31">
        <v>3.5E-4</v>
      </c>
      <c r="BO30" s="31">
        <v>3.8999999999999999E-4</v>
      </c>
      <c r="BP30" s="31">
        <v>4.2999999999999999E-4</v>
      </c>
      <c r="BQ30" s="31">
        <v>4.8000000000000001E-4</v>
      </c>
      <c r="BR30" s="31">
        <v>5.2999999999999998E-4</v>
      </c>
    </row>
    <row r="31" spans="1:70" x14ac:dyDescent="0.2">
      <c r="A31">
        <v>44</v>
      </c>
      <c r="B31" s="31">
        <v>1.0000000000000001E-5</v>
      </c>
      <c r="C31" s="31">
        <v>1.0000000000000001E-5</v>
      </c>
      <c r="D31" s="31">
        <v>1.0000000000000001E-5</v>
      </c>
      <c r="E31" s="31">
        <v>1.0000000000000001E-5</v>
      </c>
      <c r="F31" s="31">
        <v>1.0000000000000001E-5</v>
      </c>
      <c r="G31" s="31">
        <v>1.0000000000000001E-5</v>
      </c>
      <c r="H31" s="31">
        <v>1.0000000000000001E-5</v>
      </c>
      <c r="I31" s="31">
        <v>1.0000000000000001E-5</v>
      </c>
      <c r="J31" s="31">
        <v>1.0000000000000001E-5</v>
      </c>
      <c r="K31" s="31">
        <v>1.0000000000000001E-5</v>
      </c>
      <c r="L31" s="31">
        <v>1.0000000000000001E-5</v>
      </c>
      <c r="M31" s="31">
        <v>1.0000000000000001E-5</v>
      </c>
      <c r="N31" s="31">
        <v>1.0000000000000001E-5</v>
      </c>
      <c r="O31" s="31">
        <v>1.0000000000000001E-5</v>
      </c>
      <c r="P31" s="31">
        <v>1.0000000000000001E-5</v>
      </c>
      <c r="Q31" s="31">
        <v>1.0000000000000001E-5</v>
      </c>
      <c r="R31" s="31">
        <v>1.0000000000000001E-5</v>
      </c>
      <c r="S31" s="31">
        <v>1.0000000000000001E-5</v>
      </c>
      <c r="T31" s="31">
        <v>1.0000000000000001E-5</v>
      </c>
      <c r="U31" s="31">
        <v>1.0000000000000001E-5</v>
      </c>
      <c r="V31" s="31">
        <v>1.0000000000000001E-5</v>
      </c>
      <c r="W31" s="31">
        <v>1.0000000000000001E-5</v>
      </c>
      <c r="X31" s="31">
        <v>1.0000000000000001E-5</v>
      </c>
      <c r="Y31" s="31">
        <v>1.0000000000000001E-5</v>
      </c>
      <c r="Z31" s="31">
        <v>1.0000000000000001E-5</v>
      </c>
      <c r="AA31" s="31">
        <v>1.0000000000000001E-5</v>
      </c>
      <c r="AB31" s="31">
        <v>1.0000000000000001E-5</v>
      </c>
      <c r="AC31" s="31">
        <v>1.0000000000000001E-5</v>
      </c>
      <c r="AD31" s="31">
        <v>1.0000000000000001E-5</v>
      </c>
      <c r="AE31" s="31">
        <v>1.0000000000000001E-5</v>
      </c>
      <c r="AF31" s="31">
        <v>1.0000000000000001E-5</v>
      </c>
      <c r="AG31" s="31">
        <v>1.0000000000000001E-5</v>
      </c>
      <c r="AH31" s="31">
        <v>1.0000000000000001E-5</v>
      </c>
      <c r="AI31" s="31">
        <v>1.0000000000000001E-5</v>
      </c>
      <c r="AJ31" s="31">
        <v>1.0000000000000001E-5</v>
      </c>
      <c r="AK31" s="31">
        <v>2.0000000000000002E-5</v>
      </c>
      <c r="AL31" s="31">
        <v>2.0000000000000002E-5</v>
      </c>
      <c r="AM31" s="31">
        <v>2.0000000000000002E-5</v>
      </c>
      <c r="AN31" s="31">
        <v>3.0000000000000001E-5</v>
      </c>
      <c r="AO31" s="31">
        <v>3.0000000000000001E-5</v>
      </c>
      <c r="AP31" s="31">
        <v>4.0000000000000003E-5</v>
      </c>
      <c r="AQ31" s="31">
        <v>4.0000000000000003E-5</v>
      </c>
      <c r="AR31" s="31">
        <v>5.0000000000000002E-5</v>
      </c>
      <c r="AS31" s="31">
        <v>5.0000000000000002E-5</v>
      </c>
      <c r="AT31" s="31">
        <v>6.0000000000000002E-5</v>
      </c>
      <c r="AU31" s="31">
        <v>6.0000000000000002E-5</v>
      </c>
      <c r="AV31" s="31">
        <v>6.9999999999999994E-5</v>
      </c>
      <c r="AW31" s="31">
        <v>6.9999999999999994E-5</v>
      </c>
      <c r="AX31" s="31">
        <v>8.0000000000000007E-5</v>
      </c>
      <c r="AY31" s="31">
        <v>9.0000000000000006E-5</v>
      </c>
      <c r="AZ31" s="31">
        <v>1E-4</v>
      </c>
      <c r="BA31" s="31">
        <v>1.1E-4</v>
      </c>
      <c r="BB31" s="31">
        <v>1.2E-4</v>
      </c>
      <c r="BC31" s="31">
        <v>1.2999999999999999E-4</v>
      </c>
      <c r="BD31" s="31">
        <v>1.3999999999999999E-4</v>
      </c>
      <c r="BE31" s="31">
        <v>1.6000000000000001E-4</v>
      </c>
      <c r="BF31" s="31">
        <v>1.7000000000000001E-4</v>
      </c>
      <c r="BG31" s="31">
        <v>1.9000000000000001E-4</v>
      </c>
      <c r="BH31" s="31">
        <v>2.1000000000000001E-4</v>
      </c>
      <c r="BI31" s="31">
        <v>2.3000000000000001E-4</v>
      </c>
      <c r="BJ31" s="31">
        <v>2.5000000000000001E-4</v>
      </c>
      <c r="BK31" s="31">
        <v>2.7999999999999998E-4</v>
      </c>
      <c r="BL31" s="31">
        <v>3.1E-4</v>
      </c>
      <c r="BM31" s="31">
        <v>3.4000000000000002E-4</v>
      </c>
      <c r="BN31" s="31">
        <v>3.8000000000000002E-4</v>
      </c>
      <c r="BO31" s="31">
        <v>4.2000000000000002E-4</v>
      </c>
      <c r="BP31" s="31">
        <v>4.6999999999999999E-4</v>
      </c>
      <c r="BQ31" s="31">
        <v>5.1999999999999995E-4</v>
      </c>
      <c r="BR31" s="31">
        <v>5.6999999999999998E-4</v>
      </c>
    </row>
    <row r="32" spans="1:70" x14ac:dyDescent="0.2">
      <c r="A32">
        <v>45</v>
      </c>
      <c r="B32" s="31">
        <v>1.0000000000000001E-5</v>
      </c>
      <c r="C32" s="31">
        <v>1.0000000000000001E-5</v>
      </c>
      <c r="D32" s="31">
        <v>1.0000000000000001E-5</v>
      </c>
      <c r="E32" s="31">
        <v>1.0000000000000001E-5</v>
      </c>
      <c r="F32" s="31">
        <v>1.0000000000000001E-5</v>
      </c>
      <c r="G32" s="31">
        <v>1.0000000000000001E-5</v>
      </c>
      <c r="H32" s="31">
        <v>1.0000000000000001E-5</v>
      </c>
      <c r="I32" s="31">
        <v>1.0000000000000001E-5</v>
      </c>
      <c r="J32" s="31">
        <v>1.0000000000000001E-5</v>
      </c>
      <c r="K32" s="31">
        <v>1.0000000000000001E-5</v>
      </c>
      <c r="L32" s="31">
        <v>1.0000000000000001E-5</v>
      </c>
      <c r="M32" s="31">
        <v>1.0000000000000001E-5</v>
      </c>
      <c r="N32" s="31">
        <v>1.0000000000000001E-5</v>
      </c>
      <c r="O32" s="31">
        <v>1.0000000000000001E-5</v>
      </c>
      <c r="P32" s="31">
        <v>1.0000000000000001E-5</v>
      </c>
      <c r="Q32" s="31">
        <v>1.0000000000000001E-5</v>
      </c>
      <c r="R32" s="31">
        <v>1.0000000000000001E-5</v>
      </c>
      <c r="S32" s="31">
        <v>1.0000000000000001E-5</v>
      </c>
      <c r="T32" s="31">
        <v>1.0000000000000001E-5</v>
      </c>
      <c r="U32" s="31">
        <v>1.0000000000000001E-5</v>
      </c>
      <c r="V32" s="31">
        <v>1.0000000000000001E-5</v>
      </c>
      <c r="W32" s="31">
        <v>1.0000000000000001E-5</v>
      </c>
      <c r="X32" s="31">
        <v>1.0000000000000001E-5</v>
      </c>
      <c r="Y32" s="31">
        <v>1.0000000000000001E-5</v>
      </c>
      <c r="Z32" s="31">
        <v>1.0000000000000001E-5</v>
      </c>
      <c r="AA32" s="31">
        <v>1.0000000000000001E-5</v>
      </c>
      <c r="AB32" s="31">
        <v>1.0000000000000001E-5</v>
      </c>
      <c r="AC32" s="31">
        <v>1.0000000000000001E-5</v>
      </c>
      <c r="AD32" s="31">
        <v>1.0000000000000001E-5</v>
      </c>
      <c r="AE32" s="31">
        <v>1.0000000000000001E-5</v>
      </c>
      <c r="AF32" s="31">
        <v>1.0000000000000001E-5</v>
      </c>
      <c r="AG32" s="31">
        <v>1.0000000000000001E-5</v>
      </c>
      <c r="AH32" s="31">
        <v>1.0000000000000001E-5</v>
      </c>
      <c r="AI32" s="31">
        <v>1.0000000000000001E-5</v>
      </c>
      <c r="AJ32" s="31">
        <v>2.0000000000000002E-5</v>
      </c>
      <c r="AK32" s="31">
        <v>2.0000000000000002E-5</v>
      </c>
      <c r="AL32" s="31">
        <v>2.0000000000000002E-5</v>
      </c>
      <c r="AM32" s="31">
        <v>3.0000000000000001E-5</v>
      </c>
      <c r="AN32" s="31">
        <v>3.0000000000000001E-5</v>
      </c>
      <c r="AO32" s="31">
        <v>4.0000000000000003E-5</v>
      </c>
      <c r="AP32" s="31">
        <v>4.0000000000000003E-5</v>
      </c>
      <c r="AQ32" s="31">
        <v>5.0000000000000002E-5</v>
      </c>
      <c r="AR32" s="31">
        <v>5.0000000000000002E-5</v>
      </c>
      <c r="AS32" s="31">
        <v>6.0000000000000002E-5</v>
      </c>
      <c r="AT32" s="31">
        <v>6.0000000000000002E-5</v>
      </c>
      <c r="AU32" s="31">
        <v>6.9999999999999994E-5</v>
      </c>
      <c r="AV32" s="31">
        <v>8.0000000000000007E-5</v>
      </c>
      <c r="AW32" s="31">
        <v>8.0000000000000007E-5</v>
      </c>
      <c r="AX32" s="31">
        <v>9.0000000000000006E-5</v>
      </c>
      <c r="AY32" s="31">
        <v>1E-4</v>
      </c>
      <c r="AZ32" s="31">
        <v>1.1E-4</v>
      </c>
      <c r="BA32" s="31">
        <v>1.2E-4</v>
      </c>
      <c r="BB32" s="31">
        <v>1.2999999999999999E-4</v>
      </c>
      <c r="BC32" s="31">
        <v>1.3999999999999999E-4</v>
      </c>
      <c r="BD32" s="31">
        <v>1.6000000000000001E-4</v>
      </c>
      <c r="BE32" s="31">
        <v>1.7000000000000001E-4</v>
      </c>
      <c r="BF32" s="31">
        <v>1.9000000000000001E-4</v>
      </c>
      <c r="BG32" s="31">
        <v>2.1000000000000001E-4</v>
      </c>
      <c r="BH32" s="31">
        <v>2.3000000000000001E-4</v>
      </c>
      <c r="BI32" s="31">
        <v>2.5999999999999998E-4</v>
      </c>
      <c r="BJ32" s="31">
        <v>2.7999999999999998E-4</v>
      </c>
      <c r="BK32" s="31">
        <v>3.1E-4</v>
      </c>
      <c r="BL32" s="31">
        <v>3.5E-4</v>
      </c>
      <c r="BM32" s="31">
        <v>3.8000000000000002E-4</v>
      </c>
      <c r="BN32" s="31">
        <v>4.2000000000000002E-4</v>
      </c>
      <c r="BO32" s="31">
        <v>4.6999999999999999E-4</v>
      </c>
      <c r="BP32" s="31">
        <v>5.1999999999999995E-4</v>
      </c>
      <c r="BQ32" s="31">
        <v>5.8E-4</v>
      </c>
      <c r="BR32" s="31">
        <v>6.4000000000000005E-4</v>
      </c>
    </row>
    <row r="33" spans="1:70" x14ac:dyDescent="0.2">
      <c r="A33">
        <v>46</v>
      </c>
      <c r="B33" s="31">
        <v>1.0000000000000001E-5</v>
      </c>
      <c r="C33" s="31">
        <v>1.0000000000000001E-5</v>
      </c>
      <c r="D33" s="31">
        <v>1.0000000000000001E-5</v>
      </c>
      <c r="E33" s="31">
        <v>1.0000000000000001E-5</v>
      </c>
      <c r="F33" s="31">
        <v>1.0000000000000001E-5</v>
      </c>
      <c r="G33" s="31">
        <v>1.0000000000000001E-5</v>
      </c>
      <c r="H33" s="31">
        <v>1.0000000000000001E-5</v>
      </c>
      <c r="I33" s="31">
        <v>1.0000000000000001E-5</v>
      </c>
      <c r="J33" s="31">
        <v>1.0000000000000001E-5</v>
      </c>
      <c r="K33" s="31">
        <v>1.0000000000000001E-5</v>
      </c>
      <c r="L33" s="31">
        <v>1.0000000000000001E-5</v>
      </c>
      <c r="M33" s="31">
        <v>1.0000000000000001E-5</v>
      </c>
      <c r="N33" s="31">
        <v>1.0000000000000001E-5</v>
      </c>
      <c r="O33" s="31">
        <v>1.0000000000000001E-5</v>
      </c>
      <c r="P33" s="31">
        <v>1.0000000000000001E-5</v>
      </c>
      <c r="Q33" s="31">
        <v>1.0000000000000001E-5</v>
      </c>
      <c r="R33" s="31">
        <v>1.0000000000000001E-5</v>
      </c>
      <c r="S33" s="31">
        <v>1.0000000000000001E-5</v>
      </c>
      <c r="T33" s="31">
        <v>1.0000000000000001E-5</v>
      </c>
      <c r="U33" s="31">
        <v>1.0000000000000001E-5</v>
      </c>
      <c r="V33" s="31">
        <v>1.0000000000000001E-5</v>
      </c>
      <c r="W33" s="31">
        <v>1.0000000000000001E-5</v>
      </c>
      <c r="X33" s="31">
        <v>1.0000000000000001E-5</v>
      </c>
      <c r="Y33" s="31">
        <v>1.0000000000000001E-5</v>
      </c>
      <c r="Z33" s="31">
        <v>1.0000000000000001E-5</v>
      </c>
      <c r="AA33" s="31">
        <v>1.0000000000000001E-5</v>
      </c>
      <c r="AB33" s="31">
        <v>1.0000000000000001E-5</v>
      </c>
      <c r="AC33" s="31">
        <v>1.0000000000000001E-5</v>
      </c>
      <c r="AD33" s="31">
        <v>1.0000000000000001E-5</v>
      </c>
      <c r="AE33" s="31">
        <v>1.0000000000000001E-5</v>
      </c>
      <c r="AF33" s="31">
        <v>1.0000000000000001E-5</v>
      </c>
      <c r="AG33" s="31">
        <v>1.0000000000000001E-5</v>
      </c>
      <c r="AH33" s="31">
        <v>1.0000000000000001E-5</v>
      </c>
      <c r="AI33" s="31">
        <v>1.0000000000000001E-5</v>
      </c>
      <c r="AJ33" s="31">
        <v>2.0000000000000002E-5</v>
      </c>
      <c r="AK33" s="31">
        <v>2.0000000000000002E-5</v>
      </c>
      <c r="AL33" s="31">
        <v>2.0000000000000002E-5</v>
      </c>
      <c r="AM33" s="31">
        <v>3.0000000000000001E-5</v>
      </c>
      <c r="AN33" s="31">
        <v>3.0000000000000001E-5</v>
      </c>
      <c r="AO33" s="31">
        <v>4.0000000000000003E-5</v>
      </c>
      <c r="AP33" s="31">
        <v>4.0000000000000003E-5</v>
      </c>
      <c r="AQ33" s="31">
        <v>5.0000000000000002E-5</v>
      </c>
      <c r="AR33" s="31">
        <v>6.0000000000000002E-5</v>
      </c>
      <c r="AS33" s="31">
        <v>6.0000000000000002E-5</v>
      </c>
      <c r="AT33" s="31">
        <v>6.9999999999999994E-5</v>
      </c>
      <c r="AU33" s="31">
        <v>8.0000000000000007E-5</v>
      </c>
      <c r="AV33" s="31">
        <v>8.0000000000000007E-5</v>
      </c>
      <c r="AW33" s="31">
        <v>9.0000000000000006E-5</v>
      </c>
      <c r="AX33" s="31">
        <v>1E-4</v>
      </c>
      <c r="AY33" s="31">
        <v>1.1E-4</v>
      </c>
      <c r="AZ33" s="31">
        <v>1.2E-4</v>
      </c>
      <c r="BA33" s="31">
        <v>1.2999999999999999E-4</v>
      </c>
      <c r="BB33" s="31">
        <v>1.3999999999999999E-4</v>
      </c>
      <c r="BC33" s="31">
        <v>1.6000000000000001E-4</v>
      </c>
      <c r="BD33" s="31">
        <v>1.7000000000000001E-4</v>
      </c>
      <c r="BE33" s="31">
        <v>1.9000000000000001E-4</v>
      </c>
      <c r="BF33" s="31">
        <v>2.1000000000000001E-4</v>
      </c>
      <c r="BG33" s="31">
        <v>2.3000000000000001E-4</v>
      </c>
      <c r="BH33" s="31">
        <v>2.5000000000000001E-4</v>
      </c>
      <c r="BI33" s="31">
        <v>2.7999999999999998E-4</v>
      </c>
      <c r="BJ33" s="31">
        <v>3.1E-4</v>
      </c>
      <c r="BK33" s="31">
        <v>3.4000000000000002E-4</v>
      </c>
      <c r="BL33" s="31">
        <v>3.8000000000000002E-4</v>
      </c>
      <c r="BM33" s="31">
        <v>4.2000000000000002E-4</v>
      </c>
      <c r="BN33" s="31">
        <v>4.6999999999999999E-4</v>
      </c>
      <c r="BO33" s="31">
        <v>5.1999999999999995E-4</v>
      </c>
      <c r="BP33" s="31">
        <v>5.6999999999999998E-4</v>
      </c>
      <c r="BQ33" s="31">
        <v>6.3000000000000003E-4</v>
      </c>
      <c r="BR33" s="31">
        <v>6.9999999999999999E-4</v>
      </c>
    </row>
    <row r="34" spans="1:70" x14ac:dyDescent="0.2">
      <c r="A34">
        <v>47</v>
      </c>
      <c r="B34" s="31">
        <v>1.0000000000000001E-5</v>
      </c>
      <c r="C34" s="31">
        <v>1.0000000000000001E-5</v>
      </c>
      <c r="D34" s="31">
        <v>1.0000000000000001E-5</v>
      </c>
      <c r="E34" s="31">
        <v>1.0000000000000001E-5</v>
      </c>
      <c r="F34" s="31">
        <v>1.0000000000000001E-5</v>
      </c>
      <c r="G34" s="31">
        <v>1.0000000000000001E-5</v>
      </c>
      <c r="H34" s="31">
        <v>1.0000000000000001E-5</v>
      </c>
      <c r="I34" s="31">
        <v>1.0000000000000001E-5</v>
      </c>
      <c r="J34" s="31">
        <v>1.0000000000000001E-5</v>
      </c>
      <c r="K34" s="31">
        <v>1.0000000000000001E-5</v>
      </c>
      <c r="L34" s="31">
        <v>1.0000000000000001E-5</v>
      </c>
      <c r="M34" s="31">
        <v>1.0000000000000001E-5</v>
      </c>
      <c r="N34" s="31">
        <v>1.0000000000000001E-5</v>
      </c>
      <c r="O34" s="31">
        <v>1.0000000000000001E-5</v>
      </c>
      <c r="P34" s="31">
        <v>1.0000000000000001E-5</v>
      </c>
      <c r="Q34" s="31">
        <v>1.0000000000000001E-5</v>
      </c>
      <c r="R34" s="31">
        <v>1.0000000000000001E-5</v>
      </c>
      <c r="S34" s="31">
        <v>1.0000000000000001E-5</v>
      </c>
      <c r="T34" s="31">
        <v>1.0000000000000001E-5</v>
      </c>
      <c r="U34" s="31">
        <v>1.0000000000000001E-5</v>
      </c>
      <c r="V34" s="31">
        <v>1.0000000000000001E-5</v>
      </c>
      <c r="W34" s="31">
        <v>1.0000000000000001E-5</v>
      </c>
      <c r="X34" s="31">
        <v>1.0000000000000001E-5</v>
      </c>
      <c r="Y34" s="31">
        <v>1.0000000000000001E-5</v>
      </c>
      <c r="Z34" s="31">
        <v>1.0000000000000001E-5</v>
      </c>
      <c r="AA34" s="31">
        <v>1.0000000000000001E-5</v>
      </c>
      <c r="AB34" s="31">
        <v>1.0000000000000001E-5</v>
      </c>
      <c r="AC34" s="31">
        <v>1.0000000000000001E-5</v>
      </c>
      <c r="AD34" s="31">
        <v>1.0000000000000001E-5</v>
      </c>
      <c r="AE34" s="31">
        <v>1.0000000000000001E-5</v>
      </c>
      <c r="AF34" s="31">
        <v>1.0000000000000001E-5</v>
      </c>
      <c r="AG34" s="31">
        <v>1.0000000000000001E-5</v>
      </c>
      <c r="AH34" s="31">
        <v>1.0000000000000001E-5</v>
      </c>
      <c r="AI34" s="31">
        <v>1.0000000000000001E-5</v>
      </c>
      <c r="AJ34" s="31">
        <v>2.0000000000000002E-5</v>
      </c>
      <c r="AK34" s="31">
        <v>2.0000000000000002E-5</v>
      </c>
      <c r="AL34" s="31">
        <v>3.0000000000000001E-5</v>
      </c>
      <c r="AM34" s="31">
        <v>3.0000000000000001E-5</v>
      </c>
      <c r="AN34" s="31">
        <v>4.0000000000000003E-5</v>
      </c>
      <c r="AO34" s="31">
        <v>4.0000000000000003E-5</v>
      </c>
      <c r="AP34" s="31">
        <v>5.0000000000000002E-5</v>
      </c>
      <c r="AQ34" s="31">
        <v>5.0000000000000002E-5</v>
      </c>
      <c r="AR34" s="31">
        <v>6.0000000000000002E-5</v>
      </c>
      <c r="AS34" s="31">
        <v>6.9999999999999994E-5</v>
      </c>
      <c r="AT34" s="31">
        <v>6.9999999999999994E-5</v>
      </c>
      <c r="AU34" s="31">
        <v>8.0000000000000007E-5</v>
      </c>
      <c r="AV34" s="31">
        <v>9.0000000000000006E-5</v>
      </c>
      <c r="AW34" s="31">
        <v>1E-4</v>
      </c>
      <c r="AX34" s="31">
        <v>1.1E-4</v>
      </c>
      <c r="AY34" s="31">
        <v>1.2E-4</v>
      </c>
      <c r="AZ34" s="31">
        <v>1.2999999999999999E-4</v>
      </c>
      <c r="BA34" s="31">
        <v>1.3999999999999999E-4</v>
      </c>
      <c r="BB34" s="31">
        <v>1.6000000000000001E-4</v>
      </c>
      <c r="BC34" s="31">
        <v>1.7000000000000001E-4</v>
      </c>
      <c r="BD34" s="31">
        <v>1.9000000000000001E-4</v>
      </c>
      <c r="BE34" s="31">
        <v>2.1000000000000001E-4</v>
      </c>
      <c r="BF34" s="31">
        <v>2.3000000000000001E-4</v>
      </c>
      <c r="BG34" s="31">
        <v>2.5000000000000001E-4</v>
      </c>
      <c r="BH34" s="31">
        <v>2.7999999999999998E-4</v>
      </c>
      <c r="BI34" s="31">
        <v>2.9999999999999997E-4</v>
      </c>
      <c r="BJ34" s="31">
        <v>3.4000000000000002E-4</v>
      </c>
      <c r="BK34" s="31">
        <v>3.6999999999999999E-4</v>
      </c>
      <c r="BL34" s="31">
        <v>4.0999999999999999E-4</v>
      </c>
      <c r="BM34" s="31">
        <v>4.6000000000000001E-4</v>
      </c>
      <c r="BN34" s="31">
        <v>5.0000000000000001E-4</v>
      </c>
      <c r="BO34" s="31">
        <v>5.5999999999999995E-4</v>
      </c>
      <c r="BP34" s="31">
        <v>6.2E-4</v>
      </c>
      <c r="BQ34" s="31">
        <v>6.8000000000000005E-4</v>
      </c>
      <c r="BR34" s="31">
        <v>7.5000000000000002E-4</v>
      </c>
    </row>
    <row r="35" spans="1:70" x14ac:dyDescent="0.2">
      <c r="A35">
        <v>48</v>
      </c>
      <c r="B35" s="31">
        <v>1.0000000000000001E-5</v>
      </c>
      <c r="C35" s="31">
        <v>1.0000000000000001E-5</v>
      </c>
      <c r="D35" s="31">
        <v>1.0000000000000001E-5</v>
      </c>
      <c r="E35" s="31">
        <v>1.0000000000000001E-5</v>
      </c>
      <c r="F35" s="31">
        <v>1.0000000000000001E-5</v>
      </c>
      <c r="G35" s="31">
        <v>1.0000000000000001E-5</v>
      </c>
      <c r="H35" s="31">
        <v>1.0000000000000001E-5</v>
      </c>
      <c r="I35" s="31">
        <v>1.0000000000000001E-5</v>
      </c>
      <c r="J35" s="31">
        <v>1.0000000000000001E-5</v>
      </c>
      <c r="K35" s="31">
        <v>1.0000000000000001E-5</v>
      </c>
      <c r="L35" s="31">
        <v>1.0000000000000001E-5</v>
      </c>
      <c r="M35" s="31">
        <v>1.0000000000000001E-5</v>
      </c>
      <c r="N35" s="31">
        <v>1.0000000000000001E-5</v>
      </c>
      <c r="O35" s="31">
        <v>1.0000000000000001E-5</v>
      </c>
      <c r="P35" s="31">
        <v>1.0000000000000001E-5</v>
      </c>
      <c r="Q35" s="31">
        <v>1.0000000000000001E-5</v>
      </c>
      <c r="R35" s="31">
        <v>1.0000000000000001E-5</v>
      </c>
      <c r="S35" s="31">
        <v>1.0000000000000001E-5</v>
      </c>
      <c r="T35" s="31">
        <v>1.0000000000000001E-5</v>
      </c>
      <c r="U35" s="31">
        <v>1.0000000000000001E-5</v>
      </c>
      <c r="V35" s="31">
        <v>1.0000000000000001E-5</v>
      </c>
      <c r="W35" s="31">
        <v>1.0000000000000001E-5</v>
      </c>
      <c r="X35" s="31">
        <v>1.0000000000000001E-5</v>
      </c>
      <c r="Y35" s="31">
        <v>1.0000000000000001E-5</v>
      </c>
      <c r="Z35" s="31">
        <v>1.0000000000000001E-5</v>
      </c>
      <c r="AA35" s="31">
        <v>1.0000000000000001E-5</v>
      </c>
      <c r="AB35" s="31">
        <v>1.0000000000000001E-5</v>
      </c>
      <c r="AC35" s="31">
        <v>1.0000000000000001E-5</v>
      </c>
      <c r="AD35" s="31">
        <v>1.0000000000000001E-5</v>
      </c>
      <c r="AE35" s="31">
        <v>1.0000000000000001E-5</v>
      </c>
      <c r="AF35" s="31">
        <v>1.0000000000000001E-5</v>
      </c>
      <c r="AG35" s="31">
        <v>1.0000000000000001E-5</v>
      </c>
      <c r="AH35" s="31">
        <v>1.0000000000000001E-5</v>
      </c>
      <c r="AI35" s="31">
        <v>2.0000000000000002E-5</v>
      </c>
      <c r="AJ35" s="31">
        <v>2.0000000000000002E-5</v>
      </c>
      <c r="AK35" s="31">
        <v>2.0000000000000002E-5</v>
      </c>
      <c r="AL35" s="31">
        <v>3.0000000000000001E-5</v>
      </c>
      <c r="AM35" s="31">
        <v>3.0000000000000001E-5</v>
      </c>
      <c r="AN35" s="31">
        <v>4.0000000000000003E-5</v>
      </c>
      <c r="AO35" s="31">
        <v>5.0000000000000002E-5</v>
      </c>
      <c r="AP35" s="31">
        <v>5.0000000000000002E-5</v>
      </c>
      <c r="AQ35" s="31">
        <v>6.0000000000000002E-5</v>
      </c>
      <c r="AR35" s="31">
        <v>6.9999999999999994E-5</v>
      </c>
      <c r="AS35" s="31">
        <v>6.9999999999999994E-5</v>
      </c>
      <c r="AT35" s="31">
        <v>8.0000000000000007E-5</v>
      </c>
      <c r="AU35" s="31">
        <v>9.0000000000000006E-5</v>
      </c>
      <c r="AV35" s="31">
        <v>1E-4</v>
      </c>
      <c r="AW35" s="31">
        <v>1.1E-4</v>
      </c>
      <c r="AX35" s="31">
        <v>1.2E-4</v>
      </c>
      <c r="AY35" s="31">
        <v>1.2999999999999999E-4</v>
      </c>
      <c r="AZ35" s="31">
        <v>1.3999999999999999E-4</v>
      </c>
      <c r="BA35" s="31">
        <v>1.4999999999999999E-4</v>
      </c>
      <c r="BB35" s="31">
        <v>1.7000000000000001E-4</v>
      </c>
      <c r="BC35" s="31">
        <v>1.8000000000000001E-4</v>
      </c>
      <c r="BD35" s="31">
        <v>2.0000000000000001E-4</v>
      </c>
      <c r="BE35" s="31">
        <v>2.2000000000000001E-4</v>
      </c>
      <c r="BF35" s="31">
        <v>2.4000000000000001E-4</v>
      </c>
      <c r="BG35" s="31">
        <v>2.7E-4</v>
      </c>
      <c r="BH35" s="31">
        <v>2.9999999999999997E-4</v>
      </c>
      <c r="BI35" s="31">
        <v>3.3E-4</v>
      </c>
      <c r="BJ35" s="31">
        <v>3.6000000000000002E-4</v>
      </c>
      <c r="BK35" s="31">
        <v>4.0000000000000002E-4</v>
      </c>
      <c r="BL35" s="31">
        <v>4.4000000000000002E-4</v>
      </c>
      <c r="BM35" s="31">
        <v>4.8999999999999998E-4</v>
      </c>
      <c r="BN35" s="31">
        <v>5.4000000000000001E-4</v>
      </c>
      <c r="BO35" s="31">
        <v>5.9999999999999995E-4</v>
      </c>
      <c r="BP35" s="31">
        <v>6.6E-4</v>
      </c>
      <c r="BQ35" s="31">
        <v>7.2999999999999996E-4</v>
      </c>
      <c r="BR35" s="31">
        <v>8.0999999999999996E-4</v>
      </c>
    </row>
    <row r="36" spans="1:70" x14ac:dyDescent="0.2">
      <c r="A36">
        <v>49</v>
      </c>
      <c r="B36" s="31">
        <v>1.0000000000000001E-5</v>
      </c>
      <c r="C36" s="31">
        <v>1.0000000000000001E-5</v>
      </c>
      <c r="D36" s="31">
        <v>1.0000000000000001E-5</v>
      </c>
      <c r="E36" s="31">
        <v>1.0000000000000001E-5</v>
      </c>
      <c r="F36" s="31">
        <v>1.0000000000000001E-5</v>
      </c>
      <c r="G36" s="31">
        <v>1.0000000000000001E-5</v>
      </c>
      <c r="H36" s="31">
        <v>1.0000000000000001E-5</v>
      </c>
      <c r="I36" s="31">
        <v>1.0000000000000001E-5</v>
      </c>
      <c r="J36" s="31">
        <v>1.0000000000000001E-5</v>
      </c>
      <c r="K36" s="31">
        <v>1.0000000000000001E-5</v>
      </c>
      <c r="L36" s="31">
        <v>1.0000000000000001E-5</v>
      </c>
      <c r="M36" s="31">
        <v>1.0000000000000001E-5</v>
      </c>
      <c r="N36" s="31">
        <v>1.0000000000000001E-5</v>
      </c>
      <c r="O36" s="31">
        <v>1.0000000000000001E-5</v>
      </c>
      <c r="P36" s="31">
        <v>1.0000000000000001E-5</v>
      </c>
      <c r="Q36" s="31">
        <v>1.0000000000000001E-5</v>
      </c>
      <c r="R36" s="31">
        <v>1.0000000000000001E-5</v>
      </c>
      <c r="S36" s="31">
        <v>1.0000000000000001E-5</v>
      </c>
      <c r="T36" s="31">
        <v>1.0000000000000001E-5</v>
      </c>
      <c r="U36" s="31">
        <v>1.0000000000000001E-5</v>
      </c>
      <c r="V36" s="31">
        <v>1.0000000000000001E-5</v>
      </c>
      <c r="W36" s="31">
        <v>1.0000000000000001E-5</v>
      </c>
      <c r="X36" s="31">
        <v>1.0000000000000001E-5</v>
      </c>
      <c r="Y36" s="31">
        <v>1.0000000000000001E-5</v>
      </c>
      <c r="Z36" s="31">
        <v>1.0000000000000001E-5</v>
      </c>
      <c r="AA36" s="31">
        <v>1.0000000000000001E-5</v>
      </c>
      <c r="AB36" s="31">
        <v>1.0000000000000001E-5</v>
      </c>
      <c r="AC36" s="31">
        <v>1.0000000000000001E-5</v>
      </c>
      <c r="AD36" s="31">
        <v>1.0000000000000001E-5</v>
      </c>
      <c r="AE36" s="31">
        <v>1.0000000000000001E-5</v>
      </c>
      <c r="AF36" s="31">
        <v>1.0000000000000001E-5</v>
      </c>
      <c r="AG36" s="31">
        <v>1.0000000000000001E-5</v>
      </c>
      <c r="AH36" s="31">
        <v>1.0000000000000001E-5</v>
      </c>
      <c r="AI36" s="31">
        <v>2.0000000000000002E-5</v>
      </c>
      <c r="AJ36" s="31">
        <v>2.0000000000000002E-5</v>
      </c>
      <c r="AK36" s="31">
        <v>3.0000000000000001E-5</v>
      </c>
      <c r="AL36" s="31">
        <v>3.0000000000000001E-5</v>
      </c>
      <c r="AM36" s="31">
        <v>4.0000000000000003E-5</v>
      </c>
      <c r="AN36" s="31">
        <v>4.0000000000000003E-5</v>
      </c>
      <c r="AO36" s="31">
        <v>5.0000000000000002E-5</v>
      </c>
      <c r="AP36" s="31">
        <v>6.0000000000000002E-5</v>
      </c>
      <c r="AQ36" s="31">
        <v>6.0000000000000002E-5</v>
      </c>
      <c r="AR36" s="31">
        <v>6.9999999999999994E-5</v>
      </c>
      <c r="AS36" s="31">
        <v>8.0000000000000007E-5</v>
      </c>
      <c r="AT36" s="31">
        <v>9.0000000000000006E-5</v>
      </c>
      <c r="AU36" s="31">
        <v>1E-4</v>
      </c>
      <c r="AV36" s="31">
        <v>1.1E-4</v>
      </c>
      <c r="AW36" s="31">
        <v>1.2E-4</v>
      </c>
      <c r="AX36" s="31">
        <v>1.2999999999999999E-4</v>
      </c>
      <c r="AY36" s="31">
        <v>1.3999999999999999E-4</v>
      </c>
      <c r="AZ36" s="31">
        <v>1.4999999999999999E-4</v>
      </c>
      <c r="BA36" s="31">
        <v>1.7000000000000001E-4</v>
      </c>
      <c r="BB36" s="31">
        <v>1.8000000000000001E-4</v>
      </c>
      <c r="BC36" s="31">
        <v>2.0000000000000001E-4</v>
      </c>
      <c r="BD36" s="31">
        <v>2.2000000000000001E-4</v>
      </c>
      <c r="BE36" s="31">
        <v>2.4000000000000001E-4</v>
      </c>
      <c r="BF36" s="31">
        <v>2.7E-4</v>
      </c>
      <c r="BG36" s="31">
        <v>2.9E-4</v>
      </c>
      <c r="BH36" s="31">
        <v>3.2000000000000003E-4</v>
      </c>
      <c r="BI36" s="31">
        <v>3.6000000000000002E-4</v>
      </c>
      <c r="BJ36" s="31">
        <v>3.8999999999999999E-4</v>
      </c>
      <c r="BK36" s="31">
        <v>4.4000000000000002E-4</v>
      </c>
      <c r="BL36" s="31">
        <v>4.8000000000000001E-4</v>
      </c>
      <c r="BM36" s="31">
        <v>5.2999999999999998E-4</v>
      </c>
      <c r="BN36" s="31">
        <v>5.9000000000000003E-4</v>
      </c>
      <c r="BO36" s="31">
        <v>6.4999999999999997E-4</v>
      </c>
      <c r="BP36" s="31">
        <v>7.2000000000000005E-4</v>
      </c>
      <c r="BQ36" s="31">
        <v>8.0000000000000004E-4</v>
      </c>
      <c r="BR36" s="31">
        <v>8.8000000000000003E-4</v>
      </c>
    </row>
    <row r="37" spans="1:70" x14ac:dyDescent="0.2">
      <c r="A37">
        <v>50</v>
      </c>
      <c r="B37" s="31">
        <v>1.0000000000000001E-5</v>
      </c>
      <c r="C37" s="31">
        <v>1.0000000000000001E-5</v>
      </c>
      <c r="D37" s="31">
        <v>1.0000000000000001E-5</v>
      </c>
      <c r="E37" s="31">
        <v>1.0000000000000001E-5</v>
      </c>
      <c r="F37" s="31">
        <v>1.0000000000000001E-5</v>
      </c>
      <c r="G37" s="31">
        <v>1.0000000000000001E-5</v>
      </c>
      <c r="H37" s="31">
        <v>1.0000000000000001E-5</v>
      </c>
      <c r="I37" s="31">
        <v>1.0000000000000001E-5</v>
      </c>
      <c r="J37" s="31">
        <v>1.0000000000000001E-5</v>
      </c>
      <c r="K37" s="31">
        <v>1.0000000000000001E-5</v>
      </c>
      <c r="L37" s="31">
        <v>1.0000000000000001E-5</v>
      </c>
      <c r="M37" s="31">
        <v>1.0000000000000001E-5</v>
      </c>
      <c r="N37" s="31">
        <v>1.0000000000000001E-5</v>
      </c>
      <c r="O37" s="31">
        <v>1.0000000000000001E-5</v>
      </c>
      <c r="P37" s="31">
        <v>1.0000000000000001E-5</v>
      </c>
      <c r="Q37" s="31">
        <v>1.0000000000000001E-5</v>
      </c>
      <c r="R37" s="31">
        <v>1.0000000000000001E-5</v>
      </c>
      <c r="S37" s="31">
        <v>1.0000000000000001E-5</v>
      </c>
      <c r="T37" s="31">
        <v>1.0000000000000001E-5</v>
      </c>
      <c r="U37" s="31">
        <v>1.0000000000000001E-5</v>
      </c>
      <c r="V37" s="31">
        <v>1.0000000000000001E-5</v>
      </c>
      <c r="W37" s="31">
        <v>1.0000000000000001E-5</v>
      </c>
      <c r="X37" s="31">
        <v>1.0000000000000001E-5</v>
      </c>
      <c r="Y37" s="31">
        <v>1.0000000000000001E-5</v>
      </c>
      <c r="Z37" s="31">
        <v>1.0000000000000001E-5</v>
      </c>
      <c r="AA37" s="31">
        <v>1.0000000000000001E-5</v>
      </c>
      <c r="AB37" s="31">
        <v>1.0000000000000001E-5</v>
      </c>
      <c r="AC37" s="31">
        <v>1.0000000000000001E-5</v>
      </c>
      <c r="AD37" s="31">
        <v>1.0000000000000001E-5</v>
      </c>
      <c r="AE37" s="31">
        <v>1.0000000000000001E-5</v>
      </c>
      <c r="AF37" s="31">
        <v>1.0000000000000001E-5</v>
      </c>
      <c r="AG37" s="31">
        <v>1.0000000000000001E-5</v>
      </c>
      <c r="AH37" s="31">
        <v>2.0000000000000002E-5</v>
      </c>
      <c r="AI37" s="31">
        <v>2.0000000000000002E-5</v>
      </c>
      <c r="AJ37" s="31">
        <v>3.0000000000000001E-5</v>
      </c>
      <c r="AK37" s="31">
        <v>3.0000000000000001E-5</v>
      </c>
      <c r="AL37" s="31">
        <v>4.0000000000000003E-5</v>
      </c>
      <c r="AM37" s="31">
        <v>4.0000000000000003E-5</v>
      </c>
      <c r="AN37" s="31">
        <v>5.0000000000000002E-5</v>
      </c>
      <c r="AO37" s="31">
        <v>6.0000000000000002E-5</v>
      </c>
      <c r="AP37" s="31">
        <v>6.9999999999999994E-5</v>
      </c>
      <c r="AQ37" s="31">
        <v>8.0000000000000007E-5</v>
      </c>
      <c r="AR37" s="31">
        <v>8.0000000000000007E-5</v>
      </c>
      <c r="AS37" s="31">
        <v>9.0000000000000006E-5</v>
      </c>
      <c r="AT37" s="31">
        <v>1E-4</v>
      </c>
      <c r="AU37" s="31">
        <v>1.1E-4</v>
      </c>
      <c r="AV37" s="31">
        <v>1.2E-4</v>
      </c>
      <c r="AW37" s="31">
        <v>1.3999999999999999E-4</v>
      </c>
      <c r="AX37" s="31">
        <v>1.4999999999999999E-4</v>
      </c>
      <c r="AY37" s="31">
        <v>1.7000000000000001E-4</v>
      </c>
      <c r="AZ37" s="31">
        <v>1.8000000000000001E-4</v>
      </c>
      <c r="BA37" s="31">
        <v>2.0000000000000001E-4</v>
      </c>
      <c r="BB37" s="31">
        <v>2.2000000000000001E-4</v>
      </c>
      <c r="BC37" s="31">
        <v>2.4000000000000001E-4</v>
      </c>
      <c r="BD37" s="31">
        <v>2.5999999999999998E-4</v>
      </c>
      <c r="BE37" s="31">
        <v>2.7999999999999998E-4</v>
      </c>
      <c r="BF37" s="31">
        <v>3.1E-4</v>
      </c>
      <c r="BG37" s="31">
        <v>3.5E-4</v>
      </c>
      <c r="BH37" s="31">
        <v>3.8000000000000002E-4</v>
      </c>
      <c r="BI37" s="31">
        <v>4.2000000000000002E-4</v>
      </c>
      <c r="BJ37" s="31">
        <v>4.6999999999999999E-4</v>
      </c>
      <c r="BK37" s="31">
        <v>5.1000000000000004E-4</v>
      </c>
      <c r="BL37" s="31">
        <v>5.6999999999999998E-4</v>
      </c>
      <c r="BM37" s="31">
        <v>6.3000000000000003E-4</v>
      </c>
      <c r="BN37" s="31">
        <v>6.9999999999999999E-4</v>
      </c>
      <c r="BO37" s="31">
        <v>7.6999999999999996E-4</v>
      </c>
      <c r="BP37" s="31">
        <v>8.4999999999999995E-4</v>
      </c>
      <c r="BQ37" s="31">
        <v>9.3999999999999997E-4</v>
      </c>
      <c r="BR37" s="31">
        <v>1.0399999999999999E-3</v>
      </c>
    </row>
    <row r="38" spans="1:70" x14ac:dyDescent="0.2">
      <c r="A38">
        <v>51</v>
      </c>
      <c r="B38" s="31">
        <v>1.0000000000000001E-5</v>
      </c>
      <c r="C38" s="31">
        <v>1.0000000000000001E-5</v>
      </c>
      <c r="D38" s="31">
        <v>1.0000000000000001E-5</v>
      </c>
      <c r="E38" s="31">
        <v>1.0000000000000001E-5</v>
      </c>
      <c r="F38" s="31">
        <v>1.0000000000000001E-5</v>
      </c>
      <c r="G38" s="31">
        <v>1.0000000000000001E-5</v>
      </c>
      <c r="H38" s="31">
        <v>1.0000000000000001E-5</v>
      </c>
      <c r="I38" s="31">
        <v>1.0000000000000001E-5</v>
      </c>
      <c r="J38" s="31">
        <v>1.0000000000000001E-5</v>
      </c>
      <c r="K38" s="31">
        <v>1.0000000000000001E-5</v>
      </c>
      <c r="L38" s="31">
        <v>1.0000000000000001E-5</v>
      </c>
      <c r="M38" s="31">
        <v>1.0000000000000001E-5</v>
      </c>
      <c r="N38" s="31">
        <v>1.0000000000000001E-5</v>
      </c>
      <c r="O38" s="31">
        <v>1.0000000000000001E-5</v>
      </c>
      <c r="P38" s="31">
        <v>1.0000000000000001E-5</v>
      </c>
      <c r="Q38" s="31">
        <v>1.0000000000000001E-5</v>
      </c>
      <c r="R38" s="31">
        <v>1.0000000000000001E-5</v>
      </c>
      <c r="S38" s="31">
        <v>1.0000000000000001E-5</v>
      </c>
      <c r="T38" s="31">
        <v>1.0000000000000001E-5</v>
      </c>
      <c r="U38" s="31">
        <v>1.0000000000000001E-5</v>
      </c>
      <c r="V38" s="31">
        <v>1.0000000000000001E-5</v>
      </c>
      <c r="W38" s="31">
        <v>1.0000000000000001E-5</v>
      </c>
      <c r="X38" s="31">
        <v>1.0000000000000001E-5</v>
      </c>
      <c r="Y38" s="31">
        <v>1.0000000000000001E-5</v>
      </c>
      <c r="Z38" s="31">
        <v>1.0000000000000001E-5</v>
      </c>
      <c r="AA38" s="31">
        <v>1.0000000000000001E-5</v>
      </c>
      <c r="AB38" s="31">
        <v>1.0000000000000001E-5</v>
      </c>
      <c r="AC38" s="31">
        <v>1.0000000000000001E-5</v>
      </c>
      <c r="AD38" s="31">
        <v>1.0000000000000001E-5</v>
      </c>
      <c r="AE38" s="31">
        <v>1.0000000000000001E-5</v>
      </c>
      <c r="AF38" s="31">
        <v>1.0000000000000001E-5</v>
      </c>
      <c r="AG38" s="31">
        <v>2.0000000000000002E-5</v>
      </c>
      <c r="AH38" s="31">
        <v>2.0000000000000002E-5</v>
      </c>
      <c r="AI38" s="31">
        <v>2.0000000000000002E-5</v>
      </c>
      <c r="AJ38" s="31">
        <v>3.0000000000000001E-5</v>
      </c>
      <c r="AK38" s="31">
        <v>4.0000000000000003E-5</v>
      </c>
      <c r="AL38" s="31">
        <v>4.0000000000000003E-5</v>
      </c>
      <c r="AM38" s="31">
        <v>5.0000000000000002E-5</v>
      </c>
      <c r="AN38" s="31">
        <v>6.0000000000000002E-5</v>
      </c>
      <c r="AO38" s="31">
        <v>6.9999999999999994E-5</v>
      </c>
      <c r="AP38" s="31">
        <v>8.0000000000000007E-5</v>
      </c>
      <c r="AQ38" s="31">
        <v>9.0000000000000006E-5</v>
      </c>
      <c r="AR38" s="31">
        <v>1E-4</v>
      </c>
      <c r="AS38" s="31">
        <v>1.1E-4</v>
      </c>
      <c r="AT38" s="31">
        <v>1.2E-4</v>
      </c>
      <c r="AU38" s="31">
        <v>1.2999999999999999E-4</v>
      </c>
      <c r="AV38" s="31">
        <v>1.3999999999999999E-4</v>
      </c>
      <c r="AW38" s="31">
        <v>1.6000000000000001E-4</v>
      </c>
      <c r="AX38" s="31">
        <v>1.7000000000000001E-4</v>
      </c>
      <c r="AY38" s="31">
        <v>1.9000000000000001E-4</v>
      </c>
      <c r="AZ38" s="31">
        <v>2.1000000000000001E-4</v>
      </c>
      <c r="BA38" s="31">
        <v>2.3000000000000001E-4</v>
      </c>
      <c r="BB38" s="31">
        <v>2.5000000000000001E-4</v>
      </c>
      <c r="BC38" s="31">
        <v>2.7E-4</v>
      </c>
      <c r="BD38" s="31">
        <v>2.9999999999999997E-4</v>
      </c>
      <c r="BE38" s="31">
        <v>3.2000000000000003E-4</v>
      </c>
      <c r="BF38" s="31">
        <v>3.6000000000000002E-4</v>
      </c>
      <c r="BG38" s="31">
        <v>3.8999999999999999E-4</v>
      </c>
      <c r="BH38" s="31">
        <v>4.2999999999999999E-4</v>
      </c>
      <c r="BI38" s="31">
        <v>4.8000000000000001E-4</v>
      </c>
      <c r="BJ38" s="31">
        <v>5.2999999999999998E-4</v>
      </c>
      <c r="BK38" s="31">
        <v>5.9000000000000003E-4</v>
      </c>
      <c r="BL38" s="31">
        <v>6.4999999999999997E-4</v>
      </c>
      <c r="BM38" s="31">
        <v>7.2000000000000005E-4</v>
      </c>
      <c r="BN38" s="31">
        <v>7.9000000000000001E-4</v>
      </c>
      <c r="BO38" s="31">
        <v>8.8000000000000003E-4</v>
      </c>
      <c r="BP38" s="31">
        <v>9.7000000000000005E-4</v>
      </c>
      <c r="BQ38" s="31">
        <v>1.07E-3</v>
      </c>
      <c r="BR38" s="31">
        <v>1.1800000000000001E-3</v>
      </c>
    </row>
    <row r="39" spans="1:70" x14ac:dyDescent="0.2">
      <c r="A39">
        <v>52</v>
      </c>
      <c r="B39" s="31">
        <v>1.0000000000000001E-5</v>
      </c>
      <c r="C39" s="31">
        <v>1.0000000000000001E-5</v>
      </c>
      <c r="D39" s="31">
        <v>1.0000000000000001E-5</v>
      </c>
      <c r="E39" s="31">
        <v>1.0000000000000001E-5</v>
      </c>
      <c r="F39" s="31">
        <v>1.0000000000000001E-5</v>
      </c>
      <c r="G39" s="31">
        <v>1.0000000000000001E-5</v>
      </c>
      <c r="H39" s="31">
        <v>1.0000000000000001E-5</v>
      </c>
      <c r="I39" s="31">
        <v>1.0000000000000001E-5</v>
      </c>
      <c r="J39" s="31">
        <v>1.0000000000000001E-5</v>
      </c>
      <c r="K39" s="31">
        <v>1.0000000000000001E-5</v>
      </c>
      <c r="L39" s="31">
        <v>1.0000000000000001E-5</v>
      </c>
      <c r="M39" s="31">
        <v>1.0000000000000001E-5</v>
      </c>
      <c r="N39" s="31">
        <v>1.0000000000000001E-5</v>
      </c>
      <c r="O39" s="31">
        <v>1.0000000000000001E-5</v>
      </c>
      <c r="P39" s="31">
        <v>1.0000000000000001E-5</v>
      </c>
      <c r="Q39" s="31">
        <v>1.0000000000000001E-5</v>
      </c>
      <c r="R39" s="31">
        <v>1.0000000000000001E-5</v>
      </c>
      <c r="S39" s="31">
        <v>1.0000000000000001E-5</v>
      </c>
      <c r="T39" s="31">
        <v>1.0000000000000001E-5</v>
      </c>
      <c r="U39" s="31">
        <v>1.0000000000000001E-5</v>
      </c>
      <c r="V39" s="31">
        <v>1.0000000000000001E-5</v>
      </c>
      <c r="W39" s="31">
        <v>1.0000000000000001E-5</v>
      </c>
      <c r="X39" s="31">
        <v>1.0000000000000001E-5</v>
      </c>
      <c r="Y39" s="31">
        <v>1.0000000000000001E-5</v>
      </c>
      <c r="Z39" s="31">
        <v>1.0000000000000001E-5</v>
      </c>
      <c r="AA39" s="31">
        <v>1.0000000000000001E-5</v>
      </c>
      <c r="AB39" s="31">
        <v>1.0000000000000001E-5</v>
      </c>
      <c r="AC39" s="31">
        <v>1.0000000000000001E-5</v>
      </c>
      <c r="AD39" s="31">
        <v>1.0000000000000001E-5</v>
      </c>
      <c r="AE39" s="31">
        <v>1.0000000000000001E-5</v>
      </c>
      <c r="AF39" s="31">
        <v>2.0000000000000002E-5</v>
      </c>
      <c r="AG39" s="31">
        <v>2.0000000000000002E-5</v>
      </c>
      <c r="AH39" s="31">
        <v>2.0000000000000002E-5</v>
      </c>
      <c r="AI39" s="31">
        <v>3.0000000000000001E-5</v>
      </c>
      <c r="AJ39" s="31">
        <v>3.0000000000000001E-5</v>
      </c>
      <c r="AK39" s="31">
        <v>4.0000000000000003E-5</v>
      </c>
      <c r="AL39" s="31">
        <v>5.0000000000000002E-5</v>
      </c>
      <c r="AM39" s="31">
        <v>6.0000000000000002E-5</v>
      </c>
      <c r="AN39" s="31">
        <v>6.9999999999999994E-5</v>
      </c>
      <c r="AO39" s="31">
        <v>8.0000000000000007E-5</v>
      </c>
      <c r="AP39" s="31">
        <v>9.0000000000000006E-5</v>
      </c>
      <c r="AQ39" s="31">
        <v>1E-4</v>
      </c>
      <c r="AR39" s="31">
        <v>1.1E-4</v>
      </c>
      <c r="AS39" s="31">
        <v>1.2E-4</v>
      </c>
      <c r="AT39" s="31">
        <v>1.2999999999999999E-4</v>
      </c>
      <c r="AU39" s="31">
        <v>1.3999999999999999E-4</v>
      </c>
      <c r="AV39" s="31">
        <v>1.6000000000000001E-4</v>
      </c>
      <c r="AW39" s="31">
        <v>1.7000000000000001E-4</v>
      </c>
      <c r="AX39" s="31">
        <v>1.9000000000000001E-4</v>
      </c>
      <c r="AY39" s="31">
        <v>2.1000000000000001E-4</v>
      </c>
      <c r="AZ39" s="31">
        <v>2.3000000000000001E-4</v>
      </c>
      <c r="BA39" s="31">
        <v>2.5000000000000001E-4</v>
      </c>
      <c r="BB39" s="31">
        <v>2.7999999999999998E-4</v>
      </c>
      <c r="BC39" s="31">
        <v>2.9999999999999997E-4</v>
      </c>
      <c r="BD39" s="31">
        <v>3.3E-4</v>
      </c>
      <c r="BE39" s="31">
        <v>3.6000000000000002E-4</v>
      </c>
      <c r="BF39" s="31">
        <v>4.0000000000000002E-4</v>
      </c>
      <c r="BG39" s="31">
        <v>4.4000000000000002E-4</v>
      </c>
      <c r="BH39" s="31">
        <v>4.8999999999999998E-4</v>
      </c>
      <c r="BI39" s="31">
        <v>5.4000000000000001E-4</v>
      </c>
      <c r="BJ39" s="31">
        <v>5.9000000000000003E-4</v>
      </c>
      <c r="BK39" s="31">
        <v>6.6E-4</v>
      </c>
      <c r="BL39" s="31">
        <v>7.2999999999999996E-4</v>
      </c>
      <c r="BM39" s="31">
        <v>8.0000000000000004E-4</v>
      </c>
      <c r="BN39" s="31">
        <v>8.8999999999999995E-4</v>
      </c>
      <c r="BO39" s="31">
        <v>9.7999999999999997E-4</v>
      </c>
      <c r="BP39" s="31">
        <v>1.09E-3</v>
      </c>
      <c r="BQ39" s="31">
        <v>1.1999999999999999E-3</v>
      </c>
      <c r="BR39" s="31">
        <v>1.33E-3</v>
      </c>
    </row>
    <row r="40" spans="1:70" x14ac:dyDescent="0.2">
      <c r="A40">
        <v>53</v>
      </c>
      <c r="B40" s="31">
        <v>1.0000000000000001E-5</v>
      </c>
      <c r="C40" s="31">
        <v>1.0000000000000001E-5</v>
      </c>
      <c r="D40" s="31">
        <v>1.0000000000000001E-5</v>
      </c>
      <c r="E40" s="31">
        <v>1.0000000000000001E-5</v>
      </c>
      <c r="F40" s="31">
        <v>1.0000000000000001E-5</v>
      </c>
      <c r="G40" s="31">
        <v>1.0000000000000001E-5</v>
      </c>
      <c r="H40" s="31">
        <v>1.0000000000000001E-5</v>
      </c>
      <c r="I40" s="31">
        <v>1.0000000000000001E-5</v>
      </c>
      <c r="J40" s="31">
        <v>1.0000000000000001E-5</v>
      </c>
      <c r="K40" s="31">
        <v>1.0000000000000001E-5</v>
      </c>
      <c r="L40" s="31">
        <v>1.0000000000000001E-5</v>
      </c>
      <c r="M40" s="31">
        <v>1.0000000000000001E-5</v>
      </c>
      <c r="N40" s="31">
        <v>1.0000000000000001E-5</v>
      </c>
      <c r="O40" s="31">
        <v>1.0000000000000001E-5</v>
      </c>
      <c r="P40" s="31">
        <v>1.0000000000000001E-5</v>
      </c>
      <c r="Q40" s="31">
        <v>1.0000000000000001E-5</v>
      </c>
      <c r="R40" s="31">
        <v>1.0000000000000001E-5</v>
      </c>
      <c r="S40" s="31">
        <v>1.0000000000000001E-5</v>
      </c>
      <c r="T40" s="31">
        <v>1.0000000000000001E-5</v>
      </c>
      <c r="U40" s="31">
        <v>1.0000000000000001E-5</v>
      </c>
      <c r="V40" s="31">
        <v>1.0000000000000001E-5</v>
      </c>
      <c r="W40" s="31">
        <v>1.0000000000000001E-5</v>
      </c>
      <c r="X40" s="31">
        <v>1.0000000000000001E-5</v>
      </c>
      <c r="Y40" s="31">
        <v>1.0000000000000001E-5</v>
      </c>
      <c r="Z40" s="31">
        <v>1.0000000000000001E-5</v>
      </c>
      <c r="AA40" s="31">
        <v>1.0000000000000001E-5</v>
      </c>
      <c r="AB40" s="31">
        <v>1.0000000000000001E-5</v>
      </c>
      <c r="AC40" s="31">
        <v>1.0000000000000001E-5</v>
      </c>
      <c r="AD40" s="31">
        <v>2.0000000000000002E-5</v>
      </c>
      <c r="AE40" s="31">
        <v>2.0000000000000002E-5</v>
      </c>
      <c r="AF40" s="31">
        <v>2.0000000000000002E-5</v>
      </c>
      <c r="AG40" s="31">
        <v>2.0000000000000002E-5</v>
      </c>
      <c r="AH40" s="31">
        <v>3.0000000000000001E-5</v>
      </c>
      <c r="AI40" s="31">
        <v>3.0000000000000001E-5</v>
      </c>
      <c r="AJ40" s="31">
        <v>4.0000000000000003E-5</v>
      </c>
      <c r="AK40" s="31">
        <v>5.0000000000000002E-5</v>
      </c>
      <c r="AL40" s="31">
        <v>6.0000000000000002E-5</v>
      </c>
      <c r="AM40" s="31">
        <v>6.9999999999999994E-5</v>
      </c>
      <c r="AN40" s="31">
        <v>8.0000000000000007E-5</v>
      </c>
      <c r="AO40" s="31">
        <v>1E-4</v>
      </c>
      <c r="AP40" s="31">
        <v>1.1E-4</v>
      </c>
      <c r="AQ40" s="31">
        <v>1.2E-4</v>
      </c>
      <c r="AR40" s="31">
        <v>1.3999999999999999E-4</v>
      </c>
      <c r="AS40" s="31">
        <v>1.4999999999999999E-4</v>
      </c>
      <c r="AT40" s="31">
        <v>1.7000000000000001E-4</v>
      </c>
      <c r="AU40" s="31">
        <v>1.8000000000000001E-4</v>
      </c>
      <c r="AV40" s="31">
        <v>2.0000000000000001E-4</v>
      </c>
      <c r="AW40" s="31">
        <v>2.2000000000000001E-4</v>
      </c>
      <c r="AX40" s="31">
        <v>2.5000000000000001E-4</v>
      </c>
      <c r="AY40" s="31">
        <v>2.7E-4</v>
      </c>
      <c r="AZ40" s="31">
        <v>2.9E-4</v>
      </c>
      <c r="BA40" s="31">
        <v>3.2000000000000003E-4</v>
      </c>
      <c r="BB40" s="31">
        <v>3.5E-4</v>
      </c>
      <c r="BC40" s="31">
        <v>3.8999999999999999E-4</v>
      </c>
      <c r="BD40" s="31">
        <v>4.2000000000000002E-4</v>
      </c>
      <c r="BE40" s="31">
        <v>4.6000000000000001E-4</v>
      </c>
      <c r="BF40" s="31">
        <v>5.1000000000000004E-4</v>
      </c>
      <c r="BG40" s="31">
        <v>5.5999999999999995E-4</v>
      </c>
      <c r="BH40" s="31">
        <v>6.2E-4</v>
      </c>
      <c r="BI40" s="31">
        <v>6.8999999999999997E-4</v>
      </c>
      <c r="BJ40" s="31">
        <v>7.6000000000000004E-4</v>
      </c>
      <c r="BK40" s="31">
        <v>8.4000000000000003E-4</v>
      </c>
      <c r="BL40" s="31">
        <v>9.3000000000000005E-4</v>
      </c>
      <c r="BM40" s="31">
        <v>1.0300000000000001E-3</v>
      </c>
      <c r="BN40" s="31">
        <v>1.14E-3</v>
      </c>
      <c r="BO40" s="31">
        <v>1.2600000000000001E-3</v>
      </c>
      <c r="BP40" s="31">
        <v>1.39E-3</v>
      </c>
      <c r="BQ40" s="31">
        <v>1.5399999999999999E-3</v>
      </c>
      <c r="BR40" s="31">
        <v>1.6999999999999999E-3</v>
      </c>
    </row>
    <row r="41" spans="1:70" x14ac:dyDescent="0.2">
      <c r="A41">
        <v>54</v>
      </c>
      <c r="B41" s="31">
        <v>1.0000000000000001E-5</v>
      </c>
      <c r="C41" s="31">
        <v>1.0000000000000001E-5</v>
      </c>
      <c r="D41" s="31">
        <v>1.0000000000000001E-5</v>
      </c>
      <c r="E41" s="31">
        <v>1.0000000000000001E-5</v>
      </c>
      <c r="F41" s="31">
        <v>1.0000000000000001E-5</v>
      </c>
      <c r="G41" s="31">
        <v>1.0000000000000001E-5</v>
      </c>
      <c r="H41" s="31">
        <v>1.0000000000000001E-5</v>
      </c>
      <c r="I41" s="31">
        <v>1.0000000000000001E-5</v>
      </c>
      <c r="J41" s="31">
        <v>1.0000000000000001E-5</v>
      </c>
      <c r="K41" s="31">
        <v>1.0000000000000001E-5</v>
      </c>
      <c r="L41" s="31">
        <v>1.0000000000000001E-5</v>
      </c>
      <c r="M41" s="31">
        <v>1.0000000000000001E-5</v>
      </c>
      <c r="N41" s="31">
        <v>1.0000000000000001E-5</v>
      </c>
      <c r="O41" s="31">
        <v>1.0000000000000001E-5</v>
      </c>
      <c r="P41" s="31">
        <v>1.0000000000000001E-5</v>
      </c>
      <c r="Q41" s="31">
        <v>1.0000000000000001E-5</v>
      </c>
      <c r="R41" s="31">
        <v>1.0000000000000001E-5</v>
      </c>
      <c r="S41" s="31">
        <v>1.0000000000000001E-5</v>
      </c>
      <c r="T41" s="31">
        <v>1.0000000000000001E-5</v>
      </c>
      <c r="U41" s="31">
        <v>1.0000000000000001E-5</v>
      </c>
      <c r="V41" s="31">
        <v>1.0000000000000001E-5</v>
      </c>
      <c r="W41" s="31">
        <v>1.0000000000000001E-5</v>
      </c>
      <c r="X41" s="31">
        <v>1.0000000000000001E-5</v>
      </c>
      <c r="Y41" s="31">
        <v>1.0000000000000001E-5</v>
      </c>
      <c r="Z41" s="31">
        <v>1.0000000000000001E-5</v>
      </c>
      <c r="AA41" s="31">
        <v>1.0000000000000001E-5</v>
      </c>
      <c r="AB41" s="31">
        <v>1.0000000000000001E-5</v>
      </c>
      <c r="AC41" s="31">
        <v>2.0000000000000002E-5</v>
      </c>
      <c r="AD41" s="31">
        <v>2.0000000000000002E-5</v>
      </c>
      <c r="AE41" s="31">
        <v>2.0000000000000002E-5</v>
      </c>
      <c r="AF41" s="31">
        <v>2.0000000000000002E-5</v>
      </c>
      <c r="AG41" s="31">
        <v>3.0000000000000001E-5</v>
      </c>
      <c r="AH41" s="31">
        <v>3.0000000000000001E-5</v>
      </c>
      <c r="AI41" s="31">
        <v>4.0000000000000003E-5</v>
      </c>
      <c r="AJ41" s="31">
        <v>5.0000000000000002E-5</v>
      </c>
      <c r="AK41" s="31">
        <v>6.0000000000000002E-5</v>
      </c>
      <c r="AL41" s="31">
        <v>6.9999999999999994E-5</v>
      </c>
      <c r="AM41" s="31">
        <v>8.0000000000000007E-5</v>
      </c>
      <c r="AN41" s="31">
        <v>9.0000000000000006E-5</v>
      </c>
      <c r="AO41" s="31">
        <v>1.1E-4</v>
      </c>
      <c r="AP41" s="31">
        <v>1.2E-4</v>
      </c>
      <c r="AQ41" s="31">
        <v>1.3999999999999999E-4</v>
      </c>
      <c r="AR41" s="31">
        <v>1.4999999999999999E-4</v>
      </c>
      <c r="AS41" s="31">
        <v>1.7000000000000001E-4</v>
      </c>
      <c r="AT41" s="31">
        <v>1.9000000000000001E-4</v>
      </c>
      <c r="AU41" s="31">
        <v>2.1000000000000001E-4</v>
      </c>
      <c r="AV41" s="31">
        <v>2.3000000000000001E-4</v>
      </c>
      <c r="AW41" s="31">
        <v>2.5000000000000001E-4</v>
      </c>
      <c r="AX41" s="31">
        <v>2.7E-4</v>
      </c>
      <c r="AY41" s="31">
        <v>2.9999999999999997E-4</v>
      </c>
      <c r="AZ41" s="31">
        <v>3.3E-4</v>
      </c>
      <c r="BA41" s="31">
        <v>3.6000000000000002E-4</v>
      </c>
      <c r="BB41" s="31">
        <v>3.8999999999999999E-4</v>
      </c>
      <c r="BC41" s="31">
        <v>4.2999999999999999E-4</v>
      </c>
      <c r="BD41" s="31">
        <v>4.6999999999999999E-4</v>
      </c>
      <c r="BE41" s="31">
        <v>5.1999999999999995E-4</v>
      </c>
      <c r="BF41" s="31">
        <v>5.6999999999999998E-4</v>
      </c>
      <c r="BG41" s="31">
        <v>6.3000000000000003E-4</v>
      </c>
      <c r="BH41" s="31">
        <v>6.8999999999999997E-4</v>
      </c>
      <c r="BI41" s="31">
        <v>7.6999999999999996E-4</v>
      </c>
      <c r="BJ41" s="31">
        <v>8.4999999999999995E-4</v>
      </c>
      <c r="BK41" s="31">
        <v>9.3999999999999997E-4</v>
      </c>
      <c r="BL41" s="31">
        <v>1.0300000000000001E-3</v>
      </c>
      <c r="BM41" s="31">
        <v>1.14E-3</v>
      </c>
      <c r="BN41" s="31">
        <v>1.2700000000000001E-3</v>
      </c>
      <c r="BO41" s="31">
        <v>1.4E-3</v>
      </c>
      <c r="BP41" s="31">
        <v>1.5499999999999999E-3</v>
      </c>
      <c r="BQ41" s="31">
        <v>1.7099999999999999E-3</v>
      </c>
      <c r="BR41" s="31">
        <v>1.89E-3</v>
      </c>
    </row>
    <row r="42" spans="1:70" x14ac:dyDescent="0.2">
      <c r="A42">
        <v>55</v>
      </c>
      <c r="B42" s="31">
        <v>1.0000000000000001E-5</v>
      </c>
      <c r="C42" s="31">
        <v>1.0000000000000001E-5</v>
      </c>
      <c r="D42" s="31">
        <v>1.0000000000000001E-5</v>
      </c>
      <c r="E42" s="31">
        <v>1.0000000000000001E-5</v>
      </c>
      <c r="F42" s="31">
        <v>1.0000000000000001E-5</v>
      </c>
      <c r="G42" s="31">
        <v>1.0000000000000001E-5</v>
      </c>
      <c r="H42" s="31">
        <v>1.0000000000000001E-5</v>
      </c>
      <c r="I42" s="31">
        <v>1.0000000000000001E-5</v>
      </c>
      <c r="J42" s="31">
        <v>1.0000000000000001E-5</v>
      </c>
      <c r="K42" s="31">
        <v>1.0000000000000001E-5</v>
      </c>
      <c r="L42" s="31">
        <v>1.0000000000000001E-5</v>
      </c>
      <c r="M42" s="31">
        <v>1.0000000000000001E-5</v>
      </c>
      <c r="N42" s="31">
        <v>1.0000000000000001E-5</v>
      </c>
      <c r="O42" s="31">
        <v>1.0000000000000001E-5</v>
      </c>
      <c r="P42" s="31">
        <v>1.0000000000000001E-5</v>
      </c>
      <c r="Q42" s="31">
        <v>1.0000000000000001E-5</v>
      </c>
      <c r="R42" s="31">
        <v>1.0000000000000001E-5</v>
      </c>
      <c r="S42" s="31">
        <v>1.0000000000000001E-5</v>
      </c>
      <c r="T42" s="31">
        <v>1.0000000000000001E-5</v>
      </c>
      <c r="U42" s="31">
        <v>1.0000000000000001E-5</v>
      </c>
      <c r="V42" s="31">
        <v>1.0000000000000001E-5</v>
      </c>
      <c r="W42" s="31">
        <v>1.0000000000000001E-5</v>
      </c>
      <c r="X42" s="31">
        <v>1.0000000000000001E-5</v>
      </c>
      <c r="Y42" s="31">
        <v>1.0000000000000001E-5</v>
      </c>
      <c r="Z42" s="31">
        <v>1.0000000000000001E-5</v>
      </c>
      <c r="AA42" s="31">
        <v>2.0000000000000002E-5</v>
      </c>
      <c r="AB42" s="31">
        <v>2.0000000000000002E-5</v>
      </c>
      <c r="AC42" s="31">
        <v>2.0000000000000002E-5</v>
      </c>
      <c r="AD42" s="31">
        <v>2.0000000000000002E-5</v>
      </c>
      <c r="AE42" s="31">
        <v>2.0000000000000002E-5</v>
      </c>
      <c r="AF42" s="31">
        <v>3.0000000000000001E-5</v>
      </c>
      <c r="AG42" s="31">
        <v>3.0000000000000001E-5</v>
      </c>
      <c r="AH42" s="31">
        <v>4.0000000000000003E-5</v>
      </c>
      <c r="AI42" s="31">
        <v>4.0000000000000003E-5</v>
      </c>
      <c r="AJ42" s="31">
        <v>5.0000000000000002E-5</v>
      </c>
      <c r="AK42" s="31">
        <v>6.0000000000000002E-5</v>
      </c>
      <c r="AL42" s="31">
        <v>8.0000000000000007E-5</v>
      </c>
      <c r="AM42" s="31">
        <v>9.0000000000000006E-5</v>
      </c>
      <c r="AN42" s="31">
        <v>1.1E-4</v>
      </c>
      <c r="AO42" s="31">
        <v>1.2E-4</v>
      </c>
      <c r="AP42" s="31">
        <v>1.3999999999999999E-4</v>
      </c>
      <c r="AQ42" s="31">
        <v>1.6000000000000001E-4</v>
      </c>
      <c r="AR42" s="31">
        <v>1.8000000000000001E-4</v>
      </c>
      <c r="AS42" s="31">
        <v>1.9000000000000001E-4</v>
      </c>
      <c r="AT42" s="31">
        <v>2.2000000000000001E-4</v>
      </c>
      <c r="AU42" s="31">
        <v>2.4000000000000001E-4</v>
      </c>
      <c r="AV42" s="31">
        <v>2.5999999999999998E-4</v>
      </c>
      <c r="AW42" s="31">
        <v>2.9E-4</v>
      </c>
      <c r="AX42" s="31">
        <v>3.2000000000000003E-4</v>
      </c>
      <c r="AY42" s="31">
        <v>3.5E-4</v>
      </c>
      <c r="AZ42" s="31">
        <v>3.8000000000000002E-4</v>
      </c>
      <c r="BA42" s="31">
        <v>4.0999999999999999E-4</v>
      </c>
      <c r="BB42" s="31">
        <v>4.4999999999999999E-4</v>
      </c>
      <c r="BC42" s="31">
        <v>5.0000000000000001E-4</v>
      </c>
      <c r="BD42" s="31">
        <v>5.4000000000000001E-4</v>
      </c>
      <c r="BE42" s="31">
        <v>5.9999999999999995E-4</v>
      </c>
      <c r="BF42" s="31">
        <v>6.6E-4</v>
      </c>
      <c r="BG42" s="31">
        <v>7.2000000000000005E-4</v>
      </c>
      <c r="BH42" s="31">
        <v>8.0000000000000004E-4</v>
      </c>
      <c r="BI42" s="31">
        <v>8.8000000000000003E-4</v>
      </c>
      <c r="BJ42" s="31">
        <v>9.7000000000000005E-4</v>
      </c>
      <c r="BK42" s="31">
        <v>1.08E-3</v>
      </c>
      <c r="BL42" s="31">
        <v>1.1900000000000001E-3</v>
      </c>
      <c r="BM42" s="31">
        <v>1.32E-3</v>
      </c>
      <c r="BN42" s="31">
        <v>1.4599999999999999E-3</v>
      </c>
      <c r="BO42" s="31">
        <v>1.6100000000000001E-3</v>
      </c>
      <c r="BP42" s="31">
        <v>1.7799999999999999E-3</v>
      </c>
      <c r="BQ42" s="31">
        <v>1.97E-3</v>
      </c>
      <c r="BR42" s="31">
        <v>2.1800000000000001E-3</v>
      </c>
    </row>
    <row r="43" spans="1:70" x14ac:dyDescent="0.2">
      <c r="A43">
        <v>56</v>
      </c>
      <c r="B43" s="31">
        <v>1.0000000000000001E-5</v>
      </c>
      <c r="C43" s="31">
        <v>1.0000000000000001E-5</v>
      </c>
      <c r="D43" s="31">
        <v>1.0000000000000001E-5</v>
      </c>
      <c r="E43" s="31">
        <v>1.0000000000000001E-5</v>
      </c>
      <c r="F43" s="31">
        <v>1.0000000000000001E-5</v>
      </c>
      <c r="G43" s="31">
        <v>1.0000000000000001E-5</v>
      </c>
      <c r="H43" s="31">
        <v>1.0000000000000001E-5</v>
      </c>
      <c r="I43" s="31">
        <v>1.0000000000000001E-5</v>
      </c>
      <c r="J43" s="31">
        <v>1.0000000000000001E-5</v>
      </c>
      <c r="K43" s="31">
        <v>1.0000000000000001E-5</v>
      </c>
      <c r="L43" s="31">
        <v>1.0000000000000001E-5</v>
      </c>
      <c r="M43" s="31">
        <v>1.0000000000000001E-5</v>
      </c>
      <c r="N43" s="31">
        <v>1.0000000000000001E-5</v>
      </c>
      <c r="O43" s="31">
        <v>1.0000000000000001E-5</v>
      </c>
      <c r="P43" s="31">
        <v>1.0000000000000001E-5</v>
      </c>
      <c r="Q43" s="31">
        <v>1.0000000000000001E-5</v>
      </c>
      <c r="R43" s="31">
        <v>1.0000000000000001E-5</v>
      </c>
      <c r="S43" s="31">
        <v>1.0000000000000001E-5</v>
      </c>
      <c r="T43" s="31">
        <v>1.0000000000000001E-5</v>
      </c>
      <c r="U43" s="31">
        <v>1.0000000000000001E-5</v>
      </c>
      <c r="V43" s="31">
        <v>1.0000000000000001E-5</v>
      </c>
      <c r="W43" s="31">
        <v>1.0000000000000001E-5</v>
      </c>
      <c r="X43" s="31">
        <v>1.0000000000000001E-5</v>
      </c>
      <c r="Y43" s="31">
        <v>2.0000000000000002E-5</v>
      </c>
      <c r="Z43" s="31">
        <v>2.0000000000000002E-5</v>
      </c>
      <c r="AA43" s="31">
        <v>2.0000000000000002E-5</v>
      </c>
      <c r="AB43" s="31">
        <v>2.0000000000000002E-5</v>
      </c>
      <c r="AC43" s="31">
        <v>2.0000000000000002E-5</v>
      </c>
      <c r="AD43" s="31">
        <v>2.0000000000000002E-5</v>
      </c>
      <c r="AE43" s="31">
        <v>3.0000000000000001E-5</v>
      </c>
      <c r="AF43" s="31">
        <v>3.0000000000000001E-5</v>
      </c>
      <c r="AG43" s="31">
        <v>3.0000000000000001E-5</v>
      </c>
      <c r="AH43" s="31">
        <v>4.0000000000000003E-5</v>
      </c>
      <c r="AI43" s="31">
        <v>5.0000000000000002E-5</v>
      </c>
      <c r="AJ43" s="31">
        <v>6.0000000000000002E-5</v>
      </c>
      <c r="AK43" s="31">
        <v>6.9999999999999994E-5</v>
      </c>
      <c r="AL43" s="31">
        <v>9.0000000000000006E-5</v>
      </c>
      <c r="AM43" s="31">
        <v>1E-4</v>
      </c>
      <c r="AN43" s="31">
        <v>1.2E-4</v>
      </c>
      <c r="AO43" s="31">
        <v>1.3999999999999999E-4</v>
      </c>
      <c r="AP43" s="31">
        <v>1.6000000000000001E-4</v>
      </c>
      <c r="AQ43" s="31">
        <v>1.8000000000000001E-4</v>
      </c>
      <c r="AR43" s="31">
        <v>2.0000000000000001E-4</v>
      </c>
      <c r="AS43" s="31">
        <v>2.2000000000000001E-4</v>
      </c>
      <c r="AT43" s="31">
        <v>2.4000000000000001E-4</v>
      </c>
      <c r="AU43" s="31">
        <v>2.7E-4</v>
      </c>
      <c r="AV43" s="31">
        <v>2.9E-4</v>
      </c>
      <c r="AW43" s="31">
        <v>3.2000000000000003E-4</v>
      </c>
      <c r="AX43" s="31">
        <v>3.6000000000000002E-4</v>
      </c>
      <c r="AY43" s="31">
        <v>3.8999999999999999E-4</v>
      </c>
      <c r="AZ43" s="31">
        <v>4.2999999999999999E-4</v>
      </c>
      <c r="BA43" s="31">
        <v>4.6999999999999999E-4</v>
      </c>
      <c r="BB43" s="31">
        <v>5.1000000000000004E-4</v>
      </c>
      <c r="BC43" s="31">
        <v>5.5999999999999995E-4</v>
      </c>
      <c r="BD43" s="31">
        <v>6.0999999999999997E-4</v>
      </c>
      <c r="BE43" s="31">
        <v>6.7000000000000002E-4</v>
      </c>
      <c r="BF43" s="31">
        <v>7.3999999999999999E-4</v>
      </c>
      <c r="BG43" s="31">
        <v>8.1999999999999998E-4</v>
      </c>
      <c r="BH43" s="31">
        <v>8.9999999999999998E-4</v>
      </c>
      <c r="BI43" s="31">
        <v>1E-3</v>
      </c>
      <c r="BJ43" s="31">
        <v>1.1000000000000001E-3</v>
      </c>
      <c r="BK43" s="31">
        <v>1.2199999999999999E-3</v>
      </c>
      <c r="BL43" s="31">
        <v>1.3500000000000001E-3</v>
      </c>
      <c r="BM43" s="31">
        <v>1.49E-3</v>
      </c>
      <c r="BN43" s="31">
        <v>1.65E-3</v>
      </c>
      <c r="BO43" s="31">
        <v>1.82E-3</v>
      </c>
      <c r="BP43" s="31">
        <v>2.0200000000000001E-3</v>
      </c>
      <c r="BQ43" s="31">
        <v>2.2300000000000002E-3</v>
      </c>
      <c r="BR43" s="31">
        <v>2.47E-3</v>
      </c>
    </row>
    <row r="44" spans="1:70" x14ac:dyDescent="0.2">
      <c r="A44">
        <v>57</v>
      </c>
      <c r="B44" s="31">
        <v>1.0000000000000001E-5</v>
      </c>
      <c r="C44" s="31">
        <v>1.0000000000000001E-5</v>
      </c>
      <c r="D44" s="31">
        <v>1.0000000000000001E-5</v>
      </c>
      <c r="E44" s="31">
        <v>1.0000000000000001E-5</v>
      </c>
      <c r="F44" s="31">
        <v>1.0000000000000001E-5</v>
      </c>
      <c r="G44" s="31">
        <v>1.0000000000000001E-5</v>
      </c>
      <c r="H44" s="31">
        <v>1.0000000000000001E-5</v>
      </c>
      <c r="I44" s="31">
        <v>1.0000000000000001E-5</v>
      </c>
      <c r="J44" s="31">
        <v>1.0000000000000001E-5</v>
      </c>
      <c r="K44" s="31">
        <v>1.0000000000000001E-5</v>
      </c>
      <c r="L44" s="31">
        <v>1.0000000000000001E-5</v>
      </c>
      <c r="M44" s="31">
        <v>1.0000000000000001E-5</v>
      </c>
      <c r="N44" s="31">
        <v>1.0000000000000001E-5</v>
      </c>
      <c r="O44" s="31">
        <v>1.0000000000000001E-5</v>
      </c>
      <c r="P44" s="31">
        <v>1.0000000000000001E-5</v>
      </c>
      <c r="Q44" s="31">
        <v>1.0000000000000001E-5</v>
      </c>
      <c r="R44" s="31">
        <v>1.0000000000000001E-5</v>
      </c>
      <c r="S44" s="31">
        <v>1.0000000000000001E-5</v>
      </c>
      <c r="T44" s="31">
        <v>1.0000000000000001E-5</v>
      </c>
      <c r="U44" s="31">
        <v>1.0000000000000001E-5</v>
      </c>
      <c r="V44" s="31">
        <v>1.0000000000000001E-5</v>
      </c>
      <c r="W44" s="31">
        <v>2.0000000000000002E-5</v>
      </c>
      <c r="X44" s="31">
        <v>2.0000000000000002E-5</v>
      </c>
      <c r="Y44" s="31">
        <v>2.0000000000000002E-5</v>
      </c>
      <c r="Z44" s="31">
        <v>2.0000000000000002E-5</v>
      </c>
      <c r="AA44" s="31">
        <v>2.0000000000000002E-5</v>
      </c>
      <c r="AB44" s="31">
        <v>2.0000000000000002E-5</v>
      </c>
      <c r="AC44" s="31">
        <v>2.0000000000000002E-5</v>
      </c>
      <c r="AD44" s="31">
        <v>3.0000000000000001E-5</v>
      </c>
      <c r="AE44" s="31">
        <v>3.0000000000000001E-5</v>
      </c>
      <c r="AF44" s="31">
        <v>3.0000000000000001E-5</v>
      </c>
      <c r="AG44" s="31">
        <v>4.0000000000000003E-5</v>
      </c>
      <c r="AH44" s="31">
        <v>5.0000000000000002E-5</v>
      </c>
      <c r="AI44" s="31">
        <v>6.0000000000000002E-5</v>
      </c>
      <c r="AJ44" s="31">
        <v>6.9999999999999994E-5</v>
      </c>
      <c r="AK44" s="31">
        <v>8.0000000000000007E-5</v>
      </c>
      <c r="AL44" s="31">
        <v>1E-4</v>
      </c>
      <c r="AM44" s="31">
        <v>1.2E-4</v>
      </c>
      <c r="AN44" s="31">
        <v>1.3999999999999999E-4</v>
      </c>
      <c r="AO44" s="31">
        <v>1.6000000000000001E-4</v>
      </c>
      <c r="AP44" s="31">
        <v>1.8000000000000001E-4</v>
      </c>
      <c r="AQ44" s="31">
        <v>2.0000000000000001E-4</v>
      </c>
      <c r="AR44" s="31">
        <v>2.2000000000000001E-4</v>
      </c>
      <c r="AS44" s="31">
        <v>2.5000000000000001E-4</v>
      </c>
      <c r="AT44" s="31">
        <v>2.7E-4</v>
      </c>
      <c r="AU44" s="31">
        <v>2.9999999999999997E-4</v>
      </c>
      <c r="AV44" s="31">
        <v>3.3E-4</v>
      </c>
      <c r="AW44" s="31">
        <v>3.6999999999999999E-4</v>
      </c>
      <c r="AX44" s="31">
        <v>4.0000000000000002E-4</v>
      </c>
      <c r="AY44" s="31">
        <v>4.4000000000000002E-4</v>
      </c>
      <c r="AZ44" s="31">
        <v>4.8000000000000001E-4</v>
      </c>
      <c r="BA44" s="31">
        <v>5.2999999999999998E-4</v>
      </c>
      <c r="BB44" s="31">
        <v>5.8E-4</v>
      </c>
      <c r="BC44" s="31">
        <v>6.3000000000000003E-4</v>
      </c>
      <c r="BD44" s="31">
        <v>6.8999999999999997E-4</v>
      </c>
      <c r="BE44" s="31">
        <v>7.6000000000000004E-4</v>
      </c>
      <c r="BF44" s="31">
        <v>8.3000000000000001E-4</v>
      </c>
      <c r="BG44" s="31">
        <v>9.2000000000000003E-4</v>
      </c>
      <c r="BH44" s="31">
        <v>1.01E-3</v>
      </c>
      <c r="BI44" s="31">
        <v>1.1199999999999999E-3</v>
      </c>
      <c r="BJ44" s="31">
        <v>1.24E-3</v>
      </c>
      <c r="BK44" s="31">
        <v>1.3699999999999999E-3</v>
      </c>
      <c r="BL44" s="31">
        <v>1.5200000000000001E-3</v>
      </c>
      <c r="BM44" s="31">
        <v>1.6800000000000001E-3</v>
      </c>
      <c r="BN44" s="31">
        <v>1.8600000000000001E-3</v>
      </c>
      <c r="BO44" s="31">
        <v>2.0500000000000002E-3</v>
      </c>
      <c r="BP44" s="31">
        <v>2.2699999999999999E-3</v>
      </c>
      <c r="BQ44" s="31">
        <v>2.5100000000000001E-3</v>
      </c>
      <c r="BR44" s="31">
        <v>2.7799999999999999E-3</v>
      </c>
    </row>
    <row r="45" spans="1:70" x14ac:dyDescent="0.2">
      <c r="A45">
        <v>58</v>
      </c>
      <c r="B45" s="31">
        <v>1.0000000000000001E-5</v>
      </c>
      <c r="C45" s="31">
        <v>1.0000000000000001E-5</v>
      </c>
      <c r="D45" s="31">
        <v>1.0000000000000001E-5</v>
      </c>
      <c r="E45" s="31">
        <v>1.0000000000000001E-5</v>
      </c>
      <c r="F45" s="31">
        <v>1.0000000000000001E-5</v>
      </c>
      <c r="G45" s="31">
        <v>1.0000000000000001E-5</v>
      </c>
      <c r="H45" s="31">
        <v>1.0000000000000001E-5</v>
      </c>
      <c r="I45" s="31">
        <v>1.0000000000000001E-5</v>
      </c>
      <c r="J45" s="31">
        <v>1.0000000000000001E-5</v>
      </c>
      <c r="K45" s="31">
        <v>1.0000000000000001E-5</v>
      </c>
      <c r="L45" s="31">
        <v>1.0000000000000001E-5</v>
      </c>
      <c r="M45" s="31">
        <v>1.0000000000000001E-5</v>
      </c>
      <c r="N45" s="31">
        <v>1.0000000000000001E-5</v>
      </c>
      <c r="O45" s="31">
        <v>1.0000000000000001E-5</v>
      </c>
      <c r="P45" s="31">
        <v>1.0000000000000001E-5</v>
      </c>
      <c r="Q45" s="31">
        <v>1.0000000000000001E-5</v>
      </c>
      <c r="R45" s="31">
        <v>1.0000000000000001E-5</v>
      </c>
      <c r="S45" s="31">
        <v>1.0000000000000001E-5</v>
      </c>
      <c r="T45" s="31">
        <v>1.0000000000000001E-5</v>
      </c>
      <c r="U45" s="31">
        <v>2.0000000000000002E-5</v>
      </c>
      <c r="V45" s="31">
        <v>2.0000000000000002E-5</v>
      </c>
      <c r="W45" s="31">
        <v>2.0000000000000002E-5</v>
      </c>
      <c r="X45" s="31">
        <v>2.0000000000000002E-5</v>
      </c>
      <c r="Y45" s="31">
        <v>2.0000000000000002E-5</v>
      </c>
      <c r="Z45" s="31">
        <v>2.0000000000000002E-5</v>
      </c>
      <c r="AA45" s="31">
        <v>2.0000000000000002E-5</v>
      </c>
      <c r="AB45" s="31">
        <v>2.0000000000000002E-5</v>
      </c>
      <c r="AC45" s="31">
        <v>3.0000000000000001E-5</v>
      </c>
      <c r="AD45" s="31">
        <v>3.0000000000000001E-5</v>
      </c>
      <c r="AE45" s="31">
        <v>3.0000000000000001E-5</v>
      </c>
      <c r="AF45" s="31">
        <v>4.0000000000000003E-5</v>
      </c>
      <c r="AG45" s="31">
        <v>4.0000000000000003E-5</v>
      </c>
      <c r="AH45" s="31">
        <v>5.0000000000000002E-5</v>
      </c>
      <c r="AI45" s="31">
        <v>6.0000000000000002E-5</v>
      </c>
      <c r="AJ45" s="31">
        <v>8.0000000000000007E-5</v>
      </c>
      <c r="AK45" s="31">
        <v>9.0000000000000006E-5</v>
      </c>
      <c r="AL45" s="31">
        <v>1.1E-4</v>
      </c>
      <c r="AM45" s="31">
        <v>1.2999999999999999E-4</v>
      </c>
      <c r="AN45" s="31">
        <v>1.4999999999999999E-4</v>
      </c>
      <c r="AO45" s="31">
        <v>1.8000000000000001E-4</v>
      </c>
      <c r="AP45" s="31">
        <v>2.0000000000000001E-4</v>
      </c>
      <c r="AQ45" s="31">
        <v>2.3000000000000001E-4</v>
      </c>
      <c r="AR45" s="31">
        <v>2.5000000000000001E-4</v>
      </c>
      <c r="AS45" s="31">
        <v>2.7999999999999998E-4</v>
      </c>
      <c r="AT45" s="31">
        <v>3.1E-4</v>
      </c>
      <c r="AU45" s="31">
        <v>3.4000000000000002E-4</v>
      </c>
      <c r="AV45" s="31">
        <v>3.6999999999999999E-4</v>
      </c>
      <c r="AW45" s="31">
        <v>4.0999999999999999E-4</v>
      </c>
      <c r="AX45" s="31">
        <v>4.4999999999999999E-4</v>
      </c>
      <c r="AY45" s="31">
        <v>4.8999999999999998E-4</v>
      </c>
      <c r="AZ45" s="31">
        <v>5.4000000000000001E-4</v>
      </c>
      <c r="BA45" s="31">
        <v>5.9000000000000003E-4</v>
      </c>
      <c r="BB45" s="31">
        <v>6.4999999999999997E-4</v>
      </c>
      <c r="BC45" s="31">
        <v>7.1000000000000002E-4</v>
      </c>
      <c r="BD45" s="31">
        <v>7.7999999999999999E-4</v>
      </c>
      <c r="BE45" s="31">
        <v>8.4999999999999995E-4</v>
      </c>
      <c r="BF45" s="31">
        <v>9.3999999999999997E-4</v>
      </c>
      <c r="BG45" s="31">
        <v>1.0300000000000001E-3</v>
      </c>
      <c r="BH45" s="31">
        <v>1.14E-3</v>
      </c>
      <c r="BI45" s="31">
        <v>1.2600000000000001E-3</v>
      </c>
      <c r="BJ45" s="31">
        <v>1.4E-3</v>
      </c>
      <c r="BK45" s="31">
        <v>1.5399999999999999E-3</v>
      </c>
      <c r="BL45" s="31">
        <v>1.7099999999999999E-3</v>
      </c>
      <c r="BM45" s="31">
        <v>1.89E-3</v>
      </c>
      <c r="BN45" s="31">
        <v>2.0899999999999998E-3</v>
      </c>
      <c r="BO45" s="31">
        <v>2.31E-3</v>
      </c>
      <c r="BP45" s="31">
        <v>2.5600000000000002E-3</v>
      </c>
      <c r="BQ45" s="31">
        <v>2.8300000000000001E-3</v>
      </c>
      <c r="BR45" s="31">
        <v>3.13E-3</v>
      </c>
    </row>
    <row r="46" spans="1:70" x14ac:dyDescent="0.2">
      <c r="A46">
        <v>59</v>
      </c>
      <c r="B46" s="31">
        <v>1.0000000000000001E-5</v>
      </c>
      <c r="C46" s="31">
        <v>1.0000000000000001E-5</v>
      </c>
      <c r="D46" s="31">
        <v>1.0000000000000001E-5</v>
      </c>
      <c r="E46" s="31">
        <v>1.0000000000000001E-5</v>
      </c>
      <c r="F46" s="31">
        <v>1.0000000000000001E-5</v>
      </c>
      <c r="G46" s="31">
        <v>1.0000000000000001E-5</v>
      </c>
      <c r="H46" s="31">
        <v>1.0000000000000001E-5</v>
      </c>
      <c r="I46" s="31">
        <v>1.0000000000000001E-5</v>
      </c>
      <c r="J46" s="31">
        <v>1.0000000000000001E-5</v>
      </c>
      <c r="K46" s="31">
        <v>1.0000000000000001E-5</v>
      </c>
      <c r="L46" s="31">
        <v>1.0000000000000001E-5</v>
      </c>
      <c r="M46" s="31">
        <v>1.0000000000000001E-5</v>
      </c>
      <c r="N46" s="31">
        <v>1.0000000000000001E-5</v>
      </c>
      <c r="O46" s="31">
        <v>1.0000000000000001E-5</v>
      </c>
      <c r="P46" s="31">
        <v>1.0000000000000001E-5</v>
      </c>
      <c r="Q46" s="31">
        <v>1.0000000000000001E-5</v>
      </c>
      <c r="R46" s="31">
        <v>1.0000000000000001E-5</v>
      </c>
      <c r="S46" s="31">
        <v>1.0000000000000001E-5</v>
      </c>
      <c r="T46" s="31">
        <v>1.0000000000000001E-5</v>
      </c>
      <c r="U46" s="31">
        <v>1.0000000000000001E-5</v>
      </c>
      <c r="V46" s="31">
        <v>1.0000000000000001E-5</v>
      </c>
      <c r="W46" s="31">
        <v>2.0000000000000002E-5</v>
      </c>
      <c r="X46" s="31">
        <v>2.0000000000000002E-5</v>
      </c>
      <c r="Y46" s="31">
        <v>2.0000000000000002E-5</v>
      </c>
      <c r="Z46" s="31">
        <v>2.0000000000000002E-5</v>
      </c>
      <c r="AA46" s="31">
        <v>2.0000000000000002E-5</v>
      </c>
      <c r="AB46" s="31">
        <v>2.0000000000000002E-5</v>
      </c>
      <c r="AC46" s="31">
        <v>2.0000000000000002E-5</v>
      </c>
      <c r="AD46" s="31">
        <v>3.0000000000000001E-5</v>
      </c>
      <c r="AE46" s="31">
        <v>3.0000000000000001E-5</v>
      </c>
      <c r="AF46" s="31">
        <v>3.0000000000000001E-5</v>
      </c>
      <c r="AG46" s="31">
        <v>4.0000000000000003E-5</v>
      </c>
      <c r="AH46" s="31">
        <v>5.0000000000000002E-5</v>
      </c>
      <c r="AI46" s="31">
        <v>6.0000000000000002E-5</v>
      </c>
      <c r="AJ46" s="31">
        <v>6.9999999999999994E-5</v>
      </c>
      <c r="AK46" s="31">
        <v>8.0000000000000007E-5</v>
      </c>
      <c r="AL46" s="31">
        <v>1E-4</v>
      </c>
      <c r="AM46" s="31">
        <v>1.2E-4</v>
      </c>
      <c r="AN46" s="31">
        <v>1.3999999999999999E-4</v>
      </c>
      <c r="AO46" s="31">
        <v>1.6000000000000001E-4</v>
      </c>
      <c r="AP46" s="31">
        <v>1.8000000000000001E-4</v>
      </c>
      <c r="AQ46" s="31">
        <v>2.0000000000000001E-4</v>
      </c>
      <c r="AR46" s="31">
        <v>2.2000000000000001E-4</v>
      </c>
      <c r="AS46" s="31">
        <v>2.5000000000000001E-4</v>
      </c>
      <c r="AT46" s="31">
        <v>2.7999999999999998E-4</v>
      </c>
      <c r="AU46" s="31">
        <v>2.9999999999999997E-4</v>
      </c>
      <c r="AV46" s="31">
        <v>3.3E-4</v>
      </c>
      <c r="AW46" s="31">
        <v>3.6999999999999999E-4</v>
      </c>
      <c r="AX46" s="31">
        <v>4.0000000000000002E-4</v>
      </c>
      <c r="AY46" s="31">
        <v>4.4000000000000002E-4</v>
      </c>
      <c r="AZ46" s="31">
        <v>4.8000000000000001E-4</v>
      </c>
      <c r="BA46" s="31">
        <v>5.2999999999999998E-4</v>
      </c>
      <c r="BB46" s="31">
        <v>5.8E-4</v>
      </c>
      <c r="BC46" s="31">
        <v>6.3000000000000003E-4</v>
      </c>
      <c r="BD46" s="31">
        <v>6.8999999999999997E-4</v>
      </c>
      <c r="BE46" s="31">
        <v>7.6000000000000004E-4</v>
      </c>
      <c r="BF46" s="31">
        <v>8.4000000000000003E-4</v>
      </c>
      <c r="BG46" s="31">
        <v>9.2000000000000003E-4</v>
      </c>
      <c r="BH46" s="31">
        <v>1.0200000000000001E-3</v>
      </c>
      <c r="BI46" s="31">
        <v>1.1299999999999999E-3</v>
      </c>
      <c r="BJ46" s="31">
        <v>1.25E-3</v>
      </c>
      <c r="BK46" s="31">
        <v>1.3799999999999999E-3</v>
      </c>
      <c r="BL46" s="31">
        <v>1.5299999999999999E-3</v>
      </c>
      <c r="BM46" s="31">
        <v>1.6900000000000001E-3</v>
      </c>
      <c r="BN46" s="31">
        <v>1.8699999999999999E-3</v>
      </c>
      <c r="BO46" s="31">
        <v>2.0699999999999998E-3</v>
      </c>
      <c r="BP46" s="31">
        <v>2.2899999999999999E-3</v>
      </c>
      <c r="BQ46" s="31">
        <v>2.5300000000000001E-3</v>
      </c>
      <c r="BR46" s="31">
        <v>2.8E-3</v>
      </c>
    </row>
    <row r="47" spans="1:70" x14ac:dyDescent="0.2">
      <c r="A47">
        <v>60</v>
      </c>
      <c r="B47" s="31">
        <v>1.0000000000000001E-5</v>
      </c>
      <c r="C47" s="31">
        <v>1.0000000000000001E-5</v>
      </c>
      <c r="D47" s="31">
        <v>1.0000000000000001E-5</v>
      </c>
      <c r="E47" s="31">
        <v>1.0000000000000001E-5</v>
      </c>
      <c r="F47" s="31">
        <v>1.0000000000000001E-5</v>
      </c>
      <c r="G47" s="31">
        <v>1.0000000000000001E-5</v>
      </c>
      <c r="H47" s="31">
        <v>1.0000000000000001E-5</v>
      </c>
      <c r="I47" s="31">
        <v>1.0000000000000001E-5</v>
      </c>
      <c r="J47" s="31">
        <v>1.0000000000000001E-5</v>
      </c>
      <c r="K47" s="31">
        <v>1.0000000000000001E-5</v>
      </c>
      <c r="L47" s="31">
        <v>1.0000000000000001E-5</v>
      </c>
      <c r="M47" s="31">
        <v>1.0000000000000001E-5</v>
      </c>
      <c r="N47" s="31">
        <v>1.0000000000000001E-5</v>
      </c>
      <c r="O47" s="31">
        <v>1.0000000000000001E-5</v>
      </c>
      <c r="P47" s="31">
        <v>1.0000000000000001E-5</v>
      </c>
      <c r="Q47" s="31">
        <v>1.0000000000000001E-5</v>
      </c>
      <c r="R47" s="31">
        <v>1.0000000000000001E-5</v>
      </c>
      <c r="S47" s="31">
        <v>1.0000000000000001E-5</v>
      </c>
      <c r="T47" s="31">
        <v>1.0000000000000001E-5</v>
      </c>
      <c r="U47" s="31">
        <v>1.0000000000000001E-5</v>
      </c>
      <c r="V47" s="31">
        <v>1.0000000000000001E-5</v>
      </c>
      <c r="W47" s="31">
        <v>2.0000000000000002E-5</v>
      </c>
      <c r="X47" s="31">
        <v>2.0000000000000002E-5</v>
      </c>
      <c r="Y47" s="31">
        <v>2.0000000000000002E-5</v>
      </c>
      <c r="Z47" s="31">
        <v>2.0000000000000002E-5</v>
      </c>
      <c r="AA47" s="31">
        <v>2.0000000000000002E-5</v>
      </c>
      <c r="AB47" s="31">
        <v>2.0000000000000002E-5</v>
      </c>
      <c r="AC47" s="31">
        <v>2.0000000000000002E-5</v>
      </c>
      <c r="AD47" s="31">
        <v>3.0000000000000001E-5</v>
      </c>
      <c r="AE47" s="31">
        <v>3.0000000000000001E-5</v>
      </c>
      <c r="AF47" s="31">
        <v>3.0000000000000001E-5</v>
      </c>
      <c r="AG47" s="31">
        <v>4.0000000000000003E-5</v>
      </c>
      <c r="AH47" s="31">
        <v>5.0000000000000002E-5</v>
      </c>
      <c r="AI47" s="31">
        <v>6.0000000000000002E-5</v>
      </c>
      <c r="AJ47" s="31">
        <v>6.9999999999999994E-5</v>
      </c>
      <c r="AK47" s="31">
        <v>8.0000000000000007E-5</v>
      </c>
      <c r="AL47" s="31">
        <v>1E-4</v>
      </c>
      <c r="AM47" s="31">
        <v>1.2E-4</v>
      </c>
      <c r="AN47" s="31">
        <v>1.3999999999999999E-4</v>
      </c>
      <c r="AO47" s="31">
        <v>1.6000000000000001E-4</v>
      </c>
      <c r="AP47" s="31">
        <v>1.8000000000000001E-4</v>
      </c>
      <c r="AQ47" s="31">
        <v>2.1000000000000001E-4</v>
      </c>
      <c r="AR47" s="31">
        <v>2.3000000000000001E-4</v>
      </c>
      <c r="AS47" s="31">
        <v>2.5000000000000001E-4</v>
      </c>
      <c r="AT47" s="31">
        <v>2.7999999999999998E-4</v>
      </c>
      <c r="AU47" s="31">
        <v>3.1E-4</v>
      </c>
      <c r="AV47" s="31">
        <v>3.4000000000000002E-4</v>
      </c>
      <c r="AW47" s="31">
        <v>3.8000000000000002E-4</v>
      </c>
      <c r="AX47" s="31">
        <v>4.0999999999999999E-4</v>
      </c>
      <c r="AY47" s="31">
        <v>4.4999999999999999E-4</v>
      </c>
      <c r="AZ47" s="31">
        <v>4.8999999999999998E-4</v>
      </c>
      <c r="BA47" s="31">
        <v>5.4000000000000001E-4</v>
      </c>
      <c r="BB47" s="31">
        <v>5.9000000000000003E-4</v>
      </c>
      <c r="BC47" s="31">
        <v>6.4999999999999997E-4</v>
      </c>
      <c r="BD47" s="31">
        <v>7.1000000000000002E-4</v>
      </c>
      <c r="BE47" s="31">
        <v>7.7999999999999999E-4</v>
      </c>
      <c r="BF47" s="31">
        <v>8.5999999999999998E-4</v>
      </c>
      <c r="BG47" s="31">
        <v>9.3999999999999997E-4</v>
      </c>
      <c r="BH47" s="31">
        <v>1.0399999999999999E-3</v>
      </c>
      <c r="BI47" s="31">
        <v>1.15E-3</v>
      </c>
      <c r="BJ47" s="31">
        <v>1.2700000000000001E-3</v>
      </c>
      <c r="BK47" s="31">
        <v>1.41E-3</v>
      </c>
      <c r="BL47" s="31">
        <v>1.56E-3</v>
      </c>
      <c r="BM47" s="31">
        <v>1.73E-3</v>
      </c>
      <c r="BN47" s="31">
        <v>1.91E-3</v>
      </c>
      <c r="BO47" s="31">
        <v>2.1099999999999999E-3</v>
      </c>
      <c r="BP47" s="31">
        <v>2.3400000000000001E-3</v>
      </c>
      <c r="BQ47" s="31">
        <v>2.5899999999999999E-3</v>
      </c>
      <c r="BR47" s="31">
        <v>2.8600000000000001E-3</v>
      </c>
    </row>
    <row r="48" spans="1:70" x14ac:dyDescent="0.2">
      <c r="A48">
        <v>61</v>
      </c>
      <c r="B48" s="31">
        <v>1.0000000000000001E-5</v>
      </c>
      <c r="C48" s="31">
        <v>1.0000000000000001E-5</v>
      </c>
      <c r="D48" s="31">
        <v>1.0000000000000001E-5</v>
      </c>
      <c r="E48" s="31">
        <v>1.0000000000000001E-5</v>
      </c>
      <c r="F48" s="31">
        <v>1.0000000000000001E-5</v>
      </c>
      <c r="G48" s="31">
        <v>1.0000000000000001E-5</v>
      </c>
      <c r="H48" s="31">
        <v>1.0000000000000001E-5</v>
      </c>
      <c r="I48" s="31">
        <v>1.0000000000000001E-5</v>
      </c>
      <c r="J48" s="31">
        <v>1.0000000000000001E-5</v>
      </c>
      <c r="K48" s="31">
        <v>1.0000000000000001E-5</v>
      </c>
      <c r="L48" s="31">
        <v>1.0000000000000001E-5</v>
      </c>
      <c r="M48" s="31">
        <v>1.0000000000000001E-5</v>
      </c>
      <c r="N48" s="31">
        <v>1.0000000000000001E-5</v>
      </c>
      <c r="O48" s="31">
        <v>1.0000000000000001E-5</v>
      </c>
      <c r="P48" s="31">
        <v>1.0000000000000001E-5</v>
      </c>
      <c r="Q48" s="31">
        <v>1.0000000000000001E-5</v>
      </c>
      <c r="R48" s="31">
        <v>1.0000000000000001E-5</v>
      </c>
      <c r="S48" s="31">
        <v>1.0000000000000001E-5</v>
      </c>
      <c r="T48" s="31">
        <v>2.0000000000000002E-5</v>
      </c>
      <c r="U48" s="31">
        <v>2.0000000000000002E-5</v>
      </c>
      <c r="V48" s="31">
        <v>2.0000000000000002E-5</v>
      </c>
      <c r="W48" s="31">
        <v>2.0000000000000002E-5</v>
      </c>
      <c r="X48" s="31">
        <v>2.0000000000000002E-5</v>
      </c>
      <c r="Y48" s="31">
        <v>2.0000000000000002E-5</v>
      </c>
      <c r="Z48" s="31">
        <v>2.0000000000000002E-5</v>
      </c>
      <c r="AA48" s="31">
        <v>2.0000000000000002E-5</v>
      </c>
      <c r="AB48" s="31">
        <v>2.0000000000000002E-5</v>
      </c>
      <c r="AC48" s="31">
        <v>3.0000000000000001E-5</v>
      </c>
      <c r="AD48" s="31">
        <v>3.0000000000000001E-5</v>
      </c>
      <c r="AE48" s="31">
        <v>3.0000000000000001E-5</v>
      </c>
      <c r="AF48" s="31">
        <v>4.0000000000000003E-5</v>
      </c>
      <c r="AG48" s="31">
        <v>5.0000000000000002E-5</v>
      </c>
      <c r="AH48" s="31">
        <v>5.0000000000000002E-5</v>
      </c>
      <c r="AI48" s="31">
        <v>6.9999999999999994E-5</v>
      </c>
      <c r="AJ48" s="31">
        <v>8.0000000000000007E-5</v>
      </c>
      <c r="AK48" s="31">
        <v>1E-4</v>
      </c>
      <c r="AL48" s="31">
        <v>1.2E-4</v>
      </c>
      <c r="AM48" s="31">
        <v>1.3999999999999999E-4</v>
      </c>
      <c r="AN48" s="31">
        <v>1.6000000000000001E-4</v>
      </c>
      <c r="AO48" s="31">
        <v>1.9000000000000001E-4</v>
      </c>
      <c r="AP48" s="31">
        <v>2.1000000000000001E-4</v>
      </c>
      <c r="AQ48" s="31">
        <v>2.4000000000000001E-4</v>
      </c>
      <c r="AR48" s="31">
        <v>2.5999999999999998E-4</v>
      </c>
      <c r="AS48" s="31">
        <v>2.9E-4</v>
      </c>
      <c r="AT48" s="31">
        <v>3.2000000000000003E-4</v>
      </c>
      <c r="AU48" s="31">
        <v>3.6000000000000002E-4</v>
      </c>
      <c r="AV48" s="31">
        <v>3.8999999999999999E-4</v>
      </c>
      <c r="AW48" s="31">
        <v>4.2999999999999999E-4</v>
      </c>
      <c r="AX48" s="31">
        <v>4.6999999999999999E-4</v>
      </c>
      <c r="AY48" s="31">
        <v>5.1999999999999995E-4</v>
      </c>
      <c r="AZ48" s="31">
        <v>5.6999999999999998E-4</v>
      </c>
      <c r="BA48" s="31">
        <v>6.2E-4</v>
      </c>
      <c r="BB48" s="31">
        <v>6.8000000000000005E-4</v>
      </c>
      <c r="BC48" s="31">
        <v>7.3999999999999999E-4</v>
      </c>
      <c r="BD48" s="31">
        <v>8.1999999999999998E-4</v>
      </c>
      <c r="BE48" s="31">
        <v>8.9999999999999998E-4</v>
      </c>
      <c r="BF48" s="31">
        <v>9.7999999999999997E-4</v>
      </c>
      <c r="BG48" s="31">
        <v>1.09E-3</v>
      </c>
      <c r="BH48" s="31">
        <v>1.1999999999999999E-3</v>
      </c>
      <c r="BI48" s="31">
        <v>1.32E-3</v>
      </c>
      <c r="BJ48" s="31">
        <v>1.4599999999999999E-3</v>
      </c>
      <c r="BK48" s="31">
        <v>1.6199999999999999E-3</v>
      </c>
      <c r="BL48" s="31">
        <v>1.7899999999999999E-3</v>
      </c>
      <c r="BM48" s="31">
        <v>1.98E-3</v>
      </c>
      <c r="BN48" s="31">
        <v>2.1900000000000001E-3</v>
      </c>
      <c r="BO48" s="31">
        <v>2.4299999999999999E-3</v>
      </c>
      <c r="BP48" s="31">
        <v>2.6800000000000001E-3</v>
      </c>
      <c r="BQ48" s="31">
        <v>2.97E-3</v>
      </c>
      <c r="BR48" s="31">
        <v>3.2799999999999999E-3</v>
      </c>
    </row>
    <row r="49" spans="1:70" x14ac:dyDescent="0.2">
      <c r="A49">
        <v>62</v>
      </c>
      <c r="B49" s="31">
        <v>1.0000000000000001E-5</v>
      </c>
      <c r="C49" s="31">
        <v>1.0000000000000001E-5</v>
      </c>
      <c r="D49" s="31">
        <v>1.0000000000000001E-5</v>
      </c>
      <c r="E49" s="31">
        <v>1.0000000000000001E-5</v>
      </c>
      <c r="F49" s="31">
        <v>1.0000000000000001E-5</v>
      </c>
      <c r="G49" s="31">
        <v>1.0000000000000001E-5</v>
      </c>
      <c r="H49" s="31">
        <v>1.0000000000000001E-5</v>
      </c>
      <c r="I49" s="31">
        <v>1.0000000000000001E-5</v>
      </c>
      <c r="J49" s="31">
        <v>1.0000000000000001E-5</v>
      </c>
      <c r="K49" s="31">
        <v>1.0000000000000001E-5</v>
      </c>
      <c r="L49" s="31">
        <v>1.0000000000000001E-5</v>
      </c>
      <c r="M49" s="31">
        <v>1.0000000000000001E-5</v>
      </c>
      <c r="N49" s="31">
        <v>1.0000000000000001E-5</v>
      </c>
      <c r="O49" s="31">
        <v>1.0000000000000001E-5</v>
      </c>
      <c r="P49" s="31">
        <v>1.0000000000000001E-5</v>
      </c>
      <c r="Q49" s="31">
        <v>1.0000000000000001E-5</v>
      </c>
      <c r="R49" s="31">
        <v>2.0000000000000002E-5</v>
      </c>
      <c r="S49" s="31">
        <v>2.0000000000000002E-5</v>
      </c>
      <c r="T49" s="31">
        <v>2.0000000000000002E-5</v>
      </c>
      <c r="U49" s="31">
        <v>2.0000000000000002E-5</v>
      </c>
      <c r="V49" s="31">
        <v>2.0000000000000002E-5</v>
      </c>
      <c r="W49" s="31">
        <v>2.0000000000000002E-5</v>
      </c>
      <c r="X49" s="31">
        <v>2.0000000000000002E-5</v>
      </c>
      <c r="Y49" s="31">
        <v>2.0000000000000002E-5</v>
      </c>
      <c r="Z49" s="31">
        <v>2.0000000000000002E-5</v>
      </c>
      <c r="AA49" s="31">
        <v>3.0000000000000001E-5</v>
      </c>
      <c r="AB49" s="31">
        <v>3.0000000000000001E-5</v>
      </c>
      <c r="AC49" s="31">
        <v>3.0000000000000001E-5</v>
      </c>
      <c r="AD49" s="31">
        <v>3.0000000000000001E-5</v>
      </c>
      <c r="AE49" s="31">
        <v>4.0000000000000003E-5</v>
      </c>
      <c r="AF49" s="31">
        <v>4.0000000000000003E-5</v>
      </c>
      <c r="AG49" s="31">
        <v>5.0000000000000002E-5</v>
      </c>
      <c r="AH49" s="31">
        <v>6.0000000000000002E-5</v>
      </c>
      <c r="AI49" s="31">
        <v>6.9999999999999994E-5</v>
      </c>
      <c r="AJ49" s="31">
        <v>9.0000000000000006E-5</v>
      </c>
      <c r="AK49" s="31">
        <v>1.1E-4</v>
      </c>
      <c r="AL49" s="31">
        <v>1.2999999999999999E-4</v>
      </c>
      <c r="AM49" s="31">
        <v>1.6000000000000001E-4</v>
      </c>
      <c r="AN49" s="31">
        <v>1.8000000000000001E-4</v>
      </c>
      <c r="AO49" s="31">
        <v>2.1000000000000001E-4</v>
      </c>
      <c r="AP49" s="31">
        <v>2.4000000000000001E-4</v>
      </c>
      <c r="AQ49" s="31">
        <v>2.7E-4</v>
      </c>
      <c r="AR49" s="31">
        <v>2.9999999999999997E-4</v>
      </c>
      <c r="AS49" s="31">
        <v>3.3E-4</v>
      </c>
      <c r="AT49" s="31">
        <v>3.6999999999999999E-4</v>
      </c>
      <c r="AU49" s="31">
        <v>4.0000000000000002E-4</v>
      </c>
      <c r="AV49" s="31">
        <v>4.4000000000000002E-4</v>
      </c>
      <c r="AW49" s="31">
        <v>4.8999999999999998E-4</v>
      </c>
      <c r="AX49" s="31">
        <v>5.4000000000000001E-4</v>
      </c>
      <c r="AY49" s="31">
        <v>5.9000000000000003E-4</v>
      </c>
      <c r="AZ49" s="31">
        <v>6.4000000000000005E-4</v>
      </c>
      <c r="BA49" s="31">
        <v>6.9999999999999999E-4</v>
      </c>
      <c r="BB49" s="31">
        <v>7.6999999999999996E-4</v>
      </c>
      <c r="BC49" s="31">
        <v>8.4000000000000003E-4</v>
      </c>
      <c r="BD49" s="31">
        <v>9.2000000000000003E-4</v>
      </c>
      <c r="BE49" s="31">
        <v>1.01E-3</v>
      </c>
      <c r="BF49" s="31">
        <v>1.1100000000000001E-3</v>
      </c>
      <c r="BG49" s="31">
        <v>1.23E-3</v>
      </c>
      <c r="BH49" s="31">
        <v>1.3600000000000001E-3</v>
      </c>
      <c r="BI49" s="31">
        <v>1.5E-3</v>
      </c>
      <c r="BJ49" s="31">
        <v>1.66E-3</v>
      </c>
      <c r="BK49" s="31">
        <v>1.83E-3</v>
      </c>
      <c r="BL49" s="31">
        <v>2.0300000000000001E-3</v>
      </c>
      <c r="BM49" s="31">
        <v>2.2399999999999998E-3</v>
      </c>
      <c r="BN49" s="31">
        <v>2.48E-3</v>
      </c>
      <c r="BO49" s="31">
        <v>2.7399999999999998E-3</v>
      </c>
      <c r="BP49" s="31">
        <v>3.0400000000000002E-3</v>
      </c>
      <c r="BQ49" s="31">
        <v>3.3600000000000001E-3</v>
      </c>
      <c r="BR49" s="31">
        <v>3.7100000000000002E-3</v>
      </c>
    </row>
    <row r="50" spans="1:70" x14ac:dyDescent="0.2">
      <c r="A50">
        <v>63</v>
      </c>
      <c r="B50" s="31">
        <v>1.0000000000000001E-5</v>
      </c>
      <c r="C50" s="31">
        <v>1.0000000000000001E-5</v>
      </c>
      <c r="D50" s="31">
        <v>1.0000000000000001E-5</v>
      </c>
      <c r="E50" s="31">
        <v>1.0000000000000001E-5</v>
      </c>
      <c r="F50" s="31">
        <v>1.0000000000000001E-5</v>
      </c>
      <c r="G50" s="31">
        <v>1.0000000000000001E-5</v>
      </c>
      <c r="H50" s="31">
        <v>1.0000000000000001E-5</v>
      </c>
      <c r="I50" s="31">
        <v>1.0000000000000001E-5</v>
      </c>
      <c r="J50" s="31">
        <v>1.0000000000000001E-5</v>
      </c>
      <c r="K50" s="31">
        <v>1.0000000000000001E-5</v>
      </c>
      <c r="L50" s="31">
        <v>1.0000000000000001E-5</v>
      </c>
      <c r="M50" s="31">
        <v>1.0000000000000001E-5</v>
      </c>
      <c r="N50" s="31">
        <v>1.0000000000000001E-5</v>
      </c>
      <c r="O50" s="31">
        <v>1.0000000000000001E-5</v>
      </c>
      <c r="P50" s="31">
        <v>2.0000000000000002E-5</v>
      </c>
      <c r="Q50" s="31">
        <v>2.0000000000000002E-5</v>
      </c>
      <c r="R50" s="31">
        <v>2.0000000000000002E-5</v>
      </c>
      <c r="S50" s="31">
        <v>2.0000000000000002E-5</v>
      </c>
      <c r="T50" s="31">
        <v>2.0000000000000002E-5</v>
      </c>
      <c r="U50" s="31">
        <v>2.0000000000000002E-5</v>
      </c>
      <c r="V50" s="31">
        <v>2.0000000000000002E-5</v>
      </c>
      <c r="W50" s="31">
        <v>2.0000000000000002E-5</v>
      </c>
      <c r="X50" s="31">
        <v>2.0000000000000002E-5</v>
      </c>
      <c r="Y50" s="31">
        <v>3.0000000000000001E-5</v>
      </c>
      <c r="Z50" s="31">
        <v>3.0000000000000001E-5</v>
      </c>
      <c r="AA50" s="31">
        <v>3.0000000000000001E-5</v>
      </c>
      <c r="AB50" s="31">
        <v>3.0000000000000001E-5</v>
      </c>
      <c r="AC50" s="31">
        <v>3.0000000000000001E-5</v>
      </c>
      <c r="AD50" s="31">
        <v>4.0000000000000003E-5</v>
      </c>
      <c r="AE50" s="31">
        <v>4.0000000000000003E-5</v>
      </c>
      <c r="AF50" s="31">
        <v>5.0000000000000002E-5</v>
      </c>
      <c r="AG50" s="31">
        <v>6.0000000000000002E-5</v>
      </c>
      <c r="AH50" s="31">
        <v>6.9999999999999994E-5</v>
      </c>
      <c r="AI50" s="31">
        <v>8.0000000000000007E-5</v>
      </c>
      <c r="AJ50" s="31">
        <v>1E-4</v>
      </c>
      <c r="AK50" s="31">
        <v>1.2E-4</v>
      </c>
      <c r="AL50" s="31">
        <v>1.4999999999999999E-4</v>
      </c>
      <c r="AM50" s="31">
        <v>1.8000000000000001E-4</v>
      </c>
      <c r="AN50" s="31">
        <v>2.1000000000000001E-4</v>
      </c>
      <c r="AO50" s="31">
        <v>2.4000000000000001E-4</v>
      </c>
      <c r="AP50" s="31">
        <v>2.7E-4</v>
      </c>
      <c r="AQ50" s="31">
        <v>2.9999999999999997E-4</v>
      </c>
      <c r="AR50" s="31">
        <v>3.4000000000000002E-4</v>
      </c>
      <c r="AS50" s="31">
        <v>3.8000000000000002E-4</v>
      </c>
      <c r="AT50" s="31">
        <v>4.2000000000000002E-4</v>
      </c>
      <c r="AU50" s="31">
        <v>4.6000000000000001E-4</v>
      </c>
      <c r="AV50" s="31">
        <v>5.0000000000000001E-4</v>
      </c>
      <c r="AW50" s="31">
        <v>5.5000000000000003E-4</v>
      </c>
      <c r="AX50" s="31">
        <v>6.0999999999999997E-4</v>
      </c>
      <c r="AY50" s="31">
        <v>6.7000000000000002E-4</v>
      </c>
      <c r="AZ50" s="31">
        <v>7.2999999999999996E-4</v>
      </c>
      <c r="BA50" s="31">
        <v>8.0000000000000004E-4</v>
      </c>
      <c r="BB50" s="31">
        <v>8.7000000000000001E-4</v>
      </c>
      <c r="BC50" s="31">
        <v>9.6000000000000002E-4</v>
      </c>
      <c r="BD50" s="31">
        <v>1.0499999999999999E-3</v>
      </c>
      <c r="BE50" s="31">
        <v>1.15E-3</v>
      </c>
      <c r="BF50" s="31">
        <v>1.2600000000000001E-3</v>
      </c>
      <c r="BG50" s="31">
        <v>1.39E-3</v>
      </c>
      <c r="BH50" s="31">
        <v>1.5399999999999999E-3</v>
      </c>
      <c r="BI50" s="31">
        <v>1.6999999999999999E-3</v>
      </c>
      <c r="BJ50" s="31">
        <v>1.8799999999999999E-3</v>
      </c>
      <c r="BK50" s="31">
        <v>2.0799999999999998E-3</v>
      </c>
      <c r="BL50" s="31">
        <v>2.3E-3</v>
      </c>
      <c r="BM50" s="31">
        <v>2.5400000000000002E-3</v>
      </c>
      <c r="BN50" s="31">
        <v>2.81E-3</v>
      </c>
      <c r="BO50" s="31">
        <v>3.1099999999999999E-3</v>
      </c>
      <c r="BP50" s="31">
        <v>3.4399999999999999E-3</v>
      </c>
      <c r="BQ50" s="31">
        <v>3.81E-3</v>
      </c>
      <c r="BR50" s="31">
        <v>4.2100000000000002E-3</v>
      </c>
    </row>
    <row r="51" spans="1:70" x14ac:dyDescent="0.2">
      <c r="A51">
        <v>64</v>
      </c>
      <c r="B51" s="31">
        <v>1.0000000000000001E-5</v>
      </c>
      <c r="C51" s="31">
        <v>1.0000000000000001E-5</v>
      </c>
      <c r="D51" s="31">
        <v>1.0000000000000001E-5</v>
      </c>
      <c r="E51" s="31">
        <v>1.0000000000000001E-5</v>
      </c>
      <c r="F51" s="31">
        <v>1.0000000000000001E-5</v>
      </c>
      <c r="G51" s="31">
        <v>1.0000000000000001E-5</v>
      </c>
      <c r="H51" s="31">
        <v>1.0000000000000001E-5</v>
      </c>
      <c r="I51" s="31">
        <v>1.0000000000000001E-5</v>
      </c>
      <c r="J51" s="31">
        <v>1.0000000000000001E-5</v>
      </c>
      <c r="K51" s="31">
        <v>1.0000000000000001E-5</v>
      </c>
      <c r="L51" s="31">
        <v>1.0000000000000001E-5</v>
      </c>
      <c r="M51" s="31">
        <v>1.0000000000000001E-5</v>
      </c>
      <c r="N51" s="31">
        <v>2.0000000000000002E-5</v>
      </c>
      <c r="O51" s="31">
        <v>2.0000000000000002E-5</v>
      </c>
      <c r="P51" s="31">
        <v>2.0000000000000002E-5</v>
      </c>
      <c r="Q51" s="31">
        <v>2.0000000000000002E-5</v>
      </c>
      <c r="R51" s="31">
        <v>2.0000000000000002E-5</v>
      </c>
      <c r="S51" s="31">
        <v>2.0000000000000002E-5</v>
      </c>
      <c r="T51" s="31">
        <v>2.0000000000000002E-5</v>
      </c>
      <c r="U51" s="31">
        <v>2.0000000000000002E-5</v>
      </c>
      <c r="V51" s="31">
        <v>2.0000000000000002E-5</v>
      </c>
      <c r="W51" s="31">
        <v>3.0000000000000001E-5</v>
      </c>
      <c r="X51" s="31">
        <v>3.0000000000000001E-5</v>
      </c>
      <c r="Y51" s="31">
        <v>3.0000000000000001E-5</v>
      </c>
      <c r="Z51" s="31">
        <v>3.0000000000000001E-5</v>
      </c>
      <c r="AA51" s="31">
        <v>3.0000000000000001E-5</v>
      </c>
      <c r="AB51" s="31">
        <v>4.0000000000000003E-5</v>
      </c>
      <c r="AC51" s="31">
        <v>4.0000000000000003E-5</v>
      </c>
      <c r="AD51" s="31">
        <v>4.0000000000000003E-5</v>
      </c>
      <c r="AE51" s="31">
        <v>5.0000000000000002E-5</v>
      </c>
      <c r="AF51" s="31">
        <v>6.0000000000000002E-5</v>
      </c>
      <c r="AG51" s="31">
        <v>6.9999999999999994E-5</v>
      </c>
      <c r="AH51" s="31">
        <v>8.0000000000000007E-5</v>
      </c>
      <c r="AI51" s="31">
        <v>1E-4</v>
      </c>
      <c r="AJ51" s="31">
        <v>1.2E-4</v>
      </c>
      <c r="AK51" s="31">
        <v>1.3999999999999999E-4</v>
      </c>
      <c r="AL51" s="31">
        <v>1.7000000000000001E-4</v>
      </c>
      <c r="AM51" s="31">
        <v>2.0000000000000001E-4</v>
      </c>
      <c r="AN51" s="31">
        <v>2.3000000000000001E-4</v>
      </c>
      <c r="AO51" s="31">
        <v>2.7E-4</v>
      </c>
      <c r="AP51" s="31">
        <v>3.1E-4</v>
      </c>
      <c r="AQ51" s="31">
        <v>3.5E-4</v>
      </c>
      <c r="AR51" s="31">
        <v>3.8000000000000002E-4</v>
      </c>
      <c r="AS51" s="31">
        <v>4.2999999999999999E-4</v>
      </c>
      <c r="AT51" s="31">
        <v>4.6999999999999999E-4</v>
      </c>
      <c r="AU51" s="31">
        <v>5.1999999999999995E-4</v>
      </c>
      <c r="AV51" s="31">
        <v>5.6999999999999998E-4</v>
      </c>
      <c r="AW51" s="31">
        <v>6.3000000000000003E-4</v>
      </c>
      <c r="AX51" s="31">
        <v>6.8999999999999997E-4</v>
      </c>
      <c r="AY51" s="31">
        <v>7.6000000000000004E-4</v>
      </c>
      <c r="AZ51" s="31">
        <v>8.3000000000000001E-4</v>
      </c>
      <c r="BA51" s="31">
        <v>9.1E-4</v>
      </c>
      <c r="BB51" s="31">
        <v>9.8999999999999999E-4</v>
      </c>
      <c r="BC51" s="31">
        <v>1.09E-3</v>
      </c>
      <c r="BD51" s="31">
        <v>1.1900000000000001E-3</v>
      </c>
      <c r="BE51" s="31">
        <v>1.2999999999999999E-3</v>
      </c>
      <c r="BF51" s="31">
        <v>1.4300000000000001E-3</v>
      </c>
      <c r="BG51" s="31">
        <v>1.58E-3</v>
      </c>
      <c r="BH51" s="31">
        <v>1.75E-3</v>
      </c>
      <c r="BI51" s="31">
        <v>1.9300000000000001E-3</v>
      </c>
      <c r="BJ51" s="31">
        <v>2.1299999999999999E-3</v>
      </c>
      <c r="BK51" s="31">
        <v>2.3600000000000001E-3</v>
      </c>
      <c r="BL51" s="31">
        <v>2.6099999999999999E-3</v>
      </c>
      <c r="BM51" s="31">
        <v>2.8900000000000002E-3</v>
      </c>
      <c r="BN51" s="31">
        <v>3.1900000000000001E-3</v>
      </c>
      <c r="BO51" s="31">
        <v>3.5300000000000002E-3</v>
      </c>
      <c r="BP51" s="31">
        <v>3.8999999999999998E-3</v>
      </c>
      <c r="BQ51" s="31">
        <v>4.3200000000000001E-3</v>
      </c>
      <c r="BR51" s="31">
        <v>4.7699999999999999E-3</v>
      </c>
    </row>
    <row r="52" spans="1:70" x14ac:dyDescent="0.2">
      <c r="A52">
        <v>65</v>
      </c>
      <c r="B52" s="31">
        <v>1.0000000000000001E-5</v>
      </c>
      <c r="C52" s="31">
        <v>1.0000000000000001E-5</v>
      </c>
      <c r="D52" s="31">
        <v>1.0000000000000001E-5</v>
      </c>
      <c r="E52" s="31">
        <v>1.0000000000000001E-5</v>
      </c>
      <c r="F52" s="31">
        <v>1.0000000000000001E-5</v>
      </c>
      <c r="G52" s="31">
        <v>1.0000000000000001E-5</v>
      </c>
      <c r="H52" s="31">
        <v>1.0000000000000001E-5</v>
      </c>
      <c r="I52" s="31">
        <v>1.0000000000000001E-5</v>
      </c>
      <c r="J52" s="31">
        <v>1.0000000000000001E-5</v>
      </c>
      <c r="K52" s="31">
        <v>1.0000000000000001E-5</v>
      </c>
      <c r="L52" s="31">
        <v>2.0000000000000002E-5</v>
      </c>
      <c r="M52" s="31">
        <v>2.0000000000000002E-5</v>
      </c>
      <c r="N52" s="31">
        <v>2.0000000000000002E-5</v>
      </c>
      <c r="O52" s="31">
        <v>2.0000000000000002E-5</v>
      </c>
      <c r="P52" s="31">
        <v>2.0000000000000002E-5</v>
      </c>
      <c r="Q52" s="31">
        <v>2.0000000000000002E-5</v>
      </c>
      <c r="R52" s="31">
        <v>2.0000000000000002E-5</v>
      </c>
      <c r="S52" s="31">
        <v>2.0000000000000002E-5</v>
      </c>
      <c r="T52" s="31">
        <v>3.0000000000000001E-5</v>
      </c>
      <c r="U52" s="31">
        <v>3.0000000000000001E-5</v>
      </c>
      <c r="V52" s="31">
        <v>3.0000000000000001E-5</v>
      </c>
      <c r="W52" s="31">
        <v>3.0000000000000001E-5</v>
      </c>
      <c r="X52" s="31">
        <v>3.0000000000000001E-5</v>
      </c>
      <c r="Y52" s="31">
        <v>3.0000000000000001E-5</v>
      </c>
      <c r="Z52" s="31">
        <v>4.0000000000000003E-5</v>
      </c>
      <c r="AA52" s="31">
        <v>4.0000000000000003E-5</v>
      </c>
      <c r="AB52" s="31">
        <v>4.0000000000000003E-5</v>
      </c>
      <c r="AC52" s="31">
        <v>4.0000000000000003E-5</v>
      </c>
      <c r="AD52" s="31">
        <v>5.0000000000000002E-5</v>
      </c>
      <c r="AE52" s="31">
        <v>6.0000000000000002E-5</v>
      </c>
      <c r="AF52" s="31">
        <v>6.0000000000000002E-5</v>
      </c>
      <c r="AG52" s="31">
        <v>8.0000000000000007E-5</v>
      </c>
      <c r="AH52" s="31">
        <v>9.0000000000000006E-5</v>
      </c>
      <c r="AI52" s="31">
        <v>1.1E-4</v>
      </c>
      <c r="AJ52" s="31">
        <v>1.2999999999999999E-4</v>
      </c>
      <c r="AK52" s="31">
        <v>1.6000000000000001E-4</v>
      </c>
      <c r="AL52" s="31">
        <v>1.9000000000000001E-4</v>
      </c>
      <c r="AM52" s="31">
        <v>2.3000000000000001E-4</v>
      </c>
      <c r="AN52" s="31">
        <v>2.7E-4</v>
      </c>
      <c r="AO52" s="31">
        <v>3.1E-4</v>
      </c>
      <c r="AP52" s="31">
        <v>3.5E-4</v>
      </c>
      <c r="AQ52" s="31">
        <v>3.8999999999999999E-4</v>
      </c>
      <c r="AR52" s="31">
        <v>4.4000000000000002E-4</v>
      </c>
      <c r="AS52" s="31">
        <v>4.8000000000000001E-4</v>
      </c>
      <c r="AT52" s="31">
        <v>5.2999999999999998E-4</v>
      </c>
      <c r="AU52" s="31">
        <v>5.9000000000000003E-4</v>
      </c>
      <c r="AV52" s="31">
        <v>6.4999999999999997E-4</v>
      </c>
      <c r="AW52" s="31">
        <v>7.1000000000000002E-4</v>
      </c>
      <c r="AX52" s="31">
        <v>7.7999999999999999E-4</v>
      </c>
      <c r="AY52" s="31">
        <v>8.5999999999999998E-4</v>
      </c>
      <c r="AZ52" s="31">
        <v>9.3999999999999997E-4</v>
      </c>
      <c r="BA52" s="31">
        <v>1.0300000000000001E-3</v>
      </c>
      <c r="BB52" s="31">
        <v>1.1199999999999999E-3</v>
      </c>
      <c r="BC52" s="31">
        <v>1.23E-3</v>
      </c>
      <c r="BD52" s="31">
        <v>1.3500000000000001E-3</v>
      </c>
      <c r="BE52" s="31">
        <v>1.48E-3</v>
      </c>
      <c r="BF52" s="31">
        <v>1.6299999999999999E-3</v>
      </c>
      <c r="BG52" s="31">
        <v>1.7899999999999999E-3</v>
      </c>
      <c r="BH52" s="31">
        <v>1.98E-3</v>
      </c>
      <c r="BI52" s="31">
        <v>2.1900000000000001E-3</v>
      </c>
      <c r="BJ52" s="31">
        <v>2.4199999999999998E-3</v>
      </c>
      <c r="BK52" s="31">
        <v>2.6700000000000001E-3</v>
      </c>
      <c r="BL52" s="31">
        <v>2.96E-3</v>
      </c>
      <c r="BM52" s="31">
        <v>3.2699999999999999E-3</v>
      </c>
      <c r="BN52" s="31">
        <v>3.62E-3</v>
      </c>
      <c r="BO52" s="31">
        <v>4.0000000000000001E-3</v>
      </c>
      <c r="BP52" s="31">
        <v>4.4200000000000003E-3</v>
      </c>
      <c r="BQ52" s="31">
        <v>4.8900000000000002E-3</v>
      </c>
      <c r="BR52" s="31">
        <v>5.4000000000000003E-3</v>
      </c>
    </row>
    <row r="53" spans="1:70" x14ac:dyDescent="0.2">
      <c r="A53">
        <v>66</v>
      </c>
      <c r="B53" s="31">
        <v>1.0000000000000001E-5</v>
      </c>
      <c r="C53" s="31">
        <v>1.0000000000000001E-5</v>
      </c>
      <c r="D53" s="31">
        <v>1.0000000000000001E-5</v>
      </c>
      <c r="E53" s="31">
        <v>1.0000000000000001E-5</v>
      </c>
      <c r="F53" s="31">
        <v>1.0000000000000001E-5</v>
      </c>
      <c r="G53" s="31">
        <v>1.0000000000000001E-5</v>
      </c>
      <c r="H53" s="31">
        <v>1.0000000000000001E-5</v>
      </c>
      <c r="I53" s="31">
        <v>2.0000000000000002E-5</v>
      </c>
      <c r="J53" s="31">
        <v>2.0000000000000002E-5</v>
      </c>
      <c r="K53" s="31">
        <v>2.0000000000000002E-5</v>
      </c>
      <c r="L53" s="31">
        <v>2.0000000000000002E-5</v>
      </c>
      <c r="M53" s="31">
        <v>2.0000000000000002E-5</v>
      </c>
      <c r="N53" s="31">
        <v>2.0000000000000002E-5</v>
      </c>
      <c r="O53" s="31">
        <v>2.0000000000000002E-5</v>
      </c>
      <c r="P53" s="31">
        <v>2.0000000000000002E-5</v>
      </c>
      <c r="Q53" s="31">
        <v>2.0000000000000002E-5</v>
      </c>
      <c r="R53" s="31">
        <v>3.0000000000000001E-5</v>
      </c>
      <c r="S53" s="31">
        <v>3.0000000000000001E-5</v>
      </c>
      <c r="T53" s="31">
        <v>3.0000000000000001E-5</v>
      </c>
      <c r="U53" s="31">
        <v>3.0000000000000001E-5</v>
      </c>
      <c r="V53" s="31">
        <v>3.0000000000000001E-5</v>
      </c>
      <c r="W53" s="31">
        <v>3.0000000000000001E-5</v>
      </c>
      <c r="X53" s="31">
        <v>4.0000000000000003E-5</v>
      </c>
      <c r="Y53" s="31">
        <v>4.0000000000000003E-5</v>
      </c>
      <c r="Z53" s="31">
        <v>4.0000000000000003E-5</v>
      </c>
      <c r="AA53" s="31">
        <v>4.0000000000000003E-5</v>
      </c>
      <c r="AB53" s="31">
        <v>5.0000000000000002E-5</v>
      </c>
      <c r="AC53" s="31">
        <v>5.0000000000000002E-5</v>
      </c>
      <c r="AD53" s="31">
        <v>6.0000000000000002E-5</v>
      </c>
      <c r="AE53" s="31">
        <v>6.0000000000000002E-5</v>
      </c>
      <c r="AF53" s="31">
        <v>6.9999999999999994E-5</v>
      </c>
      <c r="AG53" s="31">
        <v>8.0000000000000007E-5</v>
      </c>
      <c r="AH53" s="31">
        <v>1E-4</v>
      </c>
      <c r="AI53" s="31">
        <v>1.2E-4</v>
      </c>
      <c r="AJ53" s="31">
        <v>1.4999999999999999E-4</v>
      </c>
      <c r="AK53" s="31">
        <v>1.8000000000000001E-4</v>
      </c>
      <c r="AL53" s="31">
        <v>2.2000000000000001E-4</v>
      </c>
      <c r="AM53" s="31">
        <v>2.5999999999999998E-4</v>
      </c>
      <c r="AN53" s="31">
        <v>2.9999999999999997E-4</v>
      </c>
      <c r="AO53" s="31">
        <v>3.5E-4</v>
      </c>
      <c r="AP53" s="31">
        <v>4.0000000000000002E-4</v>
      </c>
      <c r="AQ53" s="31">
        <v>4.4000000000000002E-4</v>
      </c>
      <c r="AR53" s="31">
        <v>4.8999999999999998E-4</v>
      </c>
      <c r="AS53" s="31">
        <v>5.5000000000000003E-4</v>
      </c>
      <c r="AT53" s="31">
        <v>6.0999999999999997E-4</v>
      </c>
      <c r="AU53" s="31">
        <v>6.7000000000000002E-4</v>
      </c>
      <c r="AV53" s="31">
        <v>7.2999999999999996E-4</v>
      </c>
      <c r="AW53" s="31">
        <v>8.0999999999999996E-4</v>
      </c>
      <c r="AX53" s="31">
        <v>8.8999999999999995E-4</v>
      </c>
      <c r="AY53" s="31">
        <v>9.7000000000000005E-4</v>
      </c>
      <c r="AZ53" s="31">
        <v>1.06E-3</v>
      </c>
      <c r="BA53" s="31">
        <v>1.17E-3</v>
      </c>
      <c r="BB53" s="31">
        <v>1.2700000000000001E-3</v>
      </c>
      <c r="BC53" s="31">
        <v>1.39E-3</v>
      </c>
      <c r="BD53" s="31">
        <v>1.5299999999999999E-3</v>
      </c>
      <c r="BE53" s="31">
        <v>1.6800000000000001E-3</v>
      </c>
      <c r="BF53" s="31">
        <v>1.8400000000000001E-3</v>
      </c>
      <c r="BG53" s="31">
        <v>2.0300000000000001E-3</v>
      </c>
      <c r="BH53" s="31">
        <v>2.2399999999999998E-3</v>
      </c>
      <c r="BI53" s="31">
        <v>2.48E-3</v>
      </c>
      <c r="BJ53" s="31">
        <v>2.7399999999999998E-3</v>
      </c>
      <c r="BK53" s="31">
        <v>3.0300000000000001E-3</v>
      </c>
      <c r="BL53" s="31">
        <v>3.3500000000000001E-3</v>
      </c>
      <c r="BM53" s="31">
        <v>3.7000000000000002E-3</v>
      </c>
      <c r="BN53" s="31">
        <v>4.0899999999999999E-3</v>
      </c>
      <c r="BO53" s="31">
        <v>4.5199999999999997E-3</v>
      </c>
      <c r="BP53" s="31">
        <v>5.0000000000000001E-3</v>
      </c>
      <c r="BQ53" s="31">
        <v>5.5300000000000002E-3</v>
      </c>
      <c r="BR53" s="31">
        <v>6.11E-3</v>
      </c>
    </row>
    <row r="54" spans="1:70" x14ac:dyDescent="0.2">
      <c r="A54">
        <v>67</v>
      </c>
      <c r="B54" s="31">
        <v>1.0000000000000001E-5</v>
      </c>
      <c r="C54" s="31">
        <v>1.0000000000000001E-5</v>
      </c>
      <c r="D54" s="31">
        <v>1.0000000000000001E-5</v>
      </c>
      <c r="E54" s="31">
        <v>1.0000000000000001E-5</v>
      </c>
      <c r="F54" s="31">
        <v>2.0000000000000002E-5</v>
      </c>
      <c r="G54" s="31">
        <v>2.0000000000000002E-5</v>
      </c>
      <c r="H54" s="31">
        <v>2.0000000000000002E-5</v>
      </c>
      <c r="I54" s="31">
        <v>2.0000000000000002E-5</v>
      </c>
      <c r="J54" s="31">
        <v>2.0000000000000002E-5</v>
      </c>
      <c r="K54" s="31">
        <v>2.0000000000000002E-5</v>
      </c>
      <c r="L54" s="31">
        <v>2.0000000000000002E-5</v>
      </c>
      <c r="M54" s="31">
        <v>2.0000000000000002E-5</v>
      </c>
      <c r="N54" s="31">
        <v>2.0000000000000002E-5</v>
      </c>
      <c r="O54" s="31">
        <v>2.0000000000000002E-5</v>
      </c>
      <c r="P54" s="31">
        <v>3.0000000000000001E-5</v>
      </c>
      <c r="Q54" s="31">
        <v>3.0000000000000001E-5</v>
      </c>
      <c r="R54" s="31">
        <v>3.0000000000000001E-5</v>
      </c>
      <c r="S54" s="31">
        <v>3.0000000000000001E-5</v>
      </c>
      <c r="T54" s="31">
        <v>3.0000000000000001E-5</v>
      </c>
      <c r="U54" s="31">
        <v>3.0000000000000001E-5</v>
      </c>
      <c r="V54" s="31">
        <v>4.0000000000000003E-5</v>
      </c>
      <c r="W54" s="31">
        <v>4.0000000000000003E-5</v>
      </c>
      <c r="X54" s="31">
        <v>4.0000000000000003E-5</v>
      </c>
      <c r="Y54" s="31">
        <v>4.0000000000000003E-5</v>
      </c>
      <c r="Z54" s="31">
        <v>5.0000000000000002E-5</v>
      </c>
      <c r="AA54" s="31">
        <v>5.0000000000000002E-5</v>
      </c>
      <c r="AB54" s="31">
        <v>5.0000000000000002E-5</v>
      </c>
      <c r="AC54" s="31">
        <v>6.0000000000000002E-5</v>
      </c>
      <c r="AD54" s="31">
        <v>6.0000000000000002E-5</v>
      </c>
      <c r="AE54" s="31">
        <v>6.9999999999999994E-5</v>
      </c>
      <c r="AF54" s="31">
        <v>8.0000000000000007E-5</v>
      </c>
      <c r="AG54" s="31">
        <v>1E-4</v>
      </c>
      <c r="AH54" s="31">
        <v>1.2E-4</v>
      </c>
      <c r="AI54" s="31">
        <v>1.3999999999999999E-4</v>
      </c>
      <c r="AJ54" s="31">
        <v>1.7000000000000001E-4</v>
      </c>
      <c r="AK54" s="31">
        <v>2.0000000000000001E-4</v>
      </c>
      <c r="AL54" s="31">
        <v>2.5000000000000001E-4</v>
      </c>
      <c r="AM54" s="31">
        <v>2.9E-4</v>
      </c>
      <c r="AN54" s="31">
        <v>3.4000000000000002E-4</v>
      </c>
      <c r="AO54" s="31">
        <v>3.8999999999999999E-4</v>
      </c>
      <c r="AP54" s="31">
        <v>4.4999999999999999E-4</v>
      </c>
      <c r="AQ54" s="31">
        <v>5.0000000000000001E-4</v>
      </c>
      <c r="AR54" s="31">
        <v>5.5999999999999995E-4</v>
      </c>
      <c r="AS54" s="31">
        <v>6.2E-4</v>
      </c>
      <c r="AT54" s="31">
        <v>6.8999999999999997E-4</v>
      </c>
      <c r="AU54" s="31">
        <v>7.6000000000000004E-4</v>
      </c>
      <c r="AV54" s="31">
        <v>8.3000000000000001E-4</v>
      </c>
      <c r="AW54" s="31">
        <v>9.2000000000000003E-4</v>
      </c>
      <c r="AX54" s="31">
        <v>1.01E-3</v>
      </c>
      <c r="AY54" s="31">
        <v>1.1000000000000001E-3</v>
      </c>
      <c r="AZ54" s="31">
        <v>1.2099999999999999E-3</v>
      </c>
      <c r="BA54" s="31">
        <v>1.32E-3</v>
      </c>
      <c r="BB54" s="31">
        <v>1.4400000000000001E-3</v>
      </c>
      <c r="BC54" s="31">
        <v>1.58E-3</v>
      </c>
      <c r="BD54" s="31">
        <v>1.73E-3</v>
      </c>
      <c r="BE54" s="31">
        <v>1.9E-3</v>
      </c>
      <c r="BF54" s="31">
        <v>2.0899999999999998E-3</v>
      </c>
      <c r="BG54" s="31">
        <v>2.3E-3</v>
      </c>
      <c r="BH54" s="31">
        <v>2.5400000000000002E-3</v>
      </c>
      <c r="BI54" s="31">
        <v>2.8E-3</v>
      </c>
      <c r="BJ54" s="31">
        <v>3.0999999999999999E-3</v>
      </c>
      <c r="BK54" s="31">
        <v>3.4299999999999999E-3</v>
      </c>
      <c r="BL54" s="31">
        <v>3.79E-3</v>
      </c>
      <c r="BM54" s="31">
        <v>4.1900000000000001E-3</v>
      </c>
      <c r="BN54" s="31">
        <v>4.6299999999999996E-3</v>
      </c>
      <c r="BO54" s="31">
        <v>5.1200000000000004E-3</v>
      </c>
      <c r="BP54" s="31">
        <v>5.6600000000000001E-3</v>
      </c>
      <c r="BQ54" s="31">
        <v>6.2599999999999999E-3</v>
      </c>
      <c r="BR54" s="31">
        <v>6.9199999999999999E-3</v>
      </c>
    </row>
    <row r="55" spans="1:70" x14ac:dyDescent="0.2">
      <c r="A55">
        <v>68</v>
      </c>
      <c r="B55" s="31">
        <v>2.0000000000000002E-5</v>
      </c>
      <c r="C55" s="31">
        <v>2.0000000000000002E-5</v>
      </c>
      <c r="D55" s="31">
        <v>2.0000000000000002E-5</v>
      </c>
      <c r="E55" s="31">
        <v>2.0000000000000002E-5</v>
      </c>
      <c r="F55" s="31">
        <v>2.0000000000000002E-5</v>
      </c>
      <c r="G55" s="31">
        <v>2.0000000000000002E-5</v>
      </c>
      <c r="H55" s="31">
        <v>2.0000000000000002E-5</v>
      </c>
      <c r="I55" s="31">
        <v>2.0000000000000002E-5</v>
      </c>
      <c r="J55" s="31">
        <v>2.0000000000000002E-5</v>
      </c>
      <c r="K55" s="31">
        <v>2.0000000000000002E-5</v>
      </c>
      <c r="L55" s="31">
        <v>2.0000000000000002E-5</v>
      </c>
      <c r="M55" s="31">
        <v>2.0000000000000002E-5</v>
      </c>
      <c r="N55" s="31">
        <v>3.0000000000000001E-5</v>
      </c>
      <c r="O55" s="31">
        <v>3.0000000000000001E-5</v>
      </c>
      <c r="P55" s="31">
        <v>3.0000000000000001E-5</v>
      </c>
      <c r="Q55" s="31">
        <v>3.0000000000000001E-5</v>
      </c>
      <c r="R55" s="31">
        <v>3.0000000000000001E-5</v>
      </c>
      <c r="S55" s="31">
        <v>3.0000000000000001E-5</v>
      </c>
      <c r="T55" s="31">
        <v>4.0000000000000003E-5</v>
      </c>
      <c r="U55" s="31">
        <v>4.0000000000000003E-5</v>
      </c>
      <c r="V55" s="31">
        <v>4.0000000000000003E-5</v>
      </c>
      <c r="W55" s="31">
        <v>4.0000000000000003E-5</v>
      </c>
      <c r="X55" s="31">
        <v>5.0000000000000002E-5</v>
      </c>
      <c r="Y55" s="31">
        <v>5.0000000000000002E-5</v>
      </c>
      <c r="Z55" s="31">
        <v>5.0000000000000002E-5</v>
      </c>
      <c r="AA55" s="31">
        <v>6.0000000000000002E-5</v>
      </c>
      <c r="AB55" s="31">
        <v>6.0000000000000002E-5</v>
      </c>
      <c r="AC55" s="31">
        <v>6.9999999999999994E-5</v>
      </c>
      <c r="AD55" s="31">
        <v>6.9999999999999994E-5</v>
      </c>
      <c r="AE55" s="31">
        <v>8.0000000000000007E-5</v>
      </c>
      <c r="AF55" s="31">
        <v>9.0000000000000006E-5</v>
      </c>
      <c r="AG55" s="31">
        <v>1.1E-4</v>
      </c>
      <c r="AH55" s="31">
        <v>1.2999999999999999E-4</v>
      </c>
      <c r="AI55" s="31">
        <v>1.6000000000000001E-4</v>
      </c>
      <c r="AJ55" s="31">
        <v>1.9000000000000001E-4</v>
      </c>
      <c r="AK55" s="31">
        <v>2.3000000000000001E-4</v>
      </c>
      <c r="AL55" s="31">
        <v>2.7999999999999998E-4</v>
      </c>
      <c r="AM55" s="31">
        <v>3.3E-4</v>
      </c>
      <c r="AN55" s="31">
        <v>3.8999999999999999E-4</v>
      </c>
      <c r="AO55" s="31">
        <v>4.4999999999999999E-4</v>
      </c>
      <c r="AP55" s="31">
        <v>5.1000000000000004E-4</v>
      </c>
      <c r="AQ55" s="31">
        <v>5.6999999999999998E-4</v>
      </c>
      <c r="AR55" s="31">
        <v>6.4000000000000005E-4</v>
      </c>
      <c r="AS55" s="31">
        <v>7.1000000000000002E-4</v>
      </c>
      <c r="AT55" s="31">
        <v>7.7999999999999999E-4</v>
      </c>
      <c r="AU55" s="31">
        <v>8.5999999999999998E-4</v>
      </c>
      <c r="AV55" s="31">
        <v>9.5E-4</v>
      </c>
      <c r="AW55" s="31">
        <v>1.0399999999999999E-3</v>
      </c>
      <c r="AX55" s="31">
        <v>1.14E-3</v>
      </c>
      <c r="AY55" s="31">
        <v>1.25E-3</v>
      </c>
      <c r="AZ55" s="31">
        <v>1.3699999999999999E-3</v>
      </c>
      <c r="BA55" s="31">
        <v>1.5E-3</v>
      </c>
      <c r="BB55" s="31">
        <v>1.64E-3</v>
      </c>
      <c r="BC55" s="31">
        <v>1.7899999999999999E-3</v>
      </c>
      <c r="BD55" s="31">
        <v>1.9599999999999999E-3</v>
      </c>
      <c r="BE55" s="31">
        <v>2.15E-3</v>
      </c>
      <c r="BF55" s="31">
        <v>2.3700000000000001E-3</v>
      </c>
      <c r="BG55" s="31">
        <v>2.6099999999999999E-3</v>
      </c>
      <c r="BH55" s="31">
        <v>2.8800000000000002E-3</v>
      </c>
      <c r="BI55" s="31">
        <v>3.1800000000000001E-3</v>
      </c>
      <c r="BJ55" s="31">
        <v>3.5200000000000001E-3</v>
      </c>
      <c r="BK55" s="31">
        <v>3.8899999999999998E-3</v>
      </c>
      <c r="BL55" s="31">
        <v>4.3E-3</v>
      </c>
      <c r="BM55" s="31">
        <v>4.7499999999999999E-3</v>
      </c>
      <c r="BN55" s="31">
        <v>5.2500000000000003E-3</v>
      </c>
      <c r="BO55" s="31">
        <v>5.8100000000000001E-3</v>
      </c>
      <c r="BP55" s="31">
        <v>6.4200000000000004E-3</v>
      </c>
      <c r="BQ55" s="31">
        <v>7.1000000000000004E-3</v>
      </c>
      <c r="BR55" s="31">
        <v>7.8399999999999997E-3</v>
      </c>
    </row>
    <row r="56" spans="1:70" x14ac:dyDescent="0.2">
      <c r="A56">
        <v>69</v>
      </c>
      <c r="B56" s="31">
        <v>2.0000000000000002E-5</v>
      </c>
      <c r="C56" s="31">
        <v>2.0000000000000002E-5</v>
      </c>
      <c r="D56" s="31">
        <v>2.0000000000000002E-5</v>
      </c>
      <c r="E56" s="31">
        <v>2.0000000000000002E-5</v>
      </c>
      <c r="F56" s="31">
        <v>2.0000000000000002E-5</v>
      </c>
      <c r="G56" s="31">
        <v>2.0000000000000002E-5</v>
      </c>
      <c r="H56" s="31">
        <v>2.0000000000000002E-5</v>
      </c>
      <c r="I56" s="31">
        <v>2.0000000000000002E-5</v>
      </c>
      <c r="J56" s="31">
        <v>2.0000000000000002E-5</v>
      </c>
      <c r="K56" s="31">
        <v>2.0000000000000002E-5</v>
      </c>
      <c r="L56" s="31">
        <v>3.0000000000000001E-5</v>
      </c>
      <c r="M56" s="31">
        <v>3.0000000000000001E-5</v>
      </c>
      <c r="N56" s="31">
        <v>3.0000000000000001E-5</v>
      </c>
      <c r="O56" s="31">
        <v>3.0000000000000001E-5</v>
      </c>
      <c r="P56" s="31">
        <v>3.0000000000000001E-5</v>
      </c>
      <c r="Q56" s="31">
        <v>4.0000000000000003E-5</v>
      </c>
      <c r="R56" s="31">
        <v>4.0000000000000003E-5</v>
      </c>
      <c r="S56" s="31">
        <v>4.0000000000000003E-5</v>
      </c>
      <c r="T56" s="31">
        <v>4.0000000000000003E-5</v>
      </c>
      <c r="U56" s="31">
        <v>4.0000000000000003E-5</v>
      </c>
      <c r="V56" s="31">
        <v>5.0000000000000002E-5</v>
      </c>
      <c r="W56" s="31">
        <v>5.0000000000000002E-5</v>
      </c>
      <c r="X56" s="31">
        <v>5.0000000000000002E-5</v>
      </c>
      <c r="Y56" s="31">
        <v>6.0000000000000002E-5</v>
      </c>
      <c r="Z56" s="31">
        <v>6.0000000000000002E-5</v>
      </c>
      <c r="AA56" s="31">
        <v>6.0000000000000002E-5</v>
      </c>
      <c r="AB56" s="31">
        <v>6.9999999999999994E-5</v>
      </c>
      <c r="AC56" s="31">
        <v>6.9999999999999994E-5</v>
      </c>
      <c r="AD56" s="31">
        <v>8.0000000000000007E-5</v>
      </c>
      <c r="AE56" s="31">
        <v>9.0000000000000006E-5</v>
      </c>
      <c r="AF56" s="31">
        <v>1.1E-4</v>
      </c>
      <c r="AG56" s="31">
        <v>1.2E-4</v>
      </c>
      <c r="AH56" s="31">
        <v>1.4999999999999999E-4</v>
      </c>
      <c r="AI56" s="31">
        <v>1.8000000000000001E-4</v>
      </c>
      <c r="AJ56" s="31">
        <v>2.2000000000000001E-4</v>
      </c>
      <c r="AK56" s="31">
        <v>2.5999999999999998E-4</v>
      </c>
      <c r="AL56" s="31">
        <v>3.2000000000000003E-4</v>
      </c>
      <c r="AM56" s="31">
        <v>3.8000000000000002E-4</v>
      </c>
      <c r="AN56" s="31">
        <v>4.4000000000000002E-4</v>
      </c>
      <c r="AO56" s="31">
        <v>5.1000000000000004E-4</v>
      </c>
      <c r="AP56" s="31">
        <v>5.8E-4</v>
      </c>
      <c r="AQ56" s="31">
        <v>6.4999999999999997E-4</v>
      </c>
      <c r="AR56" s="31">
        <v>7.2000000000000005E-4</v>
      </c>
      <c r="AS56" s="31">
        <v>8.0000000000000004E-4</v>
      </c>
      <c r="AT56" s="31">
        <v>8.8999999999999995E-4</v>
      </c>
      <c r="AU56" s="31">
        <v>9.7999999999999997E-4</v>
      </c>
      <c r="AV56" s="31">
        <v>1.07E-3</v>
      </c>
      <c r="AW56" s="31">
        <v>1.1800000000000001E-3</v>
      </c>
      <c r="AX56" s="31">
        <v>1.2999999999999999E-3</v>
      </c>
      <c r="AY56" s="31">
        <v>1.42E-3</v>
      </c>
      <c r="AZ56" s="31">
        <v>1.56E-3</v>
      </c>
      <c r="BA56" s="31">
        <v>1.6999999999999999E-3</v>
      </c>
      <c r="BB56" s="31">
        <v>1.8600000000000001E-3</v>
      </c>
      <c r="BC56" s="31">
        <v>2.0400000000000001E-3</v>
      </c>
      <c r="BD56" s="31">
        <v>2.2300000000000002E-3</v>
      </c>
      <c r="BE56" s="31">
        <v>2.4499999999999999E-3</v>
      </c>
      <c r="BF56" s="31">
        <v>2.6900000000000001E-3</v>
      </c>
      <c r="BG56" s="31">
        <v>2.96E-3</v>
      </c>
      <c r="BH56" s="31">
        <v>3.2699999999999999E-3</v>
      </c>
      <c r="BI56" s="31">
        <v>3.6099999999999999E-3</v>
      </c>
      <c r="BJ56" s="31">
        <v>3.9899999999999996E-3</v>
      </c>
      <c r="BK56" s="31">
        <v>4.4200000000000003E-3</v>
      </c>
      <c r="BL56" s="31">
        <v>4.8799999999999998E-3</v>
      </c>
      <c r="BM56" s="31">
        <v>5.4000000000000003E-3</v>
      </c>
      <c r="BN56" s="31">
        <v>5.96E-3</v>
      </c>
      <c r="BO56" s="31">
        <v>6.5900000000000004E-3</v>
      </c>
      <c r="BP56" s="31">
        <v>7.2899999999999996E-3</v>
      </c>
      <c r="BQ56" s="31">
        <v>8.0499999999999999E-3</v>
      </c>
      <c r="BR56" s="31">
        <v>8.8900000000000003E-3</v>
      </c>
    </row>
    <row r="57" spans="1:70" x14ac:dyDescent="0.2">
      <c r="A57">
        <v>70</v>
      </c>
      <c r="B57" s="31">
        <v>2.0000000000000002E-5</v>
      </c>
      <c r="C57" s="31">
        <v>2.0000000000000002E-5</v>
      </c>
      <c r="D57" s="31">
        <v>2.0000000000000002E-5</v>
      </c>
      <c r="E57" s="31">
        <v>2.0000000000000002E-5</v>
      </c>
      <c r="F57" s="31">
        <v>2.0000000000000002E-5</v>
      </c>
      <c r="G57" s="31">
        <v>2.0000000000000002E-5</v>
      </c>
      <c r="H57" s="31">
        <v>2.0000000000000002E-5</v>
      </c>
      <c r="I57" s="31">
        <v>3.0000000000000001E-5</v>
      </c>
      <c r="J57" s="31">
        <v>3.0000000000000001E-5</v>
      </c>
      <c r="K57" s="31">
        <v>3.0000000000000001E-5</v>
      </c>
      <c r="L57" s="31">
        <v>3.0000000000000001E-5</v>
      </c>
      <c r="M57" s="31">
        <v>3.0000000000000001E-5</v>
      </c>
      <c r="N57" s="31">
        <v>3.0000000000000001E-5</v>
      </c>
      <c r="O57" s="31">
        <v>4.0000000000000003E-5</v>
      </c>
      <c r="P57" s="31">
        <v>4.0000000000000003E-5</v>
      </c>
      <c r="Q57" s="31">
        <v>4.0000000000000003E-5</v>
      </c>
      <c r="R57" s="31">
        <v>4.0000000000000003E-5</v>
      </c>
      <c r="S57" s="31">
        <v>4.0000000000000003E-5</v>
      </c>
      <c r="T57" s="31">
        <v>5.0000000000000002E-5</v>
      </c>
      <c r="U57" s="31">
        <v>5.0000000000000002E-5</v>
      </c>
      <c r="V57" s="31">
        <v>5.0000000000000002E-5</v>
      </c>
      <c r="W57" s="31">
        <v>6.0000000000000002E-5</v>
      </c>
      <c r="X57" s="31">
        <v>6.0000000000000002E-5</v>
      </c>
      <c r="Y57" s="31">
        <v>6.0000000000000002E-5</v>
      </c>
      <c r="Z57" s="31">
        <v>6.9999999999999994E-5</v>
      </c>
      <c r="AA57" s="31">
        <v>6.9999999999999994E-5</v>
      </c>
      <c r="AB57" s="31">
        <v>8.0000000000000007E-5</v>
      </c>
      <c r="AC57" s="31">
        <v>8.0000000000000007E-5</v>
      </c>
      <c r="AD57" s="31">
        <v>9.0000000000000006E-5</v>
      </c>
      <c r="AE57" s="31">
        <v>1E-4</v>
      </c>
      <c r="AF57" s="31">
        <v>1.2E-4</v>
      </c>
      <c r="AG57" s="31">
        <v>1.3999999999999999E-4</v>
      </c>
      <c r="AH57" s="31">
        <v>1.7000000000000001E-4</v>
      </c>
      <c r="AI57" s="31">
        <v>2.0000000000000001E-4</v>
      </c>
      <c r="AJ57" s="31">
        <v>2.5000000000000001E-4</v>
      </c>
      <c r="AK57" s="31">
        <v>2.9999999999999997E-4</v>
      </c>
      <c r="AL57" s="31">
        <v>3.6000000000000002E-4</v>
      </c>
      <c r="AM57" s="31">
        <v>4.2999999999999999E-4</v>
      </c>
      <c r="AN57" s="31">
        <v>5.0000000000000001E-4</v>
      </c>
      <c r="AO57" s="31">
        <v>5.8E-4</v>
      </c>
      <c r="AP57" s="31">
        <v>6.6E-4</v>
      </c>
      <c r="AQ57" s="31">
        <v>7.3999999999999999E-4</v>
      </c>
      <c r="AR57" s="31">
        <v>8.1999999999999998E-4</v>
      </c>
      <c r="AS57" s="31">
        <v>9.1E-4</v>
      </c>
      <c r="AT57" s="31">
        <v>1.01E-3</v>
      </c>
      <c r="AU57" s="31">
        <v>1.1100000000000001E-3</v>
      </c>
      <c r="AV57" s="31">
        <v>1.2199999999999999E-3</v>
      </c>
      <c r="AW57" s="31">
        <v>1.34E-3</v>
      </c>
      <c r="AX57" s="31">
        <v>1.47E-3</v>
      </c>
      <c r="AY57" s="31">
        <v>1.6199999999999999E-3</v>
      </c>
      <c r="AZ57" s="31">
        <v>1.7700000000000001E-3</v>
      </c>
      <c r="BA57" s="31">
        <v>1.9400000000000001E-3</v>
      </c>
      <c r="BB57" s="31">
        <v>2.1199999999999999E-3</v>
      </c>
      <c r="BC57" s="31">
        <v>2.32E-3</v>
      </c>
      <c r="BD57" s="31">
        <v>2.5400000000000002E-3</v>
      </c>
      <c r="BE57" s="31">
        <v>2.7799999999999999E-3</v>
      </c>
      <c r="BF57" s="31">
        <v>3.0599999999999998E-3</v>
      </c>
      <c r="BG57" s="31">
        <v>3.3700000000000002E-3</v>
      </c>
      <c r="BH57" s="31">
        <v>3.7200000000000002E-3</v>
      </c>
      <c r="BI57" s="31">
        <v>4.1099999999999999E-3</v>
      </c>
      <c r="BJ57" s="31">
        <v>4.5399999999999998E-3</v>
      </c>
      <c r="BK57" s="31">
        <v>5.0200000000000002E-3</v>
      </c>
      <c r="BL57" s="31">
        <v>5.5399999999999998E-3</v>
      </c>
      <c r="BM57" s="31">
        <v>6.13E-3</v>
      </c>
      <c r="BN57" s="31">
        <v>6.77E-3</v>
      </c>
      <c r="BO57" s="31">
        <v>7.4900000000000001E-3</v>
      </c>
      <c r="BP57" s="31">
        <v>8.2699999999999996E-3</v>
      </c>
      <c r="BQ57" s="31">
        <v>9.1400000000000006E-3</v>
      </c>
      <c r="BR57" s="31">
        <v>1.009E-2</v>
      </c>
    </row>
    <row r="58" spans="1:70" x14ac:dyDescent="0.2">
      <c r="A58">
        <v>71</v>
      </c>
      <c r="B58" s="31">
        <v>2.0000000000000002E-5</v>
      </c>
      <c r="C58" s="31">
        <v>2.0000000000000002E-5</v>
      </c>
      <c r="D58" s="31">
        <v>2.0000000000000002E-5</v>
      </c>
      <c r="E58" s="31">
        <v>2.0000000000000002E-5</v>
      </c>
      <c r="F58" s="31">
        <v>3.0000000000000001E-5</v>
      </c>
      <c r="G58" s="31">
        <v>3.0000000000000001E-5</v>
      </c>
      <c r="H58" s="31">
        <v>3.0000000000000001E-5</v>
      </c>
      <c r="I58" s="31">
        <v>3.0000000000000001E-5</v>
      </c>
      <c r="J58" s="31">
        <v>3.0000000000000001E-5</v>
      </c>
      <c r="K58" s="31">
        <v>3.0000000000000001E-5</v>
      </c>
      <c r="L58" s="31">
        <v>3.0000000000000001E-5</v>
      </c>
      <c r="M58" s="31">
        <v>4.0000000000000003E-5</v>
      </c>
      <c r="N58" s="31">
        <v>4.0000000000000003E-5</v>
      </c>
      <c r="O58" s="31">
        <v>4.0000000000000003E-5</v>
      </c>
      <c r="P58" s="31">
        <v>4.0000000000000003E-5</v>
      </c>
      <c r="Q58" s="31">
        <v>5.0000000000000002E-5</v>
      </c>
      <c r="R58" s="31">
        <v>5.0000000000000002E-5</v>
      </c>
      <c r="S58" s="31">
        <v>5.0000000000000002E-5</v>
      </c>
      <c r="T58" s="31">
        <v>5.0000000000000002E-5</v>
      </c>
      <c r="U58" s="31">
        <v>6.0000000000000002E-5</v>
      </c>
      <c r="V58" s="31">
        <v>6.0000000000000002E-5</v>
      </c>
      <c r="W58" s="31">
        <v>6.0000000000000002E-5</v>
      </c>
      <c r="X58" s="31">
        <v>6.9999999999999994E-5</v>
      </c>
      <c r="Y58" s="31">
        <v>6.9999999999999994E-5</v>
      </c>
      <c r="Z58" s="31">
        <v>8.0000000000000007E-5</v>
      </c>
      <c r="AA58" s="31">
        <v>8.0000000000000007E-5</v>
      </c>
      <c r="AB58" s="31">
        <v>9.0000000000000006E-5</v>
      </c>
      <c r="AC58" s="31">
        <v>1E-4</v>
      </c>
      <c r="AD58" s="31">
        <v>1.1E-4</v>
      </c>
      <c r="AE58" s="31">
        <v>1.2E-4</v>
      </c>
      <c r="AF58" s="31">
        <v>1.3999999999999999E-4</v>
      </c>
      <c r="AG58" s="31">
        <v>1.6000000000000001E-4</v>
      </c>
      <c r="AH58" s="31">
        <v>1.9000000000000001E-4</v>
      </c>
      <c r="AI58" s="31">
        <v>2.3000000000000001E-4</v>
      </c>
      <c r="AJ58" s="31">
        <v>2.7999999999999998E-4</v>
      </c>
      <c r="AK58" s="31">
        <v>3.4000000000000002E-4</v>
      </c>
      <c r="AL58" s="31">
        <v>4.0999999999999999E-4</v>
      </c>
      <c r="AM58" s="31">
        <v>4.8999999999999998E-4</v>
      </c>
      <c r="AN58" s="31">
        <v>5.6999999999999998E-4</v>
      </c>
      <c r="AO58" s="31">
        <v>6.6E-4</v>
      </c>
      <c r="AP58" s="31">
        <v>7.5000000000000002E-4</v>
      </c>
      <c r="AQ58" s="31">
        <v>8.4000000000000003E-4</v>
      </c>
      <c r="AR58" s="31">
        <v>9.3999999999999997E-4</v>
      </c>
      <c r="AS58" s="31">
        <v>1.0399999999999999E-3</v>
      </c>
      <c r="AT58" s="31">
        <v>1.15E-3</v>
      </c>
      <c r="AU58" s="31">
        <v>1.2600000000000001E-3</v>
      </c>
      <c r="AV58" s="31">
        <v>1.39E-3</v>
      </c>
      <c r="AW58" s="31">
        <v>1.5299999999999999E-3</v>
      </c>
      <c r="AX58" s="31">
        <v>1.6800000000000001E-3</v>
      </c>
      <c r="AY58" s="31">
        <v>1.8400000000000001E-3</v>
      </c>
      <c r="AZ58" s="31">
        <v>2.0200000000000001E-3</v>
      </c>
      <c r="BA58" s="31">
        <v>2.2000000000000001E-3</v>
      </c>
      <c r="BB58" s="31">
        <v>2.4099999999999998E-3</v>
      </c>
      <c r="BC58" s="31">
        <v>2.64E-3</v>
      </c>
      <c r="BD58" s="31">
        <v>2.8900000000000002E-3</v>
      </c>
      <c r="BE58" s="31">
        <v>3.1700000000000001E-3</v>
      </c>
      <c r="BF58" s="31">
        <v>3.48E-3</v>
      </c>
      <c r="BG58" s="31">
        <v>3.8300000000000001E-3</v>
      </c>
      <c r="BH58" s="31">
        <v>4.2300000000000003E-3</v>
      </c>
      <c r="BI58" s="31">
        <v>4.6699999999999997E-3</v>
      </c>
      <c r="BJ58" s="31">
        <v>5.1599999999999997E-3</v>
      </c>
      <c r="BK58" s="31">
        <v>5.7099999999999998E-3</v>
      </c>
      <c r="BL58" s="31">
        <v>6.3099999999999996E-3</v>
      </c>
      <c r="BM58" s="31">
        <v>6.9699999999999996E-3</v>
      </c>
      <c r="BN58" s="31">
        <v>7.7000000000000002E-3</v>
      </c>
      <c r="BO58" s="31">
        <v>8.5100000000000002E-3</v>
      </c>
      <c r="BP58" s="31">
        <v>9.4000000000000004E-3</v>
      </c>
      <c r="BQ58" s="31">
        <v>1.038E-2</v>
      </c>
      <c r="BR58" s="31">
        <v>1.146E-2</v>
      </c>
    </row>
    <row r="59" spans="1:70" x14ac:dyDescent="0.2">
      <c r="A59">
        <v>72</v>
      </c>
      <c r="B59" s="31">
        <v>3.0000000000000001E-5</v>
      </c>
      <c r="C59" s="31">
        <v>3.0000000000000001E-5</v>
      </c>
      <c r="D59" s="31">
        <v>3.0000000000000001E-5</v>
      </c>
      <c r="E59" s="31">
        <v>3.0000000000000001E-5</v>
      </c>
      <c r="F59" s="31">
        <v>3.0000000000000001E-5</v>
      </c>
      <c r="G59" s="31">
        <v>3.0000000000000001E-5</v>
      </c>
      <c r="H59" s="31">
        <v>3.0000000000000001E-5</v>
      </c>
      <c r="I59" s="31">
        <v>3.0000000000000001E-5</v>
      </c>
      <c r="J59" s="31">
        <v>3.0000000000000001E-5</v>
      </c>
      <c r="K59" s="31">
        <v>4.0000000000000003E-5</v>
      </c>
      <c r="L59" s="31">
        <v>4.0000000000000003E-5</v>
      </c>
      <c r="M59" s="31">
        <v>4.0000000000000003E-5</v>
      </c>
      <c r="N59" s="31">
        <v>4.0000000000000003E-5</v>
      </c>
      <c r="O59" s="31">
        <v>5.0000000000000002E-5</v>
      </c>
      <c r="P59" s="31">
        <v>5.0000000000000002E-5</v>
      </c>
      <c r="Q59" s="31">
        <v>5.0000000000000002E-5</v>
      </c>
      <c r="R59" s="31">
        <v>5.0000000000000002E-5</v>
      </c>
      <c r="S59" s="31">
        <v>6.0000000000000002E-5</v>
      </c>
      <c r="T59" s="31">
        <v>6.0000000000000002E-5</v>
      </c>
      <c r="U59" s="31">
        <v>6.9999999999999994E-5</v>
      </c>
      <c r="V59" s="31">
        <v>6.9999999999999994E-5</v>
      </c>
      <c r="W59" s="31">
        <v>6.9999999999999994E-5</v>
      </c>
      <c r="X59" s="31">
        <v>8.0000000000000007E-5</v>
      </c>
      <c r="Y59" s="31">
        <v>8.0000000000000007E-5</v>
      </c>
      <c r="Z59" s="31">
        <v>9.0000000000000006E-5</v>
      </c>
      <c r="AA59" s="31">
        <v>9.0000000000000006E-5</v>
      </c>
      <c r="AB59" s="31">
        <v>1E-4</v>
      </c>
      <c r="AC59" s="31">
        <v>1.1E-4</v>
      </c>
      <c r="AD59" s="31">
        <v>1.2E-4</v>
      </c>
      <c r="AE59" s="31">
        <v>1.3999999999999999E-4</v>
      </c>
      <c r="AF59" s="31">
        <v>1.6000000000000001E-4</v>
      </c>
      <c r="AG59" s="31">
        <v>1.8000000000000001E-4</v>
      </c>
      <c r="AH59" s="31">
        <v>2.2000000000000001E-4</v>
      </c>
      <c r="AI59" s="31">
        <v>2.5999999999999998E-4</v>
      </c>
      <c r="AJ59" s="31">
        <v>3.2000000000000003E-4</v>
      </c>
      <c r="AK59" s="31">
        <v>3.8999999999999999E-4</v>
      </c>
      <c r="AL59" s="31">
        <v>4.6999999999999999E-4</v>
      </c>
      <c r="AM59" s="31">
        <v>5.5999999999999995E-4</v>
      </c>
      <c r="AN59" s="31">
        <v>6.4999999999999997E-4</v>
      </c>
      <c r="AO59" s="31">
        <v>7.5000000000000002E-4</v>
      </c>
      <c r="AP59" s="31">
        <v>8.4999999999999995E-4</v>
      </c>
      <c r="AQ59" s="31">
        <v>9.6000000000000002E-4</v>
      </c>
      <c r="AR59" s="31">
        <v>1.07E-3</v>
      </c>
      <c r="AS59" s="31">
        <v>1.1800000000000001E-3</v>
      </c>
      <c r="AT59" s="31">
        <v>1.31E-3</v>
      </c>
      <c r="AU59" s="31">
        <v>1.4400000000000001E-3</v>
      </c>
      <c r="AV59" s="31">
        <v>1.5900000000000001E-3</v>
      </c>
      <c r="AW59" s="31">
        <v>1.74E-3</v>
      </c>
      <c r="AX59" s="31">
        <v>1.91E-3</v>
      </c>
      <c r="AY59" s="31">
        <v>2.0999999999999999E-3</v>
      </c>
      <c r="AZ59" s="31">
        <v>2.3E-3</v>
      </c>
      <c r="BA59" s="31">
        <v>2.5100000000000001E-3</v>
      </c>
      <c r="BB59" s="31">
        <v>2.7499999999999998E-3</v>
      </c>
      <c r="BC59" s="31">
        <v>3.0100000000000001E-3</v>
      </c>
      <c r="BD59" s="31">
        <v>3.29E-3</v>
      </c>
      <c r="BE59" s="31">
        <v>3.6099999999999999E-3</v>
      </c>
      <c r="BF59" s="31">
        <v>3.9699999999999996E-3</v>
      </c>
      <c r="BG59" s="31">
        <v>4.3699999999999998E-3</v>
      </c>
      <c r="BH59" s="31">
        <v>4.8199999999999996E-3</v>
      </c>
      <c r="BI59" s="31">
        <v>5.3200000000000001E-3</v>
      </c>
      <c r="BJ59" s="31">
        <v>5.8799999999999998E-3</v>
      </c>
      <c r="BK59" s="31">
        <v>6.4999999999999997E-3</v>
      </c>
      <c r="BL59" s="31">
        <v>7.1799999999999998E-3</v>
      </c>
      <c r="BM59" s="31">
        <v>7.9399999999999991E-3</v>
      </c>
      <c r="BN59" s="31">
        <v>8.77E-3</v>
      </c>
      <c r="BO59" s="31">
        <v>9.6900000000000007E-3</v>
      </c>
      <c r="BP59" s="31">
        <v>1.0699999999999999E-2</v>
      </c>
      <c r="BQ59" s="31">
        <v>1.1820000000000001E-2</v>
      </c>
      <c r="BR59" s="31">
        <v>1.304E-2</v>
      </c>
    </row>
    <row r="60" spans="1:70" x14ac:dyDescent="0.2">
      <c r="A60">
        <v>73</v>
      </c>
      <c r="B60" s="31">
        <v>3.0000000000000001E-5</v>
      </c>
      <c r="C60" s="31">
        <v>3.0000000000000001E-5</v>
      </c>
      <c r="D60" s="31">
        <v>3.0000000000000001E-5</v>
      </c>
      <c r="E60" s="31">
        <v>3.0000000000000001E-5</v>
      </c>
      <c r="F60" s="31">
        <v>3.0000000000000001E-5</v>
      </c>
      <c r="G60" s="31">
        <v>3.0000000000000001E-5</v>
      </c>
      <c r="H60" s="31">
        <v>4.0000000000000003E-5</v>
      </c>
      <c r="I60" s="31">
        <v>4.0000000000000003E-5</v>
      </c>
      <c r="J60" s="31">
        <v>4.0000000000000003E-5</v>
      </c>
      <c r="K60" s="31">
        <v>4.0000000000000003E-5</v>
      </c>
      <c r="L60" s="31">
        <v>4.0000000000000003E-5</v>
      </c>
      <c r="M60" s="31">
        <v>5.0000000000000002E-5</v>
      </c>
      <c r="N60" s="31">
        <v>5.0000000000000002E-5</v>
      </c>
      <c r="O60" s="31">
        <v>5.0000000000000002E-5</v>
      </c>
      <c r="P60" s="31">
        <v>6.0000000000000002E-5</v>
      </c>
      <c r="Q60" s="31">
        <v>6.0000000000000002E-5</v>
      </c>
      <c r="R60" s="31">
        <v>6.0000000000000002E-5</v>
      </c>
      <c r="S60" s="31">
        <v>6.9999999999999994E-5</v>
      </c>
      <c r="T60" s="31">
        <v>6.9999999999999994E-5</v>
      </c>
      <c r="U60" s="31">
        <v>6.9999999999999994E-5</v>
      </c>
      <c r="V60" s="31">
        <v>8.0000000000000007E-5</v>
      </c>
      <c r="W60" s="31">
        <v>8.0000000000000007E-5</v>
      </c>
      <c r="X60" s="31">
        <v>9.0000000000000006E-5</v>
      </c>
      <c r="Y60" s="31">
        <v>9.0000000000000006E-5</v>
      </c>
      <c r="Z60" s="31">
        <v>1E-4</v>
      </c>
      <c r="AA60" s="31">
        <v>1.1E-4</v>
      </c>
      <c r="AB60" s="31">
        <v>1.2E-4</v>
      </c>
      <c r="AC60" s="31">
        <v>1.2999999999999999E-4</v>
      </c>
      <c r="AD60" s="31">
        <v>1.3999999999999999E-4</v>
      </c>
      <c r="AE60" s="31">
        <v>1.4999999999999999E-4</v>
      </c>
      <c r="AF60" s="31">
        <v>1.8000000000000001E-4</v>
      </c>
      <c r="AG60" s="31">
        <v>2.1000000000000001E-4</v>
      </c>
      <c r="AH60" s="31">
        <v>2.5000000000000001E-4</v>
      </c>
      <c r="AI60" s="31">
        <v>2.9999999999999997E-4</v>
      </c>
      <c r="AJ60" s="31">
        <v>3.6999999999999999E-4</v>
      </c>
      <c r="AK60" s="31">
        <v>4.4000000000000002E-4</v>
      </c>
      <c r="AL60" s="31">
        <v>5.2999999999999998E-4</v>
      </c>
      <c r="AM60" s="31">
        <v>6.3000000000000003E-4</v>
      </c>
      <c r="AN60" s="31">
        <v>7.3999999999999999E-4</v>
      </c>
      <c r="AO60" s="31">
        <v>8.5999999999999998E-4</v>
      </c>
      <c r="AP60" s="31">
        <v>9.7000000000000005E-4</v>
      </c>
      <c r="AQ60" s="31">
        <v>1.09E-3</v>
      </c>
      <c r="AR60" s="31">
        <v>1.2199999999999999E-3</v>
      </c>
      <c r="AS60" s="31">
        <v>1.3500000000000001E-3</v>
      </c>
      <c r="AT60" s="31">
        <v>1.49E-3</v>
      </c>
      <c r="AU60" s="31">
        <v>1.64E-3</v>
      </c>
      <c r="AV60" s="31">
        <v>1.81E-3</v>
      </c>
      <c r="AW60" s="31">
        <v>1.99E-3</v>
      </c>
      <c r="AX60" s="31">
        <v>2.1800000000000001E-3</v>
      </c>
      <c r="AY60" s="31">
        <v>2.3900000000000002E-3</v>
      </c>
      <c r="AZ60" s="31">
        <v>2.6199999999999999E-3</v>
      </c>
      <c r="BA60" s="31">
        <v>2.8700000000000002E-3</v>
      </c>
      <c r="BB60" s="31">
        <v>3.14E-3</v>
      </c>
      <c r="BC60" s="31">
        <v>3.4299999999999999E-3</v>
      </c>
      <c r="BD60" s="31">
        <v>3.7499999999999999E-3</v>
      </c>
      <c r="BE60" s="31">
        <v>4.1200000000000004E-3</v>
      </c>
      <c r="BF60" s="31">
        <v>4.5199999999999997E-3</v>
      </c>
      <c r="BG60" s="31">
        <v>4.9800000000000001E-3</v>
      </c>
      <c r="BH60" s="31">
        <v>5.4900000000000001E-3</v>
      </c>
      <c r="BI60" s="31">
        <v>6.0699999999999999E-3</v>
      </c>
      <c r="BJ60" s="31">
        <v>6.7000000000000002E-3</v>
      </c>
      <c r="BK60" s="31">
        <v>7.4099999999999999E-3</v>
      </c>
      <c r="BL60" s="31">
        <v>8.1799999999999998E-3</v>
      </c>
      <c r="BM60" s="31">
        <v>9.0399999999999994E-3</v>
      </c>
      <c r="BN60" s="31">
        <v>9.9799999999999993E-3</v>
      </c>
      <c r="BO60" s="31">
        <v>1.103E-2</v>
      </c>
      <c r="BP60" s="31">
        <v>1.218E-2</v>
      </c>
      <c r="BQ60" s="31">
        <v>1.345E-2</v>
      </c>
      <c r="BR60" s="31">
        <v>1.4829999999999999E-2</v>
      </c>
    </row>
    <row r="61" spans="1:70" x14ac:dyDescent="0.2">
      <c r="A61">
        <v>74</v>
      </c>
      <c r="B61" s="31">
        <v>4.0000000000000003E-5</v>
      </c>
      <c r="C61" s="31">
        <v>4.0000000000000003E-5</v>
      </c>
      <c r="D61" s="31">
        <v>4.0000000000000003E-5</v>
      </c>
      <c r="E61" s="31">
        <v>4.0000000000000003E-5</v>
      </c>
      <c r="F61" s="31">
        <v>4.0000000000000003E-5</v>
      </c>
      <c r="G61" s="31">
        <v>4.0000000000000003E-5</v>
      </c>
      <c r="H61" s="31">
        <v>4.0000000000000003E-5</v>
      </c>
      <c r="I61" s="31">
        <v>4.0000000000000003E-5</v>
      </c>
      <c r="J61" s="31">
        <v>5.0000000000000002E-5</v>
      </c>
      <c r="K61" s="31">
        <v>5.0000000000000002E-5</v>
      </c>
      <c r="L61" s="31">
        <v>5.0000000000000002E-5</v>
      </c>
      <c r="M61" s="31">
        <v>5.0000000000000002E-5</v>
      </c>
      <c r="N61" s="31">
        <v>6.0000000000000002E-5</v>
      </c>
      <c r="O61" s="31">
        <v>6.0000000000000002E-5</v>
      </c>
      <c r="P61" s="31">
        <v>6.0000000000000002E-5</v>
      </c>
      <c r="Q61" s="31">
        <v>6.9999999999999994E-5</v>
      </c>
      <c r="R61" s="31">
        <v>6.9999999999999994E-5</v>
      </c>
      <c r="S61" s="31">
        <v>8.0000000000000007E-5</v>
      </c>
      <c r="T61" s="31">
        <v>8.0000000000000007E-5</v>
      </c>
      <c r="U61" s="31">
        <v>8.0000000000000007E-5</v>
      </c>
      <c r="V61" s="31">
        <v>9.0000000000000006E-5</v>
      </c>
      <c r="W61" s="31">
        <v>9.0000000000000006E-5</v>
      </c>
      <c r="X61" s="31">
        <v>1E-4</v>
      </c>
      <c r="Y61" s="31">
        <v>1.1E-4</v>
      </c>
      <c r="Z61" s="31">
        <v>1.1E-4</v>
      </c>
      <c r="AA61" s="31">
        <v>1.2E-4</v>
      </c>
      <c r="AB61" s="31">
        <v>1.2999999999999999E-4</v>
      </c>
      <c r="AC61" s="31">
        <v>1.3999999999999999E-4</v>
      </c>
      <c r="AD61" s="31">
        <v>1.6000000000000001E-4</v>
      </c>
      <c r="AE61" s="31">
        <v>1.8000000000000001E-4</v>
      </c>
      <c r="AF61" s="31">
        <v>2.0000000000000001E-4</v>
      </c>
      <c r="AG61" s="31">
        <v>2.4000000000000001E-4</v>
      </c>
      <c r="AH61" s="31">
        <v>2.7999999999999998E-4</v>
      </c>
      <c r="AI61" s="31">
        <v>3.4000000000000002E-4</v>
      </c>
      <c r="AJ61" s="31">
        <v>4.2000000000000002E-4</v>
      </c>
      <c r="AK61" s="31">
        <v>5.1000000000000004E-4</v>
      </c>
      <c r="AL61" s="31">
        <v>6.0999999999999997E-4</v>
      </c>
      <c r="AM61" s="31">
        <v>7.2000000000000005E-4</v>
      </c>
      <c r="AN61" s="31">
        <v>8.4999999999999995E-4</v>
      </c>
      <c r="AO61" s="31">
        <v>9.7999999999999997E-4</v>
      </c>
      <c r="AP61" s="31">
        <v>1.1100000000000001E-3</v>
      </c>
      <c r="AQ61" s="31">
        <v>1.25E-3</v>
      </c>
      <c r="AR61" s="31">
        <v>1.39E-3</v>
      </c>
      <c r="AS61" s="31">
        <v>1.5399999999999999E-3</v>
      </c>
      <c r="AT61" s="31">
        <v>1.6999999999999999E-3</v>
      </c>
      <c r="AU61" s="31">
        <v>1.8799999999999999E-3</v>
      </c>
      <c r="AV61" s="31">
        <v>2.0699999999999998E-3</v>
      </c>
      <c r="AW61" s="31">
        <v>2.2699999999999999E-3</v>
      </c>
      <c r="AX61" s="31">
        <v>2.49E-3</v>
      </c>
      <c r="AY61" s="31">
        <v>2.7299999999999998E-3</v>
      </c>
      <c r="AZ61" s="31">
        <v>2.99E-3</v>
      </c>
      <c r="BA61" s="31">
        <v>3.2699999999999999E-3</v>
      </c>
      <c r="BB61" s="31">
        <v>3.5799999999999998E-3</v>
      </c>
      <c r="BC61" s="31">
        <v>3.9100000000000003E-3</v>
      </c>
      <c r="BD61" s="31">
        <v>4.28E-3</v>
      </c>
      <c r="BE61" s="31">
        <v>4.6899999999999997E-3</v>
      </c>
      <c r="BF61" s="31">
        <v>5.1599999999999997E-3</v>
      </c>
      <c r="BG61" s="31">
        <v>5.6800000000000002E-3</v>
      </c>
      <c r="BH61" s="31">
        <v>6.2599999999999999E-3</v>
      </c>
      <c r="BI61" s="31">
        <v>6.9199999999999999E-3</v>
      </c>
      <c r="BJ61" s="31">
        <v>7.6400000000000001E-3</v>
      </c>
      <c r="BK61" s="31">
        <v>8.4399999999999996E-3</v>
      </c>
      <c r="BL61" s="31">
        <v>9.3200000000000002E-3</v>
      </c>
      <c r="BM61" s="31">
        <v>1.03E-2</v>
      </c>
      <c r="BN61" s="31">
        <v>1.137E-2</v>
      </c>
      <c r="BO61" s="31">
        <v>1.256E-2</v>
      </c>
      <c r="BP61" s="31">
        <v>1.387E-2</v>
      </c>
      <c r="BQ61" s="31">
        <v>1.5310000000000001E-2</v>
      </c>
      <c r="BR61" s="31">
        <v>1.6879999999999999E-2</v>
      </c>
    </row>
    <row r="62" spans="1:70" x14ac:dyDescent="0.2">
      <c r="A62">
        <v>75</v>
      </c>
      <c r="B62" s="31">
        <v>4.0000000000000003E-5</v>
      </c>
      <c r="C62" s="31">
        <v>4.0000000000000003E-5</v>
      </c>
      <c r="D62" s="31">
        <v>4.0000000000000003E-5</v>
      </c>
      <c r="E62" s="31">
        <v>4.0000000000000003E-5</v>
      </c>
      <c r="F62" s="31">
        <v>4.0000000000000003E-5</v>
      </c>
      <c r="G62" s="31">
        <v>4.0000000000000003E-5</v>
      </c>
      <c r="H62" s="31">
        <v>5.0000000000000002E-5</v>
      </c>
      <c r="I62" s="31">
        <v>5.0000000000000002E-5</v>
      </c>
      <c r="J62" s="31">
        <v>5.0000000000000002E-5</v>
      </c>
      <c r="K62" s="31">
        <v>5.0000000000000002E-5</v>
      </c>
      <c r="L62" s="31">
        <v>6.0000000000000002E-5</v>
      </c>
      <c r="M62" s="31">
        <v>6.0000000000000002E-5</v>
      </c>
      <c r="N62" s="31">
        <v>6.9999999999999994E-5</v>
      </c>
      <c r="O62" s="31">
        <v>6.9999999999999994E-5</v>
      </c>
      <c r="P62" s="31">
        <v>6.9999999999999994E-5</v>
      </c>
      <c r="Q62" s="31">
        <v>8.0000000000000007E-5</v>
      </c>
      <c r="R62" s="31">
        <v>8.0000000000000007E-5</v>
      </c>
      <c r="S62" s="31">
        <v>9.0000000000000006E-5</v>
      </c>
      <c r="T62" s="31">
        <v>9.0000000000000006E-5</v>
      </c>
      <c r="U62" s="31">
        <v>1E-4</v>
      </c>
      <c r="V62" s="31">
        <v>1E-4</v>
      </c>
      <c r="W62" s="31">
        <v>1.1E-4</v>
      </c>
      <c r="X62" s="31">
        <v>1.1E-4</v>
      </c>
      <c r="Y62" s="31">
        <v>1.2E-4</v>
      </c>
      <c r="Z62" s="31">
        <v>1.2999999999999999E-4</v>
      </c>
      <c r="AA62" s="31">
        <v>1.3999999999999999E-4</v>
      </c>
      <c r="AB62" s="31">
        <v>1.4999999999999999E-4</v>
      </c>
      <c r="AC62" s="31">
        <v>1.6000000000000001E-4</v>
      </c>
      <c r="AD62" s="31">
        <v>1.8000000000000001E-4</v>
      </c>
      <c r="AE62" s="31">
        <v>2.0000000000000001E-4</v>
      </c>
      <c r="AF62" s="31">
        <v>2.3000000000000001E-4</v>
      </c>
      <c r="AG62" s="31">
        <v>2.7E-4</v>
      </c>
      <c r="AH62" s="31">
        <v>3.2000000000000003E-4</v>
      </c>
      <c r="AI62" s="31">
        <v>3.8999999999999999E-4</v>
      </c>
      <c r="AJ62" s="31">
        <v>4.8000000000000001E-4</v>
      </c>
      <c r="AK62" s="31">
        <v>5.8E-4</v>
      </c>
      <c r="AL62" s="31">
        <v>6.8999999999999997E-4</v>
      </c>
      <c r="AM62" s="31">
        <v>8.1999999999999998E-4</v>
      </c>
      <c r="AN62" s="31">
        <v>9.7000000000000005E-4</v>
      </c>
      <c r="AO62" s="31">
        <v>1.1199999999999999E-3</v>
      </c>
      <c r="AP62" s="31">
        <v>1.2700000000000001E-3</v>
      </c>
      <c r="AQ62" s="31">
        <v>1.4300000000000001E-3</v>
      </c>
      <c r="AR62" s="31">
        <v>1.5900000000000001E-3</v>
      </c>
      <c r="AS62" s="31">
        <v>1.7600000000000001E-3</v>
      </c>
      <c r="AT62" s="31">
        <v>1.9400000000000001E-3</v>
      </c>
      <c r="AU62" s="31">
        <v>2.14E-3</v>
      </c>
      <c r="AV62" s="31">
        <v>2.3600000000000001E-3</v>
      </c>
      <c r="AW62" s="31">
        <v>2.5899999999999999E-3</v>
      </c>
      <c r="AX62" s="31">
        <v>2.8500000000000001E-3</v>
      </c>
      <c r="AY62" s="31">
        <v>3.1199999999999999E-3</v>
      </c>
      <c r="AZ62" s="31">
        <v>3.4199999999999999E-3</v>
      </c>
      <c r="BA62" s="31">
        <v>3.7399999999999998E-3</v>
      </c>
      <c r="BB62" s="31">
        <v>4.0800000000000003E-3</v>
      </c>
      <c r="BC62" s="31">
        <v>4.4600000000000004E-3</v>
      </c>
      <c r="BD62" s="31">
        <v>4.8900000000000002E-3</v>
      </c>
      <c r="BE62" s="31">
        <v>5.3600000000000002E-3</v>
      </c>
      <c r="BF62" s="31">
        <v>5.8900000000000003E-3</v>
      </c>
      <c r="BG62" s="31">
        <v>6.4799999999999996E-3</v>
      </c>
      <c r="BH62" s="31">
        <v>7.1500000000000001E-3</v>
      </c>
      <c r="BI62" s="31">
        <v>7.8899999999999994E-3</v>
      </c>
      <c r="BJ62" s="31">
        <v>8.7100000000000007E-3</v>
      </c>
      <c r="BK62" s="31">
        <v>9.6299999999999997E-3</v>
      </c>
      <c r="BL62" s="31">
        <v>1.0630000000000001E-2</v>
      </c>
      <c r="BM62" s="31">
        <v>1.174E-2</v>
      </c>
      <c r="BN62" s="31">
        <v>1.2959999999999999E-2</v>
      </c>
      <c r="BO62" s="31">
        <v>1.431E-2</v>
      </c>
      <c r="BP62" s="31">
        <v>1.5789999999999998E-2</v>
      </c>
      <c r="BQ62" s="31">
        <v>1.7430000000000001E-2</v>
      </c>
      <c r="BR62" s="31">
        <v>1.9210000000000001E-2</v>
      </c>
    </row>
    <row r="63" spans="1:70" x14ac:dyDescent="0.2">
      <c r="A63">
        <v>76</v>
      </c>
      <c r="B63" s="31">
        <v>5.0000000000000002E-5</v>
      </c>
      <c r="C63" s="31">
        <v>5.0000000000000002E-5</v>
      </c>
      <c r="D63" s="31">
        <v>5.0000000000000002E-5</v>
      </c>
      <c r="E63" s="31">
        <v>5.0000000000000002E-5</v>
      </c>
      <c r="F63" s="31">
        <v>5.0000000000000002E-5</v>
      </c>
      <c r="G63" s="31">
        <v>5.0000000000000002E-5</v>
      </c>
      <c r="H63" s="31">
        <v>5.0000000000000002E-5</v>
      </c>
      <c r="I63" s="31">
        <v>6.0000000000000002E-5</v>
      </c>
      <c r="J63" s="31">
        <v>6.0000000000000002E-5</v>
      </c>
      <c r="K63" s="31">
        <v>6.0000000000000002E-5</v>
      </c>
      <c r="L63" s="31">
        <v>6.9999999999999994E-5</v>
      </c>
      <c r="M63" s="31">
        <v>6.9999999999999994E-5</v>
      </c>
      <c r="N63" s="31">
        <v>8.0000000000000007E-5</v>
      </c>
      <c r="O63" s="31">
        <v>8.0000000000000007E-5</v>
      </c>
      <c r="P63" s="31">
        <v>8.0000000000000007E-5</v>
      </c>
      <c r="Q63" s="31">
        <v>9.0000000000000006E-5</v>
      </c>
      <c r="R63" s="31">
        <v>9.0000000000000006E-5</v>
      </c>
      <c r="S63" s="31">
        <v>1E-4</v>
      </c>
      <c r="T63" s="31">
        <v>1E-4</v>
      </c>
      <c r="U63" s="31">
        <v>1.1E-4</v>
      </c>
      <c r="V63" s="31">
        <v>1.2E-4</v>
      </c>
      <c r="W63" s="31">
        <v>1.2E-4</v>
      </c>
      <c r="X63" s="31">
        <v>1.2999999999999999E-4</v>
      </c>
      <c r="Y63" s="31">
        <v>1.3999999999999999E-4</v>
      </c>
      <c r="Z63" s="31">
        <v>1.4999999999999999E-4</v>
      </c>
      <c r="AA63" s="31">
        <v>1.6000000000000001E-4</v>
      </c>
      <c r="AB63" s="31">
        <v>1.7000000000000001E-4</v>
      </c>
      <c r="AC63" s="31">
        <v>1.9000000000000001E-4</v>
      </c>
      <c r="AD63" s="31">
        <v>2.1000000000000001E-4</v>
      </c>
      <c r="AE63" s="31">
        <v>2.3000000000000001E-4</v>
      </c>
      <c r="AF63" s="31">
        <v>2.5999999999999998E-4</v>
      </c>
      <c r="AG63" s="31">
        <v>3.1E-4</v>
      </c>
      <c r="AH63" s="31">
        <v>3.6999999999999999E-4</v>
      </c>
      <c r="AI63" s="31">
        <v>4.4999999999999999E-4</v>
      </c>
      <c r="AJ63" s="31">
        <v>5.4000000000000001E-4</v>
      </c>
      <c r="AK63" s="31">
        <v>6.6E-4</v>
      </c>
      <c r="AL63" s="31">
        <v>7.9000000000000001E-4</v>
      </c>
      <c r="AM63" s="31">
        <v>9.3999999999999997E-4</v>
      </c>
      <c r="AN63" s="31">
        <v>1.1000000000000001E-3</v>
      </c>
      <c r="AO63" s="31">
        <v>1.2800000000000001E-3</v>
      </c>
      <c r="AP63" s="31">
        <v>1.4499999999999999E-3</v>
      </c>
      <c r="AQ63" s="31">
        <v>1.6299999999999999E-3</v>
      </c>
      <c r="AR63" s="31">
        <v>1.82E-3</v>
      </c>
      <c r="AS63" s="31">
        <v>2.0100000000000001E-3</v>
      </c>
      <c r="AT63" s="31">
        <v>2.2200000000000002E-3</v>
      </c>
      <c r="AU63" s="31">
        <v>2.4499999999999999E-3</v>
      </c>
      <c r="AV63" s="31">
        <v>2.7000000000000001E-3</v>
      </c>
      <c r="AW63" s="31">
        <v>2.97E-3</v>
      </c>
      <c r="AX63" s="31">
        <v>3.2599999999999999E-3</v>
      </c>
      <c r="AY63" s="31">
        <v>3.5699999999999998E-3</v>
      </c>
      <c r="AZ63" s="31">
        <v>3.9100000000000003E-3</v>
      </c>
      <c r="BA63" s="31">
        <v>4.2700000000000004E-3</v>
      </c>
      <c r="BB63" s="31">
        <v>4.6699999999999997E-3</v>
      </c>
      <c r="BC63" s="31">
        <v>5.11E-3</v>
      </c>
      <c r="BD63" s="31">
        <v>5.5900000000000004E-3</v>
      </c>
      <c r="BE63" s="31">
        <v>6.1199999999999996E-3</v>
      </c>
      <c r="BF63" s="31">
        <v>6.7299999999999999E-3</v>
      </c>
      <c r="BG63" s="31">
        <v>7.4000000000000003E-3</v>
      </c>
      <c r="BH63" s="31">
        <v>8.1600000000000006E-3</v>
      </c>
      <c r="BI63" s="31">
        <v>9.0100000000000006E-3</v>
      </c>
      <c r="BJ63" s="31">
        <v>9.9500000000000005E-3</v>
      </c>
      <c r="BK63" s="31">
        <v>1.099E-2</v>
      </c>
      <c r="BL63" s="31">
        <v>1.214E-2</v>
      </c>
      <c r="BM63" s="31">
        <v>1.34E-2</v>
      </c>
      <c r="BN63" s="31">
        <v>1.4789999999999999E-2</v>
      </c>
      <c r="BO63" s="31">
        <v>1.6320000000000001E-2</v>
      </c>
      <c r="BP63" s="31">
        <v>1.8010000000000002E-2</v>
      </c>
      <c r="BQ63" s="31">
        <v>1.9869999999999999E-2</v>
      </c>
      <c r="BR63" s="31">
        <v>2.1899999999999999E-2</v>
      </c>
    </row>
    <row r="64" spans="1:70" x14ac:dyDescent="0.2">
      <c r="A64">
        <v>77</v>
      </c>
      <c r="B64" s="31">
        <v>5.0000000000000002E-5</v>
      </c>
      <c r="C64" s="31">
        <v>5.0000000000000002E-5</v>
      </c>
      <c r="D64" s="31">
        <v>5.0000000000000002E-5</v>
      </c>
      <c r="E64" s="31">
        <v>6.0000000000000002E-5</v>
      </c>
      <c r="F64" s="31">
        <v>6.0000000000000002E-5</v>
      </c>
      <c r="G64" s="31">
        <v>6.0000000000000002E-5</v>
      </c>
      <c r="H64" s="31">
        <v>6.0000000000000002E-5</v>
      </c>
      <c r="I64" s="31">
        <v>6.0000000000000002E-5</v>
      </c>
      <c r="J64" s="31">
        <v>6.9999999999999994E-5</v>
      </c>
      <c r="K64" s="31">
        <v>6.9999999999999994E-5</v>
      </c>
      <c r="L64" s="31">
        <v>8.0000000000000007E-5</v>
      </c>
      <c r="M64" s="31">
        <v>8.0000000000000007E-5</v>
      </c>
      <c r="N64" s="31">
        <v>9.0000000000000006E-5</v>
      </c>
      <c r="O64" s="31">
        <v>9.0000000000000006E-5</v>
      </c>
      <c r="P64" s="31">
        <v>1E-4</v>
      </c>
      <c r="Q64" s="31">
        <v>1E-4</v>
      </c>
      <c r="R64" s="31">
        <v>1.1E-4</v>
      </c>
      <c r="S64" s="31">
        <v>1.1E-4</v>
      </c>
      <c r="T64" s="31">
        <v>1.2E-4</v>
      </c>
      <c r="U64" s="31">
        <v>1.2999999999999999E-4</v>
      </c>
      <c r="V64" s="31">
        <v>1.2999999999999999E-4</v>
      </c>
      <c r="W64" s="31">
        <v>1.3999999999999999E-4</v>
      </c>
      <c r="X64" s="31">
        <v>1.4999999999999999E-4</v>
      </c>
      <c r="Y64" s="31">
        <v>1.6000000000000001E-4</v>
      </c>
      <c r="Z64" s="31">
        <v>1.7000000000000001E-4</v>
      </c>
      <c r="AA64" s="31">
        <v>1.8000000000000001E-4</v>
      </c>
      <c r="AB64" s="31">
        <v>2.0000000000000001E-4</v>
      </c>
      <c r="AC64" s="31">
        <v>2.1000000000000001E-4</v>
      </c>
      <c r="AD64" s="31">
        <v>2.4000000000000001E-4</v>
      </c>
      <c r="AE64" s="31">
        <v>2.5999999999999998E-4</v>
      </c>
      <c r="AF64" s="31">
        <v>2.9999999999999997E-4</v>
      </c>
      <c r="AG64" s="31">
        <v>3.6000000000000002E-4</v>
      </c>
      <c r="AH64" s="31">
        <v>4.2000000000000002E-4</v>
      </c>
      <c r="AI64" s="31">
        <v>5.1000000000000004E-4</v>
      </c>
      <c r="AJ64" s="31">
        <v>6.2E-4</v>
      </c>
      <c r="AK64" s="31">
        <v>7.5000000000000002E-4</v>
      </c>
      <c r="AL64" s="31">
        <v>9.1E-4</v>
      </c>
      <c r="AM64" s="31">
        <v>1.08E-3</v>
      </c>
      <c r="AN64" s="31">
        <v>1.2600000000000001E-3</v>
      </c>
      <c r="AO64" s="31">
        <v>1.4599999999999999E-3</v>
      </c>
      <c r="AP64" s="31">
        <v>1.66E-3</v>
      </c>
      <c r="AQ64" s="31">
        <v>1.8699999999999999E-3</v>
      </c>
      <c r="AR64" s="31">
        <v>2.0799999999999998E-3</v>
      </c>
      <c r="AS64" s="31">
        <v>2.3E-3</v>
      </c>
      <c r="AT64" s="31">
        <v>2.5500000000000002E-3</v>
      </c>
      <c r="AU64" s="31">
        <v>2.81E-3</v>
      </c>
      <c r="AV64" s="31">
        <v>3.0899999999999999E-3</v>
      </c>
      <c r="AW64" s="31">
        <v>3.3899999999999998E-3</v>
      </c>
      <c r="AX64" s="31">
        <v>3.7299999999999998E-3</v>
      </c>
      <c r="AY64" s="31">
        <v>4.0800000000000003E-3</v>
      </c>
      <c r="AZ64" s="31">
        <v>4.47E-3</v>
      </c>
      <c r="BA64" s="31">
        <v>4.8900000000000002E-3</v>
      </c>
      <c r="BB64" s="31">
        <v>5.3400000000000001E-3</v>
      </c>
      <c r="BC64" s="31">
        <v>5.8399999999999997E-3</v>
      </c>
      <c r="BD64" s="31">
        <v>6.3899999999999998E-3</v>
      </c>
      <c r="BE64" s="31">
        <v>7.0000000000000001E-3</v>
      </c>
      <c r="BF64" s="31">
        <v>7.6899999999999998E-3</v>
      </c>
      <c r="BG64" s="31">
        <v>8.4700000000000001E-3</v>
      </c>
      <c r="BH64" s="31">
        <v>9.3299999999999998E-3</v>
      </c>
      <c r="BI64" s="31">
        <v>1.03E-2</v>
      </c>
      <c r="BJ64" s="31">
        <v>1.137E-2</v>
      </c>
      <c r="BK64" s="31">
        <v>1.256E-2</v>
      </c>
      <c r="BL64" s="31">
        <v>1.3860000000000001E-2</v>
      </c>
      <c r="BM64" s="31">
        <v>1.5299999999999999E-2</v>
      </c>
      <c r="BN64" s="31">
        <v>1.6879999999999999E-2</v>
      </c>
      <c r="BO64" s="31">
        <v>1.8630000000000001E-2</v>
      </c>
      <c r="BP64" s="31">
        <v>2.0549999999999999E-2</v>
      </c>
      <c r="BQ64" s="31">
        <v>2.2669999999999999E-2</v>
      </c>
      <c r="BR64" s="31">
        <v>2.4969999999999999E-2</v>
      </c>
    </row>
    <row r="65" spans="1:70" x14ac:dyDescent="0.2">
      <c r="A65">
        <v>78</v>
      </c>
      <c r="B65" s="31">
        <v>6.0000000000000002E-5</v>
      </c>
      <c r="C65" s="31">
        <v>6.0000000000000002E-5</v>
      </c>
      <c r="D65" s="31">
        <v>6.0000000000000002E-5</v>
      </c>
      <c r="E65" s="31">
        <v>6.0000000000000002E-5</v>
      </c>
      <c r="F65" s="31">
        <v>6.9999999999999994E-5</v>
      </c>
      <c r="G65" s="31">
        <v>6.9999999999999994E-5</v>
      </c>
      <c r="H65" s="31">
        <v>6.9999999999999994E-5</v>
      </c>
      <c r="I65" s="31">
        <v>6.9999999999999994E-5</v>
      </c>
      <c r="J65" s="31">
        <v>8.0000000000000007E-5</v>
      </c>
      <c r="K65" s="31">
        <v>8.0000000000000007E-5</v>
      </c>
      <c r="L65" s="31">
        <v>9.0000000000000006E-5</v>
      </c>
      <c r="M65" s="31">
        <v>9.0000000000000006E-5</v>
      </c>
      <c r="N65" s="31">
        <v>1E-4</v>
      </c>
      <c r="O65" s="31">
        <v>1E-4</v>
      </c>
      <c r="P65" s="31">
        <v>1.1E-4</v>
      </c>
      <c r="Q65" s="31">
        <v>1.2E-4</v>
      </c>
      <c r="R65" s="31">
        <v>1.2E-4</v>
      </c>
      <c r="S65" s="31">
        <v>1.2999999999999999E-4</v>
      </c>
      <c r="T65" s="31">
        <v>1.3999999999999999E-4</v>
      </c>
      <c r="U65" s="31">
        <v>1.4999999999999999E-4</v>
      </c>
      <c r="V65" s="31">
        <v>1.4999999999999999E-4</v>
      </c>
      <c r="W65" s="31">
        <v>1.6000000000000001E-4</v>
      </c>
      <c r="X65" s="31">
        <v>1.7000000000000001E-4</v>
      </c>
      <c r="Y65" s="31">
        <v>1.8000000000000001E-4</v>
      </c>
      <c r="Z65" s="31">
        <v>2.0000000000000001E-4</v>
      </c>
      <c r="AA65" s="31">
        <v>2.1000000000000001E-4</v>
      </c>
      <c r="AB65" s="31">
        <v>2.3000000000000001E-4</v>
      </c>
      <c r="AC65" s="31">
        <v>2.5000000000000001E-4</v>
      </c>
      <c r="AD65" s="31">
        <v>2.7E-4</v>
      </c>
      <c r="AE65" s="31">
        <v>2.9999999999999997E-4</v>
      </c>
      <c r="AF65" s="31">
        <v>3.5E-4</v>
      </c>
      <c r="AG65" s="31">
        <v>4.0999999999999999E-4</v>
      </c>
      <c r="AH65" s="31">
        <v>4.8000000000000001E-4</v>
      </c>
      <c r="AI65" s="31">
        <v>5.8E-4</v>
      </c>
      <c r="AJ65" s="31">
        <v>7.1000000000000002E-4</v>
      </c>
      <c r="AK65" s="31">
        <v>8.5999999999999998E-4</v>
      </c>
      <c r="AL65" s="31">
        <v>1.0300000000000001E-3</v>
      </c>
      <c r="AM65" s="31">
        <v>1.23E-3</v>
      </c>
      <c r="AN65" s="31">
        <v>1.4400000000000001E-3</v>
      </c>
      <c r="AO65" s="31">
        <v>1.67E-3</v>
      </c>
      <c r="AP65" s="31">
        <v>1.9E-3</v>
      </c>
      <c r="AQ65" s="31">
        <v>2.1299999999999999E-3</v>
      </c>
      <c r="AR65" s="31">
        <v>2.3800000000000002E-3</v>
      </c>
      <c r="AS65" s="31">
        <v>2.64E-3</v>
      </c>
      <c r="AT65" s="31">
        <v>2.9099999999999998E-3</v>
      </c>
      <c r="AU65" s="31">
        <v>3.2100000000000002E-3</v>
      </c>
      <c r="AV65" s="31">
        <v>3.5300000000000002E-3</v>
      </c>
      <c r="AW65" s="31">
        <v>3.8800000000000002E-3</v>
      </c>
      <c r="AX65" s="31">
        <v>4.2599999999999999E-3</v>
      </c>
      <c r="AY65" s="31">
        <v>4.6699999999999997E-3</v>
      </c>
      <c r="AZ65" s="31">
        <v>5.1200000000000004E-3</v>
      </c>
      <c r="BA65" s="31">
        <v>5.5900000000000004E-3</v>
      </c>
      <c r="BB65" s="31">
        <v>6.11E-3</v>
      </c>
      <c r="BC65" s="31">
        <v>6.6800000000000002E-3</v>
      </c>
      <c r="BD65" s="31">
        <v>7.3099999999999997E-3</v>
      </c>
      <c r="BE65" s="31">
        <v>8.0099999999999998E-3</v>
      </c>
      <c r="BF65" s="31">
        <v>8.8000000000000005E-3</v>
      </c>
      <c r="BG65" s="31">
        <v>9.6799999999999994E-3</v>
      </c>
      <c r="BH65" s="31">
        <v>1.0670000000000001E-2</v>
      </c>
      <c r="BI65" s="31">
        <v>1.1769999999999999E-2</v>
      </c>
      <c r="BJ65" s="31">
        <v>1.299E-2</v>
      </c>
      <c r="BK65" s="31">
        <v>1.434E-2</v>
      </c>
      <c r="BL65" s="31">
        <v>1.583E-2</v>
      </c>
      <c r="BM65" s="31">
        <v>1.7469999999999999E-2</v>
      </c>
      <c r="BN65" s="31">
        <v>1.9269999999999999E-2</v>
      </c>
      <c r="BO65" s="31">
        <v>2.1260000000000001E-2</v>
      </c>
      <c r="BP65" s="31">
        <v>2.3439999999999999E-2</v>
      </c>
      <c r="BQ65" s="31">
        <v>2.5850000000000001E-2</v>
      </c>
      <c r="BR65" s="31">
        <v>2.8469999999999999E-2</v>
      </c>
    </row>
    <row r="66" spans="1:70" x14ac:dyDescent="0.2">
      <c r="A66">
        <v>79</v>
      </c>
      <c r="B66" s="31">
        <v>6.9999999999999994E-5</v>
      </c>
      <c r="C66" s="31">
        <v>6.9999999999999994E-5</v>
      </c>
      <c r="D66" s="31">
        <v>6.9999999999999994E-5</v>
      </c>
      <c r="E66" s="31">
        <v>6.9999999999999994E-5</v>
      </c>
      <c r="F66" s="31">
        <v>8.0000000000000007E-5</v>
      </c>
      <c r="G66" s="31">
        <v>8.0000000000000007E-5</v>
      </c>
      <c r="H66" s="31">
        <v>8.0000000000000007E-5</v>
      </c>
      <c r="I66" s="31">
        <v>8.0000000000000007E-5</v>
      </c>
      <c r="J66" s="31">
        <v>9.0000000000000006E-5</v>
      </c>
      <c r="K66" s="31">
        <v>9.0000000000000006E-5</v>
      </c>
      <c r="L66" s="31">
        <v>1E-4</v>
      </c>
      <c r="M66" s="31">
        <v>1.1E-4</v>
      </c>
      <c r="N66" s="31">
        <v>1.1E-4</v>
      </c>
      <c r="O66" s="31">
        <v>1.2E-4</v>
      </c>
      <c r="P66" s="31">
        <v>1.2999999999999999E-4</v>
      </c>
      <c r="Q66" s="31">
        <v>1.2999999999999999E-4</v>
      </c>
      <c r="R66" s="31">
        <v>1.3999999999999999E-4</v>
      </c>
      <c r="S66" s="31">
        <v>1.4999999999999999E-4</v>
      </c>
      <c r="T66" s="31">
        <v>1.6000000000000001E-4</v>
      </c>
      <c r="U66" s="31">
        <v>1.7000000000000001E-4</v>
      </c>
      <c r="V66" s="31">
        <v>1.8000000000000001E-4</v>
      </c>
      <c r="W66" s="31">
        <v>1.9000000000000001E-4</v>
      </c>
      <c r="X66" s="31">
        <v>2.0000000000000001E-4</v>
      </c>
      <c r="Y66" s="31">
        <v>2.1000000000000001E-4</v>
      </c>
      <c r="Z66" s="31">
        <v>2.2000000000000001E-4</v>
      </c>
      <c r="AA66" s="31">
        <v>2.4000000000000001E-4</v>
      </c>
      <c r="AB66" s="31">
        <v>2.5999999999999998E-4</v>
      </c>
      <c r="AC66" s="31">
        <v>2.7999999999999998E-4</v>
      </c>
      <c r="AD66" s="31">
        <v>3.1E-4</v>
      </c>
      <c r="AE66" s="31">
        <v>3.5E-4</v>
      </c>
      <c r="AF66" s="31">
        <v>4.0000000000000002E-4</v>
      </c>
      <c r="AG66" s="31">
        <v>4.6000000000000001E-4</v>
      </c>
      <c r="AH66" s="31">
        <v>5.5000000000000003E-4</v>
      </c>
      <c r="AI66" s="31">
        <v>6.7000000000000002E-4</v>
      </c>
      <c r="AJ66" s="31">
        <v>8.0999999999999996E-4</v>
      </c>
      <c r="AK66" s="31">
        <v>9.7999999999999997E-4</v>
      </c>
      <c r="AL66" s="31">
        <v>1.1800000000000001E-3</v>
      </c>
      <c r="AM66" s="31">
        <v>1.41E-3</v>
      </c>
      <c r="AN66" s="31">
        <v>1.65E-3</v>
      </c>
      <c r="AO66" s="31">
        <v>1.91E-3</v>
      </c>
      <c r="AP66" s="31">
        <v>2.1700000000000001E-3</v>
      </c>
      <c r="AQ66" s="31">
        <v>2.4399999999999999E-3</v>
      </c>
      <c r="AR66" s="31">
        <v>2.7200000000000002E-3</v>
      </c>
      <c r="AS66" s="31">
        <v>3.0200000000000001E-3</v>
      </c>
      <c r="AT66" s="31">
        <v>3.3400000000000001E-3</v>
      </c>
      <c r="AU66" s="31">
        <v>3.6800000000000001E-3</v>
      </c>
      <c r="AV66" s="31">
        <v>4.0499999999999998E-3</v>
      </c>
      <c r="AW66" s="31">
        <v>4.45E-3</v>
      </c>
      <c r="AX66" s="31">
        <v>4.8799999999999998E-3</v>
      </c>
      <c r="AY66" s="31">
        <v>5.3499999999999997E-3</v>
      </c>
      <c r="AZ66" s="31">
        <v>5.8599999999999998E-3</v>
      </c>
      <c r="BA66" s="31">
        <v>6.4000000000000003E-3</v>
      </c>
      <c r="BB66" s="31">
        <v>7.0000000000000001E-3</v>
      </c>
      <c r="BC66" s="31">
        <v>7.6499999999999997E-3</v>
      </c>
      <c r="BD66" s="31">
        <v>8.3599999999999994E-3</v>
      </c>
      <c r="BE66" s="31">
        <v>9.1599999999999997E-3</v>
      </c>
      <c r="BF66" s="31">
        <v>1.0059999999999999E-2</v>
      </c>
      <c r="BG66" s="31">
        <v>1.106E-2</v>
      </c>
      <c r="BH66" s="31">
        <v>1.2189999999999999E-2</v>
      </c>
      <c r="BI66" s="31">
        <v>1.345E-2</v>
      </c>
      <c r="BJ66" s="31">
        <v>1.485E-2</v>
      </c>
      <c r="BK66" s="31">
        <v>1.6379999999999999E-2</v>
      </c>
      <c r="BL66" s="31">
        <v>1.8079999999999999E-2</v>
      </c>
      <c r="BM66" s="31">
        <v>1.9939999999999999E-2</v>
      </c>
      <c r="BN66" s="31">
        <v>2.1999999999999999E-2</v>
      </c>
      <c r="BO66" s="31">
        <v>2.4250000000000001E-2</v>
      </c>
      <c r="BP66" s="31">
        <v>2.674E-2</v>
      </c>
      <c r="BQ66" s="31">
        <v>2.947E-2</v>
      </c>
      <c r="BR66" s="31">
        <v>3.245E-2</v>
      </c>
    </row>
    <row r="67" spans="1:70" x14ac:dyDescent="0.2">
      <c r="A67">
        <v>80</v>
      </c>
      <c r="B67" s="31">
        <v>8.0000000000000007E-5</v>
      </c>
      <c r="C67" s="31">
        <v>8.0000000000000007E-5</v>
      </c>
      <c r="D67" s="31">
        <v>8.0000000000000007E-5</v>
      </c>
      <c r="E67" s="31">
        <v>8.0000000000000007E-5</v>
      </c>
      <c r="F67" s="31">
        <v>9.0000000000000006E-5</v>
      </c>
      <c r="G67" s="31">
        <v>9.0000000000000006E-5</v>
      </c>
      <c r="H67" s="31">
        <v>9.0000000000000006E-5</v>
      </c>
      <c r="I67" s="31">
        <v>1E-4</v>
      </c>
      <c r="J67" s="31">
        <v>1E-4</v>
      </c>
      <c r="K67" s="31">
        <v>1.1E-4</v>
      </c>
      <c r="L67" s="31">
        <v>1.1E-4</v>
      </c>
      <c r="M67" s="31">
        <v>1.2E-4</v>
      </c>
      <c r="N67" s="31">
        <v>1.2999999999999999E-4</v>
      </c>
      <c r="O67" s="31">
        <v>1.3999999999999999E-4</v>
      </c>
      <c r="P67" s="31">
        <v>1.4999999999999999E-4</v>
      </c>
      <c r="Q67" s="31">
        <v>1.4999999999999999E-4</v>
      </c>
      <c r="R67" s="31">
        <v>1.6000000000000001E-4</v>
      </c>
      <c r="S67" s="31">
        <v>1.7000000000000001E-4</v>
      </c>
      <c r="T67" s="31">
        <v>1.8000000000000001E-4</v>
      </c>
      <c r="U67" s="31">
        <v>1.9000000000000001E-4</v>
      </c>
      <c r="V67" s="31">
        <v>2.0000000000000001E-4</v>
      </c>
      <c r="W67" s="31">
        <v>2.1000000000000001E-4</v>
      </c>
      <c r="X67" s="31">
        <v>2.3000000000000001E-4</v>
      </c>
      <c r="Y67" s="31">
        <v>2.4000000000000001E-4</v>
      </c>
      <c r="Z67" s="31">
        <v>2.5999999999999998E-4</v>
      </c>
      <c r="AA67" s="31">
        <v>2.7E-4</v>
      </c>
      <c r="AB67" s="31">
        <v>2.9999999999999997E-4</v>
      </c>
      <c r="AC67" s="31">
        <v>3.2000000000000003E-4</v>
      </c>
      <c r="AD67" s="31">
        <v>3.5E-4</v>
      </c>
      <c r="AE67" s="31">
        <v>4.0000000000000002E-4</v>
      </c>
      <c r="AF67" s="31">
        <v>4.4999999999999999E-4</v>
      </c>
      <c r="AG67" s="31">
        <v>5.2999999999999998E-4</v>
      </c>
      <c r="AH67" s="31">
        <v>6.3000000000000003E-4</v>
      </c>
      <c r="AI67" s="31">
        <v>7.6000000000000004E-4</v>
      </c>
      <c r="AJ67" s="31">
        <v>9.2000000000000003E-4</v>
      </c>
      <c r="AK67" s="31">
        <v>1.1199999999999999E-3</v>
      </c>
      <c r="AL67" s="31">
        <v>1.3500000000000001E-3</v>
      </c>
      <c r="AM67" s="31">
        <v>1.6100000000000001E-3</v>
      </c>
      <c r="AN67" s="31">
        <v>1.89E-3</v>
      </c>
      <c r="AO67" s="31">
        <v>2.1900000000000001E-3</v>
      </c>
      <c r="AP67" s="31">
        <v>2.49E-3</v>
      </c>
      <c r="AQ67" s="31">
        <v>2.8E-3</v>
      </c>
      <c r="AR67" s="31">
        <v>3.1199999999999999E-3</v>
      </c>
      <c r="AS67" s="31">
        <v>3.46E-3</v>
      </c>
      <c r="AT67" s="31">
        <v>3.82E-3</v>
      </c>
      <c r="AU67" s="31">
        <v>4.2100000000000002E-3</v>
      </c>
      <c r="AV67" s="31">
        <v>4.6299999999999996E-3</v>
      </c>
      <c r="AW67" s="31">
        <v>5.0899999999999999E-3</v>
      </c>
      <c r="AX67" s="31">
        <v>5.5900000000000004E-3</v>
      </c>
      <c r="AY67" s="31">
        <v>6.1199999999999996E-3</v>
      </c>
      <c r="AZ67" s="31">
        <v>6.7000000000000002E-3</v>
      </c>
      <c r="BA67" s="31">
        <v>7.3299999999999997E-3</v>
      </c>
      <c r="BB67" s="31">
        <v>8.0099999999999998E-3</v>
      </c>
      <c r="BC67" s="31">
        <v>8.7500000000000008E-3</v>
      </c>
      <c r="BD67" s="31">
        <v>9.5700000000000004E-3</v>
      </c>
      <c r="BE67" s="31">
        <v>1.048E-2</v>
      </c>
      <c r="BF67" s="31">
        <v>1.15E-2</v>
      </c>
      <c r="BG67" s="31">
        <v>1.265E-2</v>
      </c>
      <c r="BH67" s="31">
        <v>1.393E-2</v>
      </c>
      <c r="BI67" s="31">
        <v>1.537E-2</v>
      </c>
      <c r="BJ67" s="31">
        <v>1.6959999999999999E-2</v>
      </c>
      <c r="BK67" s="31">
        <v>1.8710000000000001E-2</v>
      </c>
      <c r="BL67" s="31">
        <v>2.0639999999999999E-2</v>
      </c>
      <c r="BM67" s="31">
        <v>2.2769999999999999E-2</v>
      </c>
      <c r="BN67" s="31">
        <v>2.5100000000000001E-2</v>
      </c>
      <c r="BO67" s="31">
        <v>2.7660000000000001E-2</v>
      </c>
      <c r="BP67" s="31">
        <v>3.049E-2</v>
      </c>
      <c r="BQ67" s="31">
        <v>3.3590000000000002E-2</v>
      </c>
      <c r="BR67" s="31">
        <v>3.6970000000000003E-2</v>
      </c>
    </row>
    <row r="68" spans="1:70" x14ac:dyDescent="0.2">
      <c r="A68">
        <v>81</v>
      </c>
      <c r="B68" s="31">
        <v>9.0000000000000006E-5</v>
      </c>
      <c r="C68" s="31">
        <v>9.0000000000000006E-5</v>
      </c>
      <c r="D68" s="31">
        <v>9.0000000000000006E-5</v>
      </c>
      <c r="E68" s="31">
        <v>1E-4</v>
      </c>
      <c r="F68" s="31">
        <v>1E-4</v>
      </c>
      <c r="G68" s="31">
        <v>1E-4</v>
      </c>
      <c r="H68" s="31">
        <v>1.1E-4</v>
      </c>
      <c r="I68" s="31">
        <v>1.1E-4</v>
      </c>
      <c r="J68" s="31">
        <v>1.2E-4</v>
      </c>
      <c r="K68" s="31">
        <v>1.2E-4</v>
      </c>
      <c r="L68" s="31">
        <v>1.2999999999999999E-4</v>
      </c>
      <c r="M68" s="31">
        <v>1.3999999999999999E-4</v>
      </c>
      <c r="N68" s="31">
        <v>1.4999999999999999E-4</v>
      </c>
      <c r="O68" s="31">
        <v>1.6000000000000001E-4</v>
      </c>
      <c r="P68" s="31">
        <v>1.7000000000000001E-4</v>
      </c>
      <c r="Q68" s="31">
        <v>1.8000000000000001E-4</v>
      </c>
      <c r="R68" s="31">
        <v>1.9000000000000001E-4</v>
      </c>
      <c r="S68" s="31">
        <v>2.0000000000000001E-4</v>
      </c>
      <c r="T68" s="31">
        <v>2.1000000000000001E-4</v>
      </c>
      <c r="U68" s="31">
        <v>2.2000000000000001E-4</v>
      </c>
      <c r="V68" s="31">
        <v>2.3000000000000001E-4</v>
      </c>
      <c r="W68" s="31">
        <v>2.5000000000000001E-4</v>
      </c>
      <c r="X68" s="31">
        <v>2.5999999999999998E-4</v>
      </c>
      <c r="Y68" s="31">
        <v>2.7999999999999998E-4</v>
      </c>
      <c r="Z68" s="31">
        <v>2.9E-4</v>
      </c>
      <c r="AA68" s="31">
        <v>3.2000000000000003E-4</v>
      </c>
      <c r="AB68" s="31">
        <v>3.4000000000000002E-4</v>
      </c>
      <c r="AC68" s="31">
        <v>3.6999999999999999E-4</v>
      </c>
      <c r="AD68" s="31">
        <v>4.0000000000000002E-4</v>
      </c>
      <c r="AE68" s="31">
        <v>4.4999999999999999E-4</v>
      </c>
      <c r="AF68" s="31">
        <v>5.1999999999999995E-4</v>
      </c>
      <c r="AG68" s="31">
        <v>6.0999999999999997E-4</v>
      </c>
      <c r="AH68" s="31">
        <v>7.2000000000000005E-4</v>
      </c>
      <c r="AI68" s="31">
        <v>8.7000000000000001E-4</v>
      </c>
      <c r="AJ68" s="31">
        <v>1.0499999999999999E-3</v>
      </c>
      <c r="AK68" s="31">
        <v>1.2800000000000001E-3</v>
      </c>
      <c r="AL68" s="31">
        <v>1.5399999999999999E-3</v>
      </c>
      <c r="AM68" s="31">
        <v>1.8400000000000001E-3</v>
      </c>
      <c r="AN68" s="31">
        <v>2.16E-3</v>
      </c>
      <c r="AO68" s="31">
        <v>2.5000000000000001E-3</v>
      </c>
      <c r="AP68" s="31">
        <v>2.8500000000000001E-3</v>
      </c>
      <c r="AQ68" s="31">
        <v>3.2000000000000002E-3</v>
      </c>
      <c r="AR68" s="31">
        <v>3.5699999999999998E-3</v>
      </c>
      <c r="AS68" s="31">
        <v>3.96E-3</v>
      </c>
      <c r="AT68" s="31">
        <v>4.3699999999999998E-3</v>
      </c>
      <c r="AU68" s="31">
        <v>4.8199999999999996E-3</v>
      </c>
      <c r="AV68" s="31">
        <v>5.3E-3</v>
      </c>
      <c r="AW68" s="31">
        <v>5.8199999999999997E-3</v>
      </c>
      <c r="AX68" s="31">
        <v>6.3899999999999998E-3</v>
      </c>
      <c r="AY68" s="31">
        <v>7.0099999999999997E-3</v>
      </c>
      <c r="AZ68" s="31">
        <v>7.6699999999999997E-3</v>
      </c>
      <c r="BA68" s="31">
        <v>8.3800000000000003E-3</v>
      </c>
      <c r="BB68" s="31">
        <v>9.1599999999999997E-3</v>
      </c>
      <c r="BC68" s="31">
        <v>1.001E-2</v>
      </c>
      <c r="BD68" s="31">
        <v>1.094E-2</v>
      </c>
      <c r="BE68" s="31">
        <v>1.1979999999999999E-2</v>
      </c>
      <c r="BF68" s="31">
        <v>1.3140000000000001E-2</v>
      </c>
      <c r="BG68" s="31">
        <v>1.4449999999999999E-2</v>
      </c>
      <c r="BH68" s="31">
        <v>1.592E-2</v>
      </c>
      <c r="BI68" s="31">
        <v>1.755E-2</v>
      </c>
      <c r="BJ68" s="31">
        <v>1.9359999999999999E-2</v>
      </c>
      <c r="BK68" s="31">
        <v>2.1360000000000001E-2</v>
      </c>
      <c r="BL68" s="31">
        <v>2.3560000000000001E-2</v>
      </c>
      <c r="BM68" s="31">
        <v>2.597E-2</v>
      </c>
      <c r="BN68" s="31">
        <v>2.862E-2</v>
      </c>
      <c r="BO68" s="31">
        <v>3.1530000000000002E-2</v>
      </c>
      <c r="BP68" s="31">
        <v>3.474E-2</v>
      </c>
      <c r="BQ68" s="31">
        <v>3.8260000000000002E-2</v>
      </c>
      <c r="BR68" s="31">
        <v>4.2090000000000002E-2</v>
      </c>
    </row>
    <row r="69" spans="1:70" x14ac:dyDescent="0.2">
      <c r="A69">
        <v>82</v>
      </c>
      <c r="B69" s="31">
        <v>1.1E-4</v>
      </c>
      <c r="C69" s="31">
        <v>1.1E-4</v>
      </c>
      <c r="D69" s="31">
        <v>1.1E-4</v>
      </c>
      <c r="E69" s="31">
        <v>1.1E-4</v>
      </c>
      <c r="F69" s="31">
        <v>1.1E-4</v>
      </c>
      <c r="G69" s="31">
        <v>1.2E-4</v>
      </c>
      <c r="H69" s="31">
        <v>1.2E-4</v>
      </c>
      <c r="I69" s="31">
        <v>1.2999999999999999E-4</v>
      </c>
      <c r="J69" s="31">
        <v>1.2999999999999999E-4</v>
      </c>
      <c r="K69" s="31">
        <v>1.3999999999999999E-4</v>
      </c>
      <c r="L69" s="31">
        <v>1.4999999999999999E-4</v>
      </c>
      <c r="M69" s="31">
        <v>1.6000000000000001E-4</v>
      </c>
      <c r="N69" s="31">
        <v>1.7000000000000001E-4</v>
      </c>
      <c r="O69" s="31">
        <v>1.8000000000000001E-4</v>
      </c>
      <c r="P69" s="31">
        <v>1.9000000000000001E-4</v>
      </c>
      <c r="Q69" s="31">
        <v>2.0000000000000001E-4</v>
      </c>
      <c r="R69" s="31">
        <v>2.1000000000000001E-4</v>
      </c>
      <c r="S69" s="31">
        <v>2.3000000000000001E-4</v>
      </c>
      <c r="T69" s="31">
        <v>2.4000000000000001E-4</v>
      </c>
      <c r="U69" s="31">
        <v>2.5000000000000001E-4</v>
      </c>
      <c r="V69" s="31">
        <v>2.7E-4</v>
      </c>
      <c r="W69" s="31">
        <v>2.7999999999999998E-4</v>
      </c>
      <c r="X69" s="31">
        <v>2.9999999999999997E-4</v>
      </c>
      <c r="Y69" s="31">
        <v>3.2000000000000003E-4</v>
      </c>
      <c r="Z69" s="31">
        <v>3.4000000000000002E-4</v>
      </c>
      <c r="AA69" s="31">
        <v>3.6000000000000002E-4</v>
      </c>
      <c r="AB69" s="31">
        <v>3.8999999999999999E-4</v>
      </c>
      <c r="AC69" s="31">
        <v>4.2000000000000002E-4</v>
      </c>
      <c r="AD69" s="31">
        <v>4.6000000000000001E-4</v>
      </c>
      <c r="AE69" s="31">
        <v>5.1999999999999995E-4</v>
      </c>
      <c r="AF69" s="31">
        <v>5.9000000000000003E-4</v>
      </c>
      <c r="AG69" s="31">
        <v>6.8999999999999997E-4</v>
      </c>
      <c r="AH69" s="31">
        <v>8.1999999999999998E-4</v>
      </c>
      <c r="AI69" s="31">
        <v>9.8999999999999999E-4</v>
      </c>
      <c r="AJ69" s="31">
        <v>1.1999999999999999E-3</v>
      </c>
      <c r="AK69" s="31">
        <v>1.4599999999999999E-3</v>
      </c>
      <c r="AL69" s="31">
        <v>1.7600000000000001E-3</v>
      </c>
      <c r="AM69" s="31">
        <v>2.0999999999999999E-3</v>
      </c>
      <c r="AN69" s="31">
        <v>2.47E-3</v>
      </c>
      <c r="AO69" s="31">
        <v>2.8600000000000001E-3</v>
      </c>
      <c r="AP69" s="31">
        <v>3.2599999999999999E-3</v>
      </c>
      <c r="AQ69" s="31">
        <v>3.6600000000000001E-3</v>
      </c>
      <c r="AR69" s="31">
        <v>4.0800000000000003E-3</v>
      </c>
      <c r="AS69" s="31">
        <v>4.5199999999999997E-3</v>
      </c>
      <c r="AT69" s="31">
        <v>5.0000000000000001E-3</v>
      </c>
      <c r="AU69" s="31">
        <v>5.5100000000000001E-3</v>
      </c>
      <c r="AV69" s="31">
        <v>6.0600000000000003E-3</v>
      </c>
      <c r="AW69" s="31">
        <v>6.6600000000000001E-3</v>
      </c>
      <c r="AX69" s="31">
        <v>7.3099999999999997E-3</v>
      </c>
      <c r="AY69" s="31">
        <v>8.0099999999999998E-3</v>
      </c>
      <c r="AZ69" s="31">
        <v>8.77E-3</v>
      </c>
      <c r="BA69" s="31">
        <v>9.5899999999999996E-3</v>
      </c>
      <c r="BB69" s="31">
        <v>1.047E-2</v>
      </c>
      <c r="BC69" s="31">
        <v>1.1440000000000001E-2</v>
      </c>
      <c r="BD69" s="31">
        <v>1.2500000000000001E-2</v>
      </c>
      <c r="BE69" s="31">
        <v>1.3690000000000001E-2</v>
      </c>
      <c r="BF69" s="31">
        <v>1.502E-2</v>
      </c>
      <c r="BG69" s="31">
        <v>1.6500000000000001E-2</v>
      </c>
      <c r="BH69" s="31">
        <v>1.8169999999999999E-2</v>
      </c>
      <c r="BI69" s="31">
        <v>2.0029999999999999E-2</v>
      </c>
      <c r="BJ69" s="31">
        <v>2.2100000000000002E-2</v>
      </c>
      <c r="BK69" s="31">
        <v>2.4369999999999999E-2</v>
      </c>
      <c r="BL69" s="31">
        <v>2.6870000000000002E-2</v>
      </c>
      <c r="BM69" s="31">
        <v>2.9610000000000001E-2</v>
      </c>
      <c r="BN69" s="31">
        <v>3.2620000000000003E-2</v>
      </c>
      <c r="BO69" s="31">
        <v>3.5920000000000001E-2</v>
      </c>
      <c r="BP69" s="31">
        <v>3.9559999999999998E-2</v>
      </c>
      <c r="BQ69" s="31">
        <v>4.3549999999999998E-2</v>
      </c>
      <c r="BR69" s="31">
        <v>4.7890000000000002E-2</v>
      </c>
    </row>
    <row r="70" spans="1:70" x14ac:dyDescent="0.2">
      <c r="A70">
        <v>83</v>
      </c>
      <c r="B70" s="31">
        <v>1.2E-4</v>
      </c>
      <c r="C70" s="31">
        <v>1.2E-4</v>
      </c>
      <c r="D70" s="31">
        <v>1.2999999999999999E-4</v>
      </c>
      <c r="E70" s="31">
        <v>1.2999999999999999E-4</v>
      </c>
      <c r="F70" s="31">
        <v>1.2999999999999999E-4</v>
      </c>
      <c r="G70" s="31">
        <v>1.2999999999999999E-4</v>
      </c>
      <c r="H70" s="31">
        <v>1.3999999999999999E-4</v>
      </c>
      <c r="I70" s="31">
        <v>1.4999999999999999E-4</v>
      </c>
      <c r="J70" s="31">
        <v>1.4999999999999999E-4</v>
      </c>
      <c r="K70" s="31">
        <v>1.6000000000000001E-4</v>
      </c>
      <c r="L70" s="31">
        <v>1.7000000000000001E-4</v>
      </c>
      <c r="M70" s="31">
        <v>1.8000000000000001E-4</v>
      </c>
      <c r="N70" s="31">
        <v>2.0000000000000001E-4</v>
      </c>
      <c r="O70" s="31">
        <v>2.1000000000000001E-4</v>
      </c>
      <c r="P70" s="31">
        <v>2.2000000000000001E-4</v>
      </c>
      <c r="Q70" s="31">
        <v>2.3000000000000001E-4</v>
      </c>
      <c r="R70" s="31">
        <v>2.4000000000000001E-4</v>
      </c>
      <c r="S70" s="31">
        <v>2.5999999999999998E-4</v>
      </c>
      <c r="T70" s="31">
        <v>2.7E-4</v>
      </c>
      <c r="U70" s="31">
        <v>2.9E-4</v>
      </c>
      <c r="V70" s="31">
        <v>3.1E-4</v>
      </c>
      <c r="W70" s="31">
        <v>3.2000000000000003E-4</v>
      </c>
      <c r="X70" s="31">
        <v>3.4000000000000002E-4</v>
      </c>
      <c r="Y70" s="31">
        <v>3.6000000000000002E-4</v>
      </c>
      <c r="Z70" s="31">
        <v>3.8999999999999999E-4</v>
      </c>
      <c r="AA70" s="31">
        <v>4.0999999999999999E-4</v>
      </c>
      <c r="AB70" s="31">
        <v>4.4999999999999999E-4</v>
      </c>
      <c r="AC70" s="31">
        <v>4.8000000000000001E-4</v>
      </c>
      <c r="AD70" s="31">
        <v>5.2999999999999998E-4</v>
      </c>
      <c r="AE70" s="31">
        <v>5.9000000000000003E-4</v>
      </c>
      <c r="AF70" s="31">
        <v>6.8000000000000005E-4</v>
      </c>
      <c r="AG70" s="31">
        <v>7.9000000000000001E-4</v>
      </c>
      <c r="AH70" s="31">
        <v>9.3999999999999997E-4</v>
      </c>
      <c r="AI70" s="31">
        <v>1.1299999999999999E-3</v>
      </c>
      <c r="AJ70" s="31">
        <v>1.3699999999999999E-3</v>
      </c>
      <c r="AK70" s="31">
        <v>1.66E-3</v>
      </c>
      <c r="AL70" s="31">
        <v>2E-3</v>
      </c>
      <c r="AM70" s="31">
        <v>2.3900000000000002E-3</v>
      </c>
      <c r="AN70" s="31">
        <v>2.81E-3</v>
      </c>
      <c r="AO70" s="31">
        <v>3.2599999999999999E-3</v>
      </c>
      <c r="AP70" s="31">
        <v>3.7200000000000002E-3</v>
      </c>
      <c r="AQ70" s="31">
        <v>4.1900000000000001E-3</v>
      </c>
      <c r="AR70" s="31">
        <v>4.6699999999999997E-3</v>
      </c>
      <c r="AS70" s="31">
        <v>5.1700000000000001E-3</v>
      </c>
      <c r="AT70" s="31">
        <v>5.7200000000000003E-3</v>
      </c>
      <c r="AU70" s="31">
        <v>6.3E-3</v>
      </c>
      <c r="AV70" s="31">
        <v>6.9300000000000004E-3</v>
      </c>
      <c r="AW70" s="31">
        <v>7.62E-3</v>
      </c>
      <c r="AX70" s="31">
        <v>8.3599999999999994E-3</v>
      </c>
      <c r="AY70" s="31">
        <v>9.1599999999999997E-3</v>
      </c>
      <c r="AZ70" s="31">
        <v>1.0030000000000001E-2</v>
      </c>
      <c r="BA70" s="31">
        <v>1.0959999999999999E-2</v>
      </c>
      <c r="BB70" s="31">
        <v>1.197E-2</v>
      </c>
      <c r="BC70" s="31">
        <v>1.307E-2</v>
      </c>
      <c r="BD70" s="31">
        <v>1.4290000000000001E-2</v>
      </c>
      <c r="BE70" s="31">
        <v>1.5640000000000001E-2</v>
      </c>
      <c r="BF70" s="31">
        <v>1.7149999999999999E-2</v>
      </c>
      <c r="BG70" s="31">
        <v>1.8839999999999999E-2</v>
      </c>
      <c r="BH70" s="31">
        <v>2.0740000000000001E-2</v>
      </c>
      <c r="BI70" s="31">
        <v>2.2859999999999998E-2</v>
      </c>
      <c r="BJ70" s="31">
        <v>2.52E-2</v>
      </c>
      <c r="BK70" s="31">
        <v>2.7789999999999999E-2</v>
      </c>
      <c r="BL70" s="31">
        <v>3.0630000000000001E-2</v>
      </c>
      <c r="BM70" s="31">
        <v>3.3739999999999999E-2</v>
      </c>
      <c r="BN70" s="31">
        <v>3.7159999999999999E-2</v>
      </c>
      <c r="BO70" s="31">
        <v>4.0899999999999999E-2</v>
      </c>
      <c r="BP70" s="31">
        <v>4.5019999999999998E-2</v>
      </c>
      <c r="BQ70" s="31">
        <v>4.9540000000000001E-2</v>
      </c>
      <c r="BR70" s="31">
        <v>5.4449999999999998E-2</v>
      </c>
    </row>
    <row r="71" spans="1:70" x14ac:dyDescent="0.2">
      <c r="A71">
        <v>84</v>
      </c>
      <c r="B71" s="31">
        <v>1.3999999999999999E-4</v>
      </c>
      <c r="C71" s="31">
        <v>1.3999999999999999E-4</v>
      </c>
      <c r="D71" s="31">
        <v>1.3999999999999999E-4</v>
      </c>
      <c r="E71" s="31">
        <v>1.4999999999999999E-4</v>
      </c>
      <c r="F71" s="31">
        <v>1.4999999999999999E-4</v>
      </c>
      <c r="G71" s="31">
        <v>1.4999999999999999E-4</v>
      </c>
      <c r="H71" s="31">
        <v>1.6000000000000001E-4</v>
      </c>
      <c r="I71" s="31">
        <v>1.7000000000000001E-4</v>
      </c>
      <c r="J71" s="31">
        <v>1.8000000000000001E-4</v>
      </c>
      <c r="K71" s="31">
        <v>1.9000000000000001E-4</v>
      </c>
      <c r="L71" s="31">
        <v>2.0000000000000001E-4</v>
      </c>
      <c r="M71" s="31">
        <v>2.1000000000000001E-4</v>
      </c>
      <c r="N71" s="31">
        <v>2.2000000000000001E-4</v>
      </c>
      <c r="O71" s="31">
        <v>2.4000000000000001E-4</v>
      </c>
      <c r="P71" s="31">
        <v>2.5000000000000001E-4</v>
      </c>
      <c r="Q71" s="31">
        <v>2.7E-4</v>
      </c>
      <c r="R71" s="31">
        <v>2.7999999999999998E-4</v>
      </c>
      <c r="S71" s="31">
        <v>2.9999999999999997E-4</v>
      </c>
      <c r="T71" s="31">
        <v>3.1E-4</v>
      </c>
      <c r="U71" s="31">
        <v>3.3E-4</v>
      </c>
      <c r="V71" s="31">
        <v>3.5E-4</v>
      </c>
      <c r="W71" s="31">
        <v>3.6999999999999999E-4</v>
      </c>
      <c r="X71" s="31">
        <v>3.8999999999999999E-4</v>
      </c>
      <c r="Y71" s="31">
        <v>4.2000000000000002E-4</v>
      </c>
      <c r="Z71" s="31">
        <v>4.4000000000000002E-4</v>
      </c>
      <c r="AA71" s="31">
        <v>4.6999999999999999E-4</v>
      </c>
      <c r="AB71" s="31">
        <v>5.1000000000000004E-4</v>
      </c>
      <c r="AC71" s="31">
        <v>5.5000000000000003E-4</v>
      </c>
      <c r="AD71" s="31">
        <v>6.0999999999999997E-4</v>
      </c>
      <c r="AE71" s="31">
        <v>6.8000000000000005E-4</v>
      </c>
      <c r="AF71" s="31">
        <v>7.6999999999999996E-4</v>
      </c>
      <c r="AG71" s="31">
        <v>8.9999999999999998E-4</v>
      </c>
      <c r="AH71" s="31">
        <v>1.07E-3</v>
      </c>
      <c r="AI71" s="31">
        <v>1.2800000000000001E-3</v>
      </c>
      <c r="AJ71" s="31">
        <v>1.56E-3</v>
      </c>
      <c r="AK71" s="31">
        <v>1.89E-3</v>
      </c>
      <c r="AL71" s="31">
        <v>2.2799999999999999E-3</v>
      </c>
      <c r="AM71" s="31">
        <v>2.7299999999999998E-3</v>
      </c>
      <c r="AN71" s="31">
        <v>3.2100000000000002E-3</v>
      </c>
      <c r="AO71" s="31">
        <v>3.7299999999999998E-3</v>
      </c>
      <c r="AP71" s="31">
        <v>4.2500000000000003E-3</v>
      </c>
      <c r="AQ71" s="31">
        <v>4.7800000000000004E-3</v>
      </c>
      <c r="AR71" s="31">
        <v>5.3400000000000001E-3</v>
      </c>
      <c r="AS71" s="31">
        <v>5.9199999999999999E-3</v>
      </c>
      <c r="AT71" s="31">
        <v>6.5300000000000002E-3</v>
      </c>
      <c r="AU71" s="31">
        <v>7.1999999999999998E-3</v>
      </c>
      <c r="AV71" s="31">
        <v>7.92E-3</v>
      </c>
      <c r="AW71" s="31">
        <v>8.7100000000000007E-3</v>
      </c>
      <c r="AX71" s="31">
        <v>9.5600000000000008E-3</v>
      </c>
      <c r="AY71" s="31">
        <v>1.047E-2</v>
      </c>
      <c r="AZ71" s="31">
        <v>1.146E-2</v>
      </c>
      <c r="BA71" s="31">
        <v>1.2529999999999999E-2</v>
      </c>
      <c r="BB71" s="31">
        <v>1.3679999999999999E-2</v>
      </c>
      <c r="BC71" s="31">
        <v>1.494E-2</v>
      </c>
      <c r="BD71" s="31">
        <v>1.6320000000000001E-2</v>
      </c>
      <c r="BE71" s="31">
        <v>1.7860000000000001E-2</v>
      </c>
      <c r="BF71" s="31">
        <v>1.9570000000000001E-2</v>
      </c>
      <c r="BG71" s="31">
        <v>2.1499999999999998E-2</v>
      </c>
      <c r="BH71" s="31">
        <v>2.366E-2</v>
      </c>
      <c r="BI71" s="31">
        <v>2.6069999999999999E-2</v>
      </c>
      <c r="BJ71" s="31">
        <v>2.8740000000000002E-2</v>
      </c>
      <c r="BK71" s="31">
        <v>3.168E-2</v>
      </c>
      <c r="BL71" s="31">
        <v>3.49E-2</v>
      </c>
      <c r="BM71" s="31">
        <v>3.8440000000000002E-2</v>
      </c>
      <c r="BN71" s="31">
        <v>4.231E-2</v>
      </c>
      <c r="BO71" s="31">
        <v>4.6559999999999997E-2</v>
      </c>
      <c r="BP71" s="31">
        <v>5.1220000000000002E-2</v>
      </c>
      <c r="BQ71" s="31">
        <v>5.6329999999999998E-2</v>
      </c>
      <c r="BR71" s="31">
        <v>6.1890000000000001E-2</v>
      </c>
    </row>
  </sheetData>
  <pageMargins left="0.75" right="0.75" top="1" bottom="1" header="0.5" footer="0.5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/>
  <dimension ref="A1:BR71"/>
  <sheetViews>
    <sheetView zoomScale="75" workbookViewId="0">
      <pane xSplit="1" ySplit="2" topLeftCell="B3" activePane="bottomRight" state="frozen"/>
      <selection activeCell="K17" sqref="K17"/>
      <selection pane="topRight" activeCell="K17" sqref="K17"/>
      <selection pane="bottomLeft" activeCell="K17" sqref="K17"/>
      <selection pane="bottomRight" activeCell="K17" sqref="K17"/>
    </sheetView>
  </sheetViews>
  <sheetFormatPr defaultRowHeight="12.75" x14ac:dyDescent="0.2"/>
  <sheetData>
    <row r="1" spans="1:70" x14ac:dyDescent="0.2">
      <c r="A1" s="35" t="s">
        <v>30</v>
      </c>
      <c r="B1" s="32"/>
      <c r="C1" s="32"/>
      <c r="D1" s="32"/>
      <c r="E1" s="32"/>
      <c r="F1" s="32"/>
      <c r="G1" s="32"/>
      <c r="H1" s="32"/>
      <c r="I1" s="32" t="s">
        <v>27</v>
      </c>
      <c r="J1" s="32"/>
      <c r="K1" s="32"/>
      <c r="L1" s="32"/>
      <c r="M1" s="32"/>
      <c r="N1" s="32"/>
    </row>
    <row r="2" spans="1:70" x14ac:dyDescent="0.2">
      <c r="A2" s="35" t="s">
        <v>31</v>
      </c>
      <c r="B2">
        <v>16</v>
      </c>
      <c r="C2">
        <v>17</v>
      </c>
      <c r="D2">
        <v>18</v>
      </c>
      <c r="E2">
        <v>19</v>
      </c>
      <c r="F2">
        <v>20</v>
      </c>
      <c r="G2">
        <v>21</v>
      </c>
      <c r="H2">
        <v>22</v>
      </c>
      <c r="I2">
        <v>23</v>
      </c>
      <c r="J2">
        <v>24</v>
      </c>
      <c r="K2">
        <v>25</v>
      </c>
      <c r="L2">
        <v>26</v>
      </c>
      <c r="M2">
        <v>27</v>
      </c>
      <c r="N2">
        <v>28</v>
      </c>
      <c r="O2">
        <v>29</v>
      </c>
      <c r="P2">
        <v>30</v>
      </c>
      <c r="Q2">
        <v>31</v>
      </c>
      <c r="R2">
        <v>32</v>
      </c>
      <c r="S2">
        <v>33</v>
      </c>
      <c r="T2">
        <v>34</v>
      </c>
      <c r="U2">
        <v>35</v>
      </c>
      <c r="V2">
        <v>36</v>
      </c>
      <c r="W2">
        <v>37</v>
      </c>
      <c r="X2">
        <v>38</v>
      </c>
      <c r="Y2">
        <v>39</v>
      </c>
      <c r="Z2">
        <v>40</v>
      </c>
      <c r="AA2">
        <v>41</v>
      </c>
      <c r="AB2">
        <v>42</v>
      </c>
      <c r="AC2">
        <v>43</v>
      </c>
      <c r="AD2">
        <v>44</v>
      </c>
      <c r="AE2">
        <v>45</v>
      </c>
      <c r="AF2">
        <v>46</v>
      </c>
      <c r="AG2">
        <v>47</v>
      </c>
      <c r="AH2">
        <v>48</v>
      </c>
      <c r="AI2">
        <v>49</v>
      </c>
      <c r="AJ2">
        <v>50</v>
      </c>
      <c r="AK2">
        <v>51</v>
      </c>
      <c r="AL2">
        <v>52</v>
      </c>
      <c r="AM2">
        <v>53</v>
      </c>
      <c r="AN2">
        <v>54</v>
      </c>
      <c r="AO2">
        <v>55</v>
      </c>
      <c r="AP2">
        <v>56</v>
      </c>
      <c r="AQ2">
        <v>57</v>
      </c>
      <c r="AR2">
        <v>58</v>
      </c>
      <c r="AS2">
        <v>59</v>
      </c>
      <c r="AT2">
        <v>60</v>
      </c>
      <c r="AU2">
        <v>61</v>
      </c>
      <c r="AV2">
        <v>62</v>
      </c>
      <c r="AW2">
        <v>63</v>
      </c>
      <c r="AX2">
        <v>64</v>
      </c>
      <c r="AY2">
        <v>65</v>
      </c>
      <c r="AZ2">
        <v>66</v>
      </c>
      <c r="BA2">
        <v>67</v>
      </c>
      <c r="BB2">
        <v>68</v>
      </c>
      <c r="BC2">
        <v>69</v>
      </c>
      <c r="BD2">
        <v>70</v>
      </c>
      <c r="BE2">
        <v>71</v>
      </c>
      <c r="BF2">
        <v>72</v>
      </c>
      <c r="BG2">
        <v>73</v>
      </c>
      <c r="BH2">
        <v>74</v>
      </c>
      <c r="BI2">
        <v>75</v>
      </c>
      <c r="BJ2">
        <v>76</v>
      </c>
      <c r="BK2">
        <v>77</v>
      </c>
      <c r="BL2">
        <v>78</v>
      </c>
      <c r="BM2">
        <v>79</v>
      </c>
      <c r="BN2">
        <v>80</v>
      </c>
      <c r="BO2">
        <v>81</v>
      </c>
      <c r="BP2">
        <v>82</v>
      </c>
      <c r="BQ2">
        <v>83</v>
      </c>
      <c r="BR2">
        <v>84</v>
      </c>
    </row>
    <row r="3" spans="1:70" x14ac:dyDescent="0.2">
      <c r="A3">
        <v>16</v>
      </c>
      <c r="B3" s="31">
        <v>1.0000000000000001E-5</v>
      </c>
      <c r="C3" s="31">
        <v>1.0000000000000001E-5</v>
      </c>
      <c r="D3" s="31">
        <v>1.0000000000000001E-5</v>
      </c>
      <c r="E3" s="31">
        <v>1.0000000000000001E-5</v>
      </c>
      <c r="F3" s="31">
        <v>1.0000000000000001E-5</v>
      </c>
      <c r="G3" s="31">
        <v>1.0000000000000001E-5</v>
      </c>
      <c r="H3" s="31">
        <v>1.0000000000000001E-5</v>
      </c>
      <c r="I3" s="31">
        <v>1.0000000000000001E-5</v>
      </c>
      <c r="J3" s="31">
        <v>1.0000000000000001E-5</v>
      </c>
      <c r="K3" s="31">
        <v>1.0000000000000001E-5</v>
      </c>
      <c r="L3" s="31">
        <v>1.0000000000000001E-5</v>
      </c>
      <c r="M3" s="31">
        <v>1.0000000000000001E-5</v>
      </c>
      <c r="N3" s="31">
        <v>1.0000000000000001E-5</v>
      </c>
      <c r="O3" s="31">
        <v>1.0000000000000001E-5</v>
      </c>
      <c r="P3" s="31">
        <v>1.0000000000000001E-5</v>
      </c>
      <c r="Q3" s="31">
        <v>1.0000000000000001E-5</v>
      </c>
      <c r="R3" s="31">
        <v>1.0000000000000001E-5</v>
      </c>
      <c r="S3" s="31">
        <v>1.0000000000000001E-5</v>
      </c>
      <c r="T3" s="31">
        <v>1.0000000000000001E-5</v>
      </c>
      <c r="U3" s="31">
        <v>1.0000000000000001E-5</v>
      </c>
      <c r="V3" s="31">
        <v>1.0000000000000001E-5</v>
      </c>
      <c r="W3" s="31">
        <v>1.0000000000000001E-5</v>
      </c>
      <c r="X3" s="31">
        <v>1.0000000000000001E-5</v>
      </c>
      <c r="Y3" s="31">
        <v>1.0000000000000001E-5</v>
      </c>
      <c r="Z3" s="31">
        <v>1.0000000000000001E-5</v>
      </c>
      <c r="AA3" s="31">
        <v>1.0000000000000001E-5</v>
      </c>
      <c r="AB3" s="31">
        <v>1.0000000000000001E-5</v>
      </c>
      <c r="AC3" s="31">
        <v>1.0000000000000001E-5</v>
      </c>
      <c r="AD3" s="31">
        <v>1.0000000000000001E-5</v>
      </c>
      <c r="AE3" s="31">
        <v>1.0000000000000001E-5</v>
      </c>
      <c r="AF3" s="31">
        <v>1.0000000000000001E-5</v>
      </c>
      <c r="AG3" s="31">
        <v>1.0000000000000001E-5</v>
      </c>
      <c r="AH3" s="31">
        <v>1.0000000000000001E-5</v>
      </c>
      <c r="AI3" s="31">
        <v>1.0000000000000001E-5</v>
      </c>
      <c r="AJ3" s="31">
        <v>1.0000000000000001E-5</v>
      </c>
      <c r="AK3" s="31">
        <v>1.0000000000000001E-5</v>
      </c>
      <c r="AL3" s="31">
        <v>1.0000000000000001E-5</v>
      </c>
      <c r="AM3" s="31">
        <v>1.0000000000000001E-5</v>
      </c>
      <c r="AN3" s="31">
        <v>1.0000000000000001E-5</v>
      </c>
      <c r="AO3" s="31">
        <v>1.0000000000000001E-5</v>
      </c>
      <c r="AP3" s="31">
        <v>2.0000000000000002E-5</v>
      </c>
      <c r="AQ3" s="31">
        <v>2.0000000000000002E-5</v>
      </c>
      <c r="AR3" s="31">
        <v>2.0000000000000002E-5</v>
      </c>
      <c r="AS3" s="31">
        <v>2.0000000000000002E-5</v>
      </c>
      <c r="AT3" s="31">
        <v>3.0000000000000001E-5</v>
      </c>
      <c r="AU3" s="31">
        <v>3.0000000000000001E-5</v>
      </c>
      <c r="AV3" s="31">
        <v>3.0000000000000001E-5</v>
      </c>
      <c r="AW3" s="31">
        <v>3.0000000000000001E-5</v>
      </c>
      <c r="AX3" s="31">
        <v>4.0000000000000003E-5</v>
      </c>
      <c r="AY3" s="31">
        <v>4.0000000000000003E-5</v>
      </c>
      <c r="AZ3" s="31">
        <v>5.0000000000000002E-5</v>
      </c>
      <c r="BA3" s="31">
        <v>5.0000000000000002E-5</v>
      </c>
      <c r="BB3" s="31">
        <v>5.0000000000000002E-5</v>
      </c>
      <c r="BC3" s="31">
        <v>6.0000000000000002E-5</v>
      </c>
      <c r="BD3" s="31">
        <v>6.9999999999999994E-5</v>
      </c>
      <c r="BE3" s="31">
        <v>6.9999999999999994E-5</v>
      </c>
      <c r="BF3" s="31">
        <v>8.0000000000000007E-5</v>
      </c>
      <c r="BG3" s="31">
        <v>9.0000000000000006E-5</v>
      </c>
      <c r="BH3" s="31">
        <v>1E-4</v>
      </c>
      <c r="BI3" s="31">
        <v>1.1E-4</v>
      </c>
      <c r="BJ3" s="31">
        <v>1.2E-4</v>
      </c>
      <c r="BK3" s="31">
        <v>1.2999999999999999E-4</v>
      </c>
      <c r="BL3" s="31">
        <v>1.3999999999999999E-4</v>
      </c>
      <c r="BM3" s="31">
        <v>1.6000000000000001E-4</v>
      </c>
      <c r="BN3" s="31">
        <v>1.8000000000000001E-4</v>
      </c>
      <c r="BO3" s="31">
        <v>2.0000000000000001E-4</v>
      </c>
      <c r="BP3" s="31">
        <v>2.2000000000000001E-4</v>
      </c>
      <c r="BQ3" s="31">
        <v>2.4000000000000001E-4</v>
      </c>
      <c r="BR3" s="31">
        <v>2.7E-4</v>
      </c>
    </row>
    <row r="4" spans="1:70" x14ac:dyDescent="0.2">
      <c r="A4">
        <v>17</v>
      </c>
      <c r="B4" s="31">
        <v>1.0000000000000001E-5</v>
      </c>
      <c r="C4" s="31">
        <v>1.0000000000000001E-5</v>
      </c>
      <c r="D4" s="31">
        <v>1.0000000000000001E-5</v>
      </c>
      <c r="E4" s="31">
        <v>1.0000000000000001E-5</v>
      </c>
      <c r="F4" s="31">
        <v>1.0000000000000001E-5</v>
      </c>
      <c r="G4" s="31">
        <v>1.0000000000000001E-5</v>
      </c>
      <c r="H4" s="31">
        <v>1.0000000000000001E-5</v>
      </c>
      <c r="I4" s="31">
        <v>1.0000000000000001E-5</v>
      </c>
      <c r="J4" s="31">
        <v>1.0000000000000001E-5</v>
      </c>
      <c r="K4" s="31">
        <v>1.0000000000000001E-5</v>
      </c>
      <c r="L4" s="31">
        <v>1.0000000000000001E-5</v>
      </c>
      <c r="M4" s="31">
        <v>1.0000000000000001E-5</v>
      </c>
      <c r="N4" s="31">
        <v>1.0000000000000001E-5</v>
      </c>
      <c r="O4" s="31">
        <v>1.0000000000000001E-5</v>
      </c>
      <c r="P4" s="31">
        <v>1.0000000000000001E-5</v>
      </c>
      <c r="Q4" s="31">
        <v>1.0000000000000001E-5</v>
      </c>
      <c r="R4" s="31">
        <v>1.0000000000000001E-5</v>
      </c>
      <c r="S4" s="31">
        <v>1.0000000000000001E-5</v>
      </c>
      <c r="T4" s="31">
        <v>1.0000000000000001E-5</v>
      </c>
      <c r="U4" s="31">
        <v>1.0000000000000001E-5</v>
      </c>
      <c r="V4" s="31">
        <v>1.0000000000000001E-5</v>
      </c>
      <c r="W4" s="31">
        <v>1.0000000000000001E-5</v>
      </c>
      <c r="X4" s="31">
        <v>1.0000000000000001E-5</v>
      </c>
      <c r="Y4" s="31">
        <v>1.0000000000000001E-5</v>
      </c>
      <c r="Z4" s="31">
        <v>1.0000000000000001E-5</v>
      </c>
      <c r="AA4" s="31">
        <v>1.0000000000000001E-5</v>
      </c>
      <c r="AB4" s="31">
        <v>1.0000000000000001E-5</v>
      </c>
      <c r="AC4" s="31">
        <v>1.0000000000000001E-5</v>
      </c>
      <c r="AD4" s="31">
        <v>1.0000000000000001E-5</v>
      </c>
      <c r="AE4" s="31">
        <v>1.0000000000000001E-5</v>
      </c>
      <c r="AF4" s="31">
        <v>1.0000000000000001E-5</v>
      </c>
      <c r="AG4" s="31">
        <v>1.0000000000000001E-5</v>
      </c>
      <c r="AH4" s="31">
        <v>1.0000000000000001E-5</v>
      </c>
      <c r="AI4" s="31">
        <v>1.0000000000000001E-5</v>
      </c>
      <c r="AJ4" s="31">
        <v>1.0000000000000001E-5</v>
      </c>
      <c r="AK4" s="31">
        <v>1.0000000000000001E-5</v>
      </c>
      <c r="AL4" s="31">
        <v>1.0000000000000001E-5</v>
      </c>
      <c r="AM4" s="31">
        <v>1.0000000000000001E-5</v>
      </c>
      <c r="AN4" s="31">
        <v>1.0000000000000001E-5</v>
      </c>
      <c r="AO4" s="31">
        <v>1.0000000000000001E-5</v>
      </c>
      <c r="AP4" s="31">
        <v>2.0000000000000002E-5</v>
      </c>
      <c r="AQ4" s="31">
        <v>2.0000000000000002E-5</v>
      </c>
      <c r="AR4" s="31">
        <v>2.0000000000000002E-5</v>
      </c>
      <c r="AS4" s="31">
        <v>2.0000000000000002E-5</v>
      </c>
      <c r="AT4" s="31">
        <v>3.0000000000000001E-5</v>
      </c>
      <c r="AU4" s="31">
        <v>3.0000000000000001E-5</v>
      </c>
      <c r="AV4" s="31">
        <v>3.0000000000000001E-5</v>
      </c>
      <c r="AW4" s="31">
        <v>3.0000000000000001E-5</v>
      </c>
      <c r="AX4" s="31">
        <v>4.0000000000000003E-5</v>
      </c>
      <c r="AY4" s="31">
        <v>4.0000000000000003E-5</v>
      </c>
      <c r="AZ4" s="31">
        <v>5.0000000000000002E-5</v>
      </c>
      <c r="BA4" s="31">
        <v>5.0000000000000002E-5</v>
      </c>
      <c r="BB4" s="31">
        <v>5.0000000000000002E-5</v>
      </c>
      <c r="BC4" s="31">
        <v>6.0000000000000002E-5</v>
      </c>
      <c r="BD4" s="31">
        <v>6.9999999999999994E-5</v>
      </c>
      <c r="BE4" s="31">
        <v>6.9999999999999994E-5</v>
      </c>
      <c r="BF4" s="31">
        <v>8.0000000000000007E-5</v>
      </c>
      <c r="BG4" s="31">
        <v>9.0000000000000006E-5</v>
      </c>
      <c r="BH4" s="31">
        <v>1E-4</v>
      </c>
      <c r="BI4" s="31">
        <v>1.1E-4</v>
      </c>
      <c r="BJ4" s="31">
        <v>1.2E-4</v>
      </c>
      <c r="BK4" s="31">
        <v>1.2999999999999999E-4</v>
      </c>
      <c r="BL4" s="31">
        <v>1.3999999999999999E-4</v>
      </c>
      <c r="BM4" s="31">
        <v>1.6000000000000001E-4</v>
      </c>
      <c r="BN4" s="31">
        <v>1.8000000000000001E-4</v>
      </c>
      <c r="BO4" s="31">
        <v>2.0000000000000001E-4</v>
      </c>
      <c r="BP4" s="31">
        <v>2.2000000000000001E-4</v>
      </c>
      <c r="BQ4" s="31">
        <v>2.4000000000000001E-4</v>
      </c>
      <c r="BR4" s="31">
        <v>2.7E-4</v>
      </c>
    </row>
    <row r="5" spans="1:70" x14ac:dyDescent="0.2">
      <c r="A5">
        <v>18</v>
      </c>
      <c r="B5" s="31">
        <v>1.0000000000000001E-5</v>
      </c>
      <c r="C5" s="31">
        <v>1.0000000000000001E-5</v>
      </c>
      <c r="D5" s="31">
        <v>1.0000000000000001E-5</v>
      </c>
      <c r="E5" s="31">
        <v>1.0000000000000001E-5</v>
      </c>
      <c r="F5" s="31">
        <v>1.0000000000000001E-5</v>
      </c>
      <c r="G5" s="31">
        <v>1.0000000000000001E-5</v>
      </c>
      <c r="H5" s="31">
        <v>1.0000000000000001E-5</v>
      </c>
      <c r="I5" s="31">
        <v>1.0000000000000001E-5</v>
      </c>
      <c r="J5" s="31">
        <v>1.0000000000000001E-5</v>
      </c>
      <c r="K5" s="31">
        <v>1.0000000000000001E-5</v>
      </c>
      <c r="L5" s="31">
        <v>1.0000000000000001E-5</v>
      </c>
      <c r="M5" s="31">
        <v>1.0000000000000001E-5</v>
      </c>
      <c r="N5" s="31">
        <v>1.0000000000000001E-5</v>
      </c>
      <c r="O5" s="31">
        <v>1.0000000000000001E-5</v>
      </c>
      <c r="P5" s="31">
        <v>1.0000000000000001E-5</v>
      </c>
      <c r="Q5" s="31">
        <v>1.0000000000000001E-5</v>
      </c>
      <c r="R5" s="31">
        <v>1.0000000000000001E-5</v>
      </c>
      <c r="S5" s="31">
        <v>1.0000000000000001E-5</v>
      </c>
      <c r="T5" s="31">
        <v>1.0000000000000001E-5</v>
      </c>
      <c r="U5" s="31">
        <v>1.0000000000000001E-5</v>
      </c>
      <c r="V5" s="31">
        <v>1.0000000000000001E-5</v>
      </c>
      <c r="W5" s="31">
        <v>1.0000000000000001E-5</v>
      </c>
      <c r="X5" s="31">
        <v>1.0000000000000001E-5</v>
      </c>
      <c r="Y5" s="31">
        <v>1.0000000000000001E-5</v>
      </c>
      <c r="Z5" s="31">
        <v>1.0000000000000001E-5</v>
      </c>
      <c r="AA5" s="31">
        <v>1.0000000000000001E-5</v>
      </c>
      <c r="AB5" s="31">
        <v>1.0000000000000001E-5</v>
      </c>
      <c r="AC5" s="31">
        <v>1.0000000000000001E-5</v>
      </c>
      <c r="AD5" s="31">
        <v>1.0000000000000001E-5</v>
      </c>
      <c r="AE5" s="31">
        <v>1.0000000000000001E-5</v>
      </c>
      <c r="AF5" s="31">
        <v>1.0000000000000001E-5</v>
      </c>
      <c r="AG5" s="31">
        <v>1.0000000000000001E-5</v>
      </c>
      <c r="AH5" s="31">
        <v>1.0000000000000001E-5</v>
      </c>
      <c r="AI5" s="31">
        <v>1.0000000000000001E-5</v>
      </c>
      <c r="AJ5" s="31">
        <v>1.0000000000000001E-5</v>
      </c>
      <c r="AK5" s="31">
        <v>1.0000000000000001E-5</v>
      </c>
      <c r="AL5" s="31">
        <v>1.0000000000000001E-5</v>
      </c>
      <c r="AM5" s="31">
        <v>1.0000000000000001E-5</v>
      </c>
      <c r="AN5" s="31">
        <v>1.0000000000000001E-5</v>
      </c>
      <c r="AO5" s="31">
        <v>1.0000000000000001E-5</v>
      </c>
      <c r="AP5" s="31">
        <v>2.0000000000000002E-5</v>
      </c>
      <c r="AQ5" s="31">
        <v>2.0000000000000002E-5</v>
      </c>
      <c r="AR5" s="31">
        <v>2.0000000000000002E-5</v>
      </c>
      <c r="AS5" s="31">
        <v>2.0000000000000002E-5</v>
      </c>
      <c r="AT5" s="31">
        <v>3.0000000000000001E-5</v>
      </c>
      <c r="AU5" s="31">
        <v>3.0000000000000001E-5</v>
      </c>
      <c r="AV5" s="31">
        <v>3.0000000000000001E-5</v>
      </c>
      <c r="AW5" s="31">
        <v>3.0000000000000001E-5</v>
      </c>
      <c r="AX5" s="31">
        <v>4.0000000000000003E-5</v>
      </c>
      <c r="AY5" s="31">
        <v>4.0000000000000003E-5</v>
      </c>
      <c r="AZ5" s="31">
        <v>5.0000000000000002E-5</v>
      </c>
      <c r="BA5" s="31">
        <v>5.0000000000000002E-5</v>
      </c>
      <c r="BB5" s="31">
        <v>5.0000000000000002E-5</v>
      </c>
      <c r="BC5" s="31">
        <v>6.0000000000000002E-5</v>
      </c>
      <c r="BD5" s="31">
        <v>6.9999999999999994E-5</v>
      </c>
      <c r="BE5" s="31">
        <v>6.9999999999999994E-5</v>
      </c>
      <c r="BF5" s="31">
        <v>8.0000000000000007E-5</v>
      </c>
      <c r="BG5" s="31">
        <v>9.0000000000000006E-5</v>
      </c>
      <c r="BH5" s="31">
        <v>1E-4</v>
      </c>
      <c r="BI5" s="31">
        <v>1.1E-4</v>
      </c>
      <c r="BJ5" s="31">
        <v>1.2E-4</v>
      </c>
      <c r="BK5" s="31">
        <v>1.2999999999999999E-4</v>
      </c>
      <c r="BL5" s="31">
        <v>1.3999999999999999E-4</v>
      </c>
      <c r="BM5" s="31">
        <v>1.6000000000000001E-4</v>
      </c>
      <c r="BN5" s="31">
        <v>1.8000000000000001E-4</v>
      </c>
      <c r="BO5" s="31">
        <v>2.0000000000000001E-4</v>
      </c>
      <c r="BP5" s="31">
        <v>2.2000000000000001E-4</v>
      </c>
      <c r="BQ5" s="31">
        <v>2.4000000000000001E-4</v>
      </c>
      <c r="BR5" s="31">
        <v>2.7E-4</v>
      </c>
    </row>
    <row r="6" spans="1:70" x14ac:dyDescent="0.2">
      <c r="A6">
        <v>19</v>
      </c>
      <c r="B6" s="31">
        <v>1.0000000000000001E-5</v>
      </c>
      <c r="C6" s="31">
        <v>1.0000000000000001E-5</v>
      </c>
      <c r="D6" s="31">
        <v>1.0000000000000001E-5</v>
      </c>
      <c r="E6" s="31">
        <v>1.0000000000000001E-5</v>
      </c>
      <c r="F6" s="31">
        <v>1.0000000000000001E-5</v>
      </c>
      <c r="G6" s="31">
        <v>1.0000000000000001E-5</v>
      </c>
      <c r="H6" s="31">
        <v>1.0000000000000001E-5</v>
      </c>
      <c r="I6" s="31">
        <v>1.0000000000000001E-5</v>
      </c>
      <c r="J6" s="31">
        <v>1.0000000000000001E-5</v>
      </c>
      <c r="K6" s="31">
        <v>1.0000000000000001E-5</v>
      </c>
      <c r="L6" s="31">
        <v>1.0000000000000001E-5</v>
      </c>
      <c r="M6" s="31">
        <v>1.0000000000000001E-5</v>
      </c>
      <c r="N6" s="31">
        <v>1.0000000000000001E-5</v>
      </c>
      <c r="O6" s="31">
        <v>1.0000000000000001E-5</v>
      </c>
      <c r="P6" s="31">
        <v>1.0000000000000001E-5</v>
      </c>
      <c r="Q6" s="31">
        <v>1.0000000000000001E-5</v>
      </c>
      <c r="R6" s="31">
        <v>1.0000000000000001E-5</v>
      </c>
      <c r="S6" s="31">
        <v>1.0000000000000001E-5</v>
      </c>
      <c r="T6" s="31">
        <v>1.0000000000000001E-5</v>
      </c>
      <c r="U6" s="31">
        <v>1.0000000000000001E-5</v>
      </c>
      <c r="V6" s="31">
        <v>1.0000000000000001E-5</v>
      </c>
      <c r="W6" s="31">
        <v>1.0000000000000001E-5</v>
      </c>
      <c r="X6" s="31">
        <v>1.0000000000000001E-5</v>
      </c>
      <c r="Y6" s="31">
        <v>1.0000000000000001E-5</v>
      </c>
      <c r="Z6" s="31">
        <v>1.0000000000000001E-5</v>
      </c>
      <c r="AA6" s="31">
        <v>1.0000000000000001E-5</v>
      </c>
      <c r="AB6" s="31">
        <v>1.0000000000000001E-5</v>
      </c>
      <c r="AC6" s="31">
        <v>1.0000000000000001E-5</v>
      </c>
      <c r="AD6" s="31">
        <v>1.0000000000000001E-5</v>
      </c>
      <c r="AE6" s="31">
        <v>1.0000000000000001E-5</v>
      </c>
      <c r="AF6" s="31">
        <v>1.0000000000000001E-5</v>
      </c>
      <c r="AG6" s="31">
        <v>1.0000000000000001E-5</v>
      </c>
      <c r="AH6" s="31">
        <v>1.0000000000000001E-5</v>
      </c>
      <c r="AI6" s="31">
        <v>1.0000000000000001E-5</v>
      </c>
      <c r="AJ6" s="31">
        <v>1.0000000000000001E-5</v>
      </c>
      <c r="AK6" s="31">
        <v>1.0000000000000001E-5</v>
      </c>
      <c r="AL6" s="31">
        <v>1.0000000000000001E-5</v>
      </c>
      <c r="AM6" s="31">
        <v>1.0000000000000001E-5</v>
      </c>
      <c r="AN6" s="31">
        <v>1.0000000000000001E-5</v>
      </c>
      <c r="AO6" s="31">
        <v>1.0000000000000001E-5</v>
      </c>
      <c r="AP6" s="31">
        <v>2.0000000000000002E-5</v>
      </c>
      <c r="AQ6" s="31">
        <v>2.0000000000000002E-5</v>
      </c>
      <c r="AR6" s="31">
        <v>2.0000000000000002E-5</v>
      </c>
      <c r="AS6" s="31">
        <v>2.0000000000000002E-5</v>
      </c>
      <c r="AT6" s="31">
        <v>3.0000000000000001E-5</v>
      </c>
      <c r="AU6" s="31">
        <v>3.0000000000000001E-5</v>
      </c>
      <c r="AV6" s="31">
        <v>3.0000000000000001E-5</v>
      </c>
      <c r="AW6" s="31">
        <v>3.0000000000000001E-5</v>
      </c>
      <c r="AX6" s="31">
        <v>4.0000000000000003E-5</v>
      </c>
      <c r="AY6" s="31">
        <v>4.0000000000000003E-5</v>
      </c>
      <c r="AZ6" s="31">
        <v>5.0000000000000002E-5</v>
      </c>
      <c r="BA6" s="31">
        <v>5.0000000000000002E-5</v>
      </c>
      <c r="BB6" s="31">
        <v>5.0000000000000002E-5</v>
      </c>
      <c r="BC6" s="31">
        <v>6.0000000000000002E-5</v>
      </c>
      <c r="BD6" s="31">
        <v>6.9999999999999994E-5</v>
      </c>
      <c r="BE6" s="31">
        <v>6.9999999999999994E-5</v>
      </c>
      <c r="BF6" s="31">
        <v>8.0000000000000007E-5</v>
      </c>
      <c r="BG6" s="31">
        <v>9.0000000000000006E-5</v>
      </c>
      <c r="BH6" s="31">
        <v>1E-4</v>
      </c>
      <c r="BI6" s="31">
        <v>1.1E-4</v>
      </c>
      <c r="BJ6" s="31">
        <v>1.2E-4</v>
      </c>
      <c r="BK6" s="31">
        <v>1.2999999999999999E-4</v>
      </c>
      <c r="BL6" s="31">
        <v>1.3999999999999999E-4</v>
      </c>
      <c r="BM6" s="31">
        <v>1.6000000000000001E-4</v>
      </c>
      <c r="BN6" s="31">
        <v>1.8000000000000001E-4</v>
      </c>
      <c r="BO6" s="31">
        <v>2.0000000000000001E-4</v>
      </c>
      <c r="BP6" s="31">
        <v>2.2000000000000001E-4</v>
      </c>
      <c r="BQ6" s="31">
        <v>2.4000000000000001E-4</v>
      </c>
      <c r="BR6" s="31">
        <v>2.7E-4</v>
      </c>
    </row>
    <row r="7" spans="1:70" x14ac:dyDescent="0.2">
      <c r="A7">
        <v>20</v>
      </c>
      <c r="B7" s="31">
        <v>1.0000000000000001E-5</v>
      </c>
      <c r="C7" s="31">
        <v>1.0000000000000001E-5</v>
      </c>
      <c r="D7" s="31">
        <v>1.0000000000000001E-5</v>
      </c>
      <c r="E7" s="31">
        <v>1.0000000000000001E-5</v>
      </c>
      <c r="F7" s="31">
        <v>1.0000000000000001E-5</v>
      </c>
      <c r="G7" s="31">
        <v>1.0000000000000001E-5</v>
      </c>
      <c r="H7" s="31">
        <v>1.0000000000000001E-5</v>
      </c>
      <c r="I7" s="31">
        <v>1.0000000000000001E-5</v>
      </c>
      <c r="J7" s="31">
        <v>1.0000000000000001E-5</v>
      </c>
      <c r="K7" s="31">
        <v>1.0000000000000001E-5</v>
      </c>
      <c r="L7" s="31">
        <v>1.0000000000000001E-5</v>
      </c>
      <c r="M7" s="31">
        <v>1.0000000000000001E-5</v>
      </c>
      <c r="N7" s="31">
        <v>1.0000000000000001E-5</v>
      </c>
      <c r="O7" s="31">
        <v>1.0000000000000001E-5</v>
      </c>
      <c r="P7" s="31">
        <v>1.0000000000000001E-5</v>
      </c>
      <c r="Q7" s="31">
        <v>1.0000000000000001E-5</v>
      </c>
      <c r="R7" s="31">
        <v>1.0000000000000001E-5</v>
      </c>
      <c r="S7" s="31">
        <v>1.0000000000000001E-5</v>
      </c>
      <c r="T7" s="31">
        <v>1.0000000000000001E-5</v>
      </c>
      <c r="U7" s="31">
        <v>1.0000000000000001E-5</v>
      </c>
      <c r="V7" s="31">
        <v>1.0000000000000001E-5</v>
      </c>
      <c r="W7" s="31">
        <v>1.0000000000000001E-5</v>
      </c>
      <c r="X7" s="31">
        <v>1.0000000000000001E-5</v>
      </c>
      <c r="Y7" s="31">
        <v>1.0000000000000001E-5</v>
      </c>
      <c r="Z7" s="31">
        <v>1.0000000000000001E-5</v>
      </c>
      <c r="AA7" s="31">
        <v>1.0000000000000001E-5</v>
      </c>
      <c r="AB7" s="31">
        <v>1.0000000000000001E-5</v>
      </c>
      <c r="AC7" s="31">
        <v>1.0000000000000001E-5</v>
      </c>
      <c r="AD7" s="31">
        <v>1.0000000000000001E-5</v>
      </c>
      <c r="AE7" s="31">
        <v>1.0000000000000001E-5</v>
      </c>
      <c r="AF7" s="31">
        <v>1.0000000000000001E-5</v>
      </c>
      <c r="AG7" s="31">
        <v>1.0000000000000001E-5</v>
      </c>
      <c r="AH7" s="31">
        <v>1.0000000000000001E-5</v>
      </c>
      <c r="AI7" s="31">
        <v>1.0000000000000001E-5</v>
      </c>
      <c r="AJ7" s="31">
        <v>1.0000000000000001E-5</v>
      </c>
      <c r="AK7" s="31">
        <v>1.0000000000000001E-5</v>
      </c>
      <c r="AL7" s="31">
        <v>1.0000000000000001E-5</v>
      </c>
      <c r="AM7" s="31">
        <v>1.0000000000000001E-5</v>
      </c>
      <c r="AN7" s="31">
        <v>1.0000000000000001E-5</v>
      </c>
      <c r="AO7" s="31">
        <v>1.0000000000000001E-5</v>
      </c>
      <c r="AP7" s="31">
        <v>2.0000000000000002E-5</v>
      </c>
      <c r="AQ7" s="31">
        <v>2.0000000000000002E-5</v>
      </c>
      <c r="AR7" s="31">
        <v>2.0000000000000002E-5</v>
      </c>
      <c r="AS7" s="31">
        <v>2.0000000000000002E-5</v>
      </c>
      <c r="AT7" s="31">
        <v>3.0000000000000001E-5</v>
      </c>
      <c r="AU7" s="31">
        <v>3.0000000000000001E-5</v>
      </c>
      <c r="AV7" s="31">
        <v>3.0000000000000001E-5</v>
      </c>
      <c r="AW7" s="31">
        <v>3.0000000000000001E-5</v>
      </c>
      <c r="AX7" s="31">
        <v>4.0000000000000003E-5</v>
      </c>
      <c r="AY7" s="31">
        <v>4.0000000000000003E-5</v>
      </c>
      <c r="AZ7" s="31">
        <v>5.0000000000000002E-5</v>
      </c>
      <c r="BA7" s="31">
        <v>5.0000000000000002E-5</v>
      </c>
      <c r="BB7" s="31">
        <v>5.0000000000000002E-5</v>
      </c>
      <c r="BC7" s="31">
        <v>6.0000000000000002E-5</v>
      </c>
      <c r="BD7" s="31">
        <v>6.9999999999999994E-5</v>
      </c>
      <c r="BE7" s="31">
        <v>6.9999999999999994E-5</v>
      </c>
      <c r="BF7" s="31">
        <v>8.0000000000000007E-5</v>
      </c>
      <c r="BG7" s="31">
        <v>9.0000000000000006E-5</v>
      </c>
      <c r="BH7" s="31">
        <v>1E-4</v>
      </c>
      <c r="BI7" s="31">
        <v>1.1E-4</v>
      </c>
      <c r="BJ7" s="31">
        <v>1.2E-4</v>
      </c>
      <c r="BK7" s="31">
        <v>1.2999999999999999E-4</v>
      </c>
      <c r="BL7" s="31">
        <v>1.3999999999999999E-4</v>
      </c>
      <c r="BM7" s="31">
        <v>1.6000000000000001E-4</v>
      </c>
      <c r="BN7" s="31">
        <v>1.8000000000000001E-4</v>
      </c>
      <c r="BO7" s="31">
        <v>2.0000000000000001E-4</v>
      </c>
      <c r="BP7" s="31">
        <v>2.2000000000000001E-4</v>
      </c>
      <c r="BQ7" s="31">
        <v>2.4000000000000001E-4</v>
      </c>
      <c r="BR7" s="31">
        <v>2.7E-4</v>
      </c>
    </row>
    <row r="8" spans="1:70" x14ac:dyDescent="0.2">
      <c r="A8">
        <v>21</v>
      </c>
      <c r="B8" s="31">
        <v>1.0000000000000001E-5</v>
      </c>
      <c r="C8" s="31">
        <v>1.0000000000000001E-5</v>
      </c>
      <c r="D8" s="31">
        <v>1.0000000000000001E-5</v>
      </c>
      <c r="E8" s="31">
        <v>1.0000000000000001E-5</v>
      </c>
      <c r="F8" s="31">
        <v>1.0000000000000001E-5</v>
      </c>
      <c r="G8" s="31">
        <v>1.0000000000000001E-5</v>
      </c>
      <c r="H8" s="31">
        <v>1.0000000000000001E-5</v>
      </c>
      <c r="I8" s="31">
        <v>1.0000000000000001E-5</v>
      </c>
      <c r="J8" s="31">
        <v>1.0000000000000001E-5</v>
      </c>
      <c r="K8" s="31">
        <v>1.0000000000000001E-5</v>
      </c>
      <c r="L8" s="31">
        <v>1.0000000000000001E-5</v>
      </c>
      <c r="M8" s="31">
        <v>1.0000000000000001E-5</v>
      </c>
      <c r="N8" s="31">
        <v>1.0000000000000001E-5</v>
      </c>
      <c r="O8" s="31">
        <v>1.0000000000000001E-5</v>
      </c>
      <c r="P8" s="31">
        <v>1.0000000000000001E-5</v>
      </c>
      <c r="Q8" s="31">
        <v>1.0000000000000001E-5</v>
      </c>
      <c r="R8" s="31">
        <v>1.0000000000000001E-5</v>
      </c>
      <c r="S8" s="31">
        <v>1.0000000000000001E-5</v>
      </c>
      <c r="T8" s="31">
        <v>1.0000000000000001E-5</v>
      </c>
      <c r="U8" s="31">
        <v>1.0000000000000001E-5</v>
      </c>
      <c r="V8" s="31">
        <v>1.0000000000000001E-5</v>
      </c>
      <c r="W8" s="31">
        <v>1.0000000000000001E-5</v>
      </c>
      <c r="X8" s="31">
        <v>1.0000000000000001E-5</v>
      </c>
      <c r="Y8" s="31">
        <v>1.0000000000000001E-5</v>
      </c>
      <c r="Z8" s="31">
        <v>1.0000000000000001E-5</v>
      </c>
      <c r="AA8" s="31">
        <v>1.0000000000000001E-5</v>
      </c>
      <c r="AB8" s="31">
        <v>1.0000000000000001E-5</v>
      </c>
      <c r="AC8" s="31">
        <v>1.0000000000000001E-5</v>
      </c>
      <c r="AD8" s="31">
        <v>1.0000000000000001E-5</v>
      </c>
      <c r="AE8" s="31">
        <v>1.0000000000000001E-5</v>
      </c>
      <c r="AF8" s="31">
        <v>1.0000000000000001E-5</v>
      </c>
      <c r="AG8" s="31">
        <v>1.0000000000000001E-5</v>
      </c>
      <c r="AH8" s="31">
        <v>1.0000000000000001E-5</v>
      </c>
      <c r="AI8" s="31">
        <v>1.0000000000000001E-5</v>
      </c>
      <c r="AJ8" s="31">
        <v>1.0000000000000001E-5</v>
      </c>
      <c r="AK8" s="31">
        <v>1.0000000000000001E-5</v>
      </c>
      <c r="AL8" s="31">
        <v>1.0000000000000001E-5</v>
      </c>
      <c r="AM8" s="31">
        <v>1.0000000000000001E-5</v>
      </c>
      <c r="AN8" s="31">
        <v>1.0000000000000001E-5</v>
      </c>
      <c r="AO8" s="31">
        <v>1.0000000000000001E-5</v>
      </c>
      <c r="AP8" s="31">
        <v>2.0000000000000002E-5</v>
      </c>
      <c r="AQ8" s="31">
        <v>2.0000000000000002E-5</v>
      </c>
      <c r="AR8" s="31">
        <v>2.0000000000000002E-5</v>
      </c>
      <c r="AS8" s="31">
        <v>2.0000000000000002E-5</v>
      </c>
      <c r="AT8" s="31">
        <v>3.0000000000000001E-5</v>
      </c>
      <c r="AU8" s="31">
        <v>3.0000000000000001E-5</v>
      </c>
      <c r="AV8" s="31">
        <v>3.0000000000000001E-5</v>
      </c>
      <c r="AW8" s="31">
        <v>3.0000000000000001E-5</v>
      </c>
      <c r="AX8" s="31">
        <v>4.0000000000000003E-5</v>
      </c>
      <c r="AY8" s="31">
        <v>4.0000000000000003E-5</v>
      </c>
      <c r="AZ8" s="31">
        <v>5.0000000000000002E-5</v>
      </c>
      <c r="BA8" s="31">
        <v>5.0000000000000002E-5</v>
      </c>
      <c r="BB8" s="31">
        <v>5.0000000000000002E-5</v>
      </c>
      <c r="BC8" s="31">
        <v>6.0000000000000002E-5</v>
      </c>
      <c r="BD8" s="31">
        <v>6.9999999999999994E-5</v>
      </c>
      <c r="BE8" s="31">
        <v>6.9999999999999994E-5</v>
      </c>
      <c r="BF8" s="31">
        <v>8.0000000000000007E-5</v>
      </c>
      <c r="BG8" s="31">
        <v>9.0000000000000006E-5</v>
      </c>
      <c r="BH8" s="31">
        <v>1E-4</v>
      </c>
      <c r="BI8" s="31">
        <v>1.1E-4</v>
      </c>
      <c r="BJ8" s="31">
        <v>1.2E-4</v>
      </c>
      <c r="BK8" s="31">
        <v>1.2999999999999999E-4</v>
      </c>
      <c r="BL8" s="31">
        <v>1.3999999999999999E-4</v>
      </c>
      <c r="BM8" s="31">
        <v>1.6000000000000001E-4</v>
      </c>
      <c r="BN8" s="31">
        <v>1.8000000000000001E-4</v>
      </c>
      <c r="BO8" s="31">
        <v>2.0000000000000001E-4</v>
      </c>
      <c r="BP8" s="31">
        <v>2.2000000000000001E-4</v>
      </c>
      <c r="BQ8" s="31">
        <v>2.4000000000000001E-4</v>
      </c>
      <c r="BR8" s="31">
        <v>2.7E-4</v>
      </c>
    </row>
    <row r="9" spans="1:70" x14ac:dyDescent="0.2">
      <c r="A9">
        <v>22</v>
      </c>
      <c r="B9" s="31">
        <v>1.0000000000000001E-5</v>
      </c>
      <c r="C9" s="31">
        <v>1.0000000000000001E-5</v>
      </c>
      <c r="D9" s="31">
        <v>1.0000000000000001E-5</v>
      </c>
      <c r="E9" s="31">
        <v>1.0000000000000001E-5</v>
      </c>
      <c r="F9" s="31">
        <v>1.0000000000000001E-5</v>
      </c>
      <c r="G9" s="31">
        <v>1.0000000000000001E-5</v>
      </c>
      <c r="H9" s="31">
        <v>1.0000000000000001E-5</v>
      </c>
      <c r="I9" s="31">
        <v>1.0000000000000001E-5</v>
      </c>
      <c r="J9" s="31">
        <v>1.0000000000000001E-5</v>
      </c>
      <c r="K9" s="31">
        <v>1.0000000000000001E-5</v>
      </c>
      <c r="L9" s="31">
        <v>1.0000000000000001E-5</v>
      </c>
      <c r="M9" s="31">
        <v>1.0000000000000001E-5</v>
      </c>
      <c r="N9" s="31">
        <v>1.0000000000000001E-5</v>
      </c>
      <c r="O9" s="31">
        <v>1.0000000000000001E-5</v>
      </c>
      <c r="P9" s="31">
        <v>1.0000000000000001E-5</v>
      </c>
      <c r="Q9" s="31">
        <v>1.0000000000000001E-5</v>
      </c>
      <c r="R9" s="31">
        <v>1.0000000000000001E-5</v>
      </c>
      <c r="S9" s="31">
        <v>1.0000000000000001E-5</v>
      </c>
      <c r="T9" s="31">
        <v>1.0000000000000001E-5</v>
      </c>
      <c r="U9" s="31">
        <v>1.0000000000000001E-5</v>
      </c>
      <c r="V9" s="31">
        <v>1.0000000000000001E-5</v>
      </c>
      <c r="W9" s="31">
        <v>1.0000000000000001E-5</v>
      </c>
      <c r="X9" s="31">
        <v>1.0000000000000001E-5</v>
      </c>
      <c r="Y9" s="31">
        <v>1.0000000000000001E-5</v>
      </c>
      <c r="Z9" s="31">
        <v>1.0000000000000001E-5</v>
      </c>
      <c r="AA9" s="31">
        <v>1.0000000000000001E-5</v>
      </c>
      <c r="AB9" s="31">
        <v>1.0000000000000001E-5</v>
      </c>
      <c r="AC9" s="31">
        <v>1.0000000000000001E-5</v>
      </c>
      <c r="AD9" s="31">
        <v>1.0000000000000001E-5</v>
      </c>
      <c r="AE9" s="31">
        <v>1.0000000000000001E-5</v>
      </c>
      <c r="AF9" s="31">
        <v>1.0000000000000001E-5</v>
      </c>
      <c r="AG9" s="31">
        <v>1.0000000000000001E-5</v>
      </c>
      <c r="AH9" s="31">
        <v>1.0000000000000001E-5</v>
      </c>
      <c r="AI9" s="31">
        <v>1.0000000000000001E-5</v>
      </c>
      <c r="AJ9" s="31">
        <v>1.0000000000000001E-5</v>
      </c>
      <c r="AK9" s="31">
        <v>1.0000000000000001E-5</v>
      </c>
      <c r="AL9" s="31">
        <v>1.0000000000000001E-5</v>
      </c>
      <c r="AM9" s="31">
        <v>1.0000000000000001E-5</v>
      </c>
      <c r="AN9" s="31">
        <v>1.0000000000000001E-5</v>
      </c>
      <c r="AO9" s="31">
        <v>1.0000000000000001E-5</v>
      </c>
      <c r="AP9" s="31">
        <v>2.0000000000000002E-5</v>
      </c>
      <c r="AQ9" s="31">
        <v>2.0000000000000002E-5</v>
      </c>
      <c r="AR9" s="31">
        <v>2.0000000000000002E-5</v>
      </c>
      <c r="AS9" s="31">
        <v>2.0000000000000002E-5</v>
      </c>
      <c r="AT9" s="31">
        <v>3.0000000000000001E-5</v>
      </c>
      <c r="AU9" s="31">
        <v>3.0000000000000001E-5</v>
      </c>
      <c r="AV9" s="31">
        <v>3.0000000000000001E-5</v>
      </c>
      <c r="AW9" s="31">
        <v>3.0000000000000001E-5</v>
      </c>
      <c r="AX9" s="31">
        <v>4.0000000000000003E-5</v>
      </c>
      <c r="AY9" s="31">
        <v>4.0000000000000003E-5</v>
      </c>
      <c r="AZ9" s="31">
        <v>5.0000000000000002E-5</v>
      </c>
      <c r="BA9" s="31">
        <v>5.0000000000000002E-5</v>
      </c>
      <c r="BB9" s="31">
        <v>5.0000000000000002E-5</v>
      </c>
      <c r="BC9" s="31">
        <v>6.0000000000000002E-5</v>
      </c>
      <c r="BD9" s="31">
        <v>6.9999999999999994E-5</v>
      </c>
      <c r="BE9" s="31">
        <v>6.9999999999999994E-5</v>
      </c>
      <c r="BF9" s="31">
        <v>8.0000000000000007E-5</v>
      </c>
      <c r="BG9" s="31">
        <v>9.0000000000000006E-5</v>
      </c>
      <c r="BH9" s="31">
        <v>1E-4</v>
      </c>
      <c r="BI9" s="31">
        <v>1.1E-4</v>
      </c>
      <c r="BJ9" s="31">
        <v>1.2E-4</v>
      </c>
      <c r="BK9" s="31">
        <v>1.2999999999999999E-4</v>
      </c>
      <c r="BL9" s="31">
        <v>1.3999999999999999E-4</v>
      </c>
      <c r="BM9" s="31">
        <v>1.6000000000000001E-4</v>
      </c>
      <c r="BN9" s="31">
        <v>1.8000000000000001E-4</v>
      </c>
      <c r="BO9" s="31">
        <v>2.0000000000000001E-4</v>
      </c>
      <c r="BP9" s="31">
        <v>2.2000000000000001E-4</v>
      </c>
      <c r="BQ9" s="31">
        <v>2.4000000000000001E-4</v>
      </c>
      <c r="BR9" s="31">
        <v>2.7E-4</v>
      </c>
    </row>
    <row r="10" spans="1:70" x14ac:dyDescent="0.2">
      <c r="A10">
        <v>23</v>
      </c>
      <c r="B10" s="31">
        <v>1.0000000000000001E-5</v>
      </c>
      <c r="C10" s="31">
        <v>1.0000000000000001E-5</v>
      </c>
      <c r="D10" s="31">
        <v>1.0000000000000001E-5</v>
      </c>
      <c r="E10" s="31">
        <v>1.0000000000000001E-5</v>
      </c>
      <c r="F10" s="31">
        <v>1.0000000000000001E-5</v>
      </c>
      <c r="G10" s="31">
        <v>1.0000000000000001E-5</v>
      </c>
      <c r="H10" s="31">
        <v>1.0000000000000001E-5</v>
      </c>
      <c r="I10" s="31">
        <v>1.0000000000000001E-5</v>
      </c>
      <c r="J10" s="31">
        <v>1.0000000000000001E-5</v>
      </c>
      <c r="K10" s="31">
        <v>1.0000000000000001E-5</v>
      </c>
      <c r="L10" s="31">
        <v>1.0000000000000001E-5</v>
      </c>
      <c r="M10" s="31">
        <v>1.0000000000000001E-5</v>
      </c>
      <c r="N10" s="31">
        <v>1.0000000000000001E-5</v>
      </c>
      <c r="O10" s="31">
        <v>1.0000000000000001E-5</v>
      </c>
      <c r="P10" s="31">
        <v>1.0000000000000001E-5</v>
      </c>
      <c r="Q10" s="31">
        <v>1.0000000000000001E-5</v>
      </c>
      <c r="R10" s="31">
        <v>1.0000000000000001E-5</v>
      </c>
      <c r="S10" s="31">
        <v>1.0000000000000001E-5</v>
      </c>
      <c r="T10" s="31">
        <v>1.0000000000000001E-5</v>
      </c>
      <c r="U10" s="31">
        <v>1.0000000000000001E-5</v>
      </c>
      <c r="V10" s="31">
        <v>1.0000000000000001E-5</v>
      </c>
      <c r="W10" s="31">
        <v>1.0000000000000001E-5</v>
      </c>
      <c r="X10" s="31">
        <v>1.0000000000000001E-5</v>
      </c>
      <c r="Y10" s="31">
        <v>1.0000000000000001E-5</v>
      </c>
      <c r="Z10" s="31">
        <v>1.0000000000000001E-5</v>
      </c>
      <c r="AA10" s="31">
        <v>1.0000000000000001E-5</v>
      </c>
      <c r="AB10" s="31">
        <v>1.0000000000000001E-5</v>
      </c>
      <c r="AC10" s="31">
        <v>1.0000000000000001E-5</v>
      </c>
      <c r="AD10" s="31">
        <v>1.0000000000000001E-5</v>
      </c>
      <c r="AE10" s="31">
        <v>1.0000000000000001E-5</v>
      </c>
      <c r="AF10" s="31">
        <v>1.0000000000000001E-5</v>
      </c>
      <c r="AG10" s="31">
        <v>1.0000000000000001E-5</v>
      </c>
      <c r="AH10" s="31">
        <v>1.0000000000000001E-5</v>
      </c>
      <c r="AI10" s="31">
        <v>1.0000000000000001E-5</v>
      </c>
      <c r="AJ10" s="31">
        <v>1.0000000000000001E-5</v>
      </c>
      <c r="AK10" s="31">
        <v>1.0000000000000001E-5</v>
      </c>
      <c r="AL10" s="31">
        <v>1.0000000000000001E-5</v>
      </c>
      <c r="AM10" s="31">
        <v>1.0000000000000001E-5</v>
      </c>
      <c r="AN10" s="31">
        <v>1.0000000000000001E-5</v>
      </c>
      <c r="AO10" s="31">
        <v>1.0000000000000001E-5</v>
      </c>
      <c r="AP10" s="31">
        <v>2.0000000000000002E-5</v>
      </c>
      <c r="AQ10" s="31">
        <v>2.0000000000000002E-5</v>
      </c>
      <c r="AR10" s="31">
        <v>2.0000000000000002E-5</v>
      </c>
      <c r="AS10" s="31">
        <v>2.0000000000000002E-5</v>
      </c>
      <c r="AT10" s="31">
        <v>3.0000000000000001E-5</v>
      </c>
      <c r="AU10" s="31">
        <v>3.0000000000000001E-5</v>
      </c>
      <c r="AV10" s="31">
        <v>3.0000000000000001E-5</v>
      </c>
      <c r="AW10" s="31">
        <v>3.0000000000000001E-5</v>
      </c>
      <c r="AX10" s="31">
        <v>4.0000000000000003E-5</v>
      </c>
      <c r="AY10" s="31">
        <v>4.0000000000000003E-5</v>
      </c>
      <c r="AZ10" s="31">
        <v>5.0000000000000002E-5</v>
      </c>
      <c r="BA10" s="31">
        <v>5.0000000000000002E-5</v>
      </c>
      <c r="BB10" s="31">
        <v>5.0000000000000002E-5</v>
      </c>
      <c r="BC10" s="31">
        <v>6.0000000000000002E-5</v>
      </c>
      <c r="BD10" s="31">
        <v>6.9999999999999994E-5</v>
      </c>
      <c r="BE10" s="31">
        <v>6.9999999999999994E-5</v>
      </c>
      <c r="BF10" s="31">
        <v>8.0000000000000007E-5</v>
      </c>
      <c r="BG10" s="31">
        <v>9.0000000000000006E-5</v>
      </c>
      <c r="BH10" s="31">
        <v>1E-4</v>
      </c>
      <c r="BI10" s="31">
        <v>1.1E-4</v>
      </c>
      <c r="BJ10" s="31">
        <v>1.2E-4</v>
      </c>
      <c r="BK10" s="31">
        <v>1.2999999999999999E-4</v>
      </c>
      <c r="BL10" s="31">
        <v>1.3999999999999999E-4</v>
      </c>
      <c r="BM10" s="31">
        <v>1.6000000000000001E-4</v>
      </c>
      <c r="BN10" s="31">
        <v>1.8000000000000001E-4</v>
      </c>
      <c r="BO10" s="31">
        <v>2.0000000000000001E-4</v>
      </c>
      <c r="BP10" s="31">
        <v>2.2000000000000001E-4</v>
      </c>
      <c r="BQ10" s="31">
        <v>2.4000000000000001E-4</v>
      </c>
      <c r="BR10" s="31">
        <v>2.7E-4</v>
      </c>
    </row>
    <row r="11" spans="1:70" x14ac:dyDescent="0.2">
      <c r="A11">
        <v>24</v>
      </c>
      <c r="B11" s="31">
        <v>1.0000000000000001E-5</v>
      </c>
      <c r="C11" s="31">
        <v>1.0000000000000001E-5</v>
      </c>
      <c r="D11" s="31">
        <v>1.0000000000000001E-5</v>
      </c>
      <c r="E11" s="31">
        <v>1.0000000000000001E-5</v>
      </c>
      <c r="F11" s="31">
        <v>1.0000000000000001E-5</v>
      </c>
      <c r="G11" s="31">
        <v>1.0000000000000001E-5</v>
      </c>
      <c r="H11" s="31">
        <v>1.0000000000000001E-5</v>
      </c>
      <c r="I11" s="31">
        <v>1.0000000000000001E-5</v>
      </c>
      <c r="J11" s="31">
        <v>1.0000000000000001E-5</v>
      </c>
      <c r="K11" s="31">
        <v>1.0000000000000001E-5</v>
      </c>
      <c r="L11" s="31">
        <v>1.0000000000000001E-5</v>
      </c>
      <c r="M11" s="31">
        <v>1.0000000000000001E-5</v>
      </c>
      <c r="N11" s="31">
        <v>1.0000000000000001E-5</v>
      </c>
      <c r="O11" s="31">
        <v>1.0000000000000001E-5</v>
      </c>
      <c r="P11" s="31">
        <v>1.0000000000000001E-5</v>
      </c>
      <c r="Q11" s="31">
        <v>1.0000000000000001E-5</v>
      </c>
      <c r="R11" s="31">
        <v>1.0000000000000001E-5</v>
      </c>
      <c r="S11" s="31">
        <v>1.0000000000000001E-5</v>
      </c>
      <c r="T11" s="31">
        <v>1.0000000000000001E-5</v>
      </c>
      <c r="U11" s="31">
        <v>1.0000000000000001E-5</v>
      </c>
      <c r="V11" s="31">
        <v>1.0000000000000001E-5</v>
      </c>
      <c r="W11" s="31">
        <v>1.0000000000000001E-5</v>
      </c>
      <c r="X11" s="31">
        <v>1.0000000000000001E-5</v>
      </c>
      <c r="Y11" s="31">
        <v>1.0000000000000001E-5</v>
      </c>
      <c r="Z11" s="31">
        <v>1.0000000000000001E-5</v>
      </c>
      <c r="AA11" s="31">
        <v>1.0000000000000001E-5</v>
      </c>
      <c r="AB11" s="31">
        <v>1.0000000000000001E-5</v>
      </c>
      <c r="AC11" s="31">
        <v>1.0000000000000001E-5</v>
      </c>
      <c r="AD11" s="31">
        <v>1.0000000000000001E-5</v>
      </c>
      <c r="AE11" s="31">
        <v>1.0000000000000001E-5</v>
      </c>
      <c r="AF11" s="31">
        <v>1.0000000000000001E-5</v>
      </c>
      <c r="AG11" s="31">
        <v>1.0000000000000001E-5</v>
      </c>
      <c r="AH11" s="31">
        <v>1.0000000000000001E-5</v>
      </c>
      <c r="AI11" s="31">
        <v>1.0000000000000001E-5</v>
      </c>
      <c r="AJ11" s="31">
        <v>1.0000000000000001E-5</v>
      </c>
      <c r="AK11" s="31">
        <v>1.0000000000000001E-5</v>
      </c>
      <c r="AL11" s="31">
        <v>1.0000000000000001E-5</v>
      </c>
      <c r="AM11" s="31">
        <v>1.0000000000000001E-5</v>
      </c>
      <c r="AN11" s="31">
        <v>1.0000000000000001E-5</v>
      </c>
      <c r="AO11" s="31">
        <v>1.0000000000000001E-5</v>
      </c>
      <c r="AP11" s="31">
        <v>2.0000000000000002E-5</v>
      </c>
      <c r="AQ11" s="31">
        <v>2.0000000000000002E-5</v>
      </c>
      <c r="AR11" s="31">
        <v>2.0000000000000002E-5</v>
      </c>
      <c r="AS11" s="31">
        <v>2.0000000000000002E-5</v>
      </c>
      <c r="AT11" s="31">
        <v>3.0000000000000001E-5</v>
      </c>
      <c r="AU11" s="31">
        <v>3.0000000000000001E-5</v>
      </c>
      <c r="AV11" s="31">
        <v>3.0000000000000001E-5</v>
      </c>
      <c r="AW11" s="31">
        <v>3.0000000000000001E-5</v>
      </c>
      <c r="AX11" s="31">
        <v>4.0000000000000003E-5</v>
      </c>
      <c r="AY11" s="31">
        <v>4.0000000000000003E-5</v>
      </c>
      <c r="AZ11" s="31">
        <v>5.0000000000000002E-5</v>
      </c>
      <c r="BA11" s="31">
        <v>5.0000000000000002E-5</v>
      </c>
      <c r="BB11" s="31">
        <v>5.0000000000000002E-5</v>
      </c>
      <c r="BC11" s="31">
        <v>6.0000000000000002E-5</v>
      </c>
      <c r="BD11" s="31">
        <v>6.9999999999999994E-5</v>
      </c>
      <c r="BE11" s="31">
        <v>6.9999999999999994E-5</v>
      </c>
      <c r="BF11" s="31">
        <v>8.0000000000000007E-5</v>
      </c>
      <c r="BG11" s="31">
        <v>9.0000000000000006E-5</v>
      </c>
      <c r="BH11" s="31">
        <v>1E-4</v>
      </c>
      <c r="BI11" s="31">
        <v>1.1E-4</v>
      </c>
      <c r="BJ11" s="31">
        <v>1.2E-4</v>
      </c>
      <c r="BK11" s="31">
        <v>1.2999999999999999E-4</v>
      </c>
      <c r="BL11" s="31">
        <v>1.3999999999999999E-4</v>
      </c>
      <c r="BM11" s="31">
        <v>1.6000000000000001E-4</v>
      </c>
      <c r="BN11" s="31">
        <v>1.8000000000000001E-4</v>
      </c>
      <c r="BO11" s="31">
        <v>2.0000000000000001E-4</v>
      </c>
      <c r="BP11" s="31">
        <v>2.2000000000000001E-4</v>
      </c>
      <c r="BQ11" s="31">
        <v>2.4000000000000001E-4</v>
      </c>
      <c r="BR11" s="31">
        <v>2.7E-4</v>
      </c>
    </row>
    <row r="12" spans="1:70" x14ac:dyDescent="0.2">
      <c r="A12">
        <v>25</v>
      </c>
      <c r="B12" s="31">
        <v>1.0000000000000001E-5</v>
      </c>
      <c r="C12" s="31">
        <v>1.0000000000000001E-5</v>
      </c>
      <c r="D12" s="31">
        <v>1.0000000000000001E-5</v>
      </c>
      <c r="E12" s="31">
        <v>1.0000000000000001E-5</v>
      </c>
      <c r="F12" s="31">
        <v>1.0000000000000001E-5</v>
      </c>
      <c r="G12" s="31">
        <v>1.0000000000000001E-5</v>
      </c>
      <c r="H12" s="31">
        <v>1.0000000000000001E-5</v>
      </c>
      <c r="I12" s="31">
        <v>1.0000000000000001E-5</v>
      </c>
      <c r="J12" s="31">
        <v>1.0000000000000001E-5</v>
      </c>
      <c r="K12" s="31">
        <v>1.0000000000000001E-5</v>
      </c>
      <c r="L12" s="31">
        <v>1.0000000000000001E-5</v>
      </c>
      <c r="M12" s="31">
        <v>1.0000000000000001E-5</v>
      </c>
      <c r="N12" s="31">
        <v>1.0000000000000001E-5</v>
      </c>
      <c r="O12" s="31">
        <v>1.0000000000000001E-5</v>
      </c>
      <c r="P12" s="31">
        <v>1.0000000000000001E-5</v>
      </c>
      <c r="Q12" s="31">
        <v>1.0000000000000001E-5</v>
      </c>
      <c r="R12" s="31">
        <v>1.0000000000000001E-5</v>
      </c>
      <c r="S12" s="31">
        <v>1.0000000000000001E-5</v>
      </c>
      <c r="T12" s="31">
        <v>1.0000000000000001E-5</v>
      </c>
      <c r="U12" s="31">
        <v>1.0000000000000001E-5</v>
      </c>
      <c r="V12" s="31">
        <v>1.0000000000000001E-5</v>
      </c>
      <c r="W12" s="31">
        <v>1.0000000000000001E-5</v>
      </c>
      <c r="X12" s="31">
        <v>1.0000000000000001E-5</v>
      </c>
      <c r="Y12" s="31">
        <v>1.0000000000000001E-5</v>
      </c>
      <c r="Z12" s="31">
        <v>1.0000000000000001E-5</v>
      </c>
      <c r="AA12" s="31">
        <v>1.0000000000000001E-5</v>
      </c>
      <c r="AB12" s="31">
        <v>1.0000000000000001E-5</v>
      </c>
      <c r="AC12" s="31">
        <v>1.0000000000000001E-5</v>
      </c>
      <c r="AD12" s="31">
        <v>1.0000000000000001E-5</v>
      </c>
      <c r="AE12" s="31">
        <v>1.0000000000000001E-5</v>
      </c>
      <c r="AF12" s="31">
        <v>1.0000000000000001E-5</v>
      </c>
      <c r="AG12" s="31">
        <v>1.0000000000000001E-5</v>
      </c>
      <c r="AH12" s="31">
        <v>1.0000000000000001E-5</v>
      </c>
      <c r="AI12" s="31">
        <v>1.0000000000000001E-5</v>
      </c>
      <c r="AJ12" s="31">
        <v>1.0000000000000001E-5</v>
      </c>
      <c r="AK12" s="31">
        <v>1.0000000000000001E-5</v>
      </c>
      <c r="AL12" s="31">
        <v>1.0000000000000001E-5</v>
      </c>
      <c r="AM12" s="31">
        <v>1.0000000000000001E-5</v>
      </c>
      <c r="AN12" s="31">
        <v>1.0000000000000001E-5</v>
      </c>
      <c r="AO12" s="31">
        <v>1.0000000000000001E-5</v>
      </c>
      <c r="AP12" s="31">
        <v>2.0000000000000002E-5</v>
      </c>
      <c r="AQ12" s="31">
        <v>2.0000000000000002E-5</v>
      </c>
      <c r="AR12" s="31">
        <v>2.0000000000000002E-5</v>
      </c>
      <c r="AS12" s="31">
        <v>2.0000000000000002E-5</v>
      </c>
      <c r="AT12" s="31">
        <v>3.0000000000000001E-5</v>
      </c>
      <c r="AU12" s="31">
        <v>3.0000000000000001E-5</v>
      </c>
      <c r="AV12" s="31">
        <v>3.0000000000000001E-5</v>
      </c>
      <c r="AW12" s="31">
        <v>3.0000000000000001E-5</v>
      </c>
      <c r="AX12" s="31">
        <v>4.0000000000000003E-5</v>
      </c>
      <c r="AY12" s="31">
        <v>4.0000000000000003E-5</v>
      </c>
      <c r="AZ12" s="31">
        <v>5.0000000000000002E-5</v>
      </c>
      <c r="BA12" s="31">
        <v>5.0000000000000002E-5</v>
      </c>
      <c r="BB12" s="31">
        <v>5.0000000000000002E-5</v>
      </c>
      <c r="BC12" s="31">
        <v>6.0000000000000002E-5</v>
      </c>
      <c r="BD12" s="31">
        <v>6.0000000000000002E-5</v>
      </c>
      <c r="BE12" s="31">
        <v>6.9999999999999994E-5</v>
      </c>
      <c r="BF12" s="31">
        <v>8.0000000000000007E-5</v>
      </c>
      <c r="BG12" s="31">
        <v>9.0000000000000006E-5</v>
      </c>
      <c r="BH12" s="31">
        <v>9.0000000000000006E-5</v>
      </c>
      <c r="BI12" s="31">
        <v>1E-4</v>
      </c>
      <c r="BJ12" s="31">
        <v>1.2E-4</v>
      </c>
      <c r="BK12" s="31">
        <v>1.2999999999999999E-4</v>
      </c>
      <c r="BL12" s="31">
        <v>1.3999999999999999E-4</v>
      </c>
      <c r="BM12" s="31">
        <v>1.6000000000000001E-4</v>
      </c>
      <c r="BN12" s="31">
        <v>1.8000000000000001E-4</v>
      </c>
      <c r="BO12" s="31">
        <v>1.9000000000000001E-4</v>
      </c>
      <c r="BP12" s="31">
        <v>2.2000000000000001E-4</v>
      </c>
      <c r="BQ12" s="31">
        <v>2.4000000000000001E-4</v>
      </c>
      <c r="BR12" s="31">
        <v>2.7E-4</v>
      </c>
    </row>
    <row r="13" spans="1:70" x14ac:dyDescent="0.2">
      <c r="A13">
        <v>26</v>
      </c>
      <c r="B13" s="31">
        <v>1.0000000000000001E-5</v>
      </c>
      <c r="C13" s="31">
        <v>1.0000000000000001E-5</v>
      </c>
      <c r="D13" s="31">
        <v>1.0000000000000001E-5</v>
      </c>
      <c r="E13" s="31">
        <v>1.0000000000000001E-5</v>
      </c>
      <c r="F13" s="31">
        <v>1.0000000000000001E-5</v>
      </c>
      <c r="G13" s="31">
        <v>1.0000000000000001E-5</v>
      </c>
      <c r="H13" s="31">
        <v>1.0000000000000001E-5</v>
      </c>
      <c r="I13" s="31">
        <v>1.0000000000000001E-5</v>
      </c>
      <c r="J13" s="31">
        <v>1.0000000000000001E-5</v>
      </c>
      <c r="K13" s="31">
        <v>1.0000000000000001E-5</v>
      </c>
      <c r="L13" s="31">
        <v>1.0000000000000001E-5</v>
      </c>
      <c r="M13" s="31">
        <v>1.0000000000000001E-5</v>
      </c>
      <c r="N13" s="31">
        <v>1.0000000000000001E-5</v>
      </c>
      <c r="O13" s="31">
        <v>1.0000000000000001E-5</v>
      </c>
      <c r="P13" s="31">
        <v>1.0000000000000001E-5</v>
      </c>
      <c r="Q13" s="31">
        <v>1.0000000000000001E-5</v>
      </c>
      <c r="R13" s="31">
        <v>1.0000000000000001E-5</v>
      </c>
      <c r="S13" s="31">
        <v>1.0000000000000001E-5</v>
      </c>
      <c r="T13" s="31">
        <v>1.0000000000000001E-5</v>
      </c>
      <c r="U13" s="31">
        <v>1.0000000000000001E-5</v>
      </c>
      <c r="V13" s="31">
        <v>1.0000000000000001E-5</v>
      </c>
      <c r="W13" s="31">
        <v>1.0000000000000001E-5</v>
      </c>
      <c r="X13" s="31">
        <v>1.0000000000000001E-5</v>
      </c>
      <c r="Y13" s="31">
        <v>1.0000000000000001E-5</v>
      </c>
      <c r="Z13" s="31">
        <v>1.0000000000000001E-5</v>
      </c>
      <c r="AA13" s="31">
        <v>1.0000000000000001E-5</v>
      </c>
      <c r="AB13" s="31">
        <v>1.0000000000000001E-5</v>
      </c>
      <c r="AC13" s="31">
        <v>1.0000000000000001E-5</v>
      </c>
      <c r="AD13" s="31">
        <v>1.0000000000000001E-5</v>
      </c>
      <c r="AE13" s="31">
        <v>1.0000000000000001E-5</v>
      </c>
      <c r="AF13" s="31">
        <v>1.0000000000000001E-5</v>
      </c>
      <c r="AG13" s="31">
        <v>1.0000000000000001E-5</v>
      </c>
      <c r="AH13" s="31">
        <v>1.0000000000000001E-5</v>
      </c>
      <c r="AI13" s="31">
        <v>1.0000000000000001E-5</v>
      </c>
      <c r="AJ13" s="31">
        <v>1.0000000000000001E-5</v>
      </c>
      <c r="AK13" s="31">
        <v>1.0000000000000001E-5</v>
      </c>
      <c r="AL13" s="31">
        <v>1.0000000000000001E-5</v>
      </c>
      <c r="AM13" s="31">
        <v>1.0000000000000001E-5</v>
      </c>
      <c r="AN13" s="31">
        <v>1.0000000000000001E-5</v>
      </c>
      <c r="AO13" s="31">
        <v>1.0000000000000001E-5</v>
      </c>
      <c r="AP13" s="31">
        <v>2.0000000000000002E-5</v>
      </c>
      <c r="AQ13" s="31">
        <v>2.0000000000000002E-5</v>
      </c>
      <c r="AR13" s="31">
        <v>2.0000000000000002E-5</v>
      </c>
      <c r="AS13" s="31">
        <v>2.0000000000000002E-5</v>
      </c>
      <c r="AT13" s="31">
        <v>3.0000000000000001E-5</v>
      </c>
      <c r="AU13" s="31">
        <v>3.0000000000000001E-5</v>
      </c>
      <c r="AV13" s="31">
        <v>3.0000000000000001E-5</v>
      </c>
      <c r="AW13" s="31">
        <v>3.0000000000000001E-5</v>
      </c>
      <c r="AX13" s="31">
        <v>4.0000000000000003E-5</v>
      </c>
      <c r="AY13" s="31">
        <v>4.0000000000000003E-5</v>
      </c>
      <c r="AZ13" s="31">
        <v>5.0000000000000002E-5</v>
      </c>
      <c r="BA13" s="31">
        <v>5.0000000000000002E-5</v>
      </c>
      <c r="BB13" s="31">
        <v>5.0000000000000002E-5</v>
      </c>
      <c r="BC13" s="31">
        <v>6.0000000000000002E-5</v>
      </c>
      <c r="BD13" s="31">
        <v>6.0000000000000002E-5</v>
      </c>
      <c r="BE13" s="31">
        <v>6.9999999999999994E-5</v>
      </c>
      <c r="BF13" s="31">
        <v>8.0000000000000007E-5</v>
      </c>
      <c r="BG13" s="31">
        <v>9.0000000000000006E-5</v>
      </c>
      <c r="BH13" s="31">
        <v>9.0000000000000006E-5</v>
      </c>
      <c r="BI13" s="31">
        <v>1E-4</v>
      </c>
      <c r="BJ13" s="31">
        <v>1.2E-4</v>
      </c>
      <c r="BK13" s="31">
        <v>1.2999999999999999E-4</v>
      </c>
      <c r="BL13" s="31">
        <v>1.3999999999999999E-4</v>
      </c>
      <c r="BM13" s="31">
        <v>1.6000000000000001E-4</v>
      </c>
      <c r="BN13" s="31">
        <v>1.7000000000000001E-4</v>
      </c>
      <c r="BO13" s="31">
        <v>1.9000000000000001E-4</v>
      </c>
      <c r="BP13" s="31">
        <v>2.1000000000000001E-4</v>
      </c>
      <c r="BQ13" s="31">
        <v>2.4000000000000001E-4</v>
      </c>
      <c r="BR13" s="31">
        <v>2.5999999999999998E-4</v>
      </c>
    </row>
    <row r="14" spans="1:70" x14ac:dyDescent="0.2">
      <c r="A14">
        <v>27</v>
      </c>
      <c r="B14" s="31">
        <v>1.0000000000000001E-5</v>
      </c>
      <c r="C14" s="31">
        <v>1.0000000000000001E-5</v>
      </c>
      <c r="D14" s="31">
        <v>1.0000000000000001E-5</v>
      </c>
      <c r="E14" s="31">
        <v>1.0000000000000001E-5</v>
      </c>
      <c r="F14" s="31">
        <v>1.0000000000000001E-5</v>
      </c>
      <c r="G14" s="31">
        <v>1.0000000000000001E-5</v>
      </c>
      <c r="H14" s="31">
        <v>1.0000000000000001E-5</v>
      </c>
      <c r="I14" s="31">
        <v>1.0000000000000001E-5</v>
      </c>
      <c r="J14" s="31">
        <v>1.0000000000000001E-5</v>
      </c>
      <c r="K14" s="31">
        <v>1.0000000000000001E-5</v>
      </c>
      <c r="L14" s="31">
        <v>1.0000000000000001E-5</v>
      </c>
      <c r="M14" s="31">
        <v>1.0000000000000001E-5</v>
      </c>
      <c r="N14" s="31">
        <v>1.0000000000000001E-5</v>
      </c>
      <c r="O14" s="31">
        <v>1.0000000000000001E-5</v>
      </c>
      <c r="P14" s="31">
        <v>1.0000000000000001E-5</v>
      </c>
      <c r="Q14" s="31">
        <v>1.0000000000000001E-5</v>
      </c>
      <c r="R14" s="31">
        <v>1.0000000000000001E-5</v>
      </c>
      <c r="S14" s="31">
        <v>1.0000000000000001E-5</v>
      </c>
      <c r="T14" s="31">
        <v>1.0000000000000001E-5</v>
      </c>
      <c r="U14" s="31">
        <v>1.0000000000000001E-5</v>
      </c>
      <c r="V14" s="31">
        <v>1.0000000000000001E-5</v>
      </c>
      <c r="W14" s="31">
        <v>1.0000000000000001E-5</v>
      </c>
      <c r="X14" s="31">
        <v>1.0000000000000001E-5</v>
      </c>
      <c r="Y14" s="31">
        <v>1.0000000000000001E-5</v>
      </c>
      <c r="Z14" s="31">
        <v>1.0000000000000001E-5</v>
      </c>
      <c r="AA14" s="31">
        <v>1.0000000000000001E-5</v>
      </c>
      <c r="AB14" s="31">
        <v>1.0000000000000001E-5</v>
      </c>
      <c r="AC14" s="31">
        <v>1.0000000000000001E-5</v>
      </c>
      <c r="AD14" s="31">
        <v>1.0000000000000001E-5</v>
      </c>
      <c r="AE14" s="31">
        <v>1.0000000000000001E-5</v>
      </c>
      <c r="AF14" s="31">
        <v>1.0000000000000001E-5</v>
      </c>
      <c r="AG14" s="31">
        <v>1.0000000000000001E-5</v>
      </c>
      <c r="AH14" s="31">
        <v>1.0000000000000001E-5</v>
      </c>
      <c r="AI14" s="31">
        <v>1.0000000000000001E-5</v>
      </c>
      <c r="AJ14" s="31">
        <v>1.0000000000000001E-5</v>
      </c>
      <c r="AK14" s="31">
        <v>1.0000000000000001E-5</v>
      </c>
      <c r="AL14" s="31">
        <v>1.0000000000000001E-5</v>
      </c>
      <c r="AM14" s="31">
        <v>1.0000000000000001E-5</v>
      </c>
      <c r="AN14" s="31">
        <v>1.0000000000000001E-5</v>
      </c>
      <c r="AO14" s="31">
        <v>1.0000000000000001E-5</v>
      </c>
      <c r="AP14" s="31">
        <v>2.0000000000000002E-5</v>
      </c>
      <c r="AQ14" s="31">
        <v>2.0000000000000002E-5</v>
      </c>
      <c r="AR14" s="31">
        <v>2.0000000000000002E-5</v>
      </c>
      <c r="AS14" s="31">
        <v>2.0000000000000002E-5</v>
      </c>
      <c r="AT14" s="31">
        <v>3.0000000000000001E-5</v>
      </c>
      <c r="AU14" s="31">
        <v>3.0000000000000001E-5</v>
      </c>
      <c r="AV14" s="31">
        <v>3.0000000000000001E-5</v>
      </c>
      <c r="AW14" s="31">
        <v>3.0000000000000001E-5</v>
      </c>
      <c r="AX14" s="31">
        <v>4.0000000000000003E-5</v>
      </c>
      <c r="AY14" s="31">
        <v>4.0000000000000003E-5</v>
      </c>
      <c r="AZ14" s="31">
        <v>4.0000000000000003E-5</v>
      </c>
      <c r="BA14" s="31">
        <v>5.0000000000000002E-5</v>
      </c>
      <c r="BB14" s="31">
        <v>5.0000000000000002E-5</v>
      </c>
      <c r="BC14" s="31">
        <v>6.0000000000000002E-5</v>
      </c>
      <c r="BD14" s="31">
        <v>6.0000000000000002E-5</v>
      </c>
      <c r="BE14" s="31">
        <v>6.9999999999999994E-5</v>
      </c>
      <c r="BF14" s="31">
        <v>8.0000000000000007E-5</v>
      </c>
      <c r="BG14" s="31">
        <v>8.0000000000000007E-5</v>
      </c>
      <c r="BH14" s="31">
        <v>9.0000000000000006E-5</v>
      </c>
      <c r="BI14" s="31">
        <v>1E-4</v>
      </c>
      <c r="BJ14" s="31">
        <v>1.1E-4</v>
      </c>
      <c r="BK14" s="31">
        <v>1.2999999999999999E-4</v>
      </c>
      <c r="BL14" s="31">
        <v>1.3999999999999999E-4</v>
      </c>
      <c r="BM14" s="31">
        <v>1.6000000000000001E-4</v>
      </c>
      <c r="BN14" s="31">
        <v>1.7000000000000001E-4</v>
      </c>
      <c r="BO14" s="31">
        <v>1.9000000000000001E-4</v>
      </c>
      <c r="BP14" s="31">
        <v>2.1000000000000001E-4</v>
      </c>
      <c r="BQ14" s="31">
        <v>2.4000000000000001E-4</v>
      </c>
      <c r="BR14" s="31">
        <v>2.5999999999999998E-4</v>
      </c>
    </row>
    <row r="15" spans="1:70" x14ac:dyDescent="0.2">
      <c r="A15">
        <v>28</v>
      </c>
      <c r="B15" s="31">
        <v>1.0000000000000001E-5</v>
      </c>
      <c r="C15" s="31">
        <v>1.0000000000000001E-5</v>
      </c>
      <c r="D15" s="31">
        <v>1.0000000000000001E-5</v>
      </c>
      <c r="E15" s="31">
        <v>1.0000000000000001E-5</v>
      </c>
      <c r="F15" s="31">
        <v>1.0000000000000001E-5</v>
      </c>
      <c r="G15" s="31">
        <v>1.0000000000000001E-5</v>
      </c>
      <c r="H15" s="31">
        <v>1.0000000000000001E-5</v>
      </c>
      <c r="I15" s="31">
        <v>1.0000000000000001E-5</v>
      </c>
      <c r="J15" s="31">
        <v>1.0000000000000001E-5</v>
      </c>
      <c r="K15" s="31">
        <v>1.0000000000000001E-5</v>
      </c>
      <c r="L15" s="31">
        <v>1.0000000000000001E-5</v>
      </c>
      <c r="M15" s="31">
        <v>1.0000000000000001E-5</v>
      </c>
      <c r="N15" s="31">
        <v>1.0000000000000001E-5</v>
      </c>
      <c r="O15" s="31">
        <v>1.0000000000000001E-5</v>
      </c>
      <c r="P15" s="31">
        <v>1.0000000000000001E-5</v>
      </c>
      <c r="Q15" s="31">
        <v>1.0000000000000001E-5</v>
      </c>
      <c r="R15" s="31">
        <v>1.0000000000000001E-5</v>
      </c>
      <c r="S15" s="31">
        <v>1.0000000000000001E-5</v>
      </c>
      <c r="T15" s="31">
        <v>1.0000000000000001E-5</v>
      </c>
      <c r="U15" s="31">
        <v>1.0000000000000001E-5</v>
      </c>
      <c r="V15" s="31">
        <v>1.0000000000000001E-5</v>
      </c>
      <c r="W15" s="31">
        <v>1.0000000000000001E-5</v>
      </c>
      <c r="X15" s="31">
        <v>1.0000000000000001E-5</v>
      </c>
      <c r="Y15" s="31">
        <v>1.0000000000000001E-5</v>
      </c>
      <c r="Z15" s="31">
        <v>1.0000000000000001E-5</v>
      </c>
      <c r="AA15" s="31">
        <v>1.0000000000000001E-5</v>
      </c>
      <c r="AB15" s="31">
        <v>1.0000000000000001E-5</v>
      </c>
      <c r="AC15" s="31">
        <v>1.0000000000000001E-5</v>
      </c>
      <c r="AD15" s="31">
        <v>1.0000000000000001E-5</v>
      </c>
      <c r="AE15" s="31">
        <v>1.0000000000000001E-5</v>
      </c>
      <c r="AF15" s="31">
        <v>1.0000000000000001E-5</v>
      </c>
      <c r="AG15" s="31">
        <v>1.0000000000000001E-5</v>
      </c>
      <c r="AH15" s="31">
        <v>1.0000000000000001E-5</v>
      </c>
      <c r="AI15" s="31">
        <v>1.0000000000000001E-5</v>
      </c>
      <c r="AJ15" s="31">
        <v>1.0000000000000001E-5</v>
      </c>
      <c r="AK15" s="31">
        <v>1.0000000000000001E-5</v>
      </c>
      <c r="AL15" s="31">
        <v>1.0000000000000001E-5</v>
      </c>
      <c r="AM15" s="31">
        <v>1.0000000000000001E-5</v>
      </c>
      <c r="AN15" s="31">
        <v>1.0000000000000001E-5</v>
      </c>
      <c r="AO15" s="31">
        <v>1.0000000000000001E-5</v>
      </c>
      <c r="AP15" s="31">
        <v>2.0000000000000002E-5</v>
      </c>
      <c r="AQ15" s="31">
        <v>2.0000000000000002E-5</v>
      </c>
      <c r="AR15" s="31">
        <v>2.0000000000000002E-5</v>
      </c>
      <c r="AS15" s="31">
        <v>2.0000000000000002E-5</v>
      </c>
      <c r="AT15" s="31">
        <v>2.0000000000000002E-5</v>
      </c>
      <c r="AU15" s="31">
        <v>3.0000000000000001E-5</v>
      </c>
      <c r="AV15" s="31">
        <v>3.0000000000000001E-5</v>
      </c>
      <c r="AW15" s="31">
        <v>3.0000000000000001E-5</v>
      </c>
      <c r="AX15" s="31">
        <v>4.0000000000000003E-5</v>
      </c>
      <c r="AY15" s="31">
        <v>4.0000000000000003E-5</v>
      </c>
      <c r="AZ15" s="31">
        <v>4.0000000000000003E-5</v>
      </c>
      <c r="BA15" s="31">
        <v>5.0000000000000002E-5</v>
      </c>
      <c r="BB15" s="31">
        <v>5.0000000000000002E-5</v>
      </c>
      <c r="BC15" s="31">
        <v>6.0000000000000002E-5</v>
      </c>
      <c r="BD15" s="31">
        <v>6.0000000000000002E-5</v>
      </c>
      <c r="BE15" s="31">
        <v>6.9999999999999994E-5</v>
      </c>
      <c r="BF15" s="31">
        <v>8.0000000000000007E-5</v>
      </c>
      <c r="BG15" s="31">
        <v>8.0000000000000007E-5</v>
      </c>
      <c r="BH15" s="31">
        <v>9.0000000000000006E-5</v>
      </c>
      <c r="BI15" s="31">
        <v>1E-4</v>
      </c>
      <c r="BJ15" s="31">
        <v>1.1E-4</v>
      </c>
      <c r="BK15" s="31">
        <v>1.2E-4</v>
      </c>
      <c r="BL15" s="31">
        <v>1.3999999999999999E-4</v>
      </c>
      <c r="BM15" s="31">
        <v>1.4999999999999999E-4</v>
      </c>
      <c r="BN15" s="31">
        <v>1.7000000000000001E-4</v>
      </c>
      <c r="BO15" s="31">
        <v>1.9000000000000001E-4</v>
      </c>
      <c r="BP15" s="31">
        <v>2.1000000000000001E-4</v>
      </c>
      <c r="BQ15" s="31">
        <v>2.3000000000000001E-4</v>
      </c>
      <c r="BR15" s="31">
        <v>2.5999999999999998E-4</v>
      </c>
    </row>
    <row r="16" spans="1:70" x14ac:dyDescent="0.2">
      <c r="A16">
        <v>29</v>
      </c>
      <c r="B16" s="31">
        <v>1.0000000000000001E-5</v>
      </c>
      <c r="C16" s="31">
        <v>1.0000000000000001E-5</v>
      </c>
      <c r="D16" s="31">
        <v>1.0000000000000001E-5</v>
      </c>
      <c r="E16" s="31">
        <v>1.0000000000000001E-5</v>
      </c>
      <c r="F16" s="31">
        <v>1.0000000000000001E-5</v>
      </c>
      <c r="G16" s="31">
        <v>1.0000000000000001E-5</v>
      </c>
      <c r="H16" s="31">
        <v>1.0000000000000001E-5</v>
      </c>
      <c r="I16" s="31">
        <v>1.0000000000000001E-5</v>
      </c>
      <c r="J16" s="31">
        <v>1.0000000000000001E-5</v>
      </c>
      <c r="K16" s="31">
        <v>1.0000000000000001E-5</v>
      </c>
      <c r="L16" s="31">
        <v>1.0000000000000001E-5</v>
      </c>
      <c r="M16" s="31">
        <v>1.0000000000000001E-5</v>
      </c>
      <c r="N16" s="31">
        <v>1.0000000000000001E-5</v>
      </c>
      <c r="O16" s="31">
        <v>1.0000000000000001E-5</v>
      </c>
      <c r="P16" s="31">
        <v>1.0000000000000001E-5</v>
      </c>
      <c r="Q16" s="31">
        <v>1.0000000000000001E-5</v>
      </c>
      <c r="R16" s="31">
        <v>1.0000000000000001E-5</v>
      </c>
      <c r="S16" s="31">
        <v>1.0000000000000001E-5</v>
      </c>
      <c r="T16" s="31">
        <v>1.0000000000000001E-5</v>
      </c>
      <c r="U16" s="31">
        <v>1.0000000000000001E-5</v>
      </c>
      <c r="V16" s="31">
        <v>1.0000000000000001E-5</v>
      </c>
      <c r="W16" s="31">
        <v>1.0000000000000001E-5</v>
      </c>
      <c r="X16" s="31">
        <v>1.0000000000000001E-5</v>
      </c>
      <c r="Y16" s="31">
        <v>1.0000000000000001E-5</v>
      </c>
      <c r="Z16" s="31">
        <v>1.0000000000000001E-5</v>
      </c>
      <c r="AA16" s="31">
        <v>1.0000000000000001E-5</v>
      </c>
      <c r="AB16" s="31">
        <v>1.0000000000000001E-5</v>
      </c>
      <c r="AC16" s="31">
        <v>1.0000000000000001E-5</v>
      </c>
      <c r="AD16" s="31">
        <v>1.0000000000000001E-5</v>
      </c>
      <c r="AE16" s="31">
        <v>1.0000000000000001E-5</v>
      </c>
      <c r="AF16" s="31">
        <v>1.0000000000000001E-5</v>
      </c>
      <c r="AG16" s="31">
        <v>1.0000000000000001E-5</v>
      </c>
      <c r="AH16" s="31">
        <v>1.0000000000000001E-5</v>
      </c>
      <c r="AI16" s="31">
        <v>1.0000000000000001E-5</v>
      </c>
      <c r="AJ16" s="31">
        <v>1.0000000000000001E-5</v>
      </c>
      <c r="AK16" s="31">
        <v>1.0000000000000001E-5</v>
      </c>
      <c r="AL16" s="31">
        <v>1.0000000000000001E-5</v>
      </c>
      <c r="AM16" s="31">
        <v>1.0000000000000001E-5</v>
      </c>
      <c r="AN16" s="31">
        <v>1.0000000000000001E-5</v>
      </c>
      <c r="AO16" s="31">
        <v>1.0000000000000001E-5</v>
      </c>
      <c r="AP16" s="31">
        <v>2.0000000000000002E-5</v>
      </c>
      <c r="AQ16" s="31">
        <v>2.0000000000000002E-5</v>
      </c>
      <c r="AR16" s="31">
        <v>2.0000000000000002E-5</v>
      </c>
      <c r="AS16" s="31">
        <v>2.0000000000000002E-5</v>
      </c>
      <c r="AT16" s="31">
        <v>2.0000000000000002E-5</v>
      </c>
      <c r="AU16" s="31">
        <v>3.0000000000000001E-5</v>
      </c>
      <c r="AV16" s="31">
        <v>3.0000000000000001E-5</v>
      </c>
      <c r="AW16" s="31">
        <v>3.0000000000000001E-5</v>
      </c>
      <c r="AX16" s="31">
        <v>4.0000000000000003E-5</v>
      </c>
      <c r="AY16" s="31">
        <v>4.0000000000000003E-5</v>
      </c>
      <c r="AZ16" s="31">
        <v>4.0000000000000003E-5</v>
      </c>
      <c r="BA16" s="31">
        <v>5.0000000000000002E-5</v>
      </c>
      <c r="BB16" s="31">
        <v>5.0000000000000002E-5</v>
      </c>
      <c r="BC16" s="31">
        <v>6.0000000000000002E-5</v>
      </c>
      <c r="BD16" s="31">
        <v>6.0000000000000002E-5</v>
      </c>
      <c r="BE16" s="31">
        <v>6.9999999999999994E-5</v>
      </c>
      <c r="BF16" s="31">
        <v>6.9999999999999994E-5</v>
      </c>
      <c r="BG16" s="31">
        <v>8.0000000000000007E-5</v>
      </c>
      <c r="BH16" s="31">
        <v>9.0000000000000006E-5</v>
      </c>
      <c r="BI16" s="31">
        <v>1E-4</v>
      </c>
      <c r="BJ16" s="31">
        <v>1.1E-4</v>
      </c>
      <c r="BK16" s="31">
        <v>1.2E-4</v>
      </c>
      <c r="BL16" s="31">
        <v>1.3999999999999999E-4</v>
      </c>
      <c r="BM16" s="31">
        <v>1.4999999999999999E-4</v>
      </c>
      <c r="BN16" s="31">
        <v>1.7000000000000001E-4</v>
      </c>
      <c r="BO16" s="31">
        <v>1.8000000000000001E-4</v>
      </c>
      <c r="BP16" s="31">
        <v>2.1000000000000001E-4</v>
      </c>
      <c r="BQ16" s="31">
        <v>2.3000000000000001E-4</v>
      </c>
      <c r="BR16" s="31">
        <v>2.5000000000000001E-4</v>
      </c>
    </row>
    <row r="17" spans="1:70" x14ac:dyDescent="0.2">
      <c r="A17">
        <v>30</v>
      </c>
      <c r="B17" s="31">
        <v>1.0000000000000001E-5</v>
      </c>
      <c r="C17" s="31">
        <v>1.0000000000000001E-5</v>
      </c>
      <c r="D17" s="31">
        <v>1.0000000000000001E-5</v>
      </c>
      <c r="E17" s="31">
        <v>1.0000000000000001E-5</v>
      </c>
      <c r="F17" s="31">
        <v>1.0000000000000001E-5</v>
      </c>
      <c r="G17" s="31">
        <v>1.0000000000000001E-5</v>
      </c>
      <c r="H17" s="31">
        <v>1.0000000000000001E-5</v>
      </c>
      <c r="I17" s="31">
        <v>1.0000000000000001E-5</v>
      </c>
      <c r="J17" s="31">
        <v>1.0000000000000001E-5</v>
      </c>
      <c r="K17" s="31">
        <v>1.0000000000000001E-5</v>
      </c>
      <c r="L17" s="31">
        <v>1.0000000000000001E-5</v>
      </c>
      <c r="M17" s="31">
        <v>1.0000000000000001E-5</v>
      </c>
      <c r="N17" s="31">
        <v>1.0000000000000001E-5</v>
      </c>
      <c r="O17" s="31">
        <v>1.0000000000000001E-5</v>
      </c>
      <c r="P17" s="31">
        <v>1.0000000000000001E-5</v>
      </c>
      <c r="Q17" s="31">
        <v>1.0000000000000001E-5</v>
      </c>
      <c r="R17" s="31">
        <v>1.0000000000000001E-5</v>
      </c>
      <c r="S17" s="31">
        <v>1.0000000000000001E-5</v>
      </c>
      <c r="T17" s="31">
        <v>1.0000000000000001E-5</v>
      </c>
      <c r="U17" s="31">
        <v>1.0000000000000001E-5</v>
      </c>
      <c r="V17" s="31">
        <v>1.0000000000000001E-5</v>
      </c>
      <c r="W17" s="31">
        <v>1.0000000000000001E-5</v>
      </c>
      <c r="X17" s="31">
        <v>1.0000000000000001E-5</v>
      </c>
      <c r="Y17" s="31">
        <v>1.0000000000000001E-5</v>
      </c>
      <c r="Z17" s="31">
        <v>1.0000000000000001E-5</v>
      </c>
      <c r="AA17" s="31">
        <v>1.0000000000000001E-5</v>
      </c>
      <c r="AB17" s="31">
        <v>1.0000000000000001E-5</v>
      </c>
      <c r="AC17" s="31">
        <v>1.0000000000000001E-5</v>
      </c>
      <c r="AD17" s="31">
        <v>1.0000000000000001E-5</v>
      </c>
      <c r="AE17" s="31">
        <v>1.0000000000000001E-5</v>
      </c>
      <c r="AF17" s="31">
        <v>1.0000000000000001E-5</v>
      </c>
      <c r="AG17" s="31">
        <v>1.0000000000000001E-5</v>
      </c>
      <c r="AH17" s="31">
        <v>1.0000000000000001E-5</v>
      </c>
      <c r="AI17" s="31">
        <v>1.0000000000000001E-5</v>
      </c>
      <c r="AJ17" s="31">
        <v>1.0000000000000001E-5</v>
      </c>
      <c r="AK17" s="31">
        <v>1.0000000000000001E-5</v>
      </c>
      <c r="AL17" s="31">
        <v>1.0000000000000001E-5</v>
      </c>
      <c r="AM17" s="31">
        <v>1.0000000000000001E-5</v>
      </c>
      <c r="AN17" s="31">
        <v>1.0000000000000001E-5</v>
      </c>
      <c r="AO17" s="31">
        <v>1.0000000000000001E-5</v>
      </c>
      <c r="AP17" s="31">
        <v>2.0000000000000002E-5</v>
      </c>
      <c r="AQ17" s="31">
        <v>2.0000000000000002E-5</v>
      </c>
      <c r="AR17" s="31">
        <v>2.0000000000000002E-5</v>
      </c>
      <c r="AS17" s="31">
        <v>2.0000000000000002E-5</v>
      </c>
      <c r="AT17" s="31">
        <v>2.0000000000000002E-5</v>
      </c>
      <c r="AU17" s="31">
        <v>3.0000000000000001E-5</v>
      </c>
      <c r="AV17" s="31">
        <v>3.0000000000000001E-5</v>
      </c>
      <c r="AW17" s="31">
        <v>3.0000000000000001E-5</v>
      </c>
      <c r="AX17" s="31">
        <v>4.0000000000000003E-5</v>
      </c>
      <c r="AY17" s="31">
        <v>4.0000000000000003E-5</v>
      </c>
      <c r="AZ17" s="31">
        <v>4.0000000000000003E-5</v>
      </c>
      <c r="BA17" s="31">
        <v>5.0000000000000002E-5</v>
      </c>
      <c r="BB17" s="31">
        <v>5.0000000000000002E-5</v>
      </c>
      <c r="BC17" s="31">
        <v>6.0000000000000002E-5</v>
      </c>
      <c r="BD17" s="31">
        <v>6.0000000000000002E-5</v>
      </c>
      <c r="BE17" s="31">
        <v>6.9999999999999994E-5</v>
      </c>
      <c r="BF17" s="31">
        <v>6.9999999999999994E-5</v>
      </c>
      <c r="BG17" s="31">
        <v>8.0000000000000007E-5</v>
      </c>
      <c r="BH17" s="31">
        <v>9.0000000000000006E-5</v>
      </c>
      <c r="BI17" s="31">
        <v>1E-4</v>
      </c>
      <c r="BJ17" s="31">
        <v>1.1E-4</v>
      </c>
      <c r="BK17" s="31">
        <v>1.2E-4</v>
      </c>
      <c r="BL17" s="31">
        <v>1.2999999999999999E-4</v>
      </c>
      <c r="BM17" s="31">
        <v>1.4999999999999999E-4</v>
      </c>
      <c r="BN17" s="31">
        <v>1.6000000000000001E-4</v>
      </c>
      <c r="BO17" s="31">
        <v>1.8000000000000001E-4</v>
      </c>
      <c r="BP17" s="31">
        <v>2.0000000000000001E-4</v>
      </c>
      <c r="BQ17" s="31">
        <v>2.2000000000000001E-4</v>
      </c>
      <c r="BR17" s="31">
        <v>2.5000000000000001E-4</v>
      </c>
    </row>
    <row r="18" spans="1:70" x14ac:dyDescent="0.2">
      <c r="A18">
        <v>31</v>
      </c>
      <c r="B18" s="31">
        <v>1.0000000000000001E-5</v>
      </c>
      <c r="C18" s="31">
        <v>1.0000000000000001E-5</v>
      </c>
      <c r="D18" s="31">
        <v>1.0000000000000001E-5</v>
      </c>
      <c r="E18" s="31">
        <v>1.0000000000000001E-5</v>
      </c>
      <c r="F18" s="31">
        <v>1.0000000000000001E-5</v>
      </c>
      <c r="G18" s="31">
        <v>1.0000000000000001E-5</v>
      </c>
      <c r="H18" s="31">
        <v>1.0000000000000001E-5</v>
      </c>
      <c r="I18" s="31">
        <v>1.0000000000000001E-5</v>
      </c>
      <c r="J18" s="31">
        <v>1.0000000000000001E-5</v>
      </c>
      <c r="K18" s="31">
        <v>1.0000000000000001E-5</v>
      </c>
      <c r="L18" s="31">
        <v>1.0000000000000001E-5</v>
      </c>
      <c r="M18" s="31">
        <v>1.0000000000000001E-5</v>
      </c>
      <c r="N18" s="31">
        <v>1.0000000000000001E-5</v>
      </c>
      <c r="O18" s="31">
        <v>1.0000000000000001E-5</v>
      </c>
      <c r="P18" s="31">
        <v>1.0000000000000001E-5</v>
      </c>
      <c r="Q18" s="31">
        <v>1.0000000000000001E-5</v>
      </c>
      <c r="R18" s="31">
        <v>1.0000000000000001E-5</v>
      </c>
      <c r="S18" s="31">
        <v>1.0000000000000001E-5</v>
      </c>
      <c r="T18" s="31">
        <v>1.0000000000000001E-5</v>
      </c>
      <c r="U18" s="31">
        <v>1.0000000000000001E-5</v>
      </c>
      <c r="V18" s="31">
        <v>1.0000000000000001E-5</v>
      </c>
      <c r="W18" s="31">
        <v>1.0000000000000001E-5</v>
      </c>
      <c r="X18" s="31">
        <v>1.0000000000000001E-5</v>
      </c>
      <c r="Y18" s="31">
        <v>1.0000000000000001E-5</v>
      </c>
      <c r="Z18" s="31">
        <v>1.0000000000000001E-5</v>
      </c>
      <c r="AA18" s="31">
        <v>1.0000000000000001E-5</v>
      </c>
      <c r="AB18" s="31">
        <v>1.0000000000000001E-5</v>
      </c>
      <c r="AC18" s="31">
        <v>1.0000000000000001E-5</v>
      </c>
      <c r="AD18" s="31">
        <v>1.0000000000000001E-5</v>
      </c>
      <c r="AE18" s="31">
        <v>1.0000000000000001E-5</v>
      </c>
      <c r="AF18" s="31">
        <v>1.0000000000000001E-5</v>
      </c>
      <c r="AG18" s="31">
        <v>1.0000000000000001E-5</v>
      </c>
      <c r="AH18" s="31">
        <v>1.0000000000000001E-5</v>
      </c>
      <c r="AI18" s="31">
        <v>1.0000000000000001E-5</v>
      </c>
      <c r="AJ18" s="31">
        <v>1.0000000000000001E-5</v>
      </c>
      <c r="AK18" s="31">
        <v>1.0000000000000001E-5</v>
      </c>
      <c r="AL18" s="31">
        <v>1.0000000000000001E-5</v>
      </c>
      <c r="AM18" s="31">
        <v>1.0000000000000001E-5</v>
      </c>
      <c r="AN18" s="31">
        <v>1.0000000000000001E-5</v>
      </c>
      <c r="AO18" s="31">
        <v>1.0000000000000001E-5</v>
      </c>
      <c r="AP18" s="31">
        <v>2.0000000000000002E-5</v>
      </c>
      <c r="AQ18" s="31">
        <v>2.0000000000000002E-5</v>
      </c>
      <c r="AR18" s="31">
        <v>2.0000000000000002E-5</v>
      </c>
      <c r="AS18" s="31">
        <v>2.0000000000000002E-5</v>
      </c>
      <c r="AT18" s="31">
        <v>2.0000000000000002E-5</v>
      </c>
      <c r="AU18" s="31">
        <v>3.0000000000000001E-5</v>
      </c>
      <c r="AV18" s="31">
        <v>3.0000000000000001E-5</v>
      </c>
      <c r="AW18" s="31">
        <v>3.0000000000000001E-5</v>
      </c>
      <c r="AX18" s="31">
        <v>4.0000000000000003E-5</v>
      </c>
      <c r="AY18" s="31">
        <v>4.0000000000000003E-5</v>
      </c>
      <c r="AZ18" s="31">
        <v>4.0000000000000003E-5</v>
      </c>
      <c r="BA18" s="31">
        <v>5.0000000000000002E-5</v>
      </c>
      <c r="BB18" s="31">
        <v>5.0000000000000002E-5</v>
      </c>
      <c r="BC18" s="31">
        <v>6.0000000000000002E-5</v>
      </c>
      <c r="BD18" s="31">
        <v>6.0000000000000002E-5</v>
      </c>
      <c r="BE18" s="31">
        <v>6.9999999999999994E-5</v>
      </c>
      <c r="BF18" s="31">
        <v>6.9999999999999994E-5</v>
      </c>
      <c r="BG18" s="31">
        <v>8.0000000000000007E-5</v>
      </c>
      <c r="BH18" s="31">
        <v>9.0000000000000006E-5</v>
      </c>
      <c r="BI18" s="31">
        <v>1E-4</v>
      </c>
      <c r="BJ18" s="31">
        <v>1.1E-4</v>
      </c>
      <c r="BK18" s="31">
        <v>1.2E-4</v>
      </c>
      <c r="BL18" s="31">
        <v>1.2999999999999999E-4</v>
      </c>
      <c r="BM18" s="31">
        <v>1.4999999999999999E-4</v>
      </c>
      <c r="BN18" s="31">
        <v>1.6000000000000001E-4</v>
      </c>
      <c r="BO18" s="31">
        <v>1.8000000000000001E-4</v>
      </c>
      <c r="BP18" s="31">
        <v>2.0000000000000001E-4</v>
      </c>
      <c r="BQ18" s="31">
        <v>2.2000000000000001E-4</v>
      </c>
      <c r="BR18" s="31">
        <v>2.5000000000000001E-4</v>
      </c>
    </row>
    <row r="19" spans="1:70" x14ac:dyDescent="0.2">
      <c r="A19">
        <v>32</v>
      </c>
      <c r="B19" s="31">
        <v>1.0000000000000001E-5</v>
      </c>
      <c r="C19" s="31">
        <v>1.0000000000000001E-5</v>
      </c>
      <c r="D19" s="31">
        <v>1.0000000000000001E-5</v>
      </c>
      <c r="E19" s="31">
        <v>1.0000000000000001E-5</v>
      </c>
      <c r="F19" s="31">
        <v>1.0000000000000001E-5</v>
      </c>
      <c r="G19" s="31">
        <v>1.0000000000000001E-5</v>
      </c>
      <c r="H19" s="31">
        <v>1.0000000000000001E-5</v>
      </c>
      <c r="I19" s="31">
        <v>1.0000000000000001E-5</v>
      </c>
      <c r="J19" s="31">
        <v>1.0000000000000001E-5</v>
      </c>
      <c r="K19" s="31">
        <v>1.0000000000000001E-5</v>
      </c>
      <c r="L19" s="31">
        <v>1.0000000000000001E-5</v>
      </c>
      <c r="M19" s="31">
        <v>1.0000000000000001E-5</v>
      </c>
      <c r="N19" s="31">
        <v>1.0000000000000001E-5</v>
      </c>
      <c r="O19" s="31">
        <v>1.0000000000000001E-5</v>
      </c>
      <c r="P19" s="31">
        <v>1.0000000000000001E-5</v>
      </c>
      <c r="Q19" s="31">
        <v>1.0000000000000001E-5</v>
      </c>
      <c r="R19" s="31">
        <v>1.0000000000000001E-5</v>
      </c>
      <c r="S19" s="31">
        <v>1.0000000000000001E-5</v>
      </c>
      <c r="T19" s="31">
        <v>1.0000000000000001E-5</v>
      </c>
      <c r="U19" s="31">
        <v>1.0000000000000001E-5</v>
      </c>
      <c r="V19" s="31">
        <v>1.0000000000000001E-5</v>
      </c>
      <c r="W19" s="31">
        <v>1.0000000000000001E-5</v>
      </c>
      <c r="X19" s="31">
        <v>1.0000000000000001E-5</v>
      </c>
      <c r="Y19" s="31">
        <v>1.0000000000000001E-5</v>
      </c>
      <c r="Z19" s="31">
        <v>1.0000000000000001E-5</v>
      </c>
      <c r="AA19" s="31">
        <v>1.0000000000000001E-5</v>
      </c>
      <c r="AB19" s="31">
        <v>1.0000000000000001E-5</v>
      </c>
      <c r="AC19" s="31">
        <v>1.0000000000000001E-5</v>
      </c>
      <c r="AD19" s="31">
        <v>1.0000000000000001E-5</v>
      </c>
      <c r="AE19" s="31">
        <v>1.0000000000000001E-5</v>
      </c>
      <c r="AF19" s="31">
        <v>1.0000000000000001E-5</v>
      </c>
      <c r="AG19" s="31">
        <v>1.0000000000000001E-5</v>
      </c>
      <c r="AH19" s="31">
        <v>1.0000000000000001E-5</v>
      </c>
      <c r="AI19" s="31">
        <v>1.0000000000000001E-5</v>
      </c>
      <c r="AJ19" s="31">
        <v>1.0000000000000001E-5</v>
      </c>
      <c r="AK19" s="31">
        <v>1.0000000000000001E-5</v>
      </c>
      <c r="AL19" s="31">
        <v>1.0000000000000001E-5</v>
      </c>
      <c r="AM19" s="31">
        <v>1.0000000000000001E-5</v>
      </c>
      <c r="AN19" s="31">
        <v>1.0000000000000001E-5</v>
      </c>
      <c r="AO19" s="31">
        <v>1.0000000000000001E-5</v>
      </c>
      <c r="AP19" s="31">
        <v>2.0000000000000002E-5</v>
      </c>
      <c r="AQ19" s="31">
        <v>2.0000000000000002E-5</v>
      </c>
      <c r="AR19" s="31">
        <v>2.0000000000000002E-5</v>
      </c>
      <c r="AS19" s="31">
        <v>2.0000000000000002E-5</v>
      </c>
      <c r="AT19" s="31">
        <v>2.0000000000000002E-5</v>
      </c>
      <c r="AU19" s="31">
        <v>3.0000000000000001E-5</v>
      </c>
      <c r="AV19" s="31">
        <v>3.0000000000000001E-5</v>
      </c>
      <c r="AW19" s="31">
        <v>3.0000000000000001E-5</v>
      </c>
      <c r="AX19" s="31">
        <v>4.0000000000000003E-5</v>
      </c>
      <c r="AY19" s="31">
        <v>4.0000000000000003E-5</v>
      </c>
      <c r="AZ19" s="31">
        <v>4.0000000000000003E-5</v>
      </c>
      <c r="BA19" s="31">
        <v>5.0000000000000002E-5</v>
      </c>
      <c r="BB19" s="31">
        <v>5.0000000000000002E-5</v>
      </c>
      <c r="BC19" s="31">
        <v>6.0000000000000002E-5</v>
      </c>
      <c r="BD19" s="31">
        <v>6.0000000000000002E-5</v>
      </c>
      <c r="BE19" s="31">
        <v>6.9999999999999994E-5</v>
      </c>
      <c r="BF19" s="31">
        <v>6.9999999999999994E-5</v>
      </c>
      <c r="BG19" s="31">
        <v>8.0000000000000007E-5</v>
      </c>
      <c r="BH19" s="31">
        <v>9.0000000000000006E-5</v>
      </c>
      <c r="BI19" s="31">
        <v>1E-4</v>
      </c>
      <c r="BJ19" s="31">
        <v>1.1E-4</v>
      </c>
      <c r="BK19" s="31">
        <v>1.2E-4</v>
      </c>
      <c r="BL19" s="31">
        <v>1.2999999999999999E-4</v>
      </c>
      <c r="BM19" s="31">
        <v>1.4999999999999999E-4</v>
      </c>
      <c r="BN19" s="31">
        <v>1.6000000000000001E-4</v>
      </c>
      <c r="BO19" s="31">
        <v>1.8000000000000001E-4</v>
      </c>
      <c r="BP19" s="31">
        <v>2.0000000000000001E-4</v>
      </c>
      <c r="BQ19" s="31">
        <v>2.2000000000000001E-4</v>
      </c>
      <c r="BR19" s="31">
        <v>2.5000000000000001E-4</v>
      </c>
    </row>
    <row r="20" spans="1:70" x14ac:dyDescent="0.2">
      <c r="A20">
        <v>33</v>
      </c>
      <c r="B20" s="31">
        <v>1.0000000000000001E-5</v>
      </c>
      <c r="C20" s="31">
        <v>1.0000000000000001E-5</v>
      </c>
      <c r="D20" s="31">
        <v>1.0000000000000001E-5</v>
      </c>
      <c r="E20" s="31">
        <v>1.0000000000000001E-5</v>
      </c>
      <c r="F20" s="31">
        <v>1.0000000000000001E-5</v>
      </c>
      <c r="G20" s="31">
        <v>1.0000000000000001E-5</v>
      </c>
      <c r="H20" s="31">
        <v>1.0000000000000001E-5</v>
      </c>
      <c r="I20" s="31">
        <v>1.0000000000000001E-5</v>
      </c>
      <c r="J20" s="31">
        <v>1.0000000000000001E-5</v>
      </c>
      <c r="K20" s="31">
        <v>1.0000000000000001E-5</v>
      </c>
      <c r="L20" s="31">
        <v>1.0000000000000001E-5</v>
      </c>
      <c r="M20" s="31">
        <v>1.0000000000000001E-5</v>
      </c>
      <c r="N20" s="31">
        <v>1.0000000000000001E-5</v>
      </c>
      <c r="O20" s="31">
        <v>1.0000000000000001E-5</v>
      </c>
      <c r="P20" s="31">
        <v>1.0000000000000001E-5</v>
      </c>
      <c r="Q20" s="31">
        <v>1.0000000000000001E-5</v>
      </c>
      <c r="R20" s="31">
        <v>1.0000000000000001E-5</v>
      </c>
      <c r="S20" s="31">
        <v>1.0000000000000001E-5</v>
      </c>
      <c r="T20" s="31">
        <v>1.0000000000000001E-5</v>
      </c>
      <c r="U20" s="31">
        <v>1.0000000000000001E-5</v>
      </c>
      <c r="V20" s="31">
        <v>1.0000000000000001E-5</v>
      </c>
      <c r="W20" s="31">
        <v>1.0000000000000001E-5</v>
      </c>
      <c r="X20" s="31">
        <v>1.0000000000000001E-5</v>
      </c>
      <c r="Y20" s="31">
        <v>1.0000000000000001E-5</v>
      </c>
      <c r="Z20" s="31">
        <v>1.0000000000000001E-5</v>
      </c>
      <c r="AA20" s="31">
        <v>1.0000000000000001E-5</v>
      </c>
      <c r="AB20" s="31">
        <v>1.0000000000000001E-5</v>
      </c>
      <c r="AC20" s="31">
        <v>1.0000000000000001E-5</v>
      </c>
      <c r="AD20" s="31">
        <v>1.0000000000000001E-5</v>
      </c>
      <c r="AE20" s="31">
        <v>1.0000000000000001E-5</v>
      </c>
      <c r="AF20" s="31">
        <v>1.0000000000000001E-5</v>
      </c>
      <c r="AG20" s="31">
        <v>1.0000000000000001E-5</v>
      </c>
      <c r="AH20" s="31">
        <v>1.0000000000000001E-5</v>
      </c>
      <c r="AI20" s="31">
        <v>1.0000000000000001E-5</v>
      </c>
      <c r="AJ20" s="31">
        <v>1.0000000000000001E-5</v>
      </c>
      <c r="AK20" s="31">
        <v>1.0000000000000001E-5</v>
      </c>
      <c r="AL20" s="31">
        <v>1.0000000000000001E-5</v>
      </c>
      <c r="AM20" s="31">
        <v>1.0000000000000001E-5</v>
      </c>
      <c r="AN20" s="31">
        <v>1.0000000000000001E-5</v>
      </c>
      <c r="AO20" s="31">
        <v>1.0000000000000001E-5</v>
      </c>
      <c r="AP20" s="31">
        <v>2.0000000000000002E-5</v>
      </c>
      <c r="AQ20" s="31">
        <v>2.0000000000000002E-5</v>
      </c>
      <c r="AR20" s="31">
        <v>2.0000000000000002E-5</v>
      </c>
      <c r="AS20" s="31">
        <v>2.0000000000000002E-5</v>
      </c>
      <c r="AT20" s="31">
        <v>2.0000000000000002E-5</v>
      </c>
      <c r="AU20" s="31">
        <v>3.0000000000000001E-5</v>
      </c>
      <c r="AV20" s="31">
        <v>3.0000000000000001E-5</v>
      </c>
      <c r="AW20" s="31">
        <v>3.0000000000000001E-5</v>
      </c>
      <c r="AX20" s="31">
        <v>4.0000000000000003E-5</v>
      </c>
      <c r="AY20" s="31">
        <v>4.0000000000000003E-5</v>
      </c>
      <c r="AZ20" s="31">
        <v>4.0000000000000003E-5</v>
      </c>
      <c r="BA20" s="31">
        <v>5.0000000000000002E-5</v>
      </c>
      <c r="BB20" s="31">
        <v>5.0000000000000002E-5</v>
      </c>
      <c r="BC20" s="31">
        <v>6.0000000000000002E-5</v>
      </c>
      <c r="BD20" s="31">
        <v>6.0000000000000002E-5</v>
      </c>
      <c r="BE20" s="31">
        <v>6.9999999999999994E-5</v>
      </c>
      <c r="BF20" s="31">
        <v>6.9999999999999994E-5</v>
      </c>
      <c r="BG20" s="31">
        <v>8.0000000000000007E-5</v>
      </c>
      <c r="BH20" s="31">
        <v>9.0000000000000006E-5</v>
      </c>
      <c r="BI20" s="31">
        <v>1E-4</v>
      </c>
      <c r="BJ20" s="31">
        <v>1.1E-4</v>
      </c>
      <c r="BK20" s="31">
        <v>1.2E-4</v>
      </c>
      <c r="BL20" s="31">
        <v>1.2999999999999999E-4</v>
      </c>
      <c r="BM20" s="31">
        <v>1.4999999999999999E-4</v>
      </c>
      <c r="BN20" s="31">
        <v>1.7000000000000001E-4</v>
      </c>
      <c r="BO20" s="31">
        <v>1.8000000000000001E-4</v>
      </c>
      <c r="BP20" s="31">
        <v>2.0000000000000001E-4</v>
      </c>
      <c r="BQ20" s="31">
        <v>2.3000000000000001E-4</v>
      </c>
      <c r="BR20" s="31">
        <v>2.5000000000000001E-4</v>
      </c>
    </row>
    <row r="21" spans="1:70" x14ac:dyDescent="0.2">
      <c r="A21">
        <v>34</v>
      </c>
      <c r="B21" s="31">
        <v>1.0000000000000001E-5</v>
      </c>
      <c r="C21" s="31">
        <v>1.0000000000000001E-5</v>
      </c>
      <c r="D21" s="31">
        <v>1.0000000000000001E-5</v>
      </c>
      <c r="E21" s="31">
        <v>1.0000000000000001E-5</v>
      </c>
      <c r="F21" s="31">
        <v>1.0000000000000001E-5</v>
      </c>
      <c r="G21" s="31">
        <v>1.0000000000000001E-5</v>
      </c>
      <c r="H21" s="31">
        <v>1.0000000000000001E-5</v>
      </c>
      <c r="I21" s="31">
        <v>1.0000000000000001E-5</v>
      </c>
      <c r="J21" s="31">
        <v>1.0000000000000001E-5</v>
      </c>
      <c r="K21" s="31">
        <v>1.0000000000000001E-5</v>
      </c>
      <c r="L21" s="31">
        <v>1.0000000000000001E-5</v>
      </c>
      <c r="M21" s="31">
        <v>1.0000000000000001E-5</v>
      </c>
      <c r="N21" s="31">
        <v>1.0000000000000001E-5</v>
      </c>
      <c r="O21" s="31">
        <v>1.0000000000000001E-5</v>
      </c>
      <c r="P21" s="31">
        <v>1.0000000000000001E-5</v>
      </c>
      <c r="Q21" s="31">
        <v>1.0000000000000001E-5</v>
      </c>
      <c r="R21" s="31">
        <v>1.0000000000000001E-5</v>
      </c>
      <c r="S21" s="31">
        <v>1.0000000000000001E-5</v>
      </c>
      <c r="T21" s="31">
        <v>1.0000000000000001E-5</v>
      </c>
      <c r="U21" s="31">
        <v>1.0000000000000001E-5</v>
      </c>
      <c r="V21" s="31">
        <v>1.0000000000000001E-5</v>
      </c>
      <c r="W21" s="31">
        <v>1.0000000000000001E-5</v>
      </c>
      <c r="X21" s="31">
        <v>1.0000000000000001E-5</v>
      </c>
      <c r="Y21" s="31">
        <v>1.0000000000000001E-5</v>
      </c>
      <c r="Z21" s="31">
        <v>1.0000000000000001E-5</v>
      </c>
      <c r="AA21" s="31">
        <v>1.0000000000000001E-5</v>
      </c>
      <c r="AB21" s="31">
        <v>1.0000000000000001E-5</v>
      </c>
      <c r="AC21" s="31">
        <v>1.0000000000000001E-5</v>
      </c>
      <c r="AD21" s="31">
        <v>1.0000000000000001E-5</v>
      </c>
      <c r="AE21" s="31">
        <v>1.0000000000000001E-5</v>
      </c>
      <c r="AF21" s="31">
        <v>1.0000000000000001E-5</v>
      </c>
      <c r="AG21" s="31">
        <v>1.0000000000000001E-5</v>
      </c>
      <c r="AH21" s="31">
        <v>1.0000000000000001E-5</v>
      </c>
      <c r="AI21" s="31">
        <v>1.0000000000000001E-5</v>
      </c>
      <c r="AJ21" s="31">
        <v>1.0000000000000001E-5</v>
      </c>
      <c r="AK21" s="31">
        <v>1.0000000000000001E-5</v>
      </c>
      <c r="AL21" s="31">
        <v>1.0000000000000001E-5</v>
      </c>
      <c r="AM21" s="31">
        <v>1.0000000000000001E-5</v>
      </c>
      <c r="AN21" s="31">
        <v>1.0000000000000001E-5</v>
      </c>
      <c r="AO21" s="31">
        <v>1.0000000000000001E-5</v>
      </c>
      <c r="AP21" s="31">
        <v>2.0000000000000002E-5</v>
      </c>
      <c r="AQ21" s="31">
        <v>2.0000000000000002E-5</v>
      </c>
      <c r="AR21" s="31">
        <v>2.0000000000000002E-5</v>
      </c>
      <c r="AS21" s="31">
        <v>2.0000000000000002E-5</v>
      </c>
      <c r="AT21" s="31">
        <v>2.0000000000000002E-5</v>
      </c>
      <c r="AU21" s="31">
        <v>3.0000000000000001E-5</v>
      </c>
      <c r="AV21" s="31">
        <v>3.0000000000000001E-5</v>
      </c>
      <c r="AW21" s="31">
        <v>3.0000000000000001E-5</v>
      </c>
      <c r="AX21" s="31">
        <v>4.0000000000000003E-5</v>
      </c>
      <c r="AY21" s="31">
        <v>4.0000000000000003E-5</v>
      </c>
      <c r="AZ21" s="31">
        <v>4.0000000000000003E-5</v>
      </c>
      <c r="BA21" s="31">
        <v>5.0000000000000002E-5</v>
      </c>
      <c r="BB21" s="31">
        <v>5.0000000000000002E-5</v>
      </c>
      <c r="BC21" s="31">
        <v>6.0000000000000002E-5</v>
      </c>
      <c r="BD21" s="31">
        <v>6.0000000000000002E-5</v>
      </c>
      <c r="BE21" s="31">
        <v>6.9999999999999994E-5</v>
      </c>
      <c r="BF21" s="31">
        <v>6.9999999999999994E-5</v>
      </c>
      <c r="BG21" s="31">
        <v>8.0000000000000007E-5</v>
      </c>
      <c r="BH21" s="31">
        <v>9.0000000000000006E-5</v>
      </c>
      <c r="BI21" s="31">
        <v>1E-4</v>
      </c>
      <c r="BJ21" s="31">
        <v>1.1E-4</v>
      </c>
      <c r="BK21" s="31">
        <v>1.2E-4</v>
      </c>
      <c r="BL21" s="31">
        <v>1.3999999999999999E-4</v>
      </c>
      <c r="BM21" s="31">
        <v>1.4999999999999999E-4</v>
      </c>
      <c r="BN21" s="31">
        <v>1.7000000000000001E-4</v>
      </c>
      <c r="BO21" s="31">
        <v>1.9000000000000001E-4</v>
      </c>
      <c r="BP21" s="31">
        <v>2.1000000000000001E-4</v>
      </c>
      <c r="BQ21" s="31">
        <v>2.3000000000000001E-4</v>
      </c>
      <c r="BR21" s="31">
        <v>2.5000000000000001E-4</v>
      </c>
    </row>
    <row r="22" spans="1:70" x14ac:dyDescent="0.2">
      <c r="A22">
        <v>35</v>
      </c>
      <c r="B22" s="31">
        <v>1.0000000000000001E-5</v>
      </c>
      <c r="C22" s="31">
        <v>1.0000000000000001E-5</v>
      </c>
      <c r="D22" s="31">
        <v>1.0000000000000001E-5</v>
      </c>
      <c r="E22" s="31">
        <v>1.0000000000000001E-5</v>
      </c>
      <c r="F22" s="31">
        <v>1.0000000000000001E-5</v>
      </c>
      <c r="G22" s="31">
        <v>1.0000000000000001E-5</v>
      </c>
      <c r="H22" s="31">
        <v>1.0000000000000001E-5</v>
      </c>
      <c r="I22" s="31">
        <v>1.0000000000000001E-5</v>
      </c>
      <c r="J22" s="31">
        <v>1.0000000000000001E-5</v>
      </c>
      <c r="K22" s="31">
        <v>1.0000000000000001E-5</v>
      </c>
      <c r="L22" s="31">
        <v>1.0000000000000001E-5</v>
      </c>
      <c r="M22" s="31">
        <v>1.0000000000000001E-5</v>
      </c>
      <c r="N22" s="31">
        <v>1.0000000000000001E-5</v>
      </c>
      <c r="O22" s="31">
        <v>1.0000000000000001E-5</v>
      </c>
      <c r="P22" s="31">
        <v>1.0000000000000001E-5</v>
      </c>
      <c r="Q22" s="31">
        <v>1.0000000000000001E-5</v>
      </c>
      <c r="R22" s="31">
        <v>1.0000000000000001E-5</v>
      </c>
      <c r="S22" s="31">
        <v>1.0000000000000001E-5</v>
      </c>
      <c r="T22" s="31">
        <v>1.0000000000000001E-5</v>
      </c>
      <c r="U22" s="31">
        <v>1.0000000000000001E-5</v>
      </c>
      <c r="V22" s="31">
        <v>1.0000000000000001E-5</v>
      </c>
      <c r="W22" s="31">
        <v>1.0000000000000001E-5</v>
      </c>
      <c r="X22" s="31">
        <v>1.0000000000000001E-5</v>
      </c>
      <c r="Y22" s="31">
        <v>1.0000000000000001E-5</v>
      </c>
      <c r="Z22" s="31">
        <v>1.0000000000000001E-5</v>
      </c>
      <c r="AA22" s="31">
        <v>1.0000000000000001E-5</v>
      </c>
      <c r="AB22" s="31">
        <v>1.0000000000000001E-5</v>
      </c>
      <c r="AC22" s="31">
        <v>1.0000000000000001E-5</v>
      </c>
      <c r="AD22" s="31">
        <v>1.0000000000000001E-5</v>
      </c>
      <c r="AE22" s="31">
        <v>1.0000000000000001E-5</v>
      </c>
      <c r="AF22" s="31">
        <v>1.0000000000000001E-5</v>
      </c>
      <c r="AG22" s="31">
        <v>1.0000000000000001E-5</v>
      </c>
      <c r="AH22" s="31">
        <v>1.0000000000000001E-5</v>
      </c>
      <c r="AI22" s="31">
        <v>1.0000000000000001E-5</v>
      </c>
      <c r="AJ22" s="31">
        <v>1.0000000000000001E-5</v>
      </c>
      <c r="AK22" s="31">
        <v>1.0000000000000001E-5</v>
      </c>
      <c r="AL22" s="31">
        <v>1.0000000000000001E-5</v>
      </c>
      <c r="AM22" s="31">
        <v>1.0000000000000001E-5</v>
      </c>
      <c r="AN22" s="31">
        <v>1.0000000000000001E-5</v>
      </c>
      <c r="AO22" s="31">
        <v>1.0000000000000001E-5</v>
      </c>
      <c r="AP22" s="31">
        <v>2.0000000000000002E-5</v>
      </c>
      <c r="AQ22" s="31">
        <v>2.0000000000000002E-5</v>
      </c>
      <c r="AR22" s="31">
        <v>2.0000000000000002E-5</v>
      </c>
      <c r="AS22" s="31">
        <v>2.0000000000000002E-5</v>
      </c>
      <c r="AT22" s="31">
        <v>3.0000000000000001E-5</v>
      </c>
      <c r="AU22" s="31">
        <v>3.0000000000000001E-5</v>
      </c>
      <c r="AV22" s="31">
        <v>3.0000000000000001E-5</v>
      </c>
      <c r="AW22" s="31">
        <v>3.0000000000000001E-5</v>
      </c>
      <c r="AX22" s="31">
        <v>4.0000000000000003E-5</v>
      </c>
      <c r="AY22" s="31">
        <v>4.0000000000000003E-5</v>
      </c>
      <c r="AZ22" s="31">
        <v>4.0000000000000003E-5</v>
      </c>
      <c r="BA22" s="31">
        <v>5.0000000000000002E-5</v>
      </c>
      <c r="BB22" s="31">
        <v>5.0000000000000002E-5</v>
      </c>
      <c r="BC22" s="31">
        <v>6.0000000000000002E-5</v>
      </c>
      <c r="BD22" s="31">
        <v>6.0000000000000002E-5</v>
      </c>
      <c r="BE22" s="31">
        <v>6.9999999999999994E-5</v>
      </c>
      <c r="BF22" s="31">
        <v>8.0000000000000007E-5</v>
      </c>
      <c r="BG22" s="31">
        <v>8.0000000000000007E-5</v>
      </c>
      <c r="BH22" s="31">
        <v>9.0000000000000006E-5</v>
      </c>
      <c r="BI22" s="31">
        <v>1E-4</v>
      </c>
      <c r="BJ22" s="31">
        <v>1.1E-4</v>
      </c>
      <c r="BK22" s="31">
        <v>1.2999999999999999E-4</v>
      </c>
      <c r="BL22" s="31">
        <v>1.3999999999999999E-4</v>
      </c>
      <c r="BM22" s="31">
        <v>1.6000000000000001E-4</v>
      </c>
      <c r="BN22" s="31">
        <v>1.7000000000000001E-4</v>
      </c>
      <c r="BO22" s="31">
        <v>1.9000000000000001E-4</v>
      </c>
      <c r="BP22" s="31">
        <v>2.1000000000000001E-4</v>
      </c>
      <c r="BQ22" s="31">
        <v>2.3000000000000001E-4</v>
      </c>
      <c r="BR22" s="31">
        <v>2.5999999999999998E-4</v>
      </c>
    </row>
    <row r="23" spans="1:70" x14ac:dyDescent="0.2">
      <c r="A23">
        <v>36</v>
      </c>
      <c r="B23" s="31">
        <v>1.0000000000000001E-5</v>
      </c>
      <c r="C23" s="31">
        <v>1.0000000000000001E-5</v>
      </c>
      <c r="D23" s="31">
        <v>1.0000000000000001E-5</v>
      </c>
      <c r="E23" s="31">
        <v>1.0000000000000001E-5</v>
      </c>
      <c r="F23" s="31">
        <v>1.0000000000000001E-5</v>
      </c>
      <c r="G23" s="31">
        <v>1.0000000000000001E-5</v>
      </c>
      <c r="H23" s="31">
        <v>1.0000000000000001E-5</v>
      </c>
      <c r="I23" s="31">
        <v>1.0000000000000001E-5</v>
      </c>
      <c r="J23" s="31">
        <v>1.0000000000000001E-5</v>
      </c>
      <c r="K23" s="31">
        <v>1.0000000000000001E-5</v>
      </c>
      <c r="L23" s="31">
        <v>1.0000000000000001E-5</v>
      </c>
      <c r="M23" s="31">
        <v>1.0000000000000001E-5</v>
      </c>
      <c r="N23" s="31">
        <v>1.0000000000000001E-5</v>
      </c>
      <c r="O23" s="31">
        <v>1.0000000000000001E-5</v>
      </c>
      <c r="P23" s="31">
        <v>1.0000000000000001E-5</v>
      </c>
      <c r="Q23" s="31">
        <v>1.0000000000000001E-5</v>
      </c>
      <c r="R23" s="31">
        <v>1.0000000000000001E-5</v>
      </c>
      <c r="S23" s="31">
        <v>1.0000000000000001E-5</v>
      </c>
      <c r="T23" s="31">
        <v>1.0000000000000001E-5</v>
      </c>
      <c r="U23" s="31">
        <v>1.0000000000000001E-5</v>
      </c>
      <c r="V23" s="31">
        <v>1.0000000000000001E-5</v>
      </c>
      <c r="W23" s="31">
        <v>1.0000000000000001E-5</v>
      </c>
      <c r="X23" s="31">
        <v>1.0000000000000001E-5</v>
      </c>
      <c r="Y23" s="31">
        <v>1.0000000000000001E-5</v>
      </c>
      <c r="Z23" s="31">
        <v>1.0000000000000001E-5</v>
      </c>
      <c r="AA23" s="31">
        <v>1.0000000000000001E-5</v>
      </c>
      <c r="AB23" s="31">
        <v>1.0000000000000001E-5</v>
      </c>
      <c r="AC23" s="31">
        <v>1.0000000000000001E-5</v>
      </c>
      <c r="AD23" s="31">
        <v>1.0000000000000001E-5</v>
      </c>
      <c r="AE23" s="31">
        <v>1.0000000000000001E-5</v>
      </c>
      <c r="AF23" s="31">
        <v>1.0000000000000001E-5</v>
      </c>
      <c r="AG23" s="31">
        <v>1.0000000000000001E-5</v>
      </c>
      <c r="AH23" s="31">
        <v>1.0000000000000001E-5</v>
      </c>
      <c r="AI23" s="31">
        <v>1.0000000000000001E-5</v>
      </c>
      <c r="AJ23" s="31">
        <v>1.0000000000000001E-5</v>
      </c>
      <c r="AK23" s="31">
        <v>1.0000000000000001E-5</v>
      </c>
      <c r="AL23" s="31">
        <v>1.0000000000000001E-5</v>
      </c>
      <c r="AM23" s="31">
        <v>1.0000000000000001E-5</v>
      </c>
      <c r="AN23" s="31">
        <v>1.0000000000000001E-5</v>
      </c>
      <c r="AO23" s="31">
        <v>1.0000000000000001E-5</v>
      </c>
      <c r="AP23" s="31">
        <v>2.0000000000000002E-5</v>
      </c>
      <c r="AQ23" s="31">
        <v>2.0000000000000002E-5</v>
      </c>
      <c r="AR23" s="31">
        <v>2.0000000000000002E-5</v>
      </c>
      <c r="AS23" s="31">
        <v>2.0000000000000002E-5</v>
      </c>
      <c r="AT23" s="31">
        <v>3.0000000000000001E-5</v>
      </c>
      <c r="AU23" s="31">
        <v>3.0000000000000001E-5</v>
      </c>
      <c r="AV23" s="31">
        <v>3.0000000000000001E-5</v>
      </c>
      <c r="AW23" s="31">
        <v>4.0000000000000003E-5</v>
      </c>
      <c r="AX23" s="31">
        <v>4.0000000000000003E-5</v>
      </c>
      <c r="AY23" s="31">
        <v>4.0000000000000003E-5</v>
      </c>
      <c r="AZ23" s="31">
        <v>5.0000000000000002E-5</v>
      </c>
      <c r="BA23" s="31">
        <v>5.0000000000000002E-5</v>
      </c>
      <c r="BB23" s="31">
        <v>6.0000000000000002E-5</v>
      </c>
      <c r="BC23" s="31">
        <v>6.0000000000000002E-5</v>
      </c>
      <c r="BD23" s="31">
        <v>6.9999999999999994E-5</v>
      </c>
      <c r="BE23" s="31">
        <v>6.9999999999999994E-5</v>
      </c>
      <c r="BF23" s="31">
        <v>8.0000000000000007E-5</v>
      </c>
      <c r="BG23" s="31">
        <v>9.0000000000000006E-5</v>
      </c>
      <c r="BH23" s="31">
        <v>1E-4</v>
      </c>
      <c r="BI23" s="31">
        <v>1.1E-4</v>
      </c>
      <c r="BJ23" s="31">
        <v>1.2E-4</v>
      </c>
      <c r="BK23" s="31">
        <v>1.2999999999999999E-4</v>
      </c>
      <c r="BL23" s="31">
        <v>1.4999999999999999E-4</v>
      </c>
      <c r="BM23" s="31">
        <v>1.6000000000000001E-4</v>
      </c>
      <c r="BN23" s="31">
        <v>1.8000000000000001E-4</v>
      </c>
      <c r="BO23" s="31">
        <v>2.0000000000000001E-4</v>
      </c>
      <c r="BP23" s="31">
        <v>2.2000000000000001E-4</v>
      </c>
      <c r="BQ23" s="31">
        <v>2.4000000000000001E-4</v>
      </c>
      <c r="BR23" s="31">
        <v>2.7E-4</v>
      </c>
    </row>
    <row r="24" spans="1:70" x14ac:dyDescent="0.2">
      <c r="A24">
        <v>37</v>
      </c>
      <c r="B24" s="31">
        <v>1.0000000000000001E-5</v>
      </c>
      <c r="C24" s="31">
        <v>1.0000000000000001E-5</v>
      </c>
      <c r="D24" s="31">
        <v>1.0000000000000001E-5</v>
      </c>
      <c r="E24" s="31">
        <v>1.0000000000000001E-5</v>
      </c>
      <c r="F24" s="31">
        <v>1.0000000000000001E-5</v>
      </c>
      <c r="G24" s="31">
        <v>1.0000000000000001E-5</v>
      </c>
      <c r="H24" s="31">
        <v>1.0000000000000001E-5</v>
      </c>
      <c r="I24" s="31">
        <v>1.0000000000000001E-5</v>
      </c>
      <c r="J24" s="31">
        <v>1.0000000000000001E-5</v>
      </c>
      <c r="K24" s="31">
        <v>1.0000000000000001E-5</v>
      </c>
      <c r="L24" s="31">
        <v>1.0000000000000001E-5</v>
      </c>
      <c r="M24" s="31">
        <v>1.0000000000000001E-5</v>
      </c>
      <c r="N24" s="31">
        <v>1.0000000000000001E-5</v>
      </c>
      <c r="O24" s="31">
        <v>1.0000000000000001E-5</v>
      </c>
      <c r="P24" s="31">
        <v>1.0000000000000001E-5</v>
      </c>
      <c r="Q24" s="31">
        <v>1.0000000000000001E-5</v>
      </c>
      <c r="R24" s="31">
        <v>1.0000000000000001E-5</v>
      </c>
      <c r="S24" s="31">
        <v>1.0000000000000001E-5</v>
      </c>
      <c r="T24" s="31">
        <v>1.0000000000000001E-5</v>
      </c>
      <c r="U24" s="31">
        <v>1.0000000000000001E-5</v>
      </c>
      <c r="V24" s="31">
        <v>1.0000000000000001E-5</v>
      </c>
      <c r="W24" s="31">
        <v>1.0000000000000001E-5</v>
      </c>
      <c r="X24" s="31">
        <v>1.0000000000000001E-5</v>
      </c>
      <c r="Y24" s="31">
        <v>1.0000000000000001E-5</v>
      </c>
      <c r="Z24" s="31">
        <v>1.0000000000000001E-5</v>
      </c>
      <c r="AA24" s="31">
        <v>1.0000000000000001E-5</v>
      </c>
      <c r="AB24" s="31">
        <v>1.0000000000000001E-5</v>
      </c>
      <c r="AC24" s="31">
        <v>1.0000000000000001E-5</v>
      </c>
      <c r="AD24" s="31">
        <v>1.0000000000000001E-5</v>
      </c>
      <c r="AE24" s="31">
        <v>1.0000000000000001E-5</v>
      </c>
      <c r="AF24" s="31">
        <v>1.0000000000000001E-5</v>
      </c>
      <c r="AG24" s="31">
        <v>1.0000000000000001E-5</v>
      </c>
      <c r="AH24" s="31">
        <v>1.0000000000000001E-5</v>
      </c>
      <c r="AI24" s="31">
        <v>1.0000000000000001E-5</v>
      </c>
      <c r="AJ24" s="31">
        <v>1.0000000000000001E-5</v>
      </c>
      <c r="AK24" s="31">
        <v>1.0000000000000001E-5</v>
      </c>
      <c r="AL24" s="31">
        <v>1.0000000000000001E-5</v>
      </c>
      <c r="AM24" s="31">
        <v>1.0000000000000001E-5</v>
      </c>
      <c r="AN24" s="31">
        <v>1.0000000000000001E-5</v>
      </c>
      <c r="AO24" s="31">
        <v>2.0000000000000002E-5</v>
      </c>
      <c r="AP24" s="31">
        <v>2.0000000000000002E-5</v>
      </c>
      <c r="AQ24" s="31">
        <v>2.0000000000000002E-5</v>
      </c>
      <c r="AR24" s="31">
        <v>2.0000000000000002E-5</v>
      </c>
      <c r="AS24" s="31">
        <v>3.0000000000000001E-5</v>
      </c>
      <c r="AT24" s="31">
        <v>3.0000000000000001E-5</v>
      </c>
      <c r="AU24" s="31">
        <v>3.0000000000000001E-5</v>
      </c>
      <c r="AV24" s="31">
        <v>3.0000000000000001E-5</v>
      </c>
      <c r="AW24" s="31">
        <v>4.0000000000000003E-5</v>
      </c>
      <c r="AX24" s="31">
        <v>4.0000000000000003E-5</v>
      </c>
      <c r="AY24" s="31">
        <v>5.0000000000000002E-5</v>
      </c>
      <c r="AZ24" s="31">
        <v>5.0000000000000002E-5</v>
      </c>
      <c r="BA24" s="31">
        <v>5.0000000000000002E-5</v>
      </c>
      <c r="BB24" s="31">
        <v>6.0000000000000002E-5</v>
      </c>
      <c r="BC24" s="31">
        <v>6.9999999999999994E-5</v>
      </c>
      <c r="BD24" s="31">
        <v>6.9999999999999994E-5</v>
      </c>
      <c r="BE24" s="31">
        <v>8.0000000000000007E-5</v>
      </c>
      <c r="BF24" s="31">
        <v>9.0000000000000006E-5</v>
      </c>
      <c r="BG24" s="31">
        <v>9.0000000000000006E-5</v>
      </c>
      <c r="BH24" s="31">
        <v>1E-4</v>
      </c>
      <c r="BI24" s="31">
        <v>1.1E-4</v>
      </c>
      <c r="BJ24" s="31">
        <v>1.2999999999999999E-4</v>
      </c>
      <c r="BK24" s="31">
        <v>1.3999999999999999E-4</v>
      </c>
      <c r="BL24" s="31">
        <v>1.6000000000000001E-4</v>
      </c>
      <c r="BM24" s="31">
        <v>1.7000000000000001E-4</v>
      </c>
      <c r="BN24" s="31">
        <v>1.9000000000000001E-4</v>
      </c>
      <c r="BO24" s="31">
        <v>2.1000000000000001E-4</v>
      </c>
      <c r="BP24" s="31">
        <v>2.3000000000000001E-4</v>
      </c>
      <c r="BQ24" s="31">
        <v>2.5999999999999998E-4</v>
      </c>
      <c r="BR24" s="31">
        <v>2.9E-4</v>
      </c>
    </row>
    <row r="25" spans="1:70" x14ac:dyDescent="0.2">
      <c r="A25">
        <v>38</v>
      </c>
      <c r="B25" s="31">
        <v>1.0000000000000001E-5</v>
      </c>
      <c r="C25" s="31">
        <v>1.0000000000000001E-5</v>
      </c>
      <c r="D25" s="31">
        <v>1.0000000000000001E-5</v>
      </c>
      <c r="E25" s="31">
        <v>1.0000000000000001E-5</v>
      </c>
      <c r="F25" s="31">
        <v>1.0000000000000001E-5</v>
      </c>
      <c r="G25" s="31">
        <v>1.0000000000000001E-5</v>
      </c>
      <c r="H25" s="31">
        <v>1.0000000000000001E-5</v>
      </c>
      <c r="I25" s="31">
        <v>1.0000000000000001E-5</v>
      </c>
      <c r="J25" s="31">
        <v>1.0000000000000001E-5</v>
      </c>
      <c r="K25" s="31">
        <v>1.0000000000000001E-5</v>
      </c>
      <c r="L25" s="31">
        <v>1.0000000000000001E-5</v>
      </c>
      <c r="M25" s="31">
        <v>1.0000000000000001E-5</v>
      </c>
      <c r="N25" s="31">
        <v>1.0000000000000001E-5</v>
      </c>
      <c r="O25" s="31">
        <v>1.0000000000000001E-5</v>
      </c>
      <c r="P25" s="31">
        <v>1.0000000000000001E-5</v>
      </c>
      <c r="Q25" s="31">
        <v>1.0000000000000001E-5</v>
      </c>
      <c r="R25" s="31">
        <v>1.0000000000000001E-5</v>
      </c>
      <c r="S25" s="31">
        <v>1.0000000000000001E-5</v>
      </c>
      <c r="T25" s="31">
        <v>1.0000000000000001E-5</v>
      </c>
      <c r="U25" s="31">
        <v>1.0000000000000001E-5</v>
      </c>
      <c r="V25" s="31">
        <v>1.0000000000000001E-5</v>
      </c>
      <c r="W25" s="31">
        <v>1.0000000000000001E-5</v>
      </c>
      <c r="X25" s="31">
        <v>1.0000000000000001E-5</v>
      </c>
      <c r="Y25" s="31">
        <v>1.0000000000000001E-5</v>
      </c>
      <c r="Z25" s="31">
        <v>1.0000000000000001E-5</v>
      </c>
      <c r="AA25" s="31">
        <v>1.0000000000000001E-5</v>
      </c>
      <c r="AB25" s="31">
        <v>1.0000000000000001E-5</v>
      </c>
      <c r="AC25" s="31">
        <v>1.0000000000000001E-5</v>
      </c>
      <c r="AD25" s="31">
        <v>1.0000000000000001E-5</v>
      </c>
      <c r="AE25" s="31">
        <v>1.0000000000000001E-5</v>
      </c>
      <c r="AF25" s="31">
        <v>1.0000000000000001E-5</v>
      </c>
      <c r="AG25" s="31">
        <v>1.0000000000000001E-5</v>
      </c>
      <c r="AH25" s="31">
        <v>1.0000000000000001E-5</v>
      </c>
      <c r="AI25" s="31">
        <v>1.0000000000000001E-5</v>
      </c>
      <c r="AJ25" s="31">
        <v>1.0000000000000001E-5</v>
      </c>
      <c r="AK25" s="31">
        <v>1.0000000000000001E-5</v>
      </c>
      <c r="AL25" s="31">
        <v>1.0000000000000001E-5</v>
      </c>
      <c r="AM25" s="31">
        <v>1.0000000000000001E-5</v>
      </c>
      <c r="AN25" s="31">
        <v>1.0000000000000001E-5</v>
      </c>
      <c r="AO25" s="31">
        <v>2.0000000000000002E-5</v>
      </c>
      <c r="AP25" s="31">
        <v>2.0000000000000002E-5</v>
      </c>
      <c r="AQ25" s="31">
        <v>2.0000000000000002E-5</v>
      </c>
      <c r="AR25" s="31">
        <v>2.0000000000000002E-5</v>
      </c>
      <c r="AS25" s="31">
        <v>3.0000000000000001E-5</v>
      </c>
      <c r="AT25" s="31">
        <v>3.0000000000000001E-5</v>
      </c>
      <c r="AU25" s="31">
        <v>3.0000000000000001E-5</v>
      </c>
      <c r="AV25" s="31">
        <v>4.0000000000000003E-5</v>
      </c>
      <c r="AW25" s="31">
        <v>4.0000000000000003E-5</v>
      </c>
      <c r="AX25" s="31">
        <v>4.0000000000000003E-5</v>
      </c>
      <c r="AY25" s="31">
        <v>5.0000000000000002E-5</v>
      </c>
      <c r="AZ25" s="31">
        <v>5.0000000000000002E-5</v>
      </c>
      <c r="BA25" s="31">
        <v>6.0000000000000002E-5</v>
      </c>
      <c r="BB25" s="31">
        <v>6.0000000000000002E-5</v>
      </c>
      <c r="BC25" s="31">
        <v>6.9999999999999994E-5</v>
      </c>
      <c r="BD25" s="31">
        <v>8.0000000000000007E-5</v>
      </c>
      <c r="BE25" s="31">
        <v>8.0000000000000007E-5</v>
      </c>
      <c r="BF25" s="31">
        <v>9.0000000000000006E-5</v>
      </c>
      <c r="BG25" s="31">
        <v>1E-4</v>
      </c>
      <c r="BH25" s="31">
        <v>1.1E-4</v>
      </c>
      <c r="BI25" s="31">
        <v>1.2E-4</v>
      </c>
      <c r="BJ25" s="31">
        <v>1.3999999999999999E-4</v>
      </c>
      <c r="BK25" s="31">
        <v>1.4999999999999999E-4</v>
      </c>
      <c r="BL25" s="31">
        <v>1.7000000000000001E-4</v>
      </c>
      <c r="BM25" s="31">
        <v>1.9000000000000001E-4</v>
      </c>
      <c r="BN25" s="31">
        <v>2.1000000000000001E-4</v>
      </c>
      <c r="BO25" s="31">
        <v>2.3000000000000001E-4</v>
      </c>
      <c r="BP25" s="31">
        <v>2.5000000000000001E-4</v>
      </c>
      <c r="BQ25" s="31">
        <v>2.7999999999999998E-4</v>
      </c>
      <c r="BR25" s="31">
        <v>3.1E-4</v>
      </c>
    </row>
    <row r="26" spans="1:70" x14ac:dyDescent="0.2">
      <c r="A26">
        <v>39</v>
      </c>
      <c r="B26" s="31">
        <v>1.0000000000000001E-5</v>
      </c>
      <c r="C26" s="31">
        <v>1.0000000000000001E-5</v>
      </c>
      <c r="D26" s="31">
        <v>1.0000000000000001E-5</v>
      </c>
      <c r="E26" s="31">
        <v>1.0000000000000001E-5</v>
      </c>
      <c r="F26" s="31">
        <v>1.0000000000000001E-5</v>
      </c>
      <c r="G26" s="31">
        <v>1.0000000000000001E-5</v>
      </c>
      <c r="H26" s="31">
        <v>1.0000000000000001E-5</v>
      </c>
      <c r="I26" s="31">
        <v>1.0000000000000001E-5</v>
      </c>
      <c r="J26" s="31">
        <v>1.0000000000000001E-5</v>
      </c>
      <c r="K26" s="31">
        <v>1.0000000000000001E-5</v>
      </c>
      <c r="L26" s="31">
        <v>1.0000000000000001E-5</v>
      </c>
      <c r="M26" s="31">
        <v>1.0000000000000001E-5</v>
      </c>
      <c r="N26" s="31">
        <v>1.0000000000000001E-5</v>
      </c>
      <c r="O26" s="31">
        <v>1.0000000000000001E-5</v>
      </c>
      <c r="P26" s="31">
        <v>1.0000000000000001E-5</v>
      </c>
      <c r="Q26" s="31">
        <v>1.0000000000000001E-5</v>
      </c>
      <c r="R26" s="31">
        <v>1.0000000000000001E-5</v>
      </c>
      <c r="S26" s="31">
        <v>1.0000000000000001E-5</v>
      </c>
      <c r="T26" s="31">
        <v>1.0000000000000001E-5</v>
      </c>
      <c r="U26" s="31">
        <v>1.0000000000000001E-5</v>
      </c>
      <c r="V26" s="31">
        <v>1.0000000000000001E-5</v>
      </c>
      <c r="W26" s="31">
        <v>1.0000000000000001E-5</v>
      </c>
      <c r="X26" s="31">
        <v>1.0000000000000001E-5</v>
      </c>
      <c r="Y26" s="31">
        <v>1.0000000000000001E-5</v>
      </c>
      <c r="Z26" s="31">
        <v>1.0000000000000001E-5</v>
      </c>
      <c r="AA26" s="31">
        <v>1.0000000000000001E-5</v>
      </c>
      <c r="AB26" s="31">
        <v>1.0000000000000001E-5</v>
      </c>
      <c r="AC26" s="31">
        <v>1.0000000000000001E-5</v>
      </c>
      <c r="AD26" s="31">
        <v>1.0000000000000001E-5</v>
      </c>
      <c r="AE26" s="31">
        <v>1.0000000000000001E-5</v>
      </c>
      <c r="AF26" s="31">
        <v>1.0000000000000001E-5</v>
      </c>
      <c r="AG26" s="31">
        <v>1.0000000000000001E-5</v>
      </c>
      <c r="AH26" s="31">
        <v>1.0000000000000001E-5</v>
      </c>
      <c r="AI26" s="31">
        <v>1.0000000000000001E-5</v>
      </c>
      <c r="AJ26" s="31">
        <v>1.0000000000000001E-5</v>
      </c>
      <c r="AK26" s="31">
        <v>1.0000000000000001E-5</v>
      </c>
      <c r="AL26" s="31">
        <v>1.0000000000000001E-5</v>
      </c>
      <c r="AM26" s="31">
        <v>1.0000000000000001E-5</v>
      </c>
      <c r="AN26" s="31">
        <v>2.0000000000000002E-5</v>
      </c>
      <c r="AO26" s="31">
        <v>2.0000000000000002E-5</v>
      </c>
      <c r="AP26" s="31">
        <v>2.0000000000000002E-5</v>
      </c>
      <c r="AQ26" s="31">
        <v>2.0000000000000002E-5</v>
      </c>
      <c r="AR26" s="31">
        <v>3.0000000000000001E-5</v>
      </c>
      <c r="AS26" s="31">
        <v>3.0000000000000001E-5</v>
      </c>
      <c r="AT26" s="31">
        <v>3.0000000000000001E-5</v>
      </c>
      <c r="AU26" s="31">
        <v>4.0000000000000003E-5</v>
      </c>
      <c r="AV26" s="31">
        <v>4.0000000000000003E-5</v>
      </c>
      <c r="AW26" s="31">
        <v>4.0000000000000003E-5</v>
      </c>
      <c r="AX26" s="31">
        <v>5.0000000000000002E-5</v>
      </c>
      <c r="AY26" s="31">
        <v>5.0000000000000002E-5</v>
      </c>
      <c r="AZ26" s="31">
        <v>6.0000000000000002E-5</v>
      </c>
      <c r="BA26" s="31">
        <v>6.0000000000000002E-5</v>
      </c>
      <c r="BB26" s="31">
        <v>6.9999999999999994E-5</v>
      </c>
      <c r="BC26" s="31">
        <v>6.9999999999999994E-5</v>
      </c>
      <c r="BD26" s="31">
        <v>8.0000000000000007E-5</v>
      </c>
      <c r="BE26" s="31">
        <v>9.0000000000000006E-5</v>
      </c>
      <c r="BF26" s="31">
        <v>1E-4</v>
      </c>
      <c r="BG26" s="31">
        <v>1.1E-4</v>
      </c>
      <c r="BH26" s="31">
        <v>1.2E-4</v>
      </c>
      <c r="BI26" s="31">
        <v>1.2999999999999999E-4</v>
      </c>
      <c r="BJ26" s="31">
        <v>1.3999999999999999E-4</v>
      </c>
      <c r="BK26" s="31">
        <v>1.6000000000000001E-4</v>
      </c>
      <c r="BL26" s="31">
        <v>1.8000000000000001E-4</v>
      </c>
      <c r="BM26" s="31">
        <v>2.0000000000000001E-4</v>
      </c>
      <c r="BN26" s="31">
        <v>2.2000000000000001E-4</v>
      </c>
      <c r="BO26" s="31">
        <v>2.4000000000000001E-4</v>
      </c>
      <c r="BP26" s="31">
        <v>2.5999999999999998E-4</v>
      </c>
      <c r="BQ26" s="31">
        <v>2.9E-4</v>
      </c>
      <c r="BR26" s="31">
        <v>3.3E-4</v>
      </c>
    </row>
    <row r="27" spans="1:70" x14ac:dyDescent="0.2">
      <c r="A27">
        <v>40</v>
      </c>
      <c r="B27" s="31">
        <v>1.0000000000000001E-5</v>
      </c>
      <c r="C27" s="31">
        <v>1.0000000000000001E-5</v>
      </c>
      <c r="D27" s="31">
        <v>1.0000000000000001E-5</v>
      </c>
      <c r="E27" s="31">
        <v>1.0000000000000001E-5</v>
      </c>
      <c r="F27" s="31">
        <v>1.0000000000000001E-5</v>
      </c>
      <c r="G27" s="31">
        <v>1.0000000000000001E-5</v>
      </c>
      <c r="H27" s="31">
        <v>1.0000000000000001E-5</v>
      </c>
      <c r="I27" s="31">
        <v>1.0000000000000001E-5</v>
      </c>
      <c r="J27" s="31">
        <v>1.0000000000000001E-5</v>
      </c>
      <c r="K27" s="31">
        <v>1.0000000000000001E-5</v>
      </c>
      <c r="L27" s="31">
        <v>1.0000000000000001E-5</v>
      </c>
      <c r="M27" s="31">
        <v>1.0000000000000001E-5</v>
      </c>
      <c r="N27" s="31">
        <v>1.0000000000000001E-5</v>
      </c>
      <c r="O27" s="31">
        <v>1.0000000000000001E-5</v>
      </c>
      <c r="P27" s="31">
        <v>1.0000000000000001E-5</v>
      </c>
      <c r="Q27" s="31">
        <v>1.0000000000000001E-5</v>
      </c>
      <c r="R27" s="31">
        <v>1.0000000000000001E-5</v>
      </c>
      <c r="S27" s="31">
        <v>1.0000000000000001E-5</v>
      </c>
      <c r="T27" s="31">
        <v>1.0000000000000001E-5</v>
      </c>
      <c r="U27" s="31">
        <v>1.0000000000000001E-5</v>
      </c>
      <c r="V27" s="31">
        <v>1.0000000000000001E-5</v>
      </c>
      <c r="W27" s="31">
        <v>1.0000000000000001E-5</v>
      </c>
      <c r="X27" s="31">
        <v>1.0000000000000001E-5</v>
      </c>
      <c r="Y27" s="31">
        <v>1.0000000000000001E-5</v>
      </c>
      <c r="Z27" s="31">
        <v>1.0000000000000001E-5</v>
      </c>
      <c r="AA27" s="31">
        <v>1.0000000000000001E-5</v>
      </c>
      <c r="AB27" s="31">
        <v>1.0000000000000001E-5</v>
      </c>
      <c r="AC27" s="31">
        <v>1.0000000000000001E-5</v>
      </c>
      <c r="AD27" s="31">
        <v>1.0000000000000001E-5</v>
      </c>
      <c r="AE27" s="31">
        <v>1.0000000000000001E-5</v>
      </c>
      <c r="AF27" s="31">
        <v>1.0000000000000001E-5</v>
      </c>
      <c r="AG27" s="31">
        <v>1.0000000000000001E-5</v>
      </c>
      <c r="AH27" s="31">
        <v>1.0000000000000001E-5</v>
      </c>
      <c r="AI27" s="31">
        <v>1.0000000000000001E-5</v>
      </c>
      <c r="AJ27" s="31">
        <v>1.0000000000000001E-5</v>
      </c>
      <c r="AK27" s="31">
        <v>1.0000000000000001E-5</v>
      </c>
      <c r="AL27" s="31">
        <v>1.0000000000000001E-5</v>
      </c>
      <c r="AM27" s="31">
        <v>2.0000000000000002E-5</v>
      </c>
      <c r="AN27" s="31">
        <v>2.0000000000000002E-5</v>
      </c>
      <c r="AO27" s="31">
        <v>2.0000000000000002E-5</v>
      </c>
      <c r="AP27" s="31">
        <v>2.0000000000000002E-5</v>
      </c>
      <c r="AQ27" s="31">
        <v>3.0000000000000001E-5</v>
      </c>
      <c r="AR27" s="31">
        <v>3.0000000000000001E-5</v>
      </c>
      <c r="AS27" s="31">
        <v>3.0000000000000001E-5</v>
      </c>
      <c r="AT27" s="31">
        <v>4.0000000000000003E-5</v>
      </c>
      <c r="AU27" s="31">
        <v>4.0000000000000003E-5</v>
      </c>
      <c r="AV27" s="31">
        <v>5.0000000000000002E-5</v>
      </c>
      <c r="AW27" s="31">
        <v>5.0000000000000002E-5</v>
      </c>
      <c r="AX27" s="31">
        <v>5.0000000000000002E-5</v>
      </c>
      <c r="AY27" s="31">
        <v>6.0000000000000002E-5</v>
      </c>
      <c r="AZ27" s="31">
        <v>6.9999999999999994E-5</v>
      </c>
      <c r="BA27" s="31">
        <v>6.9999999999999994E-5</v>
      </c>
      <c r="BB27" s="31">
        <v>8.0000000000000007E-5</v>
      </c>
      <c r="BC27" s="31">
        <v>9.0000000000000006E-5</v>
      </c>
      <c r="BD27" s="31">
        <v>9.0000000000000006E-5</v>
      </c>
      <c r="BE27" s="31">
        <v>1E-4</v>
      </c>
      <c r="BF27" s="31">
        <v>1.1E-4</v>
      </c>
      <c r="BG27" s="31">
        <v>1.2E-4</v>
      </c>
      <c r="BH27" s="31">
        <v>1.3999999999999999E-4</v>
      </c>
      <c r="BI27" s="31">
        <v>1.4999999999999999E-4</v>
      </c>
      <c r="BJ27" s="31">
        <v>1.7000000000000001E-4</v>
      </c>
      <c r="BK27" s="31">
        <v>1.9000000000000001E-4</v>
      </c>
      <c r="BL27" s="31">
        <v>2.0000000000000001E-4</v>
      </c>
      <c r="BM27" s="31">
        <v>2.3000000000000001E-4</v>
      </c>
      <c r="BN27" s="31">
        <v>2.5000000000000001E-4</v>
      </c>
      <c r="BO27" s="31">
        <v>2.7999999999999998E-4</v>
      </c>
      <c r="BP27" s="31">
        <v>3.1E-4</v>
      </c>
      <c r="BQ27" s="31">
        <v>3.4000000000000002E-4</v>
      </c>
      <c r="BR27" s="31">
        <v>3.8000000000000002E-4</v>
      </c>
    </row>
    <row r="28" spans="1:70" x14ac:dyDescent="0.2">
      <c r="A28">
        <v>41</v>
      </c>
      <c r="B28" s="31">
        <v>1.0000000000000001E-5</v>
      </c>
      <c r="C28" s="31">
        <v>1.0000000000000001E-5</v>
      </c>
      <c r="D28" s="31">
        <v>1.0000000000000001E-5</v>
      </c>
      <c r="E28" s="31">
        <v>1.0000000000000001E-5</v>
      </c>
      <c r="F28" s="31">
        <v>1.0000000000000001E-5</v>
      </c>
      <c r="G28" s="31">
        <v>1.0000000000000001E-5</v>
      </c>
      <c r="H28" s="31">
        <v>1.0000000000000001E-5</v>
      </c>
      <c r="I28" s="31">
        <v>1.0000000000000001E-5</v>
      </c>
      <c r="J28" s="31">
        <v>1.0000000000000001E-5</v>
      </c>
      <c r="K28" s="31">
        <v>1.0000000000000001E-5</v>
      </c>
      <c r="L28" s="31">
        <v>1.0000000000000001E-5</v>
      </c>
      <c r="M28" s="31">
        <v>1.0000000000000001E-5</v>
      </c>
      <c r="N28" s="31">
        <v>1.0000000000000001E-5</v>
      </c>
      <c r="O28" s="31">
        <v>1.0000000000000001E-5</v>
      </c>
      <c r="P28" s="31">
        <v>1.0000000000000001E-5</v>
      </c>
      <c r="Q28" s="31">
        <v>1.0000000000000001E-5</v>
      </c>
      <c r="R28" s="31">
        <v>1.0000000000000001E-5</v>
      </c>
      <c r="S28" s="31">
        <v>1.0000000000000001E-5</v>
      </c>
      <c r="T28" s="31">
        <v>1.0000000000000001E-5</v>
      </c>
      <c r="U28" s="31">
        <v>1.0000000000000001E-5</v>
      </c>
      <c r="V28" s="31">
        <v>1.0000000000000001E-5</v>
      </c>
      <c r="W28" s="31">
        <v>1.0000000000000001E-5</v>
      </c>
      <c r="X28" s="31">
        <v>1.0000000000000001E-5</v>
      </c>
      <c r="Y28" s="31">
        <v>1.0000000000000001E-5</v>
      </c>
      <c r="Z28" s="31">
        <v>1.0000000000000001E-5</v>
      </c>
      <c r="AA28" s="31">
        <v>1.0000000000000001E-5</v>
      </c>
      <c r="AB28" s="31">
        <v>1.0000000000000001E-5</v>
      </c>
      <c r="AC28" s="31">
        <v>1.0000000000000001E-5</v>
      </c>
      <c r="AD28" s="31">
        <v>1.0000000000000001E-5</v>
      </c>
      <c r="AE28" s="31">
        <v>1.0000000000000001E-5</v>
      </c>
      <c r="AF28" s="31">
        <v>1.0000000000000001E-5</v>
      </c>
      <c r="AG28" s="31">
        <v>1.0000000000000001E-5</v>
      </c>
      <c r="AH28" s="31">
        <v>1.0000000000000001E-5</v>
      </c>
      <c r="AI28" s="31">
        <v>1.0000000000000001E-5</v>
      </c>
      <c r="AJ28" s="31">
        <v>1.0000000000000001E-5</v>
      </c>
      <c r="AK28" s="31">
        <v>1.0000000000000001E-5</v>
      </c>
      <c r="AL28" s="31">
        <v>1.0000000000000001E-5</v>
      </c>
      <c r="AM28" s="31">
        <v>2.0000000000000002E-5</v>
      </c>
      <c r="AN28" s="31">
        <v>2.0000000000000002E-5</v>
      </c>
      <c r="AO28" s="31">
        <v>2.0000000000000002E-5</v>
      </c>
      <c r="AP28" s="31">
        <v>2.0000000000000002E-5</v>
      </c>
      <c r="AQ28" s="31">
        <v>3.0000000000000001E-5</v>
      </c>
      <c r="AR28" s="31">
        <v>3.0000000000000001E-5</v>
      </c>
      <c r="AS28" s="31">
        <v>3.0000000000000001E-5</v>
      </c>
      <c r="AT28" s="31">
        <v>4.0000000000000003E-5</v>
      </c>
      <c r="AU28" s="31">
        <v>4.0000000000000003E-5</v>
      </c>
      <c r="AV28" s="31">
        <v>5.0000000000000002E-5</v>
      </c>
      <c r="AW28" s="31">
        <v>5.0000000000000002E-5</v>
      </c>
      <c r="AX28" s="31">
        <v>5.0000000000000002E-5</v>
      </c>
      <c r="AY28" s="31">
        <v>6.0000000000000002E-5</v>
      </c>
      <c r="AZ28" s="31">
        <v>6.9999999999999994E-5</v>
      </c>
      <c r="BA28" s="31">
        <v>6.9999999999999994E-5</v>
      </c>
      <c r="BB28" s="31">
        <v>8.0000000000000007E-5</v>
      </c>
      <c r="BC28" s="31">
        <v>9.0000000000000006E-5</v>
      </c>
      <c r="BD28" s="31">
        <v>9.0000000000000006E-5</v>
      </c>
      <c r="BE28" s="31">
        <v>1E-4</v>
      </c>
      <c r="BF28" s="31">
        <v>1.1E-4</v>
      </c>
      <c r="BG28" s="31">
        <v>1.2E-4</v>
      </c>
      <c r="BH28" s="31">
        <v>1.3999999999999999E-4</v>
      </c>
      <c r="BI28" s="31">
        <v>1.4999999999999999E-4</v>
      </c>
      <c r="BJ28" s="31">
        <v>1.7000000000000001E-4</v>
      </c>
      <c r="BK28" s="31">
        <v>1.9000000000000001E-4</v>
      </c>
      <c r="BL28" s="31">
        <v>2.1000000000000001E-4</v>
      </c>
      <c r="BM28" s="31">
        <v>2.3000000000000001E-4</v>
      </c>
      <c r="BN28" s="31">
        <v>2.5000000000000001E-4</v>
      </c>
      <c r="BO28" s="31">
        <v>2.7999999999999998E-4</v>
      </c>
      <c r="BP28" s="31">
        <v>3.1E-4</v>
      </c>
      <c r="BQ28" s="31">
        <v>3.4000000000000002E-4</v>
      </c>
      <c r="BR28" s="31">
        <v>3.8000000000000002E-4</v>
      </c>
    </row>
    <row r="29" spans="1:70" x14ac:dyDescent="0.2">
      <c r="A29">
        <v>42</v>
      </c>
      <c r="B29" s="31">
        <v>1.0000000000000001E-5</v>
      </c>
      <c r="C29" s="31">
        <v>1.0000000000000001E-5</v>
      </c>
      <c r="D29" s="31">
        <v>1.0000000000000001E-5</v>
      </c>
      <c r="E29" s="31">
        <v>1.0000000000000001E-5</v>
      </c>
      <c r="F29" s="31">
        <v>1.0000000000000001E-5</v>
      </c>
      <c r="G29" s="31">
        <v>1.0000000000000001E-5</v>
      </c>
      <c r="H29" s="31">
        <v>1.0000000000000001E-5</v>
      </c>
      <c r="I29" s="31">
        <v>1.0000000000000001E-5</v>
      </c>
      <c r="J29" s="31">
        <v>1.0000000000000001E-5</v>
      </c>
      <c r="K29" s="31">
        <v>1.0000000000000001E-5</v>
      </c>
      <c r="L29" s="31">
        <v>1.0000000000000001E-5</v>
      </c>
      <c r="M29" s="31">
        <v>1.0000000000000001E-5</v>
      </c>
      <c r="N29" s="31">
        <v>1.0000000000000001E-5</v>
      </c>
      <c r="O29" s="31">
        <v>1.0000000000000001E-5</v>
      </c>
      <c r="P29" s="31">
        <v>1.0000000000000001E-5</v>
      </c>
      <c r="Q29" s="31">
        <v>1.0000000000000001E-5</v>
      </c>
      <c r="R29" s="31">
        <v>1.0000000000000001E-5</v>
      </c>
      <c r="S29" s="31">
        <v>1.0000000000000001E-5</v>
      </c>
      <c r="T29" s="31">
        <v>1.0000000000000001E-5</v>
      </c>
      <c r="U29" s="31">
        <v>1.0000000000000001E-5</v>
      </c>
      <c r="V29" s="31">
        <v>1.0000000000000001E-5</v>
      </c>
      <c r="W29" s="31">
        <v>1.0000000000000001E-5</v>
      </c>
      <c r="X29" s="31">
        <v>1.0000000000000001E-5</v>
      </c>
      <c r="Y29" s="31">
        <v>1.0000000000000001E-5</v>
      </c>
      <c r="Z29" s="31">
        <v>1.0000000000000001E-5</v>
      </c>
      <c r="AA29" s="31">
        <v>1.0000000000000001E-5</v>
      </c>
      <c r="AB29" s="31">
        <v>1.0000000000000001E-5</v>
      </c>
      <c r="AC29" s="31">
        <v>1.0000000000000001E-5</v>
      </c>
      <c r="AD29" s="31">
        <v>1.0000000000000001E-5</v>
      </c>
      <c r="AE29" s="31">
        <v>1.0000000000000001E-5</v>
      </c>
      <c r="AF29" s="31">
        <v>1.0000000000000001E-5</v>
      </c>
      <c r="AG29" s="31">
        <v>1.0000000000000001E-5</v>
      </c>
      <c r="AH29" s="31">
        <v>1.0000000000000001E-5</v>
      </c>
      <c r="AI29" s="31">
        <v>1.0000000000000001E-5</v>
      </c>
      <c r="AJ29" s="31">
        <v>1.0000000000000001E-5</v>
      </c>
      <c r="AK29" s="31">
        <v>1.0000000000000001E-5</v>
      </c>
      <c r="AL29" s="31">
        <v>1.0000000000000001E-5</v>
      </c>
      <c r="AM29" s="31">
        <v>2.0000000000000002E-5</v>
      </c>
      <c r="AN29" s="31">
        <v>2.0000000000000002E-5</v>
      </c>
      <c r="AO29" s="31">
        <v>2.0000000000000002E-5</v>
      </c>
      <c r="AP29" s="31">
        <v>3.0000000000000001E-5</v>
      </c>
      <c r="AQ29" s="31">
        <v>3.0000000000000001E-5</v>
      </c>
      <c r="AR29" s="31">
        <v>3.0000000000000001E-5</v>
      </c>
      <c r="AS29" s="31">
        <v>4.0000000000000003E-5</v>
      </c>
      <c r="AT29" s="31">
        <v>4.0000000000000003E-5</v>
      </c>
      <c r="AU29" s="31">
        <v>4.0000000000000003E-5</v>
      </c>
      <c r="AV29" s="31">
        <v>5.0000000000000002E-5</v>
      </c>
      <c r="AW29" s="31">
        <v>5.0000000000000002E-5</v>
      </c>
      <c r="AX29" s="31">
        <v>6.0000000000000002E-5</v>
      </c>
      <c r="AY29" s="31">
        <v>6.0000000000000002E-5</v>
      </c>
      <c r="AZ29" s="31">
        <v>6.9999999999999994E-5</v>
      </c>
      <c r="BA29" s="31">
        <v>8.0000000000000007E-5</v>
      </c>
      <c r="BB29" s="31">
        <v>8.0000000000000007E-5</v>
      </c>
      <c r="BC29" s="31">
        <v>9.0000000000000006E-5</v>
      </c>
      <c r="BD29" s="31">
        <v>1E-4</v>
      </c>
      <c r="BE29" s="31">
        <v>1.1E-4</v>
      </c>
      <c r="BF29" s="31">
        <v>1.2E-4</v>
      </c>
      <c r="BG29" s="31">
        <v>1.2999999999999999E-4</v>
      </c>
      <c r="BH29" s="31">
        <v>1.3999999999999999E-4</v>
      </c>
      <c r="BI29" s="31">
        <v>1.6000000000000001E-4</v>
      </c>
      <c r="BJ29" s="31">
        <v>1.8000000000000001E-4</v>
      </c>
      <c r="BK29" s="31">
        <v>2.0000000000000001E-4</v>
      </c>
      <c r="BL29" s="31">
        <v>2.2000000000000001E-4</v>
      </c>
      <c r="BM29" s="31">
        <v>2.4000000000000001E-4</v>
      </c>
      <c r="BN29" s="31">
        <v>2.5999999999999998E-4</v>
      </c>
      <c r="BO29" s="31">
        <v>2.9E-4</v>
      </c>
      <c r="BP29" s="31">
        <v>3.2000000000000003E-4</v>
      </c>
      <c r="BQ29" s="31">
        <v>3.6000000000000002E-4</v>
      </c>
      <c r="BR29" s="31">
        <v>4.0000000000000002E-4</v>
      </c>
    </row>
    <row r="30" spans="1:70" x14ac:dyDescent="0.2">
      <c r="A30">
        <v>43</v>
      </c>
      <c r="B30" s="31">
        <v>1.0000000000000001E-5</v>
      </c>
      <c r="C30" s="31">
        <v>1.0000000000000001E-5</v>
      </c>
      <c r="D30" s="31">
        <v>1.0000000000000001E-5</v>
      </c>
      <c r="E30" s="31">
        <v>1.0000000000000001E-5</v>
      </c>
      <c r="F30" s="31">
        <v>1.0000000000000001E-5</v>
      </c>
      <c r="G30" s="31">
        <v>1.0000000000000001E-5</v>
      </c>
      <c r="H30" s="31">
        <v>1.0000000000000001E-5</v>
      </c>
      <c r="I30" s="31">
        <v>1.0000000000000001E-5</v>
      </c>
      <c r="J30" s="31">
        <v>1.0000000000000001E-5</v>
      </c>
      <c r="K30" s="31">
        <v>1.0000000000000001E-5</v>
      </c>
      <c r="L30" s="31">
        <v>1.0000000000000001E-5</v>
      </c>
      <c r="M30" s="31">
        <v>1.0000000000000001E-5</v>
      </c>
      <c r="N30" s="31">
        <v>1.0000000000000001E-5</v>
      </c>
      <c r="O30" s="31">
        <v>1.0000000000000001E-5</v>
      </c>
      <c r="P30" s="31">
        <v>1.0000000000000001E-5</v>
      </c>
      <c r="Q30" s="31">
        <v>1.0000000000000001E-5</v>
      </c>
      <c r="R30" s="31">
        <v>1.0000000000000001E-5</v>
      </c>
      <c r="S30" s="31">
        <v>1.0000000000000001E-5</v>
      </c>
      <c r="T30" s="31">
        <v>1.0000000000000001E-5</v>
      </c>
      <c r="U30" s="31">
        <v>1.0000000000000001E-5</v>
      </c>
      <c r="V30" s="31">
        <v>1.0000000000000001E-5</v>
      </c>
      <c r="W30" s="31">
        <v>1.0000000000000001E-5</v>
      </c>
      <c r="X30" s="31">
        <v>1.0000000000000001E-5</v>
      </c>
      <c r="Y30" s="31">
        <v>1.0000000000000001E-5</v>
      </c>
      <c r="Z30" s="31">
        <v>1.0000000000000001E-5</v>
      </c>
      <c r="AA30" s="31">
        <v>1.0000000000000001E-5</v>
      </c>
      <c r="AB30" s="31">
        <v>1.0000000000000001E-5</v>
      </c>
      <c r="AC30" s="31">
        <v>1.0000000000000001E-5</v>
      </c>
      <c r="AD30" s="31">
        <v>1.0000000000000001E-5</v>
      </c>
      <c r="AE30" s="31">
        <v>1.0000000000000001E-5</v>
      </c>
      <c r="AF30" s="31">
        <v>1.0000000000000001E-5</v>
      </c>
      <c r="AG30" s="31">
        <v>1.0000000000000001E-5</v>
      </c>
      <c r="AH30" s="31">
        <v>1.0000000000000001E-5</v>
      </c>
      <c r="AI30" s="31">
        <v>1.0000000000000001E-5</v>
      </c>
      <c r="AJ30" s="31">
        <v>1.0000000000000001E-5</v>
      </c>
      <c r="AK30" s="31">
        <v>1.0000000000000001E-5</v>
      </c>
      <c r="AL30" s="31">
        <v>1.0000000000000001E-5</v>
      </c>
      <c r="AM30" s="31">
        <v>2.0000000000000002E-5</v>
      </c>
      <c r="AN30" s="31">
        <v>2.0000000000000002E-5</v>
      </c>
      <c r="AO30" s="31">
        <v>2.0000000000000002E-5</v>
      </c>
      <c r="AP30" s="31">
        <v>3.0000000000000001E-5</v>
      </c>
      <c r="AQ30" s="31">
        <v>3.0000000000000001E-5</v>
      </c>
      <c r="AR30" s="31">
        <v>3.0000000000000001E-5</v>
      </c>
      <c r="AS30" s="31">
        <v>4.0000000000000003E-5</v>
      </c>
      <c r="AT30" s="31">
        <v>4.0000000000000003E-5</v>
      </c>
      <c r="AU30" s="31">
        <v>4.0000000000000003E-5</v>
      </c>
      <c r="AV30" s="31">
        <v>5.0000000000000002E-5</v>
      </c>
      <c r="AW30" s="31">
        <v>5.0000000000000002E-5</v>
      </c>
      <c r="AX30" s="31">
        <v>6.0000000000000002E-5</v>
      </c>
      <c r="AY30" s="31">
        <v>6.9999999999999994E-5</v>
      </c>
      <c r="AZ30" s="31">
        <v>6.9999999999999994E-5</v>
      </c>
      <c r="BA30" s="31">
        <v>8.0000000000000007E-5</v>
      </c>
      <c r="BB30" s="31">
        <v>9.0000000000000006E-5</v>
      </c>
      <c r="BC30" s="31">
        <v>9.0000000000000006E-5</v>
      </c>
      <c r="BD30" s="31">
        <v>1E-4</v>
      </c>
      <c r="BE30" s="31">
        <v>1.1E-4</v>
      </c>
      <c r="BF30" s="31">
        <v>1.2E-4</v>
      </c>
      <c r="BG30" s="31">
        <v>1.3999999999999999E-4</v>
      </c>
      <c r="BH30" s="31">
        <v>1.4999999999999999E-4</v>
      </c>
      <c r="BI30" s="31">
        <v>1.7000000000000001E-4</v>
      </c>
      <c r="BJ30" s="31">
        <v>1.8000000000000001E-4</v>
      </c>
      <c r="BK30" s="31">
        <v>2.0000000000000001E-4</v>
      </c>
      <c r="BL30" s="31">
        <v>2.2000000000000001E-4</v>
      </c>
      <c r="BM30" s="31">
        <v>2.5000000000000001E-4</v>
      </c>
      <c r="BN30" s="31">
        <v>2.7999999999999998E-4</v>
      </c>
      <c r="BO30" s="31">
        <v>2.9999999999999997E-4</v>
      </c>
      <c r="BP30" s="31">
        <v>3.4000000000000002E-4</v>
      </c>
      <c r="BQ30" s="31">
        <v>3.6999999999999999E-4</v>
      </c>
      <c r="BR30" s="31">
        <v>4.2000000000000002E-4</v>
      </c>
    </row>
    <row r="31" spans="1:70" x14ac:dyDescent="0.2">
      <c r="A31">
        <v>44</v>
      </c>
      <c r="B31" s="31">
        <v>1.0000000000000001E-5</v>
      </c>
      <c r="C31" s="31">
        <v>1.0000000000000001E-5</v>
      </c>
      <c r="D31" s="31">
        <v>1.0000000000000001E-5</v>
      </c>
      <c r="E31" s="31">
        <v>1.0000000000000001E-5</v>
      </c>
      <c r="F31" s="31">
        <v>1.0000000000000001E-5</v>
      </c>
      <c r="G31" s="31">
        <v>1.0000000000000001E-5</v>
      </c>
      <c r="H31" s="31">
        <v>1.0000000000000001E-5</v>
      </c>
      <c r="I31" s="31">
        <v>1.0000000000000001E-5</v>
      </c>
      <c r="J31" s="31">
        <v>1.0000000000000001E-5</v>
      </c>
      <c r="K31" s="31">
        <v>1.0000000000000001E-5</v>
      </c>
      <c r="L31" s="31">
        <v>1.0000000000000001E-5</v>
      </c>
      <c r="M31" s="31">
        <v>1.0000000000000001E-5</v>
      </c>
      <c r="N31" s="31">
        <v>1.0000000000000001E-5</v>
      </c>
      <c r="O31" s="31">
        <v>1.0000000000000001E-5</v>
      </c>
      <c r="P31" s="31">
        <v>1.0000000000000001E-5</v>
      </c>
      <c r="Q31" s="31">
        <v>1.0000000000000001E-5</v>
      </c>
      <c r="R31" s="31">
        <v>1.0000000000000001E-5</v>
      </c>
      <c r="S31" s="31">
        <v>1.0000000000000001E-5</v>
      </c>
      <c r="T31" s="31">
        <v>1.0000000000000001E-5</v>
      </c>
      <c r="U31" s="31">
        <v>1.0000000000000001E-5</v>
      </c>
      <c r="V31" s="31">
        <v>1.0000000000000001E-5</v>
      </c>
      <c r="W31" s="31">
        <v>1.0000000000000001E-5</v>
      </c>
      <c r="X31" s="31">
        <v>1.0000000000000001E-5</v>
      </c>
      <c r="Y31" s="31">
        <v>1.0000000000000001E-5</v>
      </c>
      <c r="Z31" s="31">
        <v>1.0000000000000001E-5</v>
      </c>
      <c r="AA31" s="31">
        <v>1.0000000000000001E-5</v>
      </c>
      <c r="AB31" s="31">
        <v>1.0000000000000001E-5</v>
      </c>
      <c r="AC31" s="31">
        <v>1.0000000000000001E-5</v>
      </c>
      <c r="AD31" s="31">
        <v>1.0000000000000001E-5</v>
      </c>
      <c r="AE31" s="31">
        <v>1.0000000000000001E-5</v>
      </c>
      <c r="AF31" s="31">
        <v>1.0000000000000001E-5</v>
      </c>
      <c r="AG31" s="31">
        <v>1.0000000000000001E-5</v>
      </c>
      <c r="AH31" s="31">
        <v>1.0000000000000001E-5</v>
      </c>
      <c r="AI31" s="31">
        <v>1.0000000000000001E-5</v>
      </c>
      <c r="AJ31" s="31">
        <v>1.0000000000000001E-5</v>
      </c>
      <c r="AK31" s="31">
        <v>1.0000000000000001E-5</v>
      </c>
      <c r="AL31" s="31">
        <v>2.0000000000000002E-5</v>
      </c>
      <c r="AM31" s="31">
        <v>2.0000000000000002E-5</v>
      </c>
      <c r="AN31" s="31">
        <v>2.0000000000000002E-5</v>
      </c>
      <c r="AO31" s="31">
        <v>3.0000000000000001E-5</v>
      </c>
      <c r="AP31" s="31">
        <v>3.0000000000000001E-5</v>
      </c>
      <c r="AQ31" s="31">
        <v>3.0000000000000001E-5</v>
      </c>
      <c r="AR31" s="31">
        <v>4.0000000000000003E-5</v>
      </c>
      <c r="AS31" s="31">
        <v>4.0000000000000003E-5</v>
      </c>
      <c r="AT31" s="31">
        <v>4.0000000000000003E-5</v>
      </c>
      <c r="AU31" s="31">
        <v>5.0000000000000002E-5</v>
      </c>
      <c r="AV31" s="31">
        <v>5.0000000000000002E-5</v>
      </c>
      <c r="AW31" s="31">
        <v>6.0000000000000002E-5</v>
      </c>
      <c r="AX31" s="31">
        <v>6.0000000000000002E-5</v>
      </c>
      <c r="AY31" s="31">
        <v>6.9999999999999994E-5</v>
      </c>
      <c r="AZ31" s="31">
        <v>8.0000000000000007E-5</v>
      </c>
      <c r="BA31" s="31">
        <v>9.0000000000000006E-5</v>
      </c>
      <c r="BB31" s="31">
        <v>9.0000000000000006E-5</v>
      </c>
      <c r="BC31" s="31">
        <v>1E-4</v>
      </c>
      <c r="BD31" s="31">
        <v>1.1E-4</v>
      </c>
      <c r="BE31" s="31">
        <v>1.2E-4</v>
      </c>
      <c r="BF31" s="31">
        <v>1.2999999999999999E-4</v>
      </c>
      <c r="BG31" s="31">
        <v>1.4999999999999999E-4</v>
      </c>
      <c r="BH31" s="31">
        <v>1.6000000000000001E-4</v>
      </c>
      <c r="BI31" s="31">
        <v>1.8000000000000001E-4</v>
      </c>
      <c r="BJ31" s="31">
        <v>2.0000000000000001E-4</v>
      </c>
      <c r="BK31" s="31">
        <v>2.2000000000000001E-4</v>
      </c>
      <c r="BL31" s="31">
        <v>2.4000000000000001E-4</v>
      </c>
      <c r="BM31" s="31">
        <v>2.7E-4</v>
      </c>
      <c r="BN31" s="31">
        <v>2.9999999999999997E-4</v>
      </c>
      <c r="BO31" s="31">
        <v>3.3E-4</v>
      </c>
      <c r="BP31" s="31">
        <v>3.6999999999999999E-4</v>
      </c>
      <c r="BQ31" s="31">
        <v>4.0999999999999999E-4</v>
      </c>
      <c r="BR31" s="31">
        <v>4.4999999999999999E-4</v>
      </c>
    </row>
    <row r="32" spans="1:70" x14ac:dyDescent="0.2">
      <c r="A32">
        <v>45</v>
      </c>
      <c r="B32" s="31">
        <v>1.0000000000000001E-5</v>
      </c>
      <c r="C32" s="31">
        <v>1.0000000000000001E-5</v>
      </c>
      <c r="D32" s="31">
        <v>1.0000000000000001E-5</v>
      </c>
      <c r="E32" s="31">
        <v>1.0000000000000001E-5</v>
      </c>
      <c r="F32" s="31">
        <v>1.0000000000000001E-5</v>
      </c>
      <c r="G32" s="31">
        <v>1.0000000000000001E-5</v>
      </c>
      <c r="H32" s="31">
        <v>1.0000000000000001E-5</v>
      </c>
      <c r="I32" s="31">
        <v>1.0000000000000001E-5</v>
      </c>
      <c r="J32" s="31">
        <v>1.0000000000000001E-5</v>
      </c>
      <c r="K32" s="31">
        <v>1.0000000000000001E-5</v>
      </c>
      <c r="L32" s="31">
        <v>1.0000000000000001E-5</v>
      </c>
      <c r="M32" s="31">
        <v>1.0000000000000001E-5</v>
      </c>
      <c r="N32" s="31">
        <v>1.0000000000000001E-5</v>
      </c>
      <c r="O32" s="31">
        <v>1.0000000000000001E-5</v>
      </c>
      <c r="P32" s="31">
        <v>1.0000000000000001E-5</v>
      </c>
      <c r="Q32" s="31">
        <v>1.0000000000000001E-5</v>
      </c>
      <c r="R32" s="31">
        <v>1.0000000000000001E-5</v>
      </c>
      <c r="S32" s="31">
        <v>1.0000000000000001E-5</v>
      </c>
      <c r="T32" s="31">
        <v>1.0000000000000001E-5</v>
      </c>
      <c r="U32" s="31">
        <v>1.0000000000000001E-5</v>
      </c>
      <c r="V32" s="31">
        <v>1.0000000000000001E-5</v>
      </c>
      <c r="W32" s="31">
        <v>1.0000000000000001E-5</v>
      </c>
      <c r="X32" s="31">
        <v>1.0000000000000001E-5</v>
      </c>
      <c r="Y32" s="31">
        <v>1.0000000000000001E-5</v>
      </c>
      <c r="Z32" s="31">
        <v>1.0000000000000001E-5</v>
      </c>
      <c r="AA32" s="31">
        <v>1.0000000000000001E-5</v>
      </c>
      <c r="AB32" s="31">
        <v>1.0000000000000001E-5</v>
      </c>
      <c r="AC32" s="31">
        <v>1.0000000000000001E-5</v>
      </c>
      <c r="AD32" s="31">
        <v>1.0000000000000001E-5</v>
      </c>
      <c r="AE32" s="31">
        <v>1.0000000000000001E-5</v>
      </c>
      <c r="AF32" s="31">
        <v>1.0000000000000001E-5</v>
      </c>
      <c r="AG32" s="31">
        <v>1.0000000000000001E-5</v>
      </c>
      <c r="AH32" s="31">
        <v>1.0000000000000001E-5</v>
      </c>
      <c r="AI32" s="31">
        <v>1.0000000000000001E-5</v>
      </c>
      <c r="AJ32" s="31">
        <v>1.0000000000000001E-5</v>
      </c>
      <c r="AK32" s="31">
        <v>1.0000000000000001E-5</v>
      </c>
      <c r="AL32" s="31">
        <v>2.0000000000000002E-5</v>
      </c>
      <c r="AM32" s="31">
        <v>2.0000000000000002E-5</v>
      </c>
      <c r="AN32" s="31">
        <v>2.0000000000000002E-5</v>
      </c>
      <c r="AO32" s="31">
        <v>3.0000000000000001E-5</v>
      </c>
      <c r="AP32" s="31">
        <v>3.0000000000000001E-5</v>
      </c>
      <c r="AQ32" s="31">
        <v>4.0000000000000003E-5</v>
      </c>
      <c r="AR32" s="31">
        <v>4.0000000000000003E-5</v>
      </c>
      <c r="AS32" s="31">
        <v>4.0000000000000003E-5</v>
      </c>
      <c r="AT32" s="31">
        <v>5.0000000000000002E-5</v>
      </c>
      <c r="AU32" s="31">
        <v>5.0000000000000002E-5</v>
      </c>
      <c r="AV32" s="31">
        <v>6.0000000000000002E-5</v>
      </c>
      <c r="AW32" s="31">
        <v>6.9999999999999994E-5</v>
      </c>
      <c r="AX32" s="31">
        <v>6.9999999999999994E-5</v>
      </c>
      <c r="AY32" s="31">
        <v>8.0000000000000007E-5</v>
      </c>
      <c r="AZ32" s="31">
        <v>9.0000000000000006E-5</v>
      </c>
      <c r="BA32" s="31">
        <v>1E-4</v>
      </c>
      <c r="BB32" s="31">
        <v>1E-4</v>
      </c>
      <c r="BC32" s="31">
        <v>1.1E-4</v>
      </c>
      <c r="BD32" s="31">
        <v>1.2E-4</v>
      </c>
      <c r="BE32" s="31">
        <v>1.3999999999999999E-4</v>
      </c>
      <c r="BF32" s="31">
        <v>1.4999999999999999E-4</v>
      </c>
      <c r="BG32" s="31">
        <v>1.6000000000000001E-4</v>
      </c>
      <c r="BH32" s="31">
        <v>1.8000000000000001E-4</v>
      </c>
      <c r="BI32" s="31">
        <v>2.0000000000000001E-4</v>
      </c>
      <c r="BJ32" s="31">
        <v>2.2000000000000001E-4</v>
      </c>
      <c r="BK32" s="31">
        <v>2.5000000000000001E-4</v>
      </c>
      <c r="BL32" s="31">
        <v>2.7E-4</v>
      </c>
      <c r="BM32" s="31">
        <v>2.9999999999999997E-4</v>
      </c>
      <c r="BN32" s="31">
        <v>3.3E-4</v>
      </c>
      <c r="BO32" s="31">
        <v>3.6999999999999999E-4</v>
      </c>
      <c r="BP32" s="31">
        <v>4.0999999999999999E-4</v>
      </c>
      <c r="BQ32" s="31">
        <v>4.4999999999999999E-4</v>
      </c>
      <c r="BR32" s="31">
        <v>5.0000000000000001E-4</v>
      </c>
    </row>
    <row r="33" spans="1:70" x14ac:dyDescent="0.2">
      <c r="A33">
        <v>46</v>
      </c>
      <c r="B33" s="31">
        <v>1.0000000000000001E-5</v>
      </c>
      <c r="C33" s="31">
        <v>1.0000000000000001E-5</v>
      </c>
      <c r="D33" s="31">
        <v>1.0000000000000001E-5</v>
      </c>
      <c r="E33" s="31">
        <v>1.0000000000000001E-5</v>
      </c>
      <c r="F33" s="31">
        <v>1.0000000000000001E-5</v>
      </c>
      <c r="G33" s="31">
        <v>1.0000000000000001E-5</v>
      </c>
      <c r="H33" s="31">
        <v>1.0000000000000001E-5</v>
      </c>
      <c r="I33" s="31">
        <v>1.0000000000000001E-5</v>
      </c>
      <c r="J33" s="31">
        <v>1.0000000000000001E-5</v>
      </c>
      <c r="K33" s="31">
        <v>1.0000000000000001E-5</v>
      </c>
      <c r="L33" s="31">
        <v>1.0000000000000001E-5</v>
      </c>
      <c r="M33" s="31">
        <v>1.0000000000000001E-5</v>
      </c>
      <c r="N33" s="31">
        <v>1.0000000000000001E-5</v>
      </c>
      <c r="O33" s="31">
        <v>1.0000000000000001E-5</v>
      </c>
      <c r="P33" s="31">
        <v>1.0000000000000001E-5</v>
      </c>
      <c r="Q33" s="31">
        <v>1.0000000000000001E-5</v>
      </c>
      <c r="R33" s="31">
        <v>1.0000000000000001E-5</v>
      </c>
      <c r="S33" s="31">
        <v>1.0000000000000001E-5</v>
      </c>
      <c r="T33" s="31">
        <v>1.0000000000000001E-5</v>
      </c>
      <c r="U33" s="31">
        <v>1.0000000000000001E-5</v>
      </c>
      <c r="V33" s="31">
        <v>1.0000000000000001E-5</v>
      </c>
      <c r="W33" s="31">
        <v>1.0000000000000001E-5</v>
      </c>
      <c r="X33" s="31">
        <v>1.0000000000000001E-5</v>
      </c>
      <c r="Y33" s="31">
        <v>1.0000000000000001E-5</v>
      </c>
      <c r="Z33" s="31">
        <v>1.0000000000000001E-5</v>
      </c>
      <c r="AA33" s="31">
        <v>1.0000000000000001E-5</v>
      </c>
      <c r="AB33" s="31">
        <v>1.0000000000000001E-5</v>
      </c>
      <c r="AC33" s="31">
        <v>1.0000000000000001E-5</v>
      </c>
      <c r="AD33" s="31">
        <v>1.0000000000000001E-5</v>
      </c>
      <c r="AE33" s="31">
        <v>1.0000000000000001E-5</v>
      </c>
      <c r="AF33" s="31">
        <v>1.0000000000000001E-5</v>
      </c>
      <c r="AG33" s="31">
        <v>1.0000000000000001E-5</v>
      </c>
      <c r="AH33" s="31">
        <v>1.0000000000000001E-5</v>
      </c>
      <c r="AI33" s="31">
        <v>1.0000000000000001E-5</v>
      </c>
      <c r="AJ33" s="31">
        <v>1.0000000000000001E-5</v>
      </c>
      <c r="AK33" s="31">
        <v>2.0000000000000002E-5</v>
      </c>
      <c r="AL33" s="31">
        <v>2.0000000000000002E-5</v>
      </c>
      <c r="AM33" s="31">
        <v>2.0000000000000002E-5</v>
      </c>
      <c r="AN33" s="31">
        <v>3.0000000000000001E-5</v>
      </c>
      <c r="AO33" s="31">
        <v>3.0000000000000001E-5</v>
      </c>
      <c r="AP33" s="31">
        <v>3.0000000000000001E-5</v>
      </c>
      <c r="AQ33" s="31">
        <v>4.0000000000000003E-5</v>
      </c>
      <c r="AR33" s="31">
        <v>4.0000000000000003E-5</v>
      </c>
      <c r="AS33" s="31">
        <v>5.0000000000000002E-5</v>
      </c>
      <c r="AT33" s="31">
        <v>5.0000000000000002E-5</v>
      </c>
      <c r="AU33" s="31">
        <v>6.0000000000000002E-5</v>
      </c>
      <c r="AV33" s="31">
        <v>6.9999999999999994E-5</v>
      </c>
      <c r="AW33" s="31">
        <v>6.9999999999999994E-5</v>
      </c>
      <c r="AX33" s="31">
        <v>8.0000000000000007E-5</v>
      </c>
      <c r="AY33" s="31">
        <v>9.0000000000000006E-5</v>
      </c>
      <c r="AZ33" s="31">
        <v>1E-4</v>
      </c>
      <c r="BA33" s="31">
        <v>1E-4</v>
      </c>
      <c r="BB33" s="31">
        <v>1.1E-4</v>
      </c>
      <c r="BC33" s="31">
        <v>1.2E-4</v>
      </c>
      <c r="BD33" s="31">
        <v>1.3999999999999999E-4</v>
      </c>
      <c r="BE33" s="31">
        <v>1.4999999999999999E-4</v>
      </c>
      <c r="BF33" s="31">
        <v>1.6000000000000001E-4</v>
      </c>
      <c r="BG33" s="31">
        <v>1.8000000000000001E-4</v>
      </c>
      <c r="BH33" s="31">
        <v>2.0000000000000001E-4</v>
      </c>
      <c r="BI33" s="31">
        <v>2.2000000000000001E-4</v>
      </c>
      <c r="BJ33" s="31">
        <v>2.4000000000000001E-4</v>
      </c>
      <c r="BK33" s="31">
        <v>2.7E-4</v>
      </c>
      <c r="BL33" s="31">
        <v>2.9999999999999997E-4</v>
      </c>
      <c r="BM33" s="31">
        <v>3.3E-4</v>
      </c>
      <c r="BN33" s="31">
        <v>3.6999999999999999E-4</v>
      </c>
      <c r="BO33" s="31">
        <v>4.0000000000000002E-4</v>
      </c>
      <c r="BP33" s="31">
        <v>4.4999999999999999E-4</v>
      </c>
      <c r="BQ33" s="31">
        <v>5.0000000000000001E-4</v>
      </c>
      <c r="BR33" s="31">
        <v>5.5000000000000003E-4</v>
      </c>
    </row>
    <row r="34" spans="1:70" x14ac:dyDescent="0.2">
      <c r="A34">
        <v>47</v>
      </c>
      <c r="B34" s="31">
        <v>1.0000000000000001E-5</v>
      </c>
      <c r="C34" s="31">
        <v>1.0000000000000001E-5</v>
      </c>
      <c r="D34" s="31">
        <v>1.0000000000000001E-5</v>
      </c>
      <c r="E34" s="31">
        <v>1.0000000000000001E-5</v>
      </c>
      <c r="F34" s="31">
        <v>1.0000000000000001E-5</v>
      </c>
      <c r="G34" s="31">
        <v>1.0000000000000001E-5</v>
      </c>
      <c r="H34" s="31">
        <v>1.0000000000000001E-5</v>
      </c>
      <c r="I34" s="31">
        <v>1.0000000000000001E-5</v>
      </c>
      <c r="J34" s="31">
        <v>1.0000000000000001E-5</v>
      </c>
      <c r="K34" s="31">
        <v>1.0000000000000001E-5</v>
      </c>
      <c r="L34" s="31">
        <v>1.0000000000000001E-5</v>
      </c>
      <c r="M34" s="31">
        <v>1.0000000000000001E-5</v>
      </c>
      <c r="N34" s="31">
        <v>1.0000000000000001E-5</v>
      </c>
      <c r="O34" s="31">
        <v>1.0000000000000001E-5</v>
      </c>
      <c r="P34" s="31">
        <v>1.0000000000000001E-5</v>
      </c>
      <c r="Q34" s="31">
        <v>1.0000000000000001E-5</v>
      </c>
      <c r="R34" s="31">
        <v>1.0000000000000001E-5</v>
      </c>
      <c r="S34" s="31">
        <v>1.0000000000000001E-5</v>
      </c>
      <c r="T34" s="31">
        <v>1.0000000000000001E-5</v>
      </c>
      <c r="U34" s="31">
        <v>1.0000000000000001E-5</v>
      </c>
      <c r="V34" s="31">
        <v>1.0000000000000001E-5</v>
      </c>
      <c r="W34" s="31">
        <v>1.0000000000000001E-5</v>
      </c>
      <c r="X34" s="31">
        <v>1.0000000000000001E-5</v>
      </c>
      <c r="Y34" s="31">
        <v>1.0000000000000001E-5</v>
      </c>
      <c r="Z34" s="31">
        <v>1.0000000000000001E-5</v>
      </c>
      <c r="AA34" s="31">
        <v>1.0000000000000001E-5</v>
      </c>
      <c r="AB34" s="31">
        <v>1.0000000000000001E-5</v>
      </c>
      <c r="AC34" s="31">
        <v>1.0000000000000001E-5</v>
      </c>
      <c r="AD34" s="31">
        <v>1.0000000000000001E-5</v>
      </c>
      <c r="AE34" s="31">
        <v>1.0000000000000001E-5</v>
      </c>
      <c r="AF34" s="31">
        <v>1.0000000000000001E-5</v>
      </c>
      <c r="AG34" s="31">
        <v>1.0000000000000001E-5</v>
      </c>
      <c r="AH34" s="31">
        <v>1.0000000000000001E-5</v>
      </c>
      <c r="AI34" s="31">
        <v>1.0000000000000001E-5</v>
      </c>
      <c r="AJ34" s="31">
        <v>1.0000000000000001E-5</v>
      </c>
      <c r="AK34" s="31">
        <v>2.0000000000000002E-5</v>
      </c>
      <c r="AL34" s="31">
        <v>2.0000000000000002E-5</v>
      </c>
      <c r="AM34" s="31">
        <v>2.0000000000000002E-5</v>
      </c>
      <c r="AN34" s="31">
        <v>3.0000000000000001E-5</v>
      </c>
      <c r="AO34" s="31">
        <v>3.0000000000000001E-5</v>
      </c>
      <c r="AP34" s="31">
        <v>4.0000000000000003E-5</v>
      </c>
      <c r="AQ34" s="31">
        <v>4.0000000000000003E-5</v>
      </c>
      <c r="AR34" s="31">
        <v>5.0000000000000002E-5</v>
      </c>
      <c r="AS34" s="31">
        <v>5.0000000000000002E-5</v>
      </c>
      <c r="AT34" s="31">
        <v>6.0000000000000002E-5</v>
      </c>
      <c r="AU34" s="31">
        <v>6.0000000000000002E-5</v>
      </c>
      <c r="AV34" s="31">
        <v>6.9999999999999994E-5</v>
      </c>
      <c r="AW34" s="31">
        <v>8.0000000000000007E-5</v>
      </c>
      <c r="AX34" s="31">
        <v>9.0000000000000006E-5</v>
      </c>
      <c r="AY34" s="31">
        <v>9.0000000000000006E-5</v>
      </c>
      <c r="AZ34" s="31">
        <v>1E-4</v>
      </c>
      <c r="BA34" s="31">
        <v>1.1E-4</v>
      </c>
      <c r="BB34" s="31">
        <v>1.2E-4</v>
      </c>
      <c r="BC34" s="31">
        <v>1.2999999999999999E-4</v>
      </c>
      <c r="BD34" s="31">
        <v>1.4999999999999999E-4</v>
      </c>
      <c r="BE34" s="31">
        <v>1.6000000000000001E-4</v>
      </c>
      <c r="BF34" s="31">
        <v>1.8000000000000001E-4</v>
      </c>
      <c r="BG34" s="31">
        <v>1.9000000000000001E-4</v>
      </c>
      <c r="BH34" s="31">
        <v>2.1000000000000001E-4</v>
      </c>
      <c r="BI34" s="31">
        <v>2.4000000000000001E-4</v>
      </c>
      <c r="BJ34" s="31">
        <v>2.5999999999999998E-4</v>
      </c>
      <c r="BK34" s="31">
        <v>2.9E-4</v>
      </c>
      <c r="BL34" s="31">
        <v>3.2000000000000003E-4</v>
      </c>
      <c r="BM34" s="31">
        <v>3.6000000000000002E-4</v>
      </c>
      <c r="BN34" s="31">
        <v>3.8999999999999999E-4</v>
      </c>
      <c r="BO34" s="31">
        <v>4.4000000000000002E-4</v>
      </c>
      <c r="BP34" s="31">
        <v>4.8000000000000001E-4</v>
      </c>
      <c r="BQ34" s="31">
        <v>5.4000000000000001E-4</v>
      </c>
      <c r="BR34" s="31">
        <v>5.9000000000000003E-4</v>
      </c>
    </row>
    <row r="35" spans="1:70" x14ac:dyDescent="0.2">
      <c r="A35">
        <v>48</v>
      </c>
      <c r="B35" s="31">
        <v>1.0000000000000001E-5</v>
      </c>
      <c r="C35" s="31">
        <v>1.0000000000000001E-5</v>
      </c>
      <c r="D35" s="31">
        <v>1.0000000000000001E-5</v>
      </c>
      <c r="E35" s="31">
        <v>1.0000000000000001E-5</v>
      </c>
      <c r="F35" s="31">
        <v>1.0000000000000001E-5</v>
      </c>
      <c r="G35" s="31">
        <v>1.0000000000000001E-5</v>
      </c>
      <c r="H35" s="31">
        <v>1.0000000000000001E-5</v>
      </c>
      <c r="I35" s="31">
        <v>1.0000000000000001E-5</v>
      </c>
      <c r="J35" s="31">
        <v>1.0000000000000001E-5</v>
      </c>
      <c r="K35" s="31">
        <v>1.0000000000000001E-5</v>
      </c>
      <c r="L35" s="31">
        <v>1.0000000000000001E-5</v>
      </c>
      <c r="M35" s="31">
        <v>1.0000000000000001E-5</v>
      </c>
      <c r="N35" s="31">
        <v>1.0000000000000001E-5</v>
      </c>
      <c r="O35" s="31">
        <v>1.0000000000000001E-5</v>
      </c>
      <c r="P35" s="31">
        <v>1.0000000000000001E-5</v>
      </c>
      <c r="Q35" s="31">
        <v>1.0000000000000001E-5</v>
      </c>
      <c r="R35" s="31">
        <v>1.0000000000000001E-5</v>
      </c>
      <c r="S35" s="31">
        <v>1.0000000000000001E-5</v>
      </c>
      <c r="T35" s="31">
        <v>1.0000000000000001E-5</v>
      </c>
      <c r="U35" s="31">
        <v>1.0000000000000001E-5</v>
      </c>
      <c r="V35" s="31">
        <v>1.0000000000000001E-5</v>
      </c>
      <c r="W35" s="31">
        <v>1.0000000000000001E-5</v>
      </c>
      <c r="X35" s="31">
        <v>1.0000000000000001E-5</v>
      </c>
      <c r="Y35" s="31">
        <v>1.0000000000000001E-5</v>
      </c>
      <c r="Z35" s="31">
        <v>1.0000000000000001E-5</v>
      </c>
      <c r="AA35" s="31">
        <v>1.0000000000000001E-5</v>
      </c>
      <c r="AB35" s="31">
        <v>1.0000000000000001E-5</v>
      </c>
      <c r="AC35" s="31">
        <v>1.0000000000000001E-5</v>
      </c>
      <c r="AD35" s="31">
        <v>1.0000000000000001E-5</v>
      </c>
      <c r="AE35" s="31">
        <v>1.0000000000000001E-5</v>
      </c>
      <c r="AF35" s="31">
        <v>1.0000000000000001E-5</v>
      </c>
      <c r="AG35" s="31">
        <v>1.0000000000000001E-5</v>
      </c>
      <c r="AH35" s="31">
        <v>1.0000000000000001E-5</v>
      </c>
      <c r="AI35" s="31">
        <v>1.0000000000000001E-5</v>
      </c>
      <c r="AJ35" s="31">
        <v>1.0000000000000001E-5</v>
      </c>
      <c r="AK35" s="31">
        <v>2.0000000000000002E-5</v>
      </c>
      <c r="AL35" s="31">
        <v>2.0000000000000002E-5</v>
      </c>
      <c r="AM35" s="31">
        <v>3.0000000000000001E-5</v>
      </c>
      <c r="AN35" s="31">
        <v>3.0000000000000001E-5</v>
      </c>
      <c r="AO35" s="31">
        <v>4.0000000000000003E-5</v>
      </c>
      <c r="AP35" s="31">
        <v>4.0000000000000003E-5</v>
      </c>
      <c r="AQ35" s="31">
        <v>5.0000000000000002E-5</v>
      </c>
      <c r="AR35" s="31">
        <v>5.0000000000000002E-5</v>
      </c>
      <c r="AS35" s="31">
        <v>6.0000000000000002E-5</v>
      </c>
      <c r="AT35" s="31">
        <v>6.0000000000000002E-5</v>
      </c>
      <c r="AU35" s="31">
        <v>6.9999999999999994E-5</v>
      </c>
      <c r="AV35" s="31">
        <v>8.0000000000000007E-5</v>
      </c>
      <c r="AW35" s="31">
        <v>8.0000000000000007E-5</v>
      </c>
      <c r="AX35" s="31">
        <v>9.0000000000000006E-5</v>
      </c>
      <c r="AY35" s="31">
        <v>1E-4</v>
      </c>
      <c r="AZ35" s="31">
        <v>1.1E-4</v>
      </c>
      <c r="BA35" s="31">
        <v>1.2E-4</v>
      </c>
      <c r="BB35" s="31">
        <v>1.2999999999999999E-4</v>
      </c>
      <c r="BC35" s="31">
        <v>1.3999999999999999E-4</v>
      </c>
      <c r="BD35" s="31">
        <v>1.6000000000000001E-4</v>
      </c>
      <c r="BE35" s="31">
        <v>1.7000000000000001E-4</v>
      </c>
      <c r="BF35" s="31">
        <v>1.9000000000000001E-4</v>
      </c>
      <c r="BG35" s="31">
        <v>2.1000000000000001E-4</v>
      </c>
      <c r="BH35" s="31">
        <v>2.3000000000000001E-4</v>
      </c>
      <c r="BI35" s="31">
        <v>2.5999999999999998E-4</v>
      </c>
      <c r="BJ35" s="31">
        <v>2.7999999999999998E-4</v>
      </c>
      <c r="BK35" s="31">
        <v>3.1E-4</v>
      </c>
      <c r="BL35" s="31">
        <v>3.5E-4</v>
      </c>
      <c r="BM35" s="31">
        <v>3.8000000000000002E-4</v>
      </c>
      <c r="BN35" s="31">
        <v>4.2000000000000002E-4</v>
      </c>
      <c r="BO35" s="31">
        <v>4.6999999999999999E-4</v>
      </c>
      <c r="BP35" s="31">
        <v>5.1999999999999995E-4</v>
      </c>
      <c r="BQ35" s="31">
        <v>5.6999999999999998E-4</v>
      </c>
      <c r="BR35" s="31">
        <v>6.4000000000000005E-4</v>
      </c>
    </row>
    <row r="36" spans="1:70" x14ac:dyDescent="0.2">
      <c r="A36">
        <v>49</v>
      </c>
      <c r="B36" s="31">
        <v>1.0000000000000001E-5</v>
      </c>
      <c r="C36" s="31">
        <v>1.0000000000000001E-5</v>
      </c>
      <c r="D36" s="31">
        <v>1.0000000000000001E-5</v>
      </c>
      <c r="E36" s="31">
        <v>1.0000000000000001E-5</v>
      </c>
      <c r="F36" s="31">
        <v>1.0000000000000001E-5</v>
      </c>
      <c r="G36" s="31">
        <v>1.0000000000000001E-5</v>
      </c>
      <c r="H36" s="31">
        <v>1.0000000000000001E-5</v>
      </c>
      <c r="I36" s="31">
        <v>1.0000000000000001E-5</v>
      </c>
      <c r="J36" s="31">
        <v>1.0000000000000001E-5</v>
      </c>
      <c r="K36" s="31">
        <v>1.0000000000000001E-5</v>
      </c>
      <c r="L36" s="31">
        <v>1.0000000000000001E-5</v>
      </c>
      <c r="M36" s="31">
        <v>1.0000000000000001E-5</v>
      </c>
      <c r="N36" s="31">
        <v>1.0000000000000001E-5</v>
      </c>
      <c r="O36" s="31">
        <v>1.0000000000000001E-5</v>
      </c>
      <c r="P36" s="31">
        <v>1.0000000000000001E-5</v>
      </c>
      <c r="Q36" s="31">
        <v>1.0000000000000001E-5</v>
      </c>
      <c r="R36" s="31">
        <v>1.0000000000000001E-5</v>
      </c>
      <c r="S36" s="31">
        <v>1.0000000000000001E-5</v>
      </c>
      <c r="T36" s="31">
        <v>1.0000000000000001E-5</v>
      </c>
      <c r="U36" s="31">
        <v>1.0000000000000001E-5</v>
      </c>
      <c r="V36" s="31">
        <v>1.0000000000000001E-5</v>
      </c>
      <c r="W36" s="31">
        <v>1.0000000000000001E-5</v>
      </c>
      <c r="X36" s="31">
        <v>1.0000000000000001E-5</v>
      </c>
      <c r="Y36" s="31">
        <v>1.0000000000000001E-5</v>
      </c>
      <c r="Z36" s="31">
        <v>1.0000000000000001E-5</v>
      </c>
      <c r="AA36" s="31">
        <v>1.0000000000000001E-5</v>
      </c>
      <c r="AB36" s="31">
        <v>1.0000000000000001E-5</v>
      </c>
      <c r="AC36" s="31">
        <v>1.0000000000000001E-5</v>
      </c>
      <c r="AD36" s="31">
        <v>1.0000000000000001E-5</v>
      </c>
      <c r="AE36" s="31">
        <v>1.0000000000000001E-5</v>
      </c>
      <c r="AF36" s="31">
        <v>1.0000000000000001E-5</v>
      </c>
      <c r="AG36" s="31">
        <v>1.0000000000000001E-5</v>
      </c>
      <c r="AH36" s="31">
        <v>1.0000000000000001E-5</v>
      </c>
      <c r="AI36" s="31">
        <v>1.0000000000000001E-5</v>
      </c>
      <c r="AJ36" s="31">
        <v>2.0000000000000002E-5</v>
      </c>
      <c r="AK36" s="31">
        <v>2.0000000000000002E-5</v>
      </c>
      <c r="AL36" s="31">
        <v>2.0000000000000002E-5</v>
      </c>
      <c r="AM36" s="31">
        <v>3.0000000000000001E-5</v>
      </c>
      <c r="AN36" s="31">
        <v>3.0000000000000001E-5</v>
      </c>
      <c r="AO36" s="31">
        <v>4.0000000000000003E-5</v>
      </c>
      <c r="AP36" s="31">
        <v>4.0000000000000003E-5</v>
      </c>
      <c r="AQ36" s="31">
        <v>5.0000000000000002E-5</v>
      </c>
      <c r="AR36" s="31">
        <v>6.0000000000000002E-5</v>
      </c>
      <c r="AS36" s="31">
        <v>6.0000000000000002E-5</v>
      </c>
      <c r="AT36" s="31">
        <v>6.9999999999999994E-5</v>
      </c>
      <c r="AU36" s="31">
        <v>8.0000000000000007E-5</v>
      </c>
      <c r="AV36" s="31">
        <v>8.0000000000000007E-5</v>
      </c>
      <c r="AW36" s="31">
        <v>9.0000000000000006E-5</v>
      </c>
      <c r="AX36" s="31">
        <v>1E-4</v>
      </c>
      <c r="AY36" s="31">
        <v>1.1E-4</v>
      </c>
      <c r="AZ36" s="31">
        <v>1.2E-4</v>
      </c>
      <c r="BA36" s="31">
        <v>1.2999999999999999E-4</v>
      </c>
      <c r="BB36" s="31">
        <v>1.3999999999999999E-4</v>
      </c>
      <c r="BC36" s="31">
        <v>1.6000000000000001E-4</v>
      </c>
      <c r="BD36" s="31">
        <v>1.7000000000000001E-4</v>
      </c>
      <c r="BE36" s="31">
        <v>1.9000000000000001E-4</v>
      </c>
      <c r="BF36" s="31">
        <v>2.1000000000000001E-4</v>
      </c>
      <c r="BG36" s="31">
        <v>2.3000000000000001E-4</v>
      </c>
      <c r="BH36" s="31">
        <v>2.5000000000000001E-4</v>
      </c>
      <c r="BI36" s="31">
        <v>2.7999999999999998E-4</v>
      </c>
      <c r="BJ36" s="31">
        <v>3.1E-4</v>
      </c>
      <c r="BK36" s="31">
        <v>3.4000000000000002E-4</v>
      </c>
      <c r="BL36" s="31">
        <v>3.8000000000000002E-4</v>
      </c>
      <c r="BM36" s="31">
        <v>4.2000000000000002E-4</v>
      </c>
      <c r="BN36" s="31">
        <v>4.6000000000000001E-4</v>
      </c>
      <c r="BO36" s="31">
        <v>5.1000000000000004E-4</v>
      </c>
      <c r="BP36" s="31">
        <v>5.6999999999999998E-4</v>
      </c>
      <c r="BQ36" s="31">
        <v>6.3000000000000003E-4</v>
      </c>
      <c r="BR36" s="31">
        <v>6.9999999999999999E-4</v>
      </c>
    </row>
    <row r="37" spans="1:70" x14ac:dyDescent="0.2">
      <c r="A37">
        <v>50</v>
      </c>
      <c r="B37" s="31">
        <v>1.0000000000000001E-5</v>
      </c>
      <c r="C37" s="31">
        <v>1.0000000000000001E-5</v>
      </c>
      <c r="D37" s="31">
        <v>1.0000000000000001E-5</v>
      </c>
      <c r="E37" s="31">
        <v>1.0000000000000001E-5</v>
      </c>
      <c r="F37" s="31">
        <v>1.0000000000000001E-5</v>
      </c>
      <c r="G37" s="31">
        <v>1.0000000000000001E-5</v>
      </c>
      <c r="H37" s="31">
        <v>1.0000000000000001E-5</v>
      </c>
      <c r="I37" s="31">
        <v>1.0000000000000001E-5</v>
      </c>
      <c r="J37" s="31">
        <v>1.0000000000000001E-5</v>
      </c>
      <c r="K37" s="31">
        <v>1.0000000000000001E-5</v>
      </c>
      <c r="L37" s="31">
        <v>1.0000000000000001E-5</v>
      </c>
      <c r="M37" s="31">
        <v>1.0000000000000001E-5</v>
      </c>
      <c r="N37" s="31">
        <v>1.0000000000000001E-5</v>
      </c>
      <c r="O37" s="31">
        <v>1.0000000000000001E-5</v>
      </c>
      <c r="P37" s="31">
        <v>1.0000000000000001E-5</v>
      </c>
      <c r="Q37" s="31">
        <v>1.0000000000000001E-5</v>
      </c>
      <c r="R37" s="31">
        <v>1.0000000000000001E-5</v>
      </c>
      <c r="S37" s="31">
        <v>1.0000000000000001E-5</v>
      </c>
      <c r="T37" s="31">
        <v>1.0000000000000001E-5</v>
      </c>
      <c r="U37" s="31">
        <v>1.0000000000000001E-5</v>
      </c>
      <c r="V37" s="31">
        <v>1.0000000000000001E-5</v>
      </c>
      <c r="W37" s="31">
        <v>1.0000000000000001E-5</v>
      </c>
      <c r="X37" s="31">
        <v>1.0000000000000001E-5</v>
      </c>
      <c r="Y37" s="31">
        <v>1.0000000000000001E-5</v>
      </c>
      <c r="Z37" s="31">
        <v>1.0000000000000001E-5</v>
      </c>
      <c r="AA37" s="31">
        <v>1.0000000000000001E-5</v>
      </c>
      <c r="AB37" s="31">
        <v>1.0000000000000001E-5</v>
      </c>
      <c r="AC37" s="31">
        <v>1.0000000000000001E-5</v>
      </c>
      <c r="AD37" s="31">
        <v>1.0000000000000001E-5</v>
      </c>
      <c r="AE37" s="31">
        <v>1.0000000000000001E-5</v>
      </c>
      <c r="AF37" s="31">
        <v>1.0000000000000001E-5</v>
      </c>
      <c r="AG37" s="31">
        <v>1.0000000000000001E-5</v>
      </c>
      <c r="AH37" s="31">
        <v>1.0000000000000001E-5</v>
      </c>
      <c r="AI37" s="31">
        <v>2.0000000000000002E-5</v>
      </c>
      <c r="AJ37" s="31">
        <v>2.0000000000000002E-5</v>
      </c>
      <c r="AK37" s="31">
        <v>2.0000000000000002E-5</v>
      </c>
      <c r="AL37" s="31">
        <v>3.0000000000000001E-5</v>
      </c>
      <c r="AM37" s="31">
        <v>3.0000000000000001E-5</v>
      </c>
      <c r="AN37" s="31">
        <v>4.0000000000000003E-5</v>
      </c>
      <c r="AO37" s="31">
        <v>5.0000000000000002E-5</v>
      </c>
      <c r="AP37" s="31">
        <v>5.0000000000000002E-5</v>
      </c>
      <c r="AQ37" s="31">
        <v>6.0000000000000002E-5</v>
      </c>
      <c r="AR37" s="31">
        <v>6.9999999999999994E-5</v>
      </c>
      <c r="AS37" s="31">
        <v>6.9999999999999994E-5</v>
      </c>
      <c r="AT37" s="31">
        <v>8.0000000000000007E-5</v>
      </c>
      <c r="AU37" s="31">
        <v>9.0000000000000006E-5</v>
      </c>
      <c r="AV37" s="31">
        <v>1E-4</v>
      </c>
      <c r="AW37" s="31">
        <v>1.1E-4</v>
      </c>
      <c r="AX37" s="31">
        <v>1.2E-4</v>
      </c>
      <c r="AY37" s="31">
        <v>1.2999999999999999E-4</v>
      </c>
      <c r="AZ37" s="31">
        <v>1.3999999999999999E-4</v>
      </c>
      <c r="BA37" s="31">
        <v>1.4999999999999999E-4</v>
      </c>
      <c r="BB37" s="31">
        <v>1.7000000000000001E-4</v>
      </c>
      <c r="BC37" s="31">
        <v>1.8000000000000001E-4</v>
      </c>
      <c r="BD37" s="31">
        <v>2.0000000000000001E-4</v>
      </c>
      <c r="BE37" s="31">
        <v>2.2000000000000001E-4</v>
      </c>
      <c r="BF37" s="31">
        <v>2.4000000000000001E-4</v>
      </c>
      <c r="BG37" s="31">
        <v>2.7E-4</v>
      </c>
      <c r="BH37" s="31">
        <v>2.9999999999999997E-4</v>
      </c>
      <c r="BI37" s="31">
        <v>3.3E-4</v>
      </c>
      <c r="BJ37" s="31">
        <v>3.6000000000000002E-4</v>
      </c>
      <c r="BK37" s="31">
        <v>4.0000000000000002E-4</v>
      </c>
      <c r="BL37" s="31">
        <v>4.4000000000000002E-4</v>
      </c>
      <c r="BM37" s="31">
        <v>4.8999999999999998E-4</v>
      </c>
      <c r="BN37" s="31">
        <v>5.4000000000000001E-4</v>
      </c>
      <c r="BO37" s="31">
        <v>5.9999999999999995E-4</v>
      </c>
      <c r="BP37" s="31">
        <v>6.6E-4</v>
      </c>
      <c r="BQ37" s="31">
        <v>7.2999999999999996E-4</v>
      </c>
      <c r="BR37" s="31">
        <v>8.0999999999999996E-4</v>
      </c>
    </row>
    <row r="38" spans="1:70" x14ac:dyDescent="0.2">
      <c r="A38">
        <v>51</v>
      </c>
      <c r="B38" s="31">
        <v>1.0000000000000001E-5</v>
      </c>
      <c r="C38" s="31">
        <v>1.0000000000000001E-5</v>
      </c>
      <c r="D38" s="31">
        <v>1.0000000000000001E-5</v>
      </c>
      <c r="E38" s="31">
        <v>1.0000000000000001E-5</v>
      </c>
      <c r="F38" s="31">
        <v>1.0000000000000001E-5</v>
      </c>
      <c r="G38" s="31">
        <v>1.0000000000000001E-5</v>
      </c>
      <c r="H38" s="31">
        <v>1.0000000000000001E-5</v>
      </c>
      <c r="I38" s="31">
        <v>1.0000000000000001E-5</v>
      </c>
      <c r="J38" s="31">
        <v>1.0000000000000001E-5</v>
      </c>
      <c r="K38" s="31">
        <v>1.0000000000000001E-5</v>
      </c>
      <c r="L38" s="31">
        <v>1.0000000000000001E-5</v>
      </c>
      <c r="M38" s="31">
        <v>1.0000000000000001E-5</v>
      </c>
      <c r="N38" s="31">
        <v>1.0000000000000001E-5</v>
      </c>
      <c r="O38" s="31">
        <v>1.0000000000000001E-5</v>
      </c>
      <c r="P38" s="31">
        <v>1.0000000000000001E-5</v>
      </c>
      <c r="Q38" s="31">
        <v>1.0000000000000001E-5</v>
      </c>
      <c r="R38" s="31">
        <v>1.0000000000000001E-5</v>
      </c>
      <c r="S38" s="31">
        <v>1.0000000000000001E-5</v>
      </c>
      <c r="T38" s="31">
        <v>1.0000000000000001E-5</v>
      </c>
      <c r="U38" s="31">
        <v>1.0000000000000001E-5</v>
      </c>
      <c r="V38" s="31">
        <v>1.0000000000000001E-5</v>
      </c>
      <c r="W38" s="31">
        <v>1.0000000000000001E-5</v>
      </c>
      <c r="X38" s="31">
        <v>1.0000000000000001E-5</v>
      </c>
      <c r="Y38" s="31">
        <v>1.0000000000000001E-5</v>
      </c>
      <c r="Z38" s="31">
        <v>1.0000000000000001E-5</v>
      </c>
      <c r="AA38" s="31">
        <v>1.0000000000000001E-5</v>
      </c>
      <c r="AB38" s="31">
        <v>1.0000000000000001E-5</v>
      </c>
      <c r="AC38" s="31">
        <v>1.0000000000000001E-5</v>
      </c>
      <c r="AD38" s="31">
        <v>1.0000000000000001E-5</v>
      </c>
      <c r="AE38" s="31">
        <v>1.0000000000000001E-5</v>
      </c>
      <c r="AF38" s="31">
        <v>1.0000000000000001E-5</v>
      </c>
      <c r="AG38" s="31">
        <v>1.0000000000000001E-5</v>
      </c>
      <c r="AH38" s="31">
        <v>1.0000000000000001E-5</v>
      </c>
      <c r="AI38" s="31">
        <v>2.0000000000000002E-5</v>
      </c>
      <c r="AJ38" s="31">
        <v>2.0000000000000002E-5</v>
      </c>
      <c r="AK38" s="31">
        <v>3.0000000000000001E-5</v>
      </c>
      <c r="AL38" s="31">
        <v>3.0000000000000001E-5</v>
      </c>
      <c r="AM38" s="31">
        <v>4.0000000000000003E-5</v>
      </c>
      <c r="AN38" s="31">
        <v>4.0000000000000003E-5</v>
      </c>
      <c r="AO38" s="31">
        <v>5.0000000000000002E-5</v>
      </c>
      <c r="AP38" s="31">
        <v>6.0000000000000002E-5</v>
      </c>
      <c r="AQ38" s="31">
        <v>6.9999999999999994E-5</v>
      </c>
      <c r="AR38" s="31">
        <v>6.9999999999999994E-5</v>
      </c>
      <c r="AS38" s="31">
        <v>8.0000000000000007E-5</v>
      </c>
      <c r="AT38" s="31">
        <v>9.0000000000000006E-5</v>
      </c>
      <c r="AU38" s="31">
        <v>1E-4</v>
      </c>
      <c r="AV38" s="31">
        <v>1.1E-4</v>
      </c>
      <c r="AW38" s="31">
        <v>1.2E-4</v>
      </c>
      <c r="AX38" s="31">
        <v>1.2999999999999999E-4</v>
      </c>
      <c r="AY38" s="31">
        <v>1.4999999999999999E-4</v>
      </c>
      <c r="AZ38" s="31">
        <v>1.6000000000000001E-4</v>
      </c>
      <c r="BA38" s="31">
        <v>1.7000000000000001E-4</v>
      </c>
      <c r="BB38" s="31">
        <v>1.9000000000000001E-4</v>
      </c>
      <c r="BC38" s="31">
        <v>2.1000000000000001E-4</v>
      </c>
      <c r="BD38" s="31">
        <v>2.3000000000000001E-4</v>
      </c>
      <c r="BE38" s="31">
        <v>2.5000000000000001E-4</v>
      </c>
      <c r="BF38" s="31">
        <v>2.7E-4</v>
      </c>
      <c r="BG38" s="31">
        <v>2.9999999999999997E-4</v>
      </c>
      <c r="BH38" s="31">
        <v>3.3E-4</v>
      </c>
      <c r="BI38" s="31">
        <v>3.6999999999999999E-4</v>
      </c>
      <c r="BJ38" s="31">
        <v>4.0999999999999999E-4</v>
      </c>
      <c r="BK38" s="31">
        <v>4.4999999999999999E-4</v>
      </c>
      <c r="BL38" s="31">
        <v>5.0000000000000001E-4</v>
      </c>
      <c r="BM38" s="31">
        <v>5.5000000000000003E-4</v>
      </c>
      <c r="BN38" s="31">
        <v>6.0999999999999997E-4</v>
      </c>
      <c r="BO38" s="31">
        <v>6.7000000000000002E-4</v>
      </c>
      <c r="BP38" s="31">
        <v>7.5000000000000002E-4</v>
      </c>
      <c r="BQ38" s="31">
        <v>8.3000000000000001E-4</v>
      </c>
      <c r="BR38" s="31">
        <v>9.2000000000000003E-4</v>
      </c>
    </row>
    <row r="39" spans="1:70" x14ac:dyDescent="0.2">
      <c r="A39">
        <v>52</v>
      </c>
      <c r="B39" s="31">
        <v>1.0000000000000001E-5</v>
      </c>
      <c r="C39" s="31">
        <v>1.0000000000000001E-5</v>
      </c>
      <c r="D39" s="31">
        <v>1.0000000000000001E-5</v>
      </c>
      <c r="E39" s="31">
        <v>1.0000000000000001E-5</v>
      </c>
      <c r="F39" s="31">
        <v>1.0000000000000001E-5</v>
      </c>
      <c r="G39" s="31">
        <v>1.0000000000000001E-5</v>
      </c>
      <c r="H39" s="31">
        <v>1.0000000000000001E-5</v>
      </c>
      <c r="I39" s="31">
        <v>1.0000000000000001E-5</v>
      </c>
      <c r="J39" s="31">
        <v>1.0000000000000001E-5</v>
      </c>
      <c r="K39" s="31">
        <v>1.0000000000000001E-5</v>
      </c>
      <c r="L39" s="31">
        <v>1.0000000000000001E-5</v>
      </c>
      <c r="M39" s="31">
        <v>1.0000000000000001E-5</v>
      </c>
      <c r="N39" s="31">
        <v>1.0000000000000001E-5</v>
      </c>
      <c r="O39" s="31">
        <v>1.0000000000000001E-5</v>
      </c>
      <c r="P39" s="31">
        <v>1.0000000000000001E-5</v>
      </c>
      <c r="Q39" s="31">
        <v>1.0000000000000001E-5</v>
      </c>
      <c r="R39" s="31">
        <v>1.0000000000000001E-5</v>
      </c>
      <c r="S39" s="31">
        <v>1.0000000000000001E-5</v>
      </c>
      <c r="T39" s="31">
        <v>1.0000000000000001E-5</v>
      </c>
      <c r="U39" s="31">
        <v>1.0000000000000001E-5</v>
      </c>
      <c r="V39" s="31">
        <v>1.0000000000000001E-5</v>
      </c>
      <c r="W39" s="31">
        <v>1.0000000000000001E-5</v>
      </c>
      <c r="X39" s="31">
        <v>1.0000000000000001E-5</v>
      </c>
      <c r="Y39" s="31">
        <v>1.0000000000000001E-5</v>
      </c>
      <c r="Z39" s="31">
        <v>1.0000000000000001E-5</v>
      </c>
      <c r="AA39" s="31">
        <v>1.0000000000000001E-5</v>
      </c>
      <c r="AB39" s="31">
        <v>1.0000000000000001E-5</v>
      </c>
      <c r="AC39" s="31">
        <v>1.0000000000000001E-5</v>
      </c>
      <c r="AD39" s="31">
        <v>1.0000000000000001E-5</v>
      </c>
      <c r="AE39" s="31">
        <v>1.0000000000000001E-5</v>
      </c>
      <c r="AF39" s="31">
        <v>1.0000000000000001E-5</v>
      </c>
      <c r="AG39" s="31">
        <v>1.0000000000000001E-5</v>
      </c>
      <c r="AH39" s="31">
        <v>2.0000000000000002E-5</v>
      </c>
      <c r="AI39" s="31">
        <v>2.0000000000000002E-5</v>
      </c>
      <c r="AJ39" s="31">
        <v>2.0000000000000002E-5</v>
      </c>
      <c r="AK39" s="31">
        <v>3.0000000000000001E-5</v>
      </c>
      <c r="AL39" s="31">
        <v>3.0000000000000001E-5</v>
      </c>
      <c r="AM39" s="31">
        <v>4.0000000000000003E-5</v>
      </c>
      <c r="AN39" s="31">
        <v>5.0000000000000002E-5</v>
      </c>
      <c r="AO39" s="31">
        <v>6.0000000000000002E-5</v>
      </c>
      <c r="AP39" s="31">
        <v>6.9999999999999994E-5</v>
      </c>
      <c r="AQ39" s="31">
        <v>6.9999999999999994E-5</v>
      </c>
      <c r="AR39" s="31">
        <v>8.0000000000000007E-5</v>
      </c>
      <c r="AS39" s="31">
        <v>9.0000000000000006E-5</v>
      </c>
      <c r="AT39" s="31">
        <v>1E-4</v>
      </c>
      <c r="AU39" s="31">
        <v>1.1E-4</v>
      </c>
      <c r="AV39" s="31">
        <v>1.2E-4</v>
      </c>
      <c r="AW39" s="31">
        <v>1.3999999999999999E-4</v>
      </c>
      <c r="AX39" s="31">
        <v>1.4999999999999999E-4</v>
      </c>
      <c r="AY39" s="31">
        <v>1.6000000000000001E-4</v>
      </c>
      <c r="AZ39" s="31">
        <v>1.8000000000000001E-4</v>
      </c>
      <c r="BA39" s="31">
        <v>2.0000000000000001E-4</v>
      </c>
      <c r="BB39" s="31">
        <v>2.1000000000000001E-4</v>
      </c>
      <c r="BC39" s="31">
        <v>2.3000000000000001E-4</v>
      </c>
      <c r="BD39" s="31">
        <v>2.5999999999999998E-4</v>
      </c>
      <c r="BE39" s="31">
        <v>2.7999999999999998E-4</v>
      </c>
      <c r="BF39" s="31">
        <v>3.1E-4</v>
      </c>
      <c r="BG39" s="31">
        <v>3.4000000000000002E-4</v>
      </c>
      <c r="BH39" s="31">
        <v>3.6999999999999999E-4</v>
      </c>
      <c r="BI39" s="31">
        <v>4.0999999999999999E-4</v>
      </c>
      <c r="BJ39" s="31">
        <v>4.6000000000000001E-4</v>
      </c>
      <c r="BK39" s="31">
        <v>5.1000000000000004E-4</v>
      </c>
      <c r="BL39" s="31">
        <v>5.5999999999999995E-4</v>
      </c>
      <c r="BM39" s="31">
        <v>6.2E-4</v>
      </c>
      <c r="BN39" s="31">
        <v>6.8000000000000005E-4</v>
      </c>
      <c r="BO39" s="31">
        <v>7.6000000000000004E-4</v>
      </c>
      <c r="BP39" s="31">
        <v>8.4000000000000003E-4</v>
      </c>
      <c r="BQ39" s="31">
        <v>9.3000000000000005E-4</v>
      </c>
      <c r="BR39" s="31">
        <v>1.0300000000000001E-3</v>
      </c>
    </row>
    <row r="40" spans="1:70" x14ac:dyDescent="0.2">
      <c r="A40">
        <v>53</v>
      </c>
      <c r="B40" s="31">
        <v>1.0000000000000001E-5</v>
      </c>
      <c r="C40" s="31">
        <v>1.0000000000000001E-5</v>
      </c>
      <c r="D40" s="31">
        <v>1.0000000000000001E-5</v>
      </c>
      <c r="E40" s="31">
        <v>1.0000000000000001E-5</v>
      </c>
      <c r="F40" s="31">
        <v>1.0000000000000001E-5</v>
      </c>
      <c r="G40" s="31">
        <v>1.0000000000000001E-5</v>
      </c>
      <c r="H40" s="31">
        <v>1.0000000000000001E-5</v>
      </c>
      <c r="I40" s="31">
        <v>1.0000000000000001E-5</v>
      </c>
      <c r="J40" s="31">
        <v>1.0000000000000001E-5</v>
      </c>
      <c r="K40" s="31">
        <v>1.0000000000000001E-5</v>
      </c>
      <c r="L40" s="31">
        <v>1.0000000000000001E-5</v>
      </c>
      <c r="M40" s="31">
        <v>1.0000000000000001E-5</v>
      </c>
      <c r="N40" s="31">
        <v>1.0000000000000001E-5</v>
      </c>
      <c r="O40" s="31">
        <v>1.0000000000000001E-5</v>
      </c>
      <c r="P40" s="31">
        <v>1.0000000000000001E-5</v>
      </c>
      <c r="Q40" s="31">
        <v>1.0000000000000001E-5</v>
      </c>
      <c r="R40" s="31">
        <v>1.0000000000000001E-5</v>
      </c>
      <c r="S40" s="31">
        <v>1.0000000000000001E-5</v>
      </c>
      <c r="T40" s="31">
        <v>1.0000000000000001E-5</v>
      </c>
      <c r="U40" s="31">
        <v>1.0000000000000001E-5</v>
      </c>
      <c r="V40" s="31">
        <v>1.0000000000000001E-5</v>
      </c>
      <c r="W40" s="31">
        <v>1.0000000000000001E-5</v>
      </c>
      <c r="X40" s="31">
        <v>1.0000000000000001E-5</v>
      </c>
      <c r="Y40" s="31">
        <v>1.0000000000000001E-5</v>
      </c>
      <c r="Z40" s="31">
        <v>1.0000000000000001E-5</v>
      </c>
      <c r="AA40" s="31">
        <v>1.0000000000000001E-5</v>
      </c>
      <c r="AB40" s="31">
        <v>1.0000000000000001E-5</v>
      </c>
      <c r="AC40" s="31">
        <v>1.0000000000000001E-5</v>
      </c>
      <c r="AD40" s="31">
        <v>1.0000000000000001E-5</v>
      </c>
      <c r="AE40" s="31">
        <v>1.0000000000000001E-5</v>
      </c>
      <c r="AF40" s="31">
        <v>2.0000000000000002E-5</v>
      </c>
      <c r="AG40" s="31">
        <v>2.0000000000000002E-5</v>
      </c>
      <c r="AH40" s="31">
        <v>2.0000000000000002E-5</v>
      </c>
      <c r="AI40" s="31">
        <v>3.0000000000000001E-5</v>
      </c>
      <c r="AJ40" s="31">
        <v>3.0000000000000001E-5</v>
      </c>
      <c r="AK40" s="31">
        <v>4.0000000000000003E-5</v>
      </c>
      <c r="AL40" s="31">
        <v>4.0000000000000003E-5</v>
      </c>
      <c r="AM40" s="31">
        <v>5.0000000000000002E-5</v>
      </c>
      <c r="AN40" s="31">
        <v>6.0000000000000002E-5</v>
      </c>
      <c r="AO40" s="31">
        <v>6.9999999999999994E-5</v>
      </c>
      <c r="AP40" s="31">
        <v>8.0000000000000007E-5</v>
      </c>
      <c r="AQ40" s="31">
        <v>1E-4</v>
      </c>
      <c r="AR40" s="31">
        <v>1.1E-4</v>
      </c>
      <c r="AS40" s="31">
        <v>1.2E-4</v>
      </c>
      <c r="AT40" s="31">
        <v>1.2999999999999999E-4</v>
      </c>
      <c r="AU40" s="31">
        <v>1.3999999999999999E-4</v>
      </c>
      <c r="AV40" s="31">
        <v>1.6000000000000001E-4</v>
      </c>
      <c r="AW40" s="31">
        <v>1.7000000000000001E-4</v>
      </c>
      <c r="AX40" s="31">
        <v>1.9000000000000001E-4</v>
      </c>
      <c r="AY40" s="31">
        <v>2.1000000000000001E-4</v>
      </c>
      <c r="AZ40" s="31">
        <v>2.3000000000000001E-4</v>
      </c>
      <c r="BA40" s="31">
        <v>2.5000000000000001E-4</v>
      </c>
      <c r="BB40" s="31">
        <v>2.7E-4</v>
      </c>
      <c r="BC40" s="31">
        <v>2.9999999999999997E-4</v>
      </c>
      <c r="BD40" s="31">
        <v>3.3E-4</v>
      </c>
      <c r="BE40" s="31">
        <v>3.6000000000000002E-4</v>
      </c>
      <c r="BF40" s="31">
        <v>3.8999999999999999E-4</v>
      </c>
      <c r="BG40" s="31">
        <v>4.2999999999999999E-4</v>
      </c>
      <c r="BH40" s="31">
        <v>4.8000000000000001E-4</v>
      </c>
      <c r="BI40" s="31">
        <v>5.2999999999999998E-4</v>
      </c>
      <c r="BJ40" s="31">
        <v>5.9000000000000003E-4</v>
      </c>
      <c r="BK40" s="31">
        <v>6.4999999999999997E-4</v>
      </c>
      <c r="BL40" s="31">
        <v>7.2000000000000005E-4</v>
      </c>
      <c r="BM40" s="31">
        <v>7.9000000000000001E-4</v>
      </c>
      <c r="BN40" s="31">
        <v>8.8000000000000003E-4</v>
      </c>
      <c r="BO40" s="31">
        <v>9.7000000000000005E-4</v>
      </c>
      <c r="BP40" s="31">
        <v>1.08E-3</v>
      </c>
      <c r="BQ40" s="31">
        <v>1.1900000000000001E-3</v>
      </c>
      <c r="BR40" s="31">
        <v>1.32E-3</v>
      </c>
    </row>
    <row r="41" spans="1:70" x14ac:dyDescent="0.2">
      <c r="A41">
        <v>54</v>
      </c>
      <c r="B41" s="31">
        <v>1.0000000000000001E-5</v>
      </c>
      <c r="C41" s="31">
        <v>1.0000000000000001E-5</v>
      </c>
      <c r="D41" s="31">
        <v>1.0000000000000001E-5</v>
      </c>
      <c r="E41" s="31">
        <v>1.0000000000000001E-5</v>
      </c>
      <c r="F41" s="31">
        <v>1.0000000000000001E-5</v>
      </c>
      <c r="G41" s="31">
        <v>1.0000000000000001E-5</v>
      </c>
      <c r="H41" s="31">
        <v>1.0000000000000001E-5</v>
      </c>
      <c r="I41" s="31">
        <v>1.0000000000000001E-5</v>
      </c>
      <c r="J41" s="31">
        <v>1.0000000000000001E-5</v>
      </c>
      <c r="K41" s="31">
        <v>1.0000000000000001E-5</v>
      </c>
      <c r="L41" s="31">
        <v>1.0000000000000001E-5</v>
      </c>
      <c r="M41" s="31">
        <v>1.0000000000000001E-5</v>
      </c>
      <c r="N41" s="31">
        <v>1.0000000000000001E-5</v>
      </c>
      <c r="O41" s="31">
        <v>1.0000000000000001E-5</v>
      </c>
      <c r="P41" s="31">
        <v>1.0000000000000001E-5</v>
      </c>
      <c r="Q41" s="31">
        <v>1.0000000000000001E-5</v>
      </c>
      <c r="R41" s="31">
        <v>1.0000000000000001E-5</v>
      </c>
      <c r="S41" s="31">
        <v>1.0000000000000001E-5</v>
      </c>
      <c r="T41" s="31">
        <v>1.0000000000000001E-5</v>
      </c>
      <c r="U41" s="31">
        <v>1.0000000000000001E-5</v>
      </c>
      <c r="V41" s="31">
        <v>1.0000000000000001E-5</v>
      </c>
      <c r="W41" s="31">
        <v>1.0000000000000001E-5</v>
      </c>
      <c r="X41" s="31">
        <v>1.0000000000000001E-5</v>
      </c>
      <c r="Y41" s="31">
        <v>1.0000000000000001E-5</v>
      </c>
      <c r="Z41" s="31">
        <v>1.0000000000000001E-5</v>
      </c>
      <c r="AA41" s="31">
        <v>1.0000000000000001E-5</v>
      </c>
      <c r="AB41" s="31">
        <v>1.0000000000000001E-5</v>
      </c>
      <c r="AC41" s="31">
        <v>1.0000000000000001E-5</v>
      </c>
      <c r="AD41" s="31">
        <v>1.0000000000000001E-5</v>
      </c>
      <c r="AE41" s="31">
        <v>1.0000000000000001E-5</v>
      </c>
      <c r="AF41" s="31">
        <v>2.0000000000000002E-5</v>
      </c>
      <c r="AG41" s="31">
        <v>2.0000000000000002E-5</v>
      </c>
      <c r="AH41" s="31">
        <v>2.0000000000000002E-5</v>
      </c>
      <c r="AI41" s="31">
        <v>3.0000000000000001E-5</v>
      </c>
      <c r="AJ41" s="31">
        <v>3.0000000000000001E-5</v>
      </c>
      <c r="AK41" s="31">
        <v>4.0000000000000003E-5</v>
      </c>
      <c r="AL41" s="31">
        <v>5.0000000000000002E-5</v>
      </c>
      <c r="AM41" s="31">
        <v>6.0000000000000002E-5</v>
      </c>
      <c r="AN41" s="31">
        <v>6.9999999999999994E-5</v>
      </c>
      <c r="AO41" s="31">
        <v>8.0000000000000007E-5</v>
      </c>
      <c r="AP41" s="31">
        <v>9.0000000000000006E-5</v>
      </c>
      <c r="AQ41" s="31">
        <v>1.1E-4</v>
      </c>
      <c r="AR41" s="31">
        <v>1.2E-4</v>
      </c>
      <c r="AS41" s="31">
        <v>1.2999999999999999E-4</v>
      </c>
      <c r="AT41" s="31">
        <v>1.4999999999999999E-4</v>
      </c>
      <c r="AU41" s="31">
        <v>1.6000000000000001E-4</v>
      </c>
      <c r="AV41" s="31">
        <v>1.8000000000000001E-4</v>
      </c>
      <c r="AW41" s="31">
        <v>1.9000000000000001E-4</v>
      </c>
      <c r="AX41" s="31">
        <v>2.1000000000000001E-4</v>
      </c>
      <c r="AY41" s="31">
        <v>2.3000000000000001E-4</v>
      </c>
      <c r="AZ41" s="31">
        <v>2.5999999999999998E-4</v>
      </c>
      <c r="BA41" s="31">
        <v>2.7999999999999998E-4</v>
      </c>
      <c r="BB41" s="31">
        <v>3.1E-4</v>
      </c>
      <c r="BC41" s="31">
        <v>3.3E-4</v>
      </c>
      <c r="BD41" s="31">
        <v>3.6999999999999999E-4</v>
      </c>
      <c r="BE41" s="31">
        <v>4.0000000000000002E-4</v>
      </c>
      <c r="BF41" s="31">
        <v>4.4000000000000002E-4</v>
      </c>
      <c r="BG41" s="31">
        <v>4.8000000000000001E-4</v>
      </c>
      <c r="BH41" s="31">
        <v>5.2999999999999998E-4</v>
      </c>
      <c r="BI41" s="31">
        <v>5.9000000000000003E-4</v>
      </c>
      <c r="BJ41" s="31">
        <v>6.4999999999999997E-4</v>
      </c>
      <c r="BK41" s="31">
        <v>7.2000000000000005E-4</v>
      </c>
      <c r="BL41" s="31">
        <v>8.0000000000000004E-4</v>
      </c>
      <c r="BM41" s="31">
        <v>8.8000000000000003E-4</v>
      </c>
      <c r="BN41" s="31">
        <v>9.7999999999999997E-4</v>
      </c>
      <c r="BO41" s="31">
        <v>1.08E-3</v>
      </c>
      <c r="BP41" s="31">
        <v>1.1999999999999999E-3</v>
      </c>
      <c r="BQ41" s="31">
        <v>1.33E-3</v>
      </c>
      <c r="BR41" s="31">
        <v>1.47E-3</v>
      </c>
    </row>
    <row r="42" spans="1:70" x14ac:dyDescent="0.2">
      <c r="A42">
        <v>55</v>
      </c>
      <c r="B42" s="31">
        <v>1.0000000000000001E-5</v>
      </c>
      <c r="C42" s="31">
        <v>1.0000000000000001E-5</v>
      </c>
      <c r="D42" s="31">
        <v>1.0000000000000001E-5</v>
      </c>
      <c r="E42" s="31">
        <v>1.0000000000000001E-5</v>
      </c>
      <c r="F42" s="31">
        <v>1.0000000000000001E-5</v>
      </c>
      <c r="G42" s="31">
        <v>1.0000000000000001E-5</v>
      </c>
      <c r="H42" s="31">
        <v>1.0000000000000001E-5</v>
      </c>
      <c r="I42" s="31">
        <v>1.0000000000000001E-5</v>
      </c>
      <c r="J42" s="31">
        <v>1.0000000000000001E-5</v>
      </c>
      <c r="K42" s="31">
        <v>1.0000000000000001E-5</v>
      </c>
      <c r="L42" s="31">
        <v>1.0000000000000001E-5</v>
      </c>
      <c r="M42" s="31">
        <v>1.0000000000000001E-5</v>
      </c>
      <c r="N42" s="31">
        <v>1.0000000000000001E-5</v>
      </c>
      <c r="O42" s="31">
        <v>1.0000000000000001E-5</v>
      </c>
      <c r="P42" s="31">
        <v>1.0000000000000001E-5</v>
      </c>
      <c r="Q42" s="31">
        <v>1.0000000000000001E-5</v>
      </c>
      <c r="R42" s="31">
        <v>1.0000000000000001E-5</v>
      </c>
      <c r="S42" s="31">
        <v>1.0000000000000001E-5</v>
      </c>
      <c r="T42" s="31">
        <v>1.0000000000000001E-5</v>
      </c>
      <c r="U42" s="31">
        <v>1.0000000000000001E-5</v>
      </c>
      <c r="V42" s="31">
        <v>1.0000000000000001E-5</v>
      </c>
      <c r="W42" s="31">
        <v>1.0000000000000001E-5</v>
      </c>
      <c r="X42" s="31">
        <v>1.0000000000000001E-5</v>
      </c>
      <c r="Y42" s="31">
        <v>1.0000000000000001E-5</v>
      </c>
      <c r="Z42" s="31">
        <v>1.0000000000000001E-5</v>
      </c>
      <c r="AA42" s="31">
        <v>1.0000000000000001E-5</v>
      </c>
      <c r="AB42" s="31">
        <v>1.0000000000000001E-5</v>
      </c>
      <c r="AC42" s="31">
        <v>1.0000000000000001E-5</v>
      </c>
      <c r="AD42" s="31">
        <v>2.0000000000000002E-5</v>
      </c>
      <c r="AE42" s="31">
        <v>2.0000000000000002E-5</v>
      </c>
      <c r="AF42" s="31">
        <v>2.0000000000000002E-5</v>
      </c>
      <c r="AG42" s="31">
        <v>2.0000000000000002E-5</v>
      </c>
      <c r="AH42" s="31">
        <v>3.0000000000000001E-5</v>
      </c>
      <c r="AI42" s="31">
        <v>3.0000000000000001E-5</v>
      </c>
      <c r="AJ42" s="31">
        <v>4.0000000000000003E-5</v>
      </c>
      <c r="AK42" s="31">
        <v>5.0000000000000002E-5</v>
      </c>
      <c r="AL42" s="31">
        <v>6.0000000000000002E-5</v>
      </c>
      <c r="AM42" s="31">
        <v>6.9999999999999994E-5</v>
      </c>
      <c r="AN42" s="31">
        <v>8.0000000000000007E-5</v>
      </c>
      <c r="AO42" s="31">
        <v>9.0000000000000006E-5</v>
      </c>
      <c r="AP42" s="31">
        <v>1.1E-4</v>
      </c>
      <c r="AQ42" s="31">
        <v>1.2E-4</v>
      </c>
      <c r="AR42" s="31">
        <v>1.3999999999999999E-4</v>
      </c>
      <c r="AS42" s="31">
        <v>1.4999999999999999E-4</v>
      </c>
      <c r="AT42" s="31">
        <v>1.7000000000000001E-4</v>
      </c>
      <c r="AU42" s="31">
        <v>1.8000000000000001E-4</v>
      </c>
      <c r="AV42" s="31">
        <v>2.0000000000000001E-4</v>
      </c>
      <c r="AW42" s="31">
        <v>2.2000000000000001E-4</v>
      </c>
      <c r="AX42" s="31">
        <v>2.5000000000000001E-4</v>
      </c>
      <c r="AY42" s="31">
        <v>2.7E-4</v>
      </c>
      <c r="AZ42" s="31">
        <v>2.9E-4</v>
      </c>
      <c r="BA42" s="31">
        <v>3.2000000000000003E-4</v>
      </c>
      <c r="BB42" s="31">
        <v>3.5E-4</v>
      </c>
      <c r="BC42" s="31">
        <v>3.8999999999999999E-4</v>
      </c>
      <c r="BD42" s="31">
        <v>4.2000000000000002E-4</v>
      </c>
      <c r="BE42" s="31">
        <v>4.6000000000000001E-4</v>
      </c>
      <c r="BF42" s="31">
        <v>5.1000000000000004E-4</v>
      </c>
      <c r="BG42" s="31">
        <v>5.5999999999999995E-4</v>
      </c>
      <c r="BH42" s="31">
        <v>6.2E-4</v>
      </c>
      <c r="BI42" s="31">
        <v>6.8000000000000005E-4</v>
      </c>
      <c r="BJ42" s="31">
        <v>7.5000000000000002E-4</v>
      </c>
      <c r="BK42" s="31">
        <v>8.3000000000000001E-4</v>
      </c>
      <c r="BL42" s="31">
        <v>9.2000000000000003E-4</v>
      </c>
      <c r="BM42" s="31">
        <v>1.0200000000000001E-3</v>
      </c>
      <c r="BN42" s="31">
        <v>1.1299999999999999E-3</v>
      </c>
      <c r="BO42" s="31">
        <v>1.25E-3</v>
      </c>
      <c r="BP42" s="31">
        <v>1.3799999999999999E-3</v>
      </c>
      <c r="BQ42" s="31">
        <v>1.5299999999999999E-3</v>
      </c>
      <c r="BR42" s="31">
        <v>1.6999999999999999E-3</v>
      </c>
    </row>
    <row r="43" spans="1:70" x14ac:dyDescent="0.2">
      <c r="A43">
        <v>56</v>
      </c>
      <c r="B43" s="31">
        <v>1.0000000000000001E-5</v>
      </c>
      <c r="C43" s="31">
        <v>1.0000000000000001E-5</v>
      </c>
      <c r="D43" s="31">
        <v>1.0000000000000001E-5</v>
      </c>
      <c r="E43" s="31">
        <v>1.0000000000000001E-5</v>
      </c>
      <c r="F43" s="31">
        <v>1.0000000000000001E-5</v>
      </c>
      <c r="G43" s="31">
        <v>1.0000000000000001E-5</v>
      </c>
      <c r="H43" s="31">
        <v>1.0000000000000001E-5</v>
      </c>
      <c r="I43" s="31">
        <v>1.0000000000000001E-5</v>
      </c>
      <c r="J43" s="31">
        <v>1.0000000000000001E-5</v>
      </c>
      <c r="K43" s="31">
        <v>1.0000000000000001E-5</v>
      </c>
      <c r="L43" s="31">
        <v>1.0000000000000001E-5</v>
      </c>
      <c r="M43" s="31">
        <v>1.0000000000000001E-5</v>
      </c>
      <c r="N43" s="31">
        <v>1.0000000000000001E-5</v>
      </c>
      <c r="O43" s="31">
        <v>1.0000000000000001E-5</v>
      </c>
      <c r="P43" s="31">
        <v>1.0000000000000001E-5</v>
      </c>
      <c r="Q43" s="31">
        <v>1.0000000000000001E-5</v>
      </c>
      <c r="R43" s="31">
        <v>1.0000000000000001E-5</v>
      </c>
      <c r="S43" s="31">
        <v>1.0000000000000001E-5</v>
      </c>
      <c r="T43" s="31">
        <v>1.0000000000000001E-5</v>
      </c>
      <c r="U43" s="31">
        <v>1.0000000000000001E-5</v>
      </c>
      <c r="V43" s="31">
        <v>1.0000000000000001E-5</v>
      </c>
      <c r="W43" s="31">
        <v>1.0000000000000001E-5</v>
      </c>
      <c r="X43" s="31">
        <v>1.0000000000000001E-5</v>
      </c>
      <c r="Y43" s="31">
        <v>1.0000000000000001E-5</v>
      </c>
      <c r="Z43" s="31">
        <v>1.0000000000000001E-5</v>
      </c>
      <c r="AA43" s="31">
        <v>1.0000000000000001E-5</v>
      </c>
      <c r="AB43" s="31">
        <v>1.0000000000000001E-5</v>
      </c>
      <c r="AC43" s="31">
        <v>2.0000000000000002E-5</v>
      </c>
      <c r="AD43" s="31">
        <v>2.0000000000000002E-5</v>
      </c>
      <c r="AE43" s="31">
        <v>2.0000000000000002E-5</v>
      </c>
      <c r="AF43" s="31">
        <v>2.0000000000000002E-5</v>
      </c>
      <c r="AG43" s="31">
        <v>3.0000000000000001E-5</v>
      </c>
      <c r="AH43" s="31">
        <v>3.0000000000000001E-5</v>
      </c>
      <c r="AI43" s="31">
        <v>4.0000000000000003E-5</v>
      </c>
      <c r="AJ43" s="31">
        <v>4.0000000000000003E-5</v>
      </c>
      <c r="AK43" s="31">
        <v>5.0000000000000002E-5</v>
      </c>
      <c r="AL43" s="31">
        <v>6.9999999999999994E-5</v>
      </c>
      <c r="AM43" s="31">
        <v>8.0000000000000007E-5</v>
      </c>
      <c r="AN43" s="31">
        <v>9.0000000000000006E-5</v>
      </c>
      <c r="AO43" s="31">
        <v>1.1E-4</v>
      </c>
      <c r="AP43" s="31">
        <v>1.2E-4</v>
      </c>
      <c r="AQ43" s="31">
        <v>1.3999999999999999E-4</v>
      </c>
      <c r="AR43" s="31">
        <v>1.4999999999999999E-4</v>
      </c>
      <c r="AS43" s="31">
        <v>1.7000000000000001E-4</v>
      </c>
      <c r="AT43" s="31">
        <v>1.9000000000000001E-4</v>
      </c>
      <c r="AU43" s="31">
        <v>2.1000000000000001E-4</v>
      </c>
      <c r="AV43" s="31">
        <v>2.3000000000000001E-4</v>
      </c>
      <c r="AW43" s="31">
        <v>2.5000000000000001E-4</v>
      </c>
      <c r="AX43" s="31">
        <v>2.7999999999999998E-4</v>
      </c>
      <c r="AY43" s="31">
        <v>2.9999999999999997E-4</v>
      </c>
      <c r="AZ43" s="31">
        <v>3.3E-4</v>
      </c>
      <c r="BA43" s="31">
        <v>3.6999999999999999E-4</v>
      </c>
      <c r="BB43" s="31">
        <v>4.0000000000000002E-4</v>
      </c>
      <c r="BC43" s="31">
        <v>4.4000000000000002E-4</v>
      </c>
      <c r="BD43" s="31">
        <v>4.8000000000000001E-4</v>
      </c>
      <c r="BE43" s="31">
        <v>5.1999999999999995E-4</v>
      </c>
      <c r="BF43" s="31">
        <v>5.6999999999999998E-4</v>
      </c>
      <c r="BG43" s="31">
        <v>6.3000000000000003E-4</v>
      </c>
      <c r="BH43" s="31">
        <v>6.9999999999999999E-4</v>
      </c>
      <c r="BI43" s="31">
        <v>7.6999999999999996E-4</v>
      </c>
      <c r="BJ43" s="31">
        <v>8.4999999999999995E-4</v>
      </c>
      <c r="BK43" s="31">
        <v>9.3999999999999997E-4</v>
      </c>
      <c r="BL43" s="31">
        <v>1.0399999999999999E-3</v>
      </c>
      <c r="BM43" s="31">
        <v>1.15E-3</v>
      </c>
      <c r="BN43" s="31">
        <v>1.2800000000000001E-3</v>
      </c>
      <c r="BO43" s="31">
        <v>1.41E-3</v>
      </c>
      <c r="BP43" s="31">
        <v>1.57E-3</v>
      </c>
      <c r="BQ43" s="31">
        <v>1.74E-3</v>
      </c>
      <c r="BR43" s="31">
        <v>1.92E-3</v>
      </c>
    </row>
    <row r="44" spans="1:70" x14ac:dyDescent="0.2">
      <c r="A44">
        <v>57</v>
      </c>
      <c r="B44" s="31">
        <v>1.0000000000000001E-5</v>
      </c>
      <c r="C44" s="31">
        <v>1.0000000000000001E-5</v>
      </c>
      <c r="D44" s="31">
        <v>1.0000000000000001E-5</v>
      </c>
      <c r="E44" s="31">
        <v>1.0000000000000001E-5</v>
      </c>
      <c r="F44" s="31">
        <v>1.0000000000000001E-5</v>
      </c>
      <c r="G44" s="31">
        <v>1.0000000000000001E-5</v>
      </c>
      <c r="H44" s="31">
        <v>1.0000000000000001E-5</v>
      </c>
      <c r="I44" s="31">
        <v>1.0000000000000001E-5</v>
      </c>
      <c r="J44" s="31">
        <v>1.0000000000000001E-5</v>
      </c>
      <c r="K44" s="31">
        <v>1.0000000000000001E-5</v>
      </c>
      <c r="L44" s="31">
        <v>1.0000000000000001E-5</v>
      </c>
      <c r="M44" s="31">
        <v>1.0000000000000001E-5</v>
      </c>
      <c r="N44" s="31">
        <v>1.0000000000000001E-5</v>
      </c>
      <c r="O44" s="31">
        <v>1.0000000000000001E-5</v>
      </c>
      <c r="P44" s="31">
        <v>1.0000000000000001E-5</v>
      </c>
      <c r="Q44" s="31">
        <v>1.0000000000000001E-5</v>
      </c>
      <c r="R44" s="31">
        <v>1.0000000000000001E-5</v>
      </c>
      <c r="S44" s="31">
        <v>1.0000000000000001E-5</v>
      </c>
      <c r="T44" s="31">
        <v>1.0000000000000001E-5</v>
      </c>
      <c r="U44" s="31">
        <v>1.0000000000000001E-5</v>
      </c>
      <c r="V44" s="31">
        <v>1.0000000000000001E-5</v>
      </c>
      <c r="W44" s="31">
        <v>1.0000000000000001E-5</v>
      </c>
      <c r="X44" s="31">
        <v>1.0000000000000001E-5</v>
      </c>
      <c r="Y44" s="31">
        <v>1.0000000000000001E-5</v>
      </c>
      <c r="Z44" s="31">
        <v>1.0000000000000001E-5</v>
      </c>
      <c r="AA44" s="31">
        <v>2.0000000000000002E-5</v>
      </c>
      <c r="AB44" s="31">
        <v>2.0000000000000002E-5</v>
      </c>
      <c r="AC44" s="31">
        <v>2.0000000000000002E-5</v>
      </c>
      <c r="AD44" s="31">
        <v>2.0000000000000002E-5</v>
      </c>
      <c r="AE44" s="31">
        <v>2.0000000000000002E-5</v>
      </c>
      <c r="AF44" s="31">
        <v>2.0000000000000002E-5</v>
      </c>
      <c r="AG44" s="31">
        <v>3.0000000000000001E-5</v>
      </c>
      <c r="AH44" s="31">
        <v>3.0000000000000001E-5</v>
      </c>
      <c r="AI44" s="31">
        <v>4.0000000000000003E-5</v>
      </c>
      <c r="AJ44" s="31">
        <v>5.0000000000000002E-5</v>
      </c>
      <c r="AK44" s="31">
        <v>6.0000000000000002E-5</v>
      </c>
      <c r="AL44" s="31">
        <v>6.9999999999999994E-5</v>
      </c>
      <c r="AM44" s="31">
        <v>9.0000000000000006E-5</v>
      </c>
      <c r="AN44" s="31">
        <v>1E-4</v>
      </c>
      <c r="AO44" s="31">
        <v>1.2E-4</v>
      </c>
      <c r="AP44" s="31">
        <v>1.3999999999999999E-4</v>
      </c>
      <c r="AQ44" s="31">
        <v>1.6000000000000001E-4</v>
      </c>
      <c r="AR44" s="31">
        <v>1.7000000000000001E-4</v>
      </c>
      <c r="AS44" s="31">
        <v>1.9000000000000001E-4</v>
      </c>
      <c r="AT44" s="31">
        <v>2.1000000000000001E-4</v>
      </c>
      <c r="AU44" s="31">
        <v>2.4000000000000001E-4</v>
      </c>
      <c r="AV44" s="31">
        <v>2.5999999999999998E-4</v>
      </c>
      <c r="AW44" s="31">
        <v>2.9E-4</v>
      </c>
      <c r="AX44" s="31">
        <v>3.1E-4</v>
      </c>
      <c r="AY44" s="31">
        <v>3.4000000000000002E-4</v>
      </c>
      <c r="AZ44" s="31">
        <v>3.8000000000000002E-4</v>
      </c>
      <c r="BA44" s="31">
        <v>4.0999999999999999E-4</v>
      </c>
      <c r="BB44" s="31">
        <v>4.4999999999999999E-4</v>
      </c>
      <c r="BC44" s="31">
        <v>4.8999999999999998E-4</v>
      </c>
      <c r="BD44" s="31">
        <v>5.4000000000000001E-4</v>
      </c>
      <c r="BE44" s="31">
        <v>5.9000000000000003E-4</v>
      </c>
      <c r="BF44" s="31">
        <v>6.4999999999999997E-4</v>
      </c>
      <c r="BG44" s="31">
        <v>7.1000000000000002E-4</v>
      </c>
      <c r="BH44" s="31">
        <v>7.9000000000000001E-4</v>
      </c>
      <c r="BI44" s="31">
        <v>8.7000000000000001E-4</v>
      </c>
      <c r="BJ44" s="31">
        <v>9.6000000000000002E-4</v>
      </c>
      <c r="BK44" s="31">
        <v>1.06E-3</v>
      </c>
      <c r="BL44" s="31">
        <v>1.1800000000000001E-3</v>
      </c>
      <c r="BM44" s="31">
        <v>1.2999999999999999E-3</v>
      </c>
      <c r="BN44" s="31">
        <v>1.4400000000000001E-3</v>
      </c>
      <c r="BO44" s="31">
        <v>1.6000000000000001E-3</v>
      </c>
      <c r="BP44" s="31">
        <v>1.7700000000000001E-3</v>
      </c>
      <c r="BQ44" s="31">
        <v>1.9599999999999999E-3</v>
      </c>
      <c r="BR44" s="31">
        <v>2.1700000000000001E-3</v>
      </c>
    </row>
    <row r="45" spans="1:70" x14ac:dyDescent="0.2">
      <c r="A45">
        <v>58</v>
      </c>
      <c r="B45" s="31">
        <v>1.0000000000000001E-5</v>
      </c>
      <c r="C45" s="31">
        <v>1.0000000000000001E-5</v>
      </c>
      <c r="D45" s="31">
        <v>1.0000000000000001E-5</v>
      </c>
      <c r="E45" s="31">
        <v>1.0000000000000001E-5</v>
      </c>
      <c r="F45" s="31">
        <v>1.0000000000000001E-5</v>
      </c>
      <c r="G45" s="31">
        <v>1.0000000000000001E-5</v>
      </c>
      <c r="H45" s="31">
        <v>1.0000000000000001E-5</v>
      </c>
      <c r="I45" s="31">
        <v>1.0000000000000001E-5</v>
      </c>
      <c r="J45" s="31">
        <v>1.0000000000000001E-5</v>
      </c>
      <c r="K45" s="31">
        <v>1.0000000000000001E-5</v>
      </c>
      <c r="L45" s="31">
        <v>1.0000000000000001E-5</v>
      </c>
      <c r="M45" s="31">
        <v>1.0000000000000001E-5</v>
      </c>
      <c r="N45" s="31">
        <v>1.0000000000000001E-5</v>
      </c>
      <c r="O45" s="31">
        <v>1.0000000000000001E-5</v>
      </c>
      <c r="P45" s="31">
        <v>1.0000000000000001E-5</v>
      </c>
      <c r="Q45" s="31">
        <v>1.0000000000000001E-5</v>
      </c>
      <c r="R45" s="31">
        <v>1.0000000000000001E-5</v>
      </c>
      <c r="S45" s="31">
        <v>1.0000000000000001E-5</v>
      </c>
      <c r="T45" s="31">
        <v>1.0000000000000001E-5</v>
      </c>
      <c r="U45" s="31">
        <v>1.0000000000000001E-5</v>
      </c>
      <c r="V45" s="31">
        <v>1.0000000000000001E-5</v>
      </c>
      <c r="W45" s="31">
        <v>1.0000000000000001E-5</v>
      </c>
      <c r="X45" s="31">
        <v>1.0000000000000001E-5</v>
      </c>
      <c r="Y45" s="31">
        <v>2.0000000000000002E-5</v>
      </c>
      <c r="Z45" s="31">
        <v>2.0000000000000002E-5</v>
      </c>
      <c r="AA45" s="31">
        <v>2.0000000000000002E-5</v>
      </c>
      <c r="AB45" s="31">
        <v>2.0000000000000002E-5</v>
      </c>
      <c r="AC45" s="31">
        <v>2.0000000000000002E-5</v>
      </c>
      <c r="AD45" s="31">
        <v>2.0000000000000002E-5</v>
      </c>
      <c r="AE45" s="31">
        <v>2.0000000000000002E-5</v>
      </c>
      <c r="AF45" s="31">
        <v>3.0000000000000001E-5</v>
      </c>
      <c r="AG45" s="31">
        <v>3.0000000000000001E-5</v>
      </c>
      <c r="AH45" s="31">
        <v>4.0000000000000003E-5</v>
      </c>
      <c r="AI45" s="31">
        <v>5.0000000000000002E-5</v>
      </c>
      <c r="AJ45" s="31">
        <v>6.0000000000000002E-5</v>
      </c>
      <c r="AK45" s="31">
        <v>6.9999999999999994E-5</v>
      </c>
      <c r="AL45" s="31">
        <v>8.0000000000000007E-5</v>
      </c>
      <c r="AM45" s="31">
        <v>1E-4</v>
      </c>
      <c r="AN45" s="31">
        <v>1.2E-4</v>
      </c>
      <c r="AO45" s="31">
        <v>1.3999999999999999E-4</v>
      </c>
      <c r="AP45" s="31">
        <v>1.6000000000000001E-4</v>
      </c>
      <c r="AQ45" s="31">
        <v>1.8000000000000001E-4</v>
      </c>
      <c r="AR45" s="31">
        <v>2.0000000000000001E-4</v>
      </c>
      <c r="AS45" s="31">
        <v>2.2000000000000001E-4</v>
      </c>
      <c r="AT45" s="31">
        <v>2.4000000000000001E-4</v>
      </c>
      <c r="AU45" s="31">
        <v>2.5999999999999998E-4</v>
      </c>
      <c r="AV45" s="31">
        <v>2.9E-4</v>
      </c>
      <c r="AW45" s="31">
        <v>3.2000000000000003E-4</v>
      </c>
      <c r="AX45" s="31">
        <v>3.5E-4</v>
      </c>
      <c r="AY45" s="31">
        <v>3.8999999999999999E-4</v>
      </c>
      <c r="AZ45" s="31">
        <v>4.2000000000000002E-4</v>
      </c>
      <c r="BA45" s="31">
        <v>4.6000000000000001E-4</v>
      </c>
      <c r="BB45" s="31">
        <v>5.1000000000000004E-4</v>
      </c>
      <c r="BC45" s="31">
        <v>5.5000000000000003E-4</v>
      </c>
      <c r="BD45" s="31">
        <v>6.0999999999999997E-4</v>
      </c>
      <c r="BE45" s="31">
        <v>6.6E-4</v>
      </c>
      <c r="BF45" s="31">
        <v>7.2999999999999996E-4</v>
      </c>
      <c r="BG45" s="31">
        <v>8.0000000000000004E-4</v>
      </c>
      <c r="BH45" s="31">
        <v>8.8999999999999995E-4</v>
      </c>
      <c r="BI45" s="31">
        <v>9.7999999999999997E-4</v>
      </c>
      <c r="BJ45" s="31">
        <v>1.08E-3</v>
      </c>
      <c r="BK45" s="31">
        <v>1.1999999999999999E-3</v>
      </c>
      <c r="BL45" s="31">
        <v>1.33E-3</v>
      </c>
      <c r="BM45" s="31">
        <v>1.47E-3</v>
      </c>
      <c r="BN45" s="31">
        <v>1.6199999999999999E-3</v>
      </c>
      <c r="BO45" s="31">
        <v>1.8E-3</v>
      </c>
      <c r="BP45" s="31">
        <v>1.99E-3</v>
      </c>
      <c r="BQ45" s="31">
        <v>2.2000000000000001E-3</v>
      </c>
      <c r="BR45" s="31">
        <v>2.4399999999999999E-3</v>
      </c>
    </row>
    <row r="46" spans="1:70" x14ac:dyDescent="0.2">
      <c r="A46">
        <v>59</v>
      </c>
      <c r="B46" s="31">
        <v>1.0000000000000001E-5</v>
      </c>
      <c r="C46" s="31">
        <v>1.0000000000000001E-5</v>
      </c>
      <c r="D46" s="31">
        <v>1.0000000000000001E-5</v>
      </c>
      <c r="E46" s="31">
        <v>1.0000000000000001E-5</v>
      </c>
      <c r="F46" s="31">
        <v>1.0000000000000001E-5</v>
      </c>
      <c r="G46" s="31">
        <v>1.0000000000000001E-5</v>
      </c>
      <c r="H46" s="31">
        <v>1.0000000000000001E-5</v>
      </c>
      <c r="I46" s="31">
        <v>1.0000000000000001E-5</v>
      </c>
      <c r="J46" s="31">
        <v>1.0000000000000001E-5</v>
      </c>
      <c r="K46" s="31">
        <v>1.0000000000000001E-5</v>
      </c>
      <c r="L46" s="31">
        <v>1.0000000000000001E-5</v>
      </c>
      <c r="M46" s="31">
        <v>1.0000000000000001E-5</v>
      </c>
      <c r="N46" s="31">
        <v>1.0000000000000001E-5</v>
      </c>
      <c r="O46" s="31">
        <v>1.0000000000000001E-5</v>
      </c>
      <c r="P46" s="31">
        <v>1.0000000000000001E-5</v>
      </c>
      <c r="Q46" s="31">
        <v>1.0000000000000001E-5</v>
      </c>
      <c r="R46" s="31">
        <v>1.0000000000000001E-5</v>
      </c>
      <c r="S46" s="31">
        <v>1.0000000000000001E-5</v>
      </c>
      <c r="T46" s="31">
        <v>1.0000000000000001E-5</v>
      </c>
      <c r="U46" s="31">
        <v>1.0000000000000001E-5</v>
      </c>
      <c r="V46" s="31">
        <v>1.0000000000000001E-5</v>
      </c>
      <c r="W46" s="31">
        <v>1.0000000000000001E-5</v>
      </c>
      <c r="X46" s="31">
        <v>1.0000000000000001E-5</v>
      </c>
      <c r="Y46" s="31">
        <v>1.0000000000000001E-5</v>
      </c>
      <c r="Z46" s="31">
        <v>1.0000000000000001E-5</v>
      </c>
      <c r="AA46" s="31">
        <v>2.0000000000000002E-5</v>
      </c>
      <c r="AB46" s="31">
        <v>2.0000000000000002E-5</v>
      </c>
      <c r="AC46" s="31">
        <v>2.0000000000000002E-5</v>
      </c>
      <c r="AD46" s="31">
        <v>2.0000000000000002E-5</v>
      </c>
      <c r="AE46" s="31">
        <v>2.0000000000000002E-5</v>
      </c>
      <c r="AF46" s="31">
        <v>2.0000000000000002E-5</v>
      </c>
      <c r="AG46" s="31">
        <v>3.0000000000000001E-5</v>
      </c>
      <c r="AH46" s="31">
        <v>3.0000000000000001E-5</v>
      </c>
      <c r="AI46" s="31">
        <v>4.0000000000000003E-5</v>
      </c>
      <c r="AJ46" s="31">
        <v>5.0000000000000002E-5</v>
      </c>
      <c r="AK46" s="31">
        <v>6.0000000000000002E-5</v>
      </c>
      <c r="AL46" s="31">
        <v>6.9999999999999994E-5</v>
      </c>
      <c r="AM46" s="31">
        <v>9.0000000000000006E-5</v>
      </c>
      <c r="AN46" s="31">
        <v>1E-4</v>
      </c>
      <c r="AO46" s="31">
        <v>1.2E-4</v>
      </c>
      <c r="AP46" s="31">
        <v>1.3999999999999999E-4</v>
      </c>
      <c r="AQ46" s="31">
        <v>1.6000000000000001E-4</v>
      </c>
      <c r="AR46" s="31">
        <v>1.8000000000000001E-4</v>
      </c>
      <c r="AS46" s="31">
        <v>1.9000000000000001E-4</v>
      </c>
      <c r="AT46" s="31">
        <v>2.1000000000000001E-4</v>
      </c>
      <c r="AU46" s="31">
        <v>2.4000000000000001E-4</v>
      </c>
      <c r="AV46" s="31">
        <v>2.5999999999999998E-4</v>
      </c>
      <c r="AW46" s="31">
        <v>2.9E-4</v>
      </c>
      <c r="AX46" s="31">
        <v>3.2000000000000003E-4</v>
      </c>
      <c r="AY46" s="31">
        <v>3.5E-4</v>
      </c>
      <c r="AZ46" s="31">
        <v>3.8000000000000002E-4</v>
      </c>
      <c r="BA46" s="31">
        <v>4.2000000000000002E-4</v>
      </c>
      <c r="BB46" s="31">
        <v>4.4999999999999999E-4</v>
      </c>
      <c r="BC46" s="31">
        <v>5.0000000000000001E-4</v>
      </c>
      <c r="BD46" s="31">
        <v>5.4000000000000001E-4</v>
      </c>
      <c r="BE46" s="31">
        <v>5.9000000000000003E-4</v>
      </c>
      <c r="BF46" s="31">
        <v>6.4999999999999997E-4</v>
      </c>
      <c r="BG46" s="31">
        <v>7.2000000000000005E-4</v>
      </c>
      <c r="BH46" s="31">
        <v>7.9000000000000001E-4</v>
      </c>
      <c r="BI46" s="31">
        <v>8.8000000000000003E-4</v>
      </c>
      <c r="BJ46" s="31">
        <v>9.7000000000000005E-4</v>
      </c>
      <c r="BK46" s="31">
        <v>1.07E-3</v>
      </c>
      <c r="BL46" s="31">
        <v>1.1900000000000001E-3</v>
      </c>
      <c r="BM46" s="31">
        <v>1.31E-3</v>
      </c>
      <c r="BN46" s="31">
        <v>1.4599999999999999E-3</v>
      </c>
      <c r="BO46" s="31">
        <v>1.6100000000000001E-3</v>
      </c>
      <c r="BP46" s="31">
        <v>1.7799999999999999E-3</v>
      </c>
      <c r="BQ46" s="31">
        <v>1.98E-3</v>
      </c>
      <c r="BR46" s="31">
        <v>2.1900000000000001E-3</v>
      </c>
    </row>
    <row r="47" spans="1:70" x14ac:dyDescent="0.2">
      <c r="A47">
        <v>60</v>
      </c>
      <c r="B47" s="31">
        <v>1.0000000000000001E-5</v>
      </c>
      <c r="C47" s="31">
        <v>1.0000000000000001E-5</v>
      </c>
      <c r="D47" s="31">
        <v>1.0000000000000001E-5</v>
      </c>
      <c r="E47" s="31">
        <v>1.0000000000000001E-5</v>
      </c>
      <c r="F47" s="31">
        <v>1.0000000000000001E-5</v>
      </c>
      <c r="G47" s="31">
        <v>1.0000000000000001E-5</v>
      </c>
      <c r="H47" s="31">
        <v>1.0000000000000001E-5</v>
      </c>
      <c r="I47" s="31">
        <v>1.0000000000000001E-5</v>
      </c>
      <c r="J47" s="31">
        <v>1.0000000000000001E-5</v>
      </c>
      <c r="K47" s="31">
        <v>1.0000000000000001E-5</v>
      </c>
      <c r="L47" s="31">
        <v>1.0000000000000001E-5</v>
      </c>
      <c r="M47" s="31">
        <v>1.0000000000000001E-5</v>
      </c>
      <c r="N47" s="31">
        <v>1.0000000000000001E-5</v>
      </c>
      <c r="O47" s="31">
        <v>1.0000000000000001E-5</v>
      </c>
      <c r="P47" s="31">
        <v>1.0000000000000001E-5</v>
      </c>
      <c r="Q47" s="31">
        <v>1.0000000000000001E-5</v>
      </c>
      <c r="R47" s="31">
        <v>1.0000000000000001E-5</v>
      </c>
      <c r="S47" s="31">
        <v>1.0000000000000001E-5</v>
      </c>
      <c r="T47" s="31">
        <v>1.0000000000000001E-5</v>
      </c>
      <c r="U47" s="31">
        <v>1.0000000000000001E-5</v>
      </c>
      <c r="V47" s="31">
        <v>1.0000000000000001E-5</v>
      </c>
      <c r="W47" s="31">
        <v>1.0000000000000001E-5</v>
      </c>
      <c r="X47" s="31">
        <v>1.0000000000000001E-5</v>
      </c>
      <c r="Y47" s="31">
        <v>1.0000000000000001E-5</v>
      </c>
      <c r="Z47" s="31">
        <v>1.0000000000000001E-5</v>
      </c>
      <c r="AA47" s="31">
        <v>2.0000000000000002E-5</v>
      </c>
      <c r="AB47" s="31">
        <v>2.0000000000000002E-5</v>
      </c>
      <c r="AC47" s="31">
        <v>2.0000000000000002E-5</v>
      </c>
      <c r="AD47" s="31">
        <v>2.0000000000000002E-5</v>
      </c>
      <c r="AE47" s="31">
        <v>2.0000000000000002E-5</v>
      </c>
      <c r="AF47" s="31">
        <v>3.0000000000000001E-5</v>
      </c>
      <c r="AG47" s="31">
        <v>3.0000000000000001E-5</v>
      </c>
      <c r="AH47" s="31">
        <v>3.0000000000000001E-5</v>
      </c>
      <c r="AI47" s="31">
        <v>4.0000000000000003E-5</v>
      </c>
      <c r="AJ47" s="31">
        <v>5.0000000000000002E-5</v>
      </c>
      <c r="AK47" s="31">
        <v>6.0000000000000002E-5</v>
      </c>
      <c r="AL47" s="31">
        <v>8.0000000000000007E-5</v>
      </c>
      <c r="AM47" s="31">
        <v>9.0000000000000006E-5</v>
      </c>
      <c r="AN47" s="31">
        <v>1.1E-4</v>
      </c>
      <c r="AO47" s="31">
        <v>1.2E-4</v>
      </c>
      <c r="AP47" s="31">
        <v>1.3999999999999999E-4</v>
      </c>
      <c r="AQ47" s="31">
        <v>1.6000000000000001E-4</v>
      </c>
      <c r="AR47" s="31">
        <v>1.8000000000000001E-4</v>
      </c>
      <c r="AS47" s="31">
        <v>2.0000000000000001E-4</v>
      </c>
      <c r="AT47" s="31">
        <v>2.2000000000000001E-4</v>
      </c>
      <c r="AU47" s="31">
        <v>2.4000000000000001E-4</v>
      </c>
      <c r="AV47" s="31">
        <v>2.7E-4</v>
      </c>
      <c r="AW47" s="31">
        <v>2.9E-4</v>
      </c>
      <c r="AX47" s="31">
        <v>3.2000000000000003E-4</v>
      </c>
      <c r="AY47" s="31">
        <v>3.5E-4</v>
      </c>
      <c r="AZ47" s="31">
        <v>3.8999999999999999E-4</v>
      </c>
      <c r="BA47" s="31">
        <v>4.2000000000000002E-4</v>
      </c>
      <c r="BB47" s="31">
        <v>4.6000000000000001E-4</v>
      </c>
      <c r="BC47" s="31">
        <v>5.1000000000000004E-4</v>
      </c>
      <c r="BD47" s="31">
        <v>5.5000000000000003E-4</v>
      </c>
      <c r="BE47" s="31">
        <v>6.0999999999999997E-4</v>
      </c>
      <c r="BF47" s="31">
        <v>6.7000000000000002E-4</v>
      </c>
      <c r="BG47" s="31">
        <v>7.2999999999999996E-4</v>
      </c>
      <c r="BH47" s="31">
        <v>8.0999999999999996E-4</v>
      </c>
      <c r="BI47" s="31">
        <v>8.9999999999999998E-4</v>
      </c>
      <c r="BJ47" s="31">
        <v>9.8999999999999999E-4</v>
      </c>
      <c r="BK47" s="31">
        <v>1.1000000000000001E-3</v>
      </c>
      <c r="BL47" s="31">
        <v>1.2099999999999999E-3</v>
      </c>
      <c r="BM47" s="31">
        <v>1.34E-3</v>
      </c>
      <c r="BN47" s="31">
        <v>1.49E-3</v>
      </c>
      <c r="BO47" s="31">
        <v>1.65E-3</v>
      </c>
      <c r="BP47" s="31">
        <v>1.82E-3</v>
      </c>
      <c r="BQ47" s="31">
        <v>2.0200000000000001E-3</v>
      </c>
      <c r="BR47" s="31">
        <v>2.2399999999999998E-3</v>
      </c>
    </row>
    <row r="48" spans="1:70" x14ac:dyDescent="0.2">
      <c r="A48">
        <v>61</v>
      </c>
      <c r="B48" s="31">
        <v>1.0000000000000001E-5</v>
      </c>
      <c r="C48" s="31">
        <v>1.0000000000000001E-5</v>
      </c>
      <c r="D48" s="31">
        <v>1.0000000000000001E-5</v>
      </c>
      <c r="E48" s="31">
        <v>1.0000000000000001E-5</v>
      </c>
      <c r="F48" s="31">
        <v>1.0000000000000001E-5</v>
      </c>
      <c r="G48" s="31">
        <v>1.0000000000000001E-5</v>
      </c>
      <c r="H48" s="31">
        <v>1.0000000000000001E-5</v>
      </c>
      <c r="I48" s="31">
        <v>1.0000000000000001E-5</v>
      </c>
      <c r="J48" s="31">
        <v>1.0000000000000001E-5</v>
      </c>
      <c r="K48" s="31">
        <v>1.0000000000000001E-5</v>
      </c>
      <c r="L48" s="31">
        <v>1.0000000000000001E-5</v>
      </c>
      <c r="M48" s="31">
        <v>1.0000000000000001E-5</v>
      </c>
      <c r="N48" s="31">
        <v>1.0000000000000001E-5</v>
      </c>
      <c r="O48" s="31">
        <v>1.0000000000000001E-5</v>
      </c>
      <c r="P48" s="31">
        <v>1.0000000000000001E-5</v>
      </c>
      <c r="Q48" s="31">
        <v>1.0000000000000001E-5</v>
      </c>
      <c r="R48" s="31">
        <v>1.0000000000000001E-5</v>
      </c>
      <c r="S48" s="31">
        <v>1.0000000000000001E-5</v>
      </c>
      <c r="T48" s="31">
        <v>1.0000000000000001E-5</v>
      </c>
      <c r="U48" s="31">
        <v>1.0000000000000001E-5</v>
      </c>
      <c r="V48" s="31">
        <v>1.0000000000000001E-5</v>
      </c>
      <c r="W48" s="31">
        <v>1.0000000000000001E-5</v>
      </c>
      <c r="X48" s="31">
        <v>2.0000000000000002E-5</v>
      </c>
      <c r="Y48" s="31">
        <v>2.0000000000000002E-5</v>
      </c>
      <c r="Z48" s="31">
        <v>2.0000000000000002E-5</v>
      </c>
      <c r="AA48" s="31">
        <v>2.0000000000000002E-5</v>
      </c>
      <c r="AB48" s="31">
        <v>2.0000000000000002E-5</v>
      </c>
      <c r="AC48" s="31">
        <v>2.0000000000000002E-5</v>
      </c>
      <c r="AD48" s="31">
        <v>2.0000000000000002E-5</v>
      </c>
      <c r="AE48" s="31">
        <v>3.0000000000000001E-5</v>
      </c>
      <c r="AF48" s="31">
        <v>3.0000000000000001E-5</v>
      </c>
      <c r="AG48" s="31">
        <v>3.0000000000000001E-5</v>
      </c>
      <c r="AH48" s="31">
        <v>4.0000000000000003E-5</v>
      </c>
      <c r="AI48" s="31">
        <v>5.0000000000000002E-5</v>
      </c>
      <c r="AJ48" s="31">
        <v>6.0000000000000002E-5</v>
      </c>
      <c r="AK48" s="31">
        <v>6.9999999999999994E-5</v>
      </c>
      <c r="AL48" s="31">
        <v>9.0000000000000006E-5</v>
      </c>
      <c r="AM48" s="31">
        <v>1E-4</v>
      </c>
      <c r="AN48" s="31">
        <v>1.2E-4</v>
      </c>
      <c r="AO48" s="31">
        <v>1.3999999999999999E-4</v>
      </c>
      <c r="AP48" s="31">
        <v>1.6000000000000001E-4</v>
      </c>
      <c r="AQ48" s="31">
        <v>1.8000000000000001E-4</v>
      </c>
      <c r="AR48" s="31">
        <v>2.1000000000000001E-4</v>
      </c>
      <c r="AS48" s="31">
        <v>2.3000000000000001E-4</v>
      </c>
      <c r="AT48" s="31">
        <v>2.5000000000000001E-4</v>
      </c>
      <c r="AU48" s="31">
        <v>2.7999999999999998E-4</v>
      </c>
      <c r="AV48" s="31">
        <v>3.1E-4</v>
      </c>
      <c r="AW48" s="31">
        <v>3.4000000000000002E-4</v>
      </c>
      <c r="AX48" s="31">
        <v>3.6999999999999999E-4</v>
      </c>
      <c r="AY48" s="31">
        <v>4.0999999999999999E-4</v>
      </c>
      <c r="AZ48" s="31">
        <v>4.4000000000000002E-4</v>
      </c>
      <c r="BA48" s="31">
        <v>4.8999999999999998E-4</v>
      </c>
      <c r="BB48" s="31">
        <v>5.2999999999999998E-4</v>
      </c>
      <c r="BC48" s="31">
        <v>5.8E-4</v>
      </c>
      <c r="BD48" s="31">
        <v>6.4000000000000005E-4</v>
      </c>
      <c r="BE48" s="31">
        <v>6.9999999999999999E-4</v>
      </c>
      <c r="BF48" s="31">
        <v>7.6000000000000004E-4</v>
      </c>
      <c r="BG48" s="31">
        <v>8.4000000000000003E-4</v>
      </c>
      <c r="BH48" s="31">
        <v>9.3000000000000005E-4</v>
      </c>
      <c r="BI48" s="31">
        <v>1.0300000000000001E-3</v>
      </c>
      <c r="BJ48" s="31">
        <v>1.14E-3</v>
      </c>
      <c r="BK48" s="31">
        <v>1.2600000000000001E-3</v>
      </c>
      <c r="BL48" s="31">
        <v>1.39E-3</v>
      </c>
      <c r="BM48" s="31">
        <v>1.5399999999999999E-3</v>
      </c>
      <c r="BN48" s="31">
        <v>1.6999999999999999E-3</v>
      </c>
      <c r="BO48" s="31">
        <v>1.89E-3</v>
      </c>
      <c r="BP48" s="31">
        <v>2.0899999999999998E-3</v>
      </c>
      <c r="BQ48" s="31">
        <v>2.31E-3</v>
      </c>
      <c r="BR48" s="31">
        <v>2.5600000000000002E-3</v>
      </c>
    </row>
    <row r="49" spans="1:70" x14ac:dyDescent="0.2">
      <c r="A49">
        <v>62</v>
      </c>
      <c r="B49" s="31">
        <v>1.0000000000000001E-5</v>
      </c>
      <c r="C49" s="31">
        <v>1.0000000000000001E-5</v>
      </c>
      <c r="D49" s="31">
        <v>1.0000000000000001E-5</v>
      </c>
      <c r="E49" s="31">
        <v>1.0000000000000001E-5</v>
      </c>
      <c r="F49" s="31">
        <v>1.0000000000000001E-5</v>
      </c>
      <c r="G49" s="31">
        <v>1.0000000000000001E-5</v>
      </c>
      <c r="H49" s="31">
        <v>1.0000000000000001E-5</v>
      </c>
      <c r="I49" s="31">
        <v>1.0000000000000001E-5</v>
      </c>
      <c r="J49" s="31">
        <v>1.0000000000000001E-5</v>
      </c>
      <c r="K49" s="31">
        <v>1.0000000000000001E-5</v>
      </c>
      <c r="L49" s="31">
        <v>1.0000000000000001E-5</v>
      </c>
      <c r="M49" s="31">
        <v>1.0000000000000001E-5</v>
      </c>
      <c r="N49" s="31">
        <v>1.0000000000000001E-5</v>
      </c>
      <c r="O49" s="31">
        <v>1.0000000000000001E-5</v>
      </c>
      <c r="P49" s="31">
        <v>1.0000000000000001E-5</v>
      </c>
      <c r="Q49" s="31">
        <v>1.0000000000000001E-5</v>
      </c>
      <c r="R49" s="31">
        <v>1.0000000000000001E-5</v>
      </c>
      <c r="S49" s="31">
        <v>1.0000000000000001E-5</v>
      </c>
      <c r="T49" s="31">
        <v>1.0000000000000001E-5</v>
      </c>
      <c r="U49" s="31">
        <v>1.0000000000000001E-5</v>
      </c>
      <c r="V49" s="31">
        <v>2.0000000000000002E-5</v>
      </c>
      <c r="W49" s="31">
        <v>2.0000000000000002E-5</v>
      </c>
      <c r="X49" s="31">
        <v>2.0000000000000002E-5</v>
      </c>
      <c r="Y49" s="31">
        <v>2.0000000000000002E-5</v>
      </c>
      <c r="Z49" s="31">
        <v>2.0000000000000002E-5</v>
      </c>
      <c r="AA49" s="31">
        <v>2.0000000000000002E-5</v>
      </c>
      <c r="AB49" s="31">
        <v>2.0000000000000002E-5</v>
      </c>
      <c r="AC49" s="31">
        <v>2.0000000000000002E-5</v>
      </c>
      <c r="AD49" s="31">
        <v>3.0000000000000001E-5</v>
      </c>
      <c r="AE49" s="31">
        <v>3.0000000000000001E-5</v>
      </c>
      <c r="AF49" s="31">
        <v>3.0000000000000001E-5</v>
      </c>
      <c r="AG49" s="31">
        <v>4.0000000000000003E-5</v>
      </c>
      <c r="AH49" s="31">
        <v>5.0000000000000002E-5</v>
      </c>
      <c r="AI49" s="31">
        <v>5.0000000000000002E-5</v>
      </c>
      <c r="AJ49" s="31">
        <v>6.9999999999999994E-5</v>
      </c>
      <c r="AK49" s="31">
        <v>8.0000000000000007E-5</v>
      </c>
      <c r="AL49" s="31">
        <v>1E-4</v>
      </c>
      <c r="AM49" s="31">
        <v>1.2E-4</v>
      </c>
      <c r="AN49" s="31">
        <v>1.3999999999999999E-4</v>
      </c>
      <c r="AO49" s="31">
        <v>1.6000000000000001E-4</v>
      </c>
      <c r="AP49" s="31">
        <v>1.8000000000000001E-4</v>
      </c>
      <c r="AQ49" s="31">
        <v>2.1000000000000001E-4</v>
      </c>
      <c r="AR49" s="31">
        <v>2.3000000000000001E-4</v>
      </c>
      <c r="AS49" s="31">
        <v>2.5999999999999998E-4</v>
      </c>
      <c r="AT49" s="31">
        <v>2.9E-4</v>
      </c>
      <c r="AU49" s="31">
        <v>3.1E-4</v>
      </c>
      <c r="AV49" s="31">
        <v>3.5E-4</v>
      </c>
      <c r="AW49" s="31">
        <v>3.8000000000000002E-4</v>
      </c>
      <c r="AX49" s="31">
        <v>4.2000000000000002E-4</v>
      </c>
      <c r="AY49" s="31">
        <v>4.6000000000000001E-4</v>
      </c>
      <c r="AZ49" s="31">
        <v>5.0000000000000001E-4</v>
      </c>
      <c r="BA49" s="31">
        <v>5.5000000000000003E-4</v>
      </c>
      <c r="BB49" s="31">
        <v>5.9999999999999995E-4</v>
      </c>
      <c r="BC49" s="31">
        <v>6.6E-4</v>
      </c>
      <c r="BD49" s="31">
        <v>7.2000000000000005E-4</v>
      </c>
      <c r="BE49" s="31">
        <v>7.9000000000000001E-4</v>
      </c>
      <c r="BF49" s="31">
        <v>8.7000000000000001E-4</v>
      </c>
      <c r="BG49" s="31">
        <v>9.5E-4</v>
      </c>
      <c r="BH49" s="31">
        <v>1.0499999999999999E-3</v>
      </c>
      <c r="BI49" s="31">
        <v>1.16E-3</v>
      </c>
      <c r="BJ49" s="31">
        <v>1.2899999999999999E-3</v>
      </c>
      <c r="BK49" s="31">
        <v>1.42E-3</v>
      </c>
      <c r="BL49" s="31">
        <v>1.57E-3</v>
      </c>
      <c r="BM49" s="31">
        <v>1.74E-3</v>
      </c>
      <c r="BN49" s="31">
        <v>1.9300000000000001E-3</v>
      </c>
      <c r="BO49" s="31">
        <v>2.1299999999999999E-3</v>
      </c>
      <c r="BP49" s="31">
        <v>2.3600000000000001E-3</v>
      </c>
      <c r="BQ49" s="31">
        <v>2.6099999999999999E-3</v>
      </c>
      <c r="BR49" s="31">
        <v>2.8999999999999998E-3</v>
      </c>
    </row>
    <row r="50" spans="1:70" x14ac:dyDescent="0.2">
      <c r="A50">
        <v>63</v>
      </c>
      <c r="B50" s="31">
        <v>1.0000000000000001E-5</v>
      </c>
      <c r="C50" s="31">
        <v>1.0000000000000001E-5</v>
      </c>
      <c r="D50" s="31">
        <v>1.0000000000000001E-5</v>
      </c>
      <c r="E50" s="31">
        <v>1.0000000000000001E-5</v>
      </c>
      <c r="F50" s="31">
        <v>1.0000000000000001E-5</v>
      </c>
      <c r="G50" s="31">
        <v>1.0000000000000001E-5</v>
      </c>
      <c r="H50" s="31">
        <v>1.0000000000000001E-5</v>
      </c>
      <c r="I50" s="31">
        <v>1.0000000000000001E-5</v>
      </c>
      <c r="J50" s="31">
        <v>1.0000000000000001E-5</v>
      </c>
      <c r="K50" s="31">
        <v>1.0000000000000001E-5</v>
      </c>
      <c r="L50" s="31">
        <v>1.0000000000000001E-5</v>
      </c>
      <c r="M50" s="31">
        <v>1.0000000000000001E-5</v>
      </c>
      <c r="N50" s="31">
        <v>1.0000000000000001E-5</v>
      </c>
      <c r="O50" s="31">
        <v>1.0000000000000001E-5</v>
      </c>
      <c r="P50" s="31">
        <v>1.0000000000000001E-5</v>
      </c>
      <c r="Q50" s="31">
        <v>1.0000000000000001E-5</v>
      </c>
      <c r="R50" s="31">
        <v>1.0000000000000001E-5</v>
      </c>
      <c r="S50" s="31">
        <v>1.0000000000000001E-5</v>
      </c>
      <c r="T50" s="31">
        <v>2.0000000000000002E-5</v>
      </c>
      <c r="U50" s="31">
        <v>2.0000000000000002E-5</v>
      </c>
      <c r="V50" s="31">
        <v>2.0000000000000002E-5</v>
      </c>
      <c r="W50" s="31">
        <v>2.0000000000000002E-5</v>
      </c>
      <c r="X50" s="31">
        <v>2.0000000000000002E-5</v>
      </c>
      <c r="Y50" s="31">
        <v>2.0000000000000002E-5</v>
      </c>
      <c r="Z50" s="31">
        <v>2.0000000000000002E-5</v>
      </c>
      <c r="AA50" s="31">
        <v>2.0000000000000002E-5</v>
      </c>
      <c r="AB50" s="31">
        <v>3.0000000000000001E-5</v>
      </c>
      <c r="AC50" s="31">
        <v>3.0000000000000001E-5</v>
      </c>
      <c r="AD50" s="31">
        <v>3.0000000000000001E-5</v>
      </c>
      <c r="AE50" s="31">
        <v>3.0000000000000001E-5</v>
      </c>
      <c r="AF50" s="31">
        <v>4.0000000000000003E-5</v>
      </c>
      <c r="AG50" s="31">
        <v>4.0000000000000003E-5</v>
      </c>
      <c r="AH50" s="31">
        <v>5.0000000000000002E-5</v>
      </c>
      <c r="AI50" s="31">
        <v>6.0000000000000002E-5</v>
      </c>
      <c r="AJ50" s="31">
        <v>8.0000000000000007E-5</v>
      </c>
      <c r="AK50" s="31">
        <v>9.0000000000000006E-5</v>
      </c>
      <c r="AL50" s="31">
        <v>1.1E-4</v>
      </c>
      <c r="AM50" s="31">
        <v>1.2999999999999999E-4</v>
      </c>
      <c r="AN50" s="31">
        <v>1.6000000000000001E-4</v>
      </c>
      <c r="AO50" s="31">
        <v>1.8000000000000001E-4</v>
      </c>
      <c r="AP50" s="31">
        <v>2.1000000000000001E-4</v>
      </c>
      <c r="AQ50" s="31">
        <v>2.4000000000000001E-4</v>
      </c>
      <c r="AR50" s="31">
        <v>2.5999999999999998E-4</v>
      </c>
      <c r="AS50" s="31">
        <v>2.9E-4</v>
      </c>
      <c r="AT50" s="31">
        <v>3.2000000000000003E-4</v>
      </c>
      <c r="AU50" s="31">
        <v>3.6000000000000002E-4</v>
      </c>
      <c r="AV50" s="31">
        <v>3.8999999999999999E-4</v>
      </c>
      <c r="AW50" s="31">
        <v>4.2999999999999999E-4</v>
      </c>
      <c r="AX50" s="31">
        <v>4.6999999999999999E-4</v>
      </c>
      <c r="AY50" s="31">
        <v>5.1999999999999995E-4</v>
      </c>
      <c r="AZ50" s="31">
        <v>5.6999999999999998E-4</v>
      </c>
      <c r="BA50" s="31">
        <v>6.2E-4</v>
      </c>
      <c r="BB50" s="31">
        <v>6.8000000000000005E-4</v>
      </c>
      <c r="BC50" s="31">
        <v>7.5000000000000002E-4</v>
      </c>
      <c r="BD50" s="31">
        <v>8.1999999999999998E-4</v>
      </c>
      <c r="BE50" s="31">
        <v>8.8999999999999995E-4</v>
      </c>
      <c r="BF50" s="31">
        <v>9.7999999999999997E-4</v>
      </c>
      <c r="BG50" s="31">
        <v>1.08E-3</v>
      </c>
      <c r="BH50" s="31">
        <v>1.1900000000000001E-3</v>
      </c>
      <c r="BI50" s="31">
        <v>1.32E-3</v>
      </c>
      <c r="BJ50" s="31">
        <v>1.4599999999999999E-3</v>
      </c>
      <c r="BK50" s="31">
        <v>1.6100000000000001E-3</v>
      </c>
      <c r="BL50" s="31">
        <v>1.7799999999999999E-3</v>
      </c>
      <c r="BM50" s="31">
        <v>1.97E-3</v>
      </c>
      <c r="BN50" s="31">
        <v>2.1800000000000001E-3</v>
      </c>
      <c r="BO50" s="31">
        <v>2.4199999999999998E-3</v>
      </c>
      <c r="BP50" s="31">
        <v>2.6800000000000001E-3</v>
      </c>
      <c r="BQ50" s="31">
        <v>2.96E-3</v>
      </c>
      <c r="BR50" s="31">
        <v>3.2799999999999999E-3</v>
      </c>
    </row>
    <row r="51" spans="1:70" x14ac:dyDescent="0.2">
      <c r="A51">
        <v>64</v>
      </c>
      <c r="B51" s="31">
        <v>1.0000000000000001E-5</v>
      </c>
      <c r="C51" s="31">
        <v>1.0000000000000001E-5</v>
      </c>
      <c r="D51" s="31">
        <v>1.0000000000000001E-5</v>
      </c>
      <c r="E51" s="31">
        <v>1.0000000000000001E-5</v>
      </c>
      <c r="F51" s="31">
        <v>1.0000000000000001E-5</v>
      </c>
      <c r="G51" s="31">
        <v>1.0000000000000001E-5</v>
      </c>
      <c r="H51" s="31">
        <v>1.0000000000000001E-5</v>
      </c>
      <c r="I51" s="31">
        <v>1.0000000000000001E-5</v>
      </c>
      <c r="J51" s="31">
        <v>1.0000000000000001E-5</v>
      </c>
      <c r="K51" s="31">
        <v>1.0000000000000001E-5</v>
      </c>
      <c r="L51" s="31">
        <v>1.0000000000000001E-5</v>
      </c>
      <c r="M51" s="31">
        <v>1.0000000000000001E-5</v>
      </c>
      <c r="N51" s="31">
        <v>1.0000000000000001E-5</v>
      </c>
      <c r="O51" s="31">
        <v>1.0000000000000001E-5</v>
      </c>
      <c r="P51" s="31">
        <v>1.0000000000000001E-5</v>
      </c>
      <c r="Q51" s="31">
        <v>2.0000000000000002E-5</v>
      </c>
      <c r="R51" s="31">
        <v>2.0000000000000002E-5</v>
      </c>
      <c r="S51" s="31">
        <v>2.0000000000000002E-5</v>
      </c>
      <c r="T51" s="31">
        <v>2.0000000000000002E-5</v>
      </c>
      <c r="U51" s="31">
        <v>2.0000000000000002E-5</v>
      </c>
      <c r="V51" s="31">
        <v>2.0000000000000002E-5</v>
      </c>
      <c r="W51" s="31">
        <v>2.0000000000000002E-5</v>
      </c>
      <c r="X51" s="31">
        <v>2.0000000000000002E-5</v>
      </c>
      <c r="Y51" s="31">
        <v>2.0000000000000002E-5</v>
      </c>
      <c r="Z51" s="31">
        <v>2.0000000000000002E-5</v>
      </c>
      <c r="AA51" s="31">
        <v>3.0000000000000001E-5</v>
      </c>
      <c r="AB51" s="31">
        <v>3.0000000000000001E-5</v>
      </c>
      <c r="AC51" s="31">
        <v>3.0000000000000001E-5</v>
      </c>
      <c r="AD51" s="31">
        <v>3.0000000000000001E-5</v>
      </c>
      <c r="AE51" s="31">
        <v>4.0000000000000003E-5</v>
      </c>
      <c r="AF51" s="31">
        <v>4.0000000000000003E-5</v>
      </c>
      <c r="AG51" s="31">
        <v>5.0000000000000002E-5</v>
      </c>
      <c r="AH51" s="31">
        <v>6.0000000000000002E-5</v>
      </c>
      <c r="AI51" s="31">
        <v>6.9999999999999994E-5</v>
      </c>
      <c r="AJ51" s="31">
        <v>9.0000000000000006E-5</v>
      </c>
      <c r="AK51" s="31">
        <v>1E-4</v>
      </c>
      <c r="AL51" s="31">
        <v>1.2999999999999999E-4</v>
      </c>
      <c r="AM51" s="31">
        <v>1.4999999999999999E-4</v>
      </c>
      <c r="AN51" s="31">
        <v>1.8000000000000001E-4</v>
      </c>
      <c r="AO51" s="31">
        <v>2.1000000000000001E-4</v>
      </c>
      <c r="AP51" s="31">
        <v>2.4000000000000001E-4</v>
      </c>
      <c r="AQ51" s="31">
        <v>2.7E-4</v>
      </c>
      <c r="AR51" s="31">
        <v>2.9999999999999997E-4</v>
      </c>
      <c r="AS51" s="31">
        <v>3.3E-4</v>
      </c>
      <c r="AT51" s="31">
        <v>3.6999999999999999E-4</v>
      </c>
      <c r="AU51" s="31">
        <v>4.0000000000000002E-4</v>
      </c>
      <c r="AV51" s="31">
        <v>4.4999999999999999E-4</v>
      </c>
      <c r="AW51" s="31">
        <v>4.8999999999999998E-4</v>
      </c>
      <c r="AX51" s="31">
        <v>5.4000000000000001E-4</v>
      </c>
      <c r="AY51" s="31">
        <v>5.9000000000000003E-4</v>
      </c>
      <c r="AZ51" s="31">
        <v>6.4999999999999997E-4</v>
      </c>
      <c r="BA51" s="31">
        <v>7.1000000000000002E-4</v>
      </c>
      <c r="BB51" s="31">
        <v>7.6999999999999996E-4</v>
      </c>
      <c r="BC51" s="31">
        <v>8.4999999999999995E-4</v>
      </c>
      <c r="BD51" s="31">
        <v>9.3000000000000005E-4</v>
      </c>
      <c r="BE51" s="31">
        <v>1.01E-3</v>
      </c>
      <c r="BF51" s="31">
        <v>1.1100000000000001E-3</v>
      </c>
      <c r="BG51" s="31">
        <v>1.23E-3</v>
      </c>
      <c r="BH51" s="31">
        <v>1.3500000000000001E-3</v>
      </c>
      <c r="BI51" s="31">
        <v>1.49E-3</v>
      </c>
      <c r="BJ51" s="31">
        <v>1.65E-3</v>
      </c>
      <c r="BK51" s="31">
        <v>1.83E-3</v>
      </c>
      <c r="BL51" s="31">
        <v>2.0200000000000001E-3</v>
      </c>
      <c r="BM51" s="31">
        <v>2.2399999999999998E-3</v>
      </c>
      <c r="BN51" s="31">
        <v>2.48E-3</v>
      </c>
      <c r="BO51" s="31">
        <v>2.7399999999999998E-3</v>
      </c>
      <c r="BP51" s="31">
        <v>3.0300000000000001E-3</v>
      </c>
      <c r="BQ51" s="31">
        <v>3.3600000000000001E-3</v>
      </c>
      <c r="BR51" s="31">
        <v>3.7200000000000002E-3</v>
      </c>
    </row>
    <row r="52" spans="1:70" x14ac:dyDescent="0.2">
      <c r="A52">
        <v>65</v>
      </c>
      <c r="B52" s="31">
        <v>1.0000000000000001E-5</v>
      </c>
      <c r="C52" s="31">
        <v>1.0000000000000001E-5</v>
      </c>
      <c r="D52" s="31">
        <v>1.0000000000000001E-5</v>
      </c>
      <c r="E52" s="31">
        <v>1.0000000000000001E-5</v>
      </c>
      <c r="F52" s="31">
        <v>1.0000000000000001E-5</v>
      </c>
      <c r="G52" s="31">
        <v>1.0000000000000001E-5</v>
      </c>
      <c r="H52" s="31">
        <v>1.0000000000000001E-5</v>
      </c>
      <c r="I52" s="31">
        <v>1.0000000000000001E-5</v>
      </c>
      <c r="J52" s="31">
        <v>1.0000000000000001E-5</v>
      </c>
      <c r="K52" s="31">
        <v>1.0000000000000001E-5</v>
      </c>
      <c r="L52" s="31">
        <v>1.0000000000000001E-5</v>
      </c>
      <c r="M52" s="31">
        <v>1.0000000000000001E-5</v>
      </c>
      <c r="N52" s="31">
        <v>1.0000000000000001E-5</v>
      </c>
      <c r="O52" s="31">
        <v>2.0000000000000002E-5</v>
      </c>
      <c r="P52" s="31">
        <v>2.0000000000000002E-5</v>
      </c>
      <c r="Q52" s="31">
        <v>2.0000000000000002E-5</v>
      </c>
      <c r="R52" s="31">
        <v>2.0000000000000002E-5</v>
      </c>
      <c r="S52" s="31">
        <v>2.0000000000000002E-5</v>
      </c>
      <c r="T52" s="31">
        <v>2.0000000000000002E-5</v>
      </c>
      <c r="U52" s="31">
        <v>2.0000000000000002E-5</v>
      </c>
      <c r="V52" s="31">
        <v>2.0000000000000002E-5</v>
      </c>
      <c r="W52" s="31">
        <v>2.0000000000000002E-5</v>
      </c>
      <c r="X52" s="31">
        <v>3.0000000000000001E-5</v>
      </c>
      <c r="Y52" s="31">
        <v>3.0000000000000001E-5</v>
      </c>
      <c r="Z52" s="31">
        <v>3.0000000000000001E-5</v>
      </c>
      <c r="AA52" s="31">
        <v>3.0000000000000001E-5</v>
      </c>
      <c r="AB52" s="31">
        <v>3.0000000000000001E-5</v>
      </c>
      <c r="AC52" s="31">
        <v>4.0000000000000003E-5</v>
      </c>
      <c r="AD52" s="31">
        <v>4.0000000000000003E-5</v>
      </c>
      <c r="AE52" s="31">
        <v>4.0000000000000003E-5</v>
      </c>
      <c r="AF52" s="31">
        <v>5.0000000000000002E-5</v>
      </c>
      <c r="AG52" s="31">
        <v>6.0000000000000002E-5</v>
      </c>
      <c r="AH52" s="31">
        <v>6.9999999999999994E-5</v>
      </c>
      <c r="AI52" s="31">
        <v>8.0000000000000007E-5</v>
      </c>
      <c r="AJ52" s="31">
        <v>1E-4</v>
      </c>
      <c r="AK52" s="31">
        <v>1.2E-4</v>
      </c>
      <c r="AL52" s="31">
        <v>1.3999999999999999E-4</v>
      </c>
      <c r="AM52" s="31">
        <v>1.7000000000000001E-4</v>
      </c>
      <c r="AN52" s="31">
        <v>2.0000000000000001E-4</v>
      </c>
      <c r="AO52" s="31">
        <v>2.4000000000000001E-4</v>
      </c>
      <c r="AP52" s="31">
        <v>2.7E-4</v>
      </c>
      <c r="AQ52" s="31">
        <v>2.9999999999999997E-4</v>
      </c>
      <c r="AR52" s="31">
        <v>3.4000000000000002E-4</v>
      </c>
      <c r="AS52" s="31">
        <v>3.8000000000000002E-4</v>
      </c>
      <c r="AT52" s="31">
        <v>4.2000000000000002E-4</v>
      </c>
      <c r="AU52" s="31">
        <v>4.6000000000000001E-4</v>
      </c>
      <c r="AV52" s="31">
        <v>5.1000000000000004E-4</v>
      </c>
      <c r="AW52" s="31">
        <v>5.5999999999999995E-4</v>
      </c>
      <c r="AX52" s="31">
        <v>6.0999999999999997E-4</v>
      </c>
      <c r="AY52" s="31">
        <v>6.7000000000000002E-4</v>
      </c>
      <c r="AZ52" s="31">
        <v>7.2999999999999996E-4</v>
      </c>
      <c r="BA52" s="31">
        <v>8.0000000000000004E-4</v>
      </c>
      <c r="BB52" s="31">
        <v>8.8000000000000003E-4</v>
      </c>
      <c r="BC52" s="31">
        <v>9.6000000000000002E-4</v>
      </c>
      <c r="BD52" s="31">
        <v>1.0499999999999999E-3</v>
      </c>
      <c r="BE52" s="31">
        <v>1.15E-3</v>
      </c>
      <c r="BF52" s="31">
        <v>1.2600000000000001E-3</v>
      </c>
      <c r="BG52" s="31">
        <v>1.39E-3</v>
      </c>
      <c r="BH52" s="31">
        <v>1.5299999999999999E-3</v>
      </c>
      <c r="BI52" s="31">
        <v>1.6900000000000001E-3</v>
      </c>
      <c r="BJ52" s="31">
        <v>1.8699999999999999E-3</v>
      </c>
      <c r="BK52" s="31">
        <v>2.0699999999999998E-3</v>
      </c>
      <c r="BL52" s="31">
        <v>2.2899999999999999E-3</v>
      </c>
      <c r="BM52" s="31">
        <v>2.5400000000000002E-3</v>
      </c>
      <c r="BN52" s="31">
        <v>2.81E-3</v>
      </c>
      <c r="BO52" s="31">
        <v>3.0999999999999999E-3</v>
      </c>
      <c r="BP52" s="31">
        <v>3.4399999999999999E-3</v>
      </c>
      <c r="BQ52" s="31">
        <v>3.81E-3</v>
      </c>
      <c r="BR52" s="31">
        <v>4.2199999999999998E-3</v>
      </c>
    </row>
    <row r="53" spans="1:70" x14ac:dyDescent="0.2">
      <c r="A53">
        <v>66</v>
      </c>
      <c r="B53" s="31">
        <v>1.0000000000000001E-5</v>
      </c>
      <c r="C53" s="31">
        <v>1.0000000000000001E-5</v>
      </c>
      <c r="D53" s="31">
        <v>1.0000000000000001E-5</v>
      </c>
      <c r="E53" s="31">
        <v>1.0000000000000001E-5</v>
      </c>
      <c r="F53" s="31">
        <v>1.0000000000000001E-5</v>
      </c>
      <c r="G53" s="31">
        <v>1.0000000000000001E-5</v>
      </c>
      <c r="H53" s="31">
        <v>1.0000000000000001E-5</v>
      </c>
      <c r="I53" s="31">
        <v>1.0000000000000001E-5</v>
      </c>
      <c r="J53" s="31">
        <v>1.0000000000000001E-5</v>
      </c>
      <c r="K53" s="31">
        <v>1.0000000000000001E-5</v>
      </c>
      <c r="L53" s="31">
        <v>1.0000000000000001E-5</v>
      </c>
      <c r="M53" s="31">
        <v>2.0000000000000002E-5</v>
      </c>
      <c r="N53" s="31">
        <v>2.0000000000000002E-5</v>
      </c>
      <c r="O53" s="31">
        <v>2.0000000000000002E-5</v>
      </c>
      <c r="P53" s="31">
        <v>2.0000000000000002E-5</v>
      </c>
      <c r="Q53" s="31">
        <v>2.0000000000000002E-5</v>
      </c>
      <c r="R53" s="31">
        <v>2.0000000000000002E-5</v>
      </c>
      <c r="S53" s="31">
        <v>2.0000000000000002E-5</v>
      </c>
      <c r="T53" s="31">
        <v>2.0000000000000002E-5</v>
      </c>
      <c r="U53" s="31">
        <v>2.0000000000000002E-5</v>
      </c>
      <c r="V53" s="31">
        <v>3.0000000000000001E-5</v>
      </c>
      <c r="W53" s="31">
        <v>3.0000000000000001E-5</v>
      </c>
      <c r="X53" s="31">
        <v>3.0000000000000001E-5</v>
      </c>
      <c r="Y53" s="31">
        <v>3.0000000000000001E-5</v>
      </c>
      <c r="Z53" s="31">
        <v>3.0000000000000001E-5</v>
      </c>
      <c r="AA53" s="31">
        <v>3.0000000000000001E-5</v>
      </c>
      <c r="AB53" s="31">
        <v>4.0000000000000003E-5</v>
      </c>
      <c r="AC53" s="31">
        <v>4.0000000000000003E-5</v>
      </c>
      <c r="AD53" s="31">
        <v>4.0000000000000003E-5</v>
      </c>
      <c r="AE53" s="31">
        <v>5.0000000000000002E-5</v>
      </c>
      <c r="AF53" s="31">
        <v>5.0000000000000002E-5</v>
      </c>
      <c r="AG53" s="31">
        <v>6.0000000000000002E-5</v>
      </c>
      <c r="AH53" s="31">
        <v>6.9999999999999994E-5</v>
      </c>
      <c r="AI53" s="31">
        <v>9.0000000000000006E-5</v>
      </c>
      <c r="AJ53" s="31">
        <v>1.1E-4</v>
      </c>
      <c r="AK53" s="31">
        <v>1.2999999999999999E-4</v>
      </c>
      <c r="AL53" s="31">
        <v>1.6000000000000001E-4</v>
      </c>
      <c r="AM53" s="31">
        <v>1.9000000000000001E-4</v>
      </c>
      <c r="AN53" s="31">
        <v>2.3000000000000001E-4</v>
      </c>
      <c r="AO53" s="31">
        <v>2.7E-4</v>
      </c>
      <c r="AP53" s="31">
        <v>3.1E-4</v>
      </c>
      <c r="AQ53" s="31">
        <v>3.4000000000000002E-4</v>
      </c>
      <c r="AR53" s="31">
        <v>3.8000000000000002E-4</v>
      </c>
      <c r="AS53" s="31">
        <v>4.2999999999999999E-4</v>
      </c>
      <c r="AT53" s="31">
        <v>4.6999999999999999E-4</v>
      </c>
      <c r="AU53" s="31">
        <v>5.1999999999999995E-4</v>
      </c>
      <c r="AV53" s="31">
        <v>5.6999999999999998E-4</v>
      </c>
      <c r="AW53" s="31">
        <v>6.3000000000000003E-4</v>
      </c>
      <c r="AX53" s="31">
        <v>6.8999999999999997E-4</v>
      </c>
      <c r="AY53" s="31">
        <v>7.6000000000000004E-4</v>
      </c>
      <c r="AZ53" s="31">
        <v>8.3000000000000001E-4</v>
      </c>
      <c r="BA53" s="31">
        <v>9.1E-4</v>
      </c>
      <c r="BB53" s="31">
        <v>9.8999999999999999E-4</v>
      </c>
      <c r="BC53" s="31">
        <v>1.09E-3</v>
      </c>
      <c r="BD53" s="31">
        <v>1.1900000000000001E-3</v>
      </c>
      <c r="BE53" s="31">
        <v>1.2999999999999999E-3</v>
      </c>
      <c r="BF53" s="31">
        <v>1.4300000000000001E-3</v>
      </c>
      <c r="BG53" s="31">
        <v>1.57E-3</v>
      </c>
      <c r="BH53" s="31">
        <v>1.73E-3</v>
      </c>
      <c r="BI53" s="31">
        <v>1.92E-3</v>
      </c>
      <c r="BJ53" s="31">
        <v>2.1199999999999999E-3</v>
      </c>
      <c r="BK53" s="31">
        <v>2.3400000000000001E-3</v>
      </c>
      <c r="BL53" s="31">
        <v>2.5899999999999999E-3</v>
      </c>
      <c r="BM53" s="31">
        <v>2.8700000000000002E-3</v>
      </c>
      <c r="BN53" s="31">
        <v>3.1700000000000001E-3</v>
      </c>
      <c r="BO53" s="31">
        <v>3.5100000000000001E-3</v>
      </c>
      <c r="BP53" s="31">
        <v>3.8899999999999998E-3</v>
      </c>
      <c r="BQ53" s="31">
        <v>4.3099999999999996E-3</v>
      </c>
      <c r="BR53" s="31">
        <v>4.7699999999999999E-3</v>
      </c>
    </row>
    <row r="54" spans="1:70" x14ac:dyDescent="0.2">
      <c r="A54">
        <v>67</v>
      </c>
      <c r="B54" s="31">
        <v>1.0000000000000001E-5</v>
      </c>
      <c r="C54" s="31">
        <v>1.0000000000000001E-5</v>
      </c>
      <c r="D54" s="31">
        <v>1.0000000000000001E-5</v>
      </c>
      <c r="E54" s="31">
        <v>1.0000000000000001E-5</v>
      </c>
      <c r="F54" s="31">
        <v>1.0000000000000001E-5</v>
      </c>
      <c r="G54" s="31">
        <v>1.0000000000000001E-5</v>
      </c>
      <c r="H54" s="31">
        <v>1.0000000000000001E-5</v>
      </c>
      <c r="I54" s="31">
        <v>1.0000000000000001E-5</v>
      </c>
      <c r="J54" s="31">
        <v>1.0000000000000001E-5</v>
      </c>
      <c r="K54" s="31">
        <v>2.0000000000000002E-5</v>
      </c>
      <c r="L54" s="31">
        <v>2.0000000000000002E-5</v>
      </c>
      <c r="M54" s="31">
        <v>2.0000000000000002E-5</v>
      </c>
      <c r="N54" s="31">
        <v>2.0000000000000002E-5</v>
      </c>
      <c r="O54" s="31">
        <v>2.0000000000000002E-5</v>
      </c>
      <c r="P54" s="31">
        <v>2.0000000000000002E-5</v>
      </c>
      <c r="Q54" s="31">
        <v>2.0000000000000002E-5</v>
      </c>
      <c r="R54" s="31">
        <v>2.0000000000000002E-5</v>
      </c>
      <c r="S54" s="31">
        <v>2.0000000000000002E-5</v>
      </c>
      <c r="T54" s="31">
        <v>3.0000000000000001E-5</v>
      </c>
      <c r="U54" s="31">
        <v>3.0000000000000001E-5</v>
      </c>
      <c r="V54" s="31">
        <v>3.0000000000000001E-5</v>
      </c>
      <c r="W54" s="31">
        <v>3.0000000000000001E-5</v>
      </c>
      <c r="X54" s="31">
        <v>3.0000000000000001E-5</v>
      </c>
      <c r="Y54" s="31">
        <v>3.0000000000000001E-5</v>
      </c>
      <c r="Z54" s="31">
        <v>4.0000000000000003E-5</v>
      </c>
      <c r="AA54" s="31">
        <v>4.0000000000000003E-5</v>
      </c>
      <c r="AB54" s="31">
        <v>4.0000000000000003E-5</v>
      </c>
      <c r="AC54" s="31">
        <v>4.0000000000000003E-5</v>
      </c>
      <c r="AD54" s="31">
        <v>5.0000000000000002E-5</v>
      </c>
      <c r="AE54" s="31">
        <v>5.0000000000000002E-5</v>
      </c>
      <c r="AF54" s="31">
        <v>6.0000000000000002E-5</v>
      </c>
      <c r="AG54" s="31">
        <v>6.9999999999999994E-5</v>
      </c>
      <c r="AH54" s="31">
        <v>8.0000000000000007E-5</v>
      </c>
      <c r="AI54" s="31">
        <v>1E-4</v>
      </c>
      <c r="AJ54" s="31">
        <v>1.2E-4</v>
      </c>
      <c r="AK54" s="31">
        <v>1.4999999999999999E-4</v>
      </c>
      <c r="AL54" s="31">
        <v>1.8000000000000001E-4</v>
      </c>
      <c r="AM54" s="31">
        <v>2.2000000000000001E-4</v>
      </c>
      <c r="AN54" s="31">
        <v>2.5999999999999998E-4</v>
      </c>
      <c r="AO54" s="31">
        <v>2.9999999999999997E-4</v>
      </c>
      <c r="AP54" s="31">
        <v>3.5E-4</v>
      </c>
      <c r="AQ54" s="31">
        <v>3.8999999999999999E-4</v>
      </c>
      <c r="AR54" s="31">
        <v>4.2999999999999999E-4</v>
      </c>
      <c r="AS54" s="31">
        <v>4.8000000000000001E-4</v>
      </c>
      <c r="AT54" s="31">
        <v>5.2999999999999998E-4</v>
      </c>
      <c r="AU54" s="31">
        <v>5.9000000000000003E-4</v>
      </c>
      <c r="AV54" s="31">
        <v>6.4999999999999997E-4</v>
      </c>
      <c r="AW54" s="31">
        <v>7.1000000000000002E-4</v>
      </c>
      <c r="AX54" s="31">
        <v>7.7999999999999999E-4</v>
      </c>
      <c r="AY54" s="31">
        <v>8.5999999999999998E-4</v>
      </c>
      <c r="AZ54" s="31">
        <v>9.3999999999999997E-4</v>
      </c>
      <c r="BA54" s="31">
        <v>1.0300000000000001E-3</v>
      </c>
      <c r="BB54" s="31">
        <v>1.1199999999999999E-3</v>
      </c>
      <c r="BC54" s="31">
        <v>1.23E-3</v>
      </c>
      <c r="BD54" s="31">
        <v>1.34E-3</v>
      </c>
      <c r="BE54" s="31">
        <v>1.47E-3</v>
      </c>
      <c r="BF54" s="31">
        <v>1.6199999999999999E-3</v>
      </c>
      <c r="BG54" s="31">
        <v>1.7799999999999999E-3</v>
      </c>
      <c r="BH54" s="31">
        <v>1.9599999999999999E-3</v>
      </c>
      <c r="BI54" s="31">
        <v>2.1700000000000001E-3</v>
      </c>
      <c r="BJ54" s="31">
        <v>2.3999999999999998E-3</v>
      </c>
      <c r="BK54" s="31">
        <v>2.65E-3</v>
      </c>
      <c r="BL54" s="31">
        <v>2.9399999999999999E-3</v>
      </c>
      <c r="BM54" s="31">
        <v>3.2499999999999999E-3</v>
      </c>
      <c r="BN54" s="31">
        <v>3.5899999999999999E-3</v>
      </c>
      <c r="BO54" s="31">
        <v>3.9699999999999996E-3</v>
      </c>
      <c r="BP54" s="31">
        <v>4.4000000000000003E-3</v>
      </c>
      <c r="BQ54" s="31">
        <v>4.8700000000000002E-3</v>
      </c>
      <c r="BR54" s="31">
        <v>5.3899999999999998E-3</v>
      </c>
    </row>
    <row r="55" spans="1:70" x14ac:dyDescent="0.2">
      <c r="A55">
        <v>68</v>
      </c>
      <c r="B55" s="31">
        <v>1.0000000000000001E-5</v>
      </c>
      <c r="C55" s="31">
        <v>1.0000000000000001E-5</v>
      </c>
      <c r="D55" s="31">
        <v>1.0000000000000001E-5</v>
      </c>
      <c r="E55" s="31">
        <v>1.0000000000000001E-5</v>
      </c>
      <c r="F55" s="31">
        <v>1.0000000000000001E-5</v>
      </c>
      <c r="G55" s="31">
        <v>1.0000000000000001E-5</v>
      </c>
      <c r="H55" s="31">
        <v>1.0000000000000001E-5</v>
      </c>
      <c r="I55" s="31">
        <v>2.0000000000000002E-5</v>
      </c>
      <c r="J55" s="31">
        <v>2.0000000000000002E-5</v>
      </c>
      <c r="K55" s="31">
        <v>2.0000000000000002E-5</v>
      </c>
      <c r="L55" s="31">
        <v>2.0000000000000002E-5</v>
      </c>
      <c r="M55" s="31">
        <v>2.0000000000000002E-5</v>
      </c>
      <c r="N55" s="31">
        <v>2.0000000000000002E-5</v>
      </c>
      <c r="O55" s="31">
        <v>2.0000000000000002E-5</v>
      </c>
      <c r="P55" s="31">
        <v>2.0000000000000002E-5</v>
      </c>
      <c r="Q55" s="31">
        <v>2.0000000000000002E-5</v>
      </c>
      <c r="R55" s="31">
        <v>3.0000000000000001E-5</v>
      </c>
      <c r="S55" s="31">
        <v>3.0000000000000001E-5</v>
      </c>
      <c r="T55" s="31">
        <v>3.0000000000000001E-5</v>
      </c>
      <c r="U55" s="31">
        <v>3.0000000000000001E-5</v>
      </c>
      <c r="V55" s="31">
        <v>3.0000000000000001E-5</v>
      </c>
      <c r="W55" s="31">
        <v>3.0000000000000001E-5</v>
      </c>
      <c r="X55" s="31">
        <v>4.0000000000000003E-5</v>
      </c>
      <c r="Y55" s="31">
        <v>4.0000000000000003E-5</v>
      </c>
      <c r="Z55" s="31">
        <v>4.0000000000000003E-5</v>
      </c>
      <c r="AA55" s="31">
        <v>4.0000000000000003E-5</v>
      </c>
      <c r="AB55" s="31">
        <v>5.0000000000000002E-5</v>
      </c>
      <c r="AC55" s="31">
        <v>5.0000000000000002E-5</v>
      </c>
      <c r="AD55" s="31">
        <v>6.0000000000000002E-5</v>
      </c>
      <c r="AE55" s="31">
        <v>6.0000000000000002E-5</v>
      </c>
      <c r="AF55" s="31">
        <v>6.9999999999999994E-5</v>
      </c>
      <c r="AG55" s="31">
        <v>8.0000000000000007E-5</v>
      </c>
      <c r="AH55" s="31">
        <v>1E-4</v>
      </c>
      <c r="AI55" s="31">
        <v>1.2E-4</v>
      </c>
      <c r="AJ55" s="31">
        <v>1.3999999999999999E-4</v>
      </c>
      <c r="AK55" s="31">
        <v>1.7000000000000001E-4</v>
      </c>
      <c r="AL55" s="31">
        <v>2.1000000000000001E-4</v>
      </c>
      <c r="AM55" s="31">
        <v>2.5000000000000001E-4</v>
      </c>
      <c r="AN55" s="31">
        <v>2.9E-4</v>
      </c>
      <c r="AO55" s="31">
        <v>3.4000000000000002E-4</v>
      </c>
      <c r="AP55" s="31">
        <v>3.8999999999999999E-4</v>
      </c>
      <c r="AQ55" s="31">
        <v>4.4000000000000002E-4</v>
      </c>
      <c r="AR55" s="31">
        <v>4.8999999999999998E-4</v>
      </c>
      <c r="AS55" s="31">
        <v>5.5000000000000003E-4</v>
      </c>
      <c r="AT55" s="31">
        <v>5.9999999999999995E-4</v>
      </c>
      <c r="AU55" s="31">
        <v>6.7000000000000002E-4</v>
      </c>
      <c r="AV55" s="31">
        <v>7.2999999999999996E-4</v>
      </c>
      <c r="AW55" s="31">
        <v>8.0999999999999996E-4</v>
      </c>
      <c r="AX55" s="31">
        <v>8.8999999999999995E-4</v>
      </c>
      <c r="AY55" s="31">
        <v>9.7000000000000005E-4</v>
      </c>
      <c r="AZ55" s="31">
        <v>1.07E-3</v>
      </c>
      <c r="BA55" s="31">
        <v>1.17E-3</v>
      </c>
      <c r="BB55" s="31">
        <v>1.2800000000000001E-3</v>
      </c>
      <c r="BC55" s="31">
        <v>1.39E-3</v>
      </c>
      <c r="BD55" s="31">
        <v>1.5200000000000001E-3</v>
      </c>
      <c r="BE55" s="31">
        <v>1.67E-3</v>
      </c>
      <c r="BF55" s="31">
        <v>1.83E-3</v>
      </c>
      <c r="BG55" s="31">
        <v>2.0200000000000001E-3</v>
      </c>
      <c r="BH55" s="31">
        <v>2.2300000000000002E-3</v>
      </c>
      <c r="BI55" s="31">
        <v>2.4599999999999999E-3</v>
      </c>
      <c r="BJ55" s="31">
        <v>2.7200000000000002E-3</v>
      </c>
      <c r="BK55" s="31">
        <v>3.0100000000000001E-3</v>
      </c>
      <c r="BL55" s="31">
        <v>3.3300000000000001E-3</v>
      </c>
      <c r="BM55" s="31">
        <v>3.6800000000000001E-3</v>
      </c>
      <c r="BN55" s="31">
        <v>4.0699999999999998E-3</v>
      </c>
      <c r="BO55" s="31">
        <v>4.4999999999999997E-3</v>
      </c>
      <c r="BP55" s="31">
        <v>4.9800000000000001E-3</v>
      </c>
      <c r="BQ55" s="31">
        <v>5.5199999999999997E-3</v>
      </c>
      <c r="BR55" s="31">
        <v>6.11E-3</v>
      </c>
    </row>
    <row r="56" spans="1:70" x14ac:dyDescent="0.2">
      <c r="A56">
        <v>69</v>
      </c>
      <c r="B56" s="31">
        <v>1.0000000000000001E-5</v>
      </c>
      <c r="C56" s="31">
        <v>2.0000000000000002E-5</v>
      </c>
      <c r="D56" s="31">
        <v>2.0000000000000002E-5</v>
      </c>
      <c r="E56" s="31">
        <v>2.0000000000000002E-5</v>
      </c>
      <c r="F56" s="31">
        <v>2.0000000000000002E-5</v>
      </c>
      <c r="G56" s="31">
        <v>2.0000000000000002E-5</v>
      </c>
      <c r="H56" s="31">
        <v>2.0000000000000002E-5</v>
      </c>
      <c r="I56" s="31">
        <v>2.0000000000000002E-5</v>
      </c>
      <c r="J56" s="31">
        <v>2.0000000000000002E-5</v>
      </c>
      <c r="K56" s="31">
        <v>2.0000000000000002E-5</v>
      </c>
      <c r="L56" s="31">
        <v>2.0000000000000002E-5</v>
      </c>
      <c r="M56" s="31">
        <v>2.0000000000000002E-5</v>
      </c>
      <c r="N56" s="31">
        <v>2.0000000000000002E-5</v>
      </c>
      <c r="O56" s="31">
        <v>3.0000000000000001E-5</v>
      </c>
      <c r="P56" s="31">
        <v>3.0000000000000001E-5</v>
      </c>
      <c r="Q56" s="31">
        <v>3.0000000000000001E-5</v>
      </c>
      <c r="R56" s="31">
        <v>3.0000000000000001E-5</v>
      </c>
      <c r="S56" s="31">
        <v>3.0000000000000001E-5</v>
      </c>
      <c r="T56" s="31">
        <v>3.0000000000000001E-5</v>
      </c>
      <c r="U56" s="31">
        <v>4.0000000000000003E-5</v>
      </c>
      <c r="V56" s="31">
        <v>4.0000000000000003E-5</v>
      </c>
      <c r="W56" s="31">
        <v>4.0000000000000003E-5</v>
      </c>
      <c r="X56" s="31">
        <v>4.0000000000000003E-5</v>
      </c>
      <c r="Y56" s="31">
        <v>4.0000000000000003E-5</v>
      </c>
      <c r="Z56" s="31">
        <v>5.0000000000000002E-5</v>
      </c>
      <c r="AA56" s="31">
        <v>5.0000000000000002E-5</v>
      </c>
      <c r="AB56" s="31">
        <v>5.0000000000000002E-5</v>
      </c>
      <c r="AC56" s="31">
        <v>6.0000000000000002E-5</v>
      </c>
      <c r="AD56" s="31">
        <v>6.0000000000000002E-5</v>
      </c>
      <c r="AE56" s="31">
        <v>6.9999999999999994E-5</v>
      </c>
      <c r="AF56" s="31">
        <v>8.0000000000000007E-5</v>
      </c>
      <c r="AG56" s="31">
        <v>9.0000000000000006E-5</v>
      </c>
      <c r="AH56" s="31">
        <v>1.1E-4</v>
      </c>
      <c r="AI56" s="31">
        <v>1.2999999999999999E-4</v>
      </c>
      <c r="AJ56" s="31">
        <v>1.6000000000000001E-4</v>
      </c>
      <c r="AK56" s="31">
        <v>1.9000000000000001E-4</v>
      </c>
      <c r="AL56" s="31">
        <v>2.4000000000000001E-4</v>
      </c>
      <c r="AM56" s="31">
        <v>2.7999999999999998E-4</v>
      </c>
      <c r="AN56" s="31">
        <v>3.3E-4</v>
      </c>
      <c r="AO56" s="31">
        <v>3.8999999999999999E-4</v>
      </c>
      <c r="AP56" s="31">
        <v>4.4999999999999999E-4</v>
      </c>
      <c r="AQ56" s="31">
        <v>5.0000000000000001E-4</v>
      </c>
      <c r="AR56" s="31">
        <v>5.5999999999999995E-4</v>
      </c>
      <c r="AS56" s="31">
        <v>6.2E-4</v>
      </c>
      <c r="AT56" s="31">
        <v>6.8999999999999997E-4</v>
      </c>
      <c r="AU56" s="31">
        <v>7.6000000000000004E-4</v>
      </c>
      <c r="AV56" s="31">
        <v>8.3000000000000001E-4</v>
      </c>
      <c r="AW56" s="31">
        <v>9.2000000000000003E-4</v>
      </c>
      <c r="AX56" s="31">
        <v>1.01E-3</v>
      </c>
      <c r="AY56" s="31">
        <v>1.1100000000000001E-3</v>
      </c>
      <c r="AZ56" s="31">
        <v>1.2099999999999999E-3</v>
      </c>
      <c r="BA56" s="31">
        <v>1.33E-3</v>
      </c>
      <c r="BB56" s="31">
        <v>1.4499999999999999E-3</v>
      </c>
      <c r="BC56" s="31">
        <v>1.58E-3</v>
      </c>
      <c r="BD56" s="31">
        <v>1.73E-3</v>
      </c>
      <c r="BE56" s="31">
        <v>1.9E-3</v>
      </c>
      <c r="BF56" s="31">
        <v>2.0799999999999998E-3</v>
      </c>
      <c r="BG56" s="31">
        <v>2.2899999999999999E-3</v>
      </c>
      <c r="BH56" s="31">
        <v>2.5300000000000001E-3</v>
      </c>
      <c r="BI56" s="31">
        <v>2.7899999999999999E-3</v>
      </c>
      <c r="BJ56" s="31">
        <v>3.0899999999999999E-3</v>
      </c>
      <c r="BK56" s="31">
        <v>3.4099999999999998E-3</v>
      </c>
      <c r="BL56" s="31">
        <v>3.7799999999999999E-3</v>
      </c>
      <c r="BM56" s="31">
        <v>4.1799999999999997E-3</v>
      </c>
      <c r="BN56" s="31">
        <v>4.62E-3</v>
      </c>
      <c r="BO56" s="31">
        <v>5.11E-3</v>
      </c>
      <c r="BP56" s="31">
        <v>5.6499999999999996E-3</v>
      </c>
      <c r="BQ56" s="31">
        <v>6.2599999999999999E-3</v>
      </c>
      <c r="BR56" s="31">
        <v>6.9300000000000004E-3</v>
      </c>
    </row>
    <row r="57" spans="1:70" x14ac:dyDescent="0.2">
      <c r="A57">
        <v>70</v>
      </c>
      <c r="B57" s="31">
        <v>2.0000000000000002E-5</v>
      </c>
      <c r="C57" s="31">
        <v>2.0000000000000002E-5</v>
      </c>
      <c r="D57" s="31">
        <v>2.0000000000000002E-5</v>
      </c>
      <c r="E57" s="31">
        <v>2.0000000000000002E-5</v>
      </c>
      <c r="F57" s="31">
        <v>2.0000000000000002E-5</v>
      </c>
      <c r="G57" s="31">
        <v>2.0000000000000002E-5</v>
      </c>
      <c r="H57" s="31">
        <v>2.0000000000000002E-5</v>
      </c>
      <c r="I57" s="31">
        <v>2.0000000000000002E-5</v>
      </c>
      <c r="J57" s="31">
        <v>2.0000000000000002E-5</v>
      </c>
      <c r="K57" s="31">
        <v>2.0000000000000002E-5</v>
      </c>
      <c r="L57" s="31">
        <v>2.0000000000000002E-5</v>
      </c>
      <c r="M57" s="31">
        <v>3.0000000000000001E-5</v>
      </c>
      <c r="N57" s="31">
        <v>3.0000000000000001E-5</v>
      </c>
      <c r="O57" s="31">
        <v>3.0000000000000001E-5</v>
      </c>
      <c r="P57" s="31">
        <v>3.0000000000000001E-5</v>
      </c>
      <c r="Q57" s="31">
        <v>3.0000000000000001E-5</v>
      </c>
      <c r="R57" s="31">
        <v>3.0000000000000001E-5</v>
      </c>
      <c r="S57" s="31">
        <v>4.0000000000000003E-5</v>
      </c>
      <c r="T57" s="31">
        <v>4.0000000000000003E-5</v>
      </c>
      <c r="U57" s="31">
        <v>4.0000000000000003E-5</v>
      </c>
      <c r="V57" s="31">
        <v>4.0000000000000003E-5</v>
      </c>
      <c r="W57" s="31">
        <v>4.0000000000000003E-5</v>
      </c>
      <c r="X57" s="31">
        <v>5.0000000000000002E-5</v>
      </c>
      <c r="Y57" s="31">
        <v>5.0000000000000002E-5</v>
      </c>
      <c r="Z57" s="31">
        <v>5.0000000000000002E-5</v>
      </c>
      <c r="AA57" s="31">
        <v>6.0000000000000002E-5</v>
      </c>
      <c r="AB57" s="31">
        <v>6.0000000000000002E-5</v>
      </c>
      <c r="AC57" s="31">
        <v>6.9999999999999994E-5</v>
      </c>
      <c r="AD57" s="31">
        <v>6.9999999999999994E-5</v>
      </c>
      <c r="AE57" s="31">
        <v>8.0000000000000007E-5</v>
      </c>
      <c r="AF57" s="31">
        <v>9.0000000000000006E-5</v>
      </c>
      <c r="AG57" s="31">
        <v>1E-4</v>
      </c>
      <c r="AH57" s="31">
        <v>1.2E-4</v>
      </c>
      <c r="AI57" s="31">
        <v>1.4999999999999999E-4</v>
      </c>
      <c r="AJ57" s="31">
        <v>1.8000000000000001E-4</v>
      </c>
      <c r="AK57" s="31">
        <v>2.2000000000000001E-4</v>
      </c>
      <c r="AL57" s="31">
        <v>2.7E-4</v>
      </c>
      <c r="AM57" s="31">
        <v>3.2000000000000003E-4</v>
      </c>
      <c r="AN57" s="31">
        <v>3.8000000000000002E-4</v>
      </c>
      <c r="AO57" s="31">
        <v>4.4000000000000002E-4</v>
      </c>
      <c r="AP57" s="31">
        <v>5.1000000000000004E-4</v>
      </c>
      <c r="AQ57" s="31">
        <v>5.6999999999999998E-4</v>
      </c>
      <c r="AR57" s="31">
        <v>6.4000000000000005E-4</v>
      </c>
      <c r="AS57" s="31">
        <v>7.1000000000000002E-4</v>
      </c>
      <c r="AT57" s="31">
        <v>7.7999999999999999E-4</v>
      </c>
      <c r="AU57" s="31">
        <v>8.5999999999999998E-4</v>
      </c>
      <c r="AV57" s="31">
        <v>9.5E-4</v>
      </c>
      <c r="AW57" s="31">
        <v>1.0399999999999999E-3</v>
      </c>
      <c r="AX57" s="31">
        <v>1.15E-3</v>
      </c>
      <c r="AY57" s="31">
        <v>1.2600000000000001E-3</v>
      </c>
      <c r="AZ57" s="31">
        <v>1.3799999999999999E-3</v>
      </c>
      <c r="BA57" s="31">
        <v>1.5100000000000001E-3</v>
      </c>
      <c r="BB57" s="31">
        <v>1.65E-3</v>
      </c>
      <c r="BC57" s="31">
        <v>1.8E-3</v>
      </c>
      <c r="BD57" s="31">
        <v>1.97E-3</v>
      </c>
      <c r="BE57" s="31">
        <v>2.15E-3</v>
      </c>
      <c r="BF57" s="31">
        <v>2.3600000000000001E-3</v>
      </c>
      <c r="BG57" s="31">
        <v>2.5999999999999999E-3</v>
      </c>
      <c r="BH57" s="31">
        <v>2.8700000000000002E-3</v>
      </c>
      <c r="BI57" s="31">
        <v>3.1700000000000001E-3</v>
      </c>
      <c r="BJ57" s="31">
        <v>3.5100000000000001E-3</v>
      </c>
      <c r="BK57" s="31">
        <v>3.8800000000000002E-3</v>
      </c>
      <c r="BL57" s="31">
        <v>4.2900000000000004E-3</v>
      </c>
      <c r="BM57" s="31">
        <v>4.7400000000000003E-3</v>
      </c>
      <c r="BN57" s="31">
        <v>5.2399999999999999E-3</v>
      </c>
      <c r="BO57" s="31">
        <v>5.7999999999999996E-3</v>
      </c>
      <c r="BP57" s="31">
        <v>6.4099999999999999E-3</v>
      </c>
      <c r="BQ57" s="31">
        <v>7.1000000000000004E-3</v>
      </c>
      <c r="BR57" s="31">
        <v>7.8600000000000007E-3</v>
      </c>
    </row>
    <row r="58" spans="1:70" x14ac:dyDescent="0.2">
      <c r="A58">
        <v>71</v>
      </c>
      <c r="B58" s="31">
        <v>2.0000000000000002E-5</v>
      </c>
      <c r="C58" s="31">
        <v>2.0000000000000002E-5</v>
      </c>
      <c r="D58" s="31">
        <v>2.0000000000000002E-5</v>
      </c>
      <c r="E58" s="31">
        <v>2.0000000000000002E-5</v>
      </c>
      <c r="F58" s="31">
        <v>2.0000000000000002E-5</v>
      </c>
      <c r="G58" s="31">
        <v>2.0000000000000002E-5</v>
      </c>
      <c r="H58" s="31">
        <v>2.0000000000000002E-5</v>
      </c>
      <c r="I58" s="31">
        <v>2.0000000000000002E-5</v>
      </c>
      <c r="J58" s="31">
        <v>2.0000000000000002E-5</v>
      </c>
      <c r="K58" s="31">
        <v>3.0000000000000001E-5</v>
      </c>
      <c r="L58" s="31">
        <v>3.0000000000000001E-5</v>
      </c>
      <c r="M58" s="31">
        <v>3.0000000000000001E-5</v>
      </c>
      <c r="N58" s="31">
        <v>3.0000000000000001E-5</v>
      </c>
      <c r="O58" s="31">
        <v>3.0000000000000001E-5</v>
      </c>
      <c r="P58" s="31">
        <v>3.0000000000000001E-5</v>
      </c>
      <c r="Q58" s="31">
        <v>4.0000000000000003E-5</v>
      </c>
      <c r="R58" s="31">
        <v>4.0000000000000003E-5</v>
      </c>
      <c r="S58" s="31">
        <v>4.0000000000000003E-5</v>
      </c>
      <c r="T58" s="31">
        <v>4.0000000000000003E-5</v>
      </c>
      <c r="U58" s="31">
        <v>5.0000000000000002E-5</v>
      </c>
      <c r="V58" s="31">
        <v>5.0000000000000002E-5</v>
      </c>
      <c r="W58" s="31">
        <v>5.0000000000000002E-5</v>
      </c>
      <c r="X58" s="31">
        <v>5.0000000000000002E-5</v>
      </c>
      <c r="Y58" s="31">
        <v>6.0000000000000002E-5</v>
      </c>
      <c r="Z58" s="31">
        <v>6.0000000000000002E-5</v>
      </c>
      <c r="AA58" s="31">
        <v>6.0000000000000002E-5</v>
      </c>
      <c r="AB58" s="31">
        <v>6.9999999999999994E-5</v>
      </c>
      <c r="AC58" s="31">
        <v>6.9999999999999994E-5</v>
      </c>
      <c r="AD58" s="31">
        <v>8.0000000000000007E-5</v>
      </c>
      <c r="AE58" s="31">
        <v>9.0000000000000006E-5</v>
      </c>
      <c r="AF58" s="31">
        <v>1E-4</v>
      </c>
      <c r="AG58" s="31">
        <v>1.2E-4</v>
      </c>
      <c r="AH58" s="31">
        <v>1.3999999999999999E-4</v>
      </c>
      <c r="AI58" s="31">
        <v>1.7000000000000001E-4</v>
      </c>
      <c r="AJ58" s="31">
        <v>2.1000000000000001E-4</v>
      </c>
      <c r="AK58" s="31">
        <v>2.5000000000000001E-4</v>
      </c>
      <c r="AL58" s="31">
        <v>2.9999999999999997E-4</v>
      </c>
      <c r="AM58" s="31">
        <v>3.6999999999999999E-4</v>
      </c>
      <c r="AN58" s="31">
        <v>4.2999999999999999E-4</v>
      </c>
      <c r="AO58" s="31">
        <v>5.0000000000000001E-4</v>
      </c>
      <c r="AP58" s="31">
        <v>5.8E-4</v>
      </c>
      <c r="AQ58" s="31">
        <v>6.4999999999999997E-4</v>
      </c>
      <c r="AR58" s="31">
        <v>7.2000000000000005E-4</v>
      </c>
      <c r="AS58" s="31">
        <v>8.0000000000000004E-4</v>
      </c>
      <c r="AT58" s="31">
        <v>8.8999999999999995E-4</v>
      </c>
      <c r="AU58" s="31">
        <v>9.7999999999999997E-4</v>
      </c>
      <c r="AV58" s="31">
        <v>1.08E-3</v>
      </c>
      <c r="AW58" s="31">
        <v>1.1900000000000001E-3</v>
      </c>
      <c r="AX58" s="31">
        <v>1.2999999999999999E-3</v>
      </c>
      <c r="AY58" s="31">
        <v>1.4300000000000001E-3</v>
      </c>
      <c r="AZ58" s="31">
        <v>1.57E-3</v>
      </c>
      <c r="BA58" s="31">
        <v>1.7099999999999999E-3</v>
      </c>
      <c r="BB58" s="31">
        <v>1.8699999999999999E-3</v>
      </c>
      <c r="BC58" s="31">
        <v>2.0500000000000002E-3</v>
      </c>
      <c r="BD58" s="31">
        <v>2.2399999999999998E-3</v>
      </c>
      <c r="BE58" s="31">
        <v>2.4499999999999999E-3</v>
      </c>
      <c r="BF58" s="31">
        <v>2.6900000000000001E-3</v>
      </c>
      <c r="BG58" s="31">
        <v>2.96E-3</v>
      </c>
      <c r="BH58" s="31">
        <v>3.2599999999999999E-3</v>
      </c>
      <c r="BI58" s="31">
        <v>3.5999999999999999E-3</v>
      </c>
      <c r="BJ58" s="31">
        <v>3.9899999999999996E-3</v>
      </c>
      <c r="BK58" s="31">
        <v>4.4099999999999999E-3</v>
      </c>
      <c r="BL58" s="31">
        <v>4.8700000000000002E-3</v>
      </c>
      <c r="BM58" s="31">
        <v>5.3899999999999998E-3</v>
      </c>
      <c r="BN58" s="31">
        <v>5.96E-3</v>
      </c>
      <c r="BO58" s="31">
        <v>6.5900000000000004E-3</v>
      </c>
      <c r="BP58" s="31">
        <v>7.2899999999999996E-3</v>
      </c>
      <c r="BQ58" s="31">
        <v>8.0599999999999995E-3</v>
      </c>
      <c r="BR58" s="31">
        <v>8.9200000000000008E-3</v>
      </c>
    </row>
    <row r="59" spans="1:70" x14ac:dyDescent="0.2">
      <c r="A59">
        <v>72</v>
      </c>
      <c r="B59" s="31">
        <v>2.0000000000000002E-5</v>
      </c>
      <c r="C59" s="31">
        <v>2.0000000000000002E-5</v>
      </c>
      <c r="D59" s="31">
        <v>2.0000000000000002E-5</v>
      </c>
      <c r="E59" s="31">
        <v>2.0000000000000002E-5</v>
      </c>
      <c r="F59" s="31">
        <v>2.0000000000000002E-5</v>
      </c>
      <c r="G59" s="31">
        <v>2.0000000000000002E-5</v>
      </c>
      <c r="H59" s="31">
        <v>3.0000000000000001E-5</v>
      </c>
      <c r="I59" s="31">
        <v>3.0000000000000001E-5</v>
      </c>
      <c r="J59" s="31">
        <v>3.0000000000000001E-5</v>
      </c>
      <c r="K59" s="31">
        <v>3.0000000000000001E-5</v>
      </c>
      <c r="L59" s="31">
        <v>3.0000000000000001E-5</v>
      </c>
      <c r="M59" s="31">
        <v>3.0000000000000001E-5</v>
      </c>
      <c r="N59" s="31">
        <v>4.0000000000000003E-5</v>
      </c>
      <c r="O59" s="31">
        <v>4.0000000000000003E-5</v>
      </c>
      <c r="P59" s="31">
        <v>4.0000000000000003E-5</v>
      </c>
      <c r="Q59" s="31">
        <v>4.0000000000000003E-5</v>
      </c>
      <c r="R59" s="31">
        <v>4.0000000000000003E-5</v>
      </c>
      <c r="S59" s="31">
        <v>5.0000000000000002E-5</v>
      </c>
      <c r="T59" s="31">
        <v>5.0000000000000002E-5</v>
      </c>
      <c r="U59" s="31">
        <v>5.0000000000000002E-5</v>
      </c>
      <c r="V59" s="31">
        <v>5.0000000000000002E-5</v>
      </c>
      <c r="W59" s="31">
        <v>6.0000000000000002E-5</v>
      </c>
      <c r="X59" s="31">
        <v>6.0000000000000002E-5</v>
      </c>
      <c r="Y59" s="31">
        <v>6.0000000000000002E-5</v>
      </c>
      <c r="Z59" s="31">
        <v>6.9999999999999994E-5</v>
      </c>
      <c r="AA59" s="31">
        <v>6.9999999999999994E-5</v>
      </c>
      <c r="AB59" s="31">
        <v>8.0000000000000007E-5</v>
      </c>
      <c r="AC59" s="31">
        <v>9.0000000000000006E-5</v>
      </c>
      <c r="AD59" s="31">
        <v>9.0000000000000006E-5</v>
      </c>
      <c r="AE59" s="31">
        <v>1E-4</v>
      </c>
      <c r="AF59" s="31">
        <v>1.2E-4</v>
      </c>
      <c r="AG59" s="31">
        <v>1.3999999999999999E-4</v>
      </c>
      <c r="AH59" s="31">
        <v>1.6000000000000001E-4</v>
      </c>
      <c r="AI59" s="31">
        <v>1.9000000000000001E-4</v>
      </c>
      <c r="AJ59" s="31">
        <v>2.3000000000000001E-4</v>
      </c>
      <c r="AK59" s="31">
        <v>2.9E-4</v>
      </c>
      <c r="AL59" s="31">
        <v>3.5E-4</v>
      </c>
      <c r="AM59" s="31">
        <v>4.2000000000000002E-4</v>
      </c>
      <c r="AN59" s="31">
        <v>4.8999999999999998E-4</v>
      </c>
      <c r="AO59" s="31">
        <v>5.6999999999999998E-4</v>
      </c>
      <c r="AP59" s="31">
        <v>6.6E-4</v>
      </c>
      <c r="AQ59" s="31">
        <v>7.3999999999999999E-4</v>
      </c>
      <c r="AR59" s="31">
        <v>8.1999999999999998E-4</v>
      </c>
      <c r="AS59" s="31">
        <v>9.1E-4</v>
      </c>
      <c r="AT59" s="31">
        <v>1.01E-3</v>
      </c>
      <c r="AU59" s="31">
        <v>1.1199999999999999E-3</v>
      </c>
      <c r="AV59" s="31">
        <v>1.23E-3</v>
      </c>
      <c r="AW59" s="31">
        <v>1.3500000000000001E-3</v>
      </c>
      <c r="AX59" s="31">
        <v>1.48E-3</v>
      </c>
      <c r="AY59" s="31">
        <v>1.6299999999999999E-3</v>
      </c>
      <c r="AZ59" s="31">
        <v>1.7799999999999999E-3</v>
      </c>
      <c r="BA59" s="31">
        <v>1.9499999999999999E-3</v>
      </c>
      <c r="BB59" s="31">
        <v>2.1299999999999999E-3</v>
      </c>
      <c r="BC59" s="31">
        <v>2.33E-3</v>
      </c>
      <c r="BD59" s="31">
        <v>2.5500000000000002E-3</v>
      </c>
      <c r="BE59" s="31">
        <v>2.7899999999999999E-3</v>
      </c>
      <c r="BF59" s="31">
        <v>3.0599999999999998E-3</v>
      </c>
      <c r="BG59" s="31">
        <v>3.3700000000000002E-3</v>
      </c>
      <c r="BH59" s="31">
        <v>3.7200000000000002E-3</v>
      </c>
      <c r="BI59" s="31">
        <v>4.1000000000000003E-3</v>
      </c>
      <c r="BJ59" s="31">
        <v>4.5399999999999998E-3</v>
      </c>
      <c r="BK59" s="31">
        <v>5.0200000000000002E-3</v>
      </c>
      <c r="BL59" s="31">
        <v>5.5500000000000002E-3</v>
      </c>
      <c r="BM59" s="31">
        <v>6.13E-3</v>
      </c>
      <c r="BN59" s="31">
        <v>6.7799999999999996E-3</v>
      </c>
      <c r="BO59" s="31">
        <v>7.4900000000000001E-3</v>
      </c>
      <c r="BP59" s="31">
        <v>8.2900000000000005E-3</v>
      </c>
      <c r="BQ59" s="31">
        <v>9.1699999999999993E-3</v>
      </c>
      <c r="BR59" s="31">
        <v>1.0149999999999999E-2</v>
      </c>
    </row>
    <row r="60" spans="1:70" x14ac:dyDescent="0.2">
      <c r="A60">
        <v>73</v>
      </c>
      <c r="B60" s="31">
        <v>3.0000000000000001E-5</v>
      </c>
      <c r="C60" s="31">
        <v>3.0000000000000001E-5</v>
      </c>
      <c r="D60" s="31">
        <v>3.0000000000000001E-5</v>
      </c>
      <c r="E60" s="31">
        <v>3.0000000000000001E-5</v>
      </c>
      <c r="F60" s="31">
        <v>3.0000000000000001E-5</v>
      </c>
      <c r="G60" s="31">
        <v>3.0000000000000001E-5</v>
      </c>
      <c r="H60" s="31">
        <v>3.0000000000000001E-5</v>
      </c>
      <c r="I60" s="31">
        <v>3.0000000000000001E-5</v>
      </c>
      <c r="J60" s="31">
        <v>3.0000000000000001E-5</v>
      </c>
      <c r="K60" s="31">
        <v>3.0000000000000001E-5</v>
      </c>
      <c r="L60" s="31">
        <v>4.0000000000000003E-5</v>
      </c>
      <c r="M60" s="31">
        <v>4.0000000000000003E-5</v>
      </c>
      <c r="N60" s="31">
        <v>4.0000000000000003E-5</v>
      </c>
      <c r="O60" s="31">
        <v>4.0000000000000003E-5</v>
      </c>
      <c r="P60" s="31">
        <v>4.0000000000000003E-5</v>
      </c>
      <c r="Q60" s="31">
        <v>5.0000000000000002E-5</v>
      </c>
      <c r="R60" s="31">
        <v>5.0000000000000002E-5</v>
      </c>
      <c r="S60" s="31">
        <v>5.0000000000000002E-5</v>
      </c>
      <c r="T60" s="31">
        <v>6.0000000000000002E-5</v>
      </c>
      <c r="U60" s="31">
        <v>6.0000000000000002E-5</v>
      </c>
      <c r="V60" s="31">
        <v>6.0000000000000002E-5</v>
      </c>
      <c r="W60" s="31">
        <v>6.9999999999999994E-5</v>
      </c>
      <c r="X60" s="31">
        <v>6.9999999999999994E-5</v>
      </c>
      <c r="Y60" s="31">
        <v>6.9999999999999994E-5</v>
      </c>
      <c r="Z60" s="31">
        <v>8.0000000000000007E-5</v>
      </c>
      <c r="AA60" s="31">
        <v>8.0000000000000007E-5</v>
      </c>
      <c r="AB60" s="31">
        <v>9.0000000000000006E-5</v>
      </c>
      <c r="AC60" s="31">
        <v>1E-4</v>
      </c>
      <c r="AD60" s="31">
        <v>1.1E-4</v>
      </c>
      <c r="AE60" s="31">
        <v>1.2E-4</v>
      </c>
      <c r="AF60" s="31">
        <v>1.2999999999999999E-4</v>
      </c>
      <c r="AG60" s="31">
        <v>1.4999999999999999E-4</v>
      </c>
      <c r="AH60" s="31">
        <v>1.8000000000000001E-4</v>
      </c>
      <c r="AI60" s="31">
        <v>2.2000000000000001E-4</v>
      </c>
      <c r="AJ60" s="31">
        <v>2.7E-4</v>
      </c>
      <c r="AK60" s="31">
        <v>3.3E-4</v>
      </c>
      <c r="AL60" s="31">
        <v>4.0000000000000002E-4</v>
      </c>
      <c r="AM60" s="31">
        <v>4.6999999999999999E-4</v>
      </c>
      <c r="AN60" s="31">
        <v>5.5999999999999995E-4</v>
      </c>
      <c r="AO60" s="31">
        <v>6.4999999999999997E-4</v>
      </c>
      <c r="AP60" s="31">
        <v>7.5000000000000002E-4</v>
      </c>
      <c r="AQ60" s="31">
        <v>8.4000000000000003E-4</v>
      </c>
      <c r="AR60" s="31">
        <v>9.3999999999999997E-4</v>
      </c>
      <c r="AS60" s="31">
        <v>1.0399999999999999E-3</v>
      </c>
      <c r="AT60" s="31">
        <v>1.15E-3</v>
      </c>
      <c r="AU60" s="31">
        <v>1.2700000000000001E-3</v>
      </c>
      <c r="AV60" s="31">
        <v>1.4E-3</v>
      </c>
      <c r="AW60" s="31">
        <v>1.5399999999999999E-3</v>
      </c>
      <c r="AX60" s="31">
        <v>1.6900000000000001E-3</v>
      </c>
      <c r="AY60" s="31">
        <v>1.8600000000000001E-3</v>
      </c>
      <c r="AZ60" s="31">
        <v>2.0300000000000001E-3</v>
      </c>
      <c r="BA60" s="31">
        <v>2.2200000000000002E-3</v>
      </c>
      <c r="BB60" s="31">
        <v>2.4299999999999999E-3</v>
      </c>
      <c r="BC60" s="31">
        <v>2.66E-3</v>
      </c>
      <c r="BD60" s="31">
        <v>2.8999999999999998E-3</v>
      </c>
      <c r="BE60" s="31">
        <v>3.1800000000000001E-3</v>
      </c>
      <c r="BF60" s="31">
        <v>3.49E-3</v>
      </c>
      <c r="BG60" s="31">
        <v>3.8400000000000001E-3</v>
      </c>
      <c r="BH60" s="31">
        <v>4.2300000000000003E-3</v>
      </c>
      <c r="BI60" s="31">
        <v>4.6800000000000001E-3</v>
      </c>
      <c r="BJ60" s="31">
        <v>5.1700000000000001E-3</v>
      </c>
      <c r="BK60" s="31">
        <v>5.7200000000000003E-3</v>
      </c>
      <c r="BL60" s="31">
        <v>6.3200000000000001E-3</v>
      </c>
      <c r="BM60" s="31">
        <v>6.9800000000000001E-3</v>
      </c>
      <c r="BN60" s="31">
        <v>7.7200000000000003E-3</v>
      </c>
      <c r="BO60" s="31">
        <v>8.5299999999999994E-3</v>
      </c>
      <c r="BP60" s="31">
        <v>9.4299999999999991E-3</v>
      </c>
      <c r="BQ60" s="31">
        <v>1.044E-2</v>
      </c>
      <c r="BR60" s="31">
        <v>1.155E-2</v>
      </c>
    </row>
    <row r="61" spans="1:70" x14ac:dyDescent="0.2">
      <c r="A61">
        <v>74</v>
      </c>
      <c r="B61" s="31">
        <v>3.0000000000000001E-5</v>
      </c>
      <c r="C61" s="31">
        <v>3.0000000000000001E-5</v>
      </c>
      <c r="D61" s="31">
        <v>3.0000000000000001E-5</v>
      </c>
      <c r="E61" s="31">
        <v>3.0000000000000001E-5</v>
      </c>
      <c r="F61" s="31">
        <v>3.0000000000000001E-5</v>
      </c>
      <c r="G61" s="31">
        <v>3.0000000000000001E-5</v>
      </c>
      <c r="H61" s="31">
        <v>3.0000000000000001E-5</v>
      </c>
      <c r="I61" s="31">
        <v>3.0000000000000001E-5</v>
      </c>
      <c r="J61" s="31">
        <v>4.0000000000000003E-5</v>
      </c>
      <c r="K61" s="31">
        <v>4.0000000000000003E-5</v>
      </c>
      <c r="L61" s="31">
        <v>4.0000000000000003E-5</v>
      </c>
      <c r="M61" s="31">
        <v>4.0000000000000003E-5</v>
      </c>
      <c r="N61" s="31">
        <v>5.0000000000000002E-5</v>
      </c>
      <c r="O61" s="31">
        <v>5.0000000000000002E-5</v>
      </c>
      <c r="P61" s="31">
        <v>5.0000000000000002E-5</v>
      </c>
      <c r="Q61" s="31">
        <v>5.0000000000000002E-5</v>
      </c>
      <c r="R61" s="31">
        <v>6.0000000000000002E-5</v>
      </c>
      <c r="S61" s="31">
        <v>6.0000000000000002E-5</v>
      </c>
      <c r="T61" s="31">
        <v>6.0000000000000002E-5</v>
      </c>
      <c r="U61" s="31">
        <v>6.9999999999999994E-5</v>
      </c>
      <c r="V61" s="31">
        <v>6.9999999999999994E-5</v>
      </c>
      <c r="W61" s="31">
        <v>8.0000000000000007E-5</v>
      </c>
      <c r="X61" s="31">
        <v>8.0000000000000007E-5</v>
      </c>
      <c r="Y61" s="31">
        <v>8.0000000000000007E-5</v>
      </c>
      <c r="Z61" s="31">
        <v>9.0000000000000006E-5</v>
      </c>
      <c r="AA61" s="31">
        <v>1E-4</v>
      </c>
      <c r="AB61" s="31">
        <v>1E-4</v>
      </c>
      <c r="AC61" s="31">
        <v>1.1E-4</v>
      </c>
      <c r="AD61" s="31">
        <v>1.2E-4</v>
      </c>
      <c r="AE61" s="31">
        <v>1.2999999999999999E-4</v>
      </c>
      <c r="AF61" s="31">
        <v>1.4999999999999999E-4</v>
      </c>
      <c r="AG61" s="31">
        <v>1.8000000000000001E-4</v>
      </c>
      <c r="AH61" s="31">
        <v>2.1000000000000001E-4</v>
      </c>
      <c r="AI61" s="31">
        <v>2.5000000000000001E-4</v>
      </c>
      <c r="AJ61" s="31">
        <v>2.9999999999999997E-4</v>
      </c>
      <c r="AK61" s="31">
        <v>3.6999999999999999E-4</v>
      </c>
      <c r="AL61" s="31">
        <v>4.4999999999999999E-4</v>
      </c>
      <c r="AM61" s="31">
        <v>5.4000000000000001E-4</v>
      </c>
      <c r="AN61" s="31">
        <v>6.4000000000000005E-4</v>
      </c>
      <c r="AO61" s="31">
        <v>7.5000000000000002E-4</v>
      </c>
      <c r="AP61" s="31">
        <v>8.4999999999999995E-4</v>
      </c>
      <c r="AQ61" s="31">
        <v>9.6000000000000002E-4</v>
      </c>
      <c r="AR61" s="31">
        <v>1.07E-3</v>
      </c>
      <c r="AS61" s="31">
        <v>1.1900000000000001E-3</v>
      </c>
      <c r="AT61" s="31">
        <v>1.31E-3</v>
      </c>
      <c r="AU61" s="31">
        <v>1.4499999999999999E-3</v>
      </c>
      <c r="AV61" s="31">
        <v>1.6000000000000001E-3</v>
      </c>
      <c r="AW61" s="31">
        <v>1.7600000000000001E-3</v>
      </c>
      <c r="AX61" s="31">
        <v>1.9300000000000001E-3</v>
      </c>
      <c r="AY61" s="31">
        <v>2.1199999999999999E-3</v>
      </c>
      <c r="AZ61" s="31">
        <v>2.32E-3</v>
      </c>
      <c r="BA61" s="31">
        <v>2.5400000000000002E-3</v>
      </c>
      <c r="BB61" s="31">
        <v>2.7699999999999999E-3</v>
      </c>
      <c r="BC61" s="31">
        <v>3.0300000000000001E-3</v>
      </c>
      <c r="BD61" s="31">
        <v>3.31E-3</v>
      </c>
      <c r="BE61" s="31">
        <v>3.62E-3</v>
      </c>
      <c r="BF61" s="31">
        <v>3.98E-3</v>
      </c>
      <c r="BG61" s="31">
        <v>4.3800000000000002E-3</v>
      </c>
      <c r="BH61" s="31">
        <v>4.8199999999999996E-3</v>
      </c>
      <c r="BI61" s="31">
        <v>5.3299999999999997E-3</v>
      </c>
      <c r="BJ61" s="31">
        <v>5.8900000000000003E-3</v>
      </c>
      <c r="BK61" s="31">
        <v>6.5100000000000002E-3</v>
      </c>
      <c r="BL61" s="31">
        <v>7.1900000000000002E-3</v>
      </c>
      <c r="BM61" s="31">
        <v>7.9500000000000005E-3</v>
      </c>
      <c r="BN61" s="31">
        <v>8.7899999999999992E-3</v>
      </c>
      <c r="BO61" s="31">
        <v>9.7099999999999999E-3</v>
      </c>
      <c r="BP61" s="31">
        <v>1.074E-2</v>
      </c>
      <c r="BQ61" s="31">
        <v>1.187E-2</v>
      </c>
      <c r="BR61" s="31">
        <v>1.3129999999999999E-2</v>
      </c>
    </row>
    <row r="62" spans="1:70" x14ac:dyDescent="0.2">
      <c r="A62">
        <v>75</v>
      </c>
      <c r="B62" s="31">
        <v>3.0000000000000001E-5</v>
      </c>
      <c r="C62" s="31">
        <v>3.0000000000000001E-5</v>
      </c>
      <c r="D62" s="31">
        <v>3.0000000000000001E-5</v>
      </c>
      <c r="E62" s="31">
        <v>3.0000000000000001E-5</v>
      </c>
      <c r="F62" s="31">
        <v>3.0000000000000001E-5</v>
      </c>
      <c r="G62" s="31">
        <v>4.0000000000000003E-5</v>
      </c>
      <c r="H62" s="31">
        <v>4.0000000000000003E-5</v>
      </c>
      <c r="I62" s="31">
        <v>4.0000000000000003E-5</v>
      </c>
      <c r="J62" s="31">
        <v>4.0000000000000003E-5</v>
      </c>
      <c r="K62" s="31">
        <v>4.0000000000000003E-5</v>
      </c>
      <c r="L62" s="31">
        <v>5.0000000000000002E-5</v>
      </c>
      <c r="M62" s="31">
        <v>5.0000000000000002E-5</v>
      </c>
      <c r="N62" s="31">
        <v>5.0000000000000002E-5</v>
      </c>
      <c r="O62" s="31">
        <v>6.0000000000000002E-5</v>
      </c>
      <c r="P62" s="31">
        <v>6.0000000000000002E-5</v>
      </c>
      <c r="Q62" s="31">
        <v>6.0000000000000002E-5</v>
      </c>
      <c r="R62" s="31">
        <v>6.9999999999999994E-5</v>
      </c>
      <c r="S62" s="31">
        <v>6.9999999999999994E-5</v>
      </c>
      <c r="T62" s="31">
        <v>6.9999999999999994E-5</v>
      </c>
      <c r="U62" s="31">
        <v>8.0000000000000007E-5</v>
      </c>
      <c r="V62" s="31">
        <v>8.0000000000000007E-5</v>
      </c>
      <c r="W62" s="31">
        <v>9.0000000000000006E-5</v>
      </c>
      <c r="X62" s="31">
        <v>9.0000000000000006E-5</v>
      </c>
      <c r="Y62" s="31">
        <v>1E-4</v>
      </c>
      <c r="Z62" s="31">
        <v>1E-4</v>
      </c>
      <c r="AA62" s="31">
        <v>1.1E-4</v>
      </c>
      <c r="AB62" s="31">
        <v>1.2E-4</v>
      </c>
      <c r="AC62" s="31">
        <v>1.2999999999999999E-4</v>
      </c>
      <c r="AD62" s="31">
        <v>1.3999999999999999E-4</v>
      </c>
      <c r="AE62" s="31">
        <v>1.4999999999999999E-4</v>
      </c>
      <c r="AF62" s="31">
        <v>1.7000000000000001E-4</v>
      </c>
      <c r="AG62" s="31">
        <v>2.0000000000000001E-4</v>
      </c>
      <c r="AH62" s="31">
        <v>2.4000000000000001E-4</v>
      </c>
      <c r="AI62" s="31">
        <v>2.9E-4</v>
      </c>
      <c r="AJ62" s="31">
        <v>3.5E-4</v>
      </c>
      <c r="AK62" s="31">
        <v>4.2000000000000002E-4</v>
      </c>
      <c r="AL62" s="31">
        <v>5.1000000000000004E-4</v>
      </c>
      <c r="AM62" s="31">
        <v>6.2E-4</v>
      </c>
      <c r="AN62" s="31">
        <v>7.2999999999999996E-4</v>
      </c>
      <c r="AO62" s="31">
        <v>8.4999999999999995E-4</v>
      </c>
      <c r="AP62" s="31">
        <v>9.7000000000000005E-4</v>
      </c>
      <c r="AQ62" s="31">
        <v>1.1000000000000001E-3</v>
      </c>
      <c r="AR62" s="31">
        <v>1.2199999999999999E-3</v>
      </c>
      <c r="AS62" s="31">
        <v>1.3600000000000001E-3</v>
      </c>
      <c r="AT62" s="31">
        <v>1.5E-3</v>
      </c>
      <c r="AU62" s="31">
        <v>1.66E-3</v>
      </c>
      <c r="AV62" s="31">
        <v>1.82E-3</v>
      </c>
      <c r="AW62" s="31">
        <v>2E-3</v>
      </c>
      <c r="AX62" s="31">
        <v>2.2000000000000001E-3</v>
      </c>
      <c r="AY62" s="31">
        <v>2.4199999999999998E-3</v>
      </c>
      <c r="AZ62" s="31">
        <v>2.65E-3</v>
      </c>
      <c r="BA62" s="31">
        <v>2.8900000000000002E-3</v>
      </c>
      <c r="BB62" s="31">
        <v>3.16E-3</v>
      </c>
      <c r="BC62" s="31">
        <v>3.4499999999999999E-3</v>
      </c>
      <c r="BD62" s="31">
        <v>3.7799999999999999E-3</v>
      </c>
      <c r="BE62" s="31">
        <v>4.13E-3</v>
      </c>
      <c r="BF62" s="31">
        <v>4.5399999999999998E-3</v>
      </c>
      <c r="BG62" s="31">
        <v>4.9899999999999996E-3</v>
      </c>
      <c r="BH62" s="31">
        <v>5.4999999999999997E-3</v>
      </c>
      <c r="BI62" s="31">
        <v>6.0699999999999999E-3</v>
      </c>
      <c r="BJ62" s="31">
        <v>6.7099999999999998E-3</v>
      </c>
      <c r="BK62" s="31">
        <v>7.4200000000000004E-3</v>
      </c>
      <c r="BL62" s="31">
        <v>8.2000000000000007E-3</v>
      </c>
      <c r="BM62" s="31">
        <v>9.0600000000000003E-3</v>
      </c>
      <c r="BN62" s="31">
        <v>1.001E-2</v>
      </c>
      <c r="BO62" s="31">
        <v>1.106E-2</v>
      </c>
      <c r="BP62" s="31">
        <v>1.223E-2</v>
      </c>
      <c r="BQ62" s="31">
        <v>1.3520000000000001E-2</v>
      </c>
      <c r="BR62" s="31">
        <v>1.495E-2</v>
      </c>
    </row>
    <row r="63" spans="1:70" x14ac:dyDescent="0.2">
      <c r="A63">
        <v>76</v>
      </c>
      <c r="B63" s="31">
        <v>4.0000000000000003E-5</v>
      </c>
      <c r="C63" s="31">
        <v>4.0000000000000003E-5</v>
      </c>
      <c r="D63" s="31">
        <v>4.0000000000000003E-5</v>
      </c>
      <c r="E63" s="31">
        <v>4.0000000000000003E-5</v>
      </c>
      <c r="F63" s="31">
        <v>4.0000000000000003E-5</v>
      </c>
      <c r="G63" s="31">
        <v>4.0000000000000003E-5</v>
      </c>
      <c r="H63" s="31">
        <v>4.0000000000000003E-5</v>
      </c>
      <c r="I63" s="31">
        <v>4.0000000000000003E-5</v>
      </c>
      <c r="J63" s="31">
        <v>5.0000000000000002E-5</v>
      </c>
      <c r="K63" s="31">
        <v>5.0000000000000002E-5</v>
      </c>
      <c r="L63" s="31">
        <v>5.0000000000000002E-5</v>
      </c>
      <c r="M63" s="31">
        <v>6.0000000000000002E-5</v>
      </c>
      <c r="N63" s="31">
        <v>6.0000000000000002E-5</v>
      </c>
      <c r="O63" s="31">
        <v>6.0000000000000002E-5</v>
      </c>
      <c r="P63" s="31">
        <v>6.9999999999999994E-5</v>
      </c>
      <c r="Q63" s="31">
        <v>6.9999999999999994E-5</v>
      </c>
      <c r="R63" s="31">
        <v>6.9999999999999994E-5</v>
      </c>
      <c r="S63" s="31">
        <v>8.0000000000000007E-5</v>
      </c>
      <c r="T63" s="31">
        <v>8.0000000000000007E-5</v>
      </c>
      <c r="U63" s="31">
        <v>9.0000000000000006E-5</v>
      </c>
      <c r="V63" s="31">
        <v>9.0000000000000006E-5</v>
      </c>
      <c r="W63" s="31">
        <v>1E-4</v>
      </c>
      <c r="X63" s="31">
        <v>1E-4</v>
      </c>
      <c r="Y63" s="31">
        <v>1.1E-4</v>
      </c>
      <c r="Z63" s="31">
        <v>1.2E-4</v>
      </c>
      <c r="AA63" s="31">
        <v>1.2999999999999999E-4</v>
      </c>
      <c r="AB63" s="31">
        <v>1.2999999999999999E-4</v>
      </c>
      <c r="AC63" s="31">
        <v>1.4999999999999999E-4</v>
      </c>
      <c r="AD63" s="31">
        <v>1.6000000000000001E-4</v>
      </c>
      <c r="AE63" s="31">
        <v>1.8000000000000001E-4</v>
      </c>
      <c r="AF63" s="31">
        <v>2.0000000000000001E-4</v>
      </c>
      <c r="AG63" s="31">
        <v>2.3000000000000001E-4</v>
      </c>
      <c r="AH63" s="31">
        <v>2.7E-4</v>
      </c>
      <c r="AI63" s="31">
        <v>3.3E-4</v>
      </c>
      <c r="AJ63" s="31">
        <v>4.0000000000000002E-4</v>
      </c>
      <c r="AK63" s="31">
        <v>4.8000000000000001E-4</v>
      </c>
      <c r="AL63" s="31">
        <v>5.9000000000000003E-4</v>
      </c>
      <c r="AM63" s="31">
        <v>6.9999999999999999E-4</v>
      </c>
      <c r="AN63" s="31">
        <v>8.3000000000000001E-4</v>
      </c>
      <c r="AO63" s="31">
        <v>9.7000000000000005E-4</v>
      </c>
      <c r="AP63" s="31">
        <v>1.1100000000000001E-3</v>
      </c>
      <c r="AQ63" s="31">
        <v>1.25E-3</v>
      </c>
      <c r="AR63" s="31">
        <v>1.4E-3</v>
      </c>
      <c r="AS63" s="31">
        <v>1.5499999999999999E-3</v>
      </c>
      <c r="AT63" s="31">
        <v>1.72E-3</v>
      </c>
      <c r="AU63" s="31">
        <v>1.89E-3</v>
      </c>
      <c r="AV63" s="31">
        <v>2.0799999999999998E-3</v>
      </c>
      <c r="AW63" s="31">
        <v>2.2899999999999999E-3</v>
      </c>
      <c r="AX63" s="31">
        <v>2.5200000000000001E-3</v>
      </c>
      <c r="AY63" s="31">
        <v>2.7599999999999999E-3</v>
      </c>
      <c r="AZ63" s="31">
        <v>3.0200000000000001E-3</v>
      </c>
      <c r="BA63" s="31">
        <v>3.31E-3</v>
      </c>
      <c r="BB63" s="31">
        <v>3.6099999999999999E-3</v>
      </c>
      <c r="BC63" s="31">
        <v>3.9500000000000004E-3</v>
      </c>
      <c r="BD63" s="31">
        <v>4.3099999999999996E-3</v>
      </c>
      <c r="BE63" s="31">
        <v>4.7200000000000002E-3</v>
      </c>
      <c r="BF63" s="31">
        <v>5.1799999999999997E-3</v>
      </c>
      <c r="BG63" s="31">
        <v>5.7000000000000002E-3</v>
      </c>
      <c r="BH63" s="31">
        <v>6.28E-3</v>
      </c>
      <c r="BI63" s="31">
        <v>6.94E-3</v>
      </c>
      <c r="BJ63" s="31">
        <v>7.6600000000000001E-3</v>
      </c>
      <c r="BK63" s="31">
        <v>8.4700000000000001E-3</v>
      </c>
      <c r="BL63" s="31">
        <v>9.3600000000000003E-3</v>
      </c>
      <c r="BM63" s="31">
        <v>1.034E-2</v>
      </c>
      <c r="BN63" s="31">
        <v>1.142E-2</v>
      </c>
      <c r="BO63" s="31">
        <v>1.2619999999999999E-2</v>
      </c>
      <c r="BP63" s="31">
        <v>1.3939999999999999E-2</v>
      </c>
      <c r="BQ63" s="31">
        <v>1.541E-2</v>
      </c>
      <c r="BR63" s="31">
        <v>1.704E-2</v>
      </c>
    </row>
    <row r="64" spans="1:70" x14ac:dyDescent="0.2">
      <c r="A64">
        <v>77</v>
      </c>
      <c r="B64" s="31">
        <v>4.0000000000000003E-5</v>
      </c>
      <c r="C64" s="31">
        <v>4.0000000000000003E-5</v>
      </c>
      <c r="D64" s="31">
        <v>4.0000000000000003E-5</v>
      </c>
      <c r="E64" s="31">
        <v>4.0000000000000003E-5</v>
      </c>
      <c r="F64" s="31">
        <v>5.0000000000000002E-5</v>
      </c>
      <c r="G64" s="31">
        <v>5.0000000000000002E-5</v>
      </c>
      <c r="H64" s="31">
        <v>5.0000000000000002E-5</v>
      </c>
      <c r="I64" s="31">
        <v>5.0000000000000002E-5</v>
      </c>
      <c r="J64" s="31">
        <v>5.0000000000000002E-5</v>
      </c>
      <c r="K64" s="31">
        <v>6.0000000000000002E-5</v>
      </c>
      <c r="L64" s="31">
        <v>6.0000000000000002E-5</v>
      </c>
      <c r="M64" s="31">
        <v>6.0000000000000002E-5</v>
      </c>
      <c r="N64" s="31">
        <v>6.9999999999999994E-5</v>
      </c>
      <c r="O64" s="31">
        <v>6.9999999999999994E-5</v>
      </c>
      <c r="P64" s="31">
        <v>8.0000000000000007E-5</v>
      </c>
      <c r="Q64" s="31">
        <v>8.0000000000000007E-5</v>
      </c>
      <c r="R64" s="31">
        <v>9.0000000000000006E-5</v>
      </c>
      <c r="S64" s="31">
        <v>9.0000000000000006E-5</v>
      </c>
      <c r="T64" s="31">
        <v>1E-4</v>
      </c>
      <c r="U64" s="31">
        <v>1E-4</v>
      </c>
      <c r="V64" s="31">
        <v>1.1E-4</v>
      </c>
      <c r="W64" s="31">
        <v>1.1E-4</v>
      </c>
      <c r="X64" s="31">
        <v>1.2E-4</v>
      </c>
      <c r="Y64" s="31">
        <v>1.2999999999999999E-4</v>
      </c>
      <c r="Z64" s="31">
        <v>1.2999999999999999E-4</v>
      </c>
      <c r="AA64" s="31">
        <v>1.3999999999999999E-4</v>
      </c>
      <c r="AB64" s="31">
        <v>1.4999999999999999E-4</v>
      </c>
      <c r="AC64" s="31">
        <v>1.7000000000000001E-4</v>
      </c>
      <c r="AD64" s="31">
        <v>1.8000000000000001E-4</v>
      </c>
      <c r="AE64" s="31">
        <v>2.0000000000000001E-4</v>
      </c>
      <c r="AF64" s="31">
        <v>2.3000000000000001E-4</v>
      </c>
      <c r="AG64" s="31">
        <v>2.5999999999999998E-4</v>
      </c>
      <c r="AH64" s="31">
        <v>3.1E-4</v>
      </c>
      <c r="AI64" s="31">
        <v>3.6999999999999999E-4</v>
      </c>
      <c r="AJ64" s="31">
        <v>4.4999999999999999E-4</v>
      </c>
      <c r="AK64" s="31">
        <v>5.5000000000000003E-4</v>
      </c>
      <c r="AL64" s="31">
        <v>6.7000000000000002E-4</v>
      </c>
      <c r="AM64" s="31">
        <v>8.0000000000000004E-4</v>
      </c>
      <c r="AN64" s="31">
        <v>9.5E-4</v>
      </c>
      <c r="AO64" s="31">
        <v>1.1100000000000001E-3</v>
      </c>
      <c r="AP64" s="31">
        <v>1.2700000000000001E-3</v>
      </c>
      <c r="AQ64" s="31">
        <v>1.4300000000000001E-3</v>
      </c>
      <c r="AR64" s="31">
        <v>1.6000000000000001E-3</v>
      </c>
      <c r="AS64" s="31">
        <v>1.7700000000000001E-3</v>
      </c>
      <c r="AT64" s="31">
        <v>1.9599999999999999E-3</v>
      </c>
      <c r="AU64" s="31">
        <v>2.16E-3</v>
      </c>
      <c r="AV64" s="31">
        <v>2.3800000000000002E-3</v>
      </c>
      <c r="AW64" s="31">
        <v>2.6199999999999999E-3</v>
      </c>
      <c r="AX64" s="31">
        <v>2.8800000000000002E-3</v>
      </c>
      <c r="AY64" s="31">
        <v>3.16E-3</v>
      </c>
      <c r="AZ64" s="31">
        <v>3.46E-3</v>
      </c>
      <c r="BA64" s="31">
        <v>3.7799999999999999E-3</v>
      </c>
      <c r="BB64" s="31">
        <v>4.13E-3</v>
      </c>
      <c r="BC64" s="31">
        <v>4.5100000000000001E-3</v>
      </c>
      <c r="BD64" s="31">
        <v>4.9300000000000004E-3</v>
      </c>
      <c r="BE64" s="31">
        <v>5.4000000000000003E-3</v>
      </c>
      <c r="BF64" s="31">
        <v>5.9199999999999999E-3</v>
      </c>
      <c r="BG64" s="31">
        <v>6.5100000000000002E-3</v>
      </c>
      <c r="BH64" s="31">
        <v>7.1799999999999998E-3</v>
      </c>
      <c r="BI64" s="31">
        <v>7.92E-3</v>
      </c>
      <c r="BJ64" s="31">
        <v>8.7500000000000008E-3</v>
      </c>
      <c r="BK64" s="31">
        <v>9.6699999999999998E-3</v>
      </c>
      <c r="BL64" s="31">
        <v>1.069E-2</v>
      </c>
      <c r="BM64" s="31">
        <v>1.18E-2</v>
      </c>
      <c r="BN64" s="31">
        <v>1.304E-2</v>
      </c>
      <c r="BO64" s="31">
        <v>1.44E-2</v>
      </c>
      <c r="BP64" s="31">
        <v>1.5910000000000001E-2</v>
      </c>
      <c r="BQ64" s="31">
        <v>1.7579999999999998E-2</v>
      </c>
      <c r="BR64" s="31">
        <v>1.9429999999999999E-2</v>
      </c>
    </row>
    <row r="65" spans="1:70" x14ac:dyDescent="0.2">
      <c r="A65">
        <v>78</v>
      </c>
      <c r="B65" s="31">
        <v>5.0000000000000002E-5</v>
      </c>
      <c r="C65" s="31">
        <v>5.0000000000000002E-5</v>
      </c>
      <c r="D65" s="31">
        <v>5.0000000000000002E-5</v>
      </c>
      <c r="E65" s="31">
        <v>5.0000000000000002E-5</v>
      </c>
      <c r="F65" s="31">
        <v>5.0000000000000002E-5</v>
      </c>
      <c r="G65" s="31">
        <v>5.0000000000000002E-5</v>
      </c>
      <c r="H65" s="31">
        <v>6.0000000000000002E-5</v>
      </c>
      <c r="I65" s="31">
        <v>6.0000000000000002E-5</v>
      </c>
      <c r="J65" s="31">
        <v>6.0000000000000002E-5</v>
      </c>
      <c r="K65" s="31">
        <v>6.0000000000000002E-5</v>
      </c>
      <c r="L65" s="31">
        <v>6.9999999999999994E-5</v>
      </c>
      <c r="M65" s="31">
        <v>6.9999999999999994E-5</v>
      </c>
      <c r="N65" s="31">
        <v>8.0000000000000007E-5</v>
      </c>
      <c r="O65" s="31">
        <v>8.0000000000000007E-5</v>
      </c>
      <c r="P65" s="31">
        <v>9.0000000000000006E-5</v>
      </c>
      <c r="Q65" s="31">
        <v>9.0000000000000006E-5</v>
      </c>
      <c r="R65" s="31">
        <v>1E-4</v>
      </c>
      <c r="S65" s="31">
        <v>1E-4</v>
      </c>
      <c r="T65" s="31">
        <v>1.1E-4</v>
      </c>
      <c r="U65" s="31">
        <v>1.2E-4</v>
      </c>
      <c r="V65" s="31">
        <v>1.2E-4</v>
      </c>
      <c r="W65" s="31">
        <v>1.2999999999999999E-4</v>
      </c>
      <c r="X65" s="31">
        <v>1.3999999999999999E-4</v>
      </c>
      <c r="Y65" s="31">
        <v>1.3999999999999999E-4</v>
      </c>
      <c r="Z65" s="31">
        <v>1.4999999999999999E-4</v>
      </c>
      <c r="AA65" s="31">
        <v>1.6000000000000001E-4</v>
      </c>
      <c r="AB65" s="31">
        <v>1.8000000000000001E-4</v>
      </c>
      <c r="AC65" s="31">
        <v>1.9000000000000001E-4</v>
      </c>
      <c r="AD65" s="31">
        <v>2.1000000000000001E-4</v>
      </c>
      <c r="AE65" s="31">
        <v>2.3000000000000001E-4</v>
      </c>
      <c r="AF65" s="31">
        <v>2.5999999999999998E-4</v>
      </c>
      <c r="AG65" s="31">
        <v>2.9999999999999997E-4</v>
      </c>
      <c r="AH65" s="31">
        <v>3.5E-4</v>
      </c>
      <c r="AI65" s="31">
        <v>4.2999999999999999E-4</v>
      </c>
      <c r="AJ65" s="31">
        <v>5.1999999999999995E-4</v>
      </c>
      <c r="AK65" s="31">
        <v>6.3000000000000003E-4</v>
      </c>
      <c r="AL65" s="31">
        <v>7.6000000000000004E-4</v>
      </c>
      <c r="AM65" s="31">
        <v>9.2000000000000003E-4</v>
      </c>
      <c r="AN65" s="31">
        <v>1.09E-3</v>
      </c>
      <c r="AO65" s="31">
        <v>1.2700000000000001E-3</v>
      </c>
      <c r="AP65" s="31">
        <v>1.4499999999999999E-3</v>
      </c>
      <c r="AQ65" s="31">
        <v>1.64E-3</v>
      </c>
      <c r="AR65" s="31">
        <v>1.83E-3</v>
      </c>
      <c r="AS65" s="31">
        <v>2.0300000000000001E-3</v>
      </c>
      <c r="AT65" s="31">
        <v>2.2399999999999998E-3</v>
      </c>
      <c r="AU65" s="31">
        <v>2.48E-3</v>
      </c>
      <c r="AV65" s="31">
        <v>2.7299999999999998E-3</v>
      </c>
      <c r="AW65" s="31">
        <v>3.0000000000000001E-3</v>
      </c>
      <c r="AX65" s="31">
        <v>3.29E-3</v>
      </c>
      <c r="AY65" s="31">
        <v>3.6099999999999999E-3</v>
      </c>
      <c r="AZ65" s="31">
        <v>3.96E-3</v>
      </c>
      <c r="BA65" s="31">
        <v>4.3299999999999996E-3</v>
      </c>
      <c r="BB65" s="31">
        <v>4.7299999999999998E-3</v>
      </c>
      <c r="BC65" s="31">
        <v>5.1599999999999997E-3</v>
      </c>
      <c r="BD65" s="31">
        <v>5.64E-3</v>
      </c>
      <c r="BE65" s="31">
        <v>6.1700000000000001E-3</v>
      </c>
      <c r="BF65" s="31">
        <v>6.77E-3</v>
      </c>
      <c r="BG65" s="31">
        <v>7.4400000000000004E-3</v>
      </c>
      <c r="BH65" s="31">
        <v>8.2000000000000007E-3</v>
      </c>
      <c r="BI65" s="31">
        <v>9.0500000000000008E-3</v>
      </c>
      <c r="BJ65" s="31">
        <v>0.01</v>
      </c>
      <c r="BK65" s="31">
        <v>1.1050000000000001E-2</v>
      </c>
      <c r="BL65" s="31">
        <v>1.2200000000000001E-2</v>
      </c>
      <c r="BM65" s="31">
        <v>1.3469999999999999E-2</v>
      </c>
      <c r="BN65" s="31">
        <v>1.4880000000000001E-2</v>
      </c>
      <c r="BO65" s="31">
        <v>1.643E-2</v>
      </c>
      <c r="BP65" s="31">
        <v>1.8149999999999999E-2</v>
      </c>
      <c r="BQ65" s="31">
        <v>2.0049999999999998E-2</v>
      </c>
      <c r="BR65" s="31">
        <v>2.215E-2</v>
      </c>
    </row>
    <row r="66" spans="1:70" x14ac:dyDescent="0.2">
      <c r="A66">
        <v>79</v>
      </c>
      <c r="B66" s="31">
        <v>6.0000000000000002E-5</v>
      </c>
      <c r="C66" s="31">
        <v>6.0000000000000002E-5</v>
      </c>
      <c r="D66" s="31">
        <v>6.0000000000000002E-5</v>
      </c>
      <c r="E66" s="31">
        <v>6.0000000000000002E-5</v>
      </c>
      <c r="F66" s="31">
        <v>6.0000000000000002E-5</v>
      </c>
      <c r="G66" s="31">
        <v>6.0000000000000002E-5</v>
      </c>
      <c r="H66" s="31">
        <v>6.0000000000000002E-5</v>
      </c>
      <c r="I66" s="31">
        <v>6.9999999999999994E-5</v>
      </c>
      <c r="J66" s="31">
        <v>6.9999999999999994E-5</v>
      </c>
      <c r="K66" s="31">
        <v>6.9999999999999994E-5</v>
      </c>
      <c r="L66" s="31">
        <v>8.0000000000000007E-5</v>
      </c>
      <c r="M66" s="31">
        <v>8.0000000000000007E-5</v>
      </c>
      <c r="N66" s="31">
        <v>9.0000000000000006E-5</v>
      </c>
      <c r="O66" s="31">
        <v>1E-4</v>
      </c>
      <c r="P66" s="31">
        <v>1E-4</v>
      </c>
      <c r="Q66" s="31">
        <v>1.1E-4</v>
      </c>
      <c r="R66" s="31">
        <v>1.1E-4</v>
      </c>
      <c r="S66" s="31">
        <v>1.2E-4</v>
      </c>
      <c r="T66" s="31">
        <v>1.2999999999999999E-4</v>
      </c>
      <c r="U66" s="31">
        <v>1.2999999999999999E-4</v>
      </c>
      <c r="V66" s="31">
        <v>1.3999999999999999E-4</v>
      </c>
      <c r="W66" s="31">
        <v>1.4999999999999999E-4</v>
      </c>
      <c r="X66" s="31">
        <v>1.6000000000000001E-4</v>
      </c>
      <c r="Y66" s="31">
        <v>1.7000000000000001E-4</v>
      </c>
      <c r="Z66" s="31">
        <v>1.8000000000000001E-4</v>
      </c>
      <c r="AA66" s="31">
        <v>1.9000000000000001E-4</v>
      </c>
      <c r="AB66" s="31">
        <v>2.0000000000000001E-4</v>
      </c>
      <c r="AC66" s="31">
        <v>2.2000000000000001E-4</v>
      </c>
      <c r="AD66" s="31">
        <v>2.4000000000000001E-4</v>
      </c>
      <c r="AE66" s="31">
        <v>2.5999999999999998E-4</v>
      </c>
      <c r="AF66" s="31">
        <v>2.9999999999999997E-4</v>
      </c>
      <c r="AG66" s="31">
        <v>3.4000000000000002E-4</v>
      </c>
      <c r="AH66" s="31">
        <v>4.0000000000000002E-4</v>
      </c>
      <c r="AI66" s="31">
        <v>4.8999999999999998E-4</v>
      </c>
      <c r="AJ66" s="31">
        <v>5.9000000000000003E-4</v>
      </c>
      <c r="AK66" s="31">
        <v>7.2000000000000005E-4</v>
      </c>
      <c r="AL66" s="31">
        <v>8.7000000000000001E-4</v>
      </c>
      <c r="AM66" s="31">
        <v>1.0499999999999999E-3</v>
      </c>
      <c r="AN66" s="31">
        <v>1.24E-3</v>
      </c>
      <c r="AO66" s="31">
        <v>1.4499999999999999E-3</v>
      </c>
      <c r="AP66" s="31">
        <v>1.66E-3</v>
      </c>
      <c r="AQ66" s="31">
        <v>1.8699999999999999E-3</v>
      </c>
      <c r="AR66" s="31">
        <v>2.0899999999999998E-3</v>
      </c>
      <c r="AS66" s="31">
        <v>2.32E-3</v>
      </c>
      <c r="AT66" s="31">
        <v>2.5699999999999998E-3</v>
      </c>
      <c r="AU66" s="31">
        <v>2.8300000000000001E-3</v>
      </c>
      <c r="AV66" s="31">
        <v>3.1199999999999999E-3</v>
      </c>
      <c r="AW66" s="31">
        <v>3.4299999999999999E-3</v>
      </c>
      <c r="AX66" s="31">
        <v>3.7699999999999999E-3</v>
      </c>
      <c r="AY66" s="31">
        <v>4.13E-3</v>
      </c>
      <c r="AZ66" s="31">
        <v>4.5199999999999997E-3</v>
      </c>
      <c r="BA66" s="31">
        <v>4.9500000000000004E-3</v>
      </c>
      <c r="BB66" s="31">
        <v>5.4099999999999999E-3</v>
      </c>
      <c r="BC66" s="31">
        <v>5.8999999999999999E-3</v>
      </c>
      <c r="BD66" s="31">
        <v>6.45E-3</v>
      </c>
      <c r="BE66" s="31">
        <v>7.0600000000000003E-3</v>
      </c>
      <c r="BF66" s="31">
        <v>7.7400000000000004E-3</v>
      </c>
      <c r="BG66" s="31">
        <v>8.5100000000000002E-3</v>
      </c>
      <c r="BH66" s="31">
        <v>9.3699999999999999E-3</v>
      </c>
      <c r="BI66" s="31">
        <v>1.034E-2</v>
      </c>
      <c r="BJ66" s="31">
        <v>1.142E-2</v>
      </c>
      <c r="BK66" s="31">
        <v>1.2619999999999999E-2</v>
      </c>
      <c r="BL66" s="31">
        <v>1.393E-2</v>
      </c>
      <c r="BM66" s="31">
        <v>1.538E-2</v>
      </c>
      <c r="BN66" s="31">
        <v>1.6979999999999999E-2</v>
      </c>
      <c r="BO66" s="31">
        <v>1.8749999999999999E-2</v>
      </c>
      <c r="BP66" s="31">
        <v>2.07E-2</v>
      </c>
      <c r="BQ66" s="31">
        <v>2.2859999999999998E-2</v>
      </c>
      <c r="BR66" s="31">
        <v>2.5250000000000002E-2</v>
      </c>
    </row>
    <row r="67" spans="1:70" x14ac:dyDescent="0.2">
      <c r="A67">
        <v>80</v>
      </c>
      <c r="B67" s="31">
        <v>6.0000000000000002E-5</v>
      </c>
      <c r="C67" s="31">
        <v>6.9999999999999994E-5</v>
      </c>
      <c r="D67" s="31">
        <v>6.9999999999999994E-5</v>
      </c>
      <c r="E67" s="31">
        <v>6.9999999999999994E-5</v>
      </c>
      <c r="F67" s="31">
        <v>6.9999999999999994E-5</v>
      </c>
      <c r="G67" s="31">
        <v>6.9999999999999994E-5</v>
      </c>
      <c r="H67" s="31">
        <v>6.9999999999999994E-5</v>
      </c>
      <c r="I67" s="31">
        <v>8.0000000000000007E-5</v>
      </c>
      <c r="J67" s="31">
        <v>8.0000000000000007E-5</v>
      </c>
      <c r="K67" s="31">
        <v>9.0000000000000006E-5</v>
      </c>
      <c r="L67" s="31">
        <v>9.0000000000000006E-5</v>
      </c>
      <c r="M67" s="31">
        <v>1E-4</v>
      </c>
      <c r="N67" s="31">
        <v>1E-4</v>
      </c>
      <c r="O67" s="31">
        <v>1.1E-4</v>
      </c>
      <c r="P67" s="31">
        <v>1.2E-4</v>
      </c>
      <c r="Q67" s="31">
        <v>1.2E-4</v>
      </c>
      <c r="R67" s="31">
        <v>1.2999999999999999E-4</v>
      </c>
      <c r="S67" s="31">
        <v>1.3999999999999999E-4</v>
      </c>
      <c r="T67" s="31">
        <v>1.3999999999999999E-4</v>
      </c>
      <c r="U67" s="31">
        <v>1.4999999999999999E-4</v>
      </c>
      <c r="V67" s="31">
        <v>1.6000000000000001E-4</v>
      </c>
      <c r="W67" s="31">
        <v>1.7000000000000001E-4</v>
      </c>
      <c r="X67" s="31">
        <v>1.8000000000000001E-4</v>
      </c>
      <c r="Y67" s="31">
        <v>1.9000000000000001E-4</v>
      </c>
      <c r="Z67" s="31">
        <v>2.0000000000000001E-4</v>
      </c>
      <c r="AA67" s="31">
        <v>2.2000000000000001E-4</v>
      </c>
      <c r="AB67" s="31">
        <v>2.3000000000000001E-4</v>
      </c>
      <c r="AC67" s="31">
        <v>2.5000000000000001E-4</v>
      </c>
      <c r="AD67" s="31">
        <v>2.7E-4</v>
      </c>
      <c r="AE67" s="31">
        <v>2.9999999999999997E-4</v>
      </c>
      <c r="AF67" s="31">
        <v>3.4000000000000002E-4</v>
      </c>
      <c r="AG67" s="31">
        <v>3.8999999999999999E-4</v>
      </c>
      <c r="AH67" s="31">
        <v>4.6000000000000001E-4</v>
      </c>
      <c r="AI67" s="31">
        <v>5.5000000000000003E-4</v>
      </c>
      <c r="AJ67" s="31">
        <v>6.7000000000000002E-4</v>
      </c>
      <c r="AK67" s="31">
        <v>8.1999999999999998E-4</v>
      </c>
      <c r="AL67" s="31">
        <v>1E-3</v>
      </c>
      <c r="AM67" s="31">
        <v>1.1999999999999999E-3</v>
      </c>
      <c r="AN67" s="31">
        <v>1.42E-3</v>
      </c>
      <c r="AO67" s="31">
        <v>1.66E-3</v>
      </c>
      <c r="AP67" s="31">
        <v>1.9E-3</v>
      </c>
      <c r="AQ67" s="31">
        <v>2.14E-3</v>
      </c>
      <c r="AR67" s="31">
        <v>2.3900000000000002E-3</v>
      </c>
      <c r="AS67" s="31">
        <v>2.66E-3</v>
      </c>
      <c r="AT67" s="31">
        <v>2.9399999999999999E-3</v>
      </c>
      <c r="AU67" s="31">
        <v>3.2399999999999998E-3</v>
      </c>
      <c r="AV67" s="31">
        <v>3.5699999999999998E-3</v>
      </c>
      <c r="AW67" s="31">
        <v>3.9199999999999999E-3</v>
      </c>
      <c r="AX67" s="31">
        <v>4.3099999999999996E-3</v>
      </c>
      <c r="AY67" s="31">
        <v>4.7299999999999998E-3</v>
      </c>
      <c r="AZ67" s="31">
        <v>5.1799999999999997E-3</v>
      </c>
      <c r="BA67" s="31">
        <v>5.6600000000000001E-3</v>
      </c>
      <c r="BB67" s="31">
        <v>6.1799999999999997E-3</v>
      </c>
      <c r="BC67" s="31">
        <v>6.7499999999999999E-3</v>
      </c>
      <c r="BD67" s="31">
        <v>7.3800000000000003E-3</v>
      </c>
      <c r="BE67" s="31">
        <v>8.0700000000000008E-3</v>
      </c>
      <c r="BF67" s="31">
        <v>8.8500000000000002E-3</v>
      </c>
      <c r="BG67" s="31">
        <v>9.7199999999999995E-3</v>
      </c>
      <c r="BH67" s="31">
        <v>1.0710000000000001E-2</v>
      </c>
      <c r="BI67" s="31">
        <v>1.1809999999999999E-2</v>
      </c>
      <c r="BJ67" s="31">
        <v>1.3050000000000001E-2</v>
      </c>
      <c r="BK67" s="31">
        <v>1.4409999999999999E-2</v>
      </c>
      <c r="BL67" s="31">
        <v>1.5910000000000001E-2</v>
      </c>
      <c r="BM67" s="31">
        <v>1.7559999999999999E-2</v>
      </c>
      <c r="BN67" s="31">
        <v>1.9380000000000001E-2</v>
      </c>
      <c r="BO67" s="31">
        <v>2.1389999999999999E-2</v>
      </c>
      <c r="BP67" s="31">
        <v>2.3609999999999999E-2</v>
      </c>
      <c r="BQ67" s="31">
        <v>2.606E-2</v>
      </c>
      <c r="BR67" s="31">
        <v>2.878E-2</v>
      </c>
    </row>
    <row r="68" spans="1:70" x14ac:dyDescent="0.2">
      <c r="A68">
        <v>81</v>
      </c>
      <c r="B68" s="31">
        <v>6.9999999999999994E-5</v>
      </c>
      <c r="C68" s="31">
        <v>8.0000000000000007E-5</v>
      </c>
      <c r="D68" s="31">
        <v>8.0000000000000007E-5</v>
      </c>
      <c r="E68" s="31">
        <v>8.0000000000000007E-5</v>
      </c>
      <c r="F68" s="31">
        <v>8.0000000000000007E-5</v>
      </c>
      <c r="G68" s="31">
        <v>8.0000000000000007E-5</v>
      </c>
      <c r="H68" s="31">
        <v>8.0000000000000007E-5</v>
      </c>
      <c r="I68" s="31">
        <v>9.0000000000000006E-5</v>
      </c>
      <c r="J68" s="31">
        <v>9.0000000000000006E-5</v>
      </c>
      <c r="K68" s="31">
        <v>1E-4</v>
      </c>
      <c r="L68" s="31">
        <v>1E-4</v>
      </c>
      <c r="M68" s="31">
        <v>1.1E-4</v>
      </c>
      <c r="N68" s="31">
        <v>1.2E-4</v>
      </c>
      <c r="O68" s="31">
        <v>1.2999999999999999E-4</v>
      </c>
      <c r="P68" s="31">
        <v>1.2999999999999999E-4</v>
      </c>
      <c r="Q68" s="31">
        <v>1.3999999999999999E-4</v>
      </c>
      <c r="R68" s="31">
        <v>1.4999999999999999E-4</v>
      </c>
      <c r="S68" s="31">
        <v>1.6000000000000001E-4</v>
      </c>
      <c r="T68" s="31">
        <v>1.6000000000000001E-4</v>
      </c>
      <c r="U68" s="31">
        <v>1.7000000000000001E-4</v>
      </c>
      <c r="V68" s="31">
        <v>1.8000000000000001E-4</v>
      </c>
      <c r="W68" s="31">
        <v>1.9000000000000001E-4</v>
      </c>
      <c r="X68" s="31">
        <v>2.1000000000000001E-4</v>
      </c>
      <c r="Y68" s="31">
        <v>2.2000000000000001E-4</v>
      </c>
      <c r="Z68" s="31">
        <v>2.3000000000000001E-4</v>
      </c>
      <c r="AA68" s="31">
        <v>2.5000000000000001E-4</v>
      </c>
      <c r="AB68" s="31">
        <v>2.5999999999999998E-4</v>
      </c>
      <c r="AC68" s="31">
        <v>2.9E-4</v>
      </c>
      <c r="AD68" s="31">
        <v>3.1E-4</v>
      </c>
      <c r="AE68" s="31">
        <v>3.4000000000000002E-4</v>
      </c>
      <c r="AF68" s="31">
        <v>3.8999999999999999E-4</v>
      </c>
      <c r="AG68" s="31">
        <v>4.4999999999999999E-4</v>
      </c>
      <c r="AH68" s="31">
        <v>5.2999999999999998E-4</v>
      </c>
      <c r="AI68" s="31">
        <v>6.3000000000000003E-4</v>
      </c>
      <c r="AJ68" s="31">
        <v>7.6999999999999996E-4</v>
      </c>
      <c r="AK68" s="31">
        <v>9.3999999999999997E-4</v>
      </c>
      <c r="AL68" s="31">
        <v>1.14E-3</v>
      </c>
      <c r="AM68" s="31">
        <v>1.3699999999999999E-3</v>
      </c>
      <c r="AN68" s="31">
        <v>1.6199999999999999E-3</v>
      </c>
      <c r="AO68" s="31">
        <v>1.9E-3</v>
      </c>
      <c r="AP68" s="31">
        <v>2.1700000000000001E-3</v>
      </c>
      <c r="AQ68" s="31">
        <v>2.4499999999999999E-3</v>
      </c>
      <c r="AR68" s="31">
        <v>2.7399999999999998E-3</v>
      </c>
      <c r="AS68" s="31">
        <v>3.0400000000000002E-3</v>
      </c>
      <c r="AT68" s="31">
        <v>3.3600000000000001E-3</v>
      </c>
      <c r="AU68" s="31">
        <v>3.7100000000000002E-3</v>
      </c>
      <c r="AV68" s="31">
        <v>4.0800000000000003E-3</v>
      </c>
      <c r="AW68" s="31">
        <v>4.4900000000000001E-3</v>
      </c>
      <c r="AX68" s="31">
        <v>4.9300000000000004E-3</v>
      </c>
      <c r="AY68" s="31">
        <v>5.4099999999999999E-3</v>
      </c>
      <c r="AZ68" s="31">
        <v>5.9199999999999999E-3</v>
      </c>
      <c r="BA68" s="31">
        <v>6.4700000000000001E-3</v>
      </c>
      <c r="BB68" s="31">
        <v>7.0699999999999999E-3</v>
      </c>
      <c r="BC68" s="31">
        <v>7.7200000000000003E-3</v>
      </c>
      <c r="BD68" s="31">
        <v>8.43E-3</v>
      </c>
      <c r="BE68" s="31">
        <v>9.2200000000000008E-3</v>
      </c>
      <c r="BF68" s="31">
        <v>1.0109999999999999E-2</v>
      </c>
      <c r="BG68" s="31">
        <v>1.111E-2</v>
      </c>
      <c r="BH68" s="31">
        <v>1.223E-2</v>
      </c>
      <c r="BI68" s="31">
        <v>1.349E-2</v>
      </c>
      <c r="BJ68" s="31">
        <v>1.49E-2</v>
      </c>
      <c r="BK68" s="31">
        <v>1.6449999999999999E-2</v>
      </c>
      <c r="BL68" s="31">
        <v>1.8159999999999999E-2</v>
      </c>
      <c r="BM68" s="31">
        <v>2.0039999999999999E-2</v>
      </c>
      <c r="BN68" s="31">
        <v>2.2100000000000002E-2</v>
      </c>
      <c r="BO68" s="31">
        <v>2.4379999999999999E-2</v>
      </c>
      <c r="BP68" s="31">
        <v>2.691E-2</v>
      </c>
      <c r="BQ68" s="31">
        <v>2.9700000000000001E-2</v>
      </c>
      <c r="BR68" s="31">
        <v>3.2779999999999997E-2</v>
      </c>
    </row>
    <row r="69" spans="1:70" x14ac:dyDescent="0.2">
      <c r="A69">
        <v>82</v>
      </c>
      <c r="B69" s="31">
        <v>9.0000000000000006E-5</v>
      </c>
      <c r="C69" s="31">
        <v>9.0000000000000006E-5</v>
      </c>
      <c r="D69" s="31">
        <v>9.0000000000000006E-5</v>
      </c>
      <c r="E69" s="31">
        <v>9.0000000000000006E-5</v>
      </c>
      <c r="F69" s="31">
        <v>9.0000000000000006E-5</v>
      </c>
      <c r="G69" s="31">
        <v>9.0000000000000006E-5</v>
      </c>
      <c r="H69" s="31">
        <v>1E-4</v>
      </c>
      <c r="I69" s="31">
        <v>1E-4</v>
      </c>
      <c r="J69" s="31">
        <v>1.1E-4</v>
      </c>
      <c r="K69" s="31">
        <v>1.1E-4</v>
      </c>
      <c r="L69" s="31">
        <v>1.2E-4</v>
      </c>
      <c r="M69" s="31">
        <v>1.2999999999999999E-4</v>
      </c>
      <c r="N69" s="31">
        <v>1.2999999999999999E-4</v>
      </c>
      <c r="O69" s="31">
        <v>1.3999999999999999E-4</v>
      </c>
      <c r="P69" s="31">
        <v>1.4999999999999999E-4</v>
      </c>
      <c r="Q69" s="31">
        <v>1.6000000000000001E-4</v>
      </c>
      <c r="R69" s="31">
        <v>1.7000000000000001E-4</v>
      </c>
      <c r="S69" s="31">
        <v>1.8000000000000001E-4</v>
      </c>
      <c r="T69" s="31">
        <v>1.9000000000000001E-4</v>
      </c>
      <c r="U69" s="31">
        <v>2.0000000000000001E-4</v>
      </c>
      <c r="V69" s="31">
        <v>2.1000000000000001E-4</v>
      </c>
      <c r="W69" s="31">
        <v>2.2000000000000001E-4</v>
      </c>
      <c r="X69" s="31">
        <v>2.4000000000000001E-4</v>
      </c>
      <c r="Y69" s="31">
        <v>2.5000000000000001E-4</v>
      </c>
      <c r="Z69" s="31">
        <v>2.5999999999999998E-4</v>
      </c>
      <c r="AA69" s="31">
        <v>2.7999999999999998E-4</v>
      </c>
      <c r="AB69" s="31">
        <v>2.9999999999999997E-4</v>
      </c>
      <c r="AC69" s="31">
        <v>3.3E-4</v>
      </c>
      <c r="AD69" s="31">
        <v>3.6000000000000002E-4</v>
      </c>
      <c r="AE69" s="31">
        <v>3.8999999999999999E-4</v>
      </c>
      <c r="AF69" s="31">
        <v>4.4000000000000002E-4</v>
      </c>
      <c r="AG69" s="31">
        <v>5.1000000000000004E-4</v>
      </c>
      <c r="AH69" s="31">
        <v>5.9999999999999995E-4</v>
      </c>
      <c r="AI69" s="31">
        <v>7.2000000000000005E-4</v>
      </c>
      <c r="AJ69" s="31">
        <v>8.7000000000000001E-4</v>
      </c>
      <c r="AK69" s="31">
        <v>1.07E-3</v>
      </c>
      <c r="AL69" s="31">
        <v>1.2999999999999999E-3</v>
      </c>
      <c r="AM69" s="31">
        <v>1.56E-3</v>
      </c>
      <c r="AN69" s="31">
        <v>1.8500000000000001E-3</v>
      </c>
      <c r="AO69" s="31">
        <v>2.1700000000000001E-3</v>
      </c>
      <c r="AP69" s="31">
        <v>2.48E-3</v>
      </c>
      <c r="AQ69" s="31">
        <v>2.8E-3</v>
      </c>
      <c r="AR69" s="31">
        <v>3.13E-3</v>
      </c>
      <c r="AS69" s="31">
        <v>3.48E-3</v>
      </c>
      <c r="AT69" s="31">
        <v>3.8400000000000001E-3</v>
      </c>
      <c r="AU69" s="31">
        <v>4.2399999999999998E-3</v>
      </c>
      <c r="AV69" s="31">
        <v>4.6699999999999997E-3</v>
      </c>
      <c r="AW69" s="31">
        <v>5.13E-3</v>
      </c>
      <c r="AX69" s="31">
        <v>5.64E-3</v>
      </c>
      <c r="AY69" s="31">
        <v>6.1799999999999997E-3</v>
      </c>
      <c r="AZ69" s="31">
        <v>6.77E-3</v>
      </c>
      <c r="BA69" s="31">
        <v>7.4000000000000003E-3</v>
      </c>
      <c r="BB69" s="31">
        <v>8.0800000000000004E-3</v>
      </c>
      <c r="BC69" s="31">
        <v>8.8199999999999997E-3</v>
      </c>
      <c r="BD69" s="31">
        <v>9.6399999999999993E-3</v>
      </c>
      <c r="BE69" s="31">
        <v>1.0540000000000001E-2</v>
      </c>
      <c r="BF69" s="31">
        <v>1.155E-2</v>
      </c>
      <c r="BG69" s="31">
        <v>1.268E-2</v>
      </c>
      <c r="BH69" s="31">
        <v>1.396E-2</v>
      </c>
      <c r="BI69" s="31">
        <v>1.54E-2</v>
      </c>
      <c r="BJ69" s="31">
        <v>1.7000000000000001E-2</v>
      </c>
      <c r="BK69" s="31">
        <v>1.8769999999999998E-2</v>
      </c>
      <c r="BL69" s="31">
        <v>2.0709999999999999E-2</v>
      </c>
      <c r="BM69" s="31">
        <v>2.2849999999999999E-2</v>
      </c>
      <c r="BN69" s="31">
        <v>2.52E-2</v>
      </c>
      <c r="BO69" s="31">
        <v>2.7789999999999999E-2</v>
      </c>
      <c r="BP69" s="31">
        <v>3.065E-2</v>
      </c>
      <c r="BQ69" s="31">
        <v>3.3820000000000003E-2</v>
      </c>
      <c r="BR69" s="31">
        <v>3.7310000000000003E-2</v>
      </c>
    </row>
    <row r="70" spans="1:70" x14ac:dyDescent="0.2">
      <c r="A70">
        <v>83</v>
      </c>
      <c r="B70" s="31">
        <v>1E-4</v>
      </c>
      <c r="C70" s="31">
        <v>1E-4</v>
      </c>
      <c r="D70" s="31">
        <v>1E-4</v>
      </c>
      <c r="E70" s="31">
        <v>1E-4</v>
      </c>
      <c r="F70" s="31">
        <v>1E-4</v>
      </c>
      <c r="G70" s="31">
        <v>1.1E-4</v>
      </c>
      <c r="H70" s="31">
        <v>1.1E-4</v>
      </c>
      <c r="I70" s="31">
        <v>1.2E-4</v>
      </c>
      <c r="J70" s="31">
        <v>1.2E-4</v>
      </c>
      <c r="K70" s="31">
        <v>1.2999999999999999E-4</v>
      </c>
      <c r="L70" s="31">
        <v>1.3999999999999999E-4</v>
      </c>
      <c r="M70" s="31">
        <v>1.4999999999999999E-4</v>
      </c>
      <c r="N70" s="31">
        <v>1.4999999999999999E-4</v>
      </c>
      <c r="O70" s="31">
        <v>1.6000000000000001E-4</v>
      </c>
      <c r="P70" s="31">
        <v>1.7000000000000001E-4</v>
      </c>
      <c r="Q70" s="31">
        <v>1.8000000000000001E-4</v>
      </c>
      <c r="R70" s="31">
        <v>1.9000000000000001E-4</v>
      </c>
      <c r="S70" s="31">
        <v>2.0000000000000001E-4</v>
      </c>
      <c r="T70" s="31">
        <v>2.2000000000000001E-4</v>
      </c>
      <c r="U70" s="31">
        <v>2.3000000000000001E-4</v>
      </c>
      <c r="V70" s="31">
        <v>2.4000000000000001E-4</v>
      </c>
      <c r="W70" s="31">
        <v>2.5999999999999998E-4</v>
      </c>
      <c r="X70" s="31">
        <v>2.7E-4</v>
      </c>
      <c r="Y70" s="31">
        <v>2.9E-4</v>
      </c>
      <c r="Z70" s="31">
        <v>2.9999999999999997E-4</v>
      </c>
      <c r="AA70" s="31">
        <v>3.2000000000000003E-4</v>
      </c>
      <c r="AB70" s="31">
        <v>3.5E-4</v>
      </c>
      <c r="AC70" s="31">
        <v>3.6999999999999999E-4</v>
      </c>
      <c r="AD70" s="31">
        <v>4.0999999999999999E-4</v>
      </c>
      <c r="AE70" s="31">
        <v>4.4999999999999999E-4</v>
      </c>
      <c r="AF70" s="31">
        <v>5.1000000000000004E-4</v>
      </c>
      <c r="AG70" s="31">
        <v>5.8E-4</v>
      </c>
      <c r="AH70" s="31">
        <v>6.8999999999999997E-4</v>
      </c>
      <c r="AI70" s="31">
        <v>8.1999999999999998E-4</v>
      </c>
      <c r="AJ70" s="31">
        <v>1E-3</v>
      </c>
      <c r="AK70" s="31">
        <v>1.2199999999999999E-3</v>
      </c>
      <c r="AL70" s="31">
        <v>1.48E-3</v>
      </c>
      <c r="AM70" s="31">
        <v>1.7799999999999999E-3</v>
      </c>
      <c r="AN70" s="31">
        <v>2.1199999999999999E-3</v>
      </c>
      <c r="AO70" s="31">
        <v>2.47E-3</v>
      </c>
      <c r="AP70" s="31">
        <v>2.8400000000000001E-3</v>
      </c>
      <c r="AQ70" s="31">
        <v>3.2000000000000002E-3</v>
      </c>
      <c r="AR70" s="31">
        <v>3.5799999999999998E-3</v>
      </c>
      <c r="AS70" s="31">
        <v>3.9699999999999996E-3</v>
      </c>
      <c r="AT70" s="31">
        <v>4.3899999999999998E-3</v>
      </c>
      <c r="AU70" s="31">
        <v>4.8399999999999997E-3</v>
      </c>
      <c r="AV70" s="31">
        <v>5.3299999999999997E-3</v>
      </c>
      <c r="AW70" s="31">
        <v>5.8599999999999998E-3</v>
      </c>
      <c r="AX70" s="31">
        <v>6.4400000000000004E-3</v>
      </c>
      <c r="AY70" s="31">
        <v>7.0600000000000003E-3</v>
      </c>
      <c r="AZ70" s="31">
        <v>7.7400000000000004E-3</v>
      </c>
      <c r="BA70" s="31">
        <v>8.4600000000000005E-3</v>
      </c>
      <c r="BB70" s="31">
        <v>9.2399999999999999E-3</v>
      </c>
      <c r="BC70" s="31">
        <v>1.008E-2</v>
      </c>
      <c r="BD70" s="31">
        <v>1.1010000000000001E-2</v>
      </c>
      <c r="BE70" s="31">
        <v>1.2030000000000001E-2</v>
      </c>
      <c r="BF70" s="31">
        <v>1.3180000000000001E-2</v>
      </c>
      <c r="BG70" s="31">
        <v>1.448E-2</v>
      </c>
      <c r="BH70" s="31">
        <v>1.593E-2</v>
      </c>
      <c r="BI70" s="31">
        <v>1.7569999999999999E-2</v>
      </c>
      <c r="BJ70" s="31">
        <v>1.9390000000000001E-2</v>
      </c>
      <c r="BK70" s="31">
        <v>2.1399999999999999E-2</v>
      </c>
      <c r="BL70" s="31">
        <v>2.3609999999999999E-2</v>
      </c>
      <c r="BM70" s="31">
        <v>2.6040000000000001E-2</v>
      </c>
      <c r="BN70" s="31">
        <v>2.8709999999999999E-2</v>
      </c>
      <c r="BO70" s="31">
        <v>3.1649999999999998E-2</v>
      </c>
      <c r="BP70" s="31">
        <v>3.49E-2</v>
      </c>
      <c r="BQ70" s="31">
        <v>3.8490000000000003E-2</v>
      </c>
      <c r="BR70" s="31">
        <v>4.2450000000000002E-2</v>
      </c>
    </row>
    <row r="71" spans="1:70" x14ac:dyDescent="0.2">
      <c r="A71">
        <v>84</v>
      </c>
      <c r="B71" s="31">
        <v>1.1E-4</v>
      </c>
      <c r="C71" s="31">
        <v>1.1E-4</v>
      </c>
      <c r="D71" s="31">
        <v>1.2E-4</v>
      </c>
      <c r="E71" s="31">
        <v>1.2E-4</v>
      </c>
      <c r="F71" s="31">
        <v>1.2E-4</v>
      </c>
      <c r="G71" s="31">
        <v>1.2E-4</v>
      </c>
      <c r="H71" s="31">
        <v>1.2999999999999999E-4</v>
      </c>
      <c r="I71" s="31">
        <v>1.2999999999999999E-4</v>
      </c>
      <c r="J71" s="31">
        <v>1.3999999999999999E-4</v>
      </c>
      <c r="K71" s="31">
        <v>1.4999999999999999E-4</v>
      </c>
      <c r="L71" s="31">
        <v>1.6000000000000001E-4</v>
      </c>
      <c r="M71" s="31">
        <v>1.7000000000000001E-4</v>
      </c>
      <c r="N71" s="31">
        <v>1.8000000000000001E-4</v>
      </c>
      <c r="O71" s="31">
        <v>1.9000000000000001E-4</v>
      </c>
      <c r="P71" s="31">
        <v>2.0000000000000001E-4</v>
      </c>
      <c r="Q71" s="31">
        <v>2.1000000000000001E-4</v>
      </c>
      <c r="R71" s="31">
        <v>2.2000000000000001E-4</v>
      </c>
      <c r="S71" s="31">
        <v>2.3000000000000001E-4</v>
      </c>
      <c r="T71" s="31">
        <v>2.5000000000000001E-4</v>
      </c>
      <c r="U71" s="31">
        <v>2.5999999999999998E-4</v>
      </c>
      <c r="V71" s="31">
        <v>2.7999999999999998E-4</v>
      </c>
      <c r="W71" s="31">
        <v>2.9E-4</v>
      </c>
      <c r="X71" s="31">
        <v>3.1E-4</v>
      </c>
      <c r="Y71" s="31">
        <v>3.3E-4</v>
      </c>
      <c r="Z71" s="31">
        <v>3.5E-4</v>
      </c>
      <c r="AA71" s="31">
        <v>3.6999999999999999E-4</v>
      </c>
      <c r="AB71" s="31">
        <v>4.0000000000000002E-4</v>
      </c>
      <c r="AC71" s="31">
        <v>4.2999999999999999E-4</v>
      </c>
      <c r="AD71" s="31">
        <v>4.6999999999999999E-4</v>
      </c>
      <c r="AE71" s="31">
        <v>5.1000000000000004E-4</v>
      </c>
      <c r="AF71" s="31">
        <v>5.8E-4</v>
      </c>
      <c r="AG71" s="31">
        <v>6.6E-4</v>
      </c>
      <c r="AH71" s="31">
        <v>7.7999999999999999E-4</v>
      </c>
      <c r="AI71" s="31">
        <v>9.3999999999999997E-4</v>
      </c>
      <c r="AJ71" s="31">
        <v>1.1299999999999999E-3</v>
      </c>
      <c r="AK71" s="31">
        <v>1.3799999999999999E-3</v>
      </c>
      <c r="AL71" s="31">
        <v>1.6800000000000001E-3</v>
      </c>
      <c r="AM71" s="31">
        <v>2.0300000000000001E-3</v>
      </c>
      <c r="AN71" s="31">
        <v>2.4199999999999998E-3</v>
      </c>
      <c r="AO71" s="31">
        <v>2.8300000000000001E-3</v>
      </c>
      <c r="AP71" s="31">
        <v>3.2399999999999998E-3</v>
      </c>
      <c r="AQ71" s="31">
        <v>3.6600000000000001E-3</v>
      </c>
      <c r="AR71" s="31">
        <v>4.0899999999999999E-3</v>
      </c>
      <c r="AS71" s="31">
        <v>4.5399999999999998E-3</v>
      </c>
      <c r="AT71" s="31">
        <v>5.0200000000000002E-3</v>
      </c>
      <c r="AU71" s="31">
        <v>5.5399999999999998E-3</v>
      </c>
      <c r="AV71" s="31">
        <v>6.1000000000000004E-3</v>
      </c>
      <c r="AW71" s="31">
        <v>6.7000000000000002E-3</v>
      </c>
      <c r="AX71" s="31">
        <v>7.3600000000000002E-3</v>
      </c>
      <c r="AY71" s="31">
        <v>8.0800000000000004E-3</v>
      </c>
      <c r="AZ71" s="31">
        <v>8.8400000000000006E-3</v>
      </c>
      <c r="BA71" s="31">
        <v>9.6699999999999998E-3</v>
      </c>
      <c r="BB71" s="31">
        <v>1.056E-2</v>
      </c>
      <c r="BC71" s="31">
        <v>1.1520000000000001E-2</v>
      </c>
      <c r="BD71" s="31">
        <v>1.2579999999999999E-2</v>
      </c>
      <c r="BE71" s="31">
        <v>1.375E-2</v>
      </c>
      <c r="BF71" s="31">
        <v>1.5049999999999999E-2</v>
      </c>
      <c r="BG71" s="31">
        <v>1.653E-2</v>
      </c>
      <c r="BH71" s="31">
        <v>1.8180000000000002E-2</v>
      </c>
      <c r="BI71" s="31">
        <v>2.0039999999999999E-2</v>
      </c>
      <c r="BJ71" s="31">
        <v>2.2120000000000001E-2</v>
      </c>
      <c r="BK71" s="31">
        <v>2.4410000000000001E-2</v>
      </c>
      <c r="BL71" s="31">
        <v>2.6919999999999999E-2</v>
      </c>
      <c r="BM71" s="31">
        <v>2.9680000000000002E-2</v>
      </c>
      <c r="BN71" s="31">
        <v>3.2719999999999999E-2</v>
      </c>
      <c r="BO71" s="31">
        <v>3.6049999999999999E-2</v>
      </c>
      <c r="BP71" s="31">
        <v>3.9730000000000001E-2</v>
      </c>
      <c r="BQ71" s="31">
        <v>4.3799999999999999E-2</v>
      </c>
      <c r="BR71" s="31">
        <v>4.8280000000000003E-2</v>
      </c>
    </row>
  </sheetData>
  <pageMargins left="0.75" right="0.75" top="1" bottom="1" header="0.5" footer="0.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/>
  <dimension ref="A1:BR71"/>
  <sheetViews>
    <sheetView zoomScale="75" workbookViewId="0">
      <pane xSplit="1" ySplit="2" topLeftCell="B3" activePane="bottomRight" state="frozen"/>
      <selection activeCell="K17" sqref="K17"/>
      <selection pane="topRight" activeCell="K17" sqref="K17"/>
      <selection pane="bottomLeft" activeCell="K17" sqref="K17"/>
      <selection pane="bottomRight" activeCell="K17" sqref="K17"/>
    </sheetView>
  </sheetViews>
  <sheetFormatPr defaultRowHeight="12.75" x14ac:dyDescent="0.2"/>
  <sheetData>
    <row r="1" spans="1:70" x14ac:dyDescent="0.2">
      <c r="A1" s="35" t="s">
        <v>30</v>
      </c>
      <c r="B1" s="32"/>
      <c r="C1" s="32"/>
      <c r="D1" s="32"/>
      <c r="E1" s="32"/>
      <c r="F1" s="32"/>
      <c r="G1" s="32"/>
      <c r="H1" s="32"/>
      <c r="I1" s="32" t="s">
        <v>27</v>
      </c>
      <c r="J1" s="32"/>
      <c r="K1" s="32"/>
      <c r="L1" s="32"/>
      <c r="M1" s="32"/>
      <c r="N1" s="32"/>
    </row>
    <row r="2" spans="1:70" x14ac:dyDescent="0.2">
      <c r="A2" s="35" t="s">
        <v>31</v>
      </c>
      <c r="B2">
        <v>16</v>
      </c>
      <c r="C2">
        <v>17</v>
      </c>
      <c r="D2">
        <v>18</v>
      </c>
      <c r="E2">
        <v>19</v>
      </c>
      <c r="F2">
        <v>20</v>
      </c>
      <c r="G2">
        <v>21</v>
      </c>
      <c r="H2">
        <v>22</v>
      </c>
      <c r="I2">
        <v>23</v>
      </c>
      <c r="J2">
        <v>24</v>
      </c>
      <c r="K2">
        <v>25</v>
      </c>
      <c r="L2">
        <v>26</v>
      </c>
      <c r="M2">
        <v>27</v>
      </c>
      <c r="N2">
        <v>28</v>
      </c>
      <c r="O2">
        <v>29</v>
      </c>
      <c r="P2">
        <v>30</v>
      </c>
      <c r="Q2">
        <v>31</v>
      </c>
      <c r="R2">
        <v>32</v>
      </c>
      <c r="S2">
        <v>33</v>
      </c>
      <c r="T2">
        <v>34</v>
      </c>
      <c r="U2">
        <v>35</v>
      </c>
      <c r="V2">
        <v>36</v>
      </c>
      <c r="W2">
        <v>37</v>
      </c>
      <c r="X2">
        <v>38</v>
      </c>
      <c r="Y2">
        <v>39</v>
      </c>
      <c r="Z2">
        <v>40</v>
      </c>
      <c r="AA2">
        <v>41</v>
      </c>
      <c r="AB2">
        <v>42</v>
      </c>
      <c r="AC2">
        <v>43</v>
      </c>
      <c r="AD2">
        <v>44</v>
      </c>
      <c r="AE2">
        <v>45</v>
      </c>
      <c r="AF2">
        <v>46</v>
      </c>
      <c r="AG2">
        <v>47</v>
      </c>
      <c r="AH2">
        <v>48</v>
      </c>
      <c r="AI2">
        <v>49</v>
      </c>
      <c r="AJ2">
        <v>50</v>
      </c>
      <c r="AK2">
        <v>51</v>
      </c>
      <c r="AL2">
        <v>52</v>
      </c>
      <c r="AM2">
        <v>53</v>
      </c>
      <c r="AN2">
        <v>54</v>
      </c>
      <c r="AO2">
        <v>55</v>
      </c>
      <c r="AP2">
        <v>56</v>
      </c>
      <c r="AQ2">
        <v>57</v>
      </c>
      <c r="AR2">
        <v>58</v>
      </c>
      <c r="AS2">
        <v>59</v>
      </c>
      <c r="AT2">
        <v>60</v>
      </c>
      <c r="AU2">
        <v>61</v>
      </c>
      <c r="AV2">
        <v>62</v>
      </c>
      <c r="AW2">
        <v>63</v>
      </c>
      <c r="AX2">
        <v>64</v>
      </c>
      <c r="AY2">
        <v>65</v>
      </c>
      <c r="AZ2">
        <v>66</v>
      </c>
      <c r="BA2">
        <v>67</v>
      </c>
      <c r="BB2">
        <v>68</v>
      </c>
      <c r="BC2">
        <v>69</v>
      </c>
      <c r="BD2">
        <v>70</v>
      </c>
      <c r="BE2">
        <v>71</v>
      </c>
      <c r="BF2">
        <v>72</v>
      </c>
      <c r="BG2">
        <v>73</v>
      </c>
      <c r="BH2">
        <v>74</v>
      </c>
      <c r="BI2">
        <v>75</v>
      </c>
      <c r="BJ2">
        <v>76</v>
      </c>
      <c r="BK2">
        <v>77</v>
      </c>
      <c r="BL2">
        <v>78</v>
      </c>
      <c r="BM2">
        <v>79</v>
      </c>
      <c r="BN2">
        <v>80</v>
      </c>
      <c r="BO2">
        <v>81</v>
      </c>
      <c r="BP2">
        <v>82</v>
      </c>
      <c r="BQ2">
        <v>83</v>
      </c>
      <c r="BR2">
        <v>84</v>
      </c>
    </row>
    <row r="3" spans="1:70" x14ac:dyDescent="0.2">
      <c r="A3">
        <v>16</v>
      </c>
      <c r="B3" s="31">
        <v>1.0000000000000001E-5</v>
      </c>
      <c r="C3" s="31">
        <v>1.0000000000000001E-5</v>
      </c>
      <c r="D3" s="31">
        <v>1.0000000000000001E-5</v>
      </c>
      <c r="E3" s="31">
        <v>1.0000000000000001E-5</v>
      </c>
      <c r="F3" s="31">
        <v>1.0000000000000001E-5</v>
      </c>
      <c r="G3" s="31">
        <v>1.0000000000000001E-5</v>
      </c>
      <c r="H3" s="31">
        <v>1.0000000000000001E-5</v>
      </c>
      <c r="I3" s="31">
        <v>1.0000000000000001E-5</v>
      </c>
      <c r="J3" s="31">
        <v>1.0000000000000001E-5</v>
      </c>
      <c r="K3" s="31">
        <v>1.0000000000000001E-5</v>
      </c>
      <c r="L3" s="31">
        <v>1.0000000000000001E-5</v>
      </c>
      <c r="M3" s="31">
        <v>1.0000000000000001E-5</v>
      </c>
      <c r="N3" s="31">
        <v>1.0000000000000001E-5</v>
      </c>
      <c r="O3" s="31">
        <v>1.0000000000000001E-5</v>
      </c>
      <c r="P3" s="31">
        <v>1.0000000000000001E-5</v>
      </c>
      <c r="Q3" s="31">
        <v>1.0000000000000001E-5</v>
      </c>
      <c r="R3" s="31">
        <v>1.0000000000000001E-5</v>
      </c>
      <c r="S3" s="31">
        <v>1.0000000000000001E-5</v>
      </c>
      <c r="T3" s="31">
        <v>1.0000000000000001E-5</v>
      </c>
      <c r="U3" s="31">
        <v>1.0000000000000001E-5</v>
      </c>
      <c r="V3" s="31">
        <v>1.0000000000000001E-5</v>
      </c>
      <c r="W3" s="31">
        <v>1.0000000000000001E-5</v>
      </c>
      <c r="X3" s="31">
        <v>1.0000000000000001E-5</v>
      </c>
      <c r="Y3" s="31">
        <v>1.0000000000000001E-5</v>
      </c>
      <c r="Z3" s="31">
        <v>1.0000000000000001E-5</v>
      </c>
      <c r="AA3" s="31">
        <v>1.0000000000000001E-5</v>
      </c>
      <c r="AB3" s="31">
        <v>1.0000000000000001E-5</v>
      </c>
      <c r="AC3" s="31">
        <v>1.0000000000000001E-5</v>
      </c>
      <c r="AD3" s="31">
        <v>1.0000000000000001E-5</v>
      </c>
      <c r="AE3" s="31">
        <v>1.0000000000000001E-5</v>
      </c>
      <c r="AF3" s="31">
        <v>1.0000000000000001E-5</v>
      </c>
      <c r="AG3" s="31">
        <v>1.0000000000000001E-5</v>
      </c>
      <c r="AH3" s="31">
        <v>1.0000000000000001E-5</v>
      </c>
      <c r="AI3" s="31">
        <v>1.0000000000000001E-5</v>
      </c>
      <c r="AJ3" s="31">
        <v>1.0000000000000001E-5</v>
      </c>
      <c r="AK3" s="31">
        <v>1.0000000000000001E-5</v>
      </c>
      <c r="AL3" s="31">
        <v>1.0000000000000001E-5</v>
      </c>
      <c r="AM3" s="31">
        <v>1.0000000000000001E-5</v>
      </c>
      <c r="AN3" s="31">
        <v>1.0000000000000001E-5</v>
      </c>
      <c r="AO3" s="31">
        <v>1.0000000000000001E-5</v>
      </c>
      <c r="AP3" s="31">
        <v>1.0000000000000001E-5</v>
      </c>
      <c r="AQ3" s="31">
        <v>1.0000000000000001E-5</v>
      </c>
      <c r="AR3" s="31">
        <v>2.0000000000000002E-5</v>
      </c>
      <c r="AS3" s="31">
        <v>2.0000000000000002E-5</v>
      </c>
      <c r="AT3" s="31">
        <v>2.0000000000000002E-5</v>
      </c>
      <c r="AU3" s="31">
        <v>2.0000000000000002E-5</v>
      </c>
      <c r="AV3" s="31">
        <v>3.0000000000000001E-5</v>
      </c>
      <c r="AW3" s="31">
        <v>3.0000000000000001E-5</v>
      </c>
      <c r="AX3" s="31">
        <v>3.0000000000000001E-5</v>
      </c>
      <c r="AY3" s="31">
        <v>3.0000000000000001E-5</v>
      </c>
      <c r="AZ3" s="31">
        <v>4.0000000000000003E-5</v>
      </c>
      <c r="BA3" s="31">
        <v>4.0000000000000003E-5</v>
      </c>
      <c r="BB3" s="31">
        <v>4.0000000000000003E-5</v>
      </c>
      <c r="BC3" s="31">
        <v>5.0000000000000002E-5</v>
      </c>
      <c r="BD3" s="31">
        <v>5.0000000000000002E-5</v>
      </c>
      <c r="BE3" s="31">
        <v>6.0000000000000002E-5</v>
      </c>
      <c r="BF3" s="31">
        <v>6.0000000000000002E-5</v>
      </c>
      <c r="BG3" s="31">
        <v>6.9999999999999994E-5</v>
      </c>
      <c r="BH3" s="31">
        <v>8.0000000000000007E-5</v>
      </c>
      <c r="BI3" s="31">
        <v>8.0000000000000007E-5</v>
      </c>
      <c r="BJ3" s="31">
        <v>9.0000000000000006E-5</v>
      </c>
      <c r="BK3" s="31">
        <v>1E-4</v>
      </c>
      <c r="BL3" s="31">
        <v>1.1E-4</v>
      </c>
      <c r="BM3" s="31">
        <v>1.2999999999999999E-4</v>
      </c>
      <c r="BN3" s="31">
        <v>1.3999999999999999E-4</v>
      </c>
      <c r="BO3" s="31">
        <v>1.6000000000000001E-4</v>
      </c>
      <c r="BP3" s="31">
        <v>1.7000000000000001E-4</v>
      </c>
      <c r="BQ3" s="31">
        <v>1.9000000000000001E-4</v>
      </c>
      <c r="BR3" s="31">
        <v>2.1000000000000001E-4</v>
      </c>
    </row>
    <row r="4" spans="1:70" x14ac:dyDescent="0.2">
      <c r="A4">
        <v>17</v>
      </c>
      <c r="B4" s="31">
        <v>1.0000000000000001E-5</v>
      </c>
      <c r="C4" s="31">
        <v>1.0000000000000001E-5</v>
      </c>
      <c r="D4" s="31">
        <v>1.0000000000000001E-5</v>
      </c>
      <c r="E4" s="31">
        <v>1.0000000000000001E-5</v>
      </c>
      <c r="F4" s="31">
        <v>1.0000000000000001E-5</v>
      </c>
      <c r="G4" s="31">
        <v>1.0000000000000001E-5</v>
      </c>
      <c r="H4" s="31">
        <v>1.0000000000000001E-5</v>
      </c>
      <c r="I4" s="31">
        <v>1.0000000000000001E-5</v>
      </c>
      <c r="J4" s="31">
        <v>1.0000000000000001E-5</v>
      </c>
      <c r="K4" s="31">
        <v>1.0000000000000001E-5</v>
      </c>
      <c r="L4" s="31">
        <v>1.0000000000000001E-5</v>
      </c>
      <c r="M4" s="31">
        <v>1.0000000000000001E-5</v>
      </c>
      <c r="N4" s="31">
        <v>1.0000000000000001E-5</v>
      </c>
      <c r="O4" s="31">
        <v>1.0000000000000001E-5</v>
      </c>
      <c r="P4" s="31">
        <v>1.0000000000000001E-5</v>
      </c>
      <c r="Q4" s="31">
        <v>1.0000000000000001E-5</v>
      </c>
      <c r="R4" s="31">
        <v>1.0000000000000001E-5</v>
      </c>
      <c r="S4" s="31">
        <v>1.0000000000000001E-5</v>
      </c>
      <c r="T4" s="31">
        <v>1.0000000000000001E-5</v>
      </c>
      <c r="U4" s="31">
        <v>1.0000000000000001E-5</v>
      </c>
      <c r="V4" s="31">
        <v>1.0000000000000001E-5</v>
      </c>
      <c r="W4" s="31">
        <v>1.0000000000000001E-5</v>
      </c>
      <c r="X4" s="31">
        <v>1.0000000000000001E-5</v>
      </c>
      <c r="Y4" s="31">
        <v>1.0000000000000001E-5</v>
      </c>
      <c r="Z4" s="31">
        <v>1.0000000000000001E-5</v>
      </c>
      <c r="AA4" s="31">
        <v>1.0000000000000001E-5</v>
      </c>
      <c r="AB4" s="31">
        <v>1.0000000000000001E-5</v>
      </c>
      <c r="AC4" s="31">
        <v>1.0000000000000001E-5</v>
      </c>
      <c r="AD4" s="31">
        <v>1.0000000000000001E-5</v>
      </c>
      <c r="AE4" s="31">
        <v>1.0000000000000001E-5</v>
      </c>
      <c r="AF4" s="31">
        <v>1.0000000000000001E-5</v>
      </c>
      <c r="AG4" s="31">
        <v>1.0000000000000001E-5</v>
      </c>
      <c r="AH4" s="31">
        <v>1.0000000000000001E-5</v>
      </c>
      <c r="AI4" s="31">
        <v>1.0000000000000001E-5</v>
      </c>
      <c r="AJ4" s="31">
        <v>1.0000000000000001E-5</v>
      </c>
      <c r="AK4" s="31">
        <v>1.0000000000000001E-5</v>
      </c>
      <c r="AL4" s="31">
        <v>1.0000000000000001E-5</v>
      </c>
      <c r="AM4" s="31">
        <v>1.0000000000000001E-5</v>
      </c>
      <c r="AN4" s="31">
        <v>1.0000000000000001E-5</v>
      </c>
      <c r="AO4" s="31">
        <v>1.0000000000000001E-5</v>
      </c>
      <c r="AP4" s="31">
        <v>1.0000000000000001E-5</v>
      </c>
      <c r="AQ4" s="31">
        <v>1.0000000000000001E-5</v>
      </c>
      <c r="AR4" s="31">
        <v>2.0000000000000002E-5</v>
      </c>
      <c r="AS4" s="31">
        <v>2.0000000000000002E-5</v>
      </c>
      <c r="AT4" s="31">
        <v>2.0000000000000002E-5</v>
      </c>
      <c r="AU4" s="31">
        <v>2.0000000000000002E-5</v>
      </c>
      <c r="AV4" s="31">
        <v>3.0000000000000001E-5</v>
      </c>
      <c r="AW4" s="31">
        <v>3.0000000000000001E-5</v>
      </c>
      <c r="AX4" s="31">
        <v>3.0000000000000001E-5</v>
      </c>
      <c r="AY4" s="31">
        <v>3.0000000000000001E-5</v>
      </c>
      <c r="AZ4" s="31">
        <v>4.0000000000000003E-5</v>
      </c>
      <c r="BA4" s="31">
        <v>4.0000000000000003E-5</v>
      </c>
      <c r="BB4" s="31">
        <v>4.0000000000000003E-5</v>
      </c>
      <c r="BC4" s="31">
        <v>5.0000000000000002E-5</v>
      </c>
      <c r="BD4" s="31">
        <v>5.0000000000000002E-5</v>
      </c>
      <c r="BE4" s="31">
        <v>6.0000000000000002E-5</v>
      </c>
      <c r="BF4" s="31">
        <v>6.0000000000000002E-5</v>
      </c>
      <c r="BG4" s="31">
        <v>6.9999999999999994E-5</v>
      </c>
      <c r="BH4" s="31">
        <v>8.0000000000000007E-5</v>
      </c>
      <c r="BI4" s="31">
        <v>8.0000000000000007E-5</v>
      </c>
      <c r="BJ4" s="31">
        <v>9.0000000000000006E-5</v>
      </c>
      <c r="BK4" s="31">
        <v>1E-4</v>
      </c>
      <c r="BL4" s="31">
        <v>1.1E-4</v>
      </c>
      <c r="BM4" s="31">
        <v>1.2999999999999999E-4</v>
      </c>
      <c r="BN4" s="31">
        <v>1.3999999999999999E-4</v>
      </c>
      <c r="BO4" s="31">
        <v>1.6000000000000001E-4</v>
      </c>
      <c r="BP4" s="31">
        <v>1.7000000000000001E-4</v>
      </c>
      <c r="BQ4" s="31">
        <v>1.9000000000000001E-4</v>
      </c>
      <c r="BR4" s="31">
        <v>2.1000000000000001E-4</v>
      </c>
    </row>
    <row r="5" spans="1:70" x14ac:dyDescent="0.2">
      <c r="A5">
        <v>18</v>
      </c>
      <c r="B5" s="31">
        <v>1.0000000000000001E-5</v>
      </c>
      <c r="C5" s="31">
        <v>1.0000000000000001E-5</v>
      </c>
      <c r="D5" s="31">
        <v>1.0000000000000001E-5</v>
      </c>
      <c r="E5" s="31">
        <v>1.0000000000000001E-5</v>
      </c>
      <c r="F5" s="31">
        <v>1.0000000000000001E-5</v>
      </c>
      <c r="G5" s="31">
        <v>1.0000000000000001E-5</v>
      </c>
      <c r="H5" s="31">
        <v>1.0000000000000001E-5</v>
      </c>
      <c r="I5" s="31">
        <v>1.0000000000000001E-5</v>
      </c>
      <c r="J5" s="31">
        <v>1.0000000000000001E-5</v>
      </c>
      <c r="K5" s="31">
        <v>1.0000000000000001E-5</v>
      </c>
      <c r="L5" s="31">
        <v>1.0000000000000001E-5</v>
      </c>
      <c r="M5" s="31">
        <v>1.0000000000000001E-5</v>
      </c>
      <c r="N5" s="31">
        <v>1.0000000000000001E-5</v>
      </c>
      <c r="O5" s="31">
        <v>1.0000000000000001E-5</v>
      </c>
      <c r="P5" s="31">
        <v>1.0000000000000001E-5</v>
      </c>
      <c r="Q5" s="31">
        <v>1.0000000000000001E-5</v>
      </c>
      <c r="R5" s="31">
        <v>1.0000000000000001E-5</v>
      </c>
      <c r="S5" s="31">
        <v>1.0000000000000001E-5</v>
      </c>
      <c r="T5" s="31">
        <v>1.0000000000000001E-5</v>
      </c>
      <c r="U5" s="31">
        <v>1.0000000000000001E-5</v>
      </c>
      <c r="V5" s="31">
        <v>1.0000000000000001E-5</v>
      </c>
      <c r="W5" s="31">
        <v>1.0000000000000001E-5</v>
      </c>
      <c r="X5" s="31">
        <v>1.0000000000000001E-5</v>
      </c>
      <c r="Y5" s="31">
        <v>1.0000000000000001E-5</v>
      </c>
      <c r="Z5" s="31">
        <v>1.0000000000000001E-5</v>
      </c>
      <c r="AA5" s="31">
        <v>1.0000000000000001E-5</v>
      </c>
      <c r="AB5" s="31">
        <v>1.0000000000000001E-5</v>
      </c>
      <c r="AC5" s="31">
        <v>1.0000000000000001E-5</v>
      </c>
      <c r="AD5" s="31">
        <v>1.0000000000000001E-5</v>
      </c>
      <c r="AE5" s="31">
        <v>1.0000000000000001E-5</v>
      </c>
      <c r="AF5" s="31">
        <v>1.0000000000000001E-5</v>
      </c>
      <c r="AG5" s="31">
        <v>1.0000000000000001E-5</v>
      </c>
      <c r="AH5" s="31">
        <v>1.0000000000000001E-5</v>
      </c>
      <c r="AI5" s="31">
        <v>1.0000000000000001E-5</v>
      </c>
      <c r="AJ5" s="31">
        <v>1.0000000000000001E-5</v>
      </c>
      <c r="AK5" s="31">
        <v>1.0000000000000001E-5</v>
      </c>
      <c r="AL5" s="31">
        <v>1.0000000000000001E-5</v>
      </c>
      <c r="AM5" s="31">
        <v>1.0000000000000001E-5</v>
      </c>
      <c r="AN5" s="31">
        <v>1.0000000000000001E-5</v>
      </c>
      <c r="AO5" s="31">
        <v>1.0000000000000001E-5</v>
      </c>
      <c r="AP5" s="31">
        <v>1.0000000000000001E-5</v>
      </c>
      <c r="AQ5" s="31">
        <v>1.0000000000000001E-5</v>
      </c>
      <c r="AR5" s="31">
        <v>2.0000000000000002E-5</v>
      </c>
      <c r="AS5" s="31">
        <v>2.0000000000000002E-5</v>
      </c>
      <c r="AT5" s="31">
        <v>2.0000000000000002E-5</v>
      </c>
      <c r="AU5" s="31">
        <v>2.0000000000000002E-5</v>
      </c>
      <c r="AV5" s="31">
        <v>3.0000000000000001E-5</v>
      </c>
      <c r="AW5" s="31">
        <v>3.0000000000000001E-5</v>
      </c>
      <c r="AX5" s="31">
        <v>3.0000000000000001E-5</v>
      </c>
      <c r="AY5" s="31">
        <v>3.0000000000000001E-5</v>
      </c>
      <c r="AZ5" s="31">
        <v>4.0000000000000003E-5</v>
      </c>
      <c r="BA5" s="31">
        <v>4.0000000000000003E-5</v>
      </c>
      <c r="BB5" s="31">
        <v>4.0000000000000003E-5</v>
      </c>
      <c r="BC5" s="31">
        <v>5.0000000000000002E-5</v>
      </c>
      <c r="BD5" s="31">
        <v>5.0000000000000002E-5</v>
      </c>
      <c r="BE5" s="31">
        <v>6.0000000000000002E-5</v>
      </c>
      <c r="BF5" s="31">
        <v>6.0000000000000002E-5</v>
      </c>
      <c r="BG5" s="31">
        <v>6.9999999999999994E-5</v>
      </c>
      <c r="BH5" s="31">
        <v>8.0000000000000007E-5</v>
      </c>
      <c r="BI5" s="31">
        <v>8.0000000000000007E-5</v>
      </c>
      <c r="BJ5" s="31">
        <v>9.0000000000000006E-5</v>
      </c>
      <c r="BK5" s="31">
        <v>1E-4</v>
      </c>
      <c r="BL5" s="31">
        <v>1.1E-4</v>
      </c>
      <c r="BM5" s="31">
        <v>1.2999999999999999E-4</v>
      </c>
      <c r="BN5" s="31">
        <v>1.3999999999999999E-4</v>
      </c>
      <c r="BO5" s="31">
        <v>1.6000000000000001E-4</v>
      </c>
      <c r="BP5" s="31">
        <v>1.7000000000000001E-4</v>
      </c>
      <c r="BQ5" s="31">
        <v>1.9000000000000001E-4</v>
      </c>
      <c r="BR5" s="31">
        <v>2.1000000000000001E-4</v>
      </c>
    </row>
    <row r="6" spans="1:70" x14ac:dyDescent="0.2">
      <c r="A6">
        <v>19</v>
      </c>
      <c r="B6" s="31">
        <v>1.0000000000000001E-5</v>
      </c>
      <c r="C6" s="31">
        <v>1.0000000000000001E-5</v>
      </c>
      <c r="D6" s="31">
        <v>1.0000000000000001E-5</v>
      </c>
      <c r="E6" s="31">
        <v>1.0000000000000001E-5</v>
      </c>
      <c r="F6" s="31">
        <v>1.0000000000000001E-5</v>
      </c>
      <c r="G6" s="31">
        <v>1.0000000000000001E-5</v>
      </c>
      <c r="H6" s="31">
        <v>1.0000000000000001E-5</v>
      </c>
      <c r="I6" s="31">
        <v>1.0000000000000001E-5</v>
      </c>
      <c r="J6" s="31">
        <v>1.0000000000000001E-5</v>
      </c>
      <c r="K6" s="31">
        <v>1.0000000000000001E-5</v>
      </c>
      <c r="L6" s="31">
        <v>1.0000000000000001E-5</v>
      </c>
      <c r="M6" s="31">
        <v>1.0000000000000001E-5</v>
      </c>
      <c r="N6" s="31">
        <v>1.0000000000000001E-5</v>
      </c>
      <c r="O6" s="31">
        <v>1.0000000000000001E-5</v>
      </c>
      <c r="P6" s="31">
        <v>1.0000000000000001E-5</v>
      </c>
      <c r="Q6" s="31">
        <v>1.0000000000000001E-5</v>
      </c>
      <c r="R6" s="31">
        <v>1.0000000000000001E-5</v>
      </c>
      <c r="S6" s="31">
        <v>1.0000000000000001E-5</v>
      </c>
      <c r="T6" s="31">
        <v>1.0000000000000001E-5</v>
      </c>
      <c r="U6" s="31">
        <v>1.0000000000000001E-5</v>
      </c>
      <c r="V6" s="31">
        <v>1.0000000000000001E-5</v>
      </c>
      <c r="W6" s="31">
        <v>1.0000000000000001E-5</v>
      </c>
      <c r="X6" s="31">
        <v>1.0000000000000001E-5</v>
      </c>
      <c r="Y6" s="31">
        <v>1.0000000000000001E-5</v>
      </c>
      <c r="Z6" s="31">
        <v>1.0000000000000001E-5</v>
      </c>
      <c r="AA6" s="31">
        <v>1.0000000000000001E-5</v>
      </c>
      <c r="AB6" s="31">
        <v>1.0000000000000001E-5</v>
      </c>
      <c r="AC6" s="31">
        <v>1.0000000000000001E-5</v>
      </c>
      <c r="AD6" s="31">
        <v>1.0000000000000001E-5</v>
      </c>
      <c r="AE6" s="31">
        <v>1.0000000000000001E-5</v>
      </c>
      <c r="AF6" s="31">
        <v>1.0000000000000001E-5</v>
      </c>
      <c r="AG6" s="31">
        <v>1.0000000000000001E-5</v>
      </c>
      <c r="AH6" s="31">
        <v>1.0000000000000001E-5</v>
      </c>
      <c r="AI6" s="31">
        <v>1.0000000000000001E-5</v>
      </c>
      <c r="AJ6" s="31">
        <v>1.0000000000000001E-5</v>
      </c>
      <c r="AK6" s="31">
        <v>1.0000000000000001E-5</v>
      </c>
      <c r="AL6" s="31">
        <v>1.0000000000000001E-5</v>
      </c>
      <c r="AM6" s="31">
        <v>1.0000000000000001E-5</v>
      </c>
      <c r="AN6" s="31">
        <v>1.0000000000000001E-5</v>
      </c>
      <c r="AO6" s="31">
        <v>1.0000000000000001E-5</v>
      </c>
      <c r="AP6" s="31">
        <v>1.0000000000000001E-5</v>
      </c>
      <c r="AQ6" s="31">
        <v>1.0000000000000001E-5</v>
      </c>
      <c r="AR6" s="31">
        <v>2.0000000000000002E-5</v>
      </c>
      <c r="AS6" s="31">
        <v>2.0000000000000002E-5</v>
      </c>
      <c r="AT6" s="31">
        <v>2.0000000000000002E-5</v>
      </c>
      <c r="AU6" s="31">
        <v>2.0000000000000002E-5</v>
      </c>
      <c r="AV6" s="31">
        <v>3.0000000000000001E-5</v>
      </c>
      <c r="AW6" s="31">
        <v>3.0000000000000001E-5</v>
      </c>
      <c r="AX6" s="31">
        <v>3.0000000000000001E-5</v>
      </c>
      <c r="AY6" s="31">
        <v>3.0000000000000001E-5</v>
      </c>
      <c r="AZ6" s="31">
        <v>4.0000000000000003E-5</v>
      </c>
      <c r="BA6" s="31">
        <v>4.0000000000000003E-5</v>
      </c>
      <c r="BB6" s="31">
        <v>4.0000000000000003E-5</v>
      </c>
      <c r="BC6" s="31">
        <v>5.0000000000000002E-5</v>
      </c>
      <c r="BD6" s="31">
        <v>5.0000000000000002E-5</v>
      </c>
      <c r="BE6" s="31">
        <v>6.0000000000000002E-5</v>
      </c>
      <c r="BF6" s="31">
        <v>6.0000000000000002E-5</v>
      </c>
      <c r="BG6" s="31">
        <v>6.9999999999999994E-5</v>
      </c>
      <c r="BH6" s="31">
        <v>8.0000000000000007E-5</v>
      </c>
      <c r="BI6" s="31">
        <v>8.0000000000000007E-5</v>
      </c>
      <c r="BJ6" s="31">
        <v>9.0000000000000006E-5</v>
      </c>
      <c r="BK6" s="31">
        <v>1E-4</v>
      </c>
      <c r="BL6" s="31">
        <v>1.1E-4</v>
      </c>
      <c r="BM6" s="31">
        <v>1.2999999999999999E-4</v>
      </c>
      <c r="BN6" s="31">
        <v>1.3999999999999999E-4</v>
      </c>
      <c r="BO6" s="31">
        <v>1.6000000000000001E-4</v>
      </c>
      <c r="BP6" s="31">
        <v>1.7000000000000001E-4</v>
      </c>
      <c r="BQ6" s="31">
        <v>1.9000000000000001E-4</v>
      </c>
      <c r="BR6" s="31">
        <v>2.1000000000000001E-4</v>
      </c>
    </row>
    <row r="7" spans="1:70" x14ac:dyDescent="0.2">
      <c r="A7">
        <v>20</v>
      </c>
      <c r="B7" s="31">
        <v>1.0000000000000001E-5</v>
      </c>
      <c r="C7" s="31">
        <v>1.0000000000000001E-5</v>
      </c>
      <c r="D7" s="31">
        <v>1.0000000000000001E-5</v>
      </c>
      <c r="E7" s="31">
        <v>1.0000000000000001E-5</v>
      </c>
      <c r="F7" s="31">
        <v>1.0000000000000001E-5</v>
      </c>
      <c r="G7" s="31">
        <v>1.0000000000000001E-5</v>
      </c>
      <c r="H7" s="31">
        <v>1.0000000000000001E-5</v>
      </c>
      <c r="I7" s="31">
        <v>1.0000000000000001E-5</v>
      </c>
      <c r="J7" s="31">
        <v>1.0000000000000001E-5</v>
      </c>
      <c r="K7" s="31">
        <v>1.0000000000000001E-5</v>
      </c>
      <c r="L7" s="31">
        <v>1.0000000000000001E-5</v>
      </c>
      <c r="M7" s="31">
        <v>1.0000000000000001E-5</v>
      </c>
      <c r="N7" s="31">
        <v>1.0000000000000001E-5</v>
      </c>
      <c r="O7" s="31">
        <v>1.0000000000000001E-5</v>
      </c>
      <c r="P7" s="31">
        <v>1.0000000000000001E-5</v>
      </c>
      <c r="Q7" s="31">
        <v>1.0000000000000001E-5</v>
      </c>
      <c r="R7" s="31">
        <v>1.0000000000000001E-5</v>
      </c>
      <c r="S7" s="31">
        <v>1.0000000000000001E-5</v>
      </c>
      <c r="T7" s="31">
        <v>1.0000000000000001E-5</v>
      </c>
      <c r="U7" s="31">
        <v>1.0000000000000001E-5</v>
      </c>
      <c r="V7" s="31">
        <v>1.0000000000000001E-5</v>
      </c>
      <c r="W7" s="31">
        <v>1.0000000000000001E-5</v>
      </c>
      <c r="X7" s="31">
        <v>1.0000000000000001E-5</v>
      </c>
      <c r="Y7" s="31">
        <v>1.0000000000000001E-5</v>
      </c>
      <c r="Z7" s="31">
        <v>1.0000000000000001E-5</v>
      </c>
      <c r="AA7" s="31">
        <v>1.0000000000000001E-5</v>
      </c>
      <c r="AB7" s="31">
        <v>1.0000000000000001E-5</v>
      </c>
      <c r="AC7" s="31">
        <v>1.0000000000000001E-5</v>
      </c>
      <c r="AD7" s="31">
        <v>1.0000000000000001E-5</v>
      </c>
      <c r="AE7" s="31">
        <v>1.0000000000000001E-5</v>
      </c>
      <c r="AF7" s="31">
        <v>1.0000000000000001E-5</v>
      </c>
      <c r="AG7" s="31">
        <v>1.0000000000000001E-5</v>
      </c>
      <c r="AH7" s="31">
        <v>1.0000000000000001E-5</v>
      </c>
      <c r="AI7" s="31">
        <v>1.0000000000000001E-5</v>
      </c>
      <c r="AJ7" s="31">
        <v>1.0000000000000001E-5</v>
      </c>
      <c r="AK7" s="31">
        <v>1.0000000000000001E-5</v>
      </c>
      <c r="AL7" s="31">
        <v>1.0000000000000001E-5</v>
      </c>
      <c r="AM7" s="31">
        <v>1.0000000000000001E-5</v>
      </c>
      <c r="AN7" s="31">
        <v>1.0000000000000001E-5</v>
      </c>
      <c r="AO7" s="31">
        <v>1.0000000000000001E-5</v>
      </c>
      <c r="AP7" s="31">
        <v>1.0000000000000001E-5</v>
      </c>
      <c r="AQ7" s="31">
        <v>1.0000000000000001E-5</v>
      </c>
      <c r="AR7" s="31">
        <v>2.0000000000000002E-5</v>
      </c>
      <c r="AS7" s="31">
        <v>2.0000000000000002E-5</v>
      </c>
      <c r="AT7" s="31">
        <v>2.0000000000000002E-5</v>
      </c>
      <c r="AU7" s="31">
        <v>2.0000000000000002E-5</v>
      </c>
      <c r="AV7" s="31">
        <v>3.0000000000000001E-5</v>
      </c>
      <c r="AW7" s="31">
        <v>3.0000000000000001E-5</v>
      </c>
      <c r="AX7" s="31">
        <v>3.0000000000000001E-5</v>
      </c>
      <c r="AY7" s="31">
        <v>3.0000000000000001E-5</v>
      </c>
      <c r="AZ7" s="31">
        <v>4.0000000000000003E-5</v>
      </c>
      <c r="BA7" s="31">
        <v>4.0000000000000003E-5</v>
      </c>
      <c r="BB7" s="31">
        <v>4.0000000000000003E-5</v>
      </c>
      <c r="BC7" s="31">
        <v>5.0000000000000002E-5</v>
      </c>
      <c r="BD7" s="31">
        <v>5.0000000000000002E-5</v>
      </c>
      <c r="BE7" s="31">
        <v>6.0000000000000002E-5</v>
      </c>
      <c r="BF7" s="31">
        <v>6.0000000000000002E-5</v>
      </c>
      <c r="BG7" s="31">
        <v>6.9999999999999994E-5</v>
      </c>
      <c r="BH7" s="31">
        <v>8.0000000000000007E-5</v>
      </c>
      <c r="BI7" s="31">
        <v>8.0000000000000007E-5</v>
      </c>
      <c r="BJ7" s="31">
        <v>9.0000000000000006E-5</v>
      </c>
      <c r="BK7" s="31">
        <v>1E-4</v>
      </c>
      <c r="BL7" s="31">
        <v>1.1E-4</v>
      </c>
      <c r="BM7" s="31">
        <v>1.2999999999999999E-4</v>
      </c>
      <c r="BN7" s="31">
        <v>1.3999999999999999E-4</v>
      </c>
      <c r="BO7" s="31">
        <v>1.6000000000000001E-4</v>
      </c>
      <c r="BP7" s="31">
        <v>1.7000000000000001E-4</v>
      </c>
      <c r="BQ7" s="31">
        <v>1.9000000000000001E-4</v>
      </c>
      <c r="BR7" s="31">
        <v>2.1000000000000001E-4</v>
      </c>
    </row>
    <row r="8" spans="1:70" x14ac:dyDescent="0.2">
      <c r="A8">
        <v>21</v>
      </c>
      <c r="B8" s="31">
        <v>1.0000000000000001E-5</v>
      </c>
      <c r="C8" s="31">
        <v>1.0000000000000001E-5</v>
      </c>
      <c r="D8" s="31">
        <v>1.0000000000000001E-5</v>
      </c>
      <c r="E8" s="31">
        <v>1.0000000000000001E-5</v>
      </c>
      <c r="F8" s="31">
        <v>1.0000000000000001E-5</v>
      </c>
      <c r="G8" s="31">
        <v>1.0000000000000001E-5</v>
      </c>
      <c r="H8" s="31">
        <v>1.0000000000000001E-5</v>
      </c>
      <c r="I8" s="31">
        <v>1.0000000000000001E-5</v>
      </c>
      <c r="J8" s="31">
        <v>1.0000000000000001E-5</v>
      </c>
      <c r="K8" s="31">
        <v>1.0000000000000001E-5</v>
      </c>
      <c r="L8" s="31">
        <v>1.0000000000000001E-5</v>
      </c>
      <c r="M8" s="31">
        <v>1.0000000000000001E-5</v>
      </c>
      <c r="N8" s="31">
        <v>1.0000000000000001E-5</v>
      </c>
      <c r="O8" s="31">
        <v>1.0000000000000001E-5</v>
      </c>
      <c r="P8" s="31">
        <v>1.0000000000000001E-5</v>
      </c>
      <c r="Q8" s="31">
        <v>1.0000000000000001E-5</v>
      </c>
      <c r="R8" s="31">
        <v>1.0000000000000001E-5</v>
      </c>
      <c r="S8" s="31">
        <v>1.0000000000000001E-5</v>
      </c>
      <c r="T8" s="31">
        <v>1.0000000000000001E-5</v>
      </c>
      <c r="U8" s="31">
        <v>1.0000000000000001E-5</v>
      </c>
      <c r="V8" s="31">
        <v>1.0000000000000001E-5</v>
      </c>
      <c r="W8" s="31">
        <v>1.0000000000000001E-5</v>
      </c>
      <c r="X8" s="31">
        <v>1.0000000000000001E-5</v>
      </c>
      <c r="Y8" s="31">
        <v>1.0000000000000001E-5</v>
      </c>
      <c r="Z8" s="31">
        <v>1.0000000000000001E-5</v>
      </c>
      <c r="AA8" s="31">
        <v>1.0000000000000001E-5</v>
      </c>
      <c r="AB8" s="31">
        <v>1.0000000000000001E-5</v>
      </c>
      <c r="AC8" s="31">
        <v>1.0000000000000001E-5</v>
      </c>
      <c r="AD8" s="31">
        <v>1.0000000000000001E-5</v>
      </c>
      <c r="AE8" s="31">
        <v>1.0000000000000001E-5</v>
      </c>
      <c r="AF8" s="31">
        <v>1.0000000000000001E-5</v>
      </c>
      <c r="AG8" s="31">
        <v>1.0000000000000001E-5</v>
      </c>
      <c r="AH8" s="31">
        <v>1.0000000000000001E-5</v>
      </c>
      <c r="AI8" s="31">
        <v>1.0000000000000001E-5</v>
      </c>
      <c r="AJ8" s="31">
        <v>1.0000000000000001E-5</v>
      </c>
      <c r="AK8" s="31">
        <v>1.0000000000000001E-5</v>
      </c>
      <c r="AL8" s="31">
        <v>1.0000000000000001E-5</v>
      </c>
      <c r="AM8" s="31">
        <v>1.0000000000000001E-5</v>
      </c>
      <c r="AN8" s="31">
        <v>1.0000000000000001E-5</v>
      </c>
      <c r="AO8" s="31">
        <v>1.0000000000000001E-5</v>
      </c>
      <c r="AP8" s="31">
        <v>1.0000000000000001E-5</v>
      </c>
      <c r="AQ8" s="31">
        <v>1.0000000000000001E-5</v>
      </c>
      <c r="AR8" s="31">
        <v>2.0000000000000002E-5</v>
      </c>
      <c r="AS8" s="31">
        <v>2.0000000000000002E-5</v>
      </c>
      <c r="AT8" s="31">
        <v>2.0000000000000002E-5</v>
      </c>
      <c r="AU8" s="31">
        <v>2.0000000000000002E-5</v>
      </c>
      <c r="AV8" s="31">
        <v>3.0000000000000001E-5</v>
      </c>
      <c r="AW8" s="31">
        <v>3.0000000000000001E-5</v>
      </c>
      <c r="AX8" s="31">
        <v>3.0000000000000001E-5</v>
      </c>
      <c r="AY8" s="31">
        <v>3.0000000000000001E-5</v>
      </c>
      <c r="AZ8" s="31">
        <v>4.0000000000000003E-5</v>
      </c>
      <c r="BA8" s="31">
        <v>4.0000000000000003E-5</v>
      </c>
      <c r="BB8" s="31">
        <v>4.0000000000000003E-5</v>
      </c>
      <c r="BC8" s="31">
        <v>5.0000000000000002E-5</v>
      </c>
      <c r="BD8" s="31">
        <v>5.0000000000000002E-5</v>
      </c>
      <c r="BE8" s="31">
        <v>6.0000000000000002E-5</v>
      </c>
      <c r="BF8" s="31">
        <v>6.0000000000000002E-5</v>
      </c>
      <c r="BG8" s="31">
        <v>6.9999999999999994E-5</v>
      </c>
      <c r="BH8" s="31">
        <v>8.0000000000000007E-5</v>
      </c>
      <c r="BI8" s="31">
        <v>8.0000000000000007E-5</v>
      </c>
      <c r="BJ8" s="31">
        <v>9.0000000000000006E-5</v>
      </c>
      <c r="BK8" s="31">
        <v>1E-4</v>
      </c>
      <c r="BL8" s="31">
        <v>1.1E-4</v>
      </c>
      <c r="BM8" s="31">
        <v>1.2999999999999999E-4</v>
      </c>
      <c r="BN8" s="31">
        <v>1.3999999999999999E-4</v>
      </c>
      <c r="BO8" s="31">
        <v>1.6000000000000001E-4</v>
      </c>
      <c r="BP8" s="31">
        <v>1.7000000000000001E-4</v>
      </c>
      <c r="BQ8" s="31">
        <v>1.9000000000000001E-4</v>
      </c>
      <c r="BR8" s="31">
        <v>2.1000000000000001E-4</v>
      </c>
    </row>
    <row r="9" spans="1:70" x14ac:dyDescent="0.2">
      <c r="A9">
        <v>22</v>
      </c>
      <c r="B9" s="31">
        <v>1.0000000000000001E-5</v>
      </c>
      <c r="C9" s="31">
        <v>1.0000000000000001E-5</v>
      </c>
      <c r="D9" s="31">
        <v>1.0000000000000001E-5</v>
      </c>
      <c r="E9" s="31">
        <v>1.0000000000000001E-5</v>
      </c>
      <c r="F9" s="31">
        <v>1.0000000000000001E-5</v>
      </c>
      <c r="G9" s="31">
        <v>1.0000000000000001E-5</v>
      </c>
      <c r="H9" s="31">
        <v>1.0000000000000001E-5</v>
      </c>
      <c r="I9" s="31">
        <v>1.0000000000000001E-5</v>
      </c>
      <c r="J9" s="31">
        <v>1.0000000000000001E-5</v>
      </c>
      <c r="K9" s="31">
        <v>1.0000000000000001E-5</v>
      </c>
      <c r="L9" s="31">
        <v>1.0000000000000001E-5</v>
      </c>
      <c r="M9" s="31">
        <v>1.0000000000000001E-5</v>
      </c>
      <c r="N9" s="31">
        <v>1.0000000000000001E-5</v>
      </c>
      <c r="O9" s="31">
        <v>1.0000000000000001E-5</v>
      </c>
      <c r="P9" s="31">
        <v>1.0000000000000001E-5</v>
      </c>
      <c r="Q9" s="31">
        <v>1.0000000000000001E-5</v>
      </c>
      <c r="R9" s="31">
        <v>1.0000000000000001E-5</v>
      </c>
      <c r="S9" s="31">
        <v>1.0000000000000001E-5</v>
      </c>
      <c r="T9" s="31">
        <v>1.0000000000000001E-5</v>
      </c>
      <c r="U9" s="31">
        <v>1.0000000000000001E-5</v>
      </c>
      <c r="V9" s="31">
        <v>1.0000000000000001E-5</v>
      </c>
      <c r="W9" s="31">
        <v>1.0000000000000001E-5</v>
      </c>
      <c r="X9" s="31">
        <v>1.0000000000000001E-5</v>
      </c>
      <c r="Y9" s="31">
        <v>1.0000000000000001E-5</v>
      </c>
      <c r="Z9" s="31">
        <v>1.0000000000000001E-5</v>
      </c>
      <c r="AA9" s="31">
        <v>1.0000000000000001E-5</v>
      </c>
      <c r="AB9" s="31">
        <v>1.0000000000000001E-5</v>
      </c>
      <c r="AC9" s="31">
        <v>1.0000000000000001E-5</v>
      </c>
      <c r="AD9" s="31">
        <v>1.0000000000000001E-5</v>
      </c>
      <c r="AE9" s="31">
        <v>1.0000000000000001E-5</v>
      </c>
      <c r="AF9" s="31">
        <v>1.0000000000000001E-5</v>
      </c>
      <c r="AG9" s="31">
        <v>1.0000000000000001E-5</v>
      </c>
      <c r="AH9" s="31">
        <v>1.0000000000000001E-5</v>
      </c>
      <c r="AI9" s="31">
        <v>1.0000000000000001E-5</v>
      </c>
      <c r="AJ9" s="31">
        <v>1.0000000000000001E-5</v>
      </c>
      <c r="AK9" s="31">
        <v>1.0000000000000001E-5</v>
      </c>
      <c r="AL9" s="31">
        <v>1.0000000000000001E-5</v>
      </c>
      <c r="AM9" s="31">
        <v>1.0000000000000001E-5</v>
      </c>
      <c r="AN9" s="31">
        <v>1.0000000000000001E-5</v>
      </c>
      <c r="AO9" s="31">
        <v>1.0000000000000001E-5</v>
      </c>
      <c r="AP9" s="31">
        <v>1.0000000000000001E-5</v>
      </c>
      <c r="AQ9" s="31">
        <v>1.0000000000000001E-5</v>
      </c>
      <c r="AR9" s="31">
        <v>2.0000000000000002E-5</v>
      </c>
      <c r="AS9" s="31">
        <v>2.0000000000000002E-5</v>
      </c>
      <c r="AT9" s="31">
        <v>2.0000000000000002E-5</v>
      </c>
      <c r="AU9" s="31">
        <v>2.0000000000000002E-5</v>
      </c>
      <c r="AV9" s="31">
        <v>3.0000000000000001E-5</v>
      </c>
      <c r="AW9" s="31">
        <v>3.0000000000000001E-5</v>
      </c>
      <c r="AX9" s="31">
        <v>3.0000000000000001E-5</v>
      </c>
      <c r="AY9" s="31">
        <v>3.0000000000000001E-5</v>
      </c>
      <c r="AZ9" s="31">
        <v>4.0000000000000003E-5</v>
      </c>
      <c r="BA9" s="31">
        <v>4.0000000000000003E-5</v>
      </c>
      <c r="BB9" s="31">
        <v>4.0000000000000003E-5</v>
      </c>
      <c r="BC9" s="31">
        <v>5.0000000000000002E-5</v>
      </c>
      <c r="BD9" s="31">
        <v>5.0000000000000002E-5</v>
      </c>
      <c r="BE9" s="31">
        <v>6.0000000000000002E-5</v>
      </c>
      <c r="BF9" s="31">
        <v>6.0000000000000002E-5</v>
      </c>
      <c r="BG9" s="31">
        <v>6.9999999999999994E-5</v>
      </c>
      <c r="BH9" s="31">
        <v>8.0000000000000007E-5</v>
      </c>
      <c r="BI9" s="31">
        <v>8.0000000000000007E-5</v>
      </c>
      <c r="BJ9" s="31">
        <v>9.0000000000000006E-5</v>
      </c>
      <c r="BK9" s="31">
        <v>1E-4</v>
      </c>
      <c r="BL9" s="31">
        <v>1.1E-4</v>
      </c>
      <c r="BM9" s="31">
        <v>1.2999999999999999E-4</v>
      </c>
      <c r="BN9" s="31">
        <v>1.3999999999999999E-4</v>
      </c>
      <c r="BO9" s="31">
        <v>1.4999999999999999E-4</v>
      </c>
      <c r="BP9" s="31">
        <v>1.7000000000000001E-4</v>
      </c>
      <c r="BQ9" s="31">
        <v>1.9000000000000001E-4</v>
      </c>
      <c r="BR9" s="31">
        <v>2.1000000000000001E-4</v>
      </c>
    </row>
    <row r="10" spans="1:70" x14ac:dyDescent="0.2">
      <c r="A10">
        <v>23</v>
      </c>
      <c r="B10" s="31">
        <v>1.0000000000000001E-5</v>
      </c>
      <c r="C10" s="31">
        <v>1.0000000000000001E-5</v>
      </c>
      <c r="D10" s="31">
        <v>1.0000000000000001E-5</v>
      </c>
      <c r="E10" s="31">
        <v>1.0000000000000001E-5</v>
      </c>
      <c r="F10" s="31">
        <v>1.0000000000000001E-5</v>
      </c>
      <c r="G10" s="31">
        <v>1.0000000000000001E-5</v>
      </c>
      <c r="H10" s="31">
        <v>1.0000000000000001E-5</v>
      </c>
      <c r="I10" s="31">
        <v>1.0000000000000001E-5</v>
      </c>
      <c r="J10" s="31">
        <v>1.0000000000000001E-5</v>
      </c>
      <c r="K10" s="31">
        <v>1.0000000000000001E-5</v>
      </c>
      <c r="L10" s="31">
        <v>1.0000000000000001E-5</v>
      </c>
      <c r="M10" s="31">
        <v>1.0000000000000001E-5</v>
      </c>
      <c r="N10" s="31">
        <v>1.0000000000000001E-5</v>
      </c>
      <c r="O10" s="31">
        <v>1.0000000000000001E-5</v>
      </c>
      <c r="P10" s="31">
        <v>1.0000000000000001E-5</v>
      </c>
      <c r="Q10" s="31">
        <v>1.0000000000000001E-5</v>
      </c>
      <c r="R10" s="31">
        <v>1.0000000000000001E-5</v>
      </c>
      <c r="S10" s="31">
        <v>1.0000000000000001E-5</v>
      </c>
      <c r="T10" s="31">
        <v>1.0000000000000001E-5</v>
      </c>
      <c r="U10" s="31">
        <v>1.0000000000000001E-5</v>
      </c>
      <c r="V10" s="31">
        <v>1.0000000000000001E-5</v>
      </c>
      <c r="W10" s="31">
        <v>1.0000000000000001E-5</v>
      </c>
      <c r="X10" s="31">
        <v>1.0000000000000001E-5</v>
      </c>
      <c r="Y10" s="31">
        <v>1.0000000000000001E-5</v>
      </c>
      <c r="Z10" s="31">
        <v>1.0000000000000001E-5</v>
      </c>
      <c r="AA10" s="31">
        <v>1.0000000000000001E-5</v>
      </c>
      <c r="AB10" s="31">
        <v>1.0000000000000001E-5</v>
      </c>
      <c r="AC10" s="31">
        <v>1.0000000000000001E-5</v>
      </c>
      <c r="AD10" s="31">
        <v>1.0000000000000001E-5</v>
      </c>
      <c r="AE10" s="31">
        <v>1.0000000000000001E-5</v>
      </c>
      <c r="AF10" s="31">
        <v>1.0000000000000001E-5</v>
      </c>
      <c r="AG10" s="31">
        <v>1.0000000000000001E-5</v>
      </c>
      <c r="AH10" s="31">
        <v>1.0000000000000001E-5</v>
      </c>
      <c r="AI10" s="31">
        <v>1.0000000000000001E-5</v>
      </c>
      <c r="AJ10" s="31">
        <v>1.0000000000000001E-5</v>
      </c>
      <c r="AK10" s="31">
        <v>1.0000000000000001E-5</v>
      </c>
      <c r="AL10" s="31">
        <v>1.0000000000000001E-5</v>
      </c>
      <c r="AM10" s="31">
        <v>1.0000000000000001E-5</v>
      </c>
      <c r="AN10" s="31">
        <v>1.0000000000000001E-5</v>
      </c>
      <c r="AO10" s="31">
        <v>1.0000000000000001E-5</v>
      </c>
      <c r="AP10" s="31">
        <v>1.0000000000000001E-5</v>
      </c>
      <c r="AQ10" s="31">
        <v>1.0000000000000001E-5</v>
      </c>
      <c r="AR10" s="31">
        <v>2.0000000000000002E-5</v>
      </c>
      <c r="AS10" s="31">
        <v>2.0000000000000002E-5</v>
      </c>
      <c r="AT10" s="31">
        <v>2.0000000000000002E-5</v>
      </c>
      <c r="AU10" s="31">
        <v>2.0000000000000002E-5</v>
      </c>
      <c r="AV10" s="31">
        <v>3.0000000000000001E-5</v>
      </c>
      <c r="AW10" s="31">
        <v>3.0000000000000001E-5</v>
      </c>
      <c r="AX10" s="31">
        <v>3.0000000000000001E-5</v>
      </c>
      <c r="AY10" s="31">
        <v>3.0000000000000001E-5</v>
      </c>
      <c r="AZ10" s="31">
        <v>4.0000000000000003E-5</v>
      </c>
      <c r="BA10" s="31">
        <v>4.0000000000000003E-5</v>
      </c>
      <c r="BB10" s="31">
        <v>4.0000000000000003E-5</v>
      </c>
      <c r="BC10" s="31">
        <v>5.0000000000000002E-5</v>
      </c>
      <c r="BD10" s="31">
        <v>5.0000000000000002E-5</v>
      </c>
      <c r="BE10" s="31">
        <v>6.0000000000000002E-5</v>
      </c>
      <c r="BF10" s="31">
        <v>6.0000000000000002E-5</v>
      </c>
      <c r="BG10" s="31">
        <v>6.9999999999999994E-5</v>
      </c>
      <c r="BH10" s="31">
        <v>8.0000000000000007E-5</v>
      </c>
      <c r="BI10" s="31">
        <v>8.0000000000000007E-5</v>
      </c>
      <c r="BJ10" s="31">
        <v>9.0000000000000006E-5</v>
      </c>
      <c r="BK10" s="31">
        <v>1E-4</v>
      </c>
      <c r="BL10" s="31">
        <v>1.1E-4</v>
      </c>
      <c r="BM10" s="31">
        <v>1.2999999999999999E-4</v>
      </c>
      <c r="BN10" s="31">
        <v>1.3999999999999999E-4</v>
      </c>
      <c r="BO10" s="31">
        <v>1.4999999999999999E-4</v>
      </c>
      <c r="BP10" s="31">
        <v>1.7000000000000001E-4</v>
      </c>
      <c r="BQ10" s="31">
        <v>1.9000000000000001E-4</v>
      </c>
      <c r="BR10" s="31">
        <v>2.1000000000000001E-4</v>
      </c>
    </row>
    <row r="11" spans="1:70" x14ac:dyDescent="0.2">
      <c r="A11">
        <v>24</v>
      </c>
      <c r="B11" s="31">
        <v>1.0000000000000001E-5</v>
      </c>
      <c r="C11" s="31">
        <v>1.0000000000000001E-5</v>
      </c>
      <c r="D11" s="31">
        <v>1.0000000000000001E-5</v>
      </c>
      <c r="E11" s="31">
        <v>1.0000000000000001E-5</v>
      </c>
      <c r="F11" s="31">
        <v>1.0000000000000001E-5</v>
      </c>
      <c r="G11" s="31">
        <v>1.0000000000000001E-5</v>
      </c>
      <c r="H11" s="31">
        <v>1.0000000000000001E-5</v>
      </c>
      <c r="I11" s="31">
        <v>1.0000000000000001E-5</v>
      </c>
      <c r="J11" s="31">
        <v>1.0000000000000001E-5</v>
      </c>
      <c r="K11" s="31">
        <v>1.0000000000000001E-5</v>
      </c>
      <c r="L11" s="31">
        <v>1.0000000000000001E-5</v>
      </c>
      <c r="M11" s="31">
        <v>1.0000000000000001E-5</v>
      </c>
      <c r="N11" s="31">
        <v>1.0000000000000001E-5</v>
      </c>
      <c r="O11" s="31">
        <v>1.0000000000000001E-5</v>
      </c>
      <c r="P11" s="31">
        <v>1.0000000000000001E-5</v>
      </c>
      <c r="Q11" s="31">
        <v>1.0000000000000001E-5</v>
      </c>
      <c r="R11" s="31">
        <v>1.0000000000000001E-5</v>
      </c>
      <c r="S11" s="31">
        <v>1.0000000000000001E-5</v>
      </c>
      <c r="T11" s="31">
        <v>1.0000000000000001E-5</v>
      </c>
      <c r="U11" s="31">
        <v>1.0000000000000001E-5</v>
      </c>
      <c r="V11" s="31">
        <v>1.0000000000000001E-5</v>
      </c>
      <c r="W11" s="31">
        <v>1.0000000000000001E-5</v>
      </c>
      <c r="X11" s="31">
        <v>1.0000000000000001E-5</v>
      </c>
      <c r="Y11" s="31">
        <v>1.0000000000000001E-5</v>
      </c>
      <c r="Z11" s="31">
        <v>1.0000000000000001E-5</v>
      </c>
      <c r="AA11" s="31">
        <v>1.0000000000000001E-5</v>
      </c>
      <c r="AB11" s="31">
        <v>1.0000000000000001E-5</v>
      </c>
      <c r="AC11" s="31">
        <v>1.0000000000000001E-5</v>
      </c>
      <c r="AD11" s="31">
        <v>1.0000000000000001E-5</v>
      </c>
      <c r="AE11" s="31">
        <v>1.0000000000000001E-5</v>
      </c>
      <c r="AF11" s="31">
        <v>1.0000000000000001E-5</v>
      </c>
      <c r="AG11" s="31">
        <v>1.0000000000000001E-5</v>
      </c>
      <c r="AH11" s="31">
        <v>1.0000000000000001E-5</v>
      </c>
      <c r="AI11" s="31">
        <v>1.0000000000000001E-5</v>
      </c>
      <c r="AJ11" s="31">
        <v>1.0000000000000001E-5</v>
      </c>
      <c r="AK11" s="31">
        <v>1.0000000000000001E-5</v>
      </c>
      <c r="AL11" s="31">
        <v>1.0000000000000001E-5</v>
      </c>
      <c r="AM11" s="31">
        <v>1.0000000000000001E-5</v>
      </c>
      <c r="AN11" s="31">
        <v>1.0000000000000001E-5</v>
      </c>
      <c r="AO11" s="31">
        <v>1.0000000000000001E-5</v>
      </c>
      <c r="AP11" s="31">
        <v>1.0000000000000001E-5</v>
      </c>
      <c r="AQ11" s="31">
        <v>1.0000000000000001E-5</v>
      </c>
      <c r="AR11" s="31">
        <v>2.0000000000000002E-5</v>
      </c>
      <c r="AS11" s="31">
        <v>2.0000000000000002E-5</v>
      </c>
      <c r="AT11" s="31">
        <v>2.0000000000000002E-5</v>
      </c>
      <c r="AU11" s="31">
        <v>2.0000000000000002E-5</v>
      </c>
      <c r="AV11" s="31">
        <v>3.0000000000000001E-5</v>
      </c>
      <c r="AW11" s="31">
        <v>3.0000000000000001E-5</v>
      </c>
      <c r="AX11" s="31">
        <v>3.0000000000000001E-5</v>
      </c>
      <c r="AY11" s="31">
        <v>3.0000000000000001E-5</v>
      </c>
      <c r="AZ11" s="31">
        <v>4.0000000000000003E-5</v>
      </c>
      <c r="BA11" s="31">
        <v>4.0000000000000003E-5</v>
      </c>
      <c r="BB11" s="31">
        <v>4.0000000000000003E-5</v>
      </c>
      <c r="BC11" s="31">
        <v>5.0000000000000002E-5</v>
      </c>
      <c r="BD11" s="31">
        <v>5.0000000000000002E-5</v>
      </c>
      <c r="BE11" s="31">
        <v>6.0000000000000002E-5</v>
      </c>
      <c r="BF11" s="31">
        <v>6.0000000000000002E-5</v>
      </c>
      <c r="BG11" s="31">
        <v>6.9999999999999994E-5</v>
      </c>
      <c r="BH11" s="31">
        <v>8.0000000000000007E-5</v>
      </c>
      <c r="BI11" s="31">
        <v>8.0000000000000007E-5</v>
      </c>
      <c r="BJ11" s="31">
        <v>9.0000000000000006E-5</v>
      </c>
      <c r="BK11" s="31">
        <v>1E-4</v>
      </c>
      <c r="BL11" s="31">
        <v>1.1E-4</v>
      </c>
      <c r="BM11" s="31">
        <v>1.2999999999999999E-4</v>
      </c>
      <c r="BN11" s="31">
        <v>1.3999999999999999E-4</v>
      </c>
      <c r="BO11" s="31">
        <v>1.4999999999999999E-4</v>
      </c>
      <c r="BP11" s="31">
        <v>1.7000000000000001E-4</v>
      </c>
      <c r="BQ11" s="31">
        <v>1.9000000000000001E-4</v>
      </c>
      <c r="BR11" s="31">
        <v>2.1000000000000001E-4</v>
      </c>
    </row>
    <row r="12" spans="1:70" x14ac:dyDescent="0.2">
      <c r="A12">
        <v>25</v>
      </c>
      <c r="B12" s="31">
        <v>1.0000000000000001E-5</v>
      </c>
      <c r="C12" s="31">
        <v>1.0000000000000001E-5</v>
      </c>
      <c r="D12" s="31">
        <v>1.0000000000000001E-5</v>
      </c>
      <c r="E12" s="31">
        <v>1.0000000000000001E-5</v>
      </c>
      <c r="F12" s="31">
        <v>1.0000000000000001E-5</v>
      </c>
      <c r="G12" s="31">
        <v>1.0000000000000001E-5</v>
      </c>
      <c r="H12" s="31">
        <v>1.0000000000000001E-5</v>
      </c>
      <c r="I12" s="31">
        <v>1.0000000000000001E-5</v>
      </c>
      <c r="J12" s="31">
        <v>1.0000000000000001E-5</v>
      </c>
      <c r="K12" s="31">
        <v>1.0000000000000001E-5</v>
      </c>
      <c r="L12" s="31">
        <v>1.0000000000000001E-5</v>
      </c>
      <c r="M12" s="31">
        <v>1.0000000000000001E-5</v>
      </c>
      <c r="N12" s="31">
        <v>1.0000000000000001E-5</v>
      </c>
      <c r="O12" s="31">
        <v>1.0000000000000001E-5</v>
      </c>
      <c r="P12" s="31">
        <v>1.0000000000000001E-5</v>
      </c>
      <c r="Q12" s="31">
        <v>1.0000000000000001E-5</v>
      </c>
      <c r="R12" s="31">
        <v>1.0000000000000001E-5</v>
      </c>
      <c r="S12" s="31">
        <v>1.0000000000000001E-5</v>
      </c>
      <c r="T12" s="31">
        <v>1.0000000000000001E-5</v>
      </c>
      <c r="U12" s="31">
        <v>1.0000000000000001E-5</v>
      </c>
      <c r="V12" s="31">
        <v>1.0000000000000001E-5</v>
      </c>
      <c r="W12" s="31">
        <v>1.0000000000000001E-5</v>
      </c>
      <c r="X12" s="31">
        <v>1.0000000000000001E-5</v>
      </c>
      <c r="Y12" s="31">
        <v>1.0000000000000001E-5</v>
      </c>
      <c r="Z12" s="31">
        <v>1.0000000000000001E-5</v>
      </c>
      <c r="AA12" s="31">
        <v>1.0000000000000001E-5</v>
      </c>
      <c r="AB12" s="31">
        <v>1.0000000000000001E-5</v>
      </c>
      <c r="AC12" s="31">
        <v>1.0000000000000001E-5</v>
      </c>
      <c r="AD12" s="31">
        <v>1.0000000000000001E-5</v>
      </c>
      <c r="AE12" s="31">
        <v>1.0000000000000001E-5</v>
      </c>
      <c r="AF12" s="31">
        <v>1.0000000000000001E-5</v>
      </c>
      <c r="AG12" s="31">
        <v>1.0000000000000001E-5</v>
      </c>
      <c r="AH12" s="31">
        <v>1.0000000000000001E-5</v>
      </c>
      <c r="AI12" s="31">
        <v>1.0000000000000001E-5</v>
      </c>
      <c r="AJ12" s="31">
        <v>1.0000000000000001E-5</v>
      </c>
      <c r="AK12" s="31">
        <v>1.0000000000000001E-5</v>
      </c>
      <c r="AL12" s="31">
        <v>1.0000000000000001E-5</v>
      </c>
      <c r="AM12" s="31">
        <v>1.0000000000000001E-5</v>
      </c>
      <c r="AN12" s="31">
        <v>1.0000000000000001E-5</v>
      </c>
      <c r="AO12" s="31">
        <v>1.0000000000000001E-5</v>
      </c>
      <c r="AP12" s="31">
        <v>1.0000000000000001E-5</v>
      </c>
      <c r="AQ12" s="31">
        <v>1.0000000000000001E-5</v>
      </c>
      <c r="AR12" s="31">
        <v>2.0000000000000002E-5</v>
      </c>
      <c r="AS12" s="31">
        <v>2.0000000000000002E-5</v>
      </c>
      <c r="AT12" s="31">
        <v>2.0000000000000002E-5</v>
      </c>
      <c r="AU12" s="31">
        <v>2.0000000000000002E-5</v>
      </c>
      <c r="AV12" s="31">
        <v>2.0000000000000002E-5</v>
      </c>
      <c r="AW12" s="31">
        <v>3.0000000000000001E-5</v>
      </c>
      <c r="AX12" s="31">
        <v>3.0000000000000001E-5</v>
      </c>
      <c r="AY12" s="31">
        <v>3.0000000000000001E-5</v>
      </c>
      <c r="AZ12" s="31">
        <v>4.0000000000000003E-5</v>
      </c>
      <c r="BA12" s="31">
        <v>4.0000000000000003E-5</v>
      </c>
      <c r="BB12" s="31">
        <v>4.0000000000000003E-5</v>
      </c>
      <c r="BC12" s="31">
        <v>5.0000000000000002E-5</v>
      </c>
      <c r="BD12" s="31">
        <v>5.0000000000000002E-5</v>
      </c>
      <c r="BE12" s="31">
        <v>6.0000000000000002E-5</v>
      </c>
      <c r="BF12" s="31">
        <v>6.0000000000000002E-5</v>
      </c>
      <c r="BG12" s="31">
        <v>6.9999999999999994E-5</v>
      </c>
      <c r="BH12" s="31">
        <v>8.0000000000000007E-5</v>
      </c>
      <c r="BI12" s="31">
        <v>8.0000000000000007E-5</v>
      </c>
      <c r="BJ12" s="31">
        <v>9.0000000000000006E-5</v>
      </c>
      <c r="BK12" s="31">
        <v>1E-4</v>
      </c>
      <c r="BL12" s="31">
        <v>1.1E-4</v>
      </c>
      <c r="BM12" s="31">
        <v>1.2999999999999999E-4</v>
      </c>
      <c r="BN12" s="31">
        <v>1.3999999999999999E-4</v>
      </c>
      <c r="BO12" s="31">
        <v>1.4999999999999999E-4</v>
      </c>
      <c r="BP12" s="31">
        <v>1.7000000000000001E-4</v>
      </c>
      <c r="BQ12" s="31">
        <v>1.9000000000000001E-4</v>
      </c>
      <c r="BR12" s="31">
        <v>2.1000000000000001E-4</v>
      </c>
    </row>
    <row r="13" spans="1:70" x14ac:dyDescent="0.2">
      <c r="A13">
        <v>26</v>
      </c>
      <c r="B13" s="31">
        <v>1.0000000000000001E-5</v>
      </c>
      <c r="C13" s="31">
        <v>1.0000000000000001E-5</v>
      </c>
      <c r="D13" s="31">
        <v>1.0000000000000001E-5</v>
      </c>
      <c r="E13" s="31">
        <v>1.0000000000000001E-5</v>
      </c>
      <c r="F13" s="31">
        <v>1.0000000000000001E-5</v>
      </c>
      <c r="G13" s="31">
        <v>1.0000000000000001E-5</v>
      </c>
      <c r="H13" s="31">
        <v>1.0000000000000001E-5</v>
      </c>
      <c r="I13" s="31">
        <v>1.0000000000000001E-5</v>
      </c>
      <c r="J13" s="31">
        <v>1.0000000000000001E-5</v>
      </c>
      <c r="K13" s="31">
        <v>1.0000000000000001E-5</v>
      </c>
      <c r="L13" s="31">
        <v>1.0000000000000001E-5</v>
      </c>
      <c r="M13" s="31">
        <v>1.0000000000000001E-5</v>
      </c>
      <c r="N13" s="31">
        <v>1.0000000000000001E-5</v>
      </c>
      <c r="O13" s="31">
        <v>1.0000000000000001E-5</v>
      </c>
      <c r="P13" s="31">
        <v>1.0000000000000001E-5</v>
      </c>
      <c r="Q13" s="31">
        <v>1.0000000000000001E-5</v>
      </c>
      <c r="R13" s="31">
        <v>1.0000000000000001E-5</v>
      </c>
      <c r="S13" s="31">
        <v>1.0000000000000001E-5</v>
      </c>
      <c r="T13" s="31">
        <v>1.0000000000000001E-5</v>
      </c>
      <c r="U13" s="31">
        <v>1.0000000000000001E-5</v>
      </c>
      <c r="V13" s="31">
        <v>1.0000000000000001E-5</v>
      </c>
      <c r="W13" s="31">
        <v>1.0000000000000001E-5</v>
      </c>
      <c r="X13" s="31">
        <v>1.0000000000000001E-5</v>
      </c>
      <c r="Y13" s="31">
        <v>1.0000000000000001E-5</v>
      </c>
      <c r="Z13" s="31">
        <v>1.0000000000000001E-5</v>
      </c>
      <c r="AA13" s="31">
        <v>1.0000000000000001E-5</v>
      </c>
      <c r="AB13" s="31">
        <v>1.0000000000000001E-5</v>
      </c>
      <c r="AC13" s="31">
        <v>1.0000000000000001E-5</v>
      </c>
      <c r="AD13" s="31">
        <v>1.0000000000000001E-5</v>
      </c>
      <c r="AE13" s="31">
        <v>1.0000000000000001E-5</v>
      </c>
      <c r="AF13" s="31">
        <v>1.0000000000000001E-5</v>
      </c>
      <c r="AG13" s="31">
        <v>1.0000000000000001E-5</v>
      </c>
      <c r="AH13" s="31">
        <v>1.0000000000000001E-5</v>
      </c>
      <c r="AI13" s="31">
        <v>1.0000000000000001E-5</v>
      </c>
      <c r="AJ13" s="31">
        <v>1.0000000000000001E-5</v>
      </c>
      <c r="AK13" s="31">
        <v>1.0000000000000001E-5</v>
      </c>
      <c r="AL13" s="31">
        <v>1.0000000000000001E-5</v>
      </c>
      <c r="AM13" s="31">
        <v>1.0000000000000001E-5</v>
      </c>
      <c r="AN13" s="31">
        <v>1.0000000000000001E-5</v>
      </c>
      <c r="AO13" s="31">
        <v>1.0000000000000001E-5</v>
      </c>
      <c r="AP13" s="31">
        <v>1.0000000000000001E-5</v>
      </c>
      <c r="AQ13" s="31">
        <v>1.0000000000000001E-5</v>
      </c>
      <c r="AR13" s="31">
        <v>2.0000000000000002E-5</v>
      </c>
      <c r="AS13" s="31">
        <v>2.0000000000000002E-5</v>
      </c>
      <c r="AT13" s="31">
        <v>2.0000000000000002E-5</v>
      </c>
      <c r="AU13" s="31">
        <v>2.0000000000000002E-5</v>
      </c>
      <c r="AV13" s="31">
        <v>2.0000000000000002E-5</v>
      </c>
      <c r="AW13" s="31">
        <v>3.0000000000000001E-5</v>
      </c>
      <c r="AX13" s="31">
        <v>3.0000000000000001E-5</v>
      </c>
      <c r="AY13" s="31">
        <v>3.0000000000000001E-5</v>
      </c>
      <c r="AZ13" s="31">
        <v>4.0000000000000003E-5</v>
      </c>
      <c r="BA13" s="31">
        <v>4.0000000000000003E-5</v>
      </c>
      <c r="BB13" s="31">
        <v>4.0000000000000003E-5</v>
      </c>
      <c r="BC13" s="31">
        <v>5.0000000000000002E-5</v>
      </c>
      <c r="BD13" s="31">
        <v>5.0000000000000002E-5</v>
      </c>
      <c r="BE13" s="31">
        <v>6.0000000000000002E-5</v>
      </c>
      <c r="BF13" s="31">
        <v>6.0000000000000002E-5</v>
      </c>
      <c r="BG13" s="31">
        <v>6.9999999999999994E-5</v>
      </c>
      <c r="BH13" s="31">
        <v>6.9999999999999994E-5</v>
      </c>
      <c r="BI13" s="31">
        <v>8.0000000000000007E-5</v>
      </c>
      <c r="BJ13" s="31">
        <v>9.0000000000000006E-5</v>
      </c>
      <c r="BK13" s="31">
        <v>1E-4</v>
      </c>
      <c r="BL13" s="31">
        <v>1.1E-4</v>
      </c>
      <c r="BM13" s="31">
        <v>1.2E-4</v>
      </c>
      <c r="BN13" s="31">
        <v>1.3999999999999999E-4</v>
      </c>
      <c r="BO13" s="31">
        <v>1.4999999999999999E-4</v>
      </c>
      <c r="BP13" s="31">
        <v>1.7000000000000001E-4</v>
      </c>
      <c r="BQ13" s="31">
        <v>1.9000000000000001E-4</v>
      </c>
      <c r="BR13" s="31">
        <v>2.1000000000000001E-4</v>
      </c>
    </row>
    <row r="14" spans="1:70" x14ac:dyDescent="0.2">
      <c r="A14">
        <v>27</v>
      </c>
      <c r="B14" s="31">
        <v>1.0000000000000001E-5</v>
      </c>
      <c r="C14" s="31">
        <v>1.0000000000000001E-5</v>
      </c>
      <c r="D14" s="31">
        <v>1.0000000000000001E-5</v>
      </c>
      <c r="E14" s="31">
        <v>1.0000000000000001E-5</v>
      </c>
      <c r="F14" s="31">
        <v>1.0000000000000001E-5</v>
      </c>
      <c r="G14" s="31">
        <v>1.0000000000000001E-5</v>
      </c>
      <c r="H14" s="31">
        <v>1.0000000000000001E-5</v>
      </c>
      <c r="I14" s="31">
        <v>1.0000000000000001E-5</v>
      </c>
      <c r="J14" s="31">
        <v>1.0000000000000001E-5</v>
      </c>
      <c r="K14" s="31">
        <v>1.0000000000000001E-5</v>
      </c>
      <c r="L14" s="31">
        <v>1.0000000000000001E-5</v>
      </c>
      <c r="M14" s="31">
        <v>1.0000000000000001E-5</v>
      </c>
      <c r="N14" s="31">
        <v>1.0000000000000001E-5</v>
      </c>
      <c r="O14" s="31">
        <v>1.0000000000000001E-5</v>
      </c>
      <c r="P14" s="31">
        <v>1.0000000000000001E-5</v>
      </c>
      <c r="Q14" s="31">
        <v>1.0000000000000001E-5</v>
      </c>
      <c r="R14" s="31">
        <v>1.0000000000000001E-5</v>
      </c>
      <c r="S14" s="31">
        <v>1.0000000000000001E-5</v>
      </c>
      <c r="T14" s="31">
        <v>1.0000000000000001E-5</v>
      </c>
      <c r="U14" s="31">
        <v>1.0000000000000001E-5</v>
      </c>
      <c r="V14" s="31">
        <v>1.0000000000000001E-5</v>
      </c>
      <c r="W14" s="31">
        <v>1.0000000000000001E-5</v>
      </c>
      <c r="X14" s="31">
        <v>1.0000000000000001E-5</v>
      </c>
      <c r="Y14" s="31">
        <v>1.0000000000000001E-5</v>
      </c>
      <c r="Z14" s="31">
        <v>1.0000000000000001E-5</v>
      </c>
      <c r="AA14" s="31">
        <v>1.0000000000000001E-5</v>
      </c>
      <c r="AB14" s="31">
        <v>1.0000000000000001E-5</v>
      </c>
      <c r="AC14" s="31">
        <v>1.0000000000000001E-5</v>
      </c>
      <c r="AD14" s="31">
        <v>1.0000000000000001E-5</v>
      </c>
      <c r="AE14" s="31">
        <v>1.0000000000000001E-5</v>
      </c>
      <c r="AF14" s="31">
        <v>1.0000000000000001E-5</v>
      </c>
      <c r="AG14" s="31">
        <v>1.0000000000000001E-5</v>
      </c>
      <c r="AH14" s="31">
        <v>1.0000000000000001E-5</v>
      </c>
      <c r="AI14" s="31">
        <v>1.0000000000000001E-5</v>
      </c>
      <c r="AJ14" s="31">
        <v>1.0000000000000001E-5</v>
      </c>
      <c r="AK14" s="31">
        <v>1.0000000000000001E-5</v>
      </c>
      <c r="AL14" s="31">
        <v>1.0000000000000001E-5</v>
      </c>
      <c r="AM14" s="31">
        <v>1.0000000000000001E-5</v>
      </c>
      <c r="AN14" s="31">
        <v>1.0000000000000001E-5</v>
      </c>
      <c r="AO14" s="31">
        <v>1.0000000000000001E-5</v>
      </c>
      <c r="AP14" s="31">
        <v>1.0000000000000001E-5</v>
      </c>
      <c r="AQ14" s="31">
        <v>1.0000000000000001E-5</v>
      </c>
      <c r="AR14" s="31">
        <v>2.0000000000000002E-5</v>
      </c>
      <c r="AS14" s="31">
        <v>2.0000000000000002E-5</v>
      </c>
      <c r="AT14" s="31">
        <v>2.0000000000000002E-5</v>
      </c>
      <c r="AU14" s="31">
        <v>2.0000000000000002E-5</v>
      </c>
      <c r="AV14" s="31">
        <v>2.0000000000000002E-5</v>
      </c>
      <c r="AW14" s="31">
        <v>3.0000000000000001E-5</v>
      </c>
      <c r="AX14" s="31">
        <v>3.0000000000000001E-5</v>
      </c>
      <c r="AY14" s="31">
        <v>3.0000000000000001E-5</v>
      </c>
      <c r="AZ14" s="31">
        <v>4.0000000000000003E-5</v>
      </c>
      <c r="BA14" s="31">
        <v>4.0000000000000003E-5</v>
      </c>
      <c r="BB14" s="31">
        <v>4.0000000000000003E-5</v>
      </c>
      <c r="BC14" s="31">
        <v>5.0000000000000002E-5</v>
      </c>
      <c r="BD14" s="31">
        <v>5.0000000000000002E-5</v>
      </c>
      <c r="BE14" s="31">
        <v>6.0000000000000002E-5</v>
      </c>
      <c r="BF14" s="31">
        <v>6.0000000000000002E-5</v>
      </c>
      <c r="BG14" s="31">
        <v>6.9999999999999994E-5</v>
      </c>
      <c r="BH14" s="31">
        <v>6.9999999999999994E-5</v>
      </c>
      <c r="BI14" s="31">
        <v>8.0000000000000007E-5</v>
      </c>
      <c r="BJ14" s="31">
        <v>9.0000000000000006E-5</v>
      </c>
      <c r="BK14" s="31">
        <v>1E-4</v>
      </c>
      <c r="BL14" s="31">
        <v>1.1E-4</v>
      </c>
      <c r="BM14" s="31">
        <v>1.2E-4</v>
      </c>
      <c r="BN14" s="31">
        <v>1.3999999999999999E-4</v>
      </c>
      <c r="BO14" s="31">
        <v>1.4999999999999999E-4</v>
      </c>
      <c r="BP14" s="31">
        <v>1.7000000000000001E-4</v>
      </c>
      <c r="BQ14" s="31">
        <v>1.9000000000000001E-4</v>
      </c>
      <c r="BR14" s="31">
        <v>2.1000000000000001E-4</v>
      </c>
    </row>
    <row r="15" spans="1:70" x14ac:dyDescent="0.2">
      <c r="A15">
        <v>28</v>
      </c>
      <c r="B15" s="31">
        <v>1.0000000000000001E-5</v>
      </c>
      <c r="C15" s="31">
        <v>1.0000000000000001E-5</v>
      </c>
      <c r="D15" s="31">
        <v>1.0000000000000001E-5</v>
      </c>
      <c r="E15" s="31">
        <v>1.0000000000000001E-5</v>
      </c>
      <c r="F15" s="31">
        <v>1.0000000000000001E-5</v>
      </c>
      <c r="G15" s="31">
        <v>1.0000000000000001E-5</v>
      </c>
      <c r="H15" s="31">
        <v>1.0000000000000001E-5</v>
      </c>
      <c r="I15" s="31">
        <v>1.0000000000000001E-5</v>
      </c>
      <c r="J15" s="31">
        <v>1.0000000000000001E-5</v>
      </c>
      <c r="K15" s="31">
        <v>1.0000000000000001E-5</v>
      </c>
      <c r="L15" s="31">
        <v>1.0000000000000001E-5</v>
      </c>
      <c r="M15" s="31">
        <v>1.0000000000000001E-5</v>
      </c>
      <c r="N15" s="31">
        <v>1.0000000000000001E-5</v>
      </c>
      <c r="O15" s="31">
        <v>1.0000000000000001E-5</v>
      </c>
      <c r="P15" s="31">
        <v>1.0000000000000001E-5</v>
      </c>
      <c r="Q15" s="31">
        <v>1.0000000000000001E-5</v>
      </c>
      <c r="R15" s="31">
        <v>1.0000000000000001E-5</v>
      </c>
      <c r="S15" s="31">
        <v>1.0000000000000001E-5</v>
      </c>
      <c r="T15" s="31">
        <v>1.0000000000000001E-5</v>
      </c>
      <c r="U15" s="31">
        <v>1.0000000000000001E-5</v>
      </c>
      <c r="V15" s="31">
        <v>1.0000000000000001E-5</v>
      </c>
      <c r="W15" s="31">
        <v>1.0000000000000001E-5</v>
      </c>
      <c r="X15" s="31">
        <v>1.0000000000000001E-5</v>
      </c>
      <c r="Y15" s="31">
        <v>1.0000000000000001E-5</v>
      </c>
      <c r="Z15" s="31">
        <v>1.0000000000000001E-5</v>
      </c>
      <c r="AA15" s="31">
        <v>1.0000000000000001E-5</v>
      </c>
      <c r="AB15" s="31">
        <v>1.0000000000000001E-5</v>
      </c>
      <c r="AC15" s="31">
        <v>1.0000000000000001E-5</v>
      </c>
      <c r="AD15" s="31">
        <v>1.0000000000000001E-5</v>
      </c>
      <c r="AE15" s="31">
        <v>1.0000000000000001E-5</v>
      </c>
      <c r="AF15" s="31">
        <v>1.0000000000000001E-5</v>
      </c>
      <c r="AG15" s="31">
        <v>1.0000000000000001E-5</v>
      </c>
      <c r="AH15" s="31">
        <v>1.0000000000000001E-5</v>
      </c>
      <c r="AI15" s="31">
        <v>1.0000000000000001E-5</v>
      </c>
      <c r="AJ15" s="31">
        <v>1.0000000000000001E-5</v>
      </c>
      <c r="AK15" s="31">
        <v>1.0000000000000001E-5</v>
      </c>
      <c r="AL15" s="31">
        <v>1.0000000000000001E-5</v>
      </c>
      <c r="AM15" s="31">
        <v>1.0000000000000001E-5</v>
      </c>
      <c r="AN15" s="31">
        <v>1.0000000000000001E-5</v>
      </c>
      <c r="AO15" s="31">
        <v>1.0000000000000001E-5</v>
      </c>
      <c r="AP15" s="31">
        <v>1.0000000000000001E-5</v>
      </c>
      <c r="AQ15" s="31">
        <v>1.0000000000000001E-5</v>
      </c>
      <c r="AR15" s="31">
        <v>2.0000000000000002E-5</v>
      </c>
      <c r="AS15" s="31">
        <v>2.0000000000000002E-5</v>
      </c>
      <c r="AT15" s="31">
        <v>2.0000000000000002E-5</v>
      </c>
      <c r="AU15" s="31">
        <v>2.0000000000000002E-5</v>
      </c>
      <c r="AV15" s="31">
        <v>2.0000000000000002E-5</v>
      </c>
      <c r="AW15" s="31">
        <v>3.0000000000000001E-5</v>
      </c>
      <c r="AX15" s="31">
        <v>3.0000000000000001E-5</v>
      </c>
      <c r="AY15" s="31">
        <v>3.0000000000000001E-5</v>
      </c>
      <c r="AZ15" s="31">
        <v>4.0000000000000003E-5</v>
      </c>
      <c r="BA15" s="31">
        <v>4.0000000000000003E-5</v>
      </c>
      <c r="BB15" s="31">
        <v>4.0000000000000003E-5</v>
      </c>
      <c r="BC15" s="31">
        <v>5.0000000000000002E-5</v>
      </c>
      <c r="BD15" s="31">
        <v>5.0000000000000002E-5</v>
      </c>
      <c r="BE15" s="31">
        <v>6.0000000000000002E-5</v>
      </c>
      <c r="BF15" s="31">
        <v>6.0000000000000002E-5</v>
      </c>
      <c r="BG15" s="31">
        <v>6.9999999999999994E-5</v>
      </c>
      <c r="BH15" s="31">
        <v>6.9999999999999994E-5</v>
      </c>
      <c r="BI15" s="31">
        <v>8.0000000000000007E-5</v>
      </c>
      <c r="BJ15" s="31">
        <v>9.0000000000000006E-5</v>
      </c>
      <c r="BK15" s="31">
        <v>1E-4</v>
      </c>
      <c r="BL15" s="31">
        <v>1.1E-4</v>
      </c>
      <c r="BM15" s="31">
        <v>1.2E-4</v>
      </c>
      <c r="BN15" s="31">
        <v>1.2999999999999999E-4</v>
      </c>
      <c r="BO15" s="31">
        <v>1.4999999999999999E-4</v>
      </c>
      <c r="BP15" s="31">
        <v>1.7000000000000001E-4</v>
      </c>
      <c r="BQ15" s="31">
        <v>1.8000000000000001E-4</v>
      </c>
      <c r="BR15" s="31">
        <v>2.0000000000000001E-4</v>
      </c>
    </row>
    <row r="16" spans="1:70" x14ac:dyDescent="0.2">
      <c r="A16">
        <v>29</v>
      </c>
      <c r="B16" s="31">
        <v>1.0000000000000001E-5</v>
      </c>
      <c r="C16" s="31">
        <v>1.0000000000000001E-5</v>
      </c>
      <c r="D16" s="31">
        <v>1.0000000000000001E-5</v>
      </c>
      <c r="E16" s="31">
        <v>1.0000000000000001E-5</v>
      </c>
      <c r="F16" s="31">
        <v>1.0000000000000001E-5</v>
      </c>
      <c r="G16" s="31">
        <v>1.0000000000000001E-5</v>
      </c>
      <c r="H16" s="31">
        <v>1.0000000000000001E-5</v>
      </c>
      <c r="I16" s="31">
        <v>1.0000000000000001E-5</v>
      </c>
      <c r="J16" s="31">
        <v>1.0000000000000001E-5</v>
      </c>
      <c r="K16" s="31">
        <v>1.0000000000000001E-5</v>
      </c>
      <c r="L16" s="31">
        <v>1.0000000000000001E-5</v>
      </c>
      <c r="M16" s="31">
        <v>1.0000000000000001E-5</v>
      </c>
      <c r="N16" s="31">
        <v>1.0000000000000001E-5</v>
      </c>
      <c r="O16" s="31">
        <v>1.0000000000000001E-5</v>
      </c>
      <c r="P16" s="31">
        <v>1.0000000000000001E-5</v>
      </c>
      <c r="Q16" s="31">
        <v>1.0000000000000001E-5</v>
      </c>
      <c r="R16" s="31">
        <v>1.0000000000000001E-5</v>
      </c>
      <c r="S16" s="31">
        <v>1.0000000000000001E-5</v>
      </c>
      <c r="T16" s="31">
        <v>1.0000000000000001E-5</v>
      </c>
      <c r="U16" s="31">
        <v>1.0000000000000001E-5</v>
      </c>
      <c r="V16" s="31">
        <v>1.0000000000000001E-5</v>
      </c>
      <c r="W16" s="31">
        <v>1.0000000000000001E-5</v>
      </c>
      <c r="X16" s="31">
        <v>1.0000000000000001E-5</v>
      </c>
      <c r="Y16" s="31">
        <v>1.0000000000000001E-5</v>
      </c>
      <c r="Z16" s="31">
        <v>1.0000000000000001E-5</v>
      </c>
      <c r="AA16" s="31">
        <v>1.0000000000000001E-5</v>
      </c>
      <c r="AB16" s="31">
        <v>1.0000000000000001E-5</v>
      </c>
      <c r="AC16" s="31">
        <v>1.0000000000000001E-5</v>
      </c>
      <c r="AD16" s="31">
        <v>1.0000000000000001E-5</v>
      </c>
      <c r="AE16" s="31">
        <v>1.0000000000000001E-5</v>
      </c>
      <c r="AF16" s="31">
        <v>1.0000000000000001E-5</v>
      </c>
      <c r="AG16" s="31">
        <v>1.0000000000000001E-5</v>
      </c>
      <c r="AH16" s="31">
        <v>1.0000000000000001E-5</v>
      </c>
      <c r="AI16" s="31">
        <v>1.0000000000000001E-5</v>
      </c>
      <c r="AJ16" s="31">
        <v>1.0000000000000001E-5</v>
      </c>
      <c r="AK16" s="31">
        <v>1.0000000000000001E-5</v>
      </c>
      <c r="AL16" s="31">
        <v>1.0000000000000001E-5</v>
      </c>
      <c r="AM16" s="31">
        <v>1.0000000000000001E-5</v>
      </c>
      <c r="AN16" s="31">
        <v>1.0000000000000001E-5</v>
      </c>
      <c r="AO16" s="31">
        <v>1.0000000000000001E-5</v>
      </c>
      <c r="AP16" s="31">
        <v>1.0000000000000001E-5</v>
      </c>
      <c r="AQ16" s="31">
        <v>1.0000000000000001E-5</v>
      </c>
      <c r="AR16" s="31">
        <v>2.0000000000000002E-5</v>
      </c>
      <c r="AS16" s="31">
        <v>2.0000000000000002E-5</v>
      </c>
      <c r="AT16" s="31">
        <v>2.0000000000000002E-5</v>
      </c>
      <c r="AU16" s="31">
        <v>2.0000000000000002E-5</v>
      </c>
      <c r="AV16" s="31">
        <v>2.0000000000000002E-5</v>
      </c>
      <c r="AW16" s="31">
        <v>3.0000000000000001E-5</v>
      </c>
      <c r="AX16" s="31">
        <v>3.0000000000000001E-5</v>
      </c>
      <c r="AY16" s="31">
        <v>3.0000000000000001E-5</v>
      </c>
      <c r="AZ16" s="31">
        <v>3.0000000000000001E-5</v>
      </c>
      <c r="BA16" s="31">
        <v>4.0000000000000003E-5</v>
      </c>
      <c r="BB16" s="31">
        <v>4.0000000000000003E-5</v>
      </c>
      <c r="BC16" s="31">
        <v>5.0000000000000002E-5</v>
      </c>
      <c r="BD16" s="31">
        <v>5.0000000000000002E-5</v>
      </c>
      <c r="BE16" s="31">
        <v>5.0000000000000002E-5</v>
      </c>
      <c r="BF16" s="31">
        <v>6.0000000000000002E-5</v>
      </c>
      <c r="BG16" s="31">
        <v>6.0000000000000002E-5</v>
      </c>
      <c r="BH16" s="31">
        <v>6.9999999999999994E-5</v>
      </c>
      <c r="BI16" s="31">
        <v>8.0000000000000007E-5</v>
      </c>
      <c r="BJ16" s="31">
        <v>9.0000000000000006E-5</v>
      </c>
      <c r="BK16" s="31">
        <v>1E-4</v>
      </c>
      <c r="BL16" s="31">
        <v>1.1E-4</v>
      </c>
      <c r="BM16" s="31">
        <v>1.2E-4</v>
      </c>
      <c r="BN16" s="31">
        <v>1.2999999999999999E-4</v>
      </c>
      <c r="BO16" s="31">
        <v>1.4999999999999999E-4</v>
      </c>
      <c r="BP16" s="31">
        <v>1.6000000000000001E-4</v>
      </c>
      <c r="BQ16" s="31">
        <v>1.8000000000000001E-4</v>
      </c>
      <c r="BR16" s="31">
        <v>2.0000000000000001E-4</v>
      </c>
    </row>
    <row r="17" spans="1:70" x14ac:dyDescent="0.2">
      <c r="A17">
        <v>30</v>
      </c>
      <c r="B17" s="31">
        <v>1.0000000000000001E-5</v>
      </c>
      <c r="C17" s="31">
        <v>1.0000000000000001E-5</v>
      </c>
      <c r="D17" s="31">
        <v>1.0000000000000001E-5</v>
      </c>
      <c r="E17" s="31">
        <v>1.0000000000000001E-5</v>
      </c>
      <c r="F17" s="31">
        <v>1.0000000000000001E-5</v>
      </c>
      <c r="G17" s="31">
        <v>1.0000000000000001E-5</v>
      </c>
      <c r="H17" s="31">
        <v>1.0000000000000001E-5</v>
      </c>
      <c r="I17" s="31">
        <v>1.0000000000000001E-5</v>
      </c>
      <c r="J17" s="31">
        <v>1.0000000000000001E-5</v>
      </c>
      <c r="K17" s="31">
        <v>1.0000000000000001E-5</v>
      </c>
      <c r="L17" s="31">
        <v>1.0000000000000001E-5</v>
      </c>
      <c r="M17" s="31">
        <v>1.0000000000000001E-5</v>
      </c>
      <c r="N17" s="31">
        <v>1.0000000000000001E-5</v>
      </c>
      <c r="O17" s="31">
        <v>1.0000000000000001E-5</v>
      </c>
      <c r="P17" s="31">
        <v>1.0000000000000001E-5</v>
      </c>
      <c r="Q17" s="31">
        <v>1.0000000000000001E-5</v>
      </c>
      <c r="R17" s="31">
        <v>1.0000000000000001E-5</v>
      </c>
      <c r="S17" s="31">
        <v>1.0000000000000001E-5</v>
      </c>
      <c r="T17" s="31">
        <v>1.0000000000000001E-5</v>
      </c>
      <c r="U17" s="31">
        <v>1.0000000000000001E-5</v>
      </c>
      <c r="V17" s="31">
        <v>1.0000000000000001E-5</v>
      </c>
      <c r="W17" s="31">
        <v>1.0000000000000001E-5</v>
      </c>
      <c r="X17" s="31">
        <v>1.0000000000000001E-5</v>
      </c>
      <c r="Y17" s="31">
        <v>1.0000000000000001E-5</v>
      </c>
      <c r="Z17" s="31">
        <v>1.0000000000000001E-5</v>
      </c>
      <c r="AA17" s="31">
        <v>1.0000000000000001E-5</v>
      </c>
      <c r="AB17" s="31">
        <v>1.0000000000000001E-5</v>
      </c>
      <c r="AC17" s="31">
        <v>1.0000000000000001E-5</v>
      </c>
      <c r="AD17" s="31">
        <v>1.0000000000000001E-5</v>
      </c>
      <c r="AE17" s="31">
        <v>1.0000000000000001E-5</v>
      </c>
      <c r="AF17" s="31">
        <v>1.0000000000000001E-5</v>
      </c>
      <c r="AG17" s="31">
        <v>1.0000000000000001E-5</v>
      </c>
      <c r="AH17" s="31">
        <v>1.0000000000000001E-5</v>
      </c>
      <c r="AI17" s="31">
        <v>1.0000000000000001E-5</v>
      </c>
      <c r="AJ17" s="31">
        <v>1.0000000000000001E-5</v>
      </c>
      <c r="AK17" s="31">
        <v>1.0000000000000001E-5</v>
      </c>
      <c r="AL17" s="31">
        <v>1.0000000000000001E-5</v>
      </c>
      <c r="AM17" s="31">
        <v>1.0000000000000001E-5</v>
      </c>
      <c r="AN17" s="31">
        <v>1.0000000000000001E-5</v>
      </c>
      <c r="AO17" s="31">
        <v>1.0000000000000001E-5</v>
      </c>
      <c r="AP17" s="31">
        <v>1.0000000000000001E-5</v>
      </c>
      <c r="AQ17" s="31">
        <v>1.0000000000000001E-5</v>
      </c>
      <c r="AR17" s="31">
        <v>2.0000000000000002E-5</v>
      </c>
      <c r="AS17" s="31">
        <v>2.0000000000000002E-5</v>
      </c>
      <c r="AT17" s="31">
        <v>2.0000000000000002E-5</v>
      </c>
      <c r="AU17" s="31">
        <v>2.0000000000000002E-5</v>
      </c>
      <c r="AV17" s="31">
        <v>2.0000000000000002E-5</v>
      </c>
      <c r="AW17" s="31">
        <v>3.0000000000000001E-5</v>
      </c>
      <c r="AX17" s="31">
        <v>3.0000000000000001E-5</v>
      </c>
      <c r="AY17" s="31">
        <v>3.0000000000000001E-5</v>
      </c>
      <c r="AZ17" s="31">
        <v>3.0000000000000001E-5</v>
      </c>
      <c r="BA17" s="31">
        <v>4.0000000000000003E-5</v>
      </c>
      <c r="BB17" s="31">
        <v>4.0000000000000003E-5</v>
      </c>
      <c r="BC17" s="31">
        <v>4.0000000000000003E-5</v>
      </c>
      <c r="BD17" s="31">
        <v>5.0000000000000002E-5</v>
      </c>
      <c r="BE17" s="31">
        <v>5.0000000000000002E-5</v>
      </c>
      <c r="BF17" s="31">
        <v>6.0000000000000002E-5</v>
      </c>
      <c r="BG17" s="31">
        <v>6.0000000000000002E-5</v>
      </c>
      <c r="BH17" s="31">
        <v>6.9999999999999994E-5</v>
      </c>
      <c r="BI17" s="31">
        <v>8.0000000000000007E-5</v>
      </c>
      <c r="BJ17" s="31">
        <v>9.0000000000000006E-5</v>
      </c>
      <c r="BK17" s="31">
        <v>9.0000000000000006E-5</v>
      </c>
      <c r="BL17" s="31">
        <v>1E-4</v>
      </c>
      <c r="BM17" s="31">
        <v>1.2E-4</v>
      </c>
      <c r="BN17" s="31">
        <v>1.2999999999999999E-4</v>
      </c>
      <c r="BO17" s="31">
        <v>1.3999999999999999E-4</v>
      </c>
      <c r="BP17" s="31">
        <v>1.6000000000000001E-4</v>
      </c>
      <c r="BQ17" s="31">
        <v>1.8000000000000001E-4</v>
      </c>
      <c r="BR17" s="31">
        <v>2.0000000000000001E-4</v>
      </c>
    </row>
    <row r="18" spans="1:70" x14ac:dyDescent="0.2">
      <c r="A18">
        <v>31</v>
      </c>
      <c r="B18" s="31">
        <v>1.0000000000000001E-5</v>
      </c>
      <c r="C18" s="31">
        <v>1.0000000000000001E-5</v>
      </c>
      <c r="D18" s="31">
        <v>1.0000000000000001E-5</v>
      </c>
      <c r="E18" s="31">
        <v>1.0000000000000001E-5</v>
      </c>
      <c r="F18" s="31">
        <v>1.0000000000000001E-5</v>
      </c>
      <c r="G18" s="31">
        <v>1.0000000000000001E-5</v>
      </c>
      <c r="H18" s="31">
        <v>1.0000000000000001E-5</v>
      </c>
      <c r="I18" s="31">
        <v>1.0000000000000001E-5</v>
      </c>
      <c r="J18" s="31">
        <v>1.0000000000000001E-5</v>
      </c>
      <c r="K18" s="31">
        <v>1.0000000000000001E-5</v>
      </c>
      <c r="L18" s="31">
        <v>1.0000000000000001E-5</v>
      </c>
      <c r="M18" s="31">
        <v>1.0000000000000001E-5</v>
      </c>
      <c r="N18" s="31">
        <v>1.0000000000000001E-5</v>
      </c>
      <c r="O18" s="31">
        <v>1.0000000000000001E-5</v>
      </c>
      <c r="P18" s="31">
        <v>1.0000000000000001E-5</v>
      </c>
      <c r="Q18" s="31">
        <v>1.0000000000000001E-5</v>
      </c>
      <c r="R18" s="31">
        <v>1.0000000000000001E-5</v>
      </c>
      <c r="S18" s="31">
        <v>1.0000000000000001E-5</v>
      </c>
      <c r="T18" s="31">
        <v>1.0000000000000001E-5</v>
      </c>
      <c r="U18" s="31">
        <v>1.0000000000000001E-5</v>
      </c>
      <c r="V18" s="31">
        <v>1.0000000000000001E-5</v>
      </c>
      <c r="W18" s="31">
        <v>1.0000000000000001E-5</v>
      </c>
      <c r="X18" s="31">
        <v>1.0000000000000001E-5</v>
      </c>
      <c r="Y18" s="31">
        <v>1.0000000000000001E-5</v>
      </c>
      <c r="Z18" s="31">
        <v>1.0000000000000001E-5</v>
      </c>
      <c r="AA18" s="31">
        <v>1.0000000000000001E-5</v>
      </c>
      <c r="AB18" s="31">
        <v>1.0000000000000001E-5</v>
      </c>
      <c r="AC18" s="31">
        <v>1.0000000000000001E-5</v>
      </c>
      <c r="AD18" s="31">
        <v>1.0000000000000001E-5</v>
      </c>
      <c r="AE18" s="31">
        <v>1.0000000000000001E-5</v>
      </c>
      <c r="AF18" s="31">
        <v>1.0000000000000001E-5</v>
      </c>
      <c r="AG18" s="31">
        <v>1.0000000000000001E-5</v>
      </c>
      <c r="AH18" s="31">
        <v>1.0000000000000001E-5</v>
      </c>
      <c r="AI18" s="31">
        <v>1.0000000000000001E-5</v>
      </c>
      <c r="AJ18" s="31">
        <v>1.0000000000000001E-5</v>
      </c>
      <c r="AK18" s="31">
        <v>1.0000000000000001E-5</v>
      </c>
      <c r="AL18" s="31">
        <v>1.0000000000000001E-5</v>
      </c>
      <c r="AM18" s="31">
        <v>1.0000000000000001E-5</v>
      </c>
      <c r="AN18" s="31">
        <v>1.0000000000000001E-5</v>
      </c>
      <c r="AO18" s="31">
        <v>1.0000000000000001E-5</v>
      </c>
      <c r="AP18" s="31">
        <v>1.0000000000000001E-5</v>
      </c>
      <c r="AQ18" s="31">
        <v>1.0000000000000001E-5</v>
      </c>
      <c r="AR18" s="31">
        <v>2.0000000000000002E-5</v>
      </c>
      <c r="AS18" s="31">
        <v>2.0000000000000002E-5</v>
      </c>
      <c r="AT18" s="31">
        <v>2.0000000000000002E-5</v>
      </c>
      <c r="AU18" s="31">
        <v>2.0000000000000002E-5</v>
      </c>
      <c r="AV18" s="31">
        <v>2.0000000000000002E-5</v>
      </c>
      <c r="AW18" s="31">
        <v>3.0000000000000001E-5</v>
      </c>
      <c r="AX18" s="31">
        <v>3.0000000000000001E-5</v>
      </c>
      <c r="AY18" s="31">
        <v>3.0000000000000001E-5</v>
      </c>
      <c r="AZ18" s="31">
        <v>3.0000000000000001E-5</v>
      </c>
      <c r="BA18" s="31">
        <v>4.0000000000000003E-5</v>
      </c>
      <c r="BB18" s="31">
        <v>4.0000000000000003E-5</v>
      </c>
      <c r="BC18" s="31">
        <v>4.0000000000000003E-5</v>
      </c>
      <c r="BD18" s="31">
        <v>5.0000000000000002E-5</v>
      </c>
      <c r="BE18" s="31">
        <v>5.0000000000000002E-5</v>
      </c>
      <c r="BF18" s="31">
        <v>6.0000000000000002E-5</v>
      </c>
      <c r="BG18" s="31">
        <v>6.0000000000000002E-5</v>
      </c>
      <c r="BH18" s="31">
        <v>6.9999999999999994E-5</v>
      </c>
      <c r="BI18" s="31">
        <v>8.0000000000000007E-5</v>
      </c>
      <c r="BJ18" s="31">
        <v>9.0000000000000006E-5</v>
      </c>
      <c r="BK18" s="31">
        <v>9.0000000000000006E-5</v>
      </c>
      <c r="BL18" s="31">
        <v>1E-4</v>
      </c>
      <c r="BM18" s="31">
        <v>1.2E-4</v>
      </c>
      <c r="BN18" s="31">
        <v>1.2999999999999999E-4</v>
      </c>
      <c r="BO18" s="31">
        <v>1.3999999999999999E-4</v>
      </c>
      <c r="BP18" s="31">
        <v>1.6000000000000001E-4</v>
      </c>
      <c r="BQ18" s="31">
        <v>1.8000000000000001E-4</v>
      </c>
      <c r="BR18" s="31">
        <v>2.0000000000000001E-4</v>
      </c>
    </row>
    <row r="19" spans="1:70" x14ac:dyDescent="0.2">
      <c r="A19">
        <v>32</v>
      </c>
      <c r="B19" s="31">
        <v>1.0000000000000001E-5</v>
      </c>
      <c r="C19" s="31">
        <v>1.0000000000000001E-5</v>
      </c>
      <c r="D19" s="31">
        <v>1.0000000000000001E-5</v>
      </c>
      <c r="E19" s="31">
        <v>1.0000000000000001E-5</v>
      </c>
      <c r="F19" s="31">
        <v>1.0000000000000001E-5</v>
      </c>
      <c r="G19" s="31">
        <v>1.0000000000000001E-5</v>
      </c>
      <c r="H19" s="31">
        <v>1.0000000000000001E-5</v>
      </c>
      <c r="I19" s="31">
        <v>1.0000000000000001E-5</v>
      </c>
      <c r="J19" s="31">
        <v>1.0000000000000001E-5</v>
      </c>
      <c r="K19" s="31">
        <v>1.0000000000000001E-5</v>
      </c>
      <c r="L19" s="31">
        <v>1.0000000000000001E-5</v>
      </c>
      <c r="M19" s="31">
        <v>1.0000000000000001E-5</v>
      </c>
      <c r="N19" s="31">
        <v>1.0000000000000001E-5</v>
      </c>
      <c r="O19" s="31">
        <v>1.0000000000000001E-5</v>
      </c>
      <c r="P19" s="31">
        <v>1.0000000000000001E-5</v>
      </c>
      <c r="Q19" s="31">
        <v>1.0000000000000001E-5</v>
      </c>
      <c r="R19" s="31">
        <v>1.0000000000000001E-5</v>
      </c>
      <c r="S19" s="31">
        <v>1.0000000000000001E-5</v>
      </c>
      <c r="T19" s="31">
        <v>1.0000000000000001E-5</v>
      </c>
      <c r="U19" s="31">
        <v>1.0000000000000001E-5</v>
      </c>
      <c r="V19" s="31">
        <v>1.0000000000000001E-5</v>
      </c>
      <c r="W19" s="31">
        <v>1.0000000000000001E-5</v>
      </c>
      <c r="X19" s="31">
        <v>1.0000000000000001E-5</v>
      </c>
      <c r="Y19" s="31">
        <v>1.0000000000000001E-5</v>
      </c>
      <c r="Z19" s="31">
        <v>1.0000000000000001E-5</v>
      </c>
      <c r="AA19" s="31">
        <v>1.0000000000000001E-5</v>
      </c>
      <c r="AB19" s="31">
        <v>1.0000000000000001E-5</v>
      </c>
      <c r="AC19" s="31">
        <v>1.0000000000000001E-5</v>
      </c>
      <c r="AD19" s="31">
        <v>1.0000000000000001E-5</v>
      </c>
      <c r="AE19" s="31">
        <v>1.0000000000000001E-5</v>
      </c>
      <c r="AF19" s="31">
        <v>1.0000000000000001E-5</v>
      </c>
      <c r="AG19" s="31">
        <v>1.0000000000000001E-5</v>
      </c>
      <c r="AH19" s="31">
        <v>1.0000000000000001E-5</v>
      </c>
      <c r="AI19" s="31">
        <v>1.0000000000000001E-5</v>
      </c>
      <c r="AJ19" s="31">
        <v>1.0000000000000001E-5</v>
      </c>
      <c r="AK19" s="31">
        <v>1.0000000000000001E-5</v>
      </c>
      <c r="AL19" s="31">
        <v>1.0000000000000001E-5</v>
      </c>
      <c r="AM19" s="31">
        <v>1.0000000000000001E-5</v>
      </c>
      <c r="AN19" s="31">
        <v>1.0000000000000001E-5</v>
      </c>
      <c r="AO19" s="31">
        <v>1.0000000000000001E-5</v>
      </c>
      <c r="AP19" s="31">
        <v>1.0000000000000001E-5</v>
      </c>
      <c r="AQ19" s="31">
        <v>1.0000000000000001E-5</v>
      </c>
      <c r="AR19" s="31">
        <v>2.0000000000000002E-5</v>
      </c>
      <c r="AS19" s="31">
        <v>2.0000000000000002E-5</v>
      </c>
      <c r="AT19" s="31">
        <v>2.0000000000000002E-5</v>
      </c>
      <c r="AU19" s="31">
        <v>2.0000000000000002E-5</v>
      </c>
      <c r="AV19" s="31">
        <v>2.0000000000000002E-5</v>
      </c>
      <c r="AW19" s="31">
        <v>3.0000000000000001E-5</v>
      </c>
      <c r="AX19" s="31">
        <v>3.0000000000000001E-5</v>
      </c>
      <c r="AY19" s="31">
        <v>3.0000000000000001E-5</v>
      </c>
      <c r="AZ19" s="31">
        <v>3.0000000000000001E-5</v>
      </c>
      <c r="BA19" s="31">
        <v>4.0000000000000003E-5</v>
      </c>
      <c r="BB19" s="31">
        <v>4.0000000000000003E-5</v>
      </c>
      <c r="BC19" s="31">
        <v>4.0000000000000003E-5</v>
      </c>
      <c r="BD19" s="31">
        <v>5.0000000000000002E-5</v>
      </c>
      <c r="BE19" s="31">
        <v>5.0000000000000002E-5</v>
      </c>
      <c r="BF19" s="31">
        <v>6.0000000000000002E-5</v>
      </c>
      <c r="BG19" s="31">
        <v>6.0000000000000002E-5</v>
      </c>
      <c r="BH19" s="31">
        <v>6.9999999999999994E-5</v>
      </c>
      <c r="BI19" s="31">
        <v>8.0000000000000007E-5</v>
      </c>
      <c r="BJ19" s="31">
        <v>9.0000000000000006E-5</v>
      </c>
      <c r="BK19" s="31">
        <v>9.0000000000000006E-5</v>
      </c>
      <c r="BL19" s="31">
        <v>1.1E-4</v>
      </c>
      <c r="BM19" s="31">
        <v>1.2E-4</v>
      </c>
      <c r="BN19" s="31">
        <v>1.2999999999999999E-4</v>
      </c>
      <c r="BO19" s="31">
        <v>1.3999999999999999E-4</v>
      </c>
      <c r="BP19" s="31">
        <v>1.6000000000000001E-4</v>
      </c>
      <c r="BQ19" s="31">
        <v>1.8000000000000001E-4</v>
      </c>
      <c r="BR19" s="31">
        <v>2.0000000000000001E-4</v>
      </c>
    </row>
    <row r="20" spans="1:70" x14ac:dyDescent="0.2">
      <c r="A20">
        <v>33</v>
      </c>
      <c r="B20" s="31">
        <v>1.0000000000000001E-5</v>
      </c>
      <c r="C20" s="31">
        <v>1.0000000000000001E-5</v>
      </c>
      <c r="D20" s="31">
        <v>1.0000000000000001E-5</v>
      </c>
      <c r="E20" s="31">
        <v>1.0000000000000001E-5</v>
      </c>
      <c r="F20" s="31">
        <v>1.0000000000000001E-5</v>
      </c>
      <c r="G20" s="31">
        <v>1.0000000000000001E-5</v>
      </c>
      <c r="H20" s="31">
        <v>1.0000000000000001E-5</v>
      </c>
      <c r="I20" s="31">
        <v>1.0000000000000001E-5</v>
      </c>
      <c r="J20" s="31">
        <v>1.0000000000000001E-5</v>
      </c>
      <c r="K20" s="31">
        <v>1.0000000000000001E-5</v>
      </c>
      <c r="L20" s="31">
        <v>1.0000000000000001E-5</v>
      </c>
      <c r="M20" s="31">
        <v>1.0000000000000001E-5</v>
      </c>
      <c r="N20" s="31">
        <v>1.0000000000000001E-5</v>
      </c>
      <c r="O20" s="31">
        <v>1.0000000000000001E-5</v>
      </c>
      <c r="P20" s="31">
        <v>1.0000000000000001E-5</v>
      </c>
      <c r="Q20" s="31">
        <v>1.0000000000000001E-5</v>
      </c>
      <c r="R20" s="31">
        <v>1.0000000000000001E-5</v>
      </c>
      <c r="S20" s="31">
        <v>1.0000000000000001E-5</v>
      </c>
      <c r="T20" s="31">
        <v>1.0000000000000001E-5</v>
      </c>
      <c r="U20" s="31">
        <v>1.0000000000000001E-5</v>
      </c>
      <c r="V20" s="31">
        <v>1.0000000000000001E-5</v>
      </c>
      <c r="W20" s="31">
        <v>1.0000000000000001E-5</v>
      </c>
      <c r="X20" s="31">
        <v>1.0000000000000001E-5</v>
      </c>
      <c r="Y20" s="31">
        <v>1.0000000000000001E-5</v>
      </c>
      <c r="Z20" s="31">
        <v>1.0000000000000001E-5</v>
      </c>
      <c r="AA20" s="31">
        <v>1.0000000000000001E-5</v>
      </c>
      <c r="AB20" s="31">
        <v>1.0000000000000001E-5</v>
      </c>
      <c r="AC20" s="31">
        <v>1.0000000000000001E-5</v>
      </c>
      <c r="AD20" s="31">
        <v>1.0000000000000001E-5</v>
      </c>
      <c r="AE20" s="31">
        <v>1.0000000000000001E-5</v>
      </c>
      <c r="AF20" s="31">
        <v>1.0000000000000001E-5</v>
      </c>
      <c r="AG20" s="31">
        <v>1.0000000000000001E-5</v>
      </c>
      <c r="AH20" s="31">
        <v>1.0000000000000001E-5</v>
      </c>
      <c r="AI20" s="31">
        <v>1.0000000000000001E-5</v>
      </c>
      <c r="AJ20" s="31">
        <v>1.0000000000000001E-5</v>
      </c>
      <c r="AK20" s="31">
        <v>1.0000000000000001E-5</v>
      </c>
      <c r="AL20" s="31">
        <v>1.0000000000000001E-5</v>
      </c>
      <c r="AM20" s="31">
        <v>1.0000000000000001E-5</v>
      </c>
      <c r="AN20" s="31">
        <v>1.0000000000000001E-5</v>
      </c>
      <c r="AO20" s="31">
        <v>1.0000000000000001E-5</v>
      </c>
      <c r="AP20" s="31">
        <v>1.0000000000000001E-5</v>
      </c>
      <c r="AQ20" s="31">
        <v>1.0000000000000001E-5</v>
      </c>
      <c r="AR20" s="31">
        <v>2.0000000000000002E-5</v>
      </c>
      <c r="AS20" s="31">
        <v>2.0000000000000002E-5</v>
      </c>
      <c r="AT20" s="31">
        <v>2.0000000000000002E-5</v>
      </c>
      <c r="AU20" s="31">
        <v>2.0000000000000002E-5</v>
      </c>
      <c r="AV20" s="31">
        <v>2.0000000000000002E-5</v>
      </c>
      <c r="AW20" s="31">
        <v>3.0000000000000001E-5</v>
      </c>
      <c r="AX20" s="31">
        <v>3.0000000000000001E-5</v>
      </c>
      <c r="AY20" s="31">
        <v>3.0000000000000001E-5</v>
      </c>
      <c r="AZ20" s="31">
        <v>3.0000000000000001E-5</v>
      </c>
      <c r="BA20" s="31">
        <v>4.0000000000000003E-5</v>
      </c>
      <c r="BB20" s="31">
        <v>4.0000000000000003E-5</v>
      </c>
      <c r="BC20" s="31">
        <v>4.0000000000000003E-5</v>
      </c>
      <c r="BD20" s="31">
        <v>5.0000000000000002E-5</v>
      </c>
      <c r="BE20" s="31">
        <v>5.0000000000000002E-5</v>
      </c>
      <c r="BF20" s="31">
        <v>6.0000000000000002E-5</v>
      </c>
      <c r="BG20" s="31">
        <v>6.0000000000000002E-5</v>
      </c>
      <c r="BH20" s="31">
        <v>6.9999999999999994E-5</v>
      </c>
      <c r="BI20" s="31">
        <v>8.0000000000000007E-5</v>
      </c>
      <c r="BJ20" s="31">
        <v>9.0000000000000006E-5</v>
      </c>
      <c r="BK20" s="31">
        <v>1E-4</v>
      </c>
      <c r="BL20" s="31">
        <v>1.1E-4</v>
      </c>
      <c r="BM20" s="31">
        <v>1.2E-4</v>
      </c>
      <c r="BN20" s="31">
        <v>1.2999999999999999E-4</v>
      </c>
      <c r="BO20" s="31">
        <v>1.3999999999999999E-4</v>
      </c>
      <c r="BP20" s="31">
        <v>1.6000000000000001E-4</v>
      </c>
      <c r="BQ20" s="31">
        <v>1.8000000000000001E-4</v>
      </c>
      <c r="BR20" s="31">
        <v>2.0000000000000001E-4</v>
      </c>
    </row>
    <row r="21" spans="1:70" x14ac:dyDescent="0.2">
      <c r="A21">
        <v>34</v>
      </c>
      <c r="B21" s="31">
        <v>1.0000000000000001E-5</v>
      </c>
      <c r="C21" s="31">
        <v>1.0000000000000001E-5</v>
      </c>
      <c r="D21" s="31">
        <v>1.0000000000000001E-5</v>
      </c>
      <c r="E21" s="31">
        <v>1.0000000000000001E-5</v>
      </c>
      <c r="F21" s="31">
        <v>1.0000000000000001E-5</v>
      </c>
      <c r="G21" s="31">
        <v>1.0000000000000001E-5</v>
      </c>
      <c r="H21" s="31">
        <v>1.0000000000000001E-5</v>
      </c>
      <c r="I21" s="31">
        <v>1.0000000000000001E-5</v>
      </c>
      <c r="J21" s="31">
        <v>1.0000000000000001E-5</v>
      </c>
      <c r="K21" s="31">
        <v>1.0000000000000001E-5</v>
      </c>
      <c r="L21" s="31">
        <v>1.0000000000000001E-5</v>
      </c>
      <c r="M21" s="31">
        <v>1.0000000000000001E-5</v>
      </c>
      <c r="N21" s="31">
        <v>1.0000000000000001E-5</v>
      </c>
      <c r="O21" s="31">
        <v>1.0000000000000001E-5</v>
      </c>
      <c r="P21" s="31">
        <v>1.0000000000000001E-5</v>
      </c>
      <c r="Q21" s="31">
        <v>1.0000000000000001E-5</v>
      </c>
      <c r="R21" s="31">
        <v>1.0000000000000001E-5</v>
      </c>
      <c r="S21" s="31">
        <v>1.0000000000000001E-5</v>
      </c>
      <c r="T21" s="31">
        <v>1.0000000000000001E-5</v>
      </c>
      <c r="U21" s="31">
        <v>1.0000000000000001E-5</v>
      </c>
      <c r="V21" s="31">
        <v>1.0000000000000001E-5</v>
      </c>
      <c r="W21" s="31">
        <v>1.0000000000000001E-5</v>
      </c>
      <c r="X21" s="31">
        <v>1.0000000000000001E-5</v>
      </c>
      <c r="Y21" s="31">
        <v>1.0000000000000001E-5</v>
      </c>
      <c r="Z21" s="31">
        <v>1.0000000000000001E-5</v>
      </c>
      <c r="AA21" s="31">
        <v>1.0000000000000001E-5</v>
      </c>
      <c r="AB21" s="31">
        <v>1.0000000000000001E-5</v>
      </c>
      <c r="AC21" s="31">
        <v>1.0000000000000001E-5</v>
      </c>
      <c r="AD21" s="31">
        <v>1.0000000000000001E-5</v>
      </c>
      <c r="AE21" s="31">
        <v>1.0000000000000001E-5</v>
      </c>
      <c r="AF21" s="31">
        <v>1.0000000000000001E-5</v>
      </c>
      <c r="AG21" s="31">
        <v>1.0000000000000001E-5</v>
      </c>
      <c r="AH21" s="31">
        <v>1.0000000000000001E-5</v>
      </c>
      <c r="AI21" s="31">
        <v>1.0000000000000001E-5</v>
      </c>
      <c r="AJ21" s="31">
        <v>1.0000000000000001E-5</v>
      </c>
      <c r="AK21" s="31">
        <v>1.0000000000000001E-5</v>
      </c>
      <c r="AL21" s="31">
        <v>1.0000000000000001E-5</v>
      </c>
      <c r="AM21" s="31">
        <v>1.0000000000000001E-5</v>
      </c>
      <c r="AN21" s="31">
        <v>1.0000000000000001E-5</v>
      </c>
      <c r="AO21" s="31">
        <v>1.0000000000000001E-5</v>
      </c>
      <c r="AP21" s="31">
        <v>1.0000000000000001E-5</v>
      </c>
      <c r="AQ21" s="31">
        <v>1.0000000000000001E-5</v>
      </c>
      <c r="AR21" s="31">
        <v>2.0000000000000002E-5</v>
      </c>
      <c r="AS21" s="31">
        <v>2.0000000000000002E-5</v>
      </c>
      <c r="AT21" s="31">
        <v>2.0000000000000002E-5</v>
      </c>
      <c r="AU21" s="31">
        <v>2.0000000000000002E-5</v>
      </c>
      <c r="AV21" s="31">
        <v>2.0000000000000002E-5</v>
      </c>
      <c r="AW21" s="31">
        <v>3.0000000000000001E-5</v>
      </c>
      <c r="AX21" s="31">
        <v>3.0000000000000001E-5</v>
      </c>
      <c r="AY21" s="31">
        <v>3.0000000000000001E-5</v>
      </c>
      <c r="AZ21" s="31">
        <v>3.0000000000000001E-5</v>
      </c>
      <c r="BA21" s="31">
        <v>4.0000000000000003E-5</v>
      </c>
      <c r="BB21" s="31">
        <v>4.0000000000000003E-5</v>
      </c>
      <c r="BC21" s="31">
        <v>5.0000000000000002E-5</v>
      </c>
      <c r="BD21" s="31">
        <v>5.0000000000000002E-5</v>
      </c>
      <c r="BE21" s="31">
        <v>5.0000000000000002E-5</v>
      </c>
      <c r="BF21" s="31">
        <v>6.0000000000000002E-5</v>
      </c>
      <c r="BG21" s="31">
        <v>6.0000000000000002E-5</v>
      </c>
      <c r="BH21" s="31">
        <v>6.9999999999999994E-5</v>
      </c>
      <c r="BI21" s="31">
        <v>8.0000000000000007E-5</v>
      </c>
      <c r="BJ21" s="31">
        <v>9.0000000000000006E-5</v>
      </c>
      <c r="BK21" s="31">
        <v>1E-4</v>
      </c>
      <c r="BL21" s="31">
        <v>1.1E-4</v>
      </c>
      <c r="BM21" s="31">
        <v>1.2E-4</v>
      </c>
      <c r="BN21" s="31">
        <v>1.2999999999999999E-4</v>
      </c>
      <c r="BO21" s="31">
        <v>1.4999999999999999E-4</v>
      </c>
      <c r="BP21" s="31">
        <v>1.6000000000000001E-4</v>
      </c>
      <c r="BQ21" s="31">
        <v>1.8000000000000001E-4</v>
      </c>
      <c r="BR21" s="31">
        <v>2.0000000000000001E-4</v>
      </c>
    </row>
    <row r="22" spans="1:70" x14ac:dyDescent="0.2">
      <c r="A22">
        <v>35</v>
      </c>
      <c r="B22" s="31">
        <v>1.0000000000000001E-5</v>
      </c>
      <c r="C22" s="31">
        <v>1.0000000000000001E-5</v>
      </c>
      <c r="D22" s="31">
        <v>1.0000000000000001E-5</v>
      </c>
      <c r="E22" s="31">
        <v>1.0000000000000001E-5</v>
      </c>
      <c r="F22" s="31">
        <v>1.0000000000000001E-5</v>
      </c>
      <c r="G22" s="31">
        <v>1.0000000000000001E-5</v>
      </c>
      <c r="H22" s="31">
        <v>1.0000000000000001E-5</v>
      </c>
      <c r="I22" s="31">
        <v>1.0000000000000001E-5</v>
      </c>
      <c r="J22" s="31">
        <v>1.0000000000000001E-5</v>
      </c>
      <c r="K22" s="31">
        <v>1.0000000000000001E-5</v>
      </c>
      <c r="L22" s="31">
        <v>1.0000000000000001E-5</v>
      </c>
      <c r="M22" s="31">
        <v>1.0000000000000001E-5</v>
      </c>
      <c r="N22" s="31">
        <v>1.0000000000000001E-5</v>
      </c>
      <c r="O22" s="31">
        <v>1.0000000000000001E-5</v>
      </c>
      <c r="P22" s="31">
        <v>1.0000000000000001E-5</v>
      </c>
      <c r="Q22" s="31">
        <v>1.0000000000000001E-5</v>
      </c>
      <c r="R22" s="31">
        <v>1.0000000000000001E-5</v>
      </c>
      <c r="S22" s="31">
        <v>1.0000000000000001E-5</v>
      </c>
      <c r="T22" s="31">
        <v>1.0000000000000001E-5</v>
      </c>
      <c r="U22" s="31">
        <v>1.0000000000000001E-5</v>
      </c>
      <c r="V22" s="31">
        <v>1.0000000000000001E-5</v>
      </c>
      <c r="W22" s="31">
        <v>1.0000000000000001E-5</v>
      </c>
      <c r="X22" s="31">
        <v>1.0000000000000001E-5</v>
      </c>
      <c r="Y22" s="31">
        <v>1.0000000000000001E-5</v>
      </c>
      <c r="Z22" s="31">
        <v>1.0000000000000001E-5</v>
      </c>
      <c r="AA22" s="31">
        <v>1.0000000000000001E-5</v>
      </c>
      <c r="AB22" s="31">
        <v>1.0000000000000001E-5</v>
      </c>
      <c r="AC22" s="31">
        <v>1.0000000000000001E-5</v>
      </c>
      <c r="AD22" s="31">
        <v>1.0000000000000001E-5</v>
      </c>
      <c r="AE22" s="31">
        <v>1.0000000000000001E-5</v>
      </c>
      <c r="AF22" s="31">
        <v>1.0000000000000001E-5</v>
      </c>
      <c r="AG22" s="31">
        <v>1.0000000000000001E-5</v>
      </c>
      <c r="AH22" s="31">
        <v>1.0000000000000001E-5</v>
      </c>
      <c r="AI22" s="31">
        <v>1.0000000000000001E-5</v>
      </c>
      <c r="AJ22" s="31">
        <v>1.0000000000000001E-5</v>
      </c>
      <c r="AK22" s="31">
        <v>1.0000000000000001E-5</v>
      </c>
      <c r="AL22" s="31">
        <v>1.0000000000000001E-5</v>
      </c>
      <c r="AM22" s="31">
        <v>1.0000000000000001E-5</v>
      </c>
      <c r="AN22" s="31">
        <v>1.0000000000000001E-5</v>
      </c>
      <c r="AO22" s="31">
        <v>1.0000000000000001E-5</v>
      </c>
      <c r="AP22" s="31">
        <v>1.0000000000000001E-5</v>
      </c>
      <c r="AQ22" s="31">
        <v>1.0000000000000001E-5</v>
      </c>
      <c r="AR22" s="31">
        <v>2.0000000000000002E-5</v>
      </c>
      <c r="AS22" s="31">
        <v>2.0000000000000002E-5</v>
      </c>
      <c r="AT22" s="31">
        <v>2.0000000000000002E-5</v>
      </c>
      <c r="AU22" s="31">
        <v>2.0000000000000002E-5</v>
      </c>
      <c r="AV22" s="31">
        <v>2.0000000000000002E-5</v>
      </c>
      <c r="AW22" s="31">
        <v>3.0000000000000001E-5</v>
      </c>
      <c r="AX22" s="31">
        <v>3.0000000000000001E-5</v>
      </c>
      <c r="AY22" s="31">
        <v>3.0000000000000001E-5</v>
      </c>
      <c r="AZ22" s="31">
        <v>4.0000000000000003E-5</v>
      </c>
      <c r="BA22" s="31">
        <v>4.0000000000000003E-5</v>
      </c>
      <c r="BB22" s="31">
        <v>4.0000000000000003E-5</v>
      </c>
      <c r="BC22" s="31">
        <v>5.0000000000000002E-5</v>
      </c>
      <c r="BD22" s="31">
        <v>5.0000000000000002E-5</v>
      </c>
      <c r="BE22" s="31">
        <v>5.0000000000000002E-5</v>
      </c>
      <c r="BF22" s="31">
        <v>6.0000000000000002E-5</v>
      </c>
      <c r="BG22" s="31">
        <v>6.9999999999999994E-5</v>
      </c>
      <c r="BH22" s="31">
        <v>6.9999999999999994E-5</v>
      </c>
      <c r="BI22" s="31">
        <v>8.0000000000000007E-5</v>
      </c>
      <c r="BJ22" s="31">
        <v>9.0000000000000006E-5</v>
      </c>
      <c r="BK22" s="31">
        <v>1E-4</v>
      </c>
      <c r="BL22" s="31">
        <v>1.1E-4</v>
      </c>
      <c r="BM22" s="31">
        <v>1.2E-4</v>
      </c>
      <c r="BN22" s="31">
        <v>1.2999999999999999E-4</v>
      </c>
      <c r="BO22" s="31">
        <v>1.4999999999999999E-4</v>
      </c>
      <c r="BP22" s="31">
        <v>1.6000000000000001E-4</v>
      </c>
      <c r="BQ22" s="31">
        <v>1.8000000000000001E-4</v>
      </c>
      <c r="BR22" s="31">
        <v>2.0000000000000001E-4</v>
      </c>
    </row>
    <row r="23" spans="1:70" x14ac:dyDescent="0.2">
      <c r="A23">
        <v>36</v>
      </c>
      <c r="B23" s="31">
        <v>1.0000000000000001E-5</v>
      </c>
      <c r="C23" s="31">
        <v>1.0000000000000001E-5</v>
      </c>
      <c r="D23" s="31">
        <v>1.0000000000000001E-5</v>
      </c>
      <c r="E23" s="31">
        <v>1.0000000000000001E-5</v>
      </c>
      <c r="F23" s="31">
        <v>1.0000000000000001E-5</v>
      </c>
      <c r="G23" s="31">
        <v>1.0000000000000001E-5</v>
      </c>
      <c r="H23" s="31">
        <v>1.0000000000000001E-5</v>
      </c>
      <c r="I23" s="31">
        <v>1.0000000000000001E-5</v>
      </c>
      <c r="J23" s="31">
        <v>1.0000000000000001E-5</v>
      </c>
      <c r="K23" s="31">
        <v>1.0000000000000001E-5</v>
      </c>
      <c r="L23" s="31">
        <v>1.0000000000000001E-5</v>
      </c>
      <c r="M23" s="31">
        <v>1.0000000000000001E-5</v>
      </c>
      <c r="N23" s="31">
        <v>1.0000000000000001E-5</v>
      </c>
      <c r="O23" s="31">
        <v>1.0000000000000001E-5</v>
      </c>
      <c r="P23" s="31">
        <v>1.0000000000000001E-5</v>
      </c>
      <c r="Q23" s="31">
        <v>1.0000000000000001E-5</v>
      </c>
      <c r="R23" s="31">
        <v>1.0000000000000001E-5</v>
      </c>
      <c r="S23" s="31">
        <v>1.0000000000000001E-5</v>
      </c>
      <c r="T23" s="31">
        <v>1.0000000000000001E-5</v>
      </c>
      <c r="U23" s="31">
        <v>1.0000000000000001E-5</v>
      </c>
      <c r="V23" s="31">
        <v>1.0000000000000001E-5</v>
      </c>
      <c r="W23" s="31">
        <v>1.0000000000000001E-5</v>
      </c>
      <c r="X23" s="31">
        <v>1.0000000000000001E-5</v>
      </c>
      <c r="Y23" s="31">
        <v>1.0000000000000001E-5</v>
      </c>
      <c r="Z23" s="31">
        <v>1.0000000000000001E-5</v>
      </c>
      <c r="AA23" s="31">
        <v>1.0000000000000001E-5</v>
      </c>
      <c r="AB23" s="31">
        <v>1.0000000000000001E-5</v>
      </c>
      <c r="AC23" s="31">
        <v>1.0000000000000001E-5</v>
      </c>
      <c r="AD23" s="31">
        <v>1.0000000000000001E-5</v>
      </c>
      <c r="AE23" s="31">
        <v>1.0000000000000001E-5</v>
      </c>
      <c r="AF23" s="31">
        <v>1.0000000000000001E-5</v>
      </c>
      <c r="AG23" s="31">
        <v>1.0000000000000001E-5</v>
      </c>
      <c r="AH23" s="31">
        <v>1.0000000000000001E-5</v>
      </c>
      <c r="AI23" s="31">
        <v>1.0000000000000001E-5</v>
      </c>
      <c r="AJ23" s="31">
        <v>1.0000000000000001E-5</v>
      </c>
      <c r="AK23" s="31">
        <v>1.0000000000000001E-5</v>
      </c>
      <c r="AL23" s="31">
        <v>1.0000000000000001E-5</v>
      </c>
      <c r="AM23" s="31">
        <v>1.0000000000000001E-5</v>
      </c>
      <c r="AN23" s="31">
        <v>1.0000000000000001E-5</v>
      </c>
      <c r="AO23" s="31">
        <v>1.0000000000000001E-5</v>
      </c>
      <c r="AP23" s="31">
        <v>1.0000000000000001E-5</v>
      </c>
      <c r="AQ23" s="31">
        <v>1.0000000000000001E-5</v>
      </c>
      <c r="AR23" s="31">
        <v>2.0000000000000002E-5</v>
      </c>
      <c r="AS23" s="31">
        <v>2.0000000000000002E-5</v>
      </c>
      <c r="AT23" s="31">
        <v>2.0000000000000002E-5</v>
      </c>
      <c r="AU23" s="31">
        <v>2.0000000000000002E-5</v>
      </c>
      <c r="AV23" s="31">
        <v>3.0000000000000001E-5</v>
      </c>
      <c r="AW23" s="31">
        <v>3.0000000000000001E-5</v>
      </c>
      <c r="AX23" s="31">
        <v>3.0000000000000001E-5</v>
      </c>
      <c r="AY23" s="31">
        <v>3.0000000000000001E-5</v>
      </c>
      <c r="AZ23" s="31">
        <v>4.0000000000000003E-5</v>
      </c>
      <c r="BA23" s="31">
        <v>4.0000000000000003E-5</v>
      </c>
      <c r="BB23" s="31">
        <v>4.0000000000000003E-5</v>
      </c>
      <c r="BC23" s="31">
        <v>5.0000000000000002E-5</v>
      </c>
      <c r="BD23" s="31">
        <v>5.0000000000000002E-5</v>
      </c>
      <c r="BE23" s="31">
        <v>6.0000000000000002E-5</v>
      </c>
      <c r="BF23" s="31">
        <v>6.0000000000000002E-5</v>
      </c>
      <c r="BG23" s="31">
        <v>6.9999999999999994E-5</v>
      </c>
      <c r="BH23" s="31">
        <v>8.0000000000000007E-5</v>
      </c>
      <c r="BI23" s="31">
        <v>8.0000000000000007E-5</v>
      </c>
      <c r="BJ23" s="31">
        <v>9.0000000000000006E-5</v>
      </c>
      <c r="BK23" s="31">
        <v>1E-4</v>
      </c>
      <c r="BL23" s="31">
        <v>1.1E-4</v>
      </c>
      <c r="BM23" s="31">
        <v>1.2999999999999999E-4</v>
      </c>
      <c r="BN23" s="31">
        <v>1.3999999999999999E-4</v>
      </c>
      <c r="BO23" s="31">
        <v>1.4999999999999999E-4</v>
      </c>
      <c r="BP23" s="31">
        <v>1.7000000000000001E-4</v>
      </c>
      <c r="BQ23" s="31">
        <v>1.9000000000000001E-4</v>
      </c>
      <c r="BR23" s="31">
        <v>2.1000000000000001E-4</v>
      </c>
    </row>
    <row r="24" spans="1:70" x14ac:dyDescent="0.2">
      <c r="A24">
        <v>37</v>
      </c>
      <c r="B24" s="31">
        <v>1.0000000000000001E-5</v>
      </c>
      <c r="C24" s="31">
        <v>1.0000000000000001E-5</v>
      </c>
      <c r="D24" s="31">
        <v>1.0000000000000001E-5</v>
      </c>
      <c r="E24" s="31">
        <v>1.0000000000000001E-5</v>
      </c>
      <c r="F24" s="31">
        <v>1.0000000000000001E-5</v>
      </c>
      <c r="G24" s="31">
        <v>1.0000000000000001E-5</v>
      </c>
      <c r="H24" s="31">
        <v>1.0000000000000001E-5</v>
      </c>
      <c r="I24" s="31">
        <v>1.0000000000000001E-5</v>
      </c>
      <c r="J24" s="31">
        <v>1.0000000000000001E-5</v>
      </c>
      <c r="K24" s="31">
        <v>1.0000000000000001E-5</v>
      </c>
      <c r="L24" s="31">
        <v>1.0000000000000001E-5</v>
      </c>
      <c r="M24" s="31">
        <v>1.0000000000000001E-5</v>
      </c>
      <c r="N24" s="31">
        <v>1.0000000000000001E-5</v>
      </c>
      <c r="O24" s="31">
        <v>1.0000000000000001E-5</v>
      </c>
      <c r="P24" s="31">
        <v>1.0000000000000001E-5</v>
      </c>
      <c r="Q24" s="31">
        <v>1.0000000000000001E-5</v>
      </c>
      <c r="R24" s="31">
        <v>1.0000000000000001E-5</v>
      </c>
      <c r="S24" s="31">
        <v>1.0000000000000001E-5</v>
      </c>
      <c r="T24" s="31">
        <v>1.0000000000000001E-5</v>
      </c>
      <c r="U24" s="31">
        <v>1.0000000000000001E-5</v>
      </c>
      <c r="V24" s="31">
        <v>1.0000000000000001E-5</v>
      </c>
      <c r="W24" s="31">
        <v>1.0000000000000001E-5</v>
      </c>
      <c r="X24" s="31">
        <v>1.0000000000000001E-5</v>
      </c>
      <c r="Y24" s="31">
        <v>1.0000000000000001E-5</v>
      </c>
      <c r="Z24" s="31">
        <v>1.0000000000000001E-5</v>
      </c>
      <c r="AA24" s="31">
        <v>1.0000000000000001E-5</v>
      </c>
      <c r="AB24" s="31">
        <v>1.0000000000000001E-5</v>
      </c>
      <c r="AC24" s="31">
        <v>1.0000000000000001E-5</v>
      </c>
      <c r="AD24" s="31">
        <v>1.0000000000000001E-5</v>
      </c>
      <c r="AE24" s="31">
        <v>1.0000000000000001E-5</v>
      </c>
      <c r="AF24" s="31">
        <v>1.0000000000000001E-5</v>
      </c>
      <c r="AG24" s="31">
        <v>1.0000000000000001E-5</v>
      </c>
      <c r="AH24" s="31">
        <v>1.0000000000000001E-5</v>
      </c>
      <c r="AI24" s="31">
        <v>1.0000000000000001E-5</v>
      </c>
      <c r="AJ24" s="31">
        <v>1.0000000000000001E-5</v>
      </c>
      <c r="AK24" s="31">
        <v>1.0000000000000001E-5</v>
      </c>
      <c r="AL24" s="31">
        <v>1.0000000000000001E-5</v>
      </c>
      <c r="AM24" s="31">
        <v>1.0000000000000001E-5</v>
      </c>
      <c r="AN24" s="31">
        <v>1.0000000000000001E-5</v>
      </c>
      <c r="AO24" s="31">
        <v>1.0000000000000001E-5</v>
      </c>
      <c r="AP24" s="31">
        <v>1.0000000000000001E-5</v>
      </c>
      <c r="AQ24" s="31">
        <v>2.0000000000000002E-5</v>
      </c>
      <c r="AR24" s="31">
        <v>2.0000000000000002E-5</v>
      </c>
      <c r="AS24" s="31">
        <v>2.0000000000000002E-5</v>
      </c>
      <c r="AT24" s="31">
        <v>2.0000000000000002E-5</v>
      </c>
      <c r="AU24" s="31">
        <v>2.0000000000000002E-5</v>
      </c>
      <c r="AV24" s="31">
        <v>3.0000000000000001E-5</v>
      </c>
      <c r="AW24" s="31">
        <v>3.0000000000000001E-5</v>
      </c>
      <c r="AX24" s="31">
        <v>3.0000000000000001E-5</v>
      </c>
      <c r="AY24" s="31">
        <v>4.0000000000000003E-5</v>
      </c>
      <c r="AZ24" s="31">
        <v>4.0000000000000003E-5</v>
      </c>
      <c r="BA24" s="31">
        <v>4.0000000000000003E-5</v>
      </c>
      <c r="BB24" s="31">
        <v>5.0000000000000002E-5</v>
      </c>
      <c r="BC24" s="31">
        <v>5.0000000000000002E-5</v>
      </c>
      <c r="BD24" s="31">
        <v>6.0000000000000002E-5</v>
      </c>
      <c r="BE24" s="31">
        <v>6.0000000000000002E-5</v>
      </c>
      <c r="BF24" s="31">
        <v>6.9999999999999994E-5</v>
      </c>
      <c r="BG24" s="31">
        <v>6.9999999999999994E-5</v>
      </c>
      <c r="BH24" s="31">
        <v>8.0000000000000007E-5</v>
      </c>
      <c r="BI24" s="31">
        <v>9.0000000000000006E-5</v>
      </c>
      <c r="BJ24" s="31">
        <v>1E-4</v>
      </c>
      <c r="BK24" s="31">
        <v>1.1E-4</v>
      </c>
      <c r="BL24" s="31">
        <v>1.2E-4</v>
      </c>
      <c r="BM24" s="31">
        <v>1.2999999999999999E-4</v>
      </c>
      <c r="BN24" s="31">
        <v>1.4999999999999999E-4</v>
      </c>
      <c r="BO24" s="31">
        <v>1.6000000000000001E-4</v>
      </c>
      <c r="BP24" s="31">
        <v>1.8000000000000001E-4</v>
      </c>
      <c r="BQ24" s="31">
        <v>2.0000000000000001E-4</v>
      </c>
      <c r="BR24" s="31">
        <v>2.2000000000000001E-4</v>
      </c>
    </row>
    <row r="25" spans="1:70" x14ac:dyDescent="0.2">
      <c r="A25">
        <v>38</v>
      </c>
      <c r="B25" s="31">
        <v>1.0000000000000001E-5</v>
      </c>
      <c r="C25" s="31">
        <v>1.0000000000000001E-5</v>
      </c>
      <c r="D25" s="31">
        <v>1.0000000000000001E-5</v>
      </c>
      <c r="E25" s="31">
        <v>1.0000000000000001E-5</v>
      </c>
      <c r="F25" s="31">
        <v>1.0000000000000001E-5</v>
      </c>
      <c r="G25" s="31">
        <v>1.0000000000000001E-5</v>
      </c>
      <c r="H25" s="31">
        <v>1.0000000000000001E-5</v>
      </c>
      <c r="I25" s="31">
        <v>1.0000000000000001E-5</v>
      </c>
      <c r="J25" s="31">
        <v>1.0000000000000001E-5</v>
      </c>
      <c r="K25" s="31">
        <v>1.0000000000000001E-5</v>
      </c>
      <c r="L25" s="31">
        <v>1.0000000000000001E-5</v>
      </c>
      <c r="M25" s="31">
        <v>1.0000000000000001E-5</v>
      </c>
      <c r="N25" s="31">
        <v>1.0000000000000001E-5</v>
      </c>
      <c r="O25" s="31">
        <v>1.0000000000000001E-5</v>
      </c>
      <c r="P25" s="31">
        <v>1.0000000000000001E-5</v>
      </c>
      <c r="Q25" s="31">
        <v>1.0000000000000001E-5</v>
      </c>
      <c r="R25" s="31">
        <v>1.0000000000000001E-5</v>
      </c>
      <c r="S25" s="31">
        <v>1.0000000000000001E-5</v>
      </c>
      <c r="T25" s="31">
        <v>1.0000000000000001E-5</v>
      </c>
      <c r="U25" s="31">
        <v>1.0000000000000001E-5</v>
      </c>
      <c r="V25" s="31">
        <v>1.0000000000000001E-5</v>
      </c>
      <c r="W25" s="31">
        <v>1.0000000000000001E-5</v>
      </c>
      <c r="X25" s="31">
        <v>1.0000000000000001E-5</v>
      </c>
      <c r="Y25" s="31">
        <v>1.0000000000000001E-5</v>
      </c>
      <c r="Z25" s="31">
        <v>1.0000000000000001E-5</v>
      </c>
      <c r="AA25" s="31">
        <v>1.0000000000000001E-5</v>
      </c>
      <c r="AB25" s="31">
        <v>1.0000000000000001E-5</v>
      </c>
      <c r="AC25" s="31">
        <v>1.0000000000000001E-5</v>
      </c>
      <c r="AD25" s="31">
        <v>1.0000000000000001E-5</v>
      </c>
      <c r="AE25" s="31">
        <v>1.0000000000000001E-5</v>
      </c>
      <c r="AF25" s="31">
        <v>1.0000000000000001E-5</v>
      </c>
      <c r="AG25" s="31">
        <v>1.0000000000000001E-5</v>
      </c>
      <c r="AH25" s="31">
        <v>1.0000000000000001E-5</v>
      </c>
      <c r="AI25" s="31">
        <v>1.0000000000000001E-5</v>
      </c>
      <c r="AJ25" s="31">
        <v>1.0000000000000001E-5</v>
      </c>
      <c r="AK25" s="31">
        <v>1.0000000000000001E-5</v>
      </c>
      <c r="AL25" s="31">
        <v>1.0000000000000001E-5</v>
      </c>
      <c r="AM25" s="31">
        <v>1.0000000000000001E-5</v>
      </c>
      <c r="AN25" s="31">
        <v>1.0000000000000001E-5</v>
      </c>
      <c r="AO25" s="31">
        <v>1.0000000000000001E-5</v>
      </c>
      <c r="AP25" s="31">
        <v>2.0000000000000002E-5</v>
      </c>
      <c r="AQ25" s="31">
        <v>2.0000000000000002E-5</v>
      </c>
      <c r="AR25" s="31">
        <v>2.0000000000000002E-5</v>
      </c>
      <c r="AS25" s="31">
        <v>2.0000000000000002E-5</v>
      </c>
      <c r="AT25" s="31">
        <v>2.0000000000000002E-5</v>
      </c>
      <c r="AU25" s="31">
        <v>3.0000000000000001E-5</v>
      </c>
      <c r="AV25" s="31">
        <v>3.0000000000000001E-5</v>
      </c>
      <c r="AW25" s="31">
        <v>3.0000000000000001E-5</v>
      </c>
      <c r="AX25" s="31">
        <v>3.0000000000000001E-5</v>
      </c>
      <c r="AY25" s="31">
        <v>4.0000000000000003E-5</v>
      </c>
      <c r="AZ25" s="31">
        <v>4.0000000000000003E-5</v>
      </c>
      <c r="BA25" s="31">
        <v>5.0000000000000002E-5</v>
      </c>
      <c r="BB25" s="31">
        <v>5.0000000000000002E-5</v>
      </c>
      <c r="BC25" s="31">
        <v>5.0000000000000002E-5</v>
      </c>
      <c r="BD25" s="31">
        <v>6.0000000000000002E-5</v>
      </c>
      <c r="BE25" s="31">
        <v>6.9999999999999994E-5</v>
      </c>
      <c r="BF25" s="31">
        <v>6.9999999999999994E-5</v>
      </c>
      <c r="BG25" s="31">
        <v>8.0000000000000007E-5</v>
      </c>
      <c r="BH25" s="31">
        <v>9.0000000000000006E-5</v>
      </c>
      <c r="BI25" s="31">
        <v>1E-4</v>
      </c>
      <c r="BJ25" s="31">
        <v>1.1E-4</v>
      </c>
      <c r="BK25" s="31">
        <v>1.2E-4</v>
      </c>
      <c r="BL25" s="31">
        <v>1.2999999999999999E-4</v>
      </c>
      <c r="BM25" s="31">
        <v>1.3999999999999999E-4</v>
      </c>
      <c r="BN25" s="31">
        <v>1.6000000000000001E-4</v>
      </c>
      <c r="BO25" s="31">
        <v>1.8000000000000001E-4</v>
      </c>
      <c r="BP25" s="31">
        <v>2.0000000000000001E-4</v>
      </c>
      <c r="BQ25" s="31">
        <v>2.2000000000000001E-4</v>
      </c>
      <c r="BR25" s="31">
        <v>2.4000000000000001E-4</v>
      </c>
    </row>
    <row r="26" spans="1:70" x14ac:dyDescent="0.2">
      <c r="A26">
        <v>39</v>
      </c>
      <c r="B26" s="31">
        <v>1.0000000000000001E-5</v>
      </c>
      <c r="C26" s="31">
        <v>1.0000000000000001E-5</v>
      </c>
      <c r="D26" s="31">
        <v>1.0000000000000001E-5</v>
      </c>
      <c r="E26" s="31">
        <v>1.0000000000000001E-5</v>
      </c>
      <c r="F26" s="31">
        <v>1.0000000000000001E-5</v>
      </c>
      <c r="G26" s="31">
        <v>1.0000000000000001E-5</v>
      </c>
      <c r="H26" s="31">
        <v>1.0000000000000001E-5</v>
      </c>
      <c r="I26" s="31">
        <v>1.0000000000000001E-5</v>
      </c>
      <c r="J26" s="31">
        <v>1.0000000000000001E-5</v>
      </c>
      <c r="K26" s="31">
        <v>1.0000000000000001E-5</v>
      </c>
      <c r="L26" s="31">
        <v>1.0000000000000001E-5</v>
      </c>
      <c r="M26" s="31">
        <v>1.0000000000000001E-5</v>
      </c>
      <c r="N26" s="31">
        <v>1.0000000000000001E-5</v>
      </c>
      <c r="O26" s="31">
        <v>1.0000000000000001E-5</v>
      </c>
      <c r="P26" s="31">
        <v>1.0000000000000001E-5</v>
      </c>
      <c r="Q26" s="31">
        <v>1.0000000000000001E-5</v>
      </c>
      <c r="R26" s="31">
        <v>1.0000000000000001E-5</v>
      </c>
      <c r="S26" s="31">
        <v>1.0000000000000001E-5</v>
      </c>
      <c r="T26" s="31">
        <v>1.0000000000000001E-5</v>
      </c>
      <c r="U26" s="31">
        <v>1.0000000000000001E-5</v>
      </c>
      <c r="V26" s="31">
        <v>1.0000000000000001E-5</v>
      </c>
      <c r="W26" s="31">
        <v>1.0000000000000001E-5</v>
      </c>
      <c r="X26" s="31">
        <v>1.0000000000000001E-5</v>
      </c>
      <c r="Y26" s="31">
        <v>1.0000000000000001E-5</v>
      </c>
      <c r="Z26" s="31">
        <v>1.0000000000000001E-5</v>
      </c>
      <c r="AA26" s="31">
        <v>1.0000000000000001E-5</v>
      </c>
      <c r="AB26" s="31">
        <v>1.0000000000000001E-5</v>
      </c>
      <c r="AC26" s="31">
        <v>1.0000000000000001E-5</v>
      </c>
      <c r="AD26" s="31">
        <v>1.0000000000000001E-5</v>
      </c>
      <c r="AE26" s="31">
        <v>1.0000000000000001E-5</v>
      </c>
      <c r="AF26" s="31">
        <v>1.0000000000000001E-5</v>
      </c>
      <c r="AG26" s="31">
        <v>1.0000000000000001E-5</v>
      </c>
      <c r="AH26" s="31">
        <v>1.0000000000000001E-5</v>
      </c>
      <c r="AI26" s="31">
        <v>1.0000000000000001E-5</v>
      </c>
      <c r="AJ26" s="31">
        <v>1.0000000000000001E-5</v>
      </c>
      <c r="AK26" s="31">
        <v>1.0000000000000001E-5</v>
      </c>
      <c r="AL26" s="31">
        <v>1.0000000000000001E-5</v>
      </c>
      <c r="AM26" s="31">
        <v>1.0000000000000001E-5</v>
      </c>
      <c r="AN26" s="31">
        <v>1.0000000000000001E-5</v>
      </c>
      <c r="AO26" s="31">
        <v>1.0000000000000001E-5</v>
      </c>
      <c r="AP26" s="31">
        <v>2.0000000000000002E-5</v>
      </c>
      <c r="AQ26" s="31">
        <v>2.0000000000000002E-5</v>
      </c>
      <c r="AR26" s="31">
        <v>2.0000000000000002E-5</v>
      </c>
      <c r="AS26" s="31">
        <v>2.0000000000000002E-5</v>
      </c>
      <c r="AT26" s="31">
        <v>2.0000000000000002E-5</v>
      </c>
      <c r="AU26" s="31">
        <v>3.0000000000000001E-5</v>
      </c>
      <c r="AV26" s="31">
        <v>3.0000000000000001E-5</v>
      </c>
      <c r="AW26" s="31">
        <v>3.0000000000000001E-5</v>
      </c>
      <c r="AX26" s="31">
        <v>4.0000000000000003E-5</v>
      </c>
      <c r="AY26" s="31">
        <v>4.0000000000000003E-5</v>
      </c>
      <c r="AZ26" s="31">
        <v>4.0000000000000003E-5</v>
      </c>
      <c r="BA26" s="31">
        <v>5.0000000000000002E-5</v>
      </c>
      <c r="BB26" s="31">
        <v>5.0000000000000002E-5</v>
      </c>
      <c r="BC26" s="31">
        <v>6.0000000000000002E-5</v>
      </c>
      <c r="BD26" s="31">
        <v>6.0000000000000002E-5</v>
      </c>
      <c r="BE26" s="31">
        <v>6.9999999999999994E-5</v>
      </c>
      <c r="BF26" s="31">
        <v>6.9999999999999994E-5</v>
      </c>
      <c r="BG26" s="31">
        <v>8.0000000000000007E-5</v>
      </c>
      <c r="BH26" s="31">
        <v>9.0000000000000006E-5</v>
      </c>
      <c r="BI26" s="31">
        <v>1E-4</v>
      </c>
      <c r="BJ26" s="31">
        <v>1.1E-4</v>
      </c>
      <c r="BK26" s="31">
        <v>1.2E-4</v>
      </c>
      <c r="BL26" s="31">
        <v>1.3999999999999999E-4</v>
      </c>
      <c r="BM26" s="31">
        <v>1.4999999999999999E-4</v>
      </c>
      <c r="BN26" s="31">
        <v>1.7000000000000001E-4</v>
      </c>
      <c r="BO26" s="31">
        <v>1.8000000000000001E-4</v>
      </c>
      <c r="BP26" s="31">
        <v>2.0000000000000001E-4</v>
      </c>
      <c r="BQ26" s="31">
        <v>2.3000000000000001E-4</v>
      </c>
      <c r="BR26" s="31">
        <v>2.5000000000000001E-4</v>
      </c>
    </row>
    <row r="27" spans="1:70" x14ac:dyDescent="0.2">
      <c r="A27">
        <v>40</v>
      </c>
      <c r="B27" s="31">
        <v>1.0000000000000001E-5</v>
      </c>
      <c r="C27" s="31">
        <v>1.0000000000000001E-5</v>
      </c>
      <c r="D27" s="31">
        <v>1.0000000000000001E-5</v>
      </c>
      <c r="E27" s="31">
        <v>1.0000000000000001E-5</v>
      </c>
      <c r="F27" s="31">
        <v>1.0000000000000001E-5</v>
      </c>
      <c r="G27" s="31">
        <v>1.0000000000000001E-5</v>
      </c>
      <c r="H27" s="31">
        <v>1.0000000000000001E-5</v>
      </c>
      <c r="I27" s="31">
        <v>1.0000000000000001E-5</v>
      </c>
      <c r="J27" s="31">
        <v>1.0000000000000001E-5</v>
      </c>
      <c r="K27" s="31">
        <v>1.0000000000000001E-5</v>
      </c>
      <c r="L27" s="31">
        <v>1.0000000000000001E-5</v>
      </c>
      <c r="M27" s="31">
        <v>1.0000000000000001E-5</v>
      </c>
      <c r="N27" s="31">
        <v>1.0000000000000001E-5</v>
      </c>
      <c r="O27" s="31">
        <v>1.0000000000000001E-5</v>
      </c>
      <c r="P27" s="31">
        <v>1.0000000000000001E-5</v>
      </c>
      <c r="Q27" s="31">
        <v>1.0000000000000001E-5</v>
      </c>
      <c r="R27" s="31">
        <v>1.0000000000000001E-5</v>
      </c>
      <c r="S27" s="31">
        <v>1.0000000000000001E-5</v>
      </c>
      <c r="T27" s="31">
        <v>1.0000000000000001E-5</v>
      </c>
      <c r="U27" s="31">
        <v>1.0000000000000001E-5</v>
      </c>
      <c r="V27" s="31">
        <v>1.0000000000000001E-5</v>
      </c>
      <c r="W27" s="31">
        <v>1.0000000000000001E-5</v>
      </c>
      <c r="X27" s="31">
        <v>1.0000000000000001E-5</v>
      </c>
      <c r="Y27" s="31">
        <v>1.0000000000000001E-5</v>
      </c>
      <c r="Z27" s="31">
        <v>1.0000000000000001E-5</v>
      </c>
      <c r="AA27" s="31">
        <v>1.0000000000000001E-5</v>
      </c>
      <c r="AB27" s="31">
        <v>1.0000000000000001E-5</v>
      </c>
      <c r="AC27" s="31">
        <v>1.0000000000000001E-5</v>
      </c>
      <c r="AD27" s="31">
        <v>1.0000000000000001E-5</v>
      </c>
      <c r="AE27" s="31">
        <v>1.0000000000000001E-5</v>
      </c>
      <c r="AF27" s="31">
        <v>1.0000000000000001E-5</v>
      </c>
      <c r="AG27" s="31">
        <v>1.0000000000000001E-5</v>
      </c>
      <c r="AH27" s="31">
        <v>1.0000000000000001E-5</v>
      </c>
      <c r="AI27" s="31">
        <v>1.0000000000000001E-5</v>
      </c>
      <c r="AJ27" s="31">
        <v>1.0000000000000001E-5</v>
      </c>
      <c r="AK27" s="31">
        <v>1.0000000000000001E-5</v>
      </c>
      <c r="AL27" s="31">
        <v>1.0000000000000001E-5</v>
      </c>
      <c r="AM27" s="31">
        <v>1.0000000000000001E-5</v>
      </c>
      <c r="AN27" s="31">
        <v>1.0000000000000001E-5</v>
      </c>
      <c r="AO27" s="31">
        <v>2.0000000000000002E-5</v>
      </c>
      <c r="AP27" s="31">
        <v>2.0000000000000002E-5</v>
      </c>
      <c r="AQ27" s="31">
        <v>2.0000000000000002E-5</v>
      </c>
      <c r="AR27" s="31">
        <v>2.0000000000000002E-5</v>
      </c>
      <c r="AS27" s="31">
        <v>3.0000000000000001E-5</v>
      </c>
      <c r="AT27" s="31">
        <v>3.0000000000000001E-5</v>
      </c>
      <c r="AU27" s="31">
        <v>3.0000000000000001E-5</v>
      </c>
      <c r="AV27" s="31">
        <v>3.0000000000000001E-5</v>
      </c>
      <c r="AW27" s="31">
        <v>4.0000000000000003E-5</v>
      </c>
      <c r="AX27" s="31">
        <v>4.0000000000000003E-5</v>
      </c>
      <c r="AY27" s="31">
        <v>5.0000000000000002E-5</v>
      </c>
      <c r="AZ27" s="31">
        <v>5.0000000000000002E-5</v>
      </c>
      <c r="BA27" s="31">
        <v>6.0000000000000002E-5</v>
      </c>
      <c r="BB27" s="31">
        <v>6.0000000000000002E-5</v>
      </c>
      <c r="BC27" s="31">
        <v>6.9999999999999994E-5</v>
      </c>
      <c r="BD27" s="31">
        <v>6.9999999999999994E-5</v>
      </c>
      <c r="BE27" s="31">
        <v>8.0000000000000007E-5</v>
      </c>
      <c r="BF27" s="31">
        <v>9.0000000000000006E-5</v>
      </c>
      <c r="BG27" s="31">
        <v>1E-4</v>
      </c>
      <c r="BH27" s="31">
        <v>1.1E-4</v>
      </c>
      <c r="BI27" s="31">
        <v>1.2E-4</v>
      </c>
      <c r="BJ27" s="31">
        <v>1.2999999999999999E-4</v>
      </c>
      <c r="BK27" s="31">
        <v>1.3999999999999999E-4</v>
      </c>
      <c r="BL27" s="31">
        <v>1.6000000000000001E-4</v>
      </c>
      <c r="BM27" s="31">
        <v>1.7000000000000001E-4</v>
      </c>
      <c r="BN27" s="31">
        <v>1.9000000000000001E-4</v>
      </c>
      <c r="BO27" s="31">
        <v>2.1000000000000001E-4</v>
      </c>
      <c r="BP27" s="31">
        <v>2.4000000000000001E-4</v>
      </c>
      <c r="BQ27" s="31">
        <v>2.5999999999999998E-4</v>
      </c>
      <c r="BR27" s="31">
        <v>2.9E-4</v>
      </c>
    </row>
    <row r="28" spans="1:70" x14ac:dyDescent="0.2">
      <c r="A28">
        <v>41</v>
      </c>
      <c r="B28" s="31">
        <v>1.0000000000000001E-5</v>
      </c>
      <c r="C28" s="31">
        <v>1.0000000000000001E-5</v>
      </c>
      <c r="D28" s="31">
        <v>1.0000000000000001E-5</v>
      </c>
      <c r="E28" s="31">
        <v>1.0000000000000001E-5</v>
      </c>
      <c r="F28" s="31">
        <v>1.0000000000000001E-5</v>
      </c>
      <c r="G28" s="31">
        <v>1.0000000000000001E-5</v>
      </c>
      <c r="H28" s="31">
        <v>1.0000000000000001E-5</v>
      </c>
      <c r="I28" s="31">
        <v>1.0000000000000001E-5</v>
      </c>
      <c r="J28" s="31">
        <v>1.0000000000000001E-5</v>
      </c>
      <c r="K28" s="31">
        <v>1.0000000000000001E-5</v>
      </c>
      <c r="L28" s="31">
        <v>1.0000000000000001E-5</v>
      </c>
      <c r="M28" s="31">
        <v>1.0000000000000001E-5</v>
      </c>
      <c r="N28" s="31">
        <v>1.0000000000000001E-5</v>
      </c>
      <c r="O28" s="31">
        <v>1.0000000000000001E-5</v>
      </c>
      <c r="P28" s="31">
        <v>1.0000000000000001E-5</v>
      </c>
      <c r="Q28" s="31">
        <v>1.0000000000000001E-5</v>
      </c>
      <c r="R28" s="31">
        <v>1.0000000000000001E-5</v>
      </c>
      <c r="S28" s="31">
        <v>1.0000000000000001E-5</v>
      </c>
      <c r="T28" s="31">
        <v>1.0000000000000001E-5</v>
      </c>
      <c r="U28" s="31">
        <v>1.0000000000000001E-5</v>
      </c>
      <c r="V28" s="31">
        <v>1.0000000000000001E-5</v>
      </c>
      <c r="W28" s="31">
        <v>1.0000000000000001E-5</v>
      </c>
      <c r="X28" s="31">
        <v>1.0000000000000001E-5</v>
      </c>
      <c r="Y28" s="31">
        <v>1.0000000000000001E-5</v>
      </c>
      <c r="Z28" s="31">
        <v>1.0000000000000001E-5</v>
      </c>
      <c r="AA28" s="31">
        <v>1.0000000000000001E-5</v>
      </c>
      <c r="AB28" s="31">
        <v>1.0000000000000001E-5</v>
      </c>
      <c r="AC28" s="31">
        <v>1.0000000000000001E-5</v>
      </c>
      <c r="AD28" s="31">
        <v>1.0000000000000001E-5</v>
      </c>
      <c r="AE28" s="31">
        <v>1.0000000000000001E-5</v>
      </c>
      <c r="AF28" s="31">
        <v>1.0000000000000001E-5</v>
      </c>
      <c r="AG28" s="31">
        <v>1.0000000000000001E-5</v>
      </c>
      <c r="AH28" s="31">
        <v>1.0000000000000001E-5</v>
      </c>
      <c r="AI28" s="31">
        <v>1.0000000000000001E-5</v>
      </c>
      <c r="AJ28" s="31">
        <v>1.0000000000000001E-5</v>
      </c>
      <c r="AK28" s="31">
        <v>1.0000000000000001E-5</v>
      </c>
      <c r="AL28" s="31">
        <v>1.0000000000000001E-5</v>
      </c>
      <c r="AM28" s="31">
        <v>1.0000000000000001E-5</v>
      </c>
      <c r="AN28" s="31">
        <v>1.0000000000000001E-5</v>
      </c>
      <c r="AO28" s="31">
        <v>2.0000000000000002E-5</v>
      </c>
      <c r="AP28" s="31">
        <v>2.0000000000000002E-5</v>
      </c>
      <c r="AQ28" s="31">
        <v>2.0000000000000002E-5</v>
      </c>
      <c r="AR28" s="31">
        <v>2.0000000000000002E-5</v>
      </c>
      <c r="AS28" s="31">
        <v>3.0000000000000001E-5</v>
      </c>
      <c r="AT28" s="31">
        <v>3.0000000000000001E-5</v>
      </c>
      <c r="AU28" s="31">
        <v>3.0000000000000001E-5</v>
      </c>
      <c r="AV28" s="31">
        <v>4.0000000000000003E-5</v>
      </c>
      <c r="AW28" s="31">
        <v>4.0000000000000003E-5</v>
      </c>
      <c r="AX28" s="31">
        <v>4.0000000000000003E-5</v>
      </c>
      <c r="AY28" s="31">
        <v>5.0000000000000002E-5</v>
      </c>
      <c r="AZ28" s="31">
        <v>5.0000000000000002E-5</v>
      </c>
      <c r="BA28" s="31">
        <v>6.0000000000000002E-5</v>
      </c>
      <c r="BB28" s="31">
        <v>6.0000000000000002E-5</v>
      </c>
      <c r="BC28" s="31">
        <v>6.9999999999999994E-5</v>
      </c>
      <c r="BD28" s="31">
        <v>6.9999999999999994E-5</v>
      </c>
      <c r="BE28" s="31">
        <v>8.0000000000000007E-5</v>
      </c>
      <c r="BF28" s="31">
        <v>9.0000000000000006E-5</v>
      </c>
      <c r="BG28" s="31">
        <v>1E-4</v>
      </c>
      <c r="BH28" s="31">
        <v>1.1E-4</v>
      </c>
      <c r="BI28" s="31">
        <v>1.2E-4</v>
      </c>
      <c r="BJ28" s="31">
        <v>1.2999999999999999E-4</v>
      </c>
      <c r="BK28" s="31">
        <v>1.3999999999999999E-4</v>
      </c>
      <c r="BL28" s="31">
        <v>1.6000000000000001E-4</v>
      </c>
      <c r="BM28" s="31">
        <v>1.8000000000000001E-4</v>
      </c>
      <c r="BN28" s="31">
        <v>1.9000000000000001E-4</v>
      </c>
      <c r="BO28" s="31">
        <v>2.1000000000000001E-4</v>
      </c>
      <c r="BP28" s="31">
        <v>2.4000000000000001E-4</v>
      </c>
      <c r="BQ28" s="31">
        <v>2.5999999999999998E-4</v>
      </c>
      <c r="BR28" s="31">
        <v>2.9E-4</v>
      </c>
    </row>
    <row r="29" spans="1:70" x14ac:dyDescent="0.2">
      <c r="A29">
        <v>42</v>
      </c>
      <c r="B29" s="31">
        <v>1.0000000000000001E-5</v>
      </c>
      <c r="C29" s="31">
        <v>1.0000000000000001E-5</v>
      </c>
      <c r="D29" s="31">
        <v>1.0000000000000001E-5</v>
      </c>
      <c r="E29" s="31">
        <v>1.0000000000000001E-5</v>
      </c>
      <c r="F29" s="31">
        <v>1.0000000000000001E-5</v>
      </c>
      <c r="G29" s="31">
        <v>1.0000000000000001E-5</v>
      </c>
      <c r="H29" s="31">
        <v>1.0000000000000001E-5</v>
      </c>
      <c r="I29" s="31">
        <v>1.0000000000000001E-5</v>
      </c>
      <c r="J29" s="31">
        <v>1.0000000000000001E-5</v>
      </c>
      <c r="K29" s="31">
        <v>1.0000000000000001E-5</v>
      </c>
      <c r="L29" s="31">
        <v>1.0000000000000001E-5</v>
      </c>
      <c r="M29" s="31">
        <v>1.0000000000000001E-5</v>
      </c>
      <c r="N29" s="31">
        <v>1.0000000000000001E-5</v>
      </c>
      <c r="O29" s="31">
        <v>1.0000000000000001E-5</v>
      </c>
      <c r="P29" s="31">
        <v>1.0000000000000001E-5</v>
      </c>
      <c r="Q29" s="31">
        <v>1.0000000000000001E-5</v>
      </c>
      <c r="R29" s="31">
        <v>1.0000000000000001E-5</v>
      </c>
      <c r="S29" s="31">
        <v>1.0000000000000001E-5</v>
      </c>
      <c r="T29" s="31">
        <v>1.0000000000000001E-5</v>
      </c>
      <c r="U29" s="31">
        <v>1.0000000000000001E-5</v>
      </c>
      <c r="V29" s="31">
        <v>1.0000000000000001E-5</v>
      </c>
      <c r="W29" s="31">
        <v>1.0000000000000001E-5</v>
      </c>
      <c r="X29" s="31">
        <v>1.0000000000000001E-5</v>
      </c>
      <c r="Y29" s="31">
        <v>1.0000000000000001E-5</v>
      </c>
      <c r="Z29" s="31">
        <v>1.0000000000000001E-5</v>
      </c>
      <c r="AA29" s="31">
        <v>1.0000000000000001E-5</v>
      </c>
      <c r="AB29" s="31">
        <v>1.0000000000000001E-5</v>
      </c>
      <c r="AC29" s="31">
        <v>1.0000000000000001E-5</v>
      </c>
      <c r="AD29" s="31">
        <v>1.0000000000000001E-5</v>
      </c>
      <c r="AE29" s="31">
        <v>1.0000000000000001E-5</v>
      </c>
      <c r="AF29" s="31">
        <v>1.0000000000000001E-5</v>
      </c>
      <c r="AG29" s="31">
        <v>1.0000000000000001E-5</v>
      </c>
      <c r="AH29" s="31">
        <v>1.0000000000000001E-5</v>
      </c>
      <c r="AI29" s="31">
        <v>1.0000000000000001E-5</v>
      </c>
      <c r="AJ29" s="31">
        <v>1.0000000000000001E-5</v>
      </c>
      <c r="AK29" s="31">
        <v>1.0000000000000001E-5</v>
      </c>
      <c r="AL29" s="31">
        <v>1.0000000000000001E-5</v>
      </c>
      <c r="AM29" s="31">
        <v>1.0000000000000001E-5</v>
      </c>
      <c r="AN29" s="31">
        <v>1.0000000000000001E-5</v>
      </c>
      <c r="AO29" s="31">
        <v>2.0000000000000002E-5</v>
      </c>
      <c r="AP29" s="31">
        <v>2.0000000000000002E-5</v>
      </c>
      <c r="AQ29" s="31">
        <v>2.0000000000000002E-5</v>
      </c>
      <c r="AR29" s="31">
        <v>2.0000000000000002E-5</v>
      </c>
      <c r="AS29" s="31">
        <v>3.0000000000000001E-5</v>
      </c>
      <c r="AT29" s="31">
        <v>3.0000000000000001E-5</v>
      </c>
      <c r="AU29" s="31">
        <v>3.0000000000000001E-5</v>
      </c>
      <c r="AV29" s="31">
        <v>4.0000000000000003E-5</v>
      </c>
      <c r="AW29" s="31">
        <v>4.0000000000000003E-5</v>
      </c>
      <c r="AX29" s="31">
        <v>4.0000000000000003E-5</v>
      </c>
      <c r="AY29" s="31">
        <v>5.0000000000000002E-5</v>
      </c>
      <c r="AZ29" s="31">
        <v>5.0000000000000002E-5</v>
      </c>
      <c r="BA29" s="31">
        <v>6.0000000000000002E-5</v>
      </c>
      <c r="BB29" s="31">
        <v>6.0000000000000002E-5</v>
      </c>
      <c r="BC29" s="31">
        <v>6.9999999999999994E-5</v>
      </c>
      <c r="BD29" s="31">
        <v>8.0000000000000007E-5</v>
      </c>
      <c r="BE29" s="31">
        <v>8.0000000000000007E-5</v>
      </c>
      <c r="BF29" s="31">
        <v>9.0000000000000006E-5</v>
      </c>
      <c r="BG29" s="31">
        <v>1E-4</v>
      </c>
      <c r="BH29" s="31">
        <v>1.1E-4</v>
      </c>
      <c r="BI29" s="31">
        <v>1.2E-4</v>
      </c>
      <c r="BJ29" s="31">
        <v>1.3999999999999999E-4</v>
      </c>
      <c r="BK29" s="31">
        <v>1.4999999999999999E-4</v>
      </c>
      <c r="BL29" s="31">
        <v>1.7000000000000001E-4</v>
      </c>
      <c r="BM29" s="31">
        <v>1.8000000000000001E-4</v>
      </c>
      <c r="BN29" s="31">
        <v>2.0000000000000001E-4</v>
      </c>
      <c r="BO29" s="31">
        <v>2.3000000000000001E-4</v>
      </c>
      <c r="BP29" s="31">
        <v>2.5000000000000001E-4</v>
      </c>
      <c r="BQ29" s="31">
        <v>2.7999999999999998E-4</v>
      </c>
      <c r="BR29" s="31">
        <v>3.1E-4</v>
      </c>
    </row>
    <row r="30" spans="1:70" x14ac:dyDescent="0.2">
      <c r="A30">
        <v>43</v>
      </c>
      <c r="B30" s="31">
        <v>1.0000000000000001E-5</v>
      </c>
      <c r="C30" s="31">
        <v>1.0000000000000001E-5</v>
      </c>
      <c r="D30" s="31">
        <v>1.0000000000000001E-5</v>
      </c>
      <c r="E30" s="31">
        <v>1.0000000000000001E-5</v>
      </c>
      <c r="F30" s="31">
        <v>1.0000000000000001E-5</v>
      </c>
      <c r="G30" s="31">
        <v>1.0000000000000001E-5</v>
      </c>
      <c r="H30" s="31">
        <v>1.0000000000000001E-5</v>
      </c>
      <c r="I30" s="31">
        <v>1.0000000000000001E-5</v>
      </c>
      <c r="J30" s="31">
        <v>1.0000000000000001E-5</v>
      </c>
      <c r="K30" s="31">
        <v>1.0000000000000001E-5</v>
      </c>
      <c r="L30" s="31">
        <v>1.0000000000000001E-5</v>
      </c>
      <c r="M30" s="31">
        <v>1.0000000000000001E-5</v>
      </c>
      <c r="N30" s="31">
        <v>1.0000000000000001E-5</v>
      </c>
      <c r="O30" s="31">
        <v>1.0000000000000001E-5</v>
      </c>
      <c r="P30" s="31">
        <v>1.0000000000000001E-5</v>
      </c>
      <c r="Q30" s="31">
        <v>1.0000000000000001E-5</v>
      </c>
      <c r="R30" s="31">
        <v>1.0000000000000001E-5</v>
      </c>
      <c r="S30" s="31">
        <v>1.0000000000000001E-5</v>
      </c>
      <c r="T30" s="31">
        <v>1.0000000000000001E-5</v>
      </c>
      <c r="U30" s="31">
        <v>1.0000000000000001E-5</v>
      </c>
      <c r="V30" s="31">
        <v>1.0000000000000001E-5</v>
      </c>
      <c r="W30" s="31">
        <v>1.0000000000000001E-5</v>
      </c>
      <c r="X30" s="31">
        <v>1.0000000000000001E-5</v>
      </c>
      <c r="Y30" s="31">
        <v>1.0000000000000001E-5</v>
      </c>
      <c r="Z30" s="31">
        <v>1.0000000000000001E-5</v>
      </c>
      <c r="AA30" s="31">
        <v>1.0000000000000001E-5</v>
      </c>
      <c r="AB30" s="31">
        <v>1.0000000000000001E-5</v>
      </c>
      <c r="AC30" s="31">
        <v>1.0000000000000001E-5</v>
      </c>
      <c r="AD30" s="31">
        <v>1.0000000000000001E-5</v>
      </c>
      <c r="AE30" s="31">
        <v>1.0000000000000001E-5</v>
      </c>
      <c r="AF30" s="31">
        <v>1.0000000000000001E-5</v>
      </c>
      <c r="AG30" s="31">
        <v>1.0000000000000001E-5</v>
      </c>
      <c r="AH30" s="31">
        <v>1.0000000000000001E-5</v>
      </c>
      <c r="AI30" s="31">
        <v>1.0000000000000001E-5</v>
      </c>
      <c r="AJ30" s="31">
        <v>1.0000000000000001E-5</v>
      </c>
      <c r="AK30" s="31">
        <v>1.0000000000000001E-5</v>
      </c>
      <c r="AL30" s="31">
        <v>1.0000000000000001E-5</v>
      </c>
      <c r="AM30" s="31">
        <v>1.0000000000000001E-5</v>
      </c>
      <c r="AN30" s="31">
        <v>1.0000000000000001E-5</v>
      </c>
      <c r="AO30" s="31">
        <v>2.0000000000000002E-5</v>
      </c>
      <c r="AP30" s="31">
        <v>2.0000000000000002E-5</v>
      </c>
      <c r="AQ30" s="31">
        <v>2.0000000000000002E-5</v>
      </c>
      <c r="AR30" s="31">
        <v>3.0000000000000001E-5</v>
      </c>
      <c r="AS30" s="31">
        <v>3.0000000000000001E-5</v>
      </c>
      <c r="AT30" s="31">
        <v>3.0000000000000001E-5</v>
      </c>
      <c r="AU30" s="31">
        <v>3.0000000000000001E-5</v>
      </c>
      <c r="AV30" s="31">
        <v>4.0000000000000003E-5</v>
      </c>
      <c r="AW30" s="31">
        <v>4.0000000000000003E-5</v>
      </c>
      <c r="AX30" s="31">
        <v>5.0000000000000002E-5</v>
      </c>
      <c r="AY30" s="31">
        <v>5.0000000000000002E-5</v>
      </c>
      <c r="AZ30" s="31">
        <v>6.0000000000000002E-5</v>
      </c>
      <c r="BA30" s="31">
        <v>6.0000000000000002E-5</v>
      </c>
      <c r="BB30" s="31">
        <v>6.9999999999999994E-5</v>
      </c>
      <c r="BC30" s="31">
        <v>6.9999999999999994E-5</v>
      </c>
      <c r="BD30" s="31">
        <v>8.0000000000000007E-5</v>
      </c>
      <c r="BE30" s="31">
        <v>9.0000000000000006E-5</v>
      </c>
      <c r="BF30" s="31">
        <v>1E-4</v>
      </c>
      <c r="BG30" s="31">
        <v>1.1E-4</v>
      </c>
      <c r="BH30" s="31">
        <v>1.2E-4</v>
      </c>
      <c r="BI30" s="31">
        <v>1.2999999999999999E-4</v>
      </c>
      <c r="BJ30" s="31">
        <v>1.3999999999999999E-4</v>
      </c>
      <c r="BK30" s="31">
        <v>1.6000000000000001E-4</v>
      </c>
      <c r="BL30" s="31">
        <v>1.7000000000000001E-4</v>
      </c>
      <c r="BM30" s="31">
        <v>1.9000000000000001E-4</v>
      </c>
      <c r="BN30" s="31">
        <v>2.1000000000000001E-4</v>
      </c>
      <c r="BO30" s="31">
        <v>2.4000000000000001E-4</v>
      </c>
      <c r="BP30" s="31">
        <v>2.5999999999999998E-4</v>
      </c>
      <c r="BQ30" s="31">
        <v>2.9E-4</v>
      </c>
      <c r="BR30" s="31">
        <v>3.2000000000000003E-4</v>
      </c>
    </row>
    <row r="31" spans="1:70" x14ac:dyDescent="0.2">
      <c r="A31">
        <v>44</v>
      </c>
      <c r="B31" s="31">
        <v>1.0000000000000001E-5</v>
      </c>
      <c r="C31" s="31">
        <v>1.0000000000000001E-5</v>
      </c>
      <c r="D31" s="31">
        <v>1.0000000000000001E-5</v>
      </c>
      <c r="E31" s="31">
        <v>1.0000000000000001E-5</v>
      </c>
      <c r="F31" s="31">
        <v>1.0000000000000001E-5</v>
      </c>
      <c r="G31" s="31">
        <v>1.0000000000000001E-5</v>
      </c>
      <c r="H31" s="31">
        <v>1.0000000000000001E-5</v>
      </c>
      <c r="I31" s="31">
        <v>1.0000000000000001E-5</v>
      </c>
      <c r="J31" s="31">
        <v>1.0000000000000001E-5</v>
      </c>
      <c r="K31" s="31">
        <v>1.0000000000000001E-5</v>
      </c>
      <c r="L31" s="31">
        <v>1.0000000000000001E-5</v>
      </c>
      <c r="M31" s="31">
        <v>1.0000000000000001E-5</v>
      </c>
      <c r="N31" s="31">
        <v>1.0000000000000001E-5</v>
      </c>
      <c r="O31" s="31">
        <v>1.0000000000000001E-5</v>
      </c>
      <c r="P31" s="31">
        <v>1.0000000000000001E-5</v>
      </c>
      <c r="Q31" s="31">
        <v>1.0000000000000001E-5</v>
      </c>
      <c r="R31" s="31">
        <v>1.0000000000000001E-5</v>
      </c>
      <c r="S31" s="31">
        <v>1.0000000000000001E-5</v>
      </c>
      <c r="T31" s="31">
        <v>1.0000000000000001E-5</v>
      </c>
      <c r="U31" s="31">
        <v>1.0000000000000001E-5</v>
      </c>
      <c r="V31" s="31">
        <v>1.0000000000000001E-5</v>
      </c>
      <c r="W31" s="31">
        <v>1.0000000000000001E-5</v>
      </c>
      <c r="X31" s="31">
        <v>1.0000000000000001E-5</v>
      </c>
      <c r="Y31" s="31">
        <v>1.0000000000000001E-5</v>
      </c>
      <c r="Z31" s="31">
        <v>1.0000000000000001E-5</v>
      </c>
      <c r="AA31" s="31">
        <v>1.0000000000000001E-5</v>
      </c>
      <c r="AB31" s="31">
        <v>1.0000000000000001E-5</v>
      </c>
      <c r="AC31" s="31">
        <v>1.0000000000000001E-5</v>
      </c>
      <c r="AD31" s="31">
        <v>1.0000000000000001E-5</v>
      </c>
      <c r="AE31" s="31">
        <v>1.0000000000000001E-5</v>
      </c>
      <c r="AF31" s="31">
        <v>1.0000000000000001E-5</v>
      </c>
      <c r="AG31" s="31">
        <v>1.0000000000000001E-5</v>
      </c>
      <c r="AH31" s="31">
        <v>1.0000000000000001E-5</v>
      </c>
      <c r="AI31" s="31">
        <v>1.0000000000000001E-5</v>
      </c>
      <c r="AJ31" s="31">
        <v>1.0000000000000001E-5</v>
      </c>
      <c r="AK31" s="31">
        <v>1.0000000000000001E-5</v>
      </c>
      <c r="AL31" s="31">
        <v>1.0000000000000001E-5</v>
      </c>
      <c r="AM31" s="31">
        <v>1.0000000000000001E-5</v>
      </c>
      <c r="AN31" s="31">
        <v>2.0000000000000002E-5</v>
      </c>
      <c r="AO31" s="31">
        <v>2.0000000000000002E-5</v>
      </c>
      <c r="AP31" s="31">
        <v>2.0000000000000002E-5</v>
      </c>
      <c r="AQ31" s="31">
        <v>2.0000000000000002E-5</v>
      </c>
      <c r="AR31" s="31">
        <v>3.0000000000000001E-5</v>
      </c>
      <c r="AS31" s="31">
        <v>3.0000000000000001E-5</v>
      </c>
      <c r="AT31" s="31">
        <v>3.0000000000000001E-5</v>
      </c>
      <c r="AU31" s="31">
        <v>4.0000000000000003E-5</v>
      </c>
      <c r="AV31" s="31">
        <v>4.0000000000000003E-5</v>
      </c>
      <c r="AW31" s="31">
        <v>5.0000000000000002E-5</v>
      </c>
      <c r="AX31" s="31">
        <v>5.0000000000000002E-5</v>
      </c>
      <c r="AY31" s="31">
        <v>6.0000000000000002E-5</v>
      </c>
      <c r="AZ31" s="31">
        <v>6.0000000000000002E-5</v>
      </c>
      <c r="BA31" s="31">
        <v>6.9999999999999994E-5</v>
      </c>
      <c r="BB31" s="31">
        <v>6.9999999999999994E-5</v>
      </c>
      <c r="BC31" s="31">
        <v>8.0000000000000007E-5</v>
      </c>
      <c r="BD31" s="31">
        <v>9.0000000000000006E-5</v>
      </c>
      <c r="BE31" s="31">
        <v>9.0000000000000006E-5</v>
      </c>
      <c r="BF31" s="31">
        <v>1E-4</v>
      </c>
      <c r="BG31" s="31">
        <v>1.1E-4</v>
      </c>
      <c r="BH31" s="31">
        <v>1.2999999999999999E-4</v>
      </c>
      <c r="BI31" s="31">
        <v>1.3999999999999999E-4</v>
      </c>
      <c r="BJ31" s="31">
        <v>1.4999999999999999E-4</v>
      </c>
      <c r="BK31" s="31">
        <v>1.7000000000000001E-4</v>
      </c>
      <c r="BL31" s="31">
        <v>1.9000000000000001E-4</v>
      </c>
      <c r="BM31" s="31">
        <v>2.1000000000000001E-4</v>
      </c>
      <c r="BN31" s="31">
        <v>2.3000000000000001E-4</v>
      </c>
      <c r="BO31" s="31">
        <v>2.5999999999999998E-4</v>
      </c>
      <c r="BP31" s="31">
        <v>2.7999999999999998E-4</v>
      </c>
      <c r="BQ31" s="31">
        <v>3.1E-4</v>
      </c>
      <c r="BR31" s="31">
        <v>3.5E-4</v>
      </c>
    </row>
    <row r="32" spans="1:70" x14ac:dyDescent="0.2">
      <c r="A32">
        <v>45</v>
      </c>
      <c r="B32" s="31">
        <v>1.0000000000000001E-5</v>
      </c>
      <c r="C32" s="31">
        <v>1.0000000000000001E-5</v>
      </c>
      <c r="D32" s="31">
        <v>1.0000000000000001E-5</v>
      </c>
      <c r="E32" s="31">
        <v>1.0000000000000001E-5</v>
      </c>
      <c r="F32" s="31">
        <v>1.0000000000000001E-5</v>
      </c>
      <c r="G32" s="31">
        <v>1.0000000000000001E-5</v>
      </c>
      <c r="H32" s="31">
        <v>1.0000000000000001E-5</v>
      </c>
      <c r="I32" s="31">
        <v>1.0000000000000001E-5</v>
      </c>
      <c r="J32" s="31">
        <v>1.0000000000000001E-5</v>
      </c>
      <c r="K32" s="31">
        <v>1.0000000000000001E-5</v>
      </c>
      <c r="L32" s="31">
        <v>1.0000000000000001E-5</v>
      </c>
      <c r="M32" s="31">
        <v>1.0000000000000001E-5</v>
      </c>
      <c r="N32" s="31">
        <v>1.0000000000000001E-5</v>
      </c>
      <c r="O32" s="31">
        <v>1.0000000000000001E-5</v>
      </c>
      <c r="P32" s="31">
        <v>1.0000000000000001E-5</v>
      </c>
      <c r="Q32" s="31">
        <v>1.0000000000000001E-5</v>
      </c>
      <c r="R32" s="31">
        <v>1.0000000000000001E-5</v>
      </c>
      <c r="S32" s="31">
        <v>1.0000000000000001E-5</v>
      </c>
      <c r="T32" s="31">
        <v>1.0000000000000001E-5</v>
      </c>
      <c r="U32" s="31">
        <v>1.0000000000000001E-5</v>
      </c>
      <c r="V32" s="31">
        <v>1.0000000000000001E-5</v>
      </c>
      <c r="W32" s="31">
        <v>1.0000000000000001E-5</v>
      </c>
      <c r="X32" s="31">
        <v>1.0000000000000001E-5</v>
      </c>
      <c r="Y32" s="31">
        <v>1.0000000000000001E-5</v>
      </c>
      <c r="Z32" s="31">
        <v>1.0000000000000001E-5</v>
      </c>
      <c r="AA32" s="31">
        <v>1.0000000000000001E-5</v>
      </c>
      <c r="AB32" s="31">
        <v>1.0000000000000001E-5</v>
      </c>
      <c r="AC32" s="31">
        <v>1.0000000000000001E-5</v>
      </c>
      <c r="AD32" s="31">
        <v>1.0000000000000001E-5</v>
      </c>
      <c r="AE32" s="31">
        <v>1.0000000000000001E-5</v>
      </c>
      <c r="AF32" s="31">
        <v>1.0000000000000001E-5</v>
      </c>
      <c r="AG32" s="31">
        <v>1.0000000000000001E-5</v>
      </c>
      <c r="AH32" s="31">
        <v>1.0000000000000001E-5</v>
      </c>
      <c r="AI32" s="31">
        <v>1.0000000000000001E-5</v>
      </c>
      <c r="AJ32" s="31">
        <v>1.0000000000000001E-5</v>
      </c>
      <c r="AK32" s="31">
        <v>1.0000000000000001E-5</v>
      </c>
      <c r="AL32" s="31">
        <v>1.0000000000000001E-5</v>
      </c>
      <c r="AM32" s="31">
        <v>2.0000000000000002E-5</v>
      </c>
      <c r="AN32" s="31">
        <v>2.0000000000000002E-5</v>
      </c>
      <c r="AO32" s="31">
        <v>2.0000000000000002E-5</v>
      </c>
      <c r="AP32" s="31">
        <v>2.0000000000000002E-5</v>
      </c>
      <c r="AQ32" s="31">
        <v>3.0000000000000001E-5</v>
      </c>
      <c r="AR32" s="31">
        <v>3.0000000000000001E-5</v>
      </c>
      <c r="AS32" s="31">
        <v>3.0000000000000001E-5</v>
      </c>
      <c r="AT32" s="31">
        <v>4.0000000000000003E-5</v>
      </c>
      <c r="AU32" s="31">
        <v>4.0000000000000003E-5</v>
      </c>
      <c r="AV32" s="31">
        <v>5.0000000000000002E-5</v>
      </c>
      <c r="AW32" s="31">
        <v>5.0000000000000002E-5</v>
      </c>
      <c r="AX32" s="31">
        <v>6.0000000000000002E-5</v>
      </c>
      <c r="AY32" s="31">
        <v>6.0000000000000002E-5</v>
      </c>
      <c r="AZ32" s="31">
        <v>6.9999999999999994E-5</v>
      </c>
      <c r="BA32" s="31">
        <v>6.9999999999999994E-5</v>
      </c>
      <c r="BB32" s="31">
        <v>8.0000000000000007E-5</v>
      </c>
      <c r="BC32" s="31">
        <v>9.0000000000000006E-5</v>
      </c>
      <c r="BD32" s="31">
        <v>1E-4</v>
      </c>
      <c r="BE32" s="31">
        <v>1.1E-4</v>
      </c>
      <c r="BF32" s="31">
        <v>1.2E-4</v>
      </c>
      <c r="BG32" s="31">
        <v>1.2999999999999999E-4</v>
      </c>
      <c r="BH32" s="31">
        <v>1.3999999999999999E-4</v>
      </c>
      <c r="BI32" s="31">
        <v>1.4999999999999999E-4</v>
      </c>
      <c r="BJ32" s="31">
        <v>1.7000000000000001E-4</v>
      </c>
      <c r="BK32" s="31">
        <v>1.9000000000000001E-4</v>
      </c>
      <c r="BL32" s="31">
        <v>2.1000000000000001E-4</v>
      </c>
      <c r="BM32" s="31">
        <v>2.3000000000000001E-4</v>
      </c>
      <c r="BN32" s="31">
        <v>2.5999999999999998E-4</v>
      </c>
      <c r="BO32" s="31">
        <v>2.7999999999999998E-4</v>
      </c>
      <c r="BP32" s="31">
        <v>3.2000000000000003E-4</v>
      </c>
      <c r="BQ32" s="31">
        <v>3.5E-4</v>
      </c>
      <c r="BR32" s="31">
        <v>3.8999999999999999E-4</v>
      </c>
    </row>
    <row r="33" spans="1:70" x14ac:dyDescent="0.2">
      <c r="A33">
        <v>46</v>
      </c>
      <c r="B33" s="31">
        <v>1.0000000000000001E-5</v>
      </c>
      <c r="C33" s="31">
        <v>1.0000000000000001E-5</v>
      </c>
      <c r="D33" s="31">
        <v>1.0000000000000001E-5</v>
      </c>
      <c r="E33" s="31">
        <v>1.0000000000000001E-5</v>
      </c>
      <c r="F33" s="31">
        <v>1.0000000000000001E-5</v>
      </c>
      <c r="G33" s="31">
        <v>1.0000000000000001E-5</v>
      </c>
      <c r="H33" s="31">
        <v>1.0000000000000001E-5</v>
      </c>
      <c r="I33" s="31">
        <v>1.0000000000000001E-5</v>
      </c>
      <c r="J33" s="31">
        <v>1.0000000000000001E-5</v>
      </c>
      <c r="K33" s="31">
        <v>1.0000000000000001E-5</v>
      </c>
      <c r="L33" s="31">
        <v>1.0000000000000001E-5</v>
      </c>
      <c r="M33" s="31">
        <v>1.0000000000000001E-5</v>
      </c>
      <c r="N33" s="31">
        <v>1.0000000000000001E-5</v>
      </c>
      <c r="O33" s="31">
        <v>1.0000000000000001E-5</v>
      </c>
      <c r="P33" s="31">
        <v>1.0000000000000001E-5</v>
      </c>
      <c r="Q33" s="31">
        <v>1.0000000000000001E-5</v>
      </c>
      <c r="R33" s="31">
        <v>1.0000000000000001E-5</v>
      </c>
      <c r="S33" s="31">
        <v>1.0000000000000001E-5</v>
      </c>
      <c r="T33" s="31">
        <v>1.0000000000000001E-5</v>
      </c>
      <c r="U33" s="31">
        <v>1.0000000000000001E-5</v>
      </c>
      <c r="V33" s="31">
        <v>1.0000000000000001E-5</v>
      </c>
      <c r="W33" s="31">
        <v>1.0000000000000001E-5</v>
      </c>
      <c r="X33" s="31">
        <v>1.0000000000000001E-5</v>
      </c>
      <c r="Y33" s="31">
        <v>1.0000000000000001E-5</v>
      </c>
      <c r="Z33" s="31">
        <v>1.0000000000000001E-5</v>
      </c>
      <c r="AA33" s="31">
        <v>1.0000000000000001E-5</v>
      </c>
      <c r="AB33" s="31">
        <v>1.0000000000000001E-5</v>
      </c>
      <c r="AC33" s="31">
        <v>1.0000000000000001E-5</v>
      </c>
      <c r="AD33" s="31">
        <v>1.0000000000000001E-5</v>
      </c>
      <c r="AE33" s="31">
        <v>1.0000000000000001E-5</v>
      </c>
      <c r="AF33" s="31">
        <v>1.0000000000000001E-5</v>
      </c>
      <c r="AG33" s="31">
        <v>1.0000000000000001E-5</v>
      </c>
      <c r="AH33" s="31">
        <v>1.0000000000000001E-5</v>
      </c>
      <c r="AI33" s="31">
        <v>1.0000000000000001E-5</v>
      </c>
      <c r="AJ33" s="31">
        <v>1.0000000000000001E-5</v>
      </c>
      <c r="AK33" s="31">
        <v>1.0000000000000001E-5</v>
      </c>
      <c r="AL33" s="31">
        <v>1.0000000000000001E-5</v>
      </c>
      <c r="AM33" s="31">
        <v>2.0000000000000002E-5</v>
      </c>
      <c r="AN33" s="31">
        <v>2.0000000000000002E-5</v>
      </c>
      <c r="AO33" s="31">
        <v>2.0000000000000002E-5</v>
      </c>
      <c r="AP33" s="31">
        <v>3.0000000000000001E-5</v>
      </c>
      <c r="AQ33" s="31">
        <v>3.0000000000000001E-5</v>
      </c>
      <c r="AR33" s="31">
        <v>3.0000000000000001E-5</v>
      </c>
      <c r="AS33" s="31">
        <v>4.0000000000000003E-5</v>
      </c>
      <c r="AT33" s="31">
        <v>4.0000000000000003E-5</v>
      </c>
      <c r="AU33" s="31">
        <v>5.0000000000000002E-5</v>
      </c>
      <c r="AV33" s="31">
        <v>5.0000000000000002E-5</v>
      </c>
      <c r="AW33" s="31">
        <v>6.0000000000000002E-5</v>
      </c>
      <c r="AX33" s="31">
        <v>6.0000000000000002E-5</v>
      </c>
      <c r="AY33" s="31">
        <v>6.9999999999999994E-5</v>
      </c>
      <c r="AZ33" s="31">
        <v>6.9999999999999994E-5</v>
      </c>
      <c r="BA33" s="31">
        <v>8.0000000000000007E-5</v>
      </c>
      <c r="BB33" s="31">
        <v>9.0000000000000006E-5</v>
      </c>
      <c r="BC33" s="31">
        <v>1E-4</v>
      </c>
      <c r="BD33" s="31">
        <v>1.1E-4</v>
      </c>
      <c r="BE33" s="31">
        <v>1.2E-4</v>
      </c>
      <c r="BF33" s="31">
        <v>1.2999999999999999E-4</v>
      </c>
      <c r="BG33" s="31">
        <v>1.3999999999999999E-4</v>
      </c>
      <c r="BH33" s="31">
        <v>1.4999999999999999E-4</v>
      </c>
      <c r="BI33" s="31">
        <v>1.7000000000000001E-4</v>
      </c>
      <c r="BJ33" s="31">
        <v>1.9000000000000001E-4</v>
      </c>
      <c r="BK33" s="31">
        <v>2.1000000000000001E-4</v>
      </c>
      <c r="BL33" s="31">
        <v>2.3000000000000001E-4</v>
      </c>
      <c r="BM33" s="31">
        <v>2.5999999999999998E-4</v>
      </c>
      <c r="BN33" s="31">
        <v>2.7999999999999998E-4</v>
      </c>
      <c r="BO33" s="31">
        <v>3.1E-4</v>
      </c>
      <c r="BP33" s="31">
        <v>3.5E-4</v>
      </c>
      <c r="BQ33" s="31">
        <v>3.8000000000000002E-4</v>
      </c>
      <c r="BR33" s="31">
        <v>4.2999999999999999E-4</v>
      </c>
    </row>
    <row r="34" spans="1:70" x14ac:dyDescent="0.2">
      <c r="A34">
        <v>47</v>
      </c>
      <c r="B34" s="31">
        <v>1.0000000000000001E-5</v>
      </c>
      <c r="C34" s="31">
        <v>1.0000000000000001E-5</v>
      </c>
      <c r="D34" s="31">
        <v>1.0000000000000001E-5</v>
      </c>
      <c r="E34" s="31">
        <v>1.0000000000000001E-5</v>
      </c>
      <c r="F34" s="31">
        <v>1.0000000000000001E-5</v>
      </c>
      <c r="G34" s="31">
        <v>1.0000000000000001E-5</v>
      </c>
      <c r="H34" s="31">
        <v>1.0000000000000001E-5</v>
      </c>
      <c r="I34" s="31">
        <v>1.0000000000000001E-5</v>
      </c>
      <c r="J34" s="31">
        <v>1.0000000000000001E-5</v>
      </c>
      <c r="K34" s="31">
        <v>1.0000000000000001E-5</v>
      </c>
      <c r="L34" s="31">
        <v>1.0000000000000001E-5</v>
      </c>
      <c r="M34" s="31">
        <v>1.0000000000000001E-5</v>
      </c>
      <c r="N34" s="31">
        <v>1.0000000000000001E-5</v>
      </c>
      <c r="O34" s="31">
        <v>1.0000000000000001E-5</v>
      </c>
      <c r="P34" s="31">
        <v>1.0000000000000001E-5</v>
      </c>
      <c r="Q34" s="31">
        <v>1.0000000000000001E-5</v>
      </c>
      <c r="R34" s="31">
        <v>1.0000000000000001E-5</v>
      </c>
      <c r="S34" s="31">
        <v>1.0000000000000001E-5</v>
      </c>
      <c r="T34" s="31">
        <v>1.0000000000000001E-5</v>
      </c>
      <c r="U34" s="31">
        <v>1.0000000000000001E-5</v>
      </c>
      <c r="V34" s="31">
        <v>1.0000000000000001E-5</v>
      </c>
      <c r="W34" s="31">
        <v>1.0000000000000001E-5</v>
      </c>
      <c r="X34" s="31">
        <v>1.0000000000000001E-5</v>
      </c>
      <c r="Y34" s="31">
        <v>1.0000000000000001E-5</v>
      </c>
      <c r="Z34" s="31">
        <v>1.0000000000000001E-5</v>
      </c>
      <c r="AA34" s="31">
        <v>1.0000000000000001E-5</v>
      </c>
      <c r="AB34" s="31">
        <v>1.0000000000000001E-5</v>
      </c>
      <c r="AC34" s="31">
        <v>1.0000000000000001E-5</v>
      </c>
      <c r="AD34" s="31">
        <v>1.0000000000000001E-5</v>
      </c>
      <c r="AE34" s="31">
        <v>1.0000000000000001E-5</v>
      </c>
      <c r="AF34" s="31">
        <v>1.0000000000000001E-5</v>
      </c>
      <c r="AG34" s="31">
        <v>1.0000000000000001E-5</v>
      </c>
      <c r="AH34" s="31">
        <v>1.0000000000000001E-5</v>
      </c>
      <c r="AI34" s="31">
        <v>1.0000000000000001E-5</v>
      </c>
      <c r="AJ34" s="31">
        <v>1.0000000000000001E-5</v>
      </c>
      <c r="AK34" s="31">
        <v>1.0000000000000001E-5</v>
      </c>
      <c r="AL34" s="31">
        <v>1.0000000000000001E-5</v>
      </c>
      <c r="AM34" s="31">
        <v>2.0000000000000002E-5</v>
      </c>
      <c r="AN34" s="31">
        <v>2.0000000000000002E-5</v>
      </c>
      <c r="AO34" s="31">
        <v>3.0000000000000001E-5</v>
      </c>
      <c r="AP34" s="31">
        <v>3.0000000000000001E-5</v>
      </c>
      <c r="AQ34" s="31">
        <v>3.0000000000000001E-5</v>
      </c>
      <c r="AR34" s="31">
        <v>4.0000000000000003E-5</v>
      </c>
      <c r="AS34" s="31">
        <v>4.0000000000000003E-5</v>
      </c>
      <c r="AT34" s="31">
        <v>5.0000000000000002E-5</v>
      </c>
      <c r="AU34" s="31">
        <v>5.0000000000000002E-5</v>
      </c>
      <c r="AV34" s="31">
        <v>5.0000000000000002E-5</v>
      </c>
      <c r="AW34" s="31">
        <v>6.0000000000000002E-5</v>
      </c>
      <c r="AX34" s="31">
        <v>6.9999999999999994E-5</v>
      </c>
      <c r="AY34" s="31">
        <v>6.9999999999999994E-5</v>
      </c>
      <c r="AZ34" s="31">
        <v>8.0000000000000007E-5</v>
      </c>
      <c r="BA34" s="31">
        <v>9.0000000000000006E-5</v>
      </c>
      <c r="BB34" s="31">
        <v>1E-4</v>
      </c>
      <c r="BC34" s="31">
        <v>1E-4</v>
      </c>
      <c r="BD34" s="31">
        <v>1.1E-4</v>
      </c>
      <c r="BE34" s="31">
        <v>1.2E-4</v>
      </c>
      <c r="BF34" s="31">
        <v>1.3999999999999999E-4</v>
      </c>
      <c r="BG34" s="31">
        <v>1.4999999999999999E-4</v>
      </c>
      <c r="BH34" s="31">
        <v>1.7000000000000001E-4</v>
      </c>
      <c r="BI34" s="31">
        <v>1.8000000000000001E-4</v>
      </c>
      <c r="BJ34" s="31">
        <v>2.0000000000000001E-4</v>
      </c>
      <c r="BK34" s="31">
        <v>2.2000000000000001E-4</v>
      </c>
      <c r="BL34" s="31">
        <v>2.5000000000000001E-4</v>
      </c>
      <c r="BM34" s="31">
        <v>2.7E-4</v>
      </c>
      <c r="BN34" s="31">
        <v>2.9999999999999997E-4</v>
      </c>
      <c r="BO34" s="31">
        <v>3.4000000000000002E-4</v>
      </c>
      <c r="BP34" s="31">
        <v>3.6999999999999999E-4</v>
      </c>
      <c r="BQ34" s="31">
        <v>4.0999999999999999E-4</v>
      </c>
      <c r="BR34" s="31">
        <v>4.6000000000000001E-4</v>
      </c>
    </row>
    <row r="35" spans="1:70" x14ac:dyDescent="0.2">
      <c r="A35">
        <v>48</v>
      </c>
      <c r="B35" s="31">
        <v>1.0000000000000001E-5</v>
      </c>
      <c r="C35" s="31">
        <v>1.0000000000000001E-5</v>
      </c>
      <c r="D35" s="31">
        <v>1.0000000000000001E-5</v>
      </c>
      <c r="E35" s="31">
        <v>1.0000000000000001E-5</v>
      </c>
      <c r="F35" s="31">
        <v>1.0000000000000001E-5</v>
      </c>
      <c r="G35" s="31">
        <v>1.0000000000000001E-5</v>
      </c>
      <c r="H35" s="31">
        <v>1.0000000000000001E-5</v>
      </c>
      <c r="I35" s="31">
        <v>1.0000000000000001E-5</v>
      </c>
      <c r="J35" s="31">
        <v>1.0000000000000001E-5</v>
      </c>
      <c r="K35" s="31">
        <v>1.0000000000000001E-5</v>
      </c>
      <c r="L35" s="31">
        <v>1.0000000000000001E-5</v>
      </c>
      <c r="M35" s="31">
        <v>1.0000000000000001E-5</v>
      </c>
      <c r="N35" s="31">
        <v>1.0000000000000001E-5</v>
      </c>
      <c r="O35" s="31">
        <v>1.0000000000000001E-5</v>
      </c>
      <c r="P35" s="31">
        <v>1.0000000000000001E-5</v>
      </c>
      <c r="Q35" s="31">
        <v>1.0000000000000001E-5</v>
      </c>
      <c r="R35" s="31">
        <v>1.0000000000000001E-5</v>
      </c>
      <c r="S35" s="31">
        <v>1.0000000000000001E-5</v>
      </c>
      <c r="T35" s="31">
        <v>1.0000000000000001E-5</v>
      </c>
      <c r="U35" s="31">
        <v>1.0000000000000001E-5</v>
      </c>
      <c r="V35" s="31">
        <v>1.0000000000000001E-5</v>
      </c>
      <c r="W35" s="31">
        <v>1.0000000000000001E-5</v>
      </c>
      <c r="X35" s="31">
        <v>1.0000000000000001E-5</v>
      </c>
      <c r="Y35" s="31">
        <v>1.0000000000000001E-5</v>
      </c>
      <c r="Z35" s="31">
        <v>1.0000000000000001E-5</v>
      </c>
      <c r="AA35" s="31">
        <v>1.0000000000000001E-5</v>
      </c>
      <c r="AB35" s="31">
        <v>1.0000000000000001E-5</v>
      </c>
      <c r="AC35" s="31">
        <v>1.0000000000000001E-5</v>
      </c>
      <c r="AD35" s="31">
        <v>1.0000000000000001E-5</v>
      </c>
      <c r="AE35" s="31">
        <v>1.0000000000000001E-5</v>
      </c>
      <c r="AF35" s="31">
        <v>1.0000000000000001E-5</v>
      </c>
      <c r="AG35" s="31">
        <v>1.0000000000000001E-5</v>
      </c>
      <c r="AH35" s="31">
        <v>1.0000000000000001E-5</v>
      </c>
      <c r="AI35" s="31">
        <v>1.0000000000000001E-5</v>
      </c>
      <c r="AJ35" s="31">
        <v>1.0000000000000001E-5</v>
      </c>
      <c r="AK35" s="31">
        <v>1.0000000000000001E-5</v>
      </c>
      <c r="AL35" s="31">
        <v>2.0000000000000002E-5</v>
      </c>
      <c r="AM35" s="31">
        <v>2.0000000000000002E-5</v>
      </c>
      <c r="AN35" s="31">
        <v>2.0000000000000002E-5</v>
      </c>
      <c r="AO35" s="31">
        <v>3.0000000000000001E-5</v>
      </c>
      <c r="AP35" s="31">
        <v>3.0000000000000001E-5</v>
      </c>
      <c r="AQ35" s="31">
        <v>4.0000000000000003E-5</v>
      </c>
      <c r="AR35" s="31">
        <v>4.0000000000000003E-5</v>
      </c>
      <c r="AS35" s="31">
        <v>4.0000000000000003E-5</v>
      </c>
      <c r="AT35" s="31">
        <v>5.0000000000000002E-5</v>
      </c>
      <c r="AU35" s="31">
        <v>5.0000000000000002E-5</v>
      </c>
      <c r="AV35" s="31">
        <v>6.0000000000000002E-5</v>
      </c>
      <c r="AW35" s="31">
        <v>6.0000000000000002E-5</v>
      </c>
      <c r="AX35" s="31">
        <v>6.9999999999999994E-5</v>
      </c>
      <c r="AY35" s="31">
        <v>8.0000000000000007E-5</v>
      </c>
      <c r="AZ35" s="31">
        <v>9.0000000000000006E-5</v>
      </c>
      <c r="BA35" s="31">
        <v>9.0000000000000006E-5</v>
      </c>
      <c r="BB35" s="31">
        <v>1E-4</v>
      </c>
      <c r="BC35" s="31">
        <v>1.1E-4</v>
      </c>
      <c r="BD35" s="31">
        <v>1.2E-4</v>
      </c>
      <c r="BE35" s="31">
        <v>1.2999999999999999E-4</v>
      </c>
      <c r="BF35" s="31">
        <v>1.4999999999999999E-4</v>
      </c>
      <c r="BG35" s="31">
        <v>1.6000000000000001E-4</v>
      </c>
      <c r="BH35" s="31">
        <v>1.8000000000000001E-4</v>
      </c>
      <c r="BI35" s="31">
        <v>2.0000000000000001E-4</v>
      </c>
      <c r="BJ35" s="31">
        <v>2.2000000000000001E-4</v>
      </c>
      <c r="BK35" s="31">
        <v>2.4000000000000001E-4</v>
      </c>
      <c r="BL35" s="31">
        <v>2.7E-4</v>
      </c>
      <c r="BM35" s="31">
        <v>2.9E-4</v>
      </c>
      <c r="BN35" s="31">
        <v>3.3E-4</v>
      </c>
      <c r="BO35" s="31">
        <v>3.6000000000000002E-4</v>
      </c>
      <c r="BP35" s="31">
        <v>4.0000000000000002E-4</v>
      </c>
      <c r="BQ35" s="31">
        <v>4.4000000000000002E-4</v>
      </c>
      <c r="BR35" s="31">
        <v>4.8999999999999998E-4</v>
      </c>
    </row>
    <row r="36" spans="1:70" x14ac:dyDescent="0.2">
      <c r="A36">
        <v>49</v>
      </c>
      <c r="B36" s="31">
        <v>1.0000000000000001E-5</v>
      </c>
      <c r="C36" s="31">
        <v>1.0000000000000001E-5</v>
      </c>
      <c r="D36" s="31">
        <v>1.0000000000000001E-5</v>
      </c>
      <c r="E36" s="31">
        <v>1.0000000000000001E-5</v>
      </c>
      <c r="F36" s="31">
        <v>1.0000000000000001E-5</v>
      </c>
      <c r="G36" s="31">
        <v>1.0000000000000001E-5</v>
      </c>
      <c r="H36" s="31">
        <v>1.0000000000000001E-5</v>
      </c>
      <c r="I36" s="31">
        <v>1.0000000000000001E-5</v>
      </c>
      <c r="J36" s="31">
        <v>1.0000000000000001E-5</v>
      </c>
      <c r="K36" s="31">
        <v>1.0000000000000001E-5</v>
      </c>
      <c r="L36" s="31">
        <v>1.0000000000000001E-5</v>
      </c>
      <c r="M36" s="31">
        <v>1.0000000000000001E-5</v>
      </c>
      <c r="N36" s="31">
        <v>1.0000000000000001E-5</v>
      </c>
      <c r="O36" s="31">
        <v>1.0000000000000001E-5</v>
      </c>
      <c r="P36" s="31">
        <v>1.0000000000000001E-5</v>
      </c>
      <c r="Q36" s="31">
        <v>1.0000000000000001E-5</v>
      </c>
      <c r="R36" s="31">
        <v>1.0000000000000001E-5</v>
      </c>
      <c r="S36" s="31">
        <v>1.0000000000000001E-5</v>
      </c>
      <c r="T36" s="31">
        <v>1.0000000000000001E-5</v>
      </c>
      <c r="U36" s="31">
        <v>1.0000000000000001E-5</v>
      </c>
      <c r="V36" s="31">
        <v>1.0000000000000001E-5</v>
      </c>
      <c r="W36" s="31">
        <v>1.0000000000000001E-5</v>
      </c>
      <c r="X36" s="31">
        <v>1.0000000000000001E-5</v>
      </c>
      <c r="Y36" s="31">
        <v>1.0000000000000001E-5</v>
      </c>
      <c r="Z36" s="31">
        <v>1.0000000000000001E-5</v>
      </c>
      <c r="AA36" s="31">
        <v>1.0000000000000001E-5</v>
      </c>
      <c r="AB36" s="31">
        <v>1.0000000000000001E-5</v>
      </c>
      <c r="AC36" s="31">
        <v>1.0000000000000001E-5</v>
      </c>
      <c r="AD36" s="31">
        <v>1.0000000000000001E-5</v>
      </c>
      <c r="AE36" s="31">
        <v>1.0000000000000001E-5</v>
      </c>
      <c r="AF36" s="31">
        <v>1.0000000000000001E-5</v>
      </c>
      <c r="AG36" s="31">
        <v>1.0000000000000001E-5</v>
      </c>
      <c r="AH36" s="31">
        <v>1.0000000000000001E-5</v>
      </c>
      <c r="AI36" s="31">
        <v>1.0000000000000001E-5</v>
      </c>
      <c r="AJ36" s="31">
        <v>1.0000000000000001E-5</v>
      </c>
      <c r="AK36" s="31">
        <v>1.0000000000000001E-5</v>
      </c>
      <c r="AL36" s="31">
        <v>2.0000000000000002E-5</v>
      </c>
      <c r="AM36" s="31">
        <v>2.0000000000000002E-5</v>
      </c>
      <c r="AN36" s="31">
        <v>3.0000000000000001E-5</v>
      </c>
      <c r="AO36" s="31">
        <v>3.0000000000000001E-5</v>
      </c>
      <c r="AP36" s="31">
        <v>3.0000000000000001E-5</v>
      </c>
      <c r="AQ36" s="31">
        <v>4.0000000000000003E-5</v>
      </c>
      <c r="AR36" s="31">
        <v>4.0000000000000003E-5</v>
      </c>
      <c r="AS36" s="31">
        <v>5.0000000000000002E-5</v>
      </c>
      <c r="AT36" s="31">
        <v>5.0000000000000002E-5</v>
      </c>
      <c r="AU36" s="31">
        <v>6.0000000000000002E-5</v>
      </c>
      <c r="AV36" s="31">
        <v>6.0000000000000002E-5</v>
      </c>
      <c r="AW36" s="31">
        <v>6.9999999999999994E-5</v>
      </c>
      <c r="AX36" s="31">
        <v>8.0000000000000007E-5</v>
      </c>
      <c r="AY36" s="31">
        <v>9.0000000000000006E-5</v>
      </c>
      <c r="AZ36" s="31">
        <v>9.0000000000000006E-5</v>
      </c>
      <c r="BA36" s="31">
        <v>1E-4</v>
      </c>
      <c r="BB36" s="31">
        <v>1.1E-4</v>
      </c>
      <c r="BC36" s="31">
        <v>1.2E-4</v>
      </c>
      <c r="BD36" s="31">
        <v>1.2999999999999999E-4</v>
      </c>
      <c r="BE36" s="31">
        <v>1.4999999999999999E-4</v>
      </c>
      <c r="BF36" s="31">
        <v>1.6000000000000001E-4</v>
      </c>
      <c r="BG36" s="31">
        <v>1.8000000000000001E-4</v>
      </c>
      <c r="BH36" s="31">
        <v>1.9000000000000001E-4</v>
      </c>
      <c r="BI36" s="31">
        <v>2.1000000000000001E-4</v>
      </c>
      <c r="BJ36" s="31">
        <v>2.4000000000000001E-4</v>
      </c>
      <c r="BK36" s="31">
        <v>2.5999999999999998E-4</v>
      </c>
      <c r="BL36" s="31">
        <v>2.9E-4</v>
      </c>
      <c r="BM36" s="31">
        <v>3.2000000000000003E-4</v>
      </c>
      <c r="BN36" s="31">
        <v>3.6000000000000002E-4</v>
      </c>
      <c r="BO36" s="31">
        <v>3.8999999999999999E-4</v>
      </c>
      <c r="BP36" s="31">
        <v>4.4000000000000002E-4</v>
      </c>
      <c r="BQ36" s="31">
        <v>4.8000000000000001E-4</v>
      </c>
      <c r="BR36" s="31">
        <v>5.4000000000000001E-4</v>
      </c>
    </row>
    <row r="37" spans="1:70" x14ac:dyDescent="0.2">
      <c r="A37">
        <v>50</v>
      </c>
      <c r="B37" s="31">
        <v>1.0000000000000001E-5</v>
      </c>
      <c r="C37" s="31">
        <v>1.0000000000000001E-5</v>
      </c>
      <c r="D37" s="31">
        <v>1.0000000000000001E-5</v>
      </c>
      <c r="E37" s="31">
        <v>1.0000000000000001E-5</v>
      </c>
      <c r="F37" s="31">
        <v>1.0000000000000001E-5</v>
      </c>
      <c r="G37" s="31">
        <v>1.0000000000000001E-5</v>
      </c>
      <c r="H37" s="31">
        <v>1.0000000000000001E-5</v>
      </c>
      <c r="I37" s="31">
        <v>1.0000000000000001E-5</v>
      </c>
      <c r="J37" s="31">
        <v>1.0000000000000001E-5</v>
      </c>
      <c r="K37" s="31">
        <v>1.0000000000000001E-5</v>
      </c>
      <c r="L37" s="31">
        <v>1.0000000000000001E-5</v>
      </c>
      <c r="M37" s="31">
        <v>1.0000000000000001E-5</v>
      </c>
      <c r="N37" s="31">
        <v>1.0000000000000001E-5</v>
      </c>
      <c r="O37" s="31">
        <v>1.0000000000000001E-5</v>
      </c>
      <c r="P37" s="31">
        <v>1.0000000000000001E-5</v>
      </c>
      <c r="Q37" s="31">
        <v>1.0000000000000001E-5</v>
      </c>
      <c r="R37" s="31">
        <v>1.0000000000000001E-5</v>
      </c>
      <c r="S37" s="31">
        <v>1.0000000000000001E-5</v>
      </c>
      <c r="T37" s="31">
        <v>1.0000000000000001E-5</v>
      </c>
      <c r="U37" s="31">
        <v>1.0000000000000001E-5</v>
      </c>
      <c r="V37" s="31">
        <v>1.0000000000000001E-5</v>
      </c>
      <c r="W37" s="31">
        <v>1.0000000000000001E-5</v>
      </c>
      <c r="X37" s="31">
        <v>1.0000000000000001E-5</v>
      </c>
      <c r="Y37" s="31">
        <v>1.0000000000000001E-5</v>
      </c>
      <c r="Z37" s="31">
        <v>1.0000000000000001E-5</v>
      </c>
      <c r="AA37" s="31">
        <v>1.0000000000000001E-5</v>
      </c>
      <c r="AB37" s="31">
        <v>1.0000000000000001E-5</v>
      </c>
      <c r="AC37" s="31">
        <v>1.0000000000000001E-5</v>
      </c>
      <c r="AD37" s="31">
        <v>1.0000000000000001E-5</v>
      </c>
      <c r="AE37" s="31">
        <v>1.0000000000000001E-5</v>
      </c>
      <c r="AF37" s="31">
        <v>1.0000000000000001E-5</v>
      </c>
      <c r="AG37" s="31">
        <v>1.0000000000000001E-5</v>
      </c>
      <c r="AH37" s="31">
        <v>1.0000000000000001E-5</v>
      </c>
      <c r="AI37" s="31">
        <v>1.0000000000000001E-5</v>
      </c>
      <c r="AJ37" s="31">
        <v>1.0000000000000001E-5</v>
      </c>
      <c r="AK37" s="31">
        <v>2.0000000000000002E-5</v>
      </c>
      <c r="AL37" s="31">
        <v>2.0000000000000002E-5</v>
      </c>
      <c r="AM37" s="31">
        <v>2.0000000000000002E-5</v>
      </c>
      <c r="AN37" s="31">
        <v>3.0000000000000001E-5</v>
      </c>
      <c r="AO37" s="31">
        <v>3.0000000000000001E-5</v>
      </c>
      <c r="AP37" s="31">
        <v>4.0000000000000003E-5</v>
      </c>
      <c r="AQ37" s="31">
        <v>4.0000000000000003E-5</v>
      </c>
      <c r="AR37" s="31">
        <v>5.0000000000000002E-5</v>
      </c>
      <c r="AS37" s="31">
        <v>6.0000000000000002E-5</v>
      </c>
      <c r="AT37" s="31">
        <v>6.0000000000000002E-5</v>
      </c>
      <c r="AU37" s="31">
        <v>6.9999999999999994E-5</v>
      </c>
      <c r="AV37" s="31">
        <v>8.0000000000000007E-5</v>
      </c>
      <c r="AW37" s="31">
        <v>8.0000000000000007E-5</v>
      </c>
      <c r="AX37" s="31">
        <v>9.0000000000000006E-5</v>
      </c>
      <c r="AY37" s="31">
        <v>1E-4</v>
      </c>
      <c r="AZ37" s="31">
        <v>1.1E-4</v>
      </c>
      <c r="BA37" s="31">
        <v>1.2E-4</v>
      </c>
      <c r="BB37" s="31">
        <v>1.2999999999999999E-4</v>
      </c>
      <c r="BC37" s="31">
        <v>1.3999999999999999E-4</v>
      </c>
      <c r="BD37" s="31">
        <v>1.6000000000000001E-4</v>
      </c>
      <c r="BE37" s="31">
        <v>1.7000000000000001E-4</v>
      </c>
      <c r="BF37" s="31">
        <v>1.9000000000000001E-4</v>
      </c>
      <c r="BG37" s="31">
        <v>2.1000000000000001E-4</v>
      </c>
      <c r="BH37" s="31">
        <v>2.3000000000000001E-4</v>
      </c>
      <c r="BI37" s="31">
        <v>2.5000000000000001E-4</v>
      </c>
      <c r="BJ37" s="31">
        <v>2.7999999999999998E-4</v>
      </c>
      <c r="BK37" s="31">
        <v>3.1E-4</v>
      </c>
      <c r="BL37" s="31">
        <v>3.4000000000000002E-4</v>
      </c>
      <c r="BM37" s="31">
        <v>3.8000000000000002E-4</v>
      </c>
      <c r="BN37" s="31">
        <v>4.2000000000000002E-4</v>
      </c>
      <c r="BO37" s="31">
        <v>4.6000000000000001E-4</v>
      </c>
      <c r="BP37" s="31">
        <v>5.1000000000000004E-4</v>
      </c>
      <c r="BQ37" s="31">
        <v>5.6999999999999998E-4</v>
      </c>
      <c r="BR37" s="31">
        <v>6.3000000000000003E-4</v>
      </c>
    </row>
    <row r="38" spans="1:70" x14ac:dyDescent="0.2">
      <c r="A38">
        <v>51</v>
      </c>
      <c r="B38" s="31">
        <v>1.0000000000000001E-5</v>
      </c>
      <c r="C38" s="31">
        <v>1.0000000000000001E-5</v>
      </c>
      <c r="D38" s="31">
        <v>1.0000000000000001E-5</v>
      </c>
      <c r="E38" s="31">
        <v>1.0000000000000001E-5</v>
      </c>
      <c r="F38" s="31">
        <v>1.0000000000000001E-5</v>
      </c>
      <c r="G38" s="31">
        <v>1.0000000000000001E-5</v>
      </c>
      <c r="H38" s="31">
        <v>1.0000000000000001E-5</v>
      </c>
      <c r="I38" s="31">
        <v>1.0000000000000001E-5</v>
      </c>
      <c r="J38" s="31">
        <v>1.0000000000000001E-5</v>
      </c>
      <c r="K38" s="31">
        <v>1.0000000000000001E-5</v>
      </c>
      <c r="L38" s="31">
        <v>1.0000000000000001E-5</v>
      </c>
      <c r="M38" s="31">
        <v>1.0000000000000001E-5</v>
      </c>
      <c r="N38" s="31">
        <v>1.0000000000000001E-5</v>
      </c>
      <c r="O38" s="31">
        <v>1.0000000000000001E-5</v>
      </c>
      <c r="P38" s="31">
        <v>1.0000000000000001E-5</v>
      </c>
      <c r="Q38" s="31">
        <v>1.0000000000000001E-5</v>
      </c>
      <c r="R38" s="31">
        <v>1.0000000000000001E-5</v>
      </c>
      <c r="S38" s="31">
        <v>1.0000000000000001E-5</v>
      </c>
      <c r="T38" s="31">
        <v>1.0000000000000001E-5</v>
      </c>
      <c r="U38" s="31">
        <v>1.0000000000000001E-5</v>
      </c>
      <c r="V38" s="31">
        <v>1.0000000000000001E-5</v>
      </c>
      <c r="W38" s="31">
        <v>1.0000000000000001E-5</v>
      </c>
      <c r="X38" s="31">
        <v>1.0000000000000001E-5</v>
      </c>
      <c r="Y38" s="31">
        <v>1.0000000000000001E-5</v>
      </c>
      <c r="Z38" s="31">
        <v>1.0000000000000001E-5</v>
      </c>
      <c r="AA38" s="31">
        <v>1.0000000000000001E-5</v>
      </c>
      <c r="AB38" s="31">
        <v>1.0000000000000001E-5</v>
      </c>
      <c r="AC38" s="31">
        <v>1.0000000000000001E-5</v>
      </c>
      <c r="AD38" s="31">
        <v>1.0000000000000001E-5</v>
      </c>
      <c r="AE38" s="31">
        <v>1.0000000000000001E-5</v>
      </c>
      <c r="AF38" s="31">
        <v>1.0000000000000001E-5</v>
      </c>
      <c r="AG38" s="31">
        <v>1.0000000000000001E-5</v>
      </c>
      <c r="AH38" s="31">
        <v>1.0000000000000001E-5</v>
      </c>
      <c r="AI38" s="31">
        <v>1.0000000000000001E-5</v>
      </c>
      <c r="AJ38" s="31">
        <v>2.0000000000000002E-5</v>
      </c>
      <c r="AK38" s="31">
        <v>2.0000000000000002E-5</v>
      </c>
      <c r="AL38" s="31">
        <v>2.0000000000000002E-5</v>
      </c>
      <c r="AM38" s="31">
        <v>3.0000000000000001E-5</v>
      </c>
      <c r="AN38" s="31">
        <v>3.0000000000000001E-5</v>
      </c>
      <c r="AO38" s="31">
        <v>4.0000000000000003E-5</v>
      </c>
      <c r="AP38" s="31">
        <v>4.0000000000000003E-5</v>
      </c>
      <c r="AQ38" s="31">
        <v>5.0000000000000002E-5</v>
      </c>
      <c r="AR38" s="31">
        <v>6.0000000000000002E-5</v>
      </c>
      <c r="AS38" s="31">
        <v>6.0000000000000002E-5</v>
      </c>
      <c r="AT38" s="31">
        <v>6.9999999999999994E-5</v>
      </c>
      <c r="AU38" s="31">
        <v>8.0000000000000007E-5</v>
      </c>
      <c r="AV38" s="31">
        <v>8.0000000000000007E-5</v>
      </c>
      <c r="AW38" s="31">
        <v>9.0000000000000006E-5</v>
      </c>
      <c r="AX38" s="31">
        <v>1E-4</v>
      </c>
      <c r="AY38" s="31">
        <v>1.1E-4</v>
      </c>
      <c r="AZ38" s="31">
        <v>1.2E-4</v>
      </c>
      <c r="BA38" s="31">
        <v>1.2999999999999999E-4</v>
      </c>
      <c r="BB38" s="31">
        <v>1.4999999999999999E-4</v>
      </c>
      <c r="BC38" s="31">
        <v>1.6000000000000001E-4</v>
      </c>
      <c r="BD38" s="31">
        <v>1.7000000000000001E-4</v>
      </c>
      <c r="BE38" s="31">
        <v>1.9000000000000001E-4</v>
      </c>
      <c r="BF38" s="31">
        <v>2.1000000000000001E-4</v>
      </c>
      <c r="BG38" s="31">
        <v>2.3000000000000001E-4</v>
      </c>
      <c r="BH38" s="31">
        <v>2.5000000000000001E-4</v>
      </c>
      <c r="BI38" s="31">
        <v>2.7999999999999998E-4</v>
      </c>
      <c r="BJ38" s="31">
        <v>3.1E-4</v>
      </c>
      <c r="BK38" s="31">
        <v>3.4000000000000002E-4</v>
      </c>
      <c r="BL38" s="31">
        <v>3.8000000000000002E-4</v>
      </c>
      <c r="BM38" s="31">
        <v>4.2000000000000002E-4</v>
      </c>
      <c r="BN38" s="31">
        <v>4.6999999999999999E-4</v>
      </c>
      <c r="BO38" s="31">
        <v>5.1999999999999995E-4</v>
      </c>
      <c r="BP38" s="31">
        <v>5.6999999999999998E-4</v>
      </c>
      <c r="BQ38" s="31">
        <v>6.3000000000000003E-4</v>
      </c>
      <c r="BR38" s="31">
        <v>6.9999999999999999E-4</v>
      </c>
    </row>
    <row r="39" spans="1:70" x14ac:dyDescent="0.2">
      <c r="A39">
        <v>52</v>
      </c>
      <c r="B39" s="31">
        <v>1.0000000000000001E-5</v>
      </c>
      <c r="C39" s="31">
        <v>1.0000000000000001E-5</v>
      </c>
      <c r="D39" s="31">
        <v>1.0000000000000001E-5</v>
      </c>
      <c r="E39" s="31">
        <v>1.0000000000000001E-5</v>
      </c>
      <c r="F39" s="31">
        <v>1.0000000000000001E-5</v>
      </c>
      <c r="G39" s="31">
        <v>1.0000000000000001E-5</v>
      </c>
      <c r="H39" s="31">
        <v>1.0000000000000001E-5</v>
      </c>
      <c r="I39" s="31">
        <v>1.0000000000000001E-5</v>
      </c>
      <c r="J39" s="31">
        <v>1.0000000000000001E-5</v>
      </c>
      <c r="K39" s="31">
        <v>1.0000000000000001E-5</v>
      </c>
      <c r="L39" s="31">
        <v>1.0000000000000001E-5</v>
      </c>
      <c r="M39" s="31">
        <v>1.0000000000000001E-5</v>
      </c>
      <c r="N39" s="31">
        <v>1.0000000000000001E-5</v>
      </c>
      <c r="O39" s="31">
        <v>1.0000000000000001E-5</v>
      </c>
      <c r="P39" s="31">
        <v>1.0000000000000001E-5</v>
      </c>
      <c r="Q39" s="31">
        <v>1.0000000000000001E-5</v>
      </c>
      <c r="R39" s="31">
        <v>1.0000000000000001E-5</v>
      </c>
      <c r="S39" s="31">
        <v>1.0000000000000001E-5</v>
      </c>
      <c r="T39" s="31">
        <v>1.0000000000000001E-5</v>
      </c>
      <c r="U39" s="31">
        <v>1.0000000000000001E-5</v>
      </c>
      <c r="V39" s="31">
        <v>1.0000000000000001E-5</v>
      </c>
      <c r="W39" s="31">
        <v>1.0000000000000001E-5</v>
      </c>
      <c r="X39" s="31">
        <v>1.0000000000000001E-5</v>
      </c>
      <c r="Y39" s="31">
        <v>1.0000000000000001E-5</v>
      </c>
      <c r="Z39" s="31">
        <v>1.0000000000000001E-5</v>
      </c>
      <c r="AA39" s="31">
        <v>1.0000000000000001E-5</v>
      </c>
      <c r="AB39" s="31">
        <v>1.0000000000000001E-5</v>
      </c>
      <c r="AC39" s="31">
        <v>1.0000000000000001E-5</v>
      </c>
      <c r="AD39" s="31">
        <v>1.0000000000000001E-5</v>
      </c>
      <c r="AE39" s="31">
        <v>1.0000000000000001E-5</v>
      </c>
      <c r="AF39" s="31">
        <v>1.0000000000000001E-5</v>
      </c>
      <c r="AG39" s="31">
        <v>1.0000000000000001E-5</v>
      </c>
      <c r="AH39" s="31">
        <v>1.0000000000000001E-5</v>
      </c>
      <c r="AI39" s="31">
        <v>1.0000000000000001E-5</v>
      </c>
      <c r="AJ39" s="31">
        <v>2.0000000000000002E-5</v>
      </c>
      <c r="AK39" s="31">
        <v>2.0000000000000002E-5</v>
      </c>
      <c r="AL39" s="31">
        <v>3.0000000000000001E-5</v>
      </c>
      <c r="AM39" s="31">
        <v>3.0000000000000001E-5</v>
      </c>
      <c r="AN39" s="31">
        <v>4.0000000000000003E-5</v>
      </c>
      <c r="AO39" s="31">
        <v>4.0000000000000003E-5</v>
      </c>
      <c r="AP39" s="31">
        <v>5.0000000000000002E-5</v>
      </c>
      <c r="AQ39" s="31">
        <v>6.0000000000000002E-5</v>
      </c>
      <c r="AR39" s="31">
        <v>6.0000000000000002E-5</v>
      </c>
      <c r="AS39" s="31">
        <v>6.9999999999999994E-5</v>
      </c>
      <c r="AT39" s="31">
        <v>8.0000000000000007E-5</v>
      </c>
      <c r="AU39" s="31">
        <v>9.0000000000000006E-5</v>
      </c>
      <c r="AV39" s="31">
        <v>9.0000000000000006E-5</v>
      </c>
      <c r="AW39" s="31">
        <v>1E-4</v>
      </c>
      <c r="AX39" s="31">
        <v>1.1E-4</v>
      </c>
      <c r="AY39" s="31">
        <v>1.2E-4</v>
      </c>
      <c r="AZ39" s="31">
        <v>1.3999999999999999E-4</v>
      </c>
      <c r="BA39" s="31">
        <v>1.4999999999999999E-4</v>
      </c>
      <c r="BB39" s="31">
        <v>1.6000000000000001E-4</v>
      </c>
      <c r="BC39" s="31">
        <v>1.8000000000000001E-4</v>
      </c>
      <c r="BD39" s="31">
        <v>1.9000000000000001E-4</v>
      </c>
      <c r="BE39" s="31">
        <v>2.1000000000000001E-4</v>
      </c>
      <c r="BF39" s="31">
        <v>2.3000000000000001E-4</v>
      </c>
      <c r="BG39" s="31">
        <v>2.5999999999999998E-4</v>
      </c>
      <c r="BH39" s="31">
        <v>2.7999999999999998E-4</v>
      </c>
      <c r="BI39" s="31">
        <v>3.1E-4</v>
      </c>
      <c r="BJ39" s="31">
        <v>3.5E-4</v>
      </c>
      <c r="BK39" s="31">
        <v>3.8000000000000002E-4</v>
      </c>
      <c r="BL39" s="31">
        <v>4.2000000000000002E-4</v>
      </c>
      <c r="BM39" s="31">
        <v>4.6999999999999999E-4</v>
      </c>
      <c r="BN39" s="31">
        <v>5.1999999999999995E-4</v>
      </c>
      <c r="BO39" s="31">
        <v>5.6999999999999998E-4</v>
      </c>
      <c r="BP39" s="31">
        <v>6.3000000000000003E-4</v>
      </c>
      <c r="BQ39" s="31">
        <v>6.9999999999999999E-4</v>
      </c>
      <c r="BR39" s="31">
        <v>7.7999999999999999E-4</v>
      </c>
    </row>
    <row r="40" spans="1:70" x14ac:dyDescent="0.2">
      <c r="A40">
        <v>53</v>
      </c>
      <c r="B40" s="31">
        <v>1.0000000000000001E-5</v>
      </c>
      <c r="C40" s="31">
        <v>1.0000000000000001E-5</v>
      </c>
      <c r="D40" s="31">
        <v>1.0000000000000001E-5</v>
      </c>
      <c r="E40" s="31">
        <v>1.0000000000000001E-5</v>
      </c>
      <c r="F40" s="31">
        <v>1.0000000000000001E-5</v>
      </c>
      <c r="G40" s="31">
        <v>1.0000000000000001E-5</v>
      </c>
      <c r="H40" s="31">
        <v>1.0000000000000001E-5</v>
      </c>
      <c r="I40" s="31">
        <v>1.0000000000000001E-5</v>
      </c>
      <c r="J40" s="31">
        <v>1.0000000000000001E-5</v>
      </c>
      <c r="K40" s="31">
        <v>1.0000000000000001E-5</v>
      </c>
      <c r="L40" s="31">
        <v>1.0000000000000001E-5</v>
      </c>
      <c r="M40" s="31">
        <v>1.0000000000000001E-5</v>
      </c>
      <c r="N40" s="31">
        <v>1.0000000000000001E-5</v>
      </c>
      <c r="O40" s="31">
        <v>1.0000000000000001E-5</v>
      </c>
      <c r="P40" s="31">
        <v>1.0000000000000001E-5</v>
      </c>
      <c r="Q40" s="31">
        <v>1.0000000000000001E-5</v>
      </c>
      <c r="R40" s="31">
        <v>1.0000000000000001E-5</v>
      </c>
      <c r="S40" s="31">
        <v>1.0000000000000001E-5</v>
      </c>
      <c r="T40" s="31">
        <v>1.0000000000000001E-5</v>
      </c>
      <c r="U40" s="31">
        <v>1.0000000000000001E-5</v>
      </c>
      <c r="V40" s="31">
        <v>1.0000000000000001E-5</v>
      </c>
      <c r="W40" s="31">
        <v>1.0000000000000001E-5</v>
      </c>
      <c r="X40" s="31">
        <v>1.0000000000000001E-5</v>
      </c>
      <c r="Y40" s="31">
        <v>1.0000000000000001E-5</v>
      </c>
      <c r="Z40" s="31">
        <v>1.0000000000000001E-5</v>
      </c>
      <c r="AA40" s="31">
        <v>1.0000000000000001E-5</v>
      </c>
      <c r="AB40" s="31">
        <v>1.0000000000000001E-5</v>
      </c>
      <c r="AC40" s="31">
        <v>1.0000000000000001E-5</v>
      </c>
      <c r="AD40" s="31">
        <v>1.0000000000000001E-5</v>
      </c>
      <c r="AE40" s="31">
        <v>1.0000000000000001E-5</v>
      </c>
      <c r="AF40" s="31">
        <v>1.0000000000000001E-5</v>
      </c>
      <c r="AG40" s="31">
        <v>1.0000000000000001E-5</v>
      </c>
      <c r="AH40" s="31">
        <v>1.0000000000000001E-5</v>
      </c>
      <c r="AI40" s="31">
        <v>2.0000000000000002E-5</v>
      </c>
      <c r="AJ40" s="31">
        <v>2.0000000000000002E-5</v>
      </c>
      <c r="AK40" s="31">
        <v>3.0000000000000001E-5</v>
      </c>
      <c r="AL40" s="31">
        <v>3.0000000000000001E-5</v>
      </c>
      <c r="AM40" s="31">
        <v>4.0000000000000003E-5</v>
      </c>
      <c r="AN40" s="31">
        <v>5.0000000000000002E-5</v>
      </c>
      <c r="AO40" s="31">
        <v>6.0000000000000002E-5</v>
      </c>
      <c r="AP40" s="31">
        <v>6.0000000000000002E-5</v>
      </c>
      <c r="AQ40" s="31">
        <v>6.9999999999999994E-5</v>
      </c>
      <c r="AR40" s="31">
        <v>8.0000000000000007E-5</v>
      </c>
      <c r="AS40" s="31">
        <v>9.0000000000000006E-5</v>
      </c>
      <c r="AT40" s="31">
        <v>1E-4</v>
      </c>
      <c r="AU40" s="31">
        <v>1.1E-4</v>
      </c>
      <c r="AV40" s="31">
        <v>1.2E-4</v>
      </c>
      <c r="AW40" s="31">
        <v>1.2999999999999999E-4</v>
      </c>
      <c r="AX40" s="31">
        <v>1.4999999999999999E-4</v>
      </c>
      <c r="AY40" s="31">
        <v>1.6000000000000001E-4</v>
      </c>
      <c r="AZ40" s="31">
        <v>1.8000000000000001E-4</v>
      </c>
      <c r="BA40" s="31">
        <v>1.9000000000000001E-4</v>
      </c>
      <c r="BB40" s="31">
        <v>2.1000000000000001E-4</v>
      </c>
      <c r="BC40" s="31">
        <v>2.3000000000000001E-4</v>
      </c>
      <c r="BD40" s="31">
        <v>2.5000000000000001E-4</v>
      </c>
      <c r="BE40" s="31">
        <v>2.7E-4</v>
      </c>
      <c r="BF40" s="31">
        <v>2.9999999999999997E-4</v>
      </c>
      <c r="BG40" s="31">
        <v>3.3E-4</v>
      </c>
      <c r="BH40" s="31">
        <v>3.6000000000000002E-4</v>
      </c>
      <c r="BI40" s="31">
        <v>4.0000000000000002E-4</v>
      </c>
      <c r="BJ40" s="31">
        <v>4.4000000000000002E-4</v>
      </c>
      <c r="BK40" s="31">
        <v>4.8999999999999998E-4</v>
      </c>
      <c r="BL40" s="31">
        <v>5.4000000000000001E-4</v>
      </c>
      <c r="BM40" s="31">
        <v>5.9999999999999995E-4</v>
      </c>
      <c r="BN40" s="31">
        <v>6.7000000000000002E-4</v>
      </c>
      <c r="BO40" s="31">
        <v>7.3999999999999999E-4</v>
      </c>
      <c r="BP40" s="31">
        <v>8.1999999999999998E-4</v>
      </c>
      <c r="BQ40" s="31">
        <v>8.9999999999999998E-4</v>
      </c>
      <c r="BR40" s="31">
        <v>1E-3</v>
      </c>
    </row>
    <row r="41" spans="1:70" x14ac:dyDescent="0.2">
      <c r="A41">
        <v>54</v>
      </c>
      <c r="B41" s="31">
        <v>1.0000000000000001E-5</v>
      </c>
      <c r="C41" s="31">
        <v>1.0000000000000001E-5</v>
      </c>
      <c r="D41" s="31">
        <v>1.0000000000000001E-5</v>
      </c>
      <c r="E41" s="31">
        <v>1.0000000000000001E-5</v>
      </c>
      <c r="F41" s="31">
        <v>1.0000000000000001E-5</v>
      </c>
      <c r="G41" s="31">
        <v>1.0000000000000001E-5</v>
      </c>
      <c r="H41" s="31">
        <v>1.0000000000000001E-5</v>
      </c>
      <c r="I41" s="31">
        <v>1.0000000000000001E-5</v>
      </c>
      <c r="J41" s="31">
        <v>1.0000000000000001E-5</v>
      </c>
      <c r="K41" s="31">
        <v>1.0000000000000001E-5</v>
      </c>
      <c r="L41" s="31">
        <v>1.0000000000000001E-5</v>
      </c>
      <c r="M41" s="31">
        <v>1.0000000000000001E-5</v>
      </c>
      <c r="N41" s="31">
        <v>1.0000000000000001E-5</v>
      </c>
      <c r="O41" s="31">
        <v>1.0000000000000001E-5</v>
      </c>
      <c r="P41" s="31">
        <v>1.0000000000000001E-5</v>
      </c>
      <c r="Q41" s="31">
        <v>1.0000000000000001E-5</v>
      </c>
      <c r="R41" s="31">
        <v>1.0000000000000001E-5</v>
      </c>
      <c r="S41" s="31">
        <v>1.0000000000000001E-5</v>
      </c>
      <c r="T41" s="31">
        <v>1.0000000000000001E-5</v>
      </c>
      <c r="U41" s="31">
        <v>1.0000000000000001E-5</v>
      </c>
      <c r="V41" s="31">
        <v>1.0000000000000001E-5</v>
      </c>
      <c r="W41" s="31">
        <v>1.0000000000000001E-5</v>
      </c>
      <c r="X41" s="31">
        <v>1.0000000000000001E-5</v>
      </c>
      <c r="Y41" s="31">
        <v>1.0000000000000001E-5</v>
      </c>
      <c r="Z41" s="31">
        <v>1.0000000000000001E-5</v>
      </c>
      <c r="AA41" s="31">
        <v>1.0000000000000001E-5</v>
      </c>
      <c r="AB41" s="31">
        <v>1.0000000000000001E-5</v>
      </c>
      <c r="AC41" s="31">
        <v>1.0000000000000001E-5</v>
      </c>
      <c r="AD41" s="31">
        <v>1.0000000000000001E-5</v>
      </c>
      <c r="AE41" s="31">
        <v>1.0000000000000001E-5</v>
      </c>
      <c r="AF41" s="31">
        <v>1.0000000000000001E-5</v>
      </c>
      <c r="AG41" s="31">
        <v>1.0000000000000001E-5</v>
      </c>
      <c r="AH41" s="31">
        <v>2.0000000000000002E-5</v>
      </c>
      <c r="AI41" s="31">
        <v>2.0000000000000002E-5</v>
      </c>
      <c r="AJ41" s="31">
        <v>2.0000000000000002E-5</v>
      </c>
      <c r="AK41" s="31">
        <v>3.0000000000000001E-5</v>
      </c>
      <c r="AL41" s="31">
        <v>4.0000000000000003E-5</v>
      </c>
      <c r="AM41" s="31">
        <v>4.0000000000000003E-5</v>
      </c>
      <c r="AN41" s="31">
        <v>5.0000000000000002E-5</v>
      </c>
      <c r="AO41" s="31">
        <v>6.0000000000000002E-5</v>
      </c>
      <c r="AP41" s="31">
        <v>6.9999999999999994E-5</v>
      </c>
      <c r="AQ41" s="31">
        <v>8.0000000000000007E-5</v>
      </c>
      <c r="AR41" s="31">
        <v>9.0000000000000006E-5</v>
      </c>
      <c r="AS41" s="31">
        <v>1E-4</v>
      </c>
      <c r="AT41" s="31">
        <v>1.1E-4</v>
      </c>
      <c r="AU41" s="31">
        <v>1.2E-4</v>
      </c>
      <c r="AV41" s="31">
        <v>1.2999999999999999E-4</v>
      </c>
      <c r="AW41" s="31">
        <v>1.4999999999999999E-4</v>
      </c>
      <c r="AX41" s="31">
        <v>1.6000000000000001E-4</v>
      </c>
      <c r="AY41" s="31">
        <v>1.8000000000000001E-4</v>
      </c>
      <c r="AZ41" s="31">
        <v>2.0000000000000001E-4</v>
      </c>
      <c r="BA41" s="31">
        <v>2.1000000000000001E-4</v>
      </c>
      <c r="BB41" s="31">
        <v>2.3000000000000001E-4</v>
      </c>
      <c r="BC41" s="31">
        <v>2.5999999999999998E-4</v>
      </c>
      <c r="BD41" s="31">
        <v>2.7999999999999998E-4</v>
      </c>
      <c r="BE41" s="31">
        <v>3.1E-4</v>
      </c>
      <c r="BF41" s="31">
        <v>3.4000000000000002E-4</v>
      </c>
      <c r="BG41" s="31">
        <v>3.6999999999999999E-4</v>
      </c>
      <c r="BH41" s="31">
        <v>4.0999999999999999E-4</v>
      </c>
      <c r="BI41" s="31">
        <v>4.4999999999999999E-4</v>
      </c>
      <c r="BJ41" s="31">
        <v>5.0000000000000001E-4</v>
      </c>
      <c r="BK41" s="31">
        <v>5.5000000000000003E-4</v>
      </c>
      <c r="BL41" s="31">
        <v>6.0999999999999997E-4</v>
      </c>
      <c r="BM41" s="31">
        <v>6.7000000000000002E-4</v>
      </c>
      <c r="BN41" s="31">
        <v>7.3999999999999999E-4</v>
      </c>
      <c r="BO41" s="31">
        <v>8.1999999999999998E-4</v>
      </c>
      <c r="BP41" s="31">
        <v>9.1E-4</v>
      </c>
      <c r="BQ41" s="31">
        <v>1.01E-3</v>
      </c>
      <c r="BR41" s="31">
        <v>1.1199999999999999E-3</v>
      </c>
    </row>
    <row r="42" spans="1:70" x14ac:dyDescent="0.2">
      <c r="A42">
        <v>55</v>
      </c>
      <c r="B42" s="31">
        <v>1.0000000000000001E-5</v>
      </c>
      <c r="C42" s="31">
        <v>1.0000000000000001E-5</v>
      </c>
      <c r="D42" s="31">
        <v>1.0000000000000001E-5</v>
      </c>
      <c r="E42" s="31">
        <v>1.0000000000000001E-5</v>
      </c>
      <c r="F42" s="31">
        <v>1.0000000000000001E-5</v>
      </c>
      <c r="G42" s="31">
        <v>1.0000000000000001E-5</v>
      </c>
      <c r="H42" s="31">
        <v>1.0000000000000001E-5</v>
      </c>
      <c r="I42" s="31">
        <v>1.0000000000000001E-5</v>
      </c>
      <c r="J42" s="31">
        <v>1.0000000000000001E-5</v>
      </c>
      <c r="K42" s="31">
        <v>1.0000000000000001E-5</v>
      </c>
      <c r="L42" s="31">
        <v>1.0000000000000001E-5</v>
      </c>
      <c r="M42" s="31">
        <v>1.0000000000000001E-5</v>
      </c>
      <c r="N42" s="31">
        <v>1.0000000000000001E-5</v>
      </c>
      <c r="O42" s="31">
        <v>1.0000000000000001E-5</v>
      </c>
      <c r="P42" s="31">
        <v>1.0000000000000001E-5</v>
      </c>
      <c r="Q42" s="31">
        <v>1.0000000000000001E-5</v>
      </c>
      <c r="R42" s="31">
        <v>1.0000000000000001E-5</v>
      </c>
      <c r="S42" s="31">
        <v>1.0000000000000001E-5</v>
      </c>
      <c r="T42" s="31">
        <v>1.0000000000000001E-5</v>
      </c>
      <c r="U42" s="31">
        <v>1.0000000000000001E-5</v>
      </c>
      <c r="V42" s="31">
        <v>1.0000000000000001E-5</v>
      </c>
      <c r="W42" s="31">
        <v>1.0000000000000001E-5</v>
      </c>
      <c r="X42" s="31">
        <v>1.0000000000000001E-5</v>
      </c>
      <c r="Y42" s="31">
        <v>1.0000000000000001E-5</v>
      </c>
      <c r="Z42" s="31">
        <v>1.0000000000000001E-5</v>
      </c>
      <c r="AA42" s="31">
        <v>1.0000000000000001E-5</v>
      </c>
      <c r="AB42" s="31">
        <v>1.0000000000000001E-5</v>
      </c>
      <c r="AC42" s="31">
        <v>1.0000000000000001E-5</v>
      </c>
      <c r="AD42" s="31">
        <v>1.0000000000000001E-5</v>
      </c>
      <c r="AE42" s="31">
        <v>1.0000000000000001E-5</v>
      </c>
      <c r="AF42" s="31">
        <v>1.0000000000000001E-5</v>
      </c>
      <c r="AG42" s="31">
        <v>2.0000000000000002E-5</v>
      </c>
      <c r="AH42" s="31">
        <v>2.0000000000000002E-5</v>
      </c>
      <c r="AI42" s="31">
        <v>2.0000000000000002E-5</v>
      </c>
      <c r="AJ42" s="31">
        <v>3.0000000000000001E-5</v>
      </c>
      <c r="AK42" s="31">
        <v>3.0000000000000001E-5</v>
      </c>
      <c r="AL42" s="31">
        <v>4.0000000000000003E-5</v>
      </c>
      <c r="AM42" s="31">
        <v>5.0000000000000002E-5</v>
      </c>
      <c r="AN42" s="31">
        <v>6.0000000000000002E-5</v>
      </c>
      <c r="AO42" s="31">
        <v>6.9999999999999994E-5</v>
      </c>
      <c r="AP42" s="31">
        <v>8.0000000000000007E-5</v>
      </c>
      <c r="AQ42" s="31">
        <v>9.0000000000000006E-5</v>
      </c>
      <c r="AR42" s="31">
        <v>1E-4</v>
      </c>
      <c r="AS42" s="31">
        <v>1.2E-4</v>
      </c>
      <c r="AT42" s="31">
        <v>1.2999999999999999E-4</v>
      </c>
      <c r="AU42" s="31">
        <v>1.3999999999999999E-4</v>
      </c>
      <c r="AV42" s="31">
        <v>1.6000000000000001E-4</v>
      </c>
      <c r="AW42" s="31">
        <v>1.7000000000000001E-4</v>
      </c>
      <c r="AX42" s="31">
        <v>1.9000000000000001E-4</v>
      </c>
      <c r="AY42" s="31">
        <v>2.1000000000000001E-4</v>
      </c>
      <c r="AZ42" s="31">
        <v>2.3000000000000001E-4</v>
      </c>
      <c r="BA42" s="31">
        <v>2.5000000000000001E-4</v>
      </c>
      <c r="BB42" s="31">
        <v>2.7E-4</v>
      </c>
      <c r="BC42" s="31">
        <v>2.9999999999999997E-4</v>
      </c>
      <c r="BD42" s="31">
        <v>3.2000000000000003E-4</v>
      </c>
      <c r="BE42" s="31">
        <v>3.5E-4</v>
      </c>
      <c r="BF42" s="31">
        <v>3.8999999999999999E-4</v>
      </c>
      <c r="BG42" s="31">
        <v>4.2999999999999999E-4</v>
      </c>
      <c r="BH42" s="31">
        <v>4.6999999999999999E-4</v>
      </c>
      <c r="BI42" s="31">
        <v>5.1999999999999995E-4</v>
      </c>
      <c r="BJ42" s="31">
        <v>5.6999999999999998E-4</v>
      </c>
      <c r="BK42" s="31">
        <v>6.4000000000000005E-4</v>
      </c>
      <c r="BL42" s="31">
        <v>6.9999999999999999E-4</v>
      </c>
      <c r="BM42" s="31">
        <v>7.7999999999999999E-4</v>
      </c>
      <c r="BN42" s="31">
        <v>8.5999999999999998E-4</v>
      </c>
      <c r="BO42" s="31">
        <v>9.5E-4</v>
      </c>
      <c r="BP42" s="31">
        <v>1.0499999999999999E-3</v>
      </c>
      <c r="BQ42" s="31">
        <v>1.17E-3</v>
      </c>
      <c r="BR42" s="31">
        <v>1.2999999999999999E-3</v>
      </c>
    </row>
    <row r="43" spans="1:70" x14ac:dyDescent="0.2">
      <c r="A43">
        <v>56</v>
      </c>
      <c r="B43" s="31">
        <v>1.0000000000000001E-5</v>
      </c>
      <c r="C43" s="31">
        <v>1.0000000000000001E-5</v>
      </c>
      <c r="D43" s="31">
        <v>1.0000000000000001E-5</v>
      </c>
      <c r="E43" s="31">
        <v>1.0000000000000001E-5</v>
      </c>
      <c r="F43" s="31">
        <v>1.0000000000000001E-5</v>
      </c>
      <c r="G43" s="31">
        <v>1.0000000000000001E-5</v>
      </c>
      <c r="H43" s="31">
        <v>1.0000000000000001E-5</v>
      </c>
      <c r="I43" s="31">
        <v>1.0000000000000001E-5</v>
      </c>
      <c r="J43" s="31">
        <v>1.0000000000000001E-5</v>
      </c>
      <c r="K43" s="31">
        <v>1.0000000000000001E-5</v>
      </c>
      <c r="L43" s="31">
        <v>1.0000000000000001E-5</v>
      </c>
      <c r="M43" s="31">
        <v>1.0000000000000001E-5</v>
      </c>
      <c r="N43" s="31">
        <v>1.0000000000000001E-5</v>
      </c>
      <c r="O43" s="31">
        <v>1.0000000000000001E-5</v>
      </c>
      <c r="P43" s="31">
        <v>1.0000000000000001E-5</v>
      </c>
      <c r="Q43" s="31">
        <v>1.0000000000000001E-5</v>
      </c>
      <c r="R43" s="31">
        <v>1.0000000000000001E-5</v>
      </c>
      <c r="S43" s="31">
        <v>1.0000000000000001E-5</v>
      </c>
      <c r="T43" s="31">
        <v>1.0000000000000001E-5</v>
      </c>
      <c r="U43" s="31">
        <v>1.0000000000000001E-5</v>
      </c>
      <c r="V43" s="31">
        <v>1.0000000000000001E-5</v>
      </c>
      <c r="W43" s="31">
        <v>1.0000000000000001E-5</v>
      </c>
      <c r="X43" s="31">
        <v>1.0000000000000001E-5</v>
      </c>
      <c r="Y43" s="31">
        <v>1.0000000000000001E-5</v>
      </c>
      <c r="Z43" s="31">
        <v>1.0000000000000001E-5</v>
      </c>
      <c r="AA43" s="31">
        <v>1.0000000000000001E-5</v>
      </c>
      <c r="AB43" s="31">
        <v>1.0000000000000001E-5</v>
      </c>
      <c r="AC43" s="31">
        <v>1.0000000000000001E-5</v>
      </c>
      <c r="AD43" s="31">
        <v>1.0000000000000001E-5</v>
      </c>
      <c r="AE43" s="31">
        <v>1.0000000000000001E-5</v>
      </c>
      <c r="AF43" s="31">
        <v>2.0000000000000002E-5</v>
      </c>
      <c r="AG43" s="31">
        <v>2.0000000000000002E-5</v>
      </c>
      <c r="AH43" s="31">
        <v>2.0000000000000002E-5</v>
      </c>
      <c r="AI43" s="31">
        <v>3.0000000000000001E-5</v>
      </c>
      <c r="AJ43" s="31">
        <v>3.0000000000000001E-5</v>
      </c>
      <c r="AK43" s="31">
        <v>4.0000000000000003E-5</v>
      </c>
      <c r="AL43" s="31">
        <v>5.0000000000000002E-5</v>
      </c>
      <c r="AM43" s="31">
        <v>6.0000000000000002E-5</v>
      </c>
      <c r="AN43" s="31">
        <v>6.9999999999999994E-5</v>
      </c>
      <c r="AO43" s="31">
        <v>8.0000000000000007E-5</v>
      </c>
      <c r="AP43" s="31">
        <v>9.0000000000000006E-5</v>
      </c>
      <c r="AQ43" s="31">
        <v>1.1E-4</v>
      </c>
      <c r="AR43" s="31">
        <v>1.2E-4</v>
      </c>
      <c r="AS43" s="31">
        <v>1.2999999999999999E-4</v>
      </c>
      <c r="AT43" s="31">
        <v>1.3999999999999999E-4</v>
      </c>
      <c r="AU43" s="31">
        <v>1.6000000000000001E-4</v>
      </c>
      <c r="AV43" s="31">
        <v>1.8000000000000001E-4</v>
      </c>
      <c r="AW43" s="31">
        <v>1.9000000000000001E-4</v>
      </c>
      <c r="AX43" s="31">
        <v>2.1000000000000001E-4</v>
      </c>
      <c r="AY43" s="31">
        <v>2.3000000000000001E-4</v>
      </c>
      <c r="AZ43" s="31">
        <v>2.5999999999999998E-4</v>
      </c>
      <c r="BA43" s="31">
        <v>2.7999999999999998E-4</v>
      </c>
      <c r="BB43" s="31">
        <v>3.1E-4</v>
      </c>
      <c r="BC43" s="31">
        <v>3.4000000000000002E-4</v>
      </c>
      <c r="BD43" s="31">
        <v>3.6999999999999999E-4</v>
      </c>
      <c r="BE43" s="31">
        <v>4.0000000000000002E-4</v>
      </c>
      <c r="BF43" s="31">
        <v>4.4000000000000002E-4</v>
      </c>
      <c r="BG43" s="31">
        <v>4.8000000000000001E-4</v>
      </c>
      <c r="BH43" s="31">
        <v>5.2999999999999998E-4</v>
      </c>
      <c r="BI43" s="31">
        <v>5.9000000000000003E-4</v>
      </c>
      <c r="BJ43" s="31">
        <v>6.4999999999999997E-4</v>
      </c>
      <c r="BK43" s="31">
        <v>7.2000000000000005E-4</v>
      </c>
      <c r="BL43" s="31">
        <v>8.0000000000000004E-4</v>
      </c>
      <c r="BM43" s="31">
        <v>8.8000000000000003E-4</v>
      </c>
      <c r="BN43" s="31">
        <v>9.7000000000000005E-4</v>
      </c>
      <c r="BO43" s="31">
        <v>1.08E-3</v>
      </c>
      <c r="BP43" s="31">
        <v>1.1999999999999999E-3</v>
      </c>
      <c r="BQ43" s="31">
        <v>1.33E-3</v>
      </c>
      <c r="BR43" s="31">
        <v>1.47E-3</v>
      </c>
    </row>
    <row r="44" spans="1:70" x14ac:dyDescent="0.2">
      <c r="A44">
        <v>57</v>
      </c>
      <c r="B44" s="31">
        <v>1.0000000000000001E-5</v>
      </c>
      <c r="C44" s="31">
        <v>1.0000000000000001E-5</v>
      </c>
      <c r="D44" s="31">
        <v>1.0000000000000001E-5</v>
      </c>
      <c r="E44" s="31">
        <v>1.0000000000000001E-5</v>
      </c>
      <c r="F44" s="31">
        <v>1.0000000000000001E-5</v>
      </c>
      <c r="G44" s="31">
        <v>1.0000000000000001E-5</v>
      </c>
      <c r="H44" s="31">
        <v>1.0000000000000001E-5</v>
      </c>
      <c r="I44" s="31">
        <v>1.0000000000000001E-5</v>
      </c>
      <c r="J44" s="31">
        <v>1.0000000000000001E-5</v>
      </c>
      <c r="K44" s="31">
        <v>1.0000000000000001E-5</v>
      </c>
      <c r="L44" s="31">
        <v>1.0000000000000001E-5</v>
      </c>
      <c r="M44" s="31">
        <v>1.0000000000000001E-5</v>
      </c>
      <c r="N44" s="31">
        <v>1.0000000000000001E-5</v>
      </c>
      <c r="O44" s="31">
        <v>1.0000000000000001E-5</v>
      </c>
      <c r="P44" s="31">
        <v>1.0000000000000001E-5</v>
      </c>
      <c r="Q44" s="31">
        <v>1.0000000000000001E-5</v>
      </c>
      <c r="R44" s="31">
        <v>1.0000000000000001E-5</v>
      </c>
      <c r="S44" s="31">
        <v>1.0000000000000001E-5</v>
      </c>
      <c r="T44" s="31">
        <v>1.0000000000000001E-5</v>
      </c>
      <c r="U44" s="31">
        <v>1.0000000000000001E-5</v>
      </c>
      <c r="V44" s="31">
        <v>1.0000000000000001E-5</v>
      </c>
      <c r="W44" s="31">
        <v>1.0000000000000001E-5</v>
      </c>
      <c r="X44" s="31">
        <v>1.0000000000000001E-5</v>
      </c>
      <c r="Y44" s="31">
        <v>1.0000000000000001E-5</v>
      </c>
      <c r="Z44" s="31">
        <v>1.0000000000000001E-5</v>
      </c>
      <c r="AA44" s="31">
        <v>1.0000000000000001E-5</v>
      </c>
      <c r="AB44" s="31">
        <v>1.0000000000000001E-5</v>
      </c>
      <c r="AC44" s="31">
        <v>1.0000000000000001E-5</v>
      </c>
      <c r="AD44" s="31">
        <v>2.0000000000000002E-5</v>
      </c>
      <c r="AE44" s="31">
        <v>2.0000000000000002E-5</v>
      </c>
      <c r="AF44" s="31">
        <v>2.0000000000000002E-5</v>
      </c>
      <c r="AG44" s="31">
        <v>2.0000000000000002E-5</v>
      </c>
      <c r="AH44" s="31">
        <v>2.0000000000000002E-5</v>
      </c>
      <c r="AI44" s="31">
        <v>3.0000000000000001E-5</v>
      </c>
      <c r="AJ44" s="31">
        <v>4.0000000000000003E-5</v>
      </c>
      <c r="AK44" s="31">
        <v>4.0000000000000003E-5</v>
      </c>
      <c r="AL44" s="31">
        <v>5.0000000000000002E-5</v>
      </c>
      <c r="AM44" s="31">
        <v>6.9999999999999994E-5</v>
      </c>
      <c r="AN44" s="31">
        <v>8.0000000000000007E-5</v>
      </c>
      <c r="AO44" s="31">
        <v>9.0000000000000006E-5</v>
      </c>
      <c r="AP44" s="31">
        <v>1.1E-4</v>
      </c>
      <c r="AQ44" s="31">
        <v>1.2E-4</v>
      </c>
      <c r="AR44" s="31">
        <v>1.2999999999999999E-4</v>
      </c>
      <c r="AS44" s="31">
        <v>1.4999999999999999E-4</v>
      </c>
      <c r="AT44" s="31">
        <v>1.6000000000000001E-4</v>
      </c>
      <c r="AU44" s="31">
        <v>1.8000000000000001E-4</v>
      </c>
      <c r="AV44" s="31">
        <v>2.0000000000000001E-4</v>
      </c>
      <c r="AW44" s="31">
        <v>2.2000000000000001E-4</v>
      </c>
      <c r="AX44" s="31">
        <v>2.4000000000000001E-4</v>
      </c>
      <c r="AY44" s="31">
        <v>2.5999999999999998E-4</v>
      </c>
      <c r="AZ44" s="31">
        <v>2.9E-4</v>
      </c>
      <c r="BA44" s="31">
        <v>3.2000000000000003E-4</v>
      </c>
      <c r="BB44" s="31">
        <v>3.5E-4</v>
      </c>
      <c r="BC44" s="31">
        <v>3.8000000000000002E-4</v>
      </c>
      <c r="BD44" s="31">
        <v>4.0999999999999999E-4</v>
      </c>
      <c r="BE44" s="31">
        <v>4.4999999999999999E-4</v>
      </c>
      <c r="BF44" s="31">
        <v>5.0000000000000001E-4</v>
      </c>
      <c r="BG44" s="31">
        <v>5.5000000000000003E-4</v>
      </c>
      <c r="BH44" s="31">
        <v>5.9999999999999995E-4</v>
      </c>
      <c r="BI44" s="31">
        <v>6.6E-4</v>
      </c>
      <c r="BJ44" s="31">
        <v>7.2999999999999996E-4</v>
      </c>
      <c r="BK44" s="31">
        <v>8.0999999999999996E-4</v>
      </c>
      <c r="BL44" s="31">
        <v>8.9999999999999998E-4</v>
      </c>
      <c r="BM44" s="31">
        <v>1E-3</v>
      </c>
      <c r="BN44" s="31">
        <v>1.1000000000000001E-3</v>
      </c>
      <c r="BO44" s="31">
        <v>1.2199999999999999E-3</v>
      </c>
      <c r="BP44" s="31">
        <v>1.3500000000000001E-3</v>
      </c>
      <c r="BQ44" s="31">
        <v>1.5E-3</v>
      </c>
      <c r="BR44" s="31">
        <v>1.66E-3</v>
      </c>
    </row>
    <row r="45" spans="1:70" x14ac:dyDescent="0.2">
      <c r="A45">
        <v>58</v>
      </c>
      <c r="B45" s="31">
        <v>1.0000000000000001E-5</v>
      </c>
      <c r="C45" s="31">
        <v>1.0000000000000001E-5</v>
      </c>
      <c r="D45" s="31">
        <v>1.0000000000000001E-5</v>
      </c>
      <c r="E45" s="31">
        <v>1.0000000000000001E-5</v>
      </c>
      <c r="F45" s="31">
        <v>1.0000000000000001E-5</v>
      </c>
      <c r="G45" s="31">
        <v>1.0000000000000001E-5</v>
      </c>
      <c r="H45" s="31">
        <v>1.0000000000000001E-5</v>
      </c>
      <c r="I45" s="31">
        <v>1.0000000000000001E-5</v>
      </c>
      <c r="J45" s="31">
        <v>1.0000000000000001E-5</v>
      </c>
      <c r="K45" s="31">
        <v>1.0000000000000001E-5</v>
      </c>
      <c r="L45" s="31">
        <v>1.0000000000000001E-5</v>
      </c>
      <c r="M45" s="31">
        <v>1.0000000000000001E-5</v>
      </c>
      <c r="N45" s="31">
        <v>1.0000000000000001E-5</v>
      </c>
      <c r="O45" s="31">
        <v>1.0000000000000001E-5</v>
      </c>
      <c r="P45" s="31">
        <v>1.0000000000000001E-5</v>
      </c>
      <c r="Q45" s="31">
        <v>1.0000000000000001E-5</v>
      </c>
      <c r="R45" s="31">
        <v>1.0000000000000001E-5</v>
      </c>
      <c r="S45" s="31">
        <v>1.0000000000000001E-5</v>
      </c>
      <c r="T45" s="31">
        <v>1.0000000000000001E-5</v>
      </c>
      <c r="U45" s="31">
        <v>1.0000000000000001E-5</v>
      </c>
      <c r="V45" s="31">
        <v>1.0000000000000001E-5</v>
      </c>
      <c r="W45" s="31">
        <v>1.0000000000000001E-5</v>
      </c>
      <c r="X45" s="31">
        <v>1.0000000000000001E-5</v>
      </c>
      <c r="Y45" s="31">
        <v>1.0000000000000001E-5</v>
      </c>
      <c r="Z45" s="31">
        <v>1.0000000000000001E-5</v>
      </c>
      <c r="AA45" s="31">
        <v>1.0000000000000001E-5</v>
      </c>
      <c r="AB45" s="31">
        <v>1.0000000000000001E-5</v>
      </c>
      <c r="AC45" s="31">
        <v>2.0000000000000002E-5</v>
      </c>
      <c r="AD45" s="31">
        <v>2.0000000000000002E-5</v>
      </c>
      <c r="AE45" s="31">
        <v>2.0000000000000002E-5</v>
      </c>
      <c r="AF45" s="31">
        <v>2.0000000000000002E-5</v>
      </c>
      <c r="AG45" s="31">
        <v>2.0000000000000002E-5</v>
      </c>
      <c r="AH45" s="31">
        <v>3.0000000000000001E-5</v>
      </c>
      <c r="AI45" s="31">
        <v>3.0000000000000001E-5</v>
      </c>
      <c r="AJ45" s="31">
        <v>4.0000000000000003E-5</v>
      </c>
      <c r="AK45" s="31">
        <v>5.0000000000000002E-5</v>
      </c>
      <c r="AL45" s="31">
        <v>6.0000000000000002E-5</v>
      </c>
      <c r="AM45" s="31">
        <v>6.9999999999999994E-5</v>
      </c>
      <c r="AN45" s="31">
        <v>9.0000000000000006E-5</v>
      </c>
      <c r="AO45" s="31">
        <v>1E-4</v>
      </c>
      <c r="AP45" s="31">
        <v>1.2E-4</v>
      </c>
      <c r="AQ45" s="31">
        <v>1.2999999999999999E-4</v>
      </c>
      <c r="AR45" s="31">
        <v>1.4999999999999999E-4</v>
      </c>
      <c r="AS45" s="31">
        <v>1.7000000000000001E-4</v>
      </c>
      <c r="AT45" s="31">
        <v>1.8000000000000001E-4</v>
      </c>
      <c r="AU45" s="31">
        <v>2.0000000000000001E-4</v>
      </c>
      <c r="AV45" s="31">
        <v>2.2000000000000001E-4</v>
      </c>
      <c r="AW45" s="31">
        <v>2.5000000000000001E-4</v>
      </c>
      <c r="AX45" s="31">
        <v>2.7E-4</v>
      </c>
      <c r="AY45" s="31">
        <v>2.9999999999999997E-4</v>
      </c>
      <c r="AZ45" s="31">
        <v>3.3E-4</v>
      </c>
      <c r="BA45" s="31">
        <v>3.6000000000000002E-4</v>
      </c>
      <c r="BB45" s="31">
        <v>3.8999999999999999E-4</v>
      </c>
      <c r="BC45" s="31">
        <v>4.2999999999999999E-4</v>
      </c>
      <c r="BD45" s="31">
        <v>4.6999999999999999E-4</v>
      </c>
      <c r="BE45" s="31">
        <v>5.1000000000000004E-4</v>
      </c>
      <c r="BF45" s="31">
        <v>5.5999999999999995E-4</v>
      </c>
      <c r="BG45" s="31">
        <v>6.0999999999999997E-4</v>
      </c>
      <c r="BH45" s="31">
        <v>6.8000000000000005E-4</v>
      </c>
      <c r="BI45" s="31">
        <v>7.5000000000000002E-4</v>
      </c>
      <c r="BJ45" s="31">
        <v>8.3000000000000001E-4</v>
      </c>
      <c r="BK45" s="31">
        <v>9.2000000000000003E-4</v>
      </c>
      <c r="BL45" s="31">
        <v>1.01E-3</v>
      </c>
      <c r="BM45" s="31">
        <v>1.1199999999999999E-3</v>
      </c>
      <c r="BN45" s="31">
        <v>1.24E-3</v>
      </c>
      <c r="BO45" s="31">
        <v>1.3699999999999999E-3</v>
      </c>
      <c r="BP45" s="31">
        <v>1.5200000000000001E-3</v>
      </c>
      <c r="BQ45" s="31">
        <v>1.6900000000000001E-3</v>
      </c>
      <c r="BR45" s="31">
        <v>1.8699999999999999E-3</v>
      </c>
    </row>
    <row r="46" spans="1:70" x14ac:dyDescent="0.2">
      <c r="A46">
        <v>59</v>
      </c>
      <c r="B46" s="31">
        <v>1.0000000000000001E-5</v>
      </c>
      <c r="C46" s="31">
        <v>1.0000000000000001E-5</v>
      </c>
      <c r="D46" s="31">
        <v>1.0000000000000001E-5</v>
      </c>
      <c r="E46" s="31">
        <v>1.0000000000000001E-5</v>
      </c>
      <c r="F46" s="31">
        <v>1.0000000000000001E-5</v>
      </c>
      <c r="G46" s="31">
        <v>1.0000000000000001E-5</v>
      </c>
      <c r="H46" s="31">
        <v>1.0000000000000001E-5</v>
      </c>
      <c r="I46" s="31">
        <v>1.0000000000000001E-5</v>
      </c>
      <c r="J46" s="31">
        <v>1.0000000000000001E-5</v>
      </c>
      <c r="K46" s="31">
        <v>1.0000000000000001E-5</v>
      </c>
      <c r="L46" s="31">
        <v>1.0000000000000001E-5</v>
      </c>
      <c r="M46" s="31">
        <v>1.0000000000000001E-5</v>
      </c>
      <c r="N46" s="31">
        <v>1.0000000000000001E-5</v>
      </c>
      <c r="O46" s="31">
        <v>1.0000000000000001E-5</v>
      </c>
      <c r="P46" s="31">
        <v>1.0000000000000001E-5</v>
      </c>
      <c r="Q46" s="31">
        <v>1.0000000000000001E-5</v>
      </c>
      <c r="R46" s="31">
        <v>1.0000000000000001E-5</v>
      </c>
      <c r="S46" s="31">
        <v>1.0000000000000001E-5</v>
      </c>
      <c r="T46" s="31">
        <v>1.0000000000000001E-5</v>
      </c>
      <c r="U46" s="31">
        <v>1.0000000000000001E-5</v>
      </c>
      <c r="V46" s="31">
        <v>1.0000000000000001E-5</v>
      </c>
      <c r="W46" s="31">
        <v>1.0000000000000001E-5</v>
      </c>
      <c r="X46" s="31">
        <v>1.0000000000000001E-5</v>
      </c>
      <c r="Y46" s="31">
        <v>1.0000000000000001E-5</v>
      </c>
      <c r="Z46" s="31">
        <v>1.0000000000000001E-5</v>
      </c>
      <c r="AA46" s="31">
        <v>1.0000000000000001E-5</v>
      </c>
      <c r="AB46" s="31">
        <v>1.0000000000000001E-5</v>
      </c>
      <c r="AC46" s="31">
        <v>1.0000000000000001E-5</v>
      </c>
      <c r="AD46" s="31">
        <v>2.0000000000000002E-5</v>
      </c>
      <c r="AE46" s="31">
        <v>2.0000000000000002E-5</v>
      </c>
      <c r="AF46" s="31">
        <v>2.0000000000000002E-5</v>
      </c>
      <c r="AG46" s="31">
        <v>2.0000000000000002E-5</v>
      </c>
      <c r="AH46" s="31">
        <v>2.0000000000000002E-5</v>
      </c>
      <c r="AI46" s="31">
        <v>3.0000000000000001E-5</v>
      </c>
      <c r="AJ46" s="31">
        <v>4.0000000000000003E-5</v>
      </c>
      <c r="AK46" s="31">
        <v>4.0000000000000003E-5</v>
      </c>
      <c r="AL46" s="31">
        <v>5.0000000000000002E-5</v>
      </c>
      <c r="AM46" s="31">
        <v>6.9999999999999994E-5</v>
      </c>
      <c r="AN46" s="31">
        <v>8.0000000000000007E-5</v>
      </c>
      <c r="AO46" s="31">
        <v>9.0000000000000006E-5</v>
      </c>
      <c r="AP46" s="31">
        <v>1.1E-4</v>
      </c>
      <c r="AQ46" s="31">
        <v>1.2E-4</v>
      </c>
      <c r="AR46" s="31">
        <v>1.2999999999999999E-4</v>
      </c>
      <c r="AS46" s="31">
        <v>1.4999999999999999E-4</v>
      </c>
      <c r="AT46" s="31">
        <v>1.7000000000000001E-4</v>
      </c>
      <c r="AU46" s="31">
        <v>1.8000000000000001E-4</v>
      </c>
      <c r="AV46" s="31">
        <v>2.0000000000000001E-4</v>
      </c>
      <c r="AW46" s="31">
        <v>2.2000000000000001E-4</v>
      </c>
      <c r="AX46" s="31">
        <v>2.4000000000000001E-4</v>
      </c>
      <c r="AY46" s="31">
        <v>2.7E-4</v>
      </c>
      <c r="AZ46" s="31">
        <v>2.9E-4</v>
      </c>
      <c r="BA46" s="31">
        <v>3.2000000000000003E-4</v>
      </c>
      <c r="BB46" s="31">
        <v>3.5E-4</v>
      </c>
      <c r="BC46" s="31">
        <v>3.8000000000000002E-4</v>
      </c>
      <c r="BD46" s="31">
        <v>4.2000000000000002E-4</v>
      </c>
      <c r="BE46" s="31">
        <v>4.6000000000000001E-4</v>
      </c>
      <c r="BF46" s="31">
        <v>5.0000000000000001E-4</v>
      </c>
      <c r="BG46" s="31">
        <v>5.5000000000000003E-4</v>
      </c>
      <c r="BH46" s="31">
        <v>6.0999999999999997E-4</v>
      </c>
      <c r="BI46" s="31">
        <v>6.7000000000000002E-4</v>
      </c>
      <c r="BJ46" s="31">
        <v>7.3999999999999999E-4</v>
      </c>
      <c r="BK46" s="31">
        <v>8.1999999999999998E-4</v>
      </c>
      <c r="BL46" s="31">
        <v>9.1E-4</v>
      </c>
      <c r="BM46" s="31">
        <v>1.01E-3</v>
      </c>
      <c r="BN46" s="31">
        <v>1.1199999999999999E-3</v>
      </c>
      <c r="BO46" s="31">
        <v>1.23E-3</v>
      </c>
      <c r="BP46" s="31">
        <v>1.3699999999999999E-3</v>
      </c>
      <c r="BQ46" s="31">
        <v>1.5200000000000001E-3</v>
      </c>
      <c r="BR46" s="31">
        <v>1.6900000000000001E-3</v>
      </c>
    </row>
    <row r="47" spans="1:70" x14ac:dyDescent="0.2">
      <c r="A47">
        <v>60</v>
      </c>
      <c r="B47" s="31">
        <v>1.0000000000000001E-5</v>
      </c>
      <c r="C47" s="31">
        <v>1.0000000000000001E-5</v>
      </c>
      <c r="D47" s="31">
        <v>1.0000000000000001E-5</v>
      </c>
      <c r="E47" s="31">
        <v>1.0000000000000001E-5</v>
      </c>
      <c r="F47" s="31">
        <v>1.0000000000000001E-5</v>
      </c>
      <c r="G47" s="31">
        <v>1.0000000000000001E-5</v>
      </c>
      <c r="H47" s="31">
        <v>1.0000000000000001E-5</v>
      </c>
      <c r="I47" s="31">
        <v>1.0000000000000001E-5</v>
      </c>
      <c r="J47" s="31">
        <v>1.0000000000000001E-5</v>
      </c>
      <c r="K47" s="31">
        <v>1.0000000000000001E-5</v>
      </c>
      <c r="L47" s="31">
        <v>1.0000000000000001E-5</v>
      </c>
      <c r="M47" s="31">
        <v>1.0000000000000001E-5</v>
      </c>
      <c r="N47" s="31">
        <v>1.0000000000000001E-5</v>
      </c>
      <c r="O47" s="31">
        <v>1.0000000000000001E-5</v>
      </c>
      <c r="P47" s="31">
        <v>1.0000000000000001E-5</v>
      </c>
      <c r="Q47" s="31">
        <v>1.0000000000000001E-5</v>
      </c>
      <c r="R47" s="31">
        <v>1.0000000000000001E-5</v>
      </c>
      <c r="S47" s="31">
        <v>1.0000000000000001E-5</v>
      </c>
      <c r="T47" s="31">
        <v>1.0000000000000001E-5</v>
      </c>
      <c r="U47" s="31">
        <v>1.0000000000000001E-5</v>
      </c>
      <c r="V47" s="31">
        <v>1.0000000000000001E-5</v>
      </c>
      <c r="W47" s="31">
        <v>1.0000000000000001E-5</v>
      </c>
      <c r="X47" s="31">
        <v>1.0000000000000001E-5</v>
      </c>
      <c r="Y47" s="31">
        <v>1.0000000000000001E-5</v>
      </c>
      <c r="Z47" s="31">
        <v>1.0000000000000001E-5</v>
      </c>
      <c r="AA47" s="31">
        <v>1.0000000000000001E-5</v>
      </c>
      <c r="AB47" s="31">
        <v>1.0000000000000001E-5</v>
      </c>
      <c r="AC47" s="31">
        <v>1.0000000000000001E-5</v>
      </c>
      <c r="AD47" s="31">
        <v>2.0000000000000002E-5</v>
      </c>
      <c r="AE47" s="31">
        <v>2.0000000000000002E-5</v>
      </c>
      <c r="AF47" s="31">
        <v>2.0000000000000002E-5</v>
      </c>
      <c r="AG47" s="31">
        <v>2.0000000000000002E-5</v>
      </c>
      <c r="AH47" s="31">
        <v>3.0000000000000001E-5</v>
      </c>
      <c r="AI47" s="31">
        <v>3.0000000000000001E-5</v>
      </c>
      <c r="AJ47" s="31">
        <v>4.0000000000000003E-5</v>
      </c>
      <c r="AK47" s="31">
        <v>5.0000000000000002E-5</v>
      </c>
      <c r="AL47" s="31">
        <v>6.0000000000000002E-5</v>
      </c>
      <c r="AM47" s="31">
        <v>6.9999999999999994E-5</v>
      </c>
      <c r="AN47" s="31">
        <v>8.0000000000000007E-5</v>
      </c>
      <c r="AO47" s="31">
        <v>9.0000000000000006E-5</v>
      </c>
      <c r="AP47" s="31">
        <v>1.1E-4</v>
      </c>
      <c r="AQ47" s="31">
        <v>1.2E-4</v>
      </c>
      <c r="AR47" s="31">
        <v>1.3999999999999999E-4</v>
      </c>
      <c r="AS47" s="31">
        <v>1.4999999999999999E-4</v>
      </c>
      <c r="AT47" s="31">
        <v>1.7000000000000001E-4</v>
      </c>
      <c r="AU47" s="31">
        <v>1.9000000000000001E-4</v>
      </c>
      <c r="AV47" s="31">
        <v>2.1000000000000001E-4</v>
      </c>
      <c r="AW47" s="31">
        <v>2.3000000000000001E-4</v>
      </c>
      <c r="AX47" s="31">
        <v>2.5000000000000001E-4</v>
      </c>
      <c r="AY47" s="31">
        <v>2.7E-4</v>
      </c>
      <c r="AZ47" s="31">
        <v>2.9999999999999997E-4</v>
      </c>
      <c r="BA47" s="31">
        <v>3.3E-4</v>
      </c>
      <c r="BB47" s="31">
        <v>3.6000000000000002E-4</v>
      </c>
      <c r="BC47" s="31">
        <v>3.8999999999999999E-4</v>
      </c>
      <c r="BD47" s="31">
        <v>4.2999999999999999E-4</v>
      </c>
      <c r="BE47" s="31">
        <v>4.6999999999999999E-4</v>
      </c>
      <c r="BF47" s="31">
        <v>5.1000000000000004E-4</v>
      </c>
      <c r="BG47" s="31">
        <v>5.5999999999999995E-4</v>
      </c>
      <c r="BH47" s="31">
        <v>6.2E-4</v>
      </c>
      <c r="BI47" s="31">
        <v>6.8999999999999997E-4</v>
      </c>
      <c r="BJ47" s="31">
        <v>7.6000000000000004E-4</v>
      </c>
      <c r="BK47" s="31">
        <v>8.4000000000000003E-4</v>
      </c>
      <c r="BL47" s="31">
        <v>9.3000000000000005E-4</v>
      </c>
      <c r="BM47" s="31">
        <v>1.0300000000000001E-3</v>
      </c>
      <c r="BN47" s="31">
        <v>1.14E-3</v>
      </c>
      <c r="BO47" s="31">
        <v>1.2600000000000001E-3</v>
      </c>
      <c r="BP47" s="31">
        <v>1.4E-3</v>
      </c>
      <c r="BQ47" s="31">
        <v>1.5499999999999999E-3</v>
      </c>
      <c r="BR47" s="31">
        <v>1.72E-3</v>
      </c>
    </row>
    <row r="48" spans="1:70" x14ac:dyDescent="0.2">
      <c r="A48">
        <v>61</v>
      </c>
      <c r="B48" s="31">
        <v>1.0000000000000001E-5</v>
      </c>
      <c r="C48" s="31">
        <v>1.0000000000000001E-5</v>
      </c>
      <c r="D48" s="31">
        <v>1.0000000000000001E-5</v>
      </c>
      <c r="E48" s="31">
        <v>1.0000000000000001E-5</v>
      </c>
      <c r="F48" s="31">
        <v>1.0000000000000001E-5</v>
      </c>
      <c r="G48" s="31">
        <v>1.0000000000000001E-5</v>
      </c>
      <c r="H48" s="31">
        <v>1.0000000000000001E-5</v>
      </c>
      <c r="I48" s="31">
        <v>1.0000000000000001E-5</v>
      </c>
      <c r="J48" s="31">
        <v>1.0000000000000001E-5</v>
      </c>
      <c r="K48" s="31">
        <v>1.0000000000000001E-5</v>
      </c>
      <c r="L48" s="31">
        <v>1.0000000000000001E-5</v>
      </c>
      <c r="M48" s="31">
        <v>1.0000000000000001E-5</v>
      </c>
      <c r="N48" s="31">
        <v>1.0000000000000001E-5</v>
      </c>
      <c r="O48" s="31">
        <v>1.0000000000000001E-5</v>
      </c>
      <c r="P48" s="31">
        <v>1.0000000000000001E-5</v>
      </c>
      <c r="Q48" s="31">
        <v>1.0000000000000001E-5</v>
      </c>
      <c r="R48" s="31">
        <v>1.0000000000000001E-5</v>
      </c>
      <c r="S48" s="31">
        <v>1.0000000000000001E-5</v>
      </c>
      <c r="T48" s="31">
        <v>1.0000000000000001E-5</v>
      </c>
      <c r="U48" s="31">
        <v>1.0000000000000001E-5</v>
      </c>
      <c r="V48" s="31">
        <v>1.0000000000000001E-5</v>
      </c>
      <c r="W48" s="31">
        <v>1.0000000000000001E-5</v>
      </c>
      <c r="X48" s="31">
        <v>1.0000000000000001E-5</v>
      </c>
      <c r="Y48" s="31">
        <v>1.0000000000000001E-5</v>
      </c>
      <c r="Z48" s="31">
        <v>1.0000000000000001E-5</v>
      </c>
      <c r="AA48" s="31">
        <v>1.0000000000000001E-5</v>
      </c>
      <c r="AB48" s="31">
        <v>2.0000000000000002E-5</v>
      </c>
      <c r="AC48" s="31">
        <v>2.0000000000000002E-5</v>
      </c>
      <c r="AD48" s="31">
        <v>2.0000000000000002E-5</v>
      </c>
      <c r="AE48" s="31">
        <v>2.0000000000000002E-5</v>
      </c>
      <c r="AF48" s="31">
        <v>2.0000000000000002E-5</v>
      </c>
      <c r="AG48" s="31">
        <v>2.0000000000000002E-5</v>
      </c>
      <c r="AH48" s="31">
        <v>3.0000000000000001E-5</v>
      </c>
      <c r="AI48" s="31">
        <v>3.0000000000000001E-5</v>
      </c>
      <c r="AJ48" s="31">
        <v>4.0000000000000003E-5</v>
      </c>
      <c r="AK48" s="31">
        <v>5.0000000000000002E-5</v>
      </c>
      <c r="AL48" s="31">
        <v>6.0000000000000002E-5</v>
      </c>
      <c r="AM48" s="31">
        <v>8.0000000000000007E-5</v>
      </c>
      <c r="AN48" s="31">
        <v>9.0000000000000006E-5</v>
      </c>
      <c r="AO48" s="31">
        <v>1.1E-4</v>
      </c>
      <c r="AP48" s="31">
        <v>1.2E-4</v>
      </c>
      <c r="AQ48" s="31">
        <v>1.3999999999999999E-4</v>
      </c>
      <c r="AR48" s="31">
        <v>1.6000000000000001E-4</v>
      </c>
      <c r="AS48" s="31">
        <v>1.7000000000000001E-4</v>
      </c>
      <c r="AT48" s="31">
        <v>1.9000000000000001E-4</v>
      </c>
      <c r="AU48" s="31">
        <v>2.1000000000000001E-4</v>
      </c>
      <c r="AV48" s="31">
        <v>2.4000000000000001E-4</v>
      </c>
      <c r="AW48" s="31">
        <v>2.5999999999999998E-4</v>
      </c>
      <c r="AX48" s="31">
        <v>2.7999999999999998E-4</v>
      </c>
      <c r="AY48" s="31">
        <v>3.1E-4</v>
      </c>
      <c r="AZ48" s="31">
        <v>3.4000000000000002E-4</v>
      </c>
      <c r="BA48" s="31">
        <v>3.6999999999999999E-4</v>
      </c>
      <c r="BB48" s="31">
        <v>4.0999999999999999E-4</v>
      </c>
      <c r="BC48" s="31">
        <v>4.4999999999999999E-4</v>
      </c>
      <c r="BD48" s="31">
        <v>4.8999999999999998E-4</v>
      </c>
      <c r="BE48" s="31">
        <v>5.2999999999999998E-4</v>
      </c>
      <c r="BF48" s="31">
        <v>5.9000000000000003E-4</v>
      </c>
      <c r="BG48" s="31">
        <v>6.4000000000000005E-4</v>
      </c>
      <c r="BH48" s="31">
        <v>7.1000000000000002E-4</v>
      </c>
      <c r="BI48" s="31">
        <v>7.7999999999999999E-4</v>
      </c>
      <c r="BJ48" s="31">
        <v>8.7000000000000001E-4</v>
      </c>
      <c r="BK48" s="31">
        <v>9.6000000000000002E-4</v>
      </c>
      <c r="BL48" s="31">
        <v>1.06E-3</v>
      </c>
      <c r="BM48" s="31">
        <v>1.1800000000000001E-3</v>
      </c>
      <c r="BN48" s="31">
        <v>1.2999999999999999E-3</v>
      </c>
      <c r="BO48" s="31">
        <v>1.4400000000000001E-3</v>
      </c>
      <c r="BP48" s="31">
        <v>1.6000000000000001E-3</v>
      </c>
      <c r="BQ48" s="31">
        <v>1.7700000000000001E-3</v>
      </c>
      <c r="BR48" s="31">
        <v>1.9599999999999999E-3</v>
      </c>
    </row>
    <row r="49" spans="1:70" x14ac:dyDescent="0.2">
      <c r="A49">
        <v>62</v>
      </c>
      <c r="B49" s="31">
        <v>1.0000000000000001E-5</v>
      </c>
      <c r="C49" s="31">
        <v>1.0000000000000001E-5</v>
      </c>
      <c r="D49" s="31">
        <v>1.0000000000000001E-5</v>
      </c>
      <c r="E49" s="31">
        <v>1.0000000000000001E-5</v>
      </c>
      <c r="F49" s="31">
        <v>1.0000000000000001E-5</v>
      </c>
      <c r="G49" s="31">
        <v>1.0000000000000001E-5</v>
      </c>
      <c r="H49" s="31">
        <v>1.0000000000000001E-5</v>
      </c>
      <c r="I49" s="31">
        <v>1.0000000000000001E-5</v>
      </c>
      <c r="J49" s="31">
        <v>1.0000000000000001E-5</v>
      </c>
      <c r="K49" s="31">
        <v>1.0000000000000001E-5</v>
      </c>
      <c r="L49" s="31">
        <v>1.0000000000000001E-5</v>
      </c>
      <c r="M49" s="31">
        <v>1.0000000000000001E-5</v>
      </c>
      <c r="N49" s="31">
        <v>1.0000000000000001E-5</v>
      </c>
      <c r="O49" s="31">
        <v>1.0000000000000001E-5</v>
      </c>
      <c r="P49" s="31">
        <v>1.0000000000000001E-5</v>
      </c>
      <c r="Q49" s="31">
        <v>1.0000000000000001E-5</v>
      </c>
      <c r="R49" s="31">
        <v>1.0000000000000001E-5</v>
      </c>
      <c r="S49" s="31">
        <v>1.0000000000000001E-5</v>
      </c>
      <c r="T49" s="31">
        <v>1.0000000000000001E-5</v>
      </c>
      <c r="U49" s="31">
        <v>1.0000000000000001E-5</v>
      </c>
      <c r="V49" s="31">
        <v>1.0000000000000001E-5</v>
      </c>
      <c r="W49" s="31">
        <v>1.0000000000000001E-5</v>
      </c>
      <c r="X49" s="31">
        <v>1.0000000000000001E-5</v>
      </c>
      <c r="Y49" s="31">
        <v>1.0000000000000001E-5</v>
      </c>
      <c r="Z49" s="31">
        <v>2.0000000000000002E-5</v>
      </c>
      <c r="AA49" s="31">
        <v>2.0000000000000002E-5</v>
      </c>
      <c r="AB49" s="31">
        <v>2.0000000000000002E-5</v>
      </c>
      <c r="AC49" s="31">
        <v>2.0000000000000002E-5</v>
      </c>
      <c r="AD49" s="31">
        <v>2.0000000000000002E-5</v>
      </c>
      <c r="AE49" s="31">
        <v>2.0000000000000002E-5</v>
      </c>
      <c r="AF49" s="31">
        <v>2.0000000000000002E-5</v>
      </c>
      <c r="AG49" s="31">
        <v>3.0000000000000001E-5</v>
      </c>
      <c r="AH49" s="31">
        <v>3.0000000000000001E-5</v>
      </c>
      <c r="AI49" s="31">
        <v>4.0000000000000003E-5</v>
      </c>
      <c r="AJ49" s="31">
        <v>5.0000000000000002E-5</v>
      </c>
      <c r="AK49" s="31">
        <v>6.0000000000000002E-5</v>
      </c>
      <c r="AL49" s="31">
        <v>6.9999999999999994E-5</v>
      </c>
      <c r="AM49" s="31">
        <v>9.0000000000000006E-5</v>
      </c>
      <c r="AN49" s="31">
        <v>1E-4</v>
      </c>
      <c r="AO49" s="31">
        <v>1.2E-4</v>
      </c>
      <c r="AP49" s="31">
        <v>1.3999999999999999E-4</v>
      </c>
      <c r="AQ49" s="31">
        <v>1.6000000000000001E-4</v>
      </c>
      <c r="AR49" s="31">
        <v>1.8000000000000001E-4</v>
      </c>
      <c r="AS49" s="31">
        <v>2.0000000000000001E-4</v>
      </c>
      <c r="AT49" s="31">
        <v>2.2000000000000001E-4</v>
      </c>
      <c r="AU49" s="31">
        <v>2.4000000000000001E-4</v>
      </c>
      <c r="AV49" s="31">
        <v>2.7E-4</v>
      </c>
      <c r="AW49" s="31">
        <v>2.9E-4</v>
      </c>
      <c r="AX49" s="31">
        <v>3.2000000000000003E-4</v>
      </c>
      <c r="AY49" s="31">
        <v>3.5E-4</v>
      </c>
      <c r="AZ49" s="31">
        <v>3.8999999999999999E-4</v>
      </c>
      <c r="BA49" s="31">
        <v>4.2000000000000002E-4</v>
      </c>
      <c r="BB49" s="31">
        <v>4.6000000000000001E-4</v>
      </c>
      <c r="BC49" s="31">
        <v>5.1000000000000004E-4</v>
      </c>
      <c r="BD49" s="31">
        <v>5.5000000000000003E-4</v>
      </c>
      <c r="BE49" s="31">
        <v>5.9999999999999995E-4</v>
      </c>
      <c r="BF49" s="31">
        <v>6.6E-4</v>
      </c>
      <c r="BG49" s="31">
        <v>7.2999999999999996E-4</v>
      </c>
      <c r="BH49" s="31">
        <v>8.0000000000000004E-4</v>
      </c>
      <c r="BI49" s="31">
        <v>8.8999999999999995E-4</v>
      </c>
      <c r="BJ49" s="31">
        <v>9.7999999999999997E-4</v>
      </c>
      <c r="BK49" s="31">
        <v>1.09E-3</v>
      </c>
      <c r="BL49" s="31">
        <v>1.1999999999999999E-3</v>
      </c>
      <c r="BM49" s="31">
        <v>1.33E-3</v>
      </c>
      <c r="BN49" s="31">
        <v>1.47E-3</v>
      </c>
      <c r="BO49" s="31">
        <v>1.6299999999999999E-3</v>
      </c>
      <c r="BP49" s="31">
        <v>1.8E-3</v>
      </c>
      <c r="BQ49" s="31">
        <v>2E-3</v>
      </c>
      <c r="BR49" s="31">
        <v>2.2200000000000002E-3</v>
      </c>
    </row>
    <row r="50" spans="1:70" x14ac:dyDescent="0.2">
      <c r="A50">
        <v>63</v>
      </c>
      <c r="B50" s="31">
        <v>1.0000000000000001E-5</v>
      </c>
      <c r="C50" s="31">
        <v>1.0000000000000001E-5</v>
      </c>
      <c r="D50" s="31">
        <v>1.0000000000000001E-5</v>
      </c>
      <c r="E50" s="31">
        <v>1.0000000000000001E-5</v>
      </c>
      <c r="F50" s="31">
        <v>1.0000000000000001E-5</v>
      </c>
      <c r="G50" s="31">
        <v>1.0000000000000001E-5</v>
      </c>
      <c r="H50" s="31">
        <v>1.0000000000000001E-5</v>
      </c>
      <c r="I50" s="31">
        <v>1.0000000000000001E-5</v>
      </c>
      <c r="J50" s="31">
        <v>1.0000000000000001E-5</v>
      </c>
      <c r="K50" s="31">
        <v>1.0000000000000001E-5</v>
      </c>
      <c r="L50" s="31">
        <v>1.0000000000000001E-5</v>
      </c>
      <c r="M50" s="31">
        <v>1.0000000000000001E-5</v>
      </c>
      <c r="N50" s="31">
        <v>1.0000000000000001E-5</v>
      </c>
      <c r="O50" s="31">
        <v>1.0000000000000001E-5</v>
      </c>
      <c r="P50" s="31">
        <v>1.0000000000000001E-5</v>
      </c>
      <c r="Q50" s="31">
        <v>1.0000000000000001E-5</v>
      </c>
      <c r="R50" s="31">
        <v>1.0000000000000001E-5</v>
      </c>
      <c r="S50" s="31">
        <v>1.0000000000000001E-5</v>
      </c>
      <c r="T50" s="31">
        <v>1.0000000000000001E-5</v>
      </c>
      <c r="U50" s="31">
        <v>1.0000000000000001E-5</v>
      </c>
      <c r="V50" s="31">
        <v>1.0000000000000001E-5</v>
      </c>
      <c r="W50" s="31">
        <v>1.0000000000000001E-5</v>
      </c>
      <c r="X50" s="31">
        <v>2.0000000000000002E-5</v>
      </c>
      <c r="Y50" s="31">
        <v>2.0000000000000002E-5</v>
      </c>
      <c r="Z50" s="31">
        <v>2.0000000000000002E-5</v>
      </c>
      <c r="AA50" s="31">
        <v>2.0000000000000002E-5</v>
      </c>
      <c r="AB50" s="31">
        <v>2.0000000000000002E-5</v>
      </c>
      <c r="AC50" s="31">
        <v>2.0000000000000002E-5</v>
      </c>
      <c r="AD50" s="31">
        <v>2.0000000000000002E-5</v>
      </c>
      <c r="AE50" s="31">
        <v>3.0000000000000001E-5</v>
      </c>
      <c r="AF50" s="31">
        <v>3.0000000000000001E-5</v>
      </c>
      <c r="AG50" s="31">
        <v>3.0000000000000001E-5</v>
      </c>
      <c r="AH50" s="31">
        <v>4.0000000000000003E-5</v>
      </c>
      <c r="AI50" s="31">
        <v>4.0000000000000003E-5</v>
      </c>
      <c r="AJ50" s="31">
        <v>5.0000000000000002E-5</v>
      </c>
      <c r="AK50" s="31">
        <v>6.9999999999999994E-5</v>
      </c>
      <c r="AL50" s="31">
        <v>8.0000000000000007E-5</v>
      </c>
      <c r="AM50" s="31">
        <v>1E-4</v>
      </c>
      <c r="AN50" s="31">
        <v>1.2E-4</v>
      </c>
      <c r="AO50" s="31">
        <v>1.3999999999999999E-4</v>
      </c>
      <c r="AP50" s="31">
        <v>1.6000000000000001E-4</v>
      </c>
      <c r="AQ50" s="31">
        <v>1.8000000000000001E-4</v>
      </c>
      <c r="AR50" s="31">
        <v>2.0000000000000001E-4</v>
      </c>
      <c r="AS50" s="31">
        <v>2.2000000000000001E-4</v>
      </c>
      <c r="AT50" s="31">
        <v>2.5000000000000001E-4</v>
      </c>
      <c r="AU50" s="31">
        <v>2.7E-4</v>
      </c>
      <c r="AV50" s="31">
        <v>2.9999999999999997E-4</v>
      </c>
      <c r="AW50" s="31">
        <v>3.3E-4</v>
      </c>
      <c r="AX50" s="31">
        <v>3.6000000000000002E-4</v>
      </c>
      <c r="AY50" s="31">
        <v>4.0000000000000002E-4</v>
      </c>
      <c r="AZ50" s="31">
        <v>4.4000000000000002E-4</v>
      </c>
      <c r="BA50" s="31">
        <v>4.8000000000000001E-4</v>
      </c>
      <c r="BB50" s="31">
        <v>5.2999999999999998E-4</v>
      </c>
      <c r="BC50" s="31">
        <v>5.6999999999999998E-4</v>
      </c>
      <c r="BD50" s="31">
        <v>6.3000000000000003E-4</v>
      </c>
      <c r="BE50" s="31">
        <v>6.8000000000000005E-4</v>
      </c>
      <c r="BF50" s="31">
        <v>7.5000000000000002E-4</v>
      </c>
      <c r="BG50" s="31">
        <v>8.3000000000000001E-4</v>
      </c>
      <c r="BH50" s="31">
        <v>9.1E-4</v>
      </c>
      <c r="BI50" s="31">
        <v>1.01E-3</v>
      </c>
      <c r="BJ50" s="31">
        <v>1.1100000000000001E-3</v>
      </c>
      <c r="BK50" s="31">
        <v>1.23E-3</v>
      </c>
      <c r="BL50" s="31">
        <v>1.3600000000000001E-3</v>
      </c>
      <c r="BM50" s="31">
        <v>1.5100000000000001E-3</v>
      </c>
      <c r="BN50" s="31">
        <v>1.67E-3</v>
      </c>
      <c r="BO50" s="31">
        <v>1.8500000000000001E-3</v>
      </c>
      <c r="BP50" s="31">
        <v>2.0500000000000002E-3</v>
      </c>
      <c r="BQ50" s="31">
        <v>2.2699999999999999E-3</v>
      </c>
      <c r="BR50" s="31">
        <v>2.5200000000000001E-3</v>
      </c>
    </row>
    <row r="51" spans="1:70" x14ac:dyDescent="0.2">
      <c r="A51">
        <v>64</v>
      </c>
      <c r="B51" s="31">
        <v>1.0000000000000001E-5</v>
      </c>
      <c r="C51" s="31">
        <v>1.0000000000000001E-5</v>
      </c>
      <c r="D51" s="31">
        <v>1.0000000000000001E-5</v>
      </c>
      <c r="E51" s="31">
        <v>1.0000000000000001E-5</v>
      </c>
      <c r="F51" s="31">
        <v>1.0000000000000001E-5</v>
      </c>
      <c r="G51" s="31">
        <v>1.0000000000000001E-5</v>
      </c>
      <c r="H51" s="31">
        <v>1.0000000000000001E-5</v>
      </c>
      <c r="I51" s="31">
        <v>1.0000000000000001E-5</v>
      </c>
      <c r="J51" s="31">
        <v>1.0000000000000001E-5</v>
      </c>
      <c r="K51" s="31">
        <v>1.0000000000000001E-5</v>
      </c>
      <c r="L51" s="31">
        <v>1.0000000000000001E-5</v>
      </c>
      <c r="M51" s="31">
        <v>1.0000000000000001E-5</v>
      </c>
      <c r="N51" s="31">
        <v>1.0000000000000001E-5</v>
      </c>
      <c r="O51" s="31">
        <v>1.0000000000000001E-5</v>
      </c>
      <c r="P51" s="31">
        <v>1.0000000000000001E-5</v>
      </c>
      <c r="Q51" s="31">
        <v>1.0000000000000001E-5</v>
      </c>
      <c r="R51" s="31">
        <v>1.0000000000000001E-5</v>
      </c>
      <c r="S51" s="31">
        <v>1.0000000000000001E-5</v>
      </c>
      <c r="T51" s="31">
        <v>1.0000000000000001E-5</v>
      </c>
      <c r="U51" s="31">
        <v>1.0000000000000001E-5</v>
      </c>
      <c r="V51" s="31">
        <v>2.0000000000000002E-5</v>
      </c>
      <c r="W51" s="31">
        <v>2.0000000000000002E-5</v>
      </c>
      <c r="X51" s="31">
        <v>2.0000000000000002E-5</v>
      </c>
      <c r="Y51" s="31">
        <v>2.0000000000000002E-5</v>
      </c>
      <c r="Z51" s="31">
        <v>2.0000000000000002E-5</v>
      </c>
      <c r="AA51" s="31">
        <v>2.0000000000000002E-5</v>
      </c>
      <c r="AB51" s="31">
        <v>2.0000000000000002E-5</v>
      </c>
      <c r="AC51" s="31">
        <v>2.0000000000000002E-5</v>
      </c>
      <c r="AD51" s="31">
        <v>3.0000000000000001E-5</v>
      </c>
      <c r="AE51" s="31">
        <v>3.0000000000000001E-5</v>
      </c>
      <c r="AF51" s="31">
        <v>3.0000000000000001E-5</v>
      </c>
      <c r="AG51" s="31">
        <v>4.0000000000000003E-5</v>
      </c>
      <c r="AH51" s="31">
        <v>4.0000000000000003E-5</v>
      </c>
      <c r="AI51" s="31">
        <v>5.0000000000000002E-5</v>
      </c>
      <c r="AJ51" s="31">
        <v>6.0000000000000002E-5</v>
      </c>
      <c r="AK51" s="31">
        <v>8.0000000000000007E-5</v>
      </c>
      <c r="AL51" s="31">
        <v>9.0000000000000006E-5</v>
      </c>
      <c r="AM51" s="31">
        <v>1.1E-4</v>
      </c>
      <c r="AN51" s="31">
        <v>1.2999999999999999E-4</v>
      </c>
      <c r="AO51" s="31">
        <v>1.6000000000000001E-4</v>
      </c>
      <c r="AP51" s="31">
        <v>1.8000000000000001E-4</v>
      </c>
      <c r="AQ51" s="31">
        <v>2.0000000000000001E-4</v>
      </c>
      <c r="AR51" s="31">
        <v>2.3000000000000001E-4</v>
      </c>
      <c r="AS51" s="31">
        <v>2.5000000000000001E-4</v>
      </c>
      <c r="AT51" s="31">
        <v>2.7999999999999998E-4</v>
      </c>
      <c r="AU51" s="31">
        <v>3.1E-4</v>
      </c>
      <c r="AV51" s="31">
        <v>3.4000000000000002E-4</v>
      </c>
      <c r="AW51" s="31">
        <v>3.8000000000000002E-4</v>
      </c>
      <c r="AX51" s="31">
        <v>4.0999999999999999E-4</v>
      </c>
      <c r="AY51" s="31">
        <v>4.4999999999999999E-4</v>
      </c>
      <c r="AZ51" s="31">
        <v>5.0000000000000001E-4</v>
      </c>
      <c r="BA51" s="31">
        <v>5.5000000000000003E-4</v>
      </c>
      <c r="BB51" s="31">
        <v>5.9999999999999995E-4</v>
      </c>
      <c r="BC51" s="31">
        <v>6.4999999999999997E-4</v>
      </c>
      <c r="BD51" s="31">
        <v>7.1000000000000002E-4</v>
      </c>
      <c r="BE51" s="31">
        <v>7.7999999999999999E-4</v>
      </c>
      <c r="BF51" s="31">
        <v>8.4999999999999995E-4</v>
      </c>
      <c r="BG51" s="31">
        <v>9.3999999999999997E-4</v>
      </c>
      <c r="BH51" s="31">
        <v>1.0300000000000001E-3</v>
      </c>
      <c r="BI51" s="31">
        <v>1.14E-3</v>
      </c>
      <c r="BJ51" s="31">
        <v>1.2600000000000001E-3</v>
      </c>
      <c r="BK51" s="31">
        <v>1.4E-3</v>
      </c>
      <c r="BL51" s="31">
        <v>1.5499999999999999E-3</v>
      </c>
      <c r="BM51" s="31">
        <v>1.7099999999999999E-3</v>
      </c>
      <c r="BN51" s="31">
        <v>1.89E-3</v>
      </c>
      <c r="BO51" s="31">
        <v>2.0899999999999998E-3</v>
      </c>
      <c r="BP51" s="31">
        <v>2.32E-3</v>
      </c>
      <c r="BQ51" s="31">
        <v>2.5699999999999998E-3</v>
      </c>
      <c r="BR51" s="31">
        <v>2.8500000000000001E-3</v>
      </c>
    </row>
    <row r="52" spans="1:70" x14ac:dyDescent="0.2">
      <c r="A52">
        <v>65</v>
      </c>
      <c r="B52" s="31">
        <v>1.0000000000000001E-5</v>
      </c>
      <c r="C52" s="31">
        <v>1.0000000000000001E-5</v>
      </c>
      <c r="D52" s="31">
        <v>1.0000000000000001E-5</v>
      </c>
      <c r="E52" s="31">
        <v>1.0000000000000001E-5</v>
      </c>
      <c r="F52" s="31">
        <v>1.0000000000000001E-5</v>
      </c>
      <c r="G52" s="31">
        <v>1.0000000000000001E-5</v>
      </c>
      <c r="H52" s="31">
        <v>1.0000000000000001E-5</v>
      </c>
      <c r="I52" s="31">
        <v>1.0000000000000001E-5</v>
      </c>
      <c r="J52" s="31">
        <v>1.0000000000000001E-5</v>
      </c>
      <c r="K52" s="31">
        <v>1.0000000000000001E-5</v>
      </c>
      <c r="L52" s="31">
        <v>1.0000000000000001E-5</v>
      </c>
      <c r="M52" s="31">
        <v>1.0000000000000001E-5</v>
      </c>
      <c r="N52" s="31">
        <v>1.0000000000000001E-5</v>
      </c>
      <c r="O52" s="31">
        <v>1.0000000000000001E-5</v>
      </c>
      <c r="P52" s="31">
        <v>1.0000000000000001E-5</v>
      </c>
      <c r="Q52" s="31">
        <v>1.0000000000000001E-5</v>
      </c>
      <c r="R52" s="31">
        <v>1.0000000000000001E-5</v>
      </c>
      <c r="S52" s="31">
        <v>1.0000000000000001E-5</v>
      </c>
      <c r="T52" s="31">
        <v>2.0000000000000002E-5</v>
      </c>
      <c r="U52" s="31">
        <v>2.0000000000000002E-5</v>
      </c>
      <c r="V52" s="31">
        <v>2.0000000000000002E-5</v>
      </c>
      <c r="W52" s="31">
        <v>2.0000000000000002E-5</v>
      </c>
      <c r="X52" s="31">
        <v>2.0000000000000002E-5</v>
      </c>
      <c r="Y52" s="31">
        <v>2.0000000000000002E-5</v>
      </c>
      <c r="Z52" s="31">
        <v>2.0000000000000002E-5</v>
      </c>
      <c r="AA52" s="31">
        <v>2.0000000000000002E-5</v>
      </c>
      <c r="AB52" s="31">
        <v>3.0000000000000001E-5</v>
      </c>
      <c r="AC52" s="31">
        <v>3.0000000000000001E-5</v>
      </c>
      <c r="AD52" s="31">
        <v>3.0000000000000001E-5</v>
      </c>
      <c r="AE52" s="31">
        <v>3.0000000000000001E-5</v>
      </c>
      <c r="AF52" s="31">
        <v>4.0000000000000003E-5</v>
      </c>
      <c r="AG52" s="31">
        <v>4.0000000000000003E-5</v>
      </c>
      <c r="AH52" s="31">
        <v>5.0000000000000002E-5</v>
      </c>
      <c r="AI52" s="31">
        <v>6.0000000000000002E-5</v>
      </c>
      <c r="AJ52" s="31">
        <v>6.9999999999999994E-5</v>
      </c>
      <c r="AK52" s="31">
        <v>9.0000000000000006E-5</v>
      </c>
      <c r="AL52" s="31">
        <v>1E-4</v>
      </c>
      <c r="AM52" s="31">
        <v>1.2999999999999999E-4</v>
      </c>
      <c r="AN52" s="31">
        <v>1.4999999999999999E-4</v>
      </c>
      <c r="AO52" s="31">
        <v>1.8000000000000001E-4</v>
      </c>
      <c r="AP52" s="31">
        <v>2.0000000000000001E-4</v>
      </c>
      <c r="AQ52" s="31">
        <v>2.3000000000000001E-4</v>
      </c>
      <c r="AR52" s="31">
        <v>2.5999999999999998E-4</v>
      </c>
      <c r="AS52" s="31">
        <v>2.9E-4</v>
      </c>
      <c r="AT52" s="31">
        <v>3.2000000000000003E-4</v>
      </c>
      <c r="AU52" s="31">
        <v>3.5E-4</v>
      </c>
      <c r="AV52" s="31">
        <v>3.8999999999999999E-4</v>
      </c>
      <c r="AW52" s="31">
        <v>4.2999999999999999E-4</v>
      </c>
      <c r="AX52" s="31">
        <v>4.6999999999999999E-4</v>
      </c>
      <c r="AY52" s="31">
        <v>5.1000000000000004E-4</v>
      </c>
      <c r="AZ52" s="31">
        <v>5.5999999999999995E-4</v>
      </c>
      <c r="BA52" s="31">
        <v>6.2E-4</v>
      </c>
      <c r="BB52" s="31">
        <v>6.7000000000000002E-4</v>
      </c>
      <c r="BC52" s="31">
        <v>7.3999999999999999E-4</v>
      </c>
      <c r="BD52" s="31">
        <v>8.0000000000000004E-4</v>
      </c>
      <c r="BE52" s="31">
        <v>8.8000000000000003E-4</v>
      </c>
      <c r="BF52" s="31">
        <v>9.6000000000000002E-4</v>
      </c>
      <c r="BG52" s="31">
        <v>1.06E-3</v>
      </c>
      <c r="BH52" s="31">
        <v>1.17E-3</v>
      </c>
      <c r="BI52" s="31">
        <v>1.2899999999999999E-3</v>
      </c>
      <c r="BJ52" s="31">
        <v>1.4300000000000001E-3</v>
      </c>
      <c r="BK52" s="31">
        <v>1.58E-3</v>
      </c>
      <c r="BL52" s="31">
        <v>1.75E-3</v>
      </c>
      <c r="BM52" s="31">
        <v>1.9400000000000001E-3</v>
      </c>
      <c r="BN52" s="31">
        <v>2.14E-3</v>
      </c>
      <c r="BO52" s="31">
        <v>2.3700000000000001E-3</v>
      </c>
      <c r="BP52" s="31">
        <v>2.63E-3</v>
      </c>
      <c r="BQ52" s="31">
        <v>2.9099999999999998E-3</v>
      </c>
      <c r="BR52" s="31">
        <v>3.2299999999999998E-3</v>
      </c>
    </row>
    <row r="53" spans="1:70" x14ac:dyDescent="0.2">
      <c r="A53">
        <v>66</v>
      </c>
      <c r="B53" s="31">
        <v>1.0000000000000001E-5</v>
      </c>
      <c r="C53" s="31">
        <v>1.0000000000000001E-5</v>
      </c>
      <c r="D53" s="31">
        <v>1.0000000000000001E-5</v>
      </c>
      <c r="E53" s="31">
        <v>1.0000000000000001E-5</v>
      </c>
      <c r="F53" s="31">
        <v>1.0000000000000001E-5</v>
      </c>
      <c r="G53" s="31">
        <v>1.0000000000000001E-5</v>
      </c>
      <c r="H53" s="31">
        <v>1.0000000000000001E-5</v>
      </c>
      <c r="I53" s="31">
        <v>1.0000000000000001E-5</v>
      </c>
      <c r="J53" s="31">
        <v>1.0000000000000001E-5</v>
      </c>
      <c r="K53" s="31">
        <v>1.0000000000000001E-5</v>
      </c>
      <c r="L53" s="31">
        <v>1.0000000000000001E-5</v>
      </c>
      <c r="M53" s="31">
        <v>1.0000000000000001E-5</v>
      </c>
      <c r="N53" s="31">
        <v>1.0000000000000001E-5</v>
      </c>
      <c r="O53" s="31">
        <v>1.0000000000000001E-5</v>
      </c>
      <c r="P53" s="31">
        <v>1.0000000000000001E-5</v>
      </c>
      <c r="Q53" s="31">
        <v>2.0000000000000002E-5</v>
      </c>
      <c r="R53" s="31">
        <v>2.0000000000000002E-5</v>
      </c>
      <c r="S53" s="31">
        <v>2.0000000000000002E-5</v>
      </c>
      <c r="T53" s="31">
        <v>2.0000000000000002E-5</v>
      </c>
      <c r="U53" s="31">
        <v>2.0000000000000002E-5</v>
      </c>
      <c r="V53" s="31">
        <v>2.0000000000000002E-5</v>
      </c>
      <c r="W53" s="31">
        <v>2.0000000000000002E-5</v>
      </c>
      <c r="X53" s="31">
        <v>2.0000000000000002E-5</v>
      </c>
      <c r="Y53" s="31">
        <v>2.0000000000000002E-5</v>
      </c>
      <c r="Z53" s="31">
        <v>3.0000000000000001E-5</v>
      </c>
      <c r="AA53" s="31">
        <v>3.0000000000000001E-5</v>
      </c>
      <c r="AB53" s="31">
        <v>3.0000000000000001E-5</v>
      </c>
      <c r="AC53" s="31">
        <v>3.0000000000000001E-5</v>
      </c>
      <c r="AD53" s="31">
        <v>3.0000000000000001E-5</v>
      </c>
      <c r="AE53" s="31">
        <v>4.0000000000000003E-5</v>
      </c>
      <c r="AF53" s="31">
        <v>4.0000000000000003E-5</v>
      </c>
      <c r="AG53" s="31">
        <v>5.0000000000000002E-5</v>
      </c>
      <c r="AH53" s="31">
        <v>5.0000000000000002E-5</v>
      </c>
      <c r="AI53" s="31">
        <v>6.0000000000000002E-5</v>
      </c>
      <c r="AJ53" s="31">
        <v>8.0000000000000007E-5</v>
      </c>
      <c r="AK53" s="31">
        <v>1E-4</v>
      </c>
      <c r="AL53" s="31">
        <v>1.2E-4</v>
      </c>
      <c r="AM53" s="31">
        <v>1.3999999999999999E-4</v>
      </c>
      <c r="AN53" s="31">
        <v>1.7000000000000001E-4</v>
      </c>
      <c r="AO53" s="31">
        <v>2.0000000000000001E-4</v>
      </c>
      <c r="AP53" s="31">
        <v>2.3000000000000001E-4</v>
      </c>
      <c r="AQ53" s="31">
        <v>2.5999999999999998E-4</v>
      </c>
      <c r="AR53" s="31">
        <v>2.9E-4</v>
      </c>
      <c r="AS53" s="31">
        <v>3.3E-4</v>
      </c>
      <c r="AT53" s="31">
        <v>3.6000000000000002E-4</v>
      </c>
      <c r="AU53" s="31">
        <v>4.0000000000000002E-4</v>
      </c>
      <c r="AV53" s="31">
        <v>4.4000000000000002E-4</v>
      </c>
      <c r="AW53" s="31">
        <v>4.8000000000000001E-4</v>
      </c>
      <c r="AX53" s="31">
        <v>5.2999999999999998E-4</v>
      </c>
      <c r="AY53" s="31">
        <v>5.8E-4</v>
      </c>
      <c r="AZ53" s="31">
        <v>6.4000000000000005E-4</v>
      </c>
      <c r="BA53" s="31">
        <v>6.9999999999999999E-4</v>
      </c>
      <c r="BB53" s="31">
        <v>7.6000000000000004E-4</v>
      </c>
      <c r="BC53" s="31">
        <v>8.3000000000000001E-4</v>
      </c>
      <c r="BD53" s="31">
        <v>9.1E-4</v>
      </c>
      <c r="BE53" s="31">
        <v>1E-3</v>
      </c>
      <c r="BF53" s="31">
        <v>1.09E-3</v>
      </c>
      <c r="BG53" s="31">
        <v>1.1999999999999999E-3</v>
      </c>
      <c r="BH53" s="31">
        <v>1.32E-3</v>
      </c>
      <c r="BI53" s="31">
        <v>1.4599999999999999E-3</v>
      </c>
      <c r="BJ53" s="31">
        <v>1.6199999999999999E-3</v>
      </c>
      <c r="BK53" s="31">
        <v>1.7899999999999999E-3</v>
      </c>
      <c r="BL53" s="31">
        <v>1.98E-3</v>
      </c>
      <c r="BM53" s="31">
        <v>2.1900000000000001E-3</v>
      </c>
      <c r="BN53" s="31">
        <v>2.4199999999999998E-3</v>
      </c>
      <c r="BO53" s="31">
        <v>2.6800000000000001E-3</v>
      </c>
      <c r="BP53" s="31">
        <v>2.97E-3</v>
      </c>
      <c r="BQ53" s="31">
        <v>3.29E-3</v>
      </c>
      <c r="BR53" s="31">
        <v>3.65E-3</v>
      </c>
    </row>
    <row r="54" spans="1:70" x14ac:dyDescent="0.2">
      <c r="A54">
        <v>67</v>
      </c>
      <c r="B54" s="31">
        <v>1.0000000000000001E-5</v>
      </c>
      <c r="C54" s="31">
        <v>1.0000000000000001E-5</v>
      </c>
      <c r="D54" s="31">
        <v>1.0000000000000001E-5</v>
      </c>
      <c r="E54" s="31">
        <v>1.0000000000000001E-5</v>
      </c>
      <c r="F54" s="31">
        <v>1.0000000000000001E-5</v>
      </c>
      <c r="G54" s="31">
        <v>1.0000000000000001E-5</v>
      </c>
      <c r="H54" s="31">
        <v>1.0000000000000001E-5</v>
      </c>
      <c r="I54" s="31">
        <v>1.0000000000000001E-5</v>
      </c>
      <c r="J54" s="31">
        <v>1.0000000000000001E-5</v>
      </c>
      <c r="K54" s="31">
        <v>1.0000000000000001E-5</v>
      </c>
      <c r="L54" s="31">
        <v>1.0000000000000001E-5</v>
      </c>
      <c r="M54" s="31">
        <v>1.0000000000000001E-5</v>
      </c>
      <c r="N54" s="31">
        <v>1.0000000000000001E-5</v>
      </c>
      <c r="O54" s="31">
        <v>2.0000000000000002E-5</v>
      </c>
      <c r="P54" s="31">
        <v>2.0000000000000002E-5</v>
      </c>
      <c r="Q54" s="31">
        <v>2.0000000000000002E-5</v>
      </c>
      <c r="R54" s="31">
        <v>2.0000000000000002E-5</v>
      </c>
      <c r="S54" s="31">
        <v>2.0000000000000002E-5</v>
      </c>
      <c r="T54" s="31">
        <v>2.0000000000000002E-5</v>
      </c>
      <c r="U54" s="31">
        <v>2.0000000000000002E-5</v>
      </c>
      <c r="V54" s="31">
        <v>2.0000000000000002E-5</v>
      </c>
      <c r="W54" s="31">
        <v>2.0000000000000002E-5</v>
      </c>
      <c r="X54" s="31">
        <v>3.0000000000000001E-5</v>
      </c>
      <c r="Y54" s="31">
        <v>3.0000000000000001E-5</v>
      </c>
      <c r="Z54" s="31">
        <v>3.0000000000000001E-5</v>
      </c>
      <c r="AA54" s="31">
        <v>3.0000000000000001E-5</v>
      </c>
      <c r="AB54" s="31">
        <v>3.0000000000000001E-5</v>
      </c>
      <c r="AC54" s="31">
        <v>3.0000000000000001E-5</v>
      </c>
      <c r="AD54" s="31">
        <v>4.0000000000000003E-5</v>
      </c>
      <c r="AE54" s="31">
        <v>4.0000000000000003E-5</v>
      </c>
      <c r="AF54" s="31">
        <v>5.0000000000000002E-5</v>
      </c>
      <c r="AG54" s="31">
        <v>5.0000000000000002E-5</v>
      </c>
      <c r="AH54" s="31">
        <v>6.0000000000000002E-5</v>
      </c>
      <c r="AI54" s="31">
        <v>6.9999999999999994E-5</v>
      </c>
      <c r="AJ54" s="31">
        <v>9.0000000000000006E-5</v>
      </c>
      <c r="AK54" s="31">
        <v>1.1E-4</v>
      </c>
      <c r="AL54" s="31">
        <v>1.2999999999999999E-4</v>
      </c>
      <c r="AM54" s="31">
        <v>1.6000000000000001E-4</v>
      </c>
      <c r="AN54" s="31">
        <v>1.9000000000000001E-4</v>
      </c>
      <c r="AO54" s="31">
        <v>2.3000000000000001E-4</v>
      </c>
      <c r="AP54" s="31">
        <v>2.5999999999999998E-4</v>
      </c>
      <c r="AQ54" s="31">
        <v>2.9999999999999997E-4</v>
      </c>
      <c r="AR54" s="31">
        <v>3.3E-4</v>
      </c>
      <c r="AS54" s="31">
        <v>3.6999999999999999E-4</v>
      </c>
      <c r="AT54" s="31">
        <v>4.0999999999999999E-4</v>
      </c>
      <c r="AU54" s="31">
        <v>4.4999999999999999E-4</v>
      </c>
      <c r="AV54" s="31">
        <v>5.0000000000000001E-4</v>
      </c>
      <c r="AW54" s="31">
        <v>5.5000000000000003E-4</v>
      </c>
      <c r="AX54" s="31">
        <v>5.9999999999999995E-4</v>
      </c>
      <c r="AY54" s="31">
        <v>6.6E-4</v>
      </c>
      <c r="AZ54" s="31">
        <v>7.2000000000000005E-4</v>
      </c>
      <c r="BA54" s="31">
        <v>7.9000000000000001E-4</v>
      </c>
      <c r="BB54" s="31">
        <v>8.5999999999999998E-4</v>
      </c>
      <c r="BC54" s="31">
        <v>9.3999999999999997E-4</v>
      </c>
      <c r="BD54" s="31">
        <v>1.0300000000000001E-3</v>
      </c>
      <c r="BE54" s="31">
        <v>1.1299999999999999E-3</v>
      </c>
      <c r="BF54" s="31">
        <v>1.23E-3</v>
      </c>
      <c r="BG54" s="31">
        <v>1.3600000000000001E-3</v>
      </c>
      <c r="BH54" s="31">
        <v>1.5E-3</v>
      </c>
      <c r="BI54" s="31">
        <v>1.65E-3</v>
      </c>
      <c r="BJ54" s="31">
        <v>1.83E-3</v>
      </c>
      <c r="BK54" s="31">
        <v>2.0200000000000001E-3</v>
      </c>
      <c r="BL54" s="31">
        <v>2.2399999999999998E-3</v>
      </c>
      <c r="BM54" s="31">
        <v>2.48E-3</v>
      </c>
      <c r="BN54" s="31">
        <v>2.7399999999999998E-3</v>
      </c>
      <c r="BO54" s="31">
        <v>3.0300000000000001E-3</v>
      </c>
      <c r="BP54" s="31">
        <v>3.3600000000000001E-3</v>
      </c>
      <c r="BQ54" s="31">
        <v>3.7200000000000002E-3</v>
      </c>
      <c r="BR54" s="31">
        <v>4.13E-3</v>
      </c>
    </row>
    <row r="55" spans="1:70" x14ac:dyDescent="0.2">
      <c r="A55">
        <v>68</v>
      </c>
      <c r="B55" s="31">
        <v>1.0000000000000001E-5</v>
      </c>
      <c r="C55" s="31">
        <v>1.0000000000000001E-5</v>
      </c>
      <c r="D55" s="31">
        <v>1.0000000000000001E-5</v>
      </c>
      <c r="E55" s="31">
        <v>1.0000000000000001E-5</v>
      </c>
      <c r="F55" s="31">
        <v>1.0000000000000001E-5</v>
      </c>
      <c r="G55" s="31">
        <v>1.0000000000000001E-5</v>
      </c>
      <c r="H55" s="31">
        <v>1.0000000000000001E-5</v>
      </c>
      <c r="I55" s="31">
        <v>1.0000000000000001E-5</v>
      </c>
      <c r="J55" s="31">
        <v>1.0000000000000001E-5</v>
      </c>
      <c r="K55" s="31">
        <v>1.0000000000000001E-5</v>
      </c>
      <c r="L55" s="31">
        <v>1.0000000000000001E-5</v>
      </c>
      <c r="M55" s="31">
        <v>2.0000000000000002E-5</v>
      </c>
      <c r="N55" s="31">
        <v>2.0000000000000002E-5</v>
      </c>
      <c r="O55" s="31">
        <v>2.0000000000000002E-5</v>
      </c>
      <c r="P55" s="31">
        <v>2.0000000000000002E-5</v>
      </c>
      <c r="Q55" s="31">
        <v>2.0000000000000002E-5</v>
      </c>
      <c r="R55" s="31">
        <v>2.0000000000000002E-5</v>
      </c>
      <c r="S55" s="31">
        <v>2.0000000000000002E-5</v>
      </c>
      <c r="T55" s="31">
        <v>2.0000000000000002E-5</v>
      </c>
      <c r="U55" s="31">
        <v>2.0000000000000002E-5</v>
      </c>
      <c r="V55" s="31">
        <v>3.0000000000000001E-5</v>
      </c>
      <c r="W55" s="31">
        <v>3.0000000000000001E-5</v>
      </c>
      <c r="X55" s="31">
        <v>3.0000000000000001E-5</v>
      </c>
      <c r="Y55" s="31">
        <v>3.0000000000000001E-5</v>
      </c>
      <c r="Z55" s="31">
        <v>3.0000000000000001E-5</v>
      </c>
      <c r="AA55" s="31">
        <v>3.0000000000000001E-5</v>
      </c>
      <c r="AB55" s="31">
        <v>4.0000000000000003E-5</v>
      </c>
      <c r="AC55" s="31">
        <v>4.0000000000000003E-5</v>
      </c>
      <c r="AD55" s="31">
        <v>4.0000000000000003E-5</v>
      </c>
      <c r="AE55" s="31">
        <v>5.0000000000000002E-5</v>
      </c>
      <c r="AF55" s="31">
        <v>5.0000000000000002E-5</v>
      </c>
      <c r="AG55" s="31">
        <v>6.0000000000000002E-5</v>
      </c>
      <c r="AH55" s="31">
        <v>6.9999999999999994E-5</v>
      </c>
      <c r="AI55" s="31">
        <v>8.0000000000000007E-5</v>
      </c>
      <c r="AJ55" s="31">
        <v>1E-4</v>
      </c>
      <c r="AK55" s="31">
        <v>1.2E-4</v>
      </c>
      <c r="AL55" s="31">
        <v>1.4999999999999999E-4</v>
      </c>
      <c r="AM55" s="31">
        <v>1.8000000000000001E-4</v>
      </c>
      <c r="AN55" s="31">
        <v>2.2000000000000001E-4</v>
      </c>
      <c r="AO55" s="31">
        <v>2.5999999999999998E-4</v>
      </c>
      <c r="AP55" s="31">
        <v>2.9999999999999997E-4</v>
      </c>
      <c r="AQ55" s="31">
        <v>3.4000000000000002E-4</v>
      </c>
      <c r="AR55" s="31">
        <v>3.8000000000000002E-4</v>
      </c>
      <c r="AS55" s="31">
        <v>4.2000000000000002E-4</v>
      </c>
      <c r="AT55" s="31">
        <v>4.6000000000000001E-4</v>
      </c>
      <c r="AU55" s="31">
        <v>5.1000000000000004E-4</v>
      </c>
      <c r="AV55" s="31">
        <v>5.5999999999999995E-4</v>
      </c>
      <c r="AW55" s="31">
        <v>6.2E-4</v>
      </c>
      <c r="AX55" s="31">
        <v>6.8000000000000005E-4</v>
      </c>
      <c r="AY55" s="31">
        <v>7.5000000000000002E-4</v>
      </c>
      <c r="AZ55" s="31">
        <v>8.1999999999999998E-4</v>
      </c>
      <c r="BA55" s="31">
        <v>8.9999999999999998E-4</v>
      </c>
      <c r="BB55" s="31">
        <v>9.7999999999999997E-4</v>
      </c>
      <c r="BC55" s="31">
        <v>1.07E-3</v>
      </c>
      <c r="BD55" s="31">
        <v>1.17E-3</v>
      </c>
      <c r="BE55" s="31">
        <v>1.2800000000000001E-3</v>
      </c>
      <c r="BF55" s="31">
        <v>1.4E-3</v>
      </c>
      <c r="BG55" s="31">
        <v>1.5399999999999999E-3</v>
      </c>
      <c r="BH55" s="31">
        <v>1.6999999999999999E-3</v>
      </c>
      <c r="BI55" s="31">
        <v>1.8699999999999999E-3</v>
      </c>
      <c r="BJ55" s="31">
        <v>2.0699999999999998E-3</v>
      </c>
      <c r="BK55" s="31">
        <v>2.2899999999999999E-3</v>
      </c>
      <c r="BL55" s="31">
        <v>2.5400000000000002E-3</v>
      </c>
      <c r="BM55" s="31">
        <v>2.81E-3</v>
      </c>
      <c r="BN55" s="31">
        <v>3.0999999999999999E-3</v>
      </c>
      <c r="BO55" s="31">
        <v>3.4299999999999999E-3</v>
      </c>
      <c r="BP55" s="31">
        <v>3.8E-3</v>
      </c>
      <c r="BQ55" s="31">
        <v>4.2100000000000002E-3</v>
      </c>
      <c r="BR55" s="31">
        <v>4.6800000000000001E-3</v>
      </c>
    </row>
    <row r="56" spans="1:70" x14ac:dyDescent="0.2">
      <c r="A56">
        <v>69</v>
      </c>
      <c r="B56" s="31">
        <v>1.0000000000000001E-5</v>
      </c>
      <c r="C56" s="31">
        <v>1.0000000000000001E-5</v>
      </c>
      <c r="D56" s="31">
        <v>1.0000000000000001E-5</v>
      </c>
      <c r="E56" s="31">
        <v>1.0000000000000001E-5</v>
      </c>
      <c r="F56" s="31">
        <v>1.0000000000000001E-5</v>
      </c>
      <c r="G56" s="31">
        <v>1.0000000000000001E-5</v>
      </c>
      <c r="H56" s="31">
        <v>1.0000000000000001E-5</v>
      </c>
      <c r="I56" s="31">
        <v>1.0000000000000001E-5</v>
      </c>
      <c r="J56" s="31">
        <v>1.0000000000000001E-5</v>
      </c>
      <c r="K56" s="31">
        <v>2.0000000000000002E-5</v>
      </c>
      <c r="L56" s="31">
        <v>2.0000000000000002E-5</v>
      </c>
      <c r="M56" s="31">
        <v>2.0000000000000002E-5</v>
      </c>
      <c r="N56" s="31">
        <v>2.0000000000000002E-5</v>
      </c>
      <c r="O56" s="31">
        <v>2.0000000000000002E-5</v>
      </c>
      <c r="P56" s="31">
        <v>2.0000000000000002E-5</v>
      </c>
      <c r="Q56" s="31">
        <v>2.0000000000000002E-5</v>
      </c>
      <c r="R56" s="31">
        <v>2.0000000000000002E-5</v>
      </c>
      <c r="S56" s="31">
        <v>2.0000000000000002E-5</v>
      </c>
      <c r="T56" s="31">
        <v>3.0000000000000001E-5</v>
      </c>
      <c r="U56" s="31">
        <v>3.0000000000000001E-5</v>
      </c>
      <c r="V56" s="31">
        <v>3.0000000000000001E-5</v>
      </c>
      <c r="W56" s="31">
        <v>3.0000000000000001E-5</v>
      </c>
      <c r="X56" s="31">
        <v>3.0000000000000001E-5</v>
      </c>
      <c r="Y56" s="31">
        <v>3.0000000000000001E-5</v>
      </c>
      <c r="Z56" s="31">
        <v>4.0000000000000003E-5</v>
      </c>
      <c r="AA56" s="31">
        <v>4.0000000000000003E-5</v>
      </c>
      <c r="AB56" s="31">
        <v>4.0000000000000003E-5</v>
      </c>
      <c r="AC56" s="31">
        <v>4.0000000000000003E-5</v>
      </c>
      <c r="AD56" s="31">
        <v>5.0000000000000002E-5</v>
      </c>
      <c r="AE56" s="31">
        <v>5.0000000000000002E-5</v>
      </c>
      <c r="AF56" s="31">
        <v>6.0000000000000002E-5</v>
      </c>
      <c r="AG56" s="31">
        <v>6.9999999999999994E-5</v>
      </c>
      <c r="AH56" s="31">
        <v>8.0000000000000007E-5</v>
      </c>
      <c r="AI56" s="31">
        <v>9.0000000000000006E-5</v>
      </c>
      <c r="AJ56" s="31">
        <v>1.1E-4</v>
      </c>
      <c r="AK56" s="31">
        <v>1.3999999999999999E-4</v>
      </c>
      <c r="AL56" s="31">
        <v>1.7000000000000001E-4</v>
      </c>
      <c r="AM56" s="31">
        <v>2.1000000000000001E-4</v>
      </c>
      <c r="AN56" s="31">
        <v>2.5000000000000001E-4</v>
      </c>
      <c r="AO56" s="31">
        <v>2.9E-4</v>
      </c>
      <c r="AP56" s="31">
        <v>3.4000000000000002E-4</v>
      </c>
      <c r="AQ56" s="31">
        <v>3.8000000000000002E-4</v>
      </c>
      <c r="AR56" s="31">
        <v>4.2999999999999999E-4</v>
      </c>
      <c r="AS56" s="31">
        <v>4.6999999999999999E-4</v>
      </c>
      <c r="AT56" s="31">
        <v>5.1999999999999995E-4</v>
      </c>
      <c r="AU56" s="31">
        <v>5.8E-4</v>
      </c>
      <c r="AV56" s="31">
        <v>6.4000000000000005E-4</v>
      </c>
      <c r="AW56" s="31">
        <v>6.9999999999999999E-4</v>
      </c>
      <c r="AX56" s="31">
        <v>7.6999999999999996E-4</v>
      </c>
      <c r="AY56" s="31">
        <v>8.4999999999999995E-4</v>
      </c>
      <c r="AZ56" s="31">
        <v>9.3000000000000005E-4</v>
      </c>
      <c r="BA56" s="31">
        <v>1.0200000000000001E-3</v>
      </c>
      <c r="BB56" s="31">
        <v>1.1100000000000001E-3</v>
      </c>
      <c r="BC56" s="31">
        <v>1.2099999999999999E-3</v>
      </c>
      <c r="BD56" s="31">
        <v>1.32E-3</v>
      </c>
      <c r="BE56" s="31">
        <v>1.4499999999999999E-3</v>
      </c>
      <c r="BF56" s="31">
        <v>1.5900000000000001E-3</v>
      </c>
      <c r="BG56" s="31">
        <v>1.74E-3</v>
      </c>
      <c r="BH56" s="31">
        <v>1.92E-3</v>
      </c>
      <c r="BI56" s="31">
        <v>2.1199999999999999E-3</v>
      </c>
      <c r="BJ56" s="31">
        <v>2.3500000000000001E-3</v>
      </c>
      <c r="BK56" s="31">
        <v>2.5999999999999999E-3</v>
      </c>
      <c r="BL56" s="31">
        <v>2.8800000000000002E-3</v>
      </c>
      <c r="BM56" s="31">
        <v>3.1800000000000001E-3</v>
      </c>
      <c r="BN56" s="31">
        <v>3.5200000000000001E-3</v>
      </c>
      <c r="BO56" s="31">
        <v>3.8899999999999998E-3</v>
      </c>
      <c r="BP56" s="31">
        <v>4.3099999999999996E-3</v>
      </c>
      <c r="BQ56" s="31">
        <v>4.7800000000000004E-3</v>
      </c>
      <c r="BR56" s="31">
        <v>5.3E-3</v>
      </c>
    </row>
    <row r="57" spans="1:70" x14ac:dyDescent="0.2">
      <c r="A57">
        <v>70</v>
      </c>
      <c r="B57" s="31">
        <v>1.0000000000000001E-5</v>
      </c>
      <c r="C57" s="31">
        <v>1.0000000000000001E-5</v>
      </c>
      <c r="D57" s="31">
        <v>1.0000000000000001E-5</v>
      </c>
      <c r="E57" s="31">
        <v>1.0000000000000001E-5</v>
      </c>
      <c r="F57" s="31">
        <v>1.0000000000000001E-5</v>
      </c>
      <c r="G57" s="31">
        <v>1.0000000000000001E-5</v>
      </c>
      <c r="H57" s="31">
        <v>2.0000000000000002E-5</v>
      </c>
      <c r="I57" s="31">
        <v>2.0000000000000002E-5</v>
      </c>
      <c r="J57" s="31">
        <v>2.0000000000000002E-5</v>
      </c>
      <c r="K57" s="31">
        <v>2.0000000000000002E-5</v>
      </c>
      <c r="L57" s="31">
        <v>2.0000000000000002E-5</v>
      </c>
      <c r="M57" s="31">
        <v>2.0000000000000002E-5</v>
      </c>
      <c r="N57" s="31">
        <v>2.0000000000000002E-5</v>
      </c>
      <c r="O57" s="31">
        <v>2.0000000000000002E-5</v>
      </c>
      <c r="P57" s="31">
        <v>2.0000000000000002E-5</v>
      </c>
      <c r="Q57" s="31">
        <v>3.0000000000000001E-5</v>
      </c>
      <c r="R57" s="31">
        <v>3.0000000000000001E-5</v>
      </c>
      <c r="S57" s="31">
        <v>3.0000000000000001E-5</v>
      </c>
      <c r="T57" s="31">
        <v>3.0000000000000001E-5</v>
      </c>
      <c r="U57" s="31">
        <v>3.0000000000000001E-5</v>
      </c>
      <c r="V57" s="31">
        <v>3.0000000000000001E-5</v>
      </c>
      <c r="W57" s="31">
        <v>4.0000000000000003E-5</v>
      </c>
      <c r="X57" s="31">
        <v>4.0000000000000003E-5</v>
      </c>
      <c r="Y57" s="31">
        <v>4.0000000000000003E-5</v>
      </c>
      <c r="Z57" s="31">
        <v>4.0000000000000003E-5</v>
      </c>
      <c r="AA57" s="31">
        <v>4.0000000000000003E-5</v>
      </c>
      <c r="AB57" s="31">
        <v>5.0000000000000002E-5</v>
      </c>
      <c r="AC57" s="31">
        <v>5.0000000000000002E-5</v>
      </c>
      <c r="AD57" s="31">
        <v>6.0000000000000002E-5</v>
      </c>
      <c r="AE57" s="31">
        <v>6.0000000000000002E-5</v>
      </c>
      <c r="AF57" s="31">
        <v>6.9999999999999994E-5</v>
      </c>
      <c r="AG57" s="31">
        <v>8.0000000000000007E-5</v>
      </c>
      <c r="AH57" s="31">
        <v>9.0000000000000006E-5</v>
      </c>
      <c r="AI57" s="31">
        <v>1.1E-4</v>
      </c>
      <c r="AJ57" s="31">
        <v>1.2999999999999999E-4</v>
      </c>
      <c r="AK57" s="31">
        <v>1.6000000000000001E-4</v>
      </c>
      <c r="AL57" s="31">
        <v>2.0000000000000001E-4</v>
      </c>
      <c r="AM57" s="31">
        <v>2.4000000000000001E-4</v>
      </c>
      <c r="AN57" s="31">
        <v>2.7999999999999998E-4</v>
      </c>
      <c r="AO57" s="31">
        <v>3.3E-4</v>
      </c>
      <c r="AP57" s="31">
        <v>3.8000000000000002E-4</v>
      </c>
      <c r="AQ57" s="31">
        <v>4.2999999999999999E-4</v>
      </c>
      <c r="AR57" s="31">
        <v>4.8000000000000001E-4</v>
      </c>
      <c r="AS57" s="31">
        <v>5.4000000000000001E-4</v>
      </c>
      <c r="AT57" s="31">
        <v>5.9999999999999995E-4</v>
      </c>
      <c r="AU57" s="31">
        <v>6.6E-4</v>
      </c>
      <c r="AV57" s="31">
        <v>7.2000000000000005E-4</v>
      </c>
      <c r="AW57" s="31">
        <v>8.0000000000000004E-4</v>
      </c>
      <c r="AX57" s="31">
        <v>8.8000000000000003E-4</v>
      </c>
      <c r="AY57" s="31">
        <v>9.6000000000000002E-4</v>
      </c>
      <c r="AZ57" s="31">
        <v>1.0499999999999999E-3</v>
      </c>
      <c r="BA57" s="31">
        <v>1.15E-3</v>
      </c>
      <c r="BB57" s="31">
        <v>1.2600000000000001E-3</v>
      </c>
      <c r="BC57" s="31">
        <v>1.3799999999999999E-3</v>
      </c>
      <c r="BD57" s="31">
        <v>1.5E-3</v>
      </c>
      <c r="BE57" s="31">
        <v>1.64E-3</v>
      </c>
      <c r="BF57" s="31">
        <v>1.8E-3</v>
      </c>
      <c r="BG57" s="31">
        <v>1.98E-3</v>
      </c>
      <c r="BH57" s="31">
        <v>2.1800000000000001E-3</v>
      </c>
      <c r="BI57" s="31">
        <v>2.4099999999999998E-3</v>
      </c>
      <c r="BJ57" s="31">
        <v>2.6700000000000001E-3</v>
      </c>
      <c r="BK57" s="31">
        <v>2.9499999999999999E-3</v>
      </c>
      <c r="BL57" s="31">
        <v>3.2599999999999999E-3</v>
      </c>
      <c r="BM57" s="31">
        <v>3.6099999999999999E-3</v>
      </c>
      <c r="BN57" s="31">
        <v>3.9899999999999996E-3</v>
      </c>
      <c r="BO57" s="31">
        <v>4.4200000000000003E-3</v>
      </c>
      <c r="BP57" s="31">
        <v>4.8900000000000002E-3</v>
      </c>
      <c r="BQ57" s="31">
        <v>5.4200000000000003E-3</v>
      </c>
      <c r="BR57" s="31">
        <v>6.0099999999999997E-3</v>
      </c>
    </row>
    <row r="58" spans="1:70" x14ac:dyDescent="0.2">
      <c r="A58">
        <v>71</v>
      </c>
      <c r="B58" s="31">
        <v>2.0000000000000002E-5</v>
      </c>
      <c r="C58" s="31">
        <v>2.0000000000000002E-5</v>
      </c>
      <c r="D58" s="31">
        <v>2.0000000000000002E-5</v>
      </c>
      <c r="E58" s="31">
        <v>2.0000000000000002E-5</v>
      </c>
      <c r="F58" s="31">
        <v>2.0000000000000002E-5</v>
      </c>
      <c r="G58" s="31">
        <v>2.0000000000000002E-5</v>
      </c>
      <c r="H58" s="31">
        <v>2.0000000000000002E-5</v>
      </c>
      <c r="I58" s="31">
        <v>2.0000000000000002E-5</v>
      </c>
      <c r="J58" s="31">
        <v>2.0000000000000002E-5</v>
      </c>
      <c r="K58" s="31">
        <v>2.0000000000000002E-5</v>
      </c>
      <c r="L58" s="31">
        <v>2.0000000000000002E-5</v>
      </c>
      <c r="M58" s="31">
        <v>2.0000000000000002E-5</v>
      </c>
      <c r="N58" s="31">
        <v>2.0000000000000002E-5</v>
      </c>
      <c r="O58" s="31">
        <v>3.0000000000000001E-5</v>
      </c>
      <c r="P58" s="31">
        <v>3.0000000000000001E-5</v>
      </c>
      <c r="Q58" s="31">
        <v>3.0000000000000001E-5</v>
      </c>
      <c r="R58" s="31">
        <v>3.0000000000000001E-5</v>
      </c>
      <c r="S58" s="31">
        <v>3.0000000000000001E-5</v>
      </c>
      <c r="T58" s="31">
        <v>3.0000000000000001E-5</v>
      </c>
      <c r="U58" s="31">
        <v>4.0000000000000003E-5</v>
      </c>
      <c r="V58" s="31">
        <v>4.0000000000000003E-5</v>
      </c>
      <c r="W58" s="31">
        <v>4.0000000000000003E-5</v>
      </c>
      <c r="X58" s="31">
        <v>4.0000000000000003E-5</v>
      </c>
      <c r="Y58" s="31">
        <v>4.0000000000000003E-5</v>
      </c>
      <c r="Z58" s="31">
        <v>5.0000000000000002E-5</v>
      </c>
      <c r="AA58" s="31">
        <v>5.0000000000000002E-5</v>
      </c>
      <c r="AB58" s="31">
        <v>5.0000000000000002E-5</v>
      </c>
      <c r="AC58" s="31">
        <v>6.0000000000000002E-5</v>
      </c>
      <c r="AD58" s="31">
        <v>6.0000000000000002E-5</v>
      </c>
      <c r="AE58" s="31">
        <v>6.9999999999999994E-5</v>
      </c>
      <c r="AF58" s="31">
        <v>8.0000000000000007E-5</v>
      </c>
      <c r="AG58" s="31">
        <v>9.0000000000000006E-5</v>
      </c>
      <c r="AH58" s="31">
        <v>1E-4</v>
      </c>
      <c r="AI58" s="31">
        <v>1.2E-4</v>
      </c>
      <c r="AJ58" s="31">
        <v>1.4999999999999999E-4</v>
      </c>
      <c r="AK58" s="31">
        <v>1.8000000000000001E-4</v>
      </c>
      <c r="AL58" s="31">
        <v>2.2000000000000001E-4</v>
      </c>
      <c r="AM58" s="31">
        <v>2.7E-4</v>
      </c>
      <c r="AN58" s="31">
        <v>3.2000000000000003E-4</v>
      </c>
      <c r="AO58" s="31">
        <v>3.8000000000000002E-4</v>
      </c>
      <c r="AP58" s="31">
        <v>4.4000000000000002E-4</v>
      </c>
      <c r="AQ58" s="31">
        <v>4.8999999999999998E-4</v>
      </c>
      <c r="AR58" s="31">
        <v>5.5000000000000003E-4</v>
      </c>
      <c r="AS58" s="31">
        <v>6.0999999999999997E-4</v>
      </c>
      <c r="AT58" s="31">
        <v>6.8000000000000005E-4</v>
      </c>
      <c r="AU58" s="31">
        <v>7.5000000000000002E-4</v>
      </c>
      <c r="AV58" s="31">
        <v>8.1999999999999998E-4</v>
      </c>
      <c r="AW58" s="31">
        <v>9.1E-4</v>
      </c>
      <c r="AX58" s="31">
        <v>1E-3</v>
      </c>
      <c r="AY58" s="31">
        <v>1.09E-3</v>
      </c>
      <c r="AZ58" s="31">
        <v>1.1999999999999999E-3</v>
      </c>
      <c r="BA58" s="31">
        <v>1.31E-3</v>
      </c>
      <c r="BB58" s="31">
        <v>1.4300000000000001E-3</v>
      </c>
      <c r="BC58" s="31">
        <v>1.56E-3</v>
      </c>
      <c r="BD58" s="31">
        <v>1.7099999999999999E-3</v>
      </c>
      <c r="BE58" s="31">
        <v>1.8699999999999999E-3</v>
      </c>
      <c r="BF58" s="31">
        <v>2.0500000000000002E-3</v>
      </c>
      <c r="BG58" s="31">
        <v>2.2499999999999998E-3</v>
      </c>
      <c r="BH58" s="31">
        <v>2.48E-3</v>
      </c>
      <c r="BI58" s="31">
        <v>2.7399999999999998E-3</v>
      </c>
      <c r="BJ58" s="31">
        <v>3.0300000000000001E-3</v>
      </c>
      <c r="BK58" s="31">
        <v>3.3500000000000001E-3</v>
      </c>
      <c r="BL58" s="31">
        <v>3.7100000000000002E-3</v>
      </c>
      <c r="BM58" s="31">
        <v>4.1000000000000003E-3</v>
      </c>
      <c r="BN58" s="31">
        <v>4.5300000000000002E-3</v>
      </c>
      <c r="BO58" s="31">
        <v>5.0099999999999997E-3</v>
      </c>
      <c r="BP58" s="31">
        <v>5.5500000000000002E-3</v>
      </c>
      <c r="BQ58" s="31">
        <v>6.1500000000000001E-3</v>
      </c>
      <c r="BR58" s="31">
        <v>6.8199999999999997E-3</v>
      </c>
    </row>
    <row r="59" spans="1:70" x14ac:dyDescent="0.2">
      <c r="A59">
        <v>72</v>
      </c>
      <c r="B59" s="31">
        <v>2.0000000000000002E-5</v>
      </c>
      <c r="C59" s="31">
        <v>2.0000000000000002E-5</v>
      </c>
      <c r="D59" s="31">
        <v>2.0000000000000002E-5</v>
      </c>
      <c r="E59" s="31">
        <v>2.0000000000000002E-5</v>
      </c>
      <c r="F59" s="31">
        <v>2.0000000000000002E-5</v>
      </c>
      <c r="G59" s="31">
        <v>2.0000000000000002E-5</v>
      </c>
      <c r="H59" s="31">
        <v>2.0000000000000002E-5</v>
      </c>
      <c r="I59" s="31">
        <v>2.0000000000000002E-5</v>
      </c>
      <c r="J59" s="31">
        <v>2.0000000000000002E-5</v>
      </c>
      <c r="K59" s="31">
        <v>2.0000000000000002E-5</v>
      </c>
      <c r="L59" s="31">
        <v>2.0000000000000002E-5</v>
      </c>
      <c r="M59" s="31">
        <v>3.0000000000000001E-5</v>
      </c>
      <c r="N59" s="31">
        <v>3.0000000000000001E-5</v>
      </c>
      <c r="O59" s="31">
        <v>3.0000000000000001E-5</v>
      </c>
      <c r="P59" s="31">
        <v>3.0000000000000001E-5</v>
      </c>
      <c r="Q59" s="31">
        <v>3.0000000000000001E-5</v>
      </c>
      <c r="R59" s="31">
        <v>3.0000000000000001E-5</v>
      </c>
      <c r="S59" s="31">
        <v>4.0000000000000003E-5</v>
      </c>
      <c r="T59" s="31">
        <v>4.0000000000000003E-5</v>
      </c>
      <c r="U59" s="31">
        <v>4.0000000000000003E-5</v>
      </c>
      <c r="V59" s="31">
        <v>4.0000000000000003E-5</v>
      </c>
      <c r="W59" s="31">
        <v>5.0000000000000002E-5</v>
      </c>
      <c r="X59" s="31">
        <v>5.0000000000000002E-5</v>
      </c>
      <c r="Y59" s="31">
        <v>5.0000000000000002E-5</v>
      </c>
      <c r="Z59" s="31">
        <v>5.0000000000000002E-5</v>
      </c>
      <c r="AA59" s="31">
        <v>6.0000000000000002E-5</v>
      </c>
      <c r="AB59" s="31">
        <v>6.0000000000000002E-5</v>
      </c>
      <c r="AC59" s="31">
        <v>6.9999999999999994E-5</v>
      </c>
      <c r="AD59" s="31">
        <v>6.9999999999999994E-5</v>
      </c>
      <c r="AE59" s="31">
        <v>8.0000000000000007E-5</v>
      </c>
      <c r="AF59" s="31">
        <v>9.0000000000000006E-5</v>
      </c>
      <c r="AG59" s="31">
        <v>1E-4</v>
      </c>
      <c r="AH59" s="31">
        <v>1.2E-4</v>
      </c>
      <c r="AI59" s="31">
        <v>1.3999999999999999E-4</v>
      </c>
      <c r="AJ59" s="31">
        <v>1.7000000000000001E-4</v>
      </c>
      <c r="AK59" s="31">
        <v>2.1000000000000001E-4</v>
      </c>
      <c r="AL59" s="31">
        <v>2.5000000000000001E-4</v>
      </c>
      <c r="AM59" s="31">
        <v>3.1E-4</v>
      </c>
      <c r="AN59" s="31">
        <v>3.6999999999999999E-4</v>
      </c>
      <c r="AO59" s="31">
        <v>4.2999999999999999E-4</v>
      </c>
      <c r="AP59" s="31">
        <v>5.0000000000000001E-4</v>
      </c>
      <c r="AQ59" s="31">
        <v>5.5999999999999995E-4</v>
      </c>
      <c r="AR59" s="31">
        <v>6.3000000000000003E-4</v>
      </c>
      <c r="AS59" s="31">
        <v>6.9999999999999999E-4</v>
      </c>
      <c r="AT59" s="31">
        <v>7.6999999999999996E-4</v>
      </c>
      <c r="AU59" s="31">
        <v>8.4999999999999995E-4</v>
      </c>
      <c r="AV59" s="31">
        <v>9.3999999999999997E-4</v>
      </c>
      <c r="AW59" s="31">
        <v>1.0300000000000001E-3</v>
      </c>
      <c r="AX59" s="31">
        <v>1.1299999999999999E-3</v>
      </c>
      <c r="AY59" s="31">
        <v>1.25E-3</v>
      </c>
      <c r="AZ59" s="31">
        <v>1.3600000000000001E-3</v>
      </c>
      <c r="BA59" s="31">
        <v>1.49E-3</v>
      </c>
      <c r="BB59" s="31">
        <v>1.6299999999999999E-3</v>
      </c>
      <c r="BC59" s="31">
        <v>1.7799999999999999E-3</v>
      </c>
      <c r="BD59" s="31">
        <v>1.9499999999999999E-3</v>
      </c>
      <c r="BE59" s="31">
        <v>2.1299999999999999E-3</v>
      </c>
      <c r="BF59" s="31">
        <v>2.33E-3</v>
      </c>
      <c r="BG59" s="31">
        <v>2.5600000000000002E-3</v>
      </c>
      <c r="BH59" s="31">
        <v>2.82E-3</v>
      </c>
      <c r="BI59" s="31">
        <v>3.1199999999999999E-3</v>
      </c>
      <c r="BJ59" s="31">
        <v>3.4499999999999999E-3</v>
      </c>
      <c r="BK59" s="31">
        <v>3.81E-3</v>
      </c>
      <c r="BL59" s="31">
        <v>4.2199999999999998E-3</v>
      </c>
      <c r="BM59" s="31">
        <v>4.6699999999999997E-3</v>
      </c>
      <c r="BN59" s="31">
        <v>5.1599999999999997E-3</v>
      </c>
      <c r="BO59" s="31">
        <v>5.7000000000000002E-3</v>
      </c>
      <c r="BP59" s="31">
        <v>6.3099999999999996E-3</v>
      </c>
      <c r="BQ59" s="31">
        <v>6.9899999999999997E-3</v>
      </c>
      <c r="BR59" s="31">
        <v>7.7499999999999999E-3</v>
      </c>
    </row>
    <row r="60" spans="1:70" x14ac:dyDescent="0.2">
      <c r="A60">
        <v>73</v>
      </c>
      <c r="B60" s="31">
        <v>2.0000000000000002E-5</v>
      </c>
      <c r="C60" s="31">
        <v>2.0000000000000002E-5</v>
      </c>
      <c r="D60" s="31">
        <v>2.0000000000000002E-5</v>
      </c>
      <c r="E60" s="31">
        <v>2.0000000000000002E-5</v>
      </c>
      <c r="F60" s="31">
        <v>2.0000000000000002E-5</v>
      </c>
      <c r="G60" s="31">
        <v>2.0000000000000002E-5</v>
      </c>
      <c r="H60" s="31">
        <v>2.0000000000000002E-5</v>
      </c>
      <c r="I60" s="31">
        <v>2.0000000000000002E-5</v>
      </c>
      <c r="J60" s="31">
        <v>2.0000000000000002E-5</v>
      </c>
      <c r="K60" s="31">
        <v>3.0000000000000001E-5</v>
      </c>
      <c r="L60" s="31">
        <v>3.0000000000000001E-5</v>
      </c>
      <c r="M60" s="31">
        <v>3.0000000000000001E-5</v>
      </c>
      <c r="N60" s="31">
        <v>3.0000000000000001E-5</v>
      </c>
      <c r="O60" s="31">
        <v>3.0000000000000001E-5</v>
      </c>
      <c r="P60" s="31">
        <v>4.0000000000000003E-5</v>
      </c>
      <c r="Q60" s="31">
        <v>4.0000000000000003E-5</v>
      </c>
      <c r="R60" s="31">
        <v>4.0000000000000003E-5</v>
      </c>
      <c r="S60" s="31">
        <v>4.0000000000000003E-5</v>
      </c>
      <c r="T60" s="31">
        <v>4.0000000000000003E-5</v>
      </c>
      <c r="U60" s="31">
        <v>5.0000000000000002E-5</v>
      </c>
      <c r="V60" s="31">
        <v>5.0000000000000002E-5</v>
      </c>
      <c r="W60" s="31">
        <v>5.0000000000000002E-5</v>
      </c>
      <c r="X60" s="31">
        <v>5.0000000000000002E-5</v>
      </c>
      <c r="Y60" s="31">
        <v>6.0000000000000002E-5</v>
      </c>
      <c r="Z60" s="31">
        <v>6.0000000000000002E-5</v>
      </c>
      <c r="AA60" s="31">
        <v>6.9999999999999994E-5</v>
      </c>
      <c r="AB60" s="31">
        <v>6.9999999999999994E-5</v>
      </c>
      <c r="AC60" s="31">
        <v>6.9999999999999994E-5</v>
      </c>
      <c r="AD60" s="31">
        <v>8.0000000000000007E-5</v>
      </c>
      <c r="AE60" s="31">
        <v>9.0000000000000006E-5</v>
      </c>
      <c r="AF60" s="31">
        <v>1E-4</v>
      </c>
      <c r="AG60" s="31">
        <v>1.1E-4</v>
      </c>
      <c r="AH60" s="31">
        <v>1.2999999999999999E-4</v>
      </c>
      <c r="AI60" s="31">
        <v>1.6000000000000001E-4</v>
      </c>
      <c r="AJ60" s="31">
        <v>1.9000000000000001E-4</v>
      </c>
      <c r="AK60" s="31">
        <v>2.3000000000000001E-4</v>
      </c>
      <c r="AL60" s="31">
        <v>2.9E-4</v>
      </c>
      <c r="AM60" s="31">
        <v>3.5E-4</v>
      </c>
      <c r="AN60" s="31">
        <v>4.2000000000000002E-4</v>
      </c>
      <c r="AO60" s="31">
        <v>4.8999999999999998E-4</v>
      </c>
      <c r="AP60" s="31">
        <v>5.5999999999999995E-4</v>
      </c>
      <c r="AQ60" s="31">
        <v>6.4000000000000005E-4</v>
      </c>
      <c r="AR60" s="31">
        <v>7.1000000000000002E-4</v>
      </c>
      <c r="AS60" s="31">
        <v>7.9000000000000001E-4</v>
      </c>
      <c r="AT60" s="31">
        <v>8.8000000000000003E-4</v>
      </c>
      <c r="AU60" s="31">
        <v>9.7000000000000005E-4</v>
      </c>
      <c r="AV60" s="31">
        <v>1.07E-3</v>
      </c>
      <c r="AW60" s="31">
        <v>1.1800000000000001E-3</v>
      </c>
      <c r="AX60" s="31">
        <v>1.2899999999999999E-3</v>
      </c>
      <c r="AY60" s="31">
        <v>1.42E-3</v>
      </c>
      <c r="AZ60" s="31">
        <v>1.5499999999999999E-3</v>
      </c>
      <c r="BA60" s="31">
        <v>1.6999999999999999E-3</v>
      </c>
      <c r="BB60" s="31">
        <v>1.8600000000000001E-3</v>
      </c>
      <c r="BC60" s="31">
        <v>2.0300000000000001E-3</v>
      </c>
      <c r="BD60" s="31">
        <v>2.2200000000000002E-3</v>
      </c>
      <c r="BE60" s="31">
        <v>2.4199999999999998E-3</v>
      </c>
      <c r="BF60" s="31">
        <v>2.65E-3</v>
      </c>
      <c r="BG60" s="31">
        <v>2.9199999999999999E-3</v>
      </c>
      <c r="BH60" s="31">
        <v>3.2100000000000002E-3</v>
      </c>
      <c r="BI60" s="31">
        <v>3.5500000000000002E-3</v>
      </c>
      <c r="BJ60" s="31">
        <v>3.9199999999999999E-3</v>
      </c>
      <c r="BK60" s="31">
        <v>4.3400000000000001E-3</v>
      </c>
      <c r="BL60" s="31">
        <v>4.7999999999999996E-3</v>
      </c>
      <c r="BM60" s="31">
        <v>5.3099999999999996E-3</v>
      </c>
      <c r="BN60" s="31">
        <v>5.8700000000000002E-3</v>
      </c>
      <c r="BO60" s="31">
        <v>6.4900000000000001E-3</v>
      </c>
      <c r="BP60" s="31">
        <v>7.1799999999999998E-3</v>
      </c>
      <c r="BQ60" s="31">
        <v>7.9500000000000005E-3</v>
      </c>
      <c r="BR60" s="31">
        <v>8.8199999999999997E-3</v>
      </c>
    </row>
    <row r="61" spans="1:70" x14ac:dyDescent="0.2">
      <c r="A61">
        <v>74</v>
      </c>
      <c r="B61" s="31">
        <v>2.0000000000000002E-5</v>
      </c>
      <c r="C61" s="31">
        <v>2.0000000000000002E-5</v>
      </c>
      <c r="D61" s="31">
        <v>2.0000000000000002E-5</v>
      </c>
      <c r="E61" s="31">
        <v>2.0000000000000002E-5</v>
      </c>
      <c r="F61" s="31">
        <v>2.0000000000000002E-5</v>
      </c>
      <c r="G61" s="31">
        <v>2.0000000000000002E-5</v>
      </c>
      <c r="H61" s="31">
        <v>3.0000000000000001E-5</v>
      </c>
      <c r="I61" s="31">
        <v>3.0000000000000001E-5</v>
      </c>
      <c r="J61" s="31">
        <v>3.0000000000000001E-5</v>
      </c>
      <c r="K61" s="31">
        <v>3.0000000000000001E-5</v>
      </c>
      <c r="L61" s="31">
        <v>3.0000000000000001E-5</v>
      </c>
      <c r="M61" s="31">
        <v>3.0000000000000001E-5</v>
      </c>
      <c r="N61" s="31">
        <v>4.0000000000000003E-5</v>
      </c>
      <c r="O61" s="31">
        <v>4.0000000000000003E-5</v>
      </c>
      <c r="P61" s="31">
        <v>4.0000000000000003E-5</v>
      </c>
      <c r="Q61" s="31">
        <v>4.0000000000000003E-5</v>
      </c>
      <c r="R61" s="31">
        <v>4.0000000000000003E-5</v>
      </c>
      <c r="S61" s="31">
        <v>5.0000000000000002E-5</v>
      </c>
      <c r="T61" s="31">
        <v>5.0000000000000002E-5</v>
      </c>
      <c r="U61" s="31">
        <v>5.0000000000000002E-5</v>
      </c>
      <c r="V61" s="31">
        <v>6.0000000000000002E-5</v>
      </c>
      <c r="W61" s="31">
        <v>6.0000000000000002E-5</v>
      </c>
      <c r="X61" s="31">
        <v>6.0000000000000002E-5</v>
      </c>
      <c r="Y61" s="31">
        <v>6.9999999999999994E-5</v>
      </c>
      <c r="Z61" s="31">
        <v>6.9999999999999994E-5</v>
      </c>
      <c r="AA61" s="31">
        <v>6.9999999999999994E-5</v>
      </c>
      <c r="AB61" s="31">
        <v>8.0000000000000007E-5</v>
      </c>
      <c r="AC61" s="31">
        <v>9.0000000000000006E-5</v>
      </c>
      <c r="AD61" s="31">
        <v>9.0000000000000006E-5</v>
      </c>
      <c r="AE61" s="31">
        <v>1E-4</v>
      </c>
      <c r="AF61" s="31">
        <v>1.1E-4</v>
      </c>
      <c r="AG61" s="31">
        <v>1.2999999999999999E-4</v>
      </c>
      <c r="AH61" s="31">
        <v>1.4999999999999999E-4</v>
      </c>
      <c r="AI61" s="31">
        <v>1.8000000000000001E-4</v>
      </c>
      <c r="AJ61" s="31">
        <v>2.2000000000000001E-4</v>
      </c>
      <c r="AK61" s="31">
        <v>2.7E-4</v>
      </c>
      <c r="AL61" s="31">
        <v>3.3E-4</v>
      </c>
      <c r="AM61" s="31">
        <v>4.0000000000000002E-4</v>
      </c>
      <c r="AN61" s="31">
        <v>4.6999999999999999E-4</v>
      </c>
      <c r="AO61" s="31">
        <v>5.5999999999999995E-4</v>
      </c>
      <c r="AP61" s="31">
        <v>6.4000000000000005E-4</v>
      </c>
      <c r="AQ61" s="31">
        <v>7.2999999999999996E-4</v>
      </c>
      <c r="AR61" s="31">
        <v>8.0999999999999996E-4</v>
      </c>
      <c r="AS61" s="31">
        <v>8.9999999999999998E-4</v>
      </c>
      <c r="AT61" s="31">
        <v>1E-3</v>
      </c>
      <c r="AU61" s="31">
        <v>1.1000000000000001E-3</v>
      </c>
      <c r="AV61" s="31">
        <v>1.2199999999999999E-3</v>
      </c>
      <c r="AW61" s="31">
        <v>1.34E-3</v>
      </c>
      <c r="AX61" s="31">
        <v>1.47E-3</v>
      </c>
      <c r="AY61" s="31">
        <v>1.6199999999999999E-3</v>
      </c>
      <c r="AZ61" s="31">
        <v>1.7700000000000001E-3</v>
      </c>
      <c r="BA61" s="31">
        <v>1.9400000000000001E-3</v>
      </c>
      <c r="BB61" s="31">
        <v>2.1199999999999999E-3</v>
      </c>
      <c r="BC61" s="31">
        <v>2.31E-3</v>
      </c>
      <c r="BD61" s="31">
        <v>2.5200000000000001E-3</v>
      </c>
      <c r="BE61" s="31">
        <v>2.7599999999999999E-3</v>
      </c>
      <c r="BF61" s="31">
        <v>3.0200000000000001E-3</v>
      </c>
      <c r="BG61" s="31">
        <v>3.32E-3</v>
      </c>
      <c r="BH61" s="31">
        <v>3.6600000000000001E-3</v>
      </c>
      <c r="BI61" s="31">
        <v>4.0400000000000002E-3</v>
      </c>
      <c r="BJ61" s="31">
        <v>4.47E-3</v>
      </c>
      <c r="BK61" s="31">
        <v>4.9399999999999999E-3</v>
      </c>
      <c r="BL61" s="31">
        <v>5.47E-3</v>
      </c>
      <c r="BM61" s="31">
        <v>6.0400000000000002E-3</v>
      </c>
      <c r="BN61" s="31">
        <v>6.6800000000000002E-3</v>
      </c>
      <c r="BO61" s="31">
        <v>7.3800000000000003E-3</v>
      </c>
      <c r="BP61" s="31">
        <v>8.1700000000000002E-3</v>
      </c>
      <c r="BQ61" s="31">
        <v>9.0500000000000008E-3</v>
      </c>
      <c r="BR61" s="31">
        <v>1.0019999999999999E-2</v>
      </c>
    </row>
    <row r="62" spans="1:70" x14ac:dyDescent="0.2">
      <c r="A62">
        <v>75</v>
      </c>
      <c r="B62" s="31">
        <v>3.0000000000000001E-5</v>
      </c>
      <c r="C62" s="31">
        <v>3.0000000000000001E-5</v>
      </c>
      <c r="D62" s="31">
        <v>3.0000000000000001E-5</v>
      </c>
      <c r="E62" s="31">
        <v>3.0000000000000001E-5</v>
      </c>
      <c r="F62" s="31">
        <v>3.0000000000000001E-5</v>
      </c>
      <c r="G62" s="31">
        <v>3.0000000000000001E-5</v>
      </c>
      <c r="H62" s="31">
        <v>3.0000000000000001E-5</v>
      </c>
      <c r="I62" s="31">
        <v>3.0000000000000001E-5</v>
      </c>
      <c r="J62" s="31">
        <v>3.0000000000000001E-5</v>
      </c>
      <c r="K62" s="31">
        <v>3.0000000000000001E-5</v>
      </c>
      <c r="L62" s="31">
        <v>4.0000000000000003E-5</v>
      </c>
      <c r="M62" s="31">
        <v>4.0000000000000003E-5</v>
      </c>
      <c r="N62" s="31">
        <v>4.0000000000000003E-5</v>
      </c>
      <c r="O62" s="31">
        <v>4.0000000000000003E-5</v>
      </c>
      <c r="P62" s="31">
        <v>5.0000000000000002E-5</v>
      </c>
      <c r="Q62" s="31">
        <v>5.0000000000000002E-5</v>
      </c>
      <c r="R62" s="31">
        <v>5.0000000000000002E-5</v>
      </c>
      <c r="S62" s="31">
        <v>5.0000000000000002E-5</v>
      </c>
      <c r="T62" s="31">
        <v>6.0000000000000002E-5</v>
      </c>
      <c r="U62" s="31">
        <v>6.0000000000000002E-5</v>
      </c>
      <c r="V62" s="31">
        <v>6.0000000000000002E-5</v>
      </c>
      <c r="W62" s="31">
        <v>6.9999999999999994E-5</v>
      </c>
      <c r="X62" s="31">
        <v>6.9999999999999994E-5</v>
      </c>
      <c r="Y62" s="31">
        <v>8.0000000000000007E-5</v>
      </c>
      <c r="Z62" s="31">
        <v>8.0000000000000007E-5</v>
      </c>
      <c r="AA62" s="31">
        <v>8.0000000000000007E-5</v>
      </c>
      <c r="AB62" s="31">
        <v>9.0000000000000006E-5</v>
      </c>
      <c r="AC62" s="31">
        <v>1E-4</v>
      </c>
      <c r="AD62" s="31">
        <v>1.1E-4</v>
      </c>
      <c r="AE62" s="31">
        <v>1.2E-4</v>
      </c>
      <c r="AF62" s="31">
        <v>1.2999999999999999E-4</v>
      </c>
      <c r="AG62" s="31">
        <v>1.4999999999999999E-4</v>
      </c>
      <c r="AH62" s="31">
        <v>1.7000000000000001E-4</v>
      </c>
      <c r="AI62" s="31">
        <v>2.1000000000000001E-4</v>
      </c>
      <c r="AJ62" s="31">
        <v>2.5000000000000001E-4</v>
      </c>
      <c r="AK62" s="31">
        <v>2.9999999999999997E-4</v>
      </c>
      <c r="AL62" s="31">
        <v>3.6999999999999999E-4</v>
      </c>
      <c r="AM62" s="31">
        <v>4.4999999999999999E-4</v>
      </c>
      <c r="AN62" s="31">
        <v>5.4000000000000001E-4</v>
      </c>
      <c r="AO62" s="31">
        <v>6.4000000000000005E-4</v>
      </c>
      <c r="AP62" s="31">
        <v>7.2999999999999996E-4</v>
      </c>
      <c r="AQ62" s="31">
        <v>8.3000000000000001E-4</v>
      </c>
      <c r="AR62" s="31">
        <v>9.3000000000000005E-4</v>
      </c>
      <c r="AS62" s="31">
        <v>1.0300000000000001E-3</v>
      </c>
      <c r="AT62" s="31">
        <v>1.14E-3</v>
      </c>
      <c r="AU62" s="31">
        <v>1.2600000000000001E-3</v>
      </c>
      <c r="AV62" s="31">
        <v>1.39E-3</v>
      </c>
      <c r="AW62" s="31">
        <v>1.5299999999999999E-3</v>
      </c>
      <c r="AX62" s="31">
        <v>1.6800000000000001E-3</v>
      </c>
      <c r="AY62" s="31">
        <v>1.8400000000000001E-3</v>
      </c>
      <c r="AZ62" s="31">
        <v>2.0200000000000001E-3</v>
      </c>
      <c r="BA62" s="31">
        <v>2.2100000000000002E-3</v>
      </c>
      <c r="BB62" s="31">
        <v>2.4099999999999998E-3</v>
      </c>
      <c r="BC62" s="31">
        <v>2.63E-3</v>
      </c>
      <c r="BD62" s="31">
        <v>2.8800000000000002E-3</v>
      </c>
      <c r="BE62" s="31">
        <v>3.14E-3</v>
      </c>
      <c r="BF62" s="31">
        <v>3.4399999999999999E-3</v>
      </c>
      <c r="BG62" s="31">
        <v>3.7799999999999999E-3</v>
      </c>
      <c r="BH62" s="31">
        <v>4.1700000000000001E-3</v>
      </c>
      <c r="BI62" s="31">
        <v>4.5999999999999999E-3</v>
      </c>
      <c r="BJ62" s="31">
        <v>5.0899999999999999E-3</v>
      </c>
      <c r="BK62" s="31">
        <v>5.6299999999999996E-3</v>
      </c>
      <c r="BL62" s="31">
        <v>6.2300000000000003E-3</v>
      </c>
      <c r="BM62" s="31">
        <v>6.8799999999999998E-3</v>
      </c>
      <c r="BN62" s="31">
        <v>7.6E-3</v>
      </c>
      <c r="BO62" s="31">
        <v>8.4100000000000008E-3</v>
      </c>
      <c r="BP62" s="31">
        <v>9.2999999999999992E-3</v>
      </c>
      <c r="BQ62" s="31">
        <v>1.0290000000000001E-2</v>
      </c>
      <c r="BR62" s="31">
        <v>1.141E-2</v>
      </c>
    </row>
    <row r="63" spans="1:70" x14ac:dyDescent="0.2">
      <c r="A63">
        <v>76</v>
      </c>
      <c r="B63" s="31">
        <v>3.0000000000000001E-5</v>
      </c>
      <c r="C63" s="31">
        <v>3.0000000000000001E-5</v>
      </c>
      <c r="D63" s="31">
        <v>3.0000000000000001E-5</v>
      </c>
      <c r="E63" s="31">
        <v>3.0000000000000001E-5</v>
      </c>
      <c r="F63" s="31">
        <v>3.0000000000000001E-5</v>
      </c>
      <c r="G63" s="31">
        <v>3.0000000000000001E-5</v>
      </c>
      <c r="H63" s="31">
        <v>3.0000000000000001E-5</v>
      </c>
      <c r="I63" s="31">
        <v>3.0000000000000001E-5</v>
      </c>
      <c r="J63" s="31">
        <v>4.0000000000000003E-5</v>
      </c>
      <c r="K63" s="31">
        <v>4.0000000000000003E-5</v>
      </c>
      <c r="L63" s="31">
        <v>4.0000000000000003E-5</v>
      </c>
      <c r="M63" s="31">
        <v>4.0000000000000003E-5</v>
      </c>
      <c r="N63" s="31">
        <v>5.0000000000000002E-5</v>
      </c>
      <c r="O63" s="31">
        <v>5.0000000000000002E-5</v>
      </c>
      <c r="P63" s="31">
        <v>5.0000000000000002E-5</v>
      </c>
      <c r="Q63" s="31">
        <v>6.0000000000000002E-5</v>
      </c>
      <c r="R63" s="31">
        <v>6.0000000000000002E-5</v>
      </c>
      <c r="S63" s="31">
        <v>6.0000000000000002E-5</v>
      </c>
      <c r="T63" s="31">
        <v>6.9999999999999994E-5</v>
      </c>
      <c r="U63" s="31">
        <v>6.9999999999999994E-5</v>
      </c>
      <c r="V63" s="31">
        <v>6.9999999999999994E-5</v>
      </c>
      <c r="W63" s="31">
        <v>8.0000000000000007E-5</v>
      </c>
      <c r="X63" s="31">
        <v>8.0000000000000007E-5</v>
      </c>
      <c r="Y63" s="31">
        <v>9.0000000000000006E-5</v>
      </c>
      <c r="Z63" s="31">
        <v>9.0000000000000006E-5</v>
      </c>
      <c r="AA63" s="31">
        <v>1E-4</v>
      </c>
      <c r="AB63" s="31">
        <v>1E-4</v>
      </c>
      <c r="AC63" s="31">
        <v>1.1E-4</v>
      </c>
      <c r="AD63" s="31">
        <v>1.2E-4</v>
      </c>
      <c r="AE63" s="31">
        <v>1.2999999999999999E-4</v>
      </c>
      <c r="AF63" s="31">
        <v>1.4999999999999999E-4</v>
      </c>
      <c r="AG63" s="31">
        <v>1.7000000000000001E-4</v>
      </c>
      <c r="AH63" s="31">
        <v>2.0000000000000001E-4</v>
      </c>
      <c r="AI63" s="31">
        <v>2.3000000000000001E-4</v>
      </c>
      <c r="AJ63" s="31">
        <v>2.7999999999999998E-4</v>
      </c>
      <c r="AK63" s="31">
        <v>3.5E-4</v>
      </c>
      <c r="AL63" s="31">
        <v>4.2000000000000002E-4</v>
      </c>
      <c r="AM63" s="31">
        <v>5.1999999999999995E-4</v>
      </c>
      <c r="AN63" s="31">
        <v>6.2E-4</v>
      </c>
      <c r="AO63" s="31">
        <v>7.2999999999999996E-4</v>
      </c>
      <c r="AP63" s="31">
        <v>8.4000000000000003E-4</v>
      </c>
      <c r="AQ63" s="31">
        <v>9.5E-4</v>
      </c>
      <c r="AR63" s="31">
        <v>1.06E-3</v>
      </c>
      <c r="AS63" s="31">
        <v>1.1800000000000001E-3</v>
      </c>
      <c r="AT63" s="31">
        <v>1.2999999999999999E-3</v>
      </c>
      <c r="AU63" s="31">
        <v>1.4400000000000001E-3</v>
      </c>
      <c r="AV63" s="31">
        <v>1.58E-3</v>
      </c>
      <c r="AW63" s="31">
        <v>1.74E-3</v>
      </c>
      <c r="AX63" s="31">
        <v>1.92E-3</v>
      </c>
      <c r="AY63" s="31">
        <v>2.0999999999999999E-3</v>
      </c>
      <c r="AZ63" s="31">
        <v>2.31E-3</v>
      </c>
      <c r="BA63" s="31">
        <v>2.5200000000000001E-3</v>
      </c>
      <c r="BB63" s="31">
        <v>2.7599999999999999E-3</v>
      </c>
      <c r="BC63" s="31">
        <v>3.0100000000000001E-3</v>
      </c>
      <c r="BD63" s="31">
        <v>3.2799999999999999E-3</v>
      </c>
      <c r="BE63" s="31">
        <v>3.5899999999999999E-3</v>
      </c>
      <c r="BF63" s="31">
        <v>3.9300000000000003E-3</v>
      </c>
      <c r="BG63" s="31">
        <v>4.3200000000000001E-3</v>
      </c>
      <c r="BH63" s="31">
        <v>4.7600000000000003E-3</v>
      </c>
      <c r="BI63" s="31">
        <v>5.2500000000000003E-3</v>
      </c>
      <c r="BJ63" s="31">
        <v>5.8100000000000001E-3</v>
      </c>
      <c r="BK63" s="31">
        <v>6.4200000000000004E-3</v>
      </c>
      <c r="BL63" s="31">
        <v>7.1000000000000004E-3</v>
      </c>
      <c r="BM63" s="31">
        <v>7.8499999999999993E-3</v>
      </c>
      <c r="BN63" s="31">
        <v>8.6700000000000006E-3</v>
      </c>
      <c r="BO63" s="31">
        <v>9.58E-3</v>
      </c>
      <c r="BP63" s="31">
        <v>1.06E-2</v>
      </c>
      <c r="BQ63" s="31">
        <v>1.1730000000000001E-2</v>
      </c>
      <c r="BR63" s="31">
        <v>1.2999999999999999E-2</v>
      </c>
    </row>
    <row r="64" spans="1:70" x14ac:dyDescent="0.2">
      <c r="A64">
        <v>77</v>
      </c>
      <c r="B64" s="31">
        <v>3.0000000000000001E-5</v>
      </c>
      <c r="C64" s="31">
        <v>3.0000000000000001E-5</v>
      </c>
      <c r="D64" s="31">
        <v>4.0000000000000003E-5</v>
      </c>
      <c r="E64" s="31">
        <v>4.0000000000000003E-5</v>
      </c>
      <c r="F64" s="31">
        <v>4.0000000000000003E-5</v>
      </c>
      <c r="G64" s="31">
        <v>4.0000000000000003E-5</v>
      </c>
      <c r="H64" s="31">
        <v>4.0000000000000003E-5</v>
      </c>
      <c r="I64" s="31">
        <v>4.0000000000000003E-5</v>
      </c>
      <c r="J64" s="31">
        <v>4.0000000000000003E-5</v>
      </c>
      <c r="K64" s="31">
        <v>4.0000000000000003E-5</v>
      </c>
      <c r="L64" s="31">
        <v>5.0000000000000002E-5</v>
      </c>
      <c r="M64" s="31">
        <v>5.0000000000000002E-5</v>
      </c>
      <c r="N64" s="31">
        <v>5.0000000000000002E-5</v>
      </c>
      <c r="O64" s="31">
        <v>6.0000000000000002E-5</v>
      </c>
      <c r="P64" s="31">
        <v>6.0000000000000002E-5</v>
      </c>
      <c r="Q64" s="31">
        <v>6.0000000000000002E-5</v>
      </c>
      <c r="R64" s="31">
        <v>6.9999999999999994E-5</v>
      </c>
      <c r="S64" s="31">
        <v>6.9999999999999994E-5</v>
      </c>
      <c r="T64" s="31">
        <v>6.9999999999999994E-5</v>
      </c>
      <c r="U64" s="31">
        <v>8.0000000000000007E-5</v>
      </c>
      <c r="V64" s="31">
        <v>8.0000000000000007E-5</v>
      </c>
      <c r="W64" s="31">
        <v>9.0000000000000006E-5</v>
      </c>
      <c r="X64" s="31">
        <v>9.0000000000000006E-5</v>
      </c>
      <c r="Y64" s="31">
        <v>1E-4</v>
      </c>
      <c r="Z64" s="31">
        <v>1E-4</v>
      </c>
      <c r="AA64" s="31">
        <v>1.1E-4</v>
      </c>
      <c r="AB64" s="31">
        <v>1.2E-4</v>
      </c>
      <c r="AC64" s="31">
        <v>1.2999999999999999E-4</v>
      </c>
      <c r="AD64" s="31">
        <v>1.3999999999999999E-4</v>
      </c>
      <c r="AE64" s="31">
        <v>1.4999999999999999E-4</v>
      </c>
      <c r="AF64" s="31">
        <v>1.7000000000000001E-4</v>
      </c>
      <c r="AG64" s="31">
        <v>1.9000000000000001E-4</v>
      </c>
      <c r="AH64" s="31">
        <v>2.2000000000000001E-4</v>
      </c>
      <c r="AI64" s="31">
        <v>2.7E-4</v>
      </c>
      <c r="AJ64" s="31">
        <v>3.2000000000000003E-4</v>
      </c>
      <c r="AK64" s="31">
        <v>4.0000000000000002E-4</v>
      </c>
      <c r="AL64" s="31">
        <v>4.8999999999999998E-4</v>
      </c>
      <c r="AM64" s="31">
        <v>5.9000000000000003E-4</v>
      </c>
      <c r="AN64" s="31">
        <v>7.1000000000000002E-4</v>
      </c>
      <c r="AO64" s="31">
        <v>8.3000000000000001E-4</v>
      </c>
      <c r="AP64" s="31">
        <v>9.6000000000000002E-4</v>
      </c>
      <c r="AQ64" s="31">
        <v>1.08E-3</v>
      </c>
      <c r="AR64" s="31">
        <v>1.2099999999999999E-3</v>
      </c>
      <c r="AS64" s="31">
        <v>1.3500000000000001E-3</v>
      </c>
      <c r="AT64" s="31">
        <v>1.49E-3</v>
      </c>
      <c r="AU64" s="31">
        <v>1.64E-3</v>
      </c>
      <c r="AV64" s="31">
        <v>1.81E-3</v>
      </c>
      <c r="AW64" s="31">
        <v>1.99E-3</v>
      </c>
      <c r="AX64" s="31">
        <v>2.1900000000000001E-3</v>
      </c>
      <c r="AY64" s="31">
        <v>2.3999999999999998E-3</v>
      </c>
      <c r="AZ64" s="31">
        <v>2.64E-3</v>
      </c>
      <c r="BA64" s="31">
        <v>2.8800000000000002E-3</v>
      </c>
      <c r="BB64" s="31">
        <v>3.15E-3</v>
      </c>
      <c r="BC64" s="31">
        <v>3.4399999999999999E-3</v>
      </c>
      <c r="BD64" s="31">
        <v>3.7499999999999999E-3</v>
      </c>
      <c r="BE64" s="31">
        <v>4.1000000000000003E-3</v>
      </c>
      <c r="BF64" s="31">
        <v>4.4900000000000001E-3</v>
      </c>
      <c r="BG64" s="31">
        <v>4.9300000000000004E-3</v>
      </c>
      <c r="BH64" s="31">
        <v>5.4299999999999999E-3</v>
      </c>
      <c r="BI64" s="31">
        <v>6.0000000000000001E-3</v>
      </c>
      <c r="BJ64" s="31">
        <v>6.6299999999999996E-3</v>
      </c>
      <c r="BK64" s="31">
        <v>7.3299999999999997E-3</v>
      </c>
      <c r="BL64" s="31">
        <v>8.1099999999999992E-3</v>
      </c>
      <c r="BM64" s="31">
        <v>8.9599999999999992E-3</v>
      </c>
      <c r="BN64" s="31">
        <v>9.9000000000000008E-3</v>
      </c>
      <c r="BO64" s="31">
        <v>1.094E-2</v>
      </c>
      <c r="BP64" s="31">
        <v>1.209E-2</v>
      </c>
      <c r="BQ64" s="31">
        <v>1.338E-2</v>
      </c>
      <c r="BR64" s="31">
        <v>1.482E-2</v>
      </c>
    </row>
    <row r="65" spans="1:70" x14ac:dyDescent="0.2">
      <c r="A65">
        <v>78</v>
      </c>
      <c r="B65" s="31">
        <v>4.0000000000000003E-5</v>
      </c>
      <c r="C65" s="31">
        <v>4.0000000000000003E-5</v>
      </c>
      <c r="D65" s="31">
        <v>4.0000000000000003E-5</v>
      </c>
      <c r="E65" s="31">
        <v>4.0000000000000003E-5</v>
      </c>
      <c r="F65" s="31">
        <v>4.0000000000000003E-5</v>
      </c>
      <c r="G65" s="31">
        <v>4.0000000000000003E-5</v>
      </c>
      <c r="H65" s="31">
        <v>4.0000000000000003E-5</v>
      </c>
      <c r="I65" s="31">
        <v>5.0000000000000002E-5</v>
      </c>
      <c r="J65" s="31">
        <v>5.0000000000000002E-5</v>
      </c>
      <c r="K65" s="31">
        <v>5.0000000000000002E-5</v>
      </c>
      <c r="L65" s="31">
        <v>5.0000000000000002E-5</v>
      </c>
      <c r="M65" s="31">
        <v>6.0000000000000002E-5</v>
      </c>
      <c r="N65" s="31">
        <v>6.0000000000000002E-5</v>
      </c>
      <c r="O65" s="31">
        <v>6.0000000000000002E-5</v>
      </c>
      <c r="P65" s="31">
        <v>6.9999999999999994E-5</v>
      </c>
      <c r="Q65" s="31">
        <v>6.9999999999999994E-5</v>
      </c>
      <c r="R65" s="31">
        <v>8.0000000000000007E-5</v>
      </c>
      <c r="S65" s="31">
        <v>8.0000000000000007E-5</v>
      </c>
      <c r="T65" s="31">
        <v>9.0000000000000006E-5</v>
      </c>
      <c r="U65" s="31">
        <v>9.0000000000000006E-5</v>
      </c>
      <c r="V65" s="31">
        <v>1E-4</v>
      </c>
      <c r="W65" s="31">
        <v>1E-4</v>
      </c>
      <c r="X65" s="31">
        <v>1.1E-4</v>
      </c>
      <c r="Y65" s="31">
        <v>1.1E-4</v>
      </c>
      <c r="Z65" s="31">
        <v>1.2E-4</v>
      </c>
      <c r="AA65" s="31">
        <v>1.2999999999999999E-4</v>
      </c>
      <c r="AB65" s="31">
        <v>1.3999999999999999E-4</v>
      </c>
      <c r="AC65" s="31">
        <v>1.4999999999999999E-4</v>
      </c>
      <c r="AD65" s="31">
        <v>1.6000000000000001E-4</v>
      </c>
      <c r="AE65" s="31">
        <v>1.7000000000000001E-4</v>
      </c>
      <c r="AF65" s="31">
        <v>1.9000000000000001E-4</v>
      </c>
      <c r="AG65" s="31">
        <v>2.2000000000000001E-4</v>
      </c>
      <c r="AH65" s="31">
        <v>2.5999999999999998E-4</v>
      </c>
      <c r="AI65" s="31">
        <v>2.9999999999999997E-4</v>
      </c>
      <c r="AJ65" s="31">
        <v>3.6999999999999999E-4</v>
      </c>
      <c r="AK65" s="31">
        <v>4.4999999999999999E-4</v>
      </c>
      <c r="AL65" s="31">
        <v>5.5000000000000003E-4</v>
      </c>
      <c r="AM65" s="31">
        <v>6.7000000000000002E-4</v>
      </c>
      <c r="AN65" s="31">
        <v>8.0999999999999996E-4</v>
      </c>
      <c r="AO65" s="31">
        <v>9.5E-4</v>
      </c>
      <c r="AP65" s="31">
        <v>1.09E-3</v>
      </c>
      <c r="AQ65" s="31">
        <v>1.24E-3</v>
      </c>
      <c r="AR65" s="31">
        <v>1.39E-3</v>
      </c>
      <c r="AS65" s="31">
        <v>1.5399999999999999E-3</v>
      </c>
      <c r="AT65" s="31">
        <v>1.6999999999999999E-3</v>
      </c>
      <c r="AU65" s="31">
        <v>1.8799999999999999E-3</v>
      </c>
      <c r="AV65" s="31">
        <v>2.0699999999999998E-3</v>
      </c>
      <c r="AW65" s="31">
        <v>2.2799999999999999E-3</v>
      </c>
      <c r="AX65" s="31">
        <v>2.5000000000000001E-3</v>
      </c>
      <c r="AY65" s="31">
        <v>2.7499999999999998E-3</v>
      </c>
      <c r="AZ65" s="31">
        <v>3.0100000000000001E-3</v>
      </c>
      <c r="BA65" s="31">
        <v>3.3E-3</v>
      </c>
      <c r="BB65" s="31">
        <v>3.5999999999999999E-3</v>
      </c>
      <c r="BC65" s="31">
        <v>3.9300000000000003E-3</v>
      </c>
      <c r="BD65" s="31">
        <v>4.2900000000000004E-3</v>
      </c>
      <c r="BE65" s="31">
        <v>4.6899999999999997E-3</v>
      </c>
      <c r="BF65" s="31">
        <v>5.13E-3</v>
      </c>
      <c r="BG65" s="31">
        <v>5.64E-3</v>
      </c>
      <c r="BH65" s="31">
        <v>6.2100000000000002E-3</v>
      </c>
      <c r="BI65" s="31">
        <v>6.8500000000000002E-3</v>
      </c>
      <c r="BJ65" s="31">
        <v>7.5700000000000003E-3</v>
      </c>
      <c r="BK65" s="31">
        <v>8.3700000000000007E-3</v>
      </c>
      <c r="BL65" s="31">
        <v>9.2499999999999995E-3</v>
      </c>
      <c r="BM65" s="31">
        <v>1.022E-2</v>
      </c>
      <c r="BN65" s="31">
        <v>1.129E-2</v>
      </c>
      <c r="BO65" s="31">
        <v>1.248E-2</v>
      </c>
      <c r="BP65" s="31">
        <v>1.379E-2</v>
      </c>
      <c r="BQ65" s="31">
        <v>1.5259999999999999E-2</v>
      </c>
      <c r="BR65" s="31">
        <v>1.6889999999999999E-2</v>
      </c>
    </row>
    <row r="66" spans="1:70" x14ac:dyDescent="0.2">
      <c r="A66">
        <v>79</v>
      </c>
      <c r="B66" s="31">
        <v>4.0000000000000003E-5</v>
      </c>
      <c r="C66" s="31">
        <v>5.0000000000000002E-5</v>
      </c>
      <c r="D66" s="31">
        <v>5.0000000000000002E-5</v>
      </c>
      <c r="E66" s="31">
        <v>5.0000000000000002E-5</v>
      </c>
      <c r="F66" s="31">
        <v>5.0000000000000002E-5</v>
      </c>
      <c r="G66" s="31">
        <v>5.0000000000000002E-5</v>
      </c>
      <c r="H66" s="31">
        <v>5.0000000000000002E-5</v>
      </c>
      <c r="I66" s="31">
        <v>5.0000000000000002E-5</v>
      </c>
      <c r="J66" s="31">
        <v>5.0000000000000002E-5</v>
      </c>
      <c r="K66" s="31">
        <v>6.0000000000000002E-5</v>
      </c>
      <c r="L66" s="31">
        <v>6.0000000000000002E-5</v>
      </c>
      <c r="M66" s="31">
        <v>6.9999999999999994E-5</v>
      </c>
      <c r="N66" s="31">
        <v>6.9999999999999994E-5</v>
      </c>
      <c r="O66" s="31">
        <v>6.9999999999999994E-5</v>
      </c>
      <c r="P66" s="31">
        <v>8.0000000000000007E-5</v>
      </c>
      <c r="Q66" s="31">
        <v>8.0000000000000007E-5</v>
      </c>
      <c r="R66" s="31">
        <v>9.0000000000000006E-5</v>
      </c>
      <c r="S66" s="31">
        <v>9.0000000000000006E-5</v>
      </c>
      <c r="T66" s="31">
        <v>1E-4</v>
      </c>
      <c r="U66" s="31">
        <v>1E-4</v>
      </c>
      <c r="V66" s="31">
        <v>1.1E-4</v>
      </c>
      <c r="W66" s="31">
        <v>1.2E-4</v>
      </c>
      <c r="X66" s="31">
        <v>1.2E-4</v>
      </c>
      <c r="Y66" s="31">
        <v>1.2999999999999999E-4</v>
      </c>
      <c r="Z66" s="31">
        <v>1.3999999999999999E-4</v>
      </c>
      <c r="AA66" s="31">
        <v>1.4999999999999999E-4</v>
      </c>
      <c r="AB66" s="31">
        <v>1.6000000000000001E-4</v>
      </c>
      <c r="AC66" s="31">
        <v>1.7000000000000001E-4</v>
      </c>
      <c r="AD66" s="31">
        <v>1.8000000000000001E-4</v>
      </c>
      <c r="AE66" s="31">
        <v>2.0000000000000001E-4</v>
      </c>
      <c r="AF66" s="31">
        <v>2.2000000000000001E-4</v>
      </c>
      <c r="AG66" s="31">
        <v>2.5000000000000001E-4</v>
      </c>
      <c r="AH66" s="31">
        <v>2.9E-4</v>
      </c>
      <c r="AI66" s="31">
        <v>3.5E-4</v>
      </c>
      <c r="AJ66" s="31">
        <v>4.2000000000000002E-4</v>
      </c>
      <c r="AK66" s="31">
        <v>5.1999999999999995E-4</v>
      </c>
      <c r="AL66" s="31">
        <v>6.3000000000000003E-4</v>
      </c>
      <c r="AM66" s="31">
        <v>7.6999999999999996E-4</v>
      </c>
      <c r="AN66" s="31">
        <v>9.2000000000000003E-4</v>
      </c>
      <c r="AO66" s="31">
        <v>1.08E-3</v>
      </c>
      <c r="AP66" s="31">
        <v>1.25E-3</v>
      </c>
      <c r="AQ66" s="31">
        <v>1.41E-3</v>
      </c>
      <c r="AR66" s="31">
        <v>1.58E-3</v>
      </c>
      <c r="AS66" s="31">
        <v>1.7600000000000001E-3</v>
      </c>
      <c r="AT66" s="31">
        <v>1.9499999999999999E-3</v>
      </c>
      <c r="AU66" s="31">
        <v>2.15E-3</v>
      </c>
      <c r="AV66" s="31">
        <v>2.3700000000000001E-3</v>
      </c>
      <c r="AW66" s="31">
        <v>2.5999999999999999E-3</v>
      </c>
      <c r="AX66" s="31">
        <v>2.8600000000000001E-3</v>
      </c>
      <c r="AY66" s="31">
        <v>3.14E-3</v>
      </c>
      <c r="AZ66" s="31">
        <v>3.4399999999999999E-3</v>
      </c>
      <c r="BA66" s="31">
        <v>3.7699999999999999E-3</v>
      </c>
      <c r="BB66" s="31">
        <v>4.1099999999999999E-3</v>
      </c>
      <c r="BC66" s="31">
        <v>4.4900000000000001E-3</v>
      </c>
      <c r="BD66" s="31">
        <v>4.8999999999999998E-3</v>
      </c>
      <c r="BE66" s="31">
        <v>5.3499999999999997E-3</v>
      </c>
      <c r="BF66" s="31">
        <v>5.8599999999999998E-3</v>
      </c>
      <c r="BG66" s="31">
        <v>6.4400000000000004E-3</v>
      </c>
      <c r="BH66" s="31">
        <v>7.0899999999999999E-3</v>
      </c>
      <c r="BI66" s="31">
        <v>7.8200000000000006E-3</v>
      </c>
      <c r="BJ66" s="31">
        <v>8.6400000000000001E-3</v>
      </c>
      <c r="BK66" s="31">
        <v>9.5600000000000008E-3</v>
      </c>
      <c r="BL66" s="31">
        <v>1.056E-2</v>
      </c>
      <c r="BM66" s="31">
        <v>1.167E-2</v>
      </c>
      <c r="BN66" s="31">
        <v>1.2880000000000001E-2</v>
      </c>
      <c r="BO66" s="31">
        <v>1.423E-2</v>
      </c>
      <c r="BP66" s="31">
        <v>1.5730000000000001E-2</v>
      </c>
      <c r="BQ66" s="31">
        <v>1.7399999999999999E-2</v>
      </c>
      <c r="BR66" s="31">
        <v>1.9259999999999999E-2</v>
      </c>
    </row>
    <row r="67" spans="1:70" x14ac:dyDescent="0.2">
      <c r="A67">
        <v>80</v>
      </c>
      <c r="B67" s="31">
        <v>5.0000000000000002E-5</v>
      </c>
      <c r="C67" s="31">
        <v>5.0000000000000002E-5</v>
      </c>
      <c r="D67" s="31">
        <v>5.0000000000000002E-5</v>
      </c>
      <c r="E67" s="31">
        <v>5.0000000000000002E-5</v>
      </c>
      <c r="F67" s="31">
        <v>5.0000000000000002E-5</v>
      </c>
      <c r="G67" s="31">
        <v>6.0000000000000002E-5</v>
      </c>
      <c r="H67" s="31">
        <v>6.0000000000000002E-5</v>
      </c>
      <c r="I67" s="31">
        <v>6.0000000000000002E-5</v>
      </c>
      <c r="J67" s="31">
        <v>6.0000000000000002E-5</v>
      </c>
      <c r="K67" s="31">
        <v>6.9999999999999994E-5</v>
      </c>
      <c r="L67" s="31">
        <v>6.9999999999999994E-5</v>
      </c>
      <c r="M67" s="31">
        <v>6.9999999999999994E-5</v>
      </c>
      <c r="N67" s="31">
        <v>8.0000000000000007E-5</v>
      </c>
      <c r="O67" s="31">
        <v>8.0000000000000007E-5</v>
      </c>
      <c r="P67" s="31">
        <v>9.0000000000000006E-5</v>
      </c>
      <c r="Q67" s="31">
        <v>1E-4</v>
      </c>
      <c r="R67" s="31">
        <v>1E-4</v>
      </c>
      <c r="S67" s="31">
        <v>1.1E-4</v>
      </c>
      <c r="T67" s="31">
        <v>1.1E-4</v>
      </c>
      <c r="U67" s="31">
        <v>1.2E-4</v>
      </c>
      <c r="V67" s="31">
        <v>1.2999999999999999E-4</v>
      </c>
      <c r="W67" s="31">
        <v>1.2999999999999999E-4</v>
      </c>
      <c r="X67" s="31">
        <v>1.3999999999999999E-4</v>
      </c>
      <c r="Y67" s="31">
        <v>1.4999999999999999E-4</v>
      </c>
      <c r="Z67" s="31">
        <v>1.6000000000000001E-4</v>
      </c>
      <c r="AA67" s="31">
        <v>1.7000000000000001E-4</v>
      </c>
      <c r="AB67" s="31">
        <v>1.8000000000000001E-4</v>
      </c>
      <c r="AC67" s="31">
        <v>1.9000000000000001E-4</v>
      </c>
      <c r="AD67" s="31">
        <v>2.1000000000000001E-4</v>
      </c>
      <c r="AE67" s="31">
        <v>2.3000000000000001E-4</v>
      </c>
      <c r="AF67" s="31">
        <v>2.5000000000000001E-4</v>
      </c>
      <c r="AG67" s="31">
        <v>2.9E-4</v>
      </c>
      <c r="AH67" s="31">
        <v>3.3E-4</v>
      </c>
      <c r="AI67" s="31">
        <v>4.0000000000000002E-4</v>
      </c>
      <c r="AJ67" s="31">
        <v>4.8000000000000001E-4</v>
      </c>
      <c r="AK67" s="31">
        <v>5.9000000000000003E-4</v>
      </c>
      <c r="AL67" s="31">
        <v>7.2000000000000005E-4</v>
      </c>
      <c r="AM67" s="31">
        <v>8.8000000000000003E-4</v>
      </c>
      <c r="AN67" s="31">
        <v>1.0499999999999999E-3</v>
      </c>
      <c r="AO67" s="31">
        <v>1.24E-3</v>
      </c>
      <c r="AP67" s="31">
        <v>1.4300000000000001E-3</v>
      </c>
      <c r="AQ67" s="31">
        <v>1.6199999999999999E-3</v>
      </c>
      <c r="AR67" s="31">
        <v>1.81E-3</v>
      </c>
      <c r="AS67" s="31">
        <v>2.0100000000000001E-3</v>
      </c>
      <c r="AT67" s="31">
        <v>2.2300000000000002E-3</v>
      </c>
      <c r="AU67" s="31">
        <v>2.4599999999999999E-3</v>
      </c>
      <c r="AV67" s="31">
        <v>2.7000000000000001E-3</v>
      </c>
      <c r="AW67" s="31">
        <v>2.98E-3</v>
      </c>
      <c r="AX67" s="31">
        <v>3.2699999999999999E-3</v>
      </c>
      <c r="AY67" s="31">
        <v>3.5899999999999999E-3</v>
      </c>
      <c r="AZ67" s="31">
        <v>3.9399999999999999E-3</v>
      </c>
      <c r="BA67" s="31">
        <v>4.3099999999999996E-3</v>
      </c>
      <c r="BB67" s="31">
        <v>4.7000000000000002E-3</v>
      </c>
      <c r="BC67" s="31">
        <v>5.13E-3</v>
      </c>
      <c r="BD67" s="31">
        <v>5.5999999999999999E-3</v>
      </c>
      <c r="BE67" s="31">
        <v>6.1199999999999996E-3</v>
      </c>
      <c r="BF67" s="31">
        <v>6.7000000000000002E-3</v>
      </c>
      <c r="BG67" s="31">
        <v>7.3499999999999998E-3</v>
      </c>
      <c r="BH67" s="31">
        <v>8.0999999999999996E-3</v>
      </c>
      <c r="BI67" s="31">
        <v>8.9300000000000004E-3</v>
      </c>
      <c r="BJ67" s="31">
        <v>9.8700000000000003E-3</v>
      </c>
      <c r="BK67" s="31">
        <v>1.091E-2</v>
      </c>
      <c r="BL67" s="31">
        <v>1.206E-2</v>
      </c>
      <c r="BM67" s="31">
        <v>1.332E-2</v>
      </c>
      <c r="BN67" s="31">
        <v>1.47E-2</v>
      </c>
      <c r="BO67" s="31">
        <v>1.6240000000000001E-2</v>
      </c>
      <c r="BP67" s="31">
        <v>1.7940000000000001E-2</v>
      </c>
      <c r="BQ67" s="31">
        <v>1.984E-2</v>
      </c>
      <c r="BR67" s="31">
        <v>2.1950000000000001E-2</v>
      </c>
    </row>
    <row r="68" spans="1:70" x14ac:dyDescent="0.2">
      <c r="A68">
        <v>81</v>
      </c>
      <c r="B68" s="31">
        <v>6.0000000000000002E-5</v>
      </c>
      <c r="C68" s="31">
        <v>6.0000000000000002E-5</v>
      </c>
      <c r="D68" s="31">
        <v>6.0000000000000002E-5</v>
      </c>
      <c r="E68" s="31">
        <v>6.0000000000000002E-5</v>
      </c>
      <c r="F68" s="31">
        <v>6.0000000000000002E-5</v>
      </c>
      <c r="G68" s="31">
        <v>6.0000000000000002E-5</v>
      </c>
      <c r="H68" s="31">
        <v>6.9999999999999994E-5</v>
      </c>
      <c r="I68" s="31">
        <v>6.9999999999999994E-5</v>
      </c>
      <c r="J68" s="31">
        <v>6.9999999999999994E-5</v>
      </c>
      <c r="K68" s="31">
        <v>8.0000000000000007E-5</v>
      </c>
      <c r="L68" s="31">
        <v>8.0000000000000007E-5</v>
      </c>
      <c r="M68" s="31">
        <v>9.0000000000000006E-5</v>
      </c>
      <c r="N68" s="31">
        <v>9.0000000000000006E-5</v>
      </c>
      <c r="O68" s="31">
        <v>1E-4</v>
      </c>
      <c r="P68" s="31">
        <v>1E-4</v>
      </c>
      <c r="Q68" s="31">
        <v>1.1E-4</v>
      </c>
      <c r="R68" s="31">
        <v>1.1E-4</v>
      </c>
      <c r="S68" s="31">
        <v>1.2E-4</v>
      </c>
      <c r="T68" s="31">
        <v>1.2999999999999999E-4</v>
      </c>
      <c r="U68" s="31">
        <v>1.3999999999999999E-4</v>
      </c>
      <c r="V68" s="31">
        <v>1.3999999999999999E-4</v>
      </c>
      <c r="W68" s="31">
        <v>1.4999999999999999E-4</v>
      </c>
      <c r="X68" s="31">
        <v>1.6000000000000001E-4</v>
      </c>
      <c r="Y68" s="31">
        <v>1.7000000000000001E-4</v>
      </c>
      <c r="Z68" s="31">
        <v>1.8000000000000001E-4</v>
      </c>
      <c r="AA68" s="31">
        <v>1.9000000000000001E-4</v>
      </c>
      <c r="AB68" s="31">
        <v>2.0000000000000001E-4</v>
      </c>
      <c r="AC68" s="31">
        <v>2.2000000000000001E-4</v>
      </c>
      <c r="AD68" s="31">
        <v>2.4000000000000001E-4</v>
      </c>
      <c r="AE68" s="31">
        <v>2.5999999999999998E-4</v>
      </c>
      <c r="AF68" s="31">
        <v>2.9E-4</v>
      </c>
      <c r="AG68" s="31">
        <v>3.3E-4</v>
      </c>
      <c r="AH68" s="31">
        <v>3.8000000000000002E-4</v>
      </c>
      <c r="AI68" s="31">
        <v>4.4999999999999999E-4</v>
      </c>
      <c r="AJ68" s="31">
        <v>5.5000000000000003E-4</v>
      </c>
      <c r="AK68" s="31">
        <v>6.7000000000000002E-4</v>
      </c>
      <c r="AL68" s="31">
        <v>8.1999999999999998E-4</v>
      </c>
      <c r="AM68" s="31">
        <v>1E-3</v>
      </c>
      <c r="AN68" s="31">
        <v>1.1999999999999999E-3</v>
      </c>
      <c r="AO68" s="31">
        <v>1.41E-3</v>
      </c>
      <c r="AP68" s="31">
        <v>1.6299999999999999E-3</v>
      </c>
      <c r="AQ68" s="31">
        <v>1.8500000000000001E-3</v>
      </c>
      <c r="AR68" s="31">
        <v>2.0699999999999998E-3</v>
      </c>
      <c r="AS68" s="31">
        <v>2.3E-3</v>
      </c>
      <c r="AT68" s="31">
        <v>2.5400000000000002E-3</v>
      </c>
      <c r="AU68" s="31">
        <v>2.81E-3</v>
      </c>
      <c r="AV68" s="31">
        <v>3.0899999999999999E-3</v>
      </c>
      <c r="AW68" s="31">
        <v>3.3999999999999998E-3</v>
      </c>
      <c r="AX68" s="31">
        <v>3.7399999999999998E-3</v>
      </c>
      <c r="AY68" s="31">
        <v>4.1000000000000003E-3</v>
      </c>
      <c r="AZ68" s="31">
        <v>4.4999999999999997E-3</v>
      </c>
      <c r="BA68" s="31">
        <v>4.9199999999999999E-3</v>
      </c>
      <c r="BB68" s="31">
        <v>5.3800000000000002E-3</v>
      </c>
      <c r="BC68" s="31">
        <v>5.8700000000000002E-3</v>
      </c>
      <c r="BD68" s="31">
        <v>6.4000000000000003E-3</v>
      </c>
      <c r="BE68" s="31">
        <v>6.9899999999999997E-3</v>
      </c>
      <c r="BF68" s="31">
        <v>7.6499999999999997E-3</v>
      </c>
      <c r="BG68" s="31">
        <v>8.3999999999999995E-3</v>
      </c>
      <c r="BH68" s="31">
        <v>9.2399999999999999E-3</v>
      </c>
      <c r="BI68" s="31">
        <v>1.0200000000000001E-2</v>
      </c>
      <c r="BJ68" s="31">
        <v>1.1259999999999999E-2</v>
      </c>
      <c r="BK68" s="31">
        <v>1.2449999999999999E-2</v>
      </c>
      <c r="BL68" s="31">
        <v>1.376E-2</v>
      </c>
      <c r="BM68" s="31">
        <v>1.519E-2</v>
      </c>
      <c r="BN68" s="31">
        <v>1.677E-2</v>
      </c>
      <c r="BO68" s="31">
        <v>1.8509999999999999E-2</v>
      </c>
      <c r="BP68" s="31">
        <v>2.0449999999999999E-2</v>
      </c>
      <c r="BQ68" s="31">
        <v>2.2599999999999999E-2</v>
      </c>
      <c r="BR68" s="31">
        <v>2.5000000000000001E-2</v>
      </c>
    </row>
    <row r="69" spans="1:70" x14ac:dyDescent="0.2">
      <c r="A69">
        <v>82</v>
      </c>
      <c r="B69" s="31">
        <v>6.9999999999999994E-5</v>
      </c>
      <c r="C69" s="31">
        <v>6.9999999999999994E-5</v>
      </c>
      <c r="D69" s="31">
        <v>6.9999999999999994E-5</v>
      </c>
      <c r="E69" s="31">
        <v>6.9999999999999994E-5</v>
      </c>
      <c r="F69" s="31">
        <v>6.9999999999999994E-5</v>
      </c>
      <c r="G69" s="31">
        <v>6.9999999999999994E-5</v>
      </c>
      <c r="H69" s="31">
        <v>8.0000000000000007E-5</v>
      </c>
      <c r="I69" s="31">
        <v>8.0000000000000007E-5</v>
      </c>
      <c r="J69" s="31">
        <v>8.0000000000000007E-5</v>
      </c>
      <c r="K69" s="31">
        <v>9.0000000000000006E-5</v>
      </c>
      <c r="L69" s="31">
        <v>9.0000000000000006E-5</v>
      </c>
      <c r="M69" s="31">
        <v>1E-4</v>
      </c>
      <c r="N69" s="31">
        <v>1E-4</v>
      </c>
      <c r="O69" s="31">
        <v>1.1E-4</v>
      </c>
      <c r="P69" s="31">
        <v>1.2E-4</v>
      </c>
      <c r="Q69" s="31">
        <v>1.2E-4</v>
      </c>
      <c r="R69" s="31">
        <v>1.2999999999999999E-4</v>
      </c>
      <c r="S69" s="31">
        <v>1.3999999999999999E-4</v>
      </c>
      <c r="T69" s="31">
        <v>1.4999999999999999E-4</v>
      </c>
      <c r="U69" s="31">
        <v>1.4999999999999999E-4</v>
      </c>
      <c r="V69" s="31">
        <v>1.6000000000000001E-4</v>
      </c>
      <c r="W69" s="31">
        <v>1.7000000000000001E-4</v>
      </c>
      <c r="X69" s="31">
        <v>1.8000000000000001E-4</v>
      </c>
      <c r="Y69" s="31">
        <v>1.9000000000000001E-4</v>
      </c>
      <c r="Z69" s="31">
        <v>2.1000000000000001E-4</v>
      </c>
      <c r="AA69" s="31">
        <v>2.2000000000000001E-4</v>
      </c>
      <c r="AB69" s="31">
        <v>2.3000000000000001E-4</v>
      </c>
      <c r="AC69" s="31">
        <v>2.5000000000000001E-4</v>
      </c>
      <c r="AD69" s="31">
        <v>2.7E-4</v>
      </c>
      <c r="AE69" s="31">
        <v>2.9999999999999997E-4</v>
      </c>
      <c r="AF69" s="31">
        <v>3.3E-4</v>
      </c>
      <c r="AG69" s="31">
        <v>3.6999999999999999E-4</v>
      </c>
      <c r="AH69" s="31">
        <v>4.2999999999999999E-4</v>
      </c>
      <c r="AI69" s="31">
        <v>5.1999999999999995E-4</v>
      </c>
      <c r="AJ69" s="31">
        <v>6.3000000000000003E-4</v>
      </c>
      <c r="AK69" s="31">
        <v>7.6000000000000004E-4</v>
      </c>
      <c r="AL69" s="31">
        <v>9.3999999999999997E-4</v>
      </c>
      <c r="AM69" s="31">
        <v>1.14E-3</v>
      </c>
      <c r="AN69" s="31">
        <v>1.3699999999999999E-3</v>
      </c>
      <c r="AO69" s="31">
        <v>1.6100000000000001E-3</v>
      </c>
      <c r="AP69" s="31">
        <v>1.8600000000000001E-3</v>
      </c>
      <c r="AQ69" s="31">
        <v>2.1099999999999999E-3</v>
      </c>
      <c r="AR69" s="31">
        <v>2.3600000000000001E-3</v>
      </c>
      <c r="AS69" s="31">
        <v>2.63E-3</v>
      </c>
      <c r="AT69" s="31">
        <v>2.9099999999999998E-3</v>
      </c>
      <c r="AU69" s="31">
        <v>3.2100000000000002E-3</v>
      </c>
      <c r="AV69" s="31">
        <v>3.5300000000000002E-3</v>
      </c>
      <c r="AW69" s="31">
        <v>3.8899999999999998E-3</v>
      </c>
      <c r="AX69" s="31">
        <v>4.2700000000000004E-3</v>
      </c>
      <c r="AY69" s="31">
        <v>4.6899999999999997E-3</v>
      </c>
      <c r="AZ69" s="31">
        <v>5.1399999999999996E-3</v>
      </c>
      <c r="BA69" s="31">
        <v>5.62E-3</v>
      </c>
      <c r="BB69" s="31">
        <v>6.1399999999999996E-3</v>
      </c>
      <c r="BC69" s="31">
        <v>6.7000000000000002E-3</v>
      </c>
      <c r="BD69" s="31">
        <v>7.3099999999999997E-3</v>
      </c>
      <c r="BE69" s="31">
        <v>7.9799999999999992E-3</v>
      </c>
      <c r="BF69" s="31">
        <v>8.7399999999999995E-3</v>
      </c>
      <c r="BG69" s="31">
        <v>9.5899999999999996E-3</v>
      </c>
      <c r="BH69" s="31">
        <v>1.055E-2</v>
      </c>
      <c r="BI69" s="31">
        <v>1.163E-2</v>
      </c>
      <c r="BJ69" s="31">
        <v>1.285E-2</v>
      </c>
      <c r="BK69" s="31">
        <v>1.4200000000000001E-2</v>
      </c>
      <c r="BL69" s="31">
        <v>1.5689999999999999E-2</v>
      </c>
      <c r="BM69" s="31">
        <v>1.7319999999999999E-2</v>
      </c>
      <c r="BN69" s="31">
        <v>1.9109999999999999E-2</v>
      </c>
      <c r="BO69" s="31">
        <v>2.1090000000000001E-2</v>
      </c>
      <c r="BP69" s="31">
        <v>2.3290000000000002E-2</v>
      </c>
      <c r="BQ69" s="31">
        <v>2.5739999999999999E-2</v>
      </c>
      <c r="BR69" s="31">
        <v>2.8459999999999999E-2</v>
      </c>
    </row>
    <row r="70" spans="1:70" x14ac:dyDescent="0.2">
      <c r="A70">
        <v>83</v>
      </c>
      <c r="B70" s="31">
        <v>8.0000000000000007E-5</v>
      </c>
      <c r="C70" s="31">
        <v>8.0000000000000007E-5</v>
      </c>
      <c r="D70" s="31">
        <v>8.0000000000000007E-5</v>
      </c>
      <c r="E70" s="31">
        <v>8.0000000000000007E-5</v>
      </c>
      <c r="F70" s="31">
        <v>8.0000000000000007E-5</v>
      </c>
      <c r="G70" s="31">
        <v>8.0000000000000007E-5</v>
      </c>
      <c r="H70" s="31">
        <v>9.0000000000000006E-5</v>
      </c>
      <c r="I70" s="31">
        <v>9.0000000000000006E-5</v>
      </c>
      <c r="J70" s="31">
        <v>9.0000000000000006E-5</v>
      </c>
      <c r="K70" s="31">
        <v>1E-4</v>
      </c>
      <c r="L70" s="31">
        <v>1.1E-4</v>
      </c>
      <c r="M70" s="31">
        <v>1.1E-4</v>
      </c>
      <c r="N70" s="31">
        <v>1.2E-4</v>
      </c>
      <c r="O70" s="31">
        <v>1.2999999999999999E-4</v>
      </c>
      <c r="P70" s="31">
        <v>1.3999999999999999E-4</v>
      </c>
      <c r="Q70" s="31">
        <v>1.3999999999999999E-4</v>
      </c>
      <c r="R70" s="31">
        <v>1.4999999999999999E-4</v>
      </c>
      <c r="S70" s="31">
        <v>1.6000000000000001E-4</v>
      </c>
      <c r="T70" s="31">
        <v>1.7000000000000001E-4</v>
      </c>
      <c r="U70" s="31">
        <v>1.8000000000000001E-4</v>
      </c>
      <c r="V70" s="31">
        <v>1.9000000000000001E-4</v>
      </c>
      <c r="W70" s="31">
        <v>2.0000000000000001E-4</v>
      </c>
      <c r="X70" s="31">
        <v>2.1000000000000001E-4</v>
      </c>
      <c r="Y70" s="31">
        <v>2.2000000000000001E-4</v>
      </c>
      <c r="Z70" s="31">
        <v>2.3000000000000001E-4</v>
      </c>
      <c r="AA70" s="31">
        <v>2.5000000000000001E-4</v>
      </c>
      <c r="AB70" s="31">
        <v>2.7E-4</v>
      </c>
      <c r="AC70" s="31">
        <v>2.9E-4</v>
      </c>
      <c r="AD70" s="31">
        <v>3.1E-4</v>
      </c>
      <c r="AE70" s="31">
        <v>3.4000000000000002E-4</v>
      </c>
      <c r="AF70" s="31">
        <v>3.8000000000000002E-4</v>
      </c>
      <c r="AG70" s="31">
        <v>4.2999999999999999E-4</v>
      </c>
      <c r="AH70" s="31">
        <v>5.0000000000000001E-4</v>
      </c>
      <c r="AI70" s="31">
        <v>5.9000000000000003E-4</v>
      </c>
      <c r="AJ70" s="31">
        <v>7.1000000000000002E-4</v>
      </c>
      <c r="AK70" s="31">
        <v>8.7000000000000001E-4</v>
      </c>
      <c r="AL70" s="31">
        <v>1.07E-3</v>
      </c>
      <c r="AM70" s="31">
        <v>1.2999999999999999E-3</v>
      </c>
      <c r="AN70" s="31">
        <v>1.56E-3</v>
      </c>
      <c r="AO70" s="31">
        <v>1.8400000000000001E-3</v>
      </c>
      <c r="AP70" s="31">
        <v>2.1299999999999999E-3</v>
      </c>
      <c r="AQ70" s="31">
        <v>2.4099999999999998E-3</v>
      </c>
      <c r="AR70" s="31">
        <v>2.7000000000000001E-3</v>
      </c>
      <c r="AS70" s="31">
        <v>3.0000000000000001E-3</v>
      </c>
      <c r="AT70" s="31">
        <v>3.32E-3</v>
      </c>
      <c r="AU70" s="31">
        <v>3.6600000000000001E-3</v>
      </c>
      <c r="AV70" s="31">
        <v>4.0400000000000002E-3</v>
      </c>
      <c r="AW70" s="31">
        <v>4.4400000000000004E-3</v>
      </c>
      <c r="AX70" s="31">
        <v>4.8799999999999998E-3</v>
      </c>
      <c r="AY70" s="31">
        <v>5.3600000000000002E-3</v>
      </c>
      <c r="AZ70" s="31">
        <v>5.8700000000000002E-3</v>
      </c>
      <c r="BA70" s="31">
        <v>6.4200000000000004E-3</v>
      </c>
      <c r="BB70" s="31">
        <v>7.0099999999999997E-3</v>
      </c>
      <c r="BC70" s="31">
        <v>7.6499999999999997E-3</v>
      </c>
      <c r="BD70" s="31">
        <v>8.3499999999999998E-3</v>
      </c>
      <c r="BE70" s="31">
        <v>9.11E-3</v>
      </c>
      <c r="BF70" s="31">
        <v>9.9699999999999997E-3</v>
      </c>
      <c r="BG70" s="31">
        <v>1.094E-2</v>
      </c>
      <c r="BH70" s="31">
        <v>1.2030000000000001E-2</v>
      </c>
      <c r="BI70" s="31">
        <v>1.3270000000000001E-2</v>
      </c>
      <c r="BJ70" s="31">
        <v>1.465E-2</v>
      </c>
      <c r="BK70" s="31">
        <v>1.619E-2</v>
      </c>
      <c r="BL70" s="31">
        <v>1.788E-2</v>
      </c>
      <c r="BM70" s="31">
        <v>1.9740000000000001E-2</v>
      </c>
      <c r="BN70" s="31">
        <v>2.1780000000000001E-2</v>
      </c>
      <c r="BO70" s="31">
        <v>2.4029999999999999E-2</v>
      </c>
      <c r="BP70" s="31">
        <v>2.6519999999999998E-2</v>
      </c>
      <c r="BQ70" s="31">
        <v>2.93E-2</v>
      </c>
      <c r="BR70" s="31">
        <v>3.2379999999999999E-2</v>
      </c>
    </row>
    <row r="71" spans="1:70" x14ac:dyDescent="0.2">
      <c r="A71">
        <v>84</v>
      </c>
      <c r="B71" s="31">
        <v>9.0000000000000006E-5</v>
      </c>
      <c r="C71" s="31">
        <v>9.0000000000000006E-5</v>
      </c>
      <c r="D71" s="31">
        <v>9.0000000000000006E-5</v>
      </c>
      <c r="E71" s="31">
        <v>9.0000000000000006E-5</v>
      </c>
      <c r="F71" s="31">
        <v>9.0000000000000006E-5</v>
      </c>
      <c r="G71" s="31">
        <v>1E-4</v>
      </c>
      <c r="H71" s="31">
        <v>1E-4</v>
      </c>
      <c r="I71" s="31">
        <v>1E-4</v>
      </c>
      <c r="J71" s="31">
        <v>1.1E-4</v>
      </c>
      <c r="K71" s="31">
        <v>1.1E-4</v>
      </c>
      <c r="L71" s="31">
        <v>1.2E-4</v>
      </c>
      <c r="M71" s="31">
        <v>1.2999999999999999E-4</v>
      </c>
      <c r="N71" s="31">
        <v>1.3999999999999999E-4</v>
      </c>
      <c r="O71" s="31">
        <v>1.4999999999999999E-4</v>
      </c>
      <c r="P71" s="31">
        <v>1.4999999999999999E-4</v>
      </c>
      <c r="Q71" s="31">
        <v>1.6000000000000001E-4</v>
      </c>
      <c r="R71" s="31">
        <v>1.7000000000000001E-4</v>
      </c>
      <c r="S71" s="31">
        <v>1.8000000000000001E-4</v>
      </c>
      <c r="T71" s="31">
        <v>1.9000000000000001E-4</v>
      </c>
      <c r="U71" s="31">
        <v>2.0000000000000001E-4</v>
      </c>
      <c r="V71" s="31">
        <v>2.1000000000000001E-4</v>
      </c>
      <c r="W71" s="31">
        <v>2.3000000000000001E-4</v>
      </c>
      <c r="X71" s="31">
        <v>2.4000000000000001E-4</v>
      </c>
      <c r="Y71" s="31">
        <v>2.5000000000000001E-4</v>
      </c>
      <c r="Z71" s="31">
        <v>2.7E-4</v>
      </c>
      <c r="AA71" s="31">
        <v>2.9E-4</v>
      </c>
      <c r="AB71" s="31">
        <v>2.9999999999999997E-4</v>
      </c>
      <c r="AC71" s="31">
        <v>3.3E-4</v>
      </c>
      <c r="AD71" s="31">
        <v>3.5E-4</v>
      </c>
      <c r="AE71" s="31">
        <v>3.8999999999999999E-4</v>
      </c>
      <c r="AF71" s="31">
        <v>4.2999999999999999E-4</v>
      </c>
      <c r="AG71" s="31">
        <v>4.8999999999999998E-4</v>
      </c>
      <c r="AH71" s="31">
        <v>5.6999999999999998E-4</v>
      </c>
      <c r="AI71" s="31">
        <v>6.7000000000000002E-4</v>
      </c>
      <c r="AJ71" s="31">
        <v>8.0999999999999996E-4</v>
      </c>
      <c r="AK71" s="31">
        <v>9.8999999999999999E-4</v>
      </c>
      <c r="AL71" s="31">
        <v>1.2099999999999999E-3</v>
      </c>
      <c r="AM71" s="31">
        <v>1.48E-3</v>
      </c>
      <c r="AN71" s="31">
        <v>1.7799999999999999E-3</v>
      </c>
      <c r="AO71" s="31">
        <v>2.0999999999999999E-3</v>
      </c>
      <c r="AP71" s="31">
        <v>2.4299999999999999E-3</v>
      </c>
      <c r="AQ71" s="31">
        <v>2.7499999999999998E-3</v>
      </c>
      <c r="AR71" s="31">
        <v>3.0899999999999999E-3</v>
      </c>
      <c r="AS71" s="31">
        <v>3.4299999999999999E-3</v>
      </c>
      <c r="AT71" s="31">
        <v>3.79E-3</v>
      </c>
      <c r="AU71" s="31">
        <v>4.1900000000000001E-3</v>
      </c>
      <c r="AV71" s="31">
        <v>4.6100000000000004E-3</v>
      </c>
      <c r="AW71" s="31">
        <v>5.0699999999999999E-3</v>
      </c>
      <c r="AX71" s="31">
        <v>5.5700000000000003E-3</v>
      </c>
      <c r="AY71" s="31">
        <v>6.1199999999999996E-3</v>
      </c>
      <c r="AZ71" s="31">
        <v>6.7099999999999998E-3</v>
      </c>
      <c r="BA71" s="31">
        <v>7.3400000000000002E-3</v>
      </c>
      <c r="BB71" s="31">
        <v>8.0099999999999998E-3</v>
      </c>
      <c r="BC71" s="31">
        <v>8.7399999999999995E-3</v>
      </c>
      <c r="BD71" s="31">
        <v>9.5300000000000003E-3</v>
      </c>
      <c r="BE71" s="31">
        <v>1.0410000000000001E-2</v>
      </c>
      <c r="BF71" s="31">
        <v>1.1379999999999999E-2</v>
      </c>
      <c r="BG71" s="31">
        <v>1.2489999999999999E-2</v>
      </c>
      <c r="BH71" s="31">
        <v>1.3729999999999999E-2</v>
      </c>
      <c r="BI71" s="31">
        <v>1.5140000000000001E-2</v>
      </c>
      <c r="BJ71" s="31">
        <v>1.6709999999999999E-2</v>
      </c>
      <c r="BK71" s="31">
        <v>1.8460000000000001E-2</v>
      </c>
      <c r="BL71" s="31">
        <v>2.0389999999999998E-2</v>
      </c>
      <c r="BM71" s="31">
        <v>2.2499999999999999E-2</v>
      </c>
      <c r="BN71" s="31">
        <v>2.4819999999999998E-2</v>
      </c>
      <c r="BO71" s="31">
        <v>2.7369999999999998E-2</v>
      </c>
      <c r="BP71" s="31">
        <v>3.0200000000000001E-2</v>
      </c>
      <c r="BQ71" s="31">
        <v>3.3349999999999998E-2</v>
      </c>
      <c r="BR71" s="31">
        <v>3.6850000000000001E-2</v>
      </c>
    </row>
  </sheetData>
  <pageMargins left="0.75" right="0.75" top="1" bottom="1" header="0.5" footer="0.5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/>
  <dimension ref="A1:BR71"/>
  <sheetViews>
    <sheetView zoomScale="75" workbookViewId="0">
      <pane xSplit="1" ySplit="2" topLeftCell="B3" activePane="bottomRight" state="frozen"/>
      <selection activeCell="K17" sqref="K17"/>
      <selection pane="topRight" activeCell="K17" sqref="K17"/>
      <selection pane="bottomLeft" activeCell="K17" sqref="K17"/>
      <selection pane="bottomRight" activeCell="K17" sqref="K17"/>
    </sheetView>
  </sheetViews>
  <sheetFormatPr defaultRowHeight="12.75" x14ac:dyDescent="0.2"/>
  <sheetData>
    <row r="1" spans="1:70" x14ac:dyDescent="0.2">
      <c r="A1" s="35" t="s">
        <v>30</v>
      </c>
      <c r="B1" s="32"/>
      <c r="C1" s="32"/>
      <c r="D1" s="32"/>
      <c r="E1" s="32"/>
      <c r="F1" s="32"/>
      <c r="G1" s="32"/>
      <c r="H1" s="32"/>
      <c r="I1" s="32" t="s">
        <v>27</v>
      </c>
      <c r="J1" s="32"/>
      <c r="K1" s="32"/>
      <c r="L1" s="32"/>
      <c r="M1" s="32"/>
      <c r="N1" s="32"/>
    </row>
    <row r="2" spans="1:70" x14ac:dyDescent="0.2">
      <c r="A2" s="35" t="s">
        <v>31</v>
      </c>
      <c r="B2">
        <v>16</v>
      </c>
      <c r="C2">
        <v>17</v>
      </c>
      <c r="D2">
        <v>18</v>
      </c>
      <c r="E2">
        <v>19</v>
      </c>
      <c r="F2">
        <v>20</v>
      </c>
      <c r="G2">
        <v>21</v>
      </c>
      <c r="H2">
        <v>22</v>
      </c>
      <c r="I2">
        <v>23</v>
      </c>
      <c r="J2">
        <v>24</v>
      </c>
      <c r="K2">
        <v>25</v>
      </c>
      <c r="L2">
        <v>26</v>
      </c>
      <c r="M2">
        <v>27</v>
      </c>
      <c r="N2">
        <v>28</v>
      </c>
      <c r="O2">
        <v>29</v>
      </c>
      <c r="P2">
        <v>30</v>
      </c>
      <c r="Q2">
        <v>31</v>
      </c>
      <c r="R2">
        <v>32</v>
      </c>
      <c r="S2">
        <v>33</v>
      </c>
      <c r="T2">
        <v>34</v>
      </c>
      <c r="U2">
        <v>35</v>
      </c>
      <c r="V2">
        <v>36</v>
      </c>
      <c r="W2">
        <v>37</v>
      </c>
      <c r="X2">
        <v>38</v>
      </c>
      <c r="Y2">
        <v>39</v>
      </c>
      <c r="Z2">
        <v>40</v>
      </c>
      <c r="AA2">
        <v>41</v>
      </c>
      <c r="AB2">
        <v>42</v>
      </c>
      <c r="AC2">
        <v>43</v>
      </c>
      <c r="AD2">
        <v>44</v>
      </c>
      <c r="AE2">
        <v>45</v>
      </c>
      <c r="AF2">
        <v>46</v>
      </c>
      <c r="AG2">
        <v>47</v>
      </c>
      <c r="AH2">
        <v>48</v>
      </c>
      <c r="AI2">
        <v>49</v>
      </c>
      <c r="AJ2">
        <v>50</v>
      </c>
      <c r="AK2">
        <v>51</v>
      </c>
      <c r="AL2">
        <v>52</v>
      </c>
      <c r="AM2">
        <v>53</v>
      </c>
      <c r="AN2">
        <v>54</v>
      </c>
      <c r="AO2">
        <v>55</v>
      </c>
      <c r="AP2">
        <v>56</v>
      </c>
      <c r="AQ2">
        <v>57</v>
      </c>
      <c r="AR2">
        <v>58</v>
      </c>
      <c r="AS2">
        <v>59</v>
      </c>
      <c r="AT2">
        <v>60</v>
      </c>
      <c r="AU2">
        <v>61</v>
      </c>
      <c r="AV2">
        <v>62</v>
      </c>
      <c r="AW2">
        <v>63</v>
      </c>
      <c r="AX2">
        <v>64</v>
      </c>
      <c r="AY2">
        <v>65</v>
      </c>
      <c r="AZ2">
        <v>66</v>
      </c>
      <c r="BA2">
        <v>67</v>
      </c>
      <c r="BB2">
        <v>68</v>
      </c>
      <c r="BC2">
        <v>69</v>
      </c>
      <c r="BD2">
        <v>70</v>
      </c>
      <c r="BE2">
        <v>71</v>
      </c>
      <c r="BF2">
        <v>72</v>
      </c>
      <c r="BG2">
        <v>73</v>
      </c>
      <c r="BH2">
        <v>74</v>
      </c>
      <c r="BI2">
        <v>75</v>
      </c>
      <c r="BJ2">
        <v>76</v>
      </c>
      <c r="BK2">
        <v>77</v>
      </c>
      <c r="BL2">
        <v>78</v>
      </c>
      <c r="BM2">
        <v>79</v>
      </c>
      <c r="BN2">
        <v>80</v>
      </c>
      <c r="BO2">
        <v>81</v>
      </c>
      <c r="BP2">
        <v>82</v>
      </c>
      <c r="BQ2">
        <v>83</v>
      </c>
      <c r="BR2">
        <v>84</v>
      </c>
    </row>
    <row r="3" spans="1:70" x14ac:dyDescent="0.2">
      <c r="A3">
        <v>16</v>
      </c>
      <c r="B3" s="31">
        <v>1.0000000000000001E-5</v>
      </c>
      <c r="C3" s="31">
        <v>1.0000000000000001E-5</v>
      </c>
      <c r="D3" s="31">
        <v>1.0000000000000001E-5</v>
      </c>
      <c r="E3" s="31">
        <v>1.0000000000000001E-5</v>
      </c>
      <c r="F3" s="31">
        <v>1.0000000000000001E-5</v>
      </c>
      <c r="G3" s="31">
        <v>1.0000000000000001E-5</v>
      </c>
      <c r="H3" s="31">
        <v>1.0000000000000001E-5</v>
      </c>
      <c r="I3" s="31">
        <v>1.0000000000000001E-5</v>
      </c>
      <c r="J3" s="31">
        <v>1.0000000000000001E-5</v>
      </c>
      <c r="K3" s="31">
        <v>1.0000000000000001E-5</v>
      </c>
      <c r="L3" s="31">
        <v>1.0000000000000001E-5</v>
      </c>
      <c r="M3" s="31">
        <v>1.0000000000000001E-5</v>
      </c>
      <c r="N3" s="31">
        <v>1.0000000000000001E-5</v>
      </c>
      <c r="O3" s="31">
        <v>1.0000000000000001E-5</v>
      </c>
      <c r="P3" s="31">
        <v>1.0000000000000001E-5</v>
      </c>
      <c r="Q3" s="31">
        <v>1.0000000000000001E-5</v>
      </c>
      <c r="R3" s="31">
        <v>1.0000000000000001E-5</v>
      </c>
      <c r="S3" s="31">
        <v>1.0000000000000001E-5</v>
      </c>
      <c r="T3" s="31">
        <v>1.0000000000000001E-5</v>
      </c>
      <c r="U3" s="31">
        <v>1.0000000000000001E-5</v>
      </c>
      <c r="V3" s="31">
        <v>1.0000000000000001E-5</v>
      </c>
      <c r="W3" s="31">
        <v>1.0000000000000001E-5</v>
      </c>
      <c r="X3" s="31">
        <v>1.0000000000000001E-5</v>
      </c>
      <c r="Y3" s="31">
        <v>1.0000000000000001E-5</v>
      </c>
      <c r="Z3" s="31">
        <v>1.0000000000000001E-5</v>
      </c>
      <c r="AA3" s="31">
        <v>1.0000000000000001E-5</v>
      </c>
      <c r="AB3" s="31">
        <v>1.0000000000000001E-5</v>
      </c>
      <c r="AC3" s="31">
        <v>1.0000000000000001E-5</v>
      </c>
      <c r="AD3" s="31">
        <v>1.0000000000000001E-5</v>
      </c>
      <c r="AE3" s="31">
        <v>1.0000000000000001E-5</v>
      </c>
      <c r="AF3" s="31">
        <v>1.0000000000000001E-5</v>
      </c>
      <c r="AG3" s="31">
        <v>1.0000000000000001E-5</v>
      </c>
      <c r="AH3" s="31">
        <v>1.0000000000000001E-5</v>
      </c>
      <c r="AI3" s="31">
        <v>1.0000000000000001E-5</v>
      </c>
      <c r="AJ3" s="31">
        <v>1.0000000000000001E-5</v>
      </c>
      <c r="AK3" s="31">
        <v>1.0000000000000001E-5</v>
      </c>
      <c r="AL3" s="31">
        <v>1.0000000000000001E-5</v>
      </c>
      <c r="AM3" s="31">
        <v>1.0000000000000001E-5</v>
      </c>
      <c r="AN3" s="31">
        <v>1.0000000000000001E-5</v>
      </c>
      <c r="AO3" s="31">
        <v>1.0000000000000001E-5</v>
      </c>
      <c r="AP3" s="31">
        <v>1.0000000000000001E-5</v>
      </c>
      <c r="AQ3" s="31">
        <v>1.0000000000000001E-5</v>
      </c>
      <c r="AR3" s="31">
        <v>1.0000000000000001E-5</v>
      </c>
      <c r="AS3" s="31">
        <v>1.0000000000000001E-5</v>
      </c>
      <c r="AT3" s="31">
        <v>2.0000000000000002E-5</v>
      </c>
      <c r="AU3" s="31">
        <v>2.0000000000000002E-5</v>
      </c>
      <c r="AV3" s="31">
        <v>2.0000000000000002E-5</v>
      </c>
      <c r="AW3" s="31">
        <v>2.0000000000000002E-5</v>
      </c>
      <c r="AX3" s="31">
        <v>2.0000000000000002E-5</v>
      </c>
      <c r="AY3" s="31">
        <v>3.0000000000000001E-5</v>
      </c>
      <c r="AZ3" s="31">
        <v>3.0000000000000001E-5</v>
      </c>
      <c r="BA3" s="31">
        <v>3.0000000000000001E-5</v>
      </c>
      <c r="BB3" s="31">
        <v>3.0000000000000001E-5</v>
      </c>
      <c r="BC3" s="31">
        <v>4.0000000000000003E-5</v>
      </c>
      <c r="BD3" s="31">
        <v>4.0000000000000003E-5</v>
      </c>
      <c r="BE3" s="31">
        <v>4.0000000000000003E-5</v>
      </c>
      <c r="BF3" s="31">
        <v>5.0000000000000002E-5</v>
      </c>
      <c r="BG3" s="31">
        <v>5.0000000000000002E-5</v>
      </c>
      <c r="BH3" s="31">
        <v>6.0000000000000002E-5</v>
      </c>
      <c r="BI3" s="31">
        <v>6.9999999999999994E-5</v>
      </c>
      <c r="BJ3" s="31">
        <v>6.9999999999999994E-5</v>
      </c>
      <c r="BK3" s="31">
        <v>8.0000000000000007E-5</v>
      </c>
      <c r="BL3" s="31">
        <v>9.0000000000000006E-5</v>
      </c>
      <c r="BM3" s="31">
        <v>1E-4</v>
      </c>
      <c r="BN3" s="31">
        <v>1.1E-4</v>
      </c>
      <c r="BO3" s="31">
        <v>1.2E-4</v>
      </c>
      <c r="BP3" s="31">
        <v>1.2999999999999999E-4</v>
      </c>
      <c r="BQ3" s="31">
        <v>1.4999999999999999E-4</v>
      </c>
      <c r="BR3" s="31">
        <v>1.6000000000000001E-4</v>
      </c>
    </row>
    <row r="4" spans="1:70" x14ac:dyDescent="0.2">
      <c r="A4">
        <v>17</v>
      </c>
      <c r="B4" s="31">
        <v>1.0000000000000001E-5</v>
      </c>
      <c r="C4" s="31">
        <v>1.0000000000000001E-5</v>
      </c>
      <c r="D4" s="31">
        <v>1.0000000000000001E-5</v>
      </c>
      <c r="E4" s="31">
        <v>1.0000000000000001E-5</v>
      </c>
      <c r="F4" s="31">
        <v>1.0000000000000001E-5</v>
      </c>
      <c r="G4" s="31">
        <v>1.0000000000000001E-5</v>
      </c>
      <c r="H4" s="31">
        <v>1.0000000000000001E-5</v>
      </c>
      <c r="I4" s="31">
        <v>1.0000000000000001E-5</v>
      </c>
      <c r="J4" s="31">
        <v>1.0000000000000001E-5</v>
      </c>
      <c r="K4" s="31">
        <v>1.0000000000000001E-5</v>
      </c>
      <c r="L4" s="31">
        <v>1.0000000000000001E-5</v>
      </c>
      <c r="M4" s="31">
        <v>1.0000000000000001E-5</v>
      </c>
      <c r="N4" s="31">
        <v>1.0000000000000001E-5</v>
      </c>
      <c r="O4" s="31">
        <v>1.0000000000000001E-5</v>
      </c>
      <c r="P4" s="31">
        <v>1.0000000000000001E-5</v>
      </c>
      <c r="Q4" s="31">
        <v>1.0000000000000001E-5</v>
      </c>
      <c r="R4" s="31">
        <v>1.0000000000000001E-5</v>
      </c>
      <c r="S4" s="31">
        <v>1.0000000000000001E-5</v>
      </c>
      <c r="T4" s="31">
        <v>1.0000000000000001E-5</v>
      </c>
      <c r="U4" s="31">
        <v>1.0000000000000001E-5</v>
      </c>
      <c r="V4" s="31">
        <v>1.0000000000000001E-5</v>
      </c>
      <c r="W4" s="31">
        <v>1.0000000000000001E-5</v>
      </c>
      <c r="X4" s="31">
        <v>1.0000000000000001E-5</v>
      </c>
      <c r="Y4" s="31">
        <v>1.0000000000000001E-5</v>
      </c>
      <c r="Z4" s="31">
        <v>1.0000000000000001E-5</v>
      </c>
      <c r="AA4" s="31">
        <v>1.0000000000000001E-5</v>
      </c>
      <c r="AB4" s="31">
        <v>1.0000000000000001E-5</v>
      </c>
      <c r="AC4" s="31">
        <v>1.0000000000000001E-5</v>
      </c>
      <c r="AD4" s="31">
        <v>1.0000000000000001E-5</v>
      </c>
      <c r="AE4" s="31">
        <v>1.0000000000000001E-5</v>
      </c>
      <c r="AF4" s="31">
        <v>1.0000000000000001E-5</v>
      </c>
      <c r="AG4" s="31">
        <v>1.0000000000000001E-5</v>
      </c>
      <c r="AH4" s="31">
        <v>1.0000000000000001E-5</v>
      </c>
      <c r="AI4" s="31">
        <v>1.0000000000000001E-5</v>
      </c>
      <c r="AJ4" s="31">
        <v>1.0000000000000001E-5</v>
      </c>
      <c r="AK4" s="31">
        <v>1.0000000000000001E-5</v>
      </c>
      <c r="AL4" s="31">
        <v>1.0000000000000001E-5</v>
      </c>
      <c r="AM4" s="31">
        <v>1.0000000000000001E-5</v>
      </c>
      <c r="AN4" s="31">
        <v>1.0000000000000001E-5</v>
      </c>
      <c r="AO4" s="31">
        <v>1.0000000000000001E-5</v>
      </c>
      <c r="AP4" s="31">
        <v>1.0000000000000001E-5</v>
      </c>
      <c r="AQ4" s="31">
        <v>1.0000000000000001E-5</v>
      </c>
      <c r="AR4" s="31">
        <v>1.0000000000000001E-5</v>
      </c>
      <c r="AS4" s="31">
        <v>1.0000000000000001E-5</v>
      </c>
      <c r="AT4" s="31">
        <v>2.0000000000000002E-5</v>
      </c>
      <c r="AU4" s="31">
        <v>2.0000000000000002E-5</v>
      </c>
      <c r="AV4" s="31">
        <v>2.0000000000000002E-5</v>
      </c>
      <c r="AW4" s="31">
        <v>2.0000000000000002E-5</v>
      </c>
      <c r="AX4" s="31">
        <v>2.0000000000000002E-5</v>
      </c>
      <c r="AY4" s="31">
        <v>3.0000000000000001E-5</v>
      </c>
      <c r="AZ4" s="31">
        <v>3.0000000000000001E-5</v>
      </c>
      <c r="BA4" s="31">
        <v>3.0000000000000001E-5</v>
      </c>
      <c r="BB4" s="31">
        <v>3.0000000000000001E-5</v>
      </c>
      <c r="BC4" s="31">
        <v>4.0000000000000003E-5</v>
      </c>
      <c r="BD4" s="31">
        <v>4.0000000000000003E-5</v>
      </c>
      <c r="BE4" s="31">
        <v>4.0000000000000003E-5</v>
      </c>
      <c r="BF4" s="31">
        <v>5.0000000000000002E-5</v>
      </c>
      <c r="BG4" s="31">
        <v>5.0000000000000002E-5</v>
      </c>
      <c r="BH4" s="31">
        <v>6.0000000000000002E-5</v>
      </c>
      <c r="BI4" s="31">
        <v>6.9999999999999994E-5</v>
      </c>
      <c r="BJ4" s="31">
        <v>6.9999999999999994E-5</v>
      </c>
      <c r="BK4" s="31">
        <v>8.0000000000000007E-5</v>
      </c>
      <c r="BL4" s="31">
        <v>9.0000000000000006E-5</v>
      </c>
      <c r="BM4" s="31">
        <v>1E-4</v>
      </c>
      <c r="BN4" s="31">
        <v>1.1E-4</v>
      </c>
      <c r="BO4" s="31">
        <v>1.2E-4</v>
      </c>
      <c r="BP4" s="31">
        <v>1.2999999999999999E-4</v>
      </c>
      <c r="BQ4" s="31">
        <v>1.4999999999999999E-4</v>
      </c>
      <c r="BR4" s="31">
        <v>1.6000000000000001E-4</v>
      </c>
    </row>
    <row r="5" spans="1:70" x14ac:dyDescent="0.2">
      <c r="A5">
        <v>18</v>
      </c>
      <c r="B5" s="31">
        <v>1.0000000000000001E-5</v>
      </c>
      <c r="C5" s="31">
        <v>1.0000000000000001E-5</v>
      </c>
      <c r="D5" s="31">
        <v>1.0000000000000001E-5</v>
      </c>
      <c r="E5" s="31">
        <v>1.0000000000000001E-5</v>
      </c>
      <c r="F5" s="31">
        <v>1.0000000000000001E-5</v>
      </c>
      <c r="G5" s="31">
        <v>1.0000000000000001E-5</v>
      </c>
      <c r="H5" s="31">
        <v>1.0000000000000001E-5</v>
      </c>
      <c r="I5" s="31">
        <v>1.0000000000000001E-5</v>
      </c>
      <c r="J5" s="31">
        <v>1.0000000000000001E-5</v>
      </c>
      <c r="K5" s="31">
        <v>1.0000000000000001E-5</v>
      </c>
      <c r="L5" s="31">
        <v>1.0000000000000001E-5</v>
      </c>
      <c r="M5" s="31">
        <v>1.0000000000000001E-5</v>
      </c>
      <c r="N5" s="31">
        <v>1.0000000000000001E-5</v>
      </c>
      <c r="O5" s="31">
        <v>1.0000000000000001E-5</v>
      </c>
      <c r="P5" s="31">
        <v>1.0000000000000001E-5</v>
      </c>
      <c r="Q5" s="31">
        <v>1.0000000000000001E-5</v>
      </c>
      <c r="R5" s="31">
        <v>1.0000000000000001E-5</v>
      </c>
      <c r="S5" s="31">
        <v>1.0000000000000001E-5</v>
      </c>
      <c r="T5" s="31">
        <v>1.0000000000000001E-5</v>
      </c>
      <c r="U5" s="31">
        <v>1.0000000000000001E-5</v>
      </c>
      <c r="V5" s="31">
        <v>1.0000000000000001E-5</v>
      </c>
      <c r="W5" s="31">
        <v>1.0000000000000001E-5</v>
      </c>
      <c r="X5" s="31">
        <v>1.0000000000000001E-5</v>
      </c>
      <c r="Y5" s="31">
        <v>1.0000000000000001E-5</v>
      </c>
      <c r="Z5" s="31">
        <v>1.0000000000000001E-5</v>
      </c>
      <c r="AA5" s="31">
        <v>1.0000000000000001E-5</v>
      </c>
      <c r="AB5" s="31">
        <v>1.0000000000000001E-5</v>
      </c>
      <c r="AC5" s="31">
        <v>1.0000000000000001E-5</v>
      </c>
      <c r="AD5" s="31">
        <v>1.0000000000000001E-5</v>
      </c>
      <c r="AE5" s="31">
        <v>1.0000000000000001E-5</v>
      </c>
      <c r="AF5" s="31">
        <v>1.0000000000000001E-5</v>
      </c>
      <c r="AG5" s="31">
        <v>1.0000000000000001E-5</v>
      </c>
      <c r="AH5" s="31">
        <v>1.0000000000000001E-5</v>
      </c>
      <c r="AI5" s="31">
        <v>1.0000000000000001E-5</v>
      </c>
      <c r="AJ5" s="31">
        <v>1.0000000000000001E-5</v>
      </c>
      <c r="AK5" s="31">
        <v>1.0000000000000001E-5</v>
      </c>
      <c r="AL5" s="31">
        <v>1.0000000000000001E-5</v>
      </c>
      <c r="AM5" s="31">
        <v>1.0000000000000001E-5</v>
      </c>
      <c r="AN5" s="31">
        <v>1.0000000000000001E-5</v>
      </c>
      <c r="AO5" s="31">
        <v>1.0000000000000001E-5</v>
      </c>
      <c r="AP5" s="31">
        <v>1.0000000000000001E-5</v>
      </c>
      <c r="AQ5" s="31">
        <v>1.0000000000000001E-5</v>
      </c>
      <c r="AR5" s="31">
        <v>1.0000000000000001E-5</v>
      </c>
      <c r="AS5" s="31">
        <v>1.0000000000000001E-5</v>
      </c>
      <c r="AT5" s="31">
        <v>2.0000000000000002E-5</v>
      </c>
      <c r="AU5" s="31">
        <v>2.0000000000000002E-5</v>
      </c>
      <c r="AV5" s="31">
        <v>2.0000000000000002E-5</v>
      </c>
      <c r="AW5" s="31">
        <v>2.0000000000000002E-5</v>
      </c>
      <c r="AX5" s="31">
        <v>2.0000000000000002E-5</v>
      </c>
      <c r="AY5" s="31">
        <v>3.0000000000000001E-5</v>
      </c>
      <c r="AZ5" s="31">
        <v>3.0000000000000001E-5</v>
      </c>
      <c r="BA5" s="31">
        <v>3.0000000000000001E-5</v>
      </c>
      <c r="BB5" s="31">
        <v>3.0000000000000001E-5</v>
      </c>
      <c r="BC5" s="31">
        <v>4.0000000000000003E-5</v>
      </c>
      <c r="BD5" s="31">
        <v>4.0000000000000003E-5</v>
      </c>
      <c r="BE5" s="31">
        <v>4.0000000000000003E-5</v>
      </c>
      <c r="BF5" s="31">
        <v>5.0000000000000002E-5</v>
      </c>
      <c r="BG5" s="31">
        <v>5.0000000000000002E-5</v>
      </c>
      <c r="BH5" s="31">
        <v>6.0000000000000002E-5</v>
      </c>
      <c r="BI5" s="31">
        <v>6.9999999999999994E-5</v>
      </c>
      <c r="BJ5" s="31">
        <v>6.9999999999999994E-5</v>
      </c>
      <c r="BK5" s="31">
        <v>8.0000000000000007E-5</v>
      </c>
      <c r="BL5" s="31">
        <v>9.0000000000000006E-5</v>
      </c>
      <c r="BM5" s="31">
        <v>1E-4</v>
      </c>
      <c r="BN5" s="31">
        <v>1.1E-4</v>
      </c>
      <c r="BO5" s="31">
        <v>1.2E-4</v>
      </c>
      <c r="BP5" s="31">
        <v>1.2999999999999999E-4</v>
      </c>
      <c r="BQ5" s="31">
        <v>1.4999999999999999E-4</v>
      </c>
      <c r="BR5" s="31">
        <v>1.6000000000000001E-4</v>
      </c>
    </row>
    <row r="6" spans="1:70" x14ac:dyDescent="0.2">
      <c r="A6">
        <v>19</v>
      </c>
      <c r="B6" s="31">
        <v>1.0000000000000001E-5</v>
      </c>
      <c r="C6" s="31">
        <v>1.0000000000000001E-5</v>
      </c>
      <c r="D6" s="31">
        <v>1.0000000000000001E-5</v>
      </c>
      <c r="E6" s="31">
        <v>1.0000000000000001E-5</v>
      </c>
      <c r="F6" s="31">
        <v>1.0000000000000001E-5</v>
      </c>
      <c r="G6" s="31">
        <v>1.0000000000000001E-5</v>
      </c>
      <c r="H6" s="31">
        <v>1.0000000000000001E-5</v>
      </c>
      <c r="I6" s="31">
        <v>1.0000000000000001E-5</v>
      </c>
      <c r="J6" s="31">
        <v>1.0000000000000001E-5</v>
      </c>
      <c r="K6" s="31">
        <v>1.0000000000000001E-5</v>
      </c>
      <c r="L6" s="31">
        <v>1.0000000000000001E-5</v>
      </c>
      <c r="M6" s="31">
        <v>1.0000000000000001E-5</v>
      </c>
      <c r="N6" s="31">
        <v>1.0000000000000001E-5</v>
      </c>
      <c r="O6" s="31">
        <v>1.0000000000000001E-5</v>
      </c>
      <c r="P6" s="31">
        <v>1.0000000000000001E-5</v>
      </c>
      <c r="Q6" s="31">
        <v>1.0000000000000001E-5</v>
      </c>
      <c r="R6" s="31">
        <v>1.0000000000000001E-5</v>
      </c>
      <c r="S6" s="31">
        <v>1.0000000000000001E-5</v>
      </c>
      <c r="T6" s="31">
        <v>1.0000000000000001E-5</v>
      </c>
      <c r="U6" s="31">
        <v>1.0000000000000001E-5</v>
      </c>
      <c r="V6" s="31">
        <v>1.0000000000000001E-5</v>
      </c>
      <c r="W6" s="31">
        <v>1.0000000000000001E-5</v>
      </c>
      <c r="X6" s="31">
        <v>1.0000000000000001E-5</v>
      </c>
      <c r="Y6" s="31">
        <v>1.0000000000000001E-5</v>
      </c>
      <c r="Z6" s="31">
        <v>1.0000000000000001E-5</v>
      </c>
      <c r="AA6" s="31">
        <v>1.0000000000000001E-5</v>
      </c>
      <c r="AB6" s="31">
        <v>1.0000000000000001E-5</v>
      </c>
      <c r="AC6" s="31">
        <v>1.0000000000000001E-5</v>
      </c>
      <c r="AD6" s="31">
        <v>1.0000000000000001E-5</v>
      </c>
      <c r="AE6" s="31">
        <v>1.0000000000000001E-5</v>
      </c>
      <c r="AF6" s="31">
        <v>1.0000000000000001E-5</v>
      </c>
      <c r="AG6" s="31">
        <v>1.0000000000000001E-5</v>
      </c>
      <c r="AH6" s="31">
        <v>1.0000000000000001E-5</v>
      </c>
      <c r="AI6" s="31">
        <v>1.0000000000000001E-5</v>
      </c>
      <c r="AJ6" s="31">
        <v>1.0000000000000001E-5</v>
      </c>
      <c r="AK6" s="31">
        <v>1.0000000000000001E-5</v>
      </c>
      <c r="AL6" s="31">
        <v>1.0000000000000001E-5</v>
      </c>
      <c r="AM6" s="31">
        <v>1.0000000000000001E-5</v>
      </c>
      <c r="AN6" s="31">
        <v>1.0000000000000001E-5</v>
      </c>
      <c r="AO6" s="31">
        <v>1.0000000000000001E-5</v>
      </c>
      <c r="AP6" s="31">
        <v>1.0000000000000001E-5</v>
      </c>
      <c r="AQ6" s="31">
        <v>1.0000000000000001E-5</v>
      </c>
      <c r="AR6" s="31">
        <v>1.0000000000000001E-5</v>
      </c>
      <c r="AS6" s="31">
        <v>1.0000000000000001E-5</v>
      </c>
      <c r="AT6" s="31">
        <v>2.0000000000000002E-5</v>
      </c>
      <c r="AU6" s="31">
        <v>2.0000000000000002E-5</v>
      </c>
      <c r="AV6" s="31">
        <v>2.0000000000000002E-5</v>
      </c>
      <c r="AW6" s="31">
        <v>2.0000000000000002E-5</v>
      </c>
      <c r="AX6" s="31">
        <v>2.0000000000000002E-5</v>
      </c>
      <c r="AY6" s="31">
        <v>3.0000000000000001E-5</v>
      </c>
      <c r="AZ6" s="31">
        <v>3.0000000000000001E-5</v>
      </c>
      <c r="BA6" s="31">
        <v>3.0000000000000001E-5</v>
      </c>
      <c r="BB6" s="31">
        <v>3.0000000000000001E-5</v>
      </c>
      <c r="BC6" s="31">
        <v>4.0000000000000003E-5</v>
      </c>
      <c r="BD6" s="31">
        <v>4.0000000000000003E-5</v>
      </c>
      <c r="BE6" s="31">
        <v>4.0000000000000003E-5</v>
      </c>
      <c r="BF6" s="31">
        <v>5.0000000000000002E-5</v>
      </c>
      <c r="BG6" s="31">
        <v>5.0000000000000002E-5</v>
      </c>
      <c r="BH6" s="31">
        <v>6.0000000000000002E-5</v>
      </c>
      <c r="BI6" s="31">
        <v>6.9999999999999994E-5</v>
      </c>
      <c r="BJ6" s="31">
        <v>6.9999999999999994E-5</v>
      </c>
      <c r="BK6" s="31">
        <v>8.0000000000000007E-5</v>
      </c>
      <c r="BL6" s="31">
        <v>9.0000000000000006E-5</v>
      </c>
      <c r="BM6" s="31">
        <v>1E-4</v>
      </c>
      <c r="BN6" s="31">
        <v>1.1E-4</v>
      </c>
      <c r="BO6" s="31">
        <v>1.2E-4</v>
      </c>
      <c r="BP6" s="31">
        <v>1.2999999999999999E-4</v>
      </c>
      <c r="BQ6" s="31">
        <v>1.4999999999999999E-4</v>
      </c>
      <c r="BR6" s="31">
        <v>1.6000000000000001E-4</v>
      </c>
    </row>
    <row r="7" spans="1:70" x14ac:dyDescent="0.2">
      <c r="A7">
        <v>20</v>
      </c>
      <c r="B7" s="31">
        <v>1.0000000000000001E-5</v>
      </c>
      <c r="C7" s="31">
        <v>1.0000000000000001E-5</v>
      </c>
      <c r="D7" s="31">
        <v>1.0000000000000001E-5</v>
      </c>
      <c r="E7" s="31">
        <v>1.0000000000000001E-5</v>
      </c>
      <c r="F7" s="31">
        <v>1.0000000000000001E-5</v>
      </c>
      <c r="G7" s="31">
        <v>1.0000000000000001E-5</v>
      </c>
      <c r="H7" s="31">
        <v>1.0000000000000001E-5</v>
      </c>
      <c r="I7" s="31">
        <v>1.0000000000000001E-5</v>
      </c>
      <c r="J7" s="31">
        <v>1.0000000000000001E-5</v>
      </c>
      <c r="K7" s="31">
        <v>1.0000000000000001E-5</v>
      </c>
      <c r="L7" s="31">
        <v>1.0000000000000001E-5</v>
      </c>
      <c r="M7" s="31">
        <v>1.0000000000000001E-5</v>
      </c>
      <c r="N7" s="31">
        <v>1.0000000000000001E-5</v>
      </c>
      <c r="O7" s="31">
        <v>1.0000000000000001E-5</v>
      </c>
      <c r="P7" s="31">
        <v>1.0000000000000001E-5</v>
      </c>
      <c r="Q7" s="31">
        <v>1.0000000000000001E-5</v>
      </c>
      <c r="R7" s="31">
        <v>1.0000000000000001E-5</v>
      </c>
      <c r="S7" s="31">
        <v>1.0000000000000001E-5</v>
      </c>
      <c r="T7" s="31">
        <v>1.0000000000000001E-5</v>
      </c>
      <c r="U7" s="31">
        <v>1.0000000000000001E-5</v>
      </c>
      <c r="V7" s="31">
        <v>1.0000000000000001E-5</v>
      </c>
      <c r="W7" s="31">
        <v>1.0000000000000001E-5</v>
      </c>
      <c r="X7" s="31">
        <v>1.0000000000000001E-5</v>
      </c>
      <c r="Y7" s="31">
        <v>1.0000000000000001E-5</v>
      </c>
      <c r="Z7" s="31">
        <v>1.0000000000000001E-5</v>
      </c>
      <c r="AA7" s="31">
        <v>1.0000000000000001E-5</v>
      </c>
      <c r="AB7" s="31">
        <v>1.0000000000000001E-5</v>
      </c>
      <c r="AC7" s="31">
        <v>1.0000000000000001E-5</v>
      </c>
      <c r="AD7" s="31">
        <v>1.0000000000000001E-5</v>
      </c>
      <c r="AE7" s="31">
        <v>1.0000000000000001E-5</v>
      </c>
      <c r="AF7" s="31">
        <v>1.0000000000000001E-5</v>
      </c>
      <c r="AG7" s="31">
        <v>1.0000000000000001E-5</v>
      </c>
      <c r="AH7" s="31">
        <v>1.0000000000000001E-5</v>
      </c>
      <c r="AI7" s="31">
        <v>1.0000000000000001E-5</v>
      </c>
      <c r="AJ7" s="31">
        <v>1.0000000000000001E-5</v>
      </c>
      <c r="AK7" s="31">
        <v>1.0000000000000001E-5</v>
      </c>
      <c r="AL7" s="31">
        <v>1.0000000000000001E-5</v>
      </c>
      <c r="AM7" s="31">
        <v>1.0000000000000001E-5</v>
      </c>
      <c r="AN7" s="31">
        <v>1.0000000000000001E-5</v>
      </c>
      <c r="AO7" s="31">
        <v>1.0000000000000001E-5</v>
      </c>
      <c r="AP7" s="31">
        <v>1.0000000000000001E-5</v>
      </c>
      <c r="AQ7" s="31">
        <v>1.0000000000000001E-5</v>
      </c>
      <c r="AR7" s="31">
        <v>1.0000000000000001E-5</v>
      </c>
      <c r="AS7" s="31">
        <v>1.0000000000000001E-5</v>
      </c>
      <c r="AT7" s="31">
        <v>2.0000000000000002E-5</v>
      </c>
      <c r="AU7" s="31">
        <v>2.0000000000000002E-5</v>
      </c>
      <c r="AV7" s="31">
        <v>2.0000000000000002E-5</v>
      </c>
      <c r="AW7" s="31">
        <v>2.0000000000000002E-5</v>
      </c>
      <c r="AX7" s="31">
        <v>2.0000000000000002E-5</v>
      </c>
      <c r="AY7" s="31">
        <v>3.0000000000000001E-5</v>
      </c>
      <c r="AZ7" s="31">
        <v>3.0000000000000001E-5</v>
      </c>
      <c r="BA7" s="31">
        <v>3.0000000000000001E-5</v>
      </c>
      <c r="BB7" s="31">
        <v>3.0000000000000001E-5</v>
      </c>
      <c r="BC7" s="31">
        <v>4.0000000000000003E-5</v>
      </c>
      <c r="BD7" s="31">
        <v>4.0000000000000003E-5</v>
      </c>
      <c r="BE7" s="31">
        <v>4.0000000000000003E-5</v>
      </c>
      <c r="BF7" s="31">
        <v>5.0000000000000002E-5</v>
      </c>
      <c r="BG7" s="31">
        <v>5.0000000000000002E-5</v>
      </c>
      <c r="BH7" s="31">
        <v>6.0000000000000002E-5</v>
      </c>
      <c r="BI7" s="31">
        <v>6.9999999999999994E-5</v>
      </c>
      <c r="BJ7" s="31">
        <v>6.9999999999999994E-5</v>
      </c>
      <c r="BK7" s="31">
        <v>8.0000000000000007E-5</v>
      </c>
      <c r="BL7" s="31">
        <v>9.0000000000000006E-5</v>
      </c>
      <c r="BM7" s="31">
        <v>1E-4</v>
      </c>
      <c r="BN7" s="31">
        <v>1.1E-4</v>
      </c>
      <c r="BO7" s="31">
        <v>1.2E-4</v>
      </c>
      <c r="BP7" s="31">
        <v>1.2999999999999999E-4</v>
      </c>
      <c r="BQ7" s="31">
        <v>1.4999999999999999E-4</v>
      </c>
      <c r="BR7" s="31">
        <v>1.6000000000000001E-4</v>
      </c>
    </row>
    <row r="8" spans="1:70" x14ac:dyDescent="0.2">
      <c r="A8">
        <v>21</v>
      </c>
      <c r="B8" s="31">
        <v>1.0000000000000001E-5</v>
      </c>
      <c r="C8" s="31">
        <v>1.0000000000000001E-5</v>
      </c>
      <c r="D8" s="31">
        <v>1.0000000000000001E-5</v>
      </c>
      <c r="E8" s="31">
        <v>1.0000000000000001E-5</v>
      </c>
      <c r="F8" s="31">
        <v>1.0000000000000001E-5</v>
      </c>
      <c r="G8" s="31">
        <v>1.0000000000000001E-5</v>
      </c>
      <c r="H8" s="31">
        <v>1.0000000000000001E-5</v>
      </c>
      <c r="I8" s="31">
        <v>1.0000000000000001E-5</v>
      </c>
      <c r="J8" s="31">
        <v>1.0000000000000001E-5</v>
      </c>
      <c r="K8" s="31">
        <v>1.0000000000000001E-5</v>
      </c>
      <c r="L8" s="31">
        <v>1.0000000000000001E-5</v>
      </c>
      <c r="M8" s="31">
        <v>1.0000000000000001E-5</v>
      </c>
      <c r="N8" s="31">
        <v>1.0000000000000001E-5</v>
      </c>
      <c r="O8" s="31">
        <v>1.0000000000000001E-5</v>
      </c>
      <c r="P8" s="31">
        <v>1.0000000000000001E-5</v>
      </c>
      <c r="Q8" s="31">
        <v>1.0000000000000001E-5</v>
      </c>
      <c r="R8" s="31">
        <v>1.0000000000000001E-5</v>
      </c>
      <c r="S8" s="31">
        <v>1.0000000000000001E-5</v>
      </c>
      <c r="T8" s="31">
        <v>1.0000000000000001E-5</v>
      </c>
      <c r="U8" s="31">
        <v>1.0000000000000001E-5</v>
      </c>
      <c r="V8" s="31">
        <v>1.0000000000000001E-5</v>
      </c>
      <c r="W8" s="31">
        <v>1.0000000000000001E-5</v>
      </c>
      <c r="X8" s="31">
        <v>1.0000000000000001E-5</v>
      </c>
      <c r="Y8" s="31">
        <v>1.0000000000000001E-5</v>
      </c>
      <c r="Z8" s="31">
        <v>1.0000000000000001E-5</v>
      </c>
      <c r="AA8" s="31">
        <v>1.0000000000000001E-5</v>
      </c>
      <c r="AB8" s="31">
        <v>1.0000000000000001E-5</v>
      </c>
      <c r="AC8" s="31">
        <v>1.0000000000000001E-5</v>
      </c>
      <c r="AD8" s="31">
        <v>1.0000000000000001E-5</v>
      </c>
      <c r="AE8" s="31">
        <v>1.0000000000000001E-5</v>
      </c>
      <c r="AF8" s="31">
        <v>1.0000000000000001E-5</v>
      </c>
      <c r="AG8" s="31">
        <v>1.0000000000000001E-5</v>
      </c>
      <c r="AH8" s="31">
        <v>1.0000000000000001E-5</v>
      </c>
      <c r="AI8" s="31">
        <v>1.0000000000000001E-5</v>
      </c>
      <c r="AJ8" s="31">
        <v>1.0000000000000001E-5</v>
      </c>
      <c r="AK8" s="31">
        <v>1.0000000000000001E-5</v>
      </c>
      <c r="AL8" s="31">
        <v>1.0000000000000001E-5</v>
      </c>
      <c r="AM8" s="31">
        <v>1.0000000000000001E-5</v>
      </c>
      <c r="AN8" s="31">
        <v>1.0000000000000001E-5</v>
      </c>
      <c r="AO8" s="31">
        <v>1.0000000000000001E-5</v>
      </c>
      <c r="AP8" s="31">
        <v>1.0000000000000001E-5</v>
      </c>
      <c r="AQ8" s="31">
        <v>1.0000000000000001E-5</v>
      </c>
      <c r="AR8" s="31">
        <v>1.0000000000000001E-5</v>
      </c>
      <c r="AS8" s="31">
        <v>1.0000000000000001E-5</v>
      </c>
      <c r="AT8" s="31">
        <v>2.0000000000000002E-5</v>
      </c>
      <c r="AU8" s="31">
        <v>2.0000000000000002E-5</v>
      </c>
      <c r="AV8" s="31">
        <v>2.0000000000000002E-5</v>
      </c>
      <c r="AW8" s="31">
        <v>2.0000000000000002E-5</v>
      </c>
      <c r="AX8" s="31">
        <v>2.0000000000000002E-5</v>
      </c>
      <c r="AY8" s="31">
        <v>3.0000000000000001E-5</v>
      </c>
      <c r="AZ8" s="31">
        <v>3.0000000000000001E-5</v>
      </c>
      <c r="BA8" s="31">
        <v>3.0000000000000001E-5</v>
      </c>
      <c r="BB8" s="31">
        <v>3.0000000000000001E-5</v>
      </c>
      <c r="BC8" s="31">
        <v>4.0000000000000003E-5</v>
      </c>
      <c r="BD8" s="31">
        <v>4.0000000000000003E-5</v>
      </c>
      <c r="BE8" s="31">
        <v>4.0000000000000003E-5</v>
      </c>
      <c r="BF8" s="31">
        <v>5.0000000000000002E-5</v>
      </c>
      <c r="BG8" s="31">
        <v>5.0000000000000002E-5</v>
      </c>
      <c r="BH8" s="31">
        <v>6.0000000000000002E-5</v>
      </c>
      <c r="BI8" s="31">
        <v>6.9999999999999994E-5</v>
      </c>
      <c r="BJ8" s="31">
        <v>6.9999999999999994E-5</v>
      </c>
      <c r="BK8" s="31">
        <v>8.0000000000000007E-5</v>
      </c>
      <c r="BL8" s="31">
        <v>9.0000000000000006E-5</v>
      </c>
      <c r="BM8" s="31">
        <v>1E-4</v>
      </c>
      <c r="BN8" s="31">
        <v>1.1E-4</v>
      </c>
      <c r="BO8" s="31">
        <v>1.2E-4</v>
      </c>
      <c r="BP8" s="31">
        <v>1.2999999999999999E-4</v>
      </c>
      <c r="BQ8" s="31">
        <v>1.4999999999999999E-4</v>
      </c>
      <c r="BR8" s="31">
        <v>1.6000000000000001E-4</v>
      </c>
    </row>
    <row r="9" spans="1:70" x14ac:dyDescent="0.2">
      <c r="A9">
        <v>22</v>
      </c>
      <c r="B9" s="31">
        <v>1.0000000000000001E-5</v>
      </c>
      <c r="C9" s="31">
        <v>1.0000000000000001E-5</v>
      </c>
      <c r="D9" s="31">
        <v>1.0000000000000001E-5</v>
      </c>
      <c r="E9" s="31">
        <v>1.0000000000000001E-5</v>
      </c>
      <c r="F9" s="31">
        <v>1.0000000000000001E-5</v>
      </c>
      <c r="G9" s="31">
        <v>1.0000000000000001E-5</v>
      </c>
      <c r="H9" s="31">
        <v>1.0000000000000001E-5</v>
      </c>
      <c r="I9" s="31">
        <v>1.0000000000000001E-5</v>
      </c>
      <c r="J9" s="31">
        <v>1.0000000000000001E-5</v>
      </c>
      <c r="K9" s="31">
        <v>1.0000000000000001E-5</v>
      </c>
      <c r="L9" s="31">
        <v>1.0000000000000001E-5</v>
      </c>
      <c r="M9" s="31">
        <v>1.0000000000000001E-5</v>
      </c>
      <c r="N9" s="31">
        <v>1.0000000000000001E-5</v>
      </c>
      <c r="O9" s="31">
        <v>1.0000000000000001E-5</v>
      </c>
      <c r="P9" s="31">
        <v>1.0000000000000001E-5</v>
      </c>
      <c r="Q9" s="31">
        <v>1.0000000000000001E-5</v>
      </c>
      <c r="R9" s="31">
        <v>1.0000000000000001E-5</v>
      </c>
      <c r="S9" s="31">
        <v>1.0000000000000001E-5</v>
      </c>
      <c r="T9" s="31">
        <v>1.0000000000000001E-5</v>
      </c>
      <c r="U9" s="31">
        <v>1.0000000000000001E-5</v>
      </c>
      <c r="V9" s="31">
        <v>1.0000000000000001E-5</v>
      </c>
      <c r="W9" s="31">
        <v>1.0000000000000001E-5</v>
      </c>
      <c r="X9" s="31">
        <v>1.0000000000000001E-5</v>
      </c>
      <c r="Y9" s="31">
        <v>1.0000000000000001E-5</v>
      </c>
      <c r="Z9" s="31">
        <v>1.0000000000000001E-5</v>
      </c>
      <c r="AA9" s="31">
        <v>1.0000000000000001E-5</v>
      </c>
      <c r="AB9" s="31">
        <v>1.0000000000000001E-5</v>
      </c>
      <c r="AC9" s="31">
        <v>1.0000000000000001E-5</v>
      </c>
      <c r="AD9" s="31">
        <v>1.0000000000000001E-5</v>
      </c>
      <c r="AE9" s="31">
        <v>1.0000000000000001E-5</v>
      </c>
      <c r="AF9" s="31">
        <v>1.0000000000000001E-5</v>
      </c>
      <c r="AG9" s="31">
        <v>1.0000000000000001E-5</v>
      </c>
      <c r="AH9" s="31">
        <v>1.0000000000000001E-5</v>
      </c>
      <c r="AI9" s="31">
        <v>1.0000000000000001E-5</v>
      </c>
      <c r="AJ9" s="31">
        <v>1.0000000000000001E-5</v>
      </c>
      <c r="AK9" s="31">
        <v>1.0000000000000001E-5</v>
      </c>
      <c r="AL9" s="31">
        <v>1.0000000000000001E-5</v>
      </c>
      <c r="AM9" s="31">
        <v>1.0000000000000001E-5</v>
      </c>
      <c r="AN9" s="31">
        <v>1.0000000000000001E-5</v>
      </c>
      <c r="AO9" s="31">
        <v>1.0000000000000001E-5</v>
      </c>
      <c r="AP9" s="31">
        <v>1.0000000000000001E-5</v>
      </c>
      <c r="AQ9" s="31">
        <v>1.0000000000000001E-5</v>
      </c>
      <c r="AR9" s="31">
        <v>1.0000000000000001E-5</v>
      </c>
      <c r="AS9" s="31">
        <v>1.0000000000000001E-5</v>
      </c>
      <c r="AT9" s="31">
        <v>2.0000000000000002E-5</v>
      </c>
      <c r="AU9" s="31">
        <v>2.0000000000000002E-5</v>
      </c>
      <c r="AV9" s="31">
        <v>2.0000000000000002E-5</v>
      </c>
      <c r="AW9" s="31">
        <v>2.0000000000000002E-5</v>
      </c>
      <c r="AX9" s="31">
        <v>2.0000000000000002E-5</v>
      </c>
      <c r="AY9" s="31">
        <v>3.0000000000000001E-5</v>
      </c>
      <c r="AZ9" s="31">
        <v>3.0000000000000001E-5</v>
      </c>
      <c r="BA9" s="31">
        <v>3.0000000000000001E-5</v>
      </c>
      <c r="BB9" s="31">
        <v>3.0000000000000001E-5</v>
      </c>
      <c r="BC9" s="31">
        <v>4.0000000000000003E-5</v>
      </c>
      <c r="BD9" s="31">
        <v>4.0000000000000003E-5</v>
      </c>
      <c r="BE9" s="31">
        <v>4.0000000000000003E-5</v>
      </c>
      <c r="BF9" s="31">
        <v>5.0000000000000002E-5</v>
      </c>
      <c r="BG9" s="31">
        <v>5.0000000000000002E-5</v>
      </c>
      <c r="BH9" s="31">
        <v>6.0000000000000002E-5</v>
      </c>
      <c r="BI9" s="31">
        <v>6.9999999999999994E-5</v>
      </c>
      <c r="BJ9" s="31">
        <v>6.9999999999999994E-5</v>
      </c>
      <c r="BK9" s="31">
        <v>8.0000000000000007E-5</v>
      </c>
      <c r="BL9" s="31">
        <v>9.0000000000000006E-5</v>
      </c>
      <c r="BM9" s="31">
        <v>1E-4</v>
      </c>
      <c r="BN9" s="31">
        <v>1.1E-4</v>
      </c>
      <c r="BO9" s="31">
        <v>1.2E-4</v>
      </c>
      <c r="BP9" s="31">
        <v>1.2999999999999999E-4</v>
      </c>
      <c r="BQ9" s="31">
        <v>1.4999999999999999E-4</v>
      </c>
      <c r="BR9" s="31">
        <v>1.6000000000000001E-4</v>
      </c>
    </row>
    <row r="10" spans="1:70" x14ac:dyDescent="0.2">
      <c r="A10">
        <v>23</v>
      </c>
      <c r="B10" s="31">
        <v>1.0000000000000001E-5</v>
      </c>
      <c r="C10" s="31">
        <v>1.0000000000000001E-5</v>
      </c>
      <c r="D10" s="31">
        <v>1.0000000000000001E-5</v>
      </c>
      <c r="E10" s="31">
        <v>1.0000000000000001E-5</v>
      </c>
      <c r="F10" s="31">
        <v>1.0000000000000001E-5</v>
      </c>
      <c r="G10" s="31">
        <v>1.0000000000000001E-5</v>
      </c>
      <c r="H10" s="31">
        <v>1.0000000000000001E-5</v>
      </c>
      <c r="I10" s="31">
        <v>1.0000000000000001E-5</v>
      </c>
      <c r="J10" s="31">
        <v>1.0000000000000001E-5</v>
      </c>
      <c r="K10" s="31">
        <v>1.0000000000000001E-5</v>
      </c>
      <c r="L10" s="31">
        <v>1.0000000000000001E-5</v>
      </c>
      <c r="M10" s="31">
        <v>1.0000000000000001E-5</v>
      </c>
      <c r="N10" s="31">
        <v>1.0000000000000001E-5</v>
      </c>
      <c r="O10" s="31">
        <v>1.0000000000000001E-5</v>
      </c>
      <c r="P10" s="31">
        <v>1.0000000000000001E-5</v>
      </c>
      <c r="Q10" s="31">
        <v>1.0000000000000001E-5</v>
      </c>
      <c r="R10" s="31">
        <v>1.0000000000000001E-5</v>
      </c>
      <c r="S10" s="31">
        <v>1.0000000000000001E-5</v>
      </c>
      <c r="T10" s="31">
        <v>1.0000000000000001E-5</v>
      </c>
      <c r="U10" s="31">
        <v>1.0000000000000001E-5</v>
      </c>
      <c r="V10" s="31">
        <v>1.0000000000000001E-5</v>
      </c>
      <c r="W10" s="31">
        <v>1.0000000000000001E-5</v>
      </c>
      <c r="X10" s="31">
        <v>1.0000000000000001E-5</v>
      </c>
      <c r="Y10" s="31">
        <v>1.0000000000000001E-5</v>
      </c>
      <c r="Z10" s="31">
        <v>1.0000000000000001E-5</v>
      </c>
      <c r="AA10" s="31">
        <v>1.0000000000000001E-5</v>
      </c>
      <c r="AB10" s="31">
        <v>1.0000000000000001E-5</v>
      </c>
      <c r="AC10" s="31">
        <v>1.0000000000000001E-5</v>
      </c>
      <c r="AD10" s="31">
        <v>1.0000000000000001E-5</v>
      </c>
      <c r="AE10" s="31">
        <v>1.0000000000000001E-5</v>
      </c>
      <c r="AF10" s="31">
        <v>1.0000000000000001E-5</v>
      </c>
      <c r="AG10" s="31">
        <v>1.0000000000000001E-5</v>
      </c>
      <c r="AH10" s="31">
        <v>1.0000000000000001E-5</v>
      </c>
      <c r="AI10" s="31">
        <v>1.0000000000000001E-5</v>
      </c>
      <c r="AJ10" s="31">
        <v>1.0000000000000001E-5</v>
      </c>
      <c r="AK10" s="31">
        <v>1.0000000000000001E-5</v>
      </c>
      <c r="AL10" s="31">
        <v>1.0000000000000001E-5</v>
      </c>
      <c r="AM10" s="31">
        <v>1.0000000000000001E-5</v>
      </c>
      <c r="AN10" s="31">
        <v>1.0000000000000001E-5</v>
      </c>
      <c r="AO10" s="31">
        <v>1.0000000000000001E-5</v>
      </c>
      <c r="AP10" s="31">
        <v>1.0000000000000001E-5</v>
      </c>
      <c r="AQ10" s="31">
        <v>1.0000000000000001E-5</v>
      </c>
      <c r="AR10" s="31">
        <v>1.0000000000000001E-5</v>
      </c>
      <c r="AS10" s="31">
        <v>1.0000000000000001E-5</v>
      </c>
      <c r="AT10" s="31">
        <v>2.0000000000000002E-5</v>
      </c>
      <c r="AU10" s="31">
        <v>2.0000000000000002E-5</v>
      </c>
      <c r="AV10" s="31">
        <v>2.0000000000000002E-5</v>
      </c>
      <c r="AW10" s="31">
        <v>2.0000000000000002E-5</v>
      </c>
      <c r="AX10" s="31">
        <v>2.0000000000000002E-5</v>
      </c>
      <c r="AY10" s="31">
        <v>3.0000000000000001E-5</v>
      </c>
      <c r="AZ10" s="31">
        <v>3.0000000000000001E-5</v>
      </c>
      <c r="BA10" s="31">
        <v>3.0000000000000001E-5</v>
      </c>
      <c r="BB10" s="31">
        <v>3.0000000000000001E-5</v>
      </c>
      <c r="BC10" s="31">
        <v>4.0000000000000003E-5</v>
      </c>
      <c r="BD10" s="31">
        <v>4.0000000000000003E-5</v>
      </c>
      <c r="BE10" s="31">
        <v>4.0000000000000003E-5</v>
      </c>
      <c r="BF10" s="31">
        <v>5.0000000000000002E-5</v>
      </c>
      <c r="BG10" s="31">
        <v>5.0000000000000002E-5</v>
      </c>
      <c r="BH10" s="31">
        <v>6.0000000000000002E-5</v>
      </c>
      <c r="BI10" s="31">
        <v>6.9999999999999994E-5</v>
      </c>
      <c r="BJ10" s="31">
        <v>6.9999999999999994E-5</v>
      </c>
      <c r="BK10" s="31">
        <v>8.0000000000000007E-5</v>
      </c>
      <c r="BL10" s="31">
        <v>9.0000000000000006E-5</v>
      </c>
      <c r="BM10" s="31">
        <v>1E-4</v>
      </c>
      <c r="BN10" s="31">
        <v>1.1E-4</v>
      </c>
      <c r="BO10" s="31">
        <v>1.2E-4</v>
      </c>
      <c r="BP10" s="31">
        <v>1.2999999999999999E-4</v>
      </c>
      <c r="BQ10" s="31">
        <v>1.4999999999999999E-4</v>
      </c>
      <c r="BR10" s="31">
        <v>1.6000000000000001E-4</v>
      </c>
    </row>
    <row r="11" spans="1:70" x14ac:dyDescent="0.2">
      <c r="A11">
        <v>24</v>
      </c>
      <c r="B11" s="31">
        <v>1.0000000000000001E-5</v>
      </c>
      <c r="C11" s="31">
        <v>1.0000000000000001E-5</v>
      </c>
      <c r="D11" s="31">
        <v>1.0000000000000001E-5</v>
      </c>
      <c r="E11" s="31">
        <v>1.0000000000000001E-5</v>
      </c>
      <c r="F11" s="31">
        <v>1.0000000000000001E-5</v>
      </c>
      <c r="G11" s="31">
        <v>1.0000000000000001E-5</v>
      </c>
      <c r="H11" s="31">
        <v>1.0000000000000001E-5</v>
      </c>
      <c r="I11" s="31">
        <v>1.0000000000000001E-5</v>
      </c>
      <c r="J11" s="31">
        <v>1.0000000000000001E-5</v>
      </c>
      <c r="K11" s="31">
        <v>1.0000000000000001E-5</v>
      </c>
      <c r="L11" s="31">
        <v>1.0000000000000001E-5</v>
      </c>
      <c r="M11" s="31">
        <v>1.0000000000000001E-5</v>
      </c>
      <c r="N11" s="31">
        <v>1.0000000000000001E-5</v>
      </c>
      <c r="O11" s="31">
        <v>1.0000000000000001E-5</v>
      </c>
      <c r="P11" s="31">
        <v>1.0000000000000001E-5</v>
      </c>
      <c r="Q11" s="31">
        <v>1.0000000000000001E-5</v>
      </c>
      <c r="R11" s="31">
        <v>1.0000000000000001E-5</v>
      </c>
      <c r="S11" s="31">
        <v>1.0000000000000001E-5</v>
      </c>
      <c r="T11" s="31">
        <v>1.0000000000000001E-5</v>
      </c>
      <c r="U11" s="31">
        <v>1.0000000000000001E-5</v>
      </c>
      <c r="V11" s="31">
        <v>1.0000000000000001E-5</v>
      </c>
      <c r="W11" s="31">
        <v>1.0000000000000001E-5</v>
      </c>
      <c r="X11" s="31">
        <v>1.0000000000000001E-5</v>
      </c>
      <c r="Y11" s="31">
        <v>1.0000000000000001E-5</v>
      </c>
      <c r="Z11" s="31">
        <v>1.0000000000000001E-5</v>
      </c>
      <c r="AA11" s="31">
        <v>1.0000000000000001E-5</v>
      </c>
      <c r="AB11" s="31">
        <v>1.0000000000000001E-5</v>
      </c>
      <c r="AC11" s="31">
        <v>1.0000000000000001E-5</v>
      </c>
      <c r="AD11" s="31">
        <v>1.0000000000000001E-5</v>
      </c>
      <c r="AE11" s="31">
        <v>1.0000000000000001E-5</v>
      </c>
      <c r="AF11" s="31">
        <v>1.0000000000000001E-5</v>
      </c>
      <c r="AG11" s="31">
        <v>1.0000000000000001E-5</v>
      </c>
      <c r="AH11" s="31">
        <v>1.0000000000000001E-5</v>
      </c>
      <c r="AI11" s="31">
        <v>1.0000000000000001E-5</v>
      </c>
      <c r="AJ11" s="31">
        <v>1.0000000000000001E-5</v>
      </c>
      <c r="AK11" s="31">
        <v>1.0000000000000001E-5</v>
      </c>
      <c r="AL11" s="31">
        <v>1.0000000000000001E-5</v>
      </c>
      <c r="AM11" s="31">
        <v>1.0000000000000001E-5</v>
      </c>
      <c r="AN11" s="31">
        <v>1.0000000000000001E-5</v>
      </c>
      <c r="AO11" s="31">
        <v>1.0000000000000001E-5</v>
      </c>
      <c r="AP11" s="31">
        <v>1.0000000000000001E-5</v>
      </c>
      <c r="AQ11" s="31">
        <v>1.0000000000000001E-5</v>
      </c>
      <c r="AR11" s="31">
        <v>1.0000000000000001E-5</v>
      </c>
      <c r="AS11" s="31">
        <v>1.0000000000000001E-5</v>
      </c>
      <c r="AT11" s="31">
        <v>2.0000000000000002E-5</v>
      </c>
      <c r="AU11" s="31">
        <v>2.0000000000000002E-5</v>
      </c>
      <c r="AV11" s="31">
        <v>2.0000000000000002E-5</v>
      </c>
      <c r="AW11" s="31">
        <v>2.0000000000000002E-5</v>
      </c>
      <c r="AX11" s="31">
        <v>2.0000000000000002E-5</v>
      </c>
      <c r="AY11" s="31">
        <v>3.0000000000000001E-5</v>
      </c>
      <c r="AZ11" s="31">
        <v>3.0000000000000001E-5</v>
      </c>
      <c r="BA11" s="31">
        <v>3.0000000000000001E-5</v>
      </c>
      <c r="BB11" s="31">
        <v>3.0000000000000001E-5</v>
      </c>
      <c r="BC11" s="31">
        <v>4.0000000000000003E-5</v>
      </c>
      <c r="BD11" s="31">
        <v>4.0000000000000003E-5</v>
      </c>
      <c r="BE11" s="31">
        <v>4.0000000000000003E-5</v>
      </c>
      <c r="BF11" s="31">
        <v>5.0000000000000002E-5</v>
      </c>
      <c r="BG11" s="31">
        <v>5.0000000000000002E-5</v>
      </c>
      <c r="BH11" s="31">
        <v>6.0000000000000002E-5</v>
      </c>
      <c r="BI11" s="31">
        <v>6.0000000000000002E-5</v>
      </c>
      <c r="BJ11" s="31">
        <v>6.9999999999999994E-5</v>
      </c>
      <c r="BK11" s="31">
        <v>8.0000000000000007E-5</v>
      </c>
      <c r="BL11" s="31">
        <v>9.0000000000000006E-5</v>
      </c>
      <c r="BM11" s="31">
        <v>1E-4</v>
      </c>
      <c r="BN11" s="31">
        <v>1.1E-4</v>
      </c>
      <c r="BO11" s="31">
        <v>1.2E-4</v>
      </c>
      <c r="BP11" s="31">
        <v>1.2999999999999999E-4</v>
      </c>
      <c r="BQ11" s="31">
        <v>1.4999999999999999E-4</v>
      </c>
      <c r="BR11" s="31">
        <v>1.6000000000000001E-4</v>
      </c>
    </row>
    <row r="12" spans="1:70" x14ac:dyDescent="0.2">
      <c r="A12">
        <v>25</v>
      </c>
      <c r="B12" s="31">
        <v>1.0000000000000001E-5</v>
      </c>
      <c r="C12" s="31">
        <v>1.0000000000000001E-5</v>
      </c>
      <c r="D12" s="31">
        <v>1.0000000000000001E-5</v>
      </c>
      <c r="E12" s="31">
        <v>1.0000000000000001E-5</v>
      </c>
      <c r="F12" s="31">
        <v>1.0000000000000001E-5</v>
      </c>
      <c r="G12" s="31">
        <v>1.0000000000000001E-5</v>
      </c>
      <c r="H12" s="31">
        <v>1.0000000000000001E-5</v>
      </c>
      <c r="I12" s="31">
        <v>1.0000000000000001E-5</v>
      </c>
      <c r="J12" s="31">
        <v>1.0000000000000001E-5</v>
      </c>
      <c r="K12" s="31">
        <v>1.0000000000000001E-5</v>
      </c>
      <c r="L12" s="31">
        <v>1.0000000000000001E-5</v>
      </c>
      <c r="M12" s="31">
        <v>1.0000000000000001E-5</v>
      </c>
      <c r="N12" s="31">
        <v>1.0000000000000001E-5</v>
      </c>
      <c r="O12" s="31">
        <v>1.0000000000000001E-5</v>
      </c>
      <c r="P12" s="31">
        <v>1.0000000000000001E-5</v>
      </c>
      <c r="Q12" s="31">
        <v>1.0000000000000001E-5</v>
      </c>
      <c r="R12" s="31">
        <v>1.0000000000000001E-5</v>
      </c>
      <c r="S12" s="31">
        <v>1.0000000000000001E-5</v>
      </c>
      <c r="T12" s="31">
        <v>1.0000000000000001E-5</v>
      </c>
      <c r="U12" s="31">
        <v>1.0000000000000001E-5</v>
      </c>
      <c r="V12" s="31">
        <v>1.0000000000000001E-5</v>
      </c>
      <c r="W12" s="31">
        <v>1.0000000000000001E-5</v>
      </c>
      <c r="X12" s="31">
        <v>1.0000000000000001E-5</v>
      </c>
      <c r="Y12" s="31">
        <v>1.0000000000000001E-5</v>
      </c>
      <c r="Z12" s="31">
        <v>1.0000000000000001E-5</v>
      </c>
      <c r="AA12" s="31">
        <v>1.0000000000000001E-5</v>
      </c>
      <c r="AB12" s="31">
        <v>1.0000000000000001E-5</v>
      </c>
      <c r="AC12" s="31">
        <v>1.0000000000000001E-5</v>
      </c>
      <c r="AD12" s="31">
        <v>1.0000000000000001E-5</v>
      </c>
      <c r="AE12" s="31">
        <v>1.0000000000000001E-5</v>
      </c>
      <c r="AF12" s="31">
        <v>1.0000000000000001E-5</v>
      </c>
      <c r="AG12" s="31">
        <v>1.0000000000000001E-5</v>
      </c>
      <c r="AH12" s="31">
        <v>1.0000000000000001E-5</v>
      </c>
      <c r="AI12" s="31">
        <v>1.0000000000000001E-5</v>
      </c>
      <c r="AJ12" s="31">
        <v>1.0000000000000001E-5</v>
      </c>
      <c r="AK12" s="31">
        <v>1.0000000000000001E-5</v>
      </c>
      <c r="AL12" s="31">
        <v>1.0000000000000001E-5</v>
      </c>
      <c r="AM12" s="31">
        <v>1.0000000000000001E-5</v>
      </c>
      <c r="AN12" s="31">
        <v>1.0000000000000001E-5</v>
      </c>
      <c r="AO12" s="31">
        <v>1.0000000000000001E-5</v>
      </c>
      <c r="AP12" s="31">
        <v>1.0000000000000001E-5</v>
      </c>
      <c r="AQ12" s="31">
        <v>1.0000000000000001E-5</v>
      </c>
      <c r="AR12" s="31">
        <v>1.0000000000000001E-5</v>
      </c>
      <c r="AS12" s="31">
        <v>1.0000000000000001E-5</v>
      </c>
      <c r="AT12" s="31">
        <v>2.0000000000000002E-5</v>
      </c>
      <c r="AU12" s="31">
        <v>2.0000000000000002E-5</v>
      </c>
      <c r="AV12" s="31">
        <v>2.0000000000000002E-5</v>
      </c>
      <c r="AW12" s="31">
        <v>2.0000000000000002E-5</v>
      </c>
      <c r="AX12" s="31">
        <v>2.0000000000000002E-5</v>
      </c>
      <c r="AY12" s="31">
        <v>3.0000000000000001E-5</v>
      </c>
      <c r="AZ12" s="31">
        <v>3.0000000000000001E-5</v>
      </c>
      <c r="BA12" s="31">
        <v>3.0000000000000001E-5</v>
      </c>
      <c r="BB12" s="31">
        <v>3.0000000000000001E-5</v>
      </c>
      <c r="BC12" s="31">
        <v>4.0000000000000003E-5</v>
      </c>
      <c r="BD12" s="31">
        <v>4.0000000000000003E-5</v>
      </c>
      <c r="BE12" s="31">
        <v>4.0000000000000003E-5</v>
      </c>
      <c r="BF12" s="31">
        <v>5.0000000000000002E-5</v>
      </c>
      <c r="BG12" s="31">
        <v>5.0000000000000002E-5</v>
      </c>
      <c r="BH12" s="31">
        <v>6.0000000000000002E-5</v>
      </c>
      <c r="BI12" s="31">
        <v>6.0000000000000002E-5</v>
      </c>
      <c r="BJ12" s="31">
        <v>6.9999999999999994E-5</v>
      </c>
      <c r="BK12" s="31">
        <v>8.0000000000000007E-5</v>
      </c>
      <c r="BL12" s="31">
        <v>9.0000000000000006E-5</v>
      </c>
      <c r="BM12" s="31">
        <v>1E-4</v>
      </c>
      <c r="BN12" s="31">
        <v>1.1E-4</v>
      </c>
      <c r="BO12" s="31">
        <v>1.2E-4</v>
      </c>
      <c r="BP12" s="31">
        <v>1.2999999999999999E-4</v>
      </c>
      <c r="BQ12" s="31">
        <v>1.4999999999999999E-4</v>
      </c>
      <c r="BR12" s="31">
        <v>1.6000000000000001E-4</v>
      </c>
    </row>
    <row r="13" spans="1:70" x14ac:dyDescent="0.2">
      <c r="A13">
        <v>26</v>
      </c>
      <c r="B13" s="31">
        <v>1.0000000000000001E-5</v>
      </c>
      <c r="C13" s="31">
        <v>1.0000000000000001E-5</v>
      </c>
      <c r="D13" s="31">
        <v>1.0000000000000001E-5</v>
      </c>
      <c r="E13" s="31">
        <v>1.0000000000000001E-5</v>
      </c>
      <c r="F13" s="31">
        <v>1.0000000000000001E-5</v>
      </c>
      <c r="G13" s="31">
        <v>1.0000000000000001E-5</v>
      </c>
      <c r="H13" s="31">
        <v>1.0000000000000001E-5</v>
      </c>
      <c r="I13" s="31">
        <v>1.0000000000000001E-5</v>
      </c>
      <c r="J13" s="31">
        <v>1.0000000000000001E-5</v>
      </c>
      <c r="K13" s="31">
        <v>1.0000000000000001E-5</v>
      </c>
      <c r="L13" s="31">
        <v>1.0000000000000001E-5</v>
      </c>
      <c r="M13" s="31">
        <v>1.0000000000000001E-5</v>
      </c>
      <c r="N13" s="31">
        <v>1.0000000000000001E-5</v>
      </c>
      <c r="O13" s="31">
        <v>1.0000000000000001E-5</v>
      </c>
      <c r="P13" s="31">
        <v>1.0000000000000001E-5</v>
      </c>
      <c r="Q13" s="31">
        <v>1.0000000000000001E-5</v>
      </c>
      <c r="R13" s="31">
        <v>1.0000000000000001E-5</v>
      </c>
      <c r="S13" s="31">
        <v>1.0000000000000001E-5</v>
      </c>
      <c r="T13" s="31">
        <v>1.0000000000000001E-5</v>
      </c>
      <c r="U13" s="31">
        <v>1.0000000000000001E-5</v>
      </c>
      <c r="V13" s="31">
        <v>1.0000000000000001E-5</v>
      </c>
      <c r="W13" s="31">
        <v>1.0000000000000001E-5</v>
      </c>
      <c r="X13" s="31">
        <v>1.0000000000000001E-5</v>
      </c>
      <c r="Y13" s="31">
        <v>1.0000000000000001E-5</v>
      </c>
      <c r="Z13" s="31">
        <v>1.0000000000000001E-5</v>
      </c>
      <c r="AA13" s="31">
        <v>1.0000000000000001E-5</v>
      </c>
      <c r="AB13" s="31">
        <v>1.0000000000000001E-5</v>
      </c>
      <c r="AC13" s="31">
        <v>1.0000000000000001E-5</v>
      </c>
      <c r="AD13" s="31">
        <v>1.0000000000000001E-5</v>
      </c>
      <c r="AE13" s="31">
        <v>1.0000000000000001E-5</v>
      </c>
      <c r="AF13" s="31">
        <v>1.0000000000000001E-5</v>
      </c>
      <c r="AG13" s="31">
        <v>1.0000000000000001E-5</v>
      </c>
      <c r="AH13" s="31">
        <v>1.0000000000000001E-5</v>
      </c>
      <c r="AI13" s="31">
        <v>1.0000000000000001E-5</v>
      </c>
      <c r="AJ13" s="31">
        <v>1.0000000000000001E-5</v>
      </c>
      <c r="AK13" s="31">
        <v>1.0000000000000001E-5</v>
      </c>
      <c r="AL13" s="31">
        <v>1.0000000000000001E-5</v>
      </c>
      <c r="AM13" s="31">
        <v>1.0000000000000001E-5</v>
      </c>
      <c r="AN13" s="31">
        <v>1.0000000000000001E-5</v>
      </c>
      <c r="AO13" s="31">
        <v>1.0000000000000001E-5</v>
      </c>
      <c r="AP13" s="31">
        <v>1.0000000000000001E-5</v>
      </c>
      <c r="AQ13" s="31">
        <v>1.0000000000000001E-5</v>
      </c>
      <c r="AR13" s="31">
        <v>1.0000000000000001E-5</v>
      </c>
      <c r="AS13" s="31">
        <v>1.0000000000000001E-5</v>
      </c>
      <c r="AT13" s="31">
        <v>2.0000000000000002E-5</v>
      </c>
      <c r="AU13" s="31">
        <v>2.0000000000000002E-5</v>
      </c>
      <c r="AV13" s="31">
        <v>2.0000000000000002E-5</v>
      </c>
      <c r="AW13" s="31">
        <v>2.0000000000000002E-5</v>
      </c>
      <c r="AX13" s="31">
        <v>2.0000000000000002E-5</v>
      </c>
      <c r="AY13" s="31">
        <v>3.0000000000000001E-5</v>
      </c>
      <c r="AZ13" s="31">
        <v>3.0000000000000001E-5</v>
      </c>
      <c r="BA13" s="31">
        <v>3.0000000000000001E-5</v>
      </c>
      <c r="BB13" s="31">
        <v>3.0000000000000001E-5</v>
      </c>
      <c r="BC13" s="31">
        <v>4.0000000000000003E-5</v>
      </c>
      <c r="BD13" s="31">
        <v>4.0000000000000003E-5</v>
      </c>
      <c r="BE13" s="31">
        <v>4.0000000000000003E-5</v>
      </c>
      <c r="BF13" s="31">
        <v>5.0000000000000002E-5</v>
      </c>
      <c r="BG13" s="31">
        <v>5.0000000000000002E-5</v>
      </c>
      <c r="BH13" s="31">
        <v>6.0000000000000002E-5</v>
      </c>
      <c r="BI13" s="31">
        <v>6.0000000000000002E-5</v>
      </c>
      <c r="BJ13" s="31">
        <v>6.9999999999999994E-5</v>
      </c>
      <c r="BK13" s="31">
        <v>8.0000000000000007E-5</v>
      </c>
      <c r="BL13" s="31">
        <v>9.0000000000000006E-5</v>
      </c>
      <c r="BM13" s="31">
        <v>1E-4</v>
      </c>
      <c r="BN13" s="31">
        <v>1.1E-4</v>
      </c>
      <c r="BO13" s="31">
        <v>1.2E-4</v>
      </c>
      <c r="BP13" s="31">
        <v>1.2999999999999999E-4</v>
      </c>
      <c r="BQ13" s="31">
        <v>1.4999999999999999E-4</v>
      </c>
      <c r="BR13" s="31">
        <v>1.6000000000000001E-4</v>
      </c>
    </row>
    <row r="14" spans="1:70" x14ac:dyDescent="0.2">
      <c r="A14">
        <v>27</v>
      </c>
      <c r="B14" s="31">
        <v>1.0000000000000001E-5</v>
      </c>
      <c r="C14" s="31">
        <v>1.0000000000000001E-5</v>
      </c>
      <c r="D14" s="31">
        <v>1.0000000000000001E-5</v>
      </c>
      <c r="E14" s="31">
        <v>1.0000000000000001E-5</v>
      </c>
      <c r="F14" s="31">
        <v>1.0000000000000001E-5</v>
      </c>
      <c r="G14" s="31">
        <v>1.0000000000000001E-5</v>
      </c>
      <c r="H14" s="31">
        <v>1.0000000000000001E-5</v>
      </c>
      <c r="I14" s="31">
        <v>1.0000000000000001E-5</v>
      </c>
      <c r="J14" s="31">
        <v>1.0000000000000001E-5</v>
      </c>
      <c r="K14" s="31">
        <v>1.0000000000000001E-5</v>
      </c>
      <c r="L14" s="31">
        <v>1.0000000000000001E-5</v>
      </c>
      <c r="M14" s="31">
        <v>1.0000000000000001E-5</v>
      </c>
      <c r="N14" s="31">
        <v>1.0000000000000001E-5</v>
      </c>
      <c r="O14" s="31">
        <v>1.0000000000000001E-5</v>
      </c>
      <c r="P14" s="31">
        <v>1.0000000000000001E-5</v>
      </c>
      <c r="Q14" s="31">
        <v>1.0000000000000001E-5</v>
      </c>
      <c r="R14" s="31">
        <v>1.0000000000000001E-5</v>
      </c>
      <c r="S14" s="31">
        <v>1.0000000000000001E-5</v>
      </c>
      <c r="T14" s="31">
        <v>1.0000000000000001E-5</v>
      </c>
      <c r="U14" s="31">
        <v>1.0000000000000001E-5</v>
      </c>
      <c r="V14" s="31">
        <v>1.0000000000000001E-5</v>
      </c>
      <c r="W14" s="31">
        <v>1.0000000000000001E-5</v>
      </c>
      <c r="X14" s="31">
        <v>1.0000000000000001E-5</v>
      </c>
      <c r="Y14" s="31">
        <v>1.0000000000000001E-5</v>
      </c>
      <c r="Z14" s="31">
        <v>1.0000000000000001E-5</v>
      </c>
      <c r="AA14" s="31">
        <v>1.0000000000000001E-5</v>
      </c>
      <c r="AB14" s="31">
        <v>1.0000000000000001E-5</v>
      </c>
      <c r="AC14" s="31">
        <v>1.0000000000000001E-5</v>
      </c>
      <c r="AD14" s="31">
        <v>1.0000000000000001E-5</v>
      </c>
      <c r="AE14" s="31">
        <v>1.0000000000000001E-5</v>
      </c>
      <c r="AF14" s="31">
        <v>1.0000000000000001E-5</v>
      </c>
      <c r="AG14" s="31">
        <v>1.0000000000000001E-5</v>
      </c>
      <c r="AH14" s="31">
        <v>1.0000000000000001E-5</v>
      </c>
      <c r="AI14" s="31">
        <v>1.0000000000000001E-5</v>
      </c>
      <c r="AJ14" s="31">
        <v>1.0000000000000001E-5</v>
      </c>
      <c r="AK14" s="31">
        <v>1.0000000000000001E-5</v>
      </c>
      <c r="AL14" s="31">
        <v>1.0000000000000001E-5</v>
      </c>
      <c r="AM14" s="31">
        <v>1.0000000000000001E-5</v>
      </c>
      <c r="AN14" s="31">
        <v>1.0000000000000001E-5</v>
      </c>
      <c r="AO14" s="31">
        <v>1.0000000000000001E-5</v>
      </c>
      <c r="AP14" s="31">
        <v>1.0000000000000001E-5</v>
      </c>
      <c r="AQ14" s="31">
        <v>1.0000000000000001E-5</v>
      </c>
      <c r="AR14" s="31">
        <v>1.0000000000000001E-5</v>
      </c>
      <c r="AS14" s="31">
        <v>1.0000000000000001E-5</v>
      </c>
      <c r="AT14" s="31">
        <v>2.0000000000000002E-5</v>
      </c>
      <c r="AU14" s="31">
        <v>2.0000000000000002E-5</v>
      </c>
      <c r="AV14" s="31">
        <v>2.0000000000000002E-5</v>
      </c>
      <c r="AW14" s="31">
        <v>2.0000000000000002E-5</v>
      </c>
      <c r="AX14" s="31">
        <v>2.0000000000000002E-5</v>
      </c>
      <c r="AY14" s="31">
        <v>3.0000000000000001E-5</v>
      </c>
      <c r="AZ14" s="31">
        <v>3.0000000000000001E-5</v>
      </c>
      <c r="BA14" s="31">
        <v>3.0000000000000001E-5</v>
      </c>
      <c r="BB14" s="31">
        <v>3.0000000000000001E-5</v>
      </c>
      <c r="BC14" s="31">
        <v>4.0000000000000003E-5</v>
      </c>
      <c r="BD14" s="31">
        <v>4.0000000000000003E-5</v>
      </c>
      <c r="BE14" s="31">
        <v>4.0000000000000003E-5</v>
      </c>
      <c r="BF14" s="31">
        <v>5.0000000000000002E-5</v>
      </c>
      <c r="BG14" s="31">
        <v>5.0000000000000002E-5</v>
      </c>
      <c r="BH14" s="31">
        <v>6.0000000000000002E-5</v>
      </c>
      <c r="BI14" s="31">
        <v>6.0000000000000002E-5</v>
      </c>
      <c r="BJ14" s="31">
        <v>6.9999999999999994E-5</v>
      </c>
      <c r="BK14" s="31">
        <v>8.0000000000000007E-5</v>
      </c>
      <c r="BL14" s="31">
        <v>9.0000000000000006E-5</v>
      </c>
      <c r="BM14" s="31">
        <v>1E-4</v>
      </c>
      <c r="BN14" s="31">
        <v>1.1E-4</v>
      </c>
      <c r="BO14" s="31">
        <v>1.2E-4</v>
      </c>
      <c r="BP14" s="31">
        <v>1.2999999999999999E-4</v>
      </c>
      <c r="BQ14" s="31">
        <v>1.4999999999999999E-4</v>
      </c>
      <c r="BR14" s="31">
        <v>1.6000000000000001E-4</v>
      </c>
    </row>
    <row r="15" spans="1:70" x14ac:dyDescent="0.2">
      <c r="A15">
        <v>28</v>
      </c>
      <c r="B15" s="31">
        <v>1.0000000000000001E-5</v>
      </c>
      <c r="C15" s="31">
        <v>1.0000000000000001E-5</v>
      </c>
      <c r="D15" s="31">
        <v>1.0000000000000001E-5</v>
      </c>
      <c r="E15" s="31">
        <v>1.0000000000000001E-5</v>
      </c>
      <c r="F15" s="31">
        <v>1.0000000000000001E-5</v>
      </c>
      <c r="G15" s="31">
        <v>1.0000000000000001E-5</v>
      </c>
      <c r="H15" s="31">
        <v>1.0000000000000001E-5</v>
      </c>
      <c r="I15" s="31">
        <v>1.0000000000000001E-5</v>
      </c>
      <c r="J15" s="31">
        <v>1.0000000000000001E-5</v>
      </c>
      <c r="K15" s="31">
        <v>1.0000000000000001E-5</v>
      </c>
      <c r="L15" s="31">
        <v>1.0000000000000001E-5</v>
      </c>
      <c r="M15" s="31">
        <v>1.0000000000000001E-5</v>
      </c>
      <c r="N15" s="31">
        <v>1.0000000000000001E-5</v>
      </c>
      <c r="O15" s="31">
        <v>1.0000000000000001E-5</v>
      </c>
      <c r="P15" s="31">
        <v>1.0000000000000001E-5</v>
      </c>
      <c r="Q15" s="31">
        <v>1.0000000000000001E-5</v>
      </c>
      <c r="R15" s="31">
        <v>1.0000000000000001E-5</v>
      </c>
      <c r="S15" s="31">
        <v>1.0000000000000001E-5</v>
      </c>
      <c r="T15" s="31">
        <v>1.0000000000000001E-5</v>
      </c>
      <c r="U15" s="31">
        <v>1.0000000000000001E-5</v>
      </c>
      <c r="V15" s="31">
        <v>1.0000000000000001E-5</v>
      </c>
      <c r="W15" s="31">
        <v>1.0000000000000001E-5</v>
      </c>
      <c r="X15" s="31">
        <v>1.0000000000000001E-5</v>
      </c>
      <c r="Y15" s="31">
        <v>1.0000000000000001E-5</v>
      </c>
      <c r="Z15" s="31">
        <v>1.0000000000000001E-5</v>
      </c>
      <c r="AA15" s="31">
        <v>1.0000000000000001E-5</v>
      </c>
      <c r="AB15" s="31">
        <v>1.0000000000000001E-5</v>
      </c>
      <c r="AC15" s="31">
        <v>1.0000000000000001E-5</v>
      </c>
      <c r="AD15" s="31">
        <v>1.0000000000000001E-5</v>
      </c>
      <c r="AE15" s="31">
        <v>1.0000000000000001E-5</v>
      </c>
      <c r="AF15" s="31">
        <v>1.0000000000000001E-5</v>
      </c>
      <c r="AG15" s="31">
        <v>1.0000000000000001E-5</v>
      </c>
      <c r="AH15" s="31">
        <v>1.0000000000000001E-5</v>
      </c>
      <c r="AI15" s="31">
        <v>1.0000000000000001E-5</v>
      </c>
      <c r="AJ15" s="31">
        <v>1.0000000000000001E-5</v>
      </c>
      <c r="AK15" s="31">
        <v>1.0000000000000001E-5</v>
      </c>
      <c r="AL15" s="31">
        <v>1.0000000000000001E-5</v>
      </c>
      <c r="AM15" s="31">
        <v>1.0000000000000001E-5</v>
      </c>
      <c r="AN15" s="31">
        <v>1.0000000000000001E-5</v>
      </c>
      <c r="AO15" s="31">
        <v>1.0000000000000001E-5</v>
      </c>
      <c r="AP15" s="31">
        <v>1.0000000000000001E-5</v>
      </c>
      <c r="AQ15" s="31">
        <v>1.0000000000000001E-5</v>
      </c>
      <c r="AR15" s="31">
        <v>1.0000000000000001E-5</v>
      </c>
      <c r="AS15" s="31">
        <v>1.0000000000000001E-5</v>
      </c>
      <c r="AT15" s="31">
        <v>2.0000000000000002E-5</v>
      </c>
      <c r="AU15" s="31">
        <v>2.0000000000000002E-5</v>
      </c>
      <c r="AV15" s="31">
        <v>2.0000000000000002E-5</v>
      </c>
      <c r="AW15" s="31">
        <v>2.0000000000000002E-5</v>
      </c>
      <c r="AX15" s="31">
        <v>2.0000000000000002E-5</v>
      </c>
      <c r="AY15" s="31">
        <v>3.0000000000000001E-5</v>
      </c>
      <c r="AZ15" s="31">
        <v>3.0000000000000001E-5</v>
      </c>
      <c r="BA15" s="31">
        <v>3.0000000000000001E-5</v>
      </c>
      <c r="BB15" s="31">
        <v>3.0000000000000001E-5</v>
      </c>
      <c r="BC15" s="31">
        <v>4.0000000000000003E-5</v>
      </c>
      <c r="BD15" s="31">
        <v>4.0000000000000003E-5</v>
      </c>
      <c r="BE15" s="31">
        <v>4.0000000000000003E-5</v>
      </c>
      <c r="BF15" s="31">
        <v>5.0000000000000002E-5</v>
      </c>
      <c r="BG15" s="31">
        <v>5.0000000000000002E-5</v>
      </c>
      <c r="BH15" s="31">
        <v>6.0000000000000002E-5</v>
      </c>
      <c r="BI15" s="31">
        <v>6.0000000000000002E-5</v>
      </c>
      <c r="BJ15" s="31">
        <v>6.9999999999999994E-5</v>
      </c>
      <c r="BK15" s="31">
        <v>8.0000000000000007E-5</v>
      </c>
      <c r="BL15" s="31">
        <v>9.0000000000000006E-5</v>
      </c>
      <c r="BM15" s="31">
        <v>9.0000000000000006E-5</v>
      </c>
      <c r="BN15" s="31">
        <v>1E-4</v>
      </c>
      <c r="BO15" s="31">
        <v>1.2E-4</v>
      </c>
      <c r="BP15" s="31">
        <v>1.2999999999999999E-4</v>
      </c>
      <c r="BQ15" s="31">
        <v>1.3999999999999999E-4</v>
      </c>
      <c r="BR15" s="31">
        <v>1.6000000000000001E-4</v>
      </c>
    </row>
    <row r="16" spans="1:70" x14ac:dyDescent="0.2">
      <c r="A16">
        <v>29</v>
      </c>
      <c r="B16" s="31">
        <v>1.0000000000000001E-5</v>
      </c>
      <c r="C16" s="31">
        <v>1.0000000000000001E-5</v>
      </c>
      <c r="D16" s="31">
        <v>1.0000000000000001E-5</v>
      </c>
      <c r="E16" s="31">
        <v>1.0000000000000001E-5</v>
      </c>
      <c r="F16" s="31">
        <v>1.0000000000000001E-5</v>
      </c>
      <c r="G16" s="31">
        <v>1.0000000000000001E-5</v>
      </c>
      <c r="H16" s="31">
        <v>1.0000000000000001E-5</v>
      </c>
      <c r="I16" s="31">
        <v>1.0000000000000001E-5</v>
      </c>
      <c r="J16" s="31">
        <v>1.0000000000000001E-5</v>
      </c>
      <c r="K16" s="31">
        <v>1.0000000000000001E-5</v>
      </c>
      <c r="L16" s="31">
        <v>1.0000000000000001E-5</v>
      </c>
      <c r="M16" s="31">
        <v>1.0000000000000001E-5</v>
      </c>
      <c r="N16" s="31">
        <v>1.0000000000000001E-5</v>
      </c>
      <c r="O16" s="31">
        <v>1.0000000000000001E-5</v>
      </c>
      <c r="P16" s="31">
        <v>1.0000000000000001E-5</v>
      </c>
      <c r="Q16" s="31">
        <v>1.0000000000000001E-5</v>
      </c>
      <c r="R16" s="31">
        <v>1.0000000000000001E-5</v>
      </c>
      <c r="S16" s="31">
        <v>1.0000000000000001E-5</v>
      </c>
      <c r="T16" s="31">
        <v>1.0000000000000001E-5</v>
      </c>
      <c r="U16" s="31">
        <v>1.0000000000000001E-5</v>
      </c>
      <c r="V16" s="31">
        <v>1.0000000000000001E-5</v>
      </c>
      <c r="W16" s="31">
        <v>1.0000000000000001E-5</v>
      </c>
      <c r="X16" s="31">
        <v>1.0000000000000001E-5</v>
      </c>
      <c r="Y16" s="31">
        <v>1.0000000000000001E-5</v>
      </c>
      <c r="Z16" s="31">
        <v>1.0000000000000001E-5</v>
      </c>
      <c r="AA16" s="31">
        <v>1.0000000000000001E-5</v>
      </c>
      <c r="AB16" s="31">
        <v>1.0000000000000001E-5</v>
      </c>
      <c r="AC16" s="31">
        <v>1.0000000000000001E-5</v>
      </c>
      <c r="AD16" s="31">
        <v>1.0000000000000001E-5</v>
      </c>
      <c r="AE16" s="31">
        <v>1.0000000000000001E-5</v>
      </c>
      <c r="AF16" s="31">
        <v>1.0000000000000001E-5</v>
      </c>
      <c r="AG16" s="31">
        <v>1.0000000000000001E-5</v>
      </c>
      <c r="AH16" s="31">
        <v>1.0000000000000001E-5</v>
      </c>
      <c r="AI16" s="31">
        <v>1.0000000000000001E-5</v>
      </c>
      <c r="AJ16" s="31">
        <v>1.0000000000000001E-5</v>
      </c>
      <c r="AK16" s="31">
        <v>1.0000000000000001E-5</v>
      </c>
      <c r="AL16" s="31">
        <v>1.0000000000000001E-5</v>
      </c>
      <c r="AM16" s="31">
        <v>1.0000000000000001E-5</v>
      </c>
      <c r="AN16" s="31">
        <v>1.0000000000000001E-5</v>
      </c>
      <c r="AO16" s="31">
        <v>1.0000000000000001E-5</v>
      </c>
      <c r="AP16" s="31">
        <v>1.0000000000000001E-5</v>
      </c>
      <c r="AQ16" s="31">
        <v>1.0000000000000001E-5</v>
      </c>
      <c r="AR16" s="31">
        <v>1.0000000000000001E-5</v>
      </c>
      <c r="AS16" s="31">
        <v>1.0000000000000001E-5</v>
      </c>
      <c r="AT16" s="31">
        <v>2.0000000000000002E-5</v>
      </c>
      <c r="AU16" s="31">
        <v>2.0000000000000002E-5</v>
      </c>
      <c r="AV16" s="31">
        <v>2.0000000000000002E-5</v>
      </c>
      <c r="AW16" s="31">
        <v>2.0000000000000002E-5</v>
      </c>
      <c r="AX16" s="31">
        <v>2.0000000000000002E-5</v>
      </c>
      <c r="AY16" s="31">
        <v>2.0000000000000002E-5</v>
      </c>
      <c r="AZ16" s="31">
        <v>3.0000000000000001E-5</v>
      </c>
      <c r="BA16" s="31">
        <v>3.0000000000000001E-5</v>
      </c>
      <c r="BB16" s="31">
        <v>3.0000000000000001E-5</v>
      </c>
      <c r="BC16" s="31">
        <v>4.0000000000000003E-5</v>
      </c>
      <c r="BD16" s="31">
        <v>4.0000000000000003E-5</v>
      </c>
      <c r="BE16" s="31">
        <v>4.0000000000000003E-5</v>
      </c>
      <c r="BF16" s="31">
        <v>5.0000000000000002E-5</v>
      </c>
      <c r="BG16" s="31">
        <v>5.0000000000000002E-5</v>
      </c>
      <c r="BH16" s="31">
        <v>6.0000000000000002E-5</v>
      </c>
      <c r="BI16" s="31">
        <v>6.0000000000000002E-5</v>
      </c>
      <c r="BJ16" s="31">
        <v>6.9999999999999994E-5</v>
      </c>
      <c r="BK16" s="31">
        <v>8.0000000000000007E-5</v>
      </c>
      <c r="BL16" s="31">
        <v>8.0000000000000007E-5</v>
      </c>
      <c r="BM16" s="31">
        <v>9.0000000000000006E-5</v>
      </c>
      <c r="BN16" s="31">
        <v>1E-4</v>
      </c>
      <c r="BO16" s="31">
        <v>1.1E-4</v>
      </c>
      <c r="BP16" s="31">
        <v>1.2999999999999999E-4</v>
      </c>
      <c r="BQ16" s="31">
        <v>1.3999999999999999E-4</v>
      </c>
      <c r="BR16" s="31">
        <v>1.6000000000000001E-4</v>
      </c>
    </row>
    <row r="17" spans="1:70" x14ac:dyDescent="0.2">
      <c r="A17">
        <v>30</v>
      </c>
      <c r="B17" s="31">
        <v>1.0000000000000001E-5</v>
      </c>
      <c r="C17" s="31">
        <v>1.0000000000000001E-5</v>
      </c>
      <c r="D17" s="31">
        <v>1.0000000000000001E-5</v>
      </c>
      <c r="E17" s="31">
        <v>1.0000000000000001E-5</v>
      </c>
      <c r="F17" s="31">
        <v>1.0000000000000001E-5</v>
      </c>
      <c r="G17" s="31">
        <v>1.0000000000000001E-5</v>
      </c>
      <c r="H17" s="31">
        <v>1.0000000000000001E-5</v>
      </c>
      <c r="I17" s="31">
        <v>1.0000000000000001E-5</v>
      </c>
      <c r="J17" s="31">
        <v>1.0000000000000001E-5</v>
      </c>
      <c r="K17" s="31">
        <v>1.0000000000000001E-5</v>
      </c>
      <c r="L17" s="31">
        <v>1.0000000000000001E-5</v>
      </c>
      <c r="M17" s="31">
        <v>1.0000000000000001E-5</v>
      </c>
      <c r="N17" s="31">
        <v>1.0000000000000001E-5</v>
      </c>
      <c r="O17" s="31">
        <v>1.0000000000000001E-5</v>
      </c>
      <c r="P17" s="31">
        <v>1.0000000000000001E-5</v>
      </c>
      <c r="Q17" s="31">
        <v>1.0000000000000001E-5</v>
      </c>
      <c r="R17" s="31">
        <v>1.0000000000000001E-5</v>
      </c>
      <c r="S17" s="31">
        <v>1.0000000000000001E-5</v>
      </c>
      <c r="T17" s="31">
        <v>1.0000000000000001E-5</v>
      </c>
      <c r="U17" s="31">
        <v>1.0000000000000001E-5</v>
      </c>
      <c r="V17" s="31">
        <v>1.0000000000000001E-5</v>
      </c>
      <c r="W17" s="31">
        <v>1.0000000000000001E-5</v>
      </c>
      <c r="X17" s="31">
        <v>1.0000000000000001E-5</v>
      </c>
      <c r="Y17" s="31">
        <v>1.0000000000000001E-5</v>
      </c>
      <c r="Z17" s="31">
        <v>1.0000000000000001E-5</v>
      </c>
      <c r="AA17" s="31">
        <v>1.0000000000000001E-5</v>
      </c>
      <c r="AB17" s="31">
        <v>1.0000000000000001E-5</v>
      </c>
      <c r="AC17" s="31">
        <v>1.0000000000000001E-5</v>
      </c>
      <c r="AD17" s="31">
        <v>1.0000000000000001E-5</v>
      </c>
      <c r="AE17" s="31">
        <v>1.0000000000000001E-5</v>
      </c>
      <c r="AF17" s="31">
        <v>1.0000000000000001E-5</v>
      </c>
      <c r="AG17" s="31">
        <v>1.0000000000000001E-5</v>
      </c>
      <c r="AH17" s="31">
        <v>1.0000000000000001E-5</v>
      </c>
      <c r="AI17" s="31">
        <v>1.0000000000000001E-5</v>
      </c>
      <c r="AJ17" s="31">
        <v>1.0000000000000001E-5</v>
      </c>
      <c r="AK17" s="31">
        <v>1.0000000000000001E-5</v>
      </c>
      <c r="AL17" s="31">
        <v>1.0000000000000001E-5</v>
      </c>
      <c r="AM17" s="31">
        <v>1.0000000000000001E-5</v>
      </c>
      <c r="AN17" s="31">
        <v>1.0000000000000001E-5</v>
      </c>
      <c r="AO17" s="31">
        <v>1.0000000000000001E-5</v>
      </c>
      <c r="AP17" s="31">
        <v>1.0000000000000001E-5</v>
      </c>
      <c r="AQ17" s="31">
        <v>1.0000000000000001E-5</v>
      </c>
      <c r="AR17" s="31">
        <v>1.0000000000000001E-5</v>
      </c>
      <c r="AS17" s="31">
        <v>1.0000000000000001E-5</v>
      </c>
      <c r="AT17" s="31">
        <v>1.0000000000000001E-5</v>
      </c>
      <c r="AU17" s="31">
        <v>2.0000000000000002E-5</v>
      </c>
      <c r="AV17" s="31">
        <v>2.0000000000000002E-5</v>
      </c>
      <c r="AW17" s="31">
        <v>2.0000000000000002E-5</v>
      </c>
      <c r="AX17" s="31">
        <v>2.0000000000000002E-5</v>
      </c>
      <c r="AY17" s="31">
        <v>2.0000000000000002E-5</v>
      </c>
      <c r="AZ17" s="31">
        <v>3.0000000000000001E-5</v>
      </c>
      <c r="BA17" s="31">
        <v>3.0000000000000001E-5</v>
      </c>
      <c r="BB17" s="31">
        <v>3.0000000000000001E-5</v>
      </c>
      <c r="BC17" s="31">
        <v>3.0000000000000001E-5</v>
      </c>
      <c r="BD17" s="31">
        <v>4.0000000000000003E-5</v>
      </c>
      <c r="BE17" s="31">
        <v>4.0000000000000003E-5</v>
      </c>
      <c r="BF17" s="31">
        <v>4.0000000000000003E-5</v>
      </c>
      <c r="BG17" s="31">
        <v>5.0000000000000002E-5</v>
      </c>
      <c r="BH17" s="31">
        <v>5.0000000000000002E-5</v>
      </c>
      <c r="BI17" s="31">
        <v>6.0000000000000002E-5</v>
      </c>
      <c r="BJ17" s="31">
        <v>6.9999999999999994E-5</v>
      </c>
      <c r="BK17" s="31">
        <v>6.9999999999999994E-5</v>
      </c>
      <c r="BL17" s="31">
        <v>8.0000000000000007E-5</v>
      </c>
      <c r="BM17" s="31">
        <v>9.0000000000000006E-5</v>
      </c>
      <c r="BN17" s="31">
        <v>1E-4</v>
      </c>
      <c r="BO17" s="31">
        <v>1.1E-4</v>
      </c>
      <c r="BP17" s="31">
        <v>1.2E-4</v>
      </c>
      <c r="BQ17" s="31">
        <v>1.3999999999999999E-4</v>
      </c>
      <c r="BR17" s="31">
        <v>1.4999999999999999E-4</v>
      </c>
    </row>
    <row r="18" spans="1:70" x14ac:dyDescent="0.2">
      <c r="A18">
        <v>31</v>
      </c>
      <c r="B18" s="31">
        <v>1.0000000000000001E-5</v>
      </c>
      <c r="C18" s="31">
        <v>1.0000000000000001E-5</v>
      </c>
      <c r="D18" s="31">
        <v>1.0000000000000001E-5</v>
      </c>
      <c r="E18" s="31">
        <v>1.0000000000000001E-5</v>
      </c>
      <c r="F18" s="31">
        <v>1.0000000000000001E-5</v>
      </c>
      <c r="G18" s="31">
        <v>1.0000000000000001E-5</v>
      </c>
      <c r="H18" s="31">
        <v>1.0000000000000001E-5</v>
      </c>
      <c r="I18" s="31">
        <v>1.0000000000000001E-5</v>
      </c>
      <c r="J18" s="31">
        <v>1.0000000000000001E-5</v>
      </c>
      <c r="K18" s="31">
        <v>1.0000000000000001E-5</v>
      </c>
      <c r="L18" s="31">
        <v>1.0000000000000001E-5</v>
      </c>
      <c r="M18" s="31">
        <v>1.0000000000000001E-5</v>
      </c>
      <c r="N18" s="31">
        <v>1.0000000000000001E-5</v>
      </c>
      <c r="O18" s="31">
        <v>1.0000000000000001E-5</v>
      </c>
      <c r="P18" s="31">
        <v>1.0000000000000001E-5</v>
      </c>
      <c r="Q18" s="31">
        <v>1.0000000000000001E-5</v>
      </c>
      <c r="R18" s="31">
        <v>1.0000000000000001E-5</v>
      </c>
      <c r="S18" s="31">
        <v>1.0000000000000001E-5</v>
      </c>
      <c r="T18" s="31">
        <v>1.0000000000000001E-5</v>
      </c>
      <c r="U18" s="31">
        <v>1.0000000000000001E-5</v>
      </c>
      <c r="V18" s="31">
        <v>1.0000000000000001E-5</v>
      </c>
      <c r="W18" s="31">
        <v>1.0000000000000001E-5</v>
      </c>
      <c r="X18" s="31">
        <v>1.0000000000000001E-5</v>
      </c>
      <c r="Y18" s="31">
        <v>1.0000000000000001E-5</v>
      </c>
      <c r="Z18" s="31">
        <v>1.0000000000000001E-5</v>
      </c>
      <c r="AA18" s="31">
        <v>1.0000000000000001E-5</v>
      </c>
      <c r="AB18" s="31">
        <v>1.0000000000000001E-5</v>
      </c>
      <c r="AC18" s="31">
        <v>1.0000000000000001E-5</v>
      </c>
      <c r="AD18" s="31">
        <v>1.0000000000000001E-5</v>
      </c>
      <c r="AE18" s="31">
        <v>1.0000000000000001E-5</v>
      </c>
      <c r="AF18" s="31">
        <v>1.0000000000000001E-5</v>
      </c>
      <c r="AG18" s="31">
        <v>1.0000000000000001E-5</v>
      </c>
      <c r="AH18" s="31">
        <v>1.0000000000000001E-5</v>
      </c>
      <c r="AI18" s="31">
        <v>1.0000000000000001E-5</v>
      </c>
      <c r="AJ18" s="31">
        <v>1.0000000000000001E-5</v>
      </c>
      <c r="AK18" s="31">
        <v>1.0000000000000001E-5</v>
      </c>
      <c r="AL18" s="31">
        <v>1.0000000000000001E-5</v>
      </c>
      <c r="AM18" s="31">
        <v>1.0000000000000001E-5</v>
      </c>
      <c r="AN18" s="31">
        <v>1.0000000000000001E-5</v>
      </c>
      <c r="AO18" s="31">
        <v>1.0000000000000001E-5</v>
      </c>
      <c r="AP18" s="31">
        <v>1.0000000000000001E-5</v>
      </c>
      <c r="AQ18" s="31">
        <v>1.0000000000000001E-5</v>
      </c>
      <c r="AR18" s="31">
        <v>1.0000000000000001E-5</v>
      </c>
      <c r="AS18" s="31">
        <v>1.0000000000000001E-5</v>
      </c>
      <c r="AT18" s="31">
        <v>1.0000000000000001E-5</v>
      </c>
      <c r="AU18" s="31">
        <v>2.0000000000000002E-5</v>
      </c>
      <c r="AV18" s="31">
        <v>2.0000000000000002E-5</v>
      </c>
      <c r="AW18" s="31">
        <v>2.0000000000000002E-5</v>
      </c>
      <c r="AX18" s="31">
        <v>2.0000000000000002E-5</v>
      </c>
      <c r="AY18" s="31">
        <v>2.0000000000000002E-5</v>
      </c>
      <c r="AZ18" s="31">
        <v>3.0000000000000001E-5</v>
      </c>
      <c r="BA18" s="31">
        <v>3.0000000000000001E-5</v>
      </c>
      <c r="BB18" s="31">
        <v>3.0000000000000001E-5</v>
      </c>
      <c r="BC18" s="31">
        <v>3.0000000000000001E-5</v>
      </c>
      <c r="BD18" s="31">
        <v>4.0000000000000003E-5</v>
      </c>
      <c r="BE18" s="31">
        <v>4.0000000000000003E-5</v>
      </c>
      <c r="BF18" s="31">
        <v>4.0000000000000003E-5</v>
      </c>
      <c r="BG18" s="31">
        <v>5.0000000000000002E-5</v>
      </c>
      <c r="BH18" s="31">
        <v>5.0000000000000002E-5</v>
      </c>
      <c r="BI18" s="31">
        <v>6.0000000000000002E-5</v>
      </c>
      <c r="BJ18" s="31">
        <v>6.9999999999999994E-5</v>
      </c>
      <c r="BK18" s="31">
        <v>6.9999999999999994E-5</v>
      </c>
      <c r="BL18" s="31">
        <v>8.0000000000000007E-5</v>
      </c>
      <c r="BM18" s="31">
        <v>9.0000000000000006E-5</v>
      </c>
      <c r="BN18" s="31">
        <v>1E-4</v>
      </c>
      <c r="BO18" s="31">
        <v>1.1E-4</v>
      </c>
      <c r="BP18" s="31">
        <v>1.2E-4</v>
      </c>
      <c r="BQ18" s="31">
        <v>1.3999999999999999E-4</v>
      </c>
      <c r="BR18" s="31">
        <v>1.4999999999999999E-4</v>
      </c>
    </row>
    <row r="19" spans="1:70" x14ac:dyDescent="0.2">
      <c r="A19">
        <v>32</v>
      </c>
      <c r="B19" s="31">
        <v>1.0000000000000001E-5</v>
      </c>
      <c r="C19" s="31">
        <v>1.0000000000000001E-5</v>
      </c>
      <c r="D19" s="31">
        <v>1.0000000000000001E-5</v>
      </c>
      <c r="E19" s="31">
        <v>1.0000000000000001E-5</v>
      </c>
      <c r="F19" s="31">
        <v>1.0000000000000001E-5</v>
      </c>
      <c r="G19" s="31">
        <v>1.0000000000000001E-5</v>
      </c>
      <c r="H19" s="31">
        <v>1.0000000000000001E-5</v>
      </c>
      <c r="I19" s="31">
        <v>1.0000000000000001E-5</v>
      </c>
      <c r="J19" s="31">
        <v>1.0000000000000001E-5</v>
      </c>
      <c r="K19" s="31">
        <v>1.0000000000000001E-5</v>
      </c>
      <c r="L19" s="31">
        <v>1.0000000000000001E-5</v>
      </c>
      <c r="M19" s="31">
        <v>1.0000000000000001E-5</v>
      </c>
      <c r="N19" s="31">
        <v>1.0000000000000001E-5</v>
      </c>
      <c r="O19" s="31">
        <v>1.0000000000000001E-5</v>
      </c>
      <c r="P19" s="31">
        <v>1.0000000000000001E-5</v>
      </c>
      <c r="Q19" s="31">
        <v>1.0000000000000001E-5</v>
      </c>
      <c r="R19" s="31">
        <v>1.0000000000000001E-5</v>
      </c>
      <c r="S19" s="31">
        <v>1.0000000000000001E-5</v>
      </c>
      <c r="T19" s="31">
        <v>1.0000000000000001E-5</v>
      </c>
      <c r="U19" s="31">
        <v>1.0000000000000001E-5</v>
      </c>
      <c r="V19" s="31">
        <v>1.0000000000000001E-5</v>
      </c>
      <c r="W19" s="31">
        <v>1.0000000000000001E-5</v>
      </c>
      <c r="X19" s="31">
        <v>1.0000000000000001E-5</v>
      </c>
      <c r="Y19" s="31">
        <v>1.0000000000000001E-5</v>
      </c>
      <c r="Z19" s="31">
        <v>1.0000000000000001E-5</v>
      </c>
      <c r="AA19" s="31">
        <v>1.0000000000000001E-5</v>
      </c>
      <c r="AB19" s="31">
        <v>1.0000000000000001E-5</v>
      </c>
      <c r="AC19" s="31">
        <v>1.0000000000000001E-5</v>
      </c>
      <c r="AD19" s="31">
        <v>1.0000000000000001E-5</v>
      </c>
      <c r="AE19" s="31">
        <v>1.0000000000000001E-5</v>
      </c>
      <c r="AF19" s="31">
        <v>1.0000000000000001E-5</v>
      </c>
      <c r="AG19" s="31">
        <v>1.0000000000000001E-5</v>
      </c>
      <c r="AH19" s="31">
        <v>1.0000000000000001E-5</v>
      </c>
      <c r="AI19" s="31">
        <v>1.0000000000000001E-5</v>
      </c>
      <c r="AJ19" s="31">
        <v>1.0000000000000001E-5</v>
      </c>
      <c r="AK19" s="31">
        <v>1.0000000000000001E-5</v>
      </c>
      <c r="AL19" s="31">
        <v>1.0000000000000001E-5</v>
      </c>
      <c r="AM19" s="31">
        <v>1.0000000000000001E-5</v>
      </c>
      <c r="AN19" s="31">
        <v>1.0000000000000001E-5</v>
      </c>
      <c r="AO19" s="31">
        <v>1.0000000000000001E-5</v>
      </c>
      <c r="AP19" s="31">
        <v>1.0000000000000001E-5</v>
      </c>
      <c r="AQ19" s="31">
        <v>1.0000000000000001E-5</v>
      </c>
      <c r="AR19" s="31">
        <v>1.0000000000000001E-5</v>
      </c>
      <c r="AS19" s="31">
        <v>1.0000000000000001E-5</v>
      </c>
      <c r="AT19" s="31">
        <v>1.0000000000000001E-5</v>
      </c>
      <c r="AU19" s="31">
        <v>2.0000000000000002E-5</v>
      </c>
      <c r="AV19" s="31">
        <v>2.0000000000000002E-5</v>
      </c>
      <c r="AW19" s="31">
        <v>2.0000000000000002E-5</v>
      </c>
      <c r="AX19" s="31">
        <v>2.0000000000000002E-5</v>
      </c>
      <c r="AY19" s="31">
        <v>2.0000000000000002E-5</v>
      </c>
      <c r="AZ19" s="31">
        <v>3.0000000000000001E-5</v>
      </c>
      <c r="BA19" s="31">
        <v>3.0000000000000001E-5</v>
      </c>
      <c r="BB19" s="31">
        <v>3.0000000000000001E-5</v>
      </c>
      <c r="BC19" s="31">
        <v>3.0000000000000001E-5</v>
      </c>
      <c r="BD19" s="31">
        <v>4.0000000000000003E-5</v>
      </c>
      <c r="BE19" s="31">
        <v>4.0000000000000003E-5</v>
      </c>
      <c r="BF19" s="31">
        <v>4.0000000000000003E-5</v>
      </c>
      <c r="BG19" s="31">
        <v>5.0000000000000002E-5</v>
      </c>
      <c r="BH19" s="31">
        <v>5.0000000000000002E-5</v>
      </c>
      <c r="BI19" s="31">
        <v>6.0000000000000002E-5</v>
      </c>
      <c r="BJ19" s="31">
        <v>6.9999999999999994E-5</v>
      </c>
      <c r="BK19" s="31">
        <v>6.9999999999999994E-5</v>
      </c>
      <c r="BL19" s="31">
        <v>8.0000000000000007E-5</v>
      </c>
      <c r="BM19" s="31">
        <v>9.0000000000000006E-5</v>
      </c>
      <c r="BN19" s="31">
        <v>1E-4</v>
      </c>
      <c r="BO19" s="31">
        <v>1.1E-4</v>
      </c>
      <c r="BP19" s="31">
        <v>1.2E-4</v>
      </c>
      <c r="BQ19" s="31">
        <v>1.3999999999999999E-4</v>
      </c>
      <c r="BR19" s="31">
        <v>1.4999999999999999E-4</v>
      </c>
    </row>
    <row r="20" spans="1:70" x14ac:dyDescent="0.2">
      <c r="A20">
        <v>33</v>
      </c>
      <c r="B20" s="31">
        <v>1.0000000000000001E-5</v>
      </c>
      <c r="C20" s="31">
        <v>1.0000000000000001E-5</v>
      </c>
      <c r="D20" s="31">
        <v>1.0000000000000001E-5</v>
      </c>
      <c r="E20" s="31">
        <v>1.0000000000000001E-5</v>
      </c>
      <c r="F20" s="31">
        <v>1.0000000000000001E-5</v>
      </c>
      <c r="G20" s="31">
        <v>1.0000000000000001E-5</v>
      </c>
      <c r="H20" s="31">
        <v>1.0000000000000001E-5</v>
      </c>
      <c r="I20" s="31">
        <v>1.0000000000000001E-5</v>
      </c>
      <c r="J20" s="31">
        <v>1.0000000000000001E-5</v>
      </c>
      <c r="K20" s="31">
        <v>1.0000000000000001E-5</v>
      </c>
      <c r="L20" s="31">
        <v>1.0000000000000001E-5</v>
      </c>
      <c r="M20" s="31">
        <v>1.0000000000000001E-5</v>
      </c>
      <c r="N20" s="31">
        <v>1.0000000000000001E-5</v>
      </c>
      <c r="O20" s="31">
        <v>1.0000000000000001E-5</v>
      </c>
      <c r="P20" s="31">
        <v>1.0000000000000001E-5</v>
      </c>
      <c r="Q20" s="31">
        <v>1.0000000000000001E-5</v>
      </c>
      <c r="R20" s="31">
        <v>1.0000000000000001E-5</v>
      </c>
      <c r="S20" s="31">
        <v>1.0000000000000001E-5</v>
      </c>
      <c r="T20" s="31">
        <v>1.0000000000000001E-5</v>
      </c>
      <c r="U20" s="31">
        <v>1.0000000000000001E-5</v>
      </c>
      <c r="V20" s="31">
        <v>1.0000000000000001E-5</v>
      </c>
      <c r="W20" s="31">
        <v>1.0000000000000001E-5</v>
      </c>
      <c r="X20" s="31">
        <v>1.0000000000000001E-5</v>
      </c>
      <c r="Y20" s="31">
        <v>1.0000000000000001E-5</v>
      </c>
      <c r="Z20" s="31">
        <v>1.0000000000000001E-5</v>
      </c>
      <c r="AA20" s="31">
        <v>1.0000000000000001E-5</v>
      </c>
      <c r="AB20" s="31">
        <v>1.0000000000000001E-5</v>
      </c>
      <c r="AC20" s="31">
        <v>1.0000000000000001E-5</v>
      </c>
      <c r="AD20" s="31">
        <v>1.0000000000000001E-5</v>
      </c>
      <c r="AE20" s="31">
        <v>1.0000000000000001E-5</v>
      </c>
      <c r="AF20" s="31">
        <v>1.0000000000000001E-5</v>
      </c>
      <c r="AG20" s="31">
        <v>1.0000000000000001E-5</v>
      </c>
      <c r="AH20" s="31">
        <v>1.0000000000000001E-5</v>
      </c>
      <c r="AI20" s="31">
        <v>1.0000000000000001E-5</v>
      </c>
      <c r="AJ20" s="31">
        <v>1.0000000000000001E-5</v>
      </c>
      <c r="AK20" s="31">
        <v>1.0000000000000001E-5</v>
      </c>
      <c r="AL20" s="31">
        <v>1.0000000000000001E-5</v>
      </c>
      <c r="AM20" s="31">
        <v>1.0000000000000001E-5</v>
      </c>
      <c r="AN20" s="31">
        <v>1.0000000000000001E-5</v>
      </c>
      <c r="AO20" s="31">
        <v>1.0000000000000001E-5</v>
      </c>
      <c r="AP20" s="31">
        <v>1.0000000000000001E-5</v>
      </c>
      <c r="AQ20" s="31">
        <v>1.0000000000000001E-5</v>
      </c>
      <c r="AR20" s="31">
        <v>1.0000000000000001E-5</v>
      </c>
      <c r="AS20" s="31">
        <v>1.0000000000000001E-5</v>
      </c>
      <c r="AT20" s="31">
        <v>1.0000000000000001E-5</v>
      </c>
      <c r="AU20" s="31">
        <v>2.0000000000000002E-5</v>
      </c>
      <c r="AV20" s="31">
        <v>2.0000000000000002E-5</v>
      </c>
      <c r="AW20" s="31">
        <v>2.0000000000000002E-5</v>
      </c>
      <c r="AX20" s="31">
        <v>2.0000000000000002E-5</v>
      </c>
      <c r="AY20" s="31">
        <v>2.0000000000000002E-5</v>
      </c>
      <c r="AZ20" s="31">
        <v>3.0000000000000001E-5</v>
      </c>
      <c r="BA20" s="31">
        <v>3.0000000000000001E-5</v>
      </c>
      <c r="BB20" s="31">
        <v>3.0000000000000001E-5</v>
      </c>
      <c r="BC20" s="31">
        <v>3.0000000000000001E-5</v>
      </c>
      <c r="BD20" s="31">
        <v>4.0000000000000003E-5</v>
      </c>
      <c r="BE20" s="31">
        <v>4.0000000000000003E-5</v>
      </c>
      <c r="BF20" s="31">
        <v>5.0000000000000002E-5</v>
      </c>
      <c r="BG20" s="31">
        <v>5.0000000000000002E-5</v>
      </c>
      <c r="BH20" s="31">
        <v>5.0000000000000002E-5</v>
      </c>
      <c r="BI20" s="31">
        <v>6.0000000000000002E-5</v>
      </c>
      <c r="BJ20" s="31">
        <v>6.9999999999999994E-5</v>
      </c>
      <c r="BK20" s="31">
        <v>6.9999999999999994E-5</v>
      </c>
      <c r="BL20" s="31">
        <v>8.0000000000000007E-5</v>
      </c>
      <c r="BM20" s="31">
        <v>9.0000000000000006E-5</v>
      </c>
      <c r="BN20" s="31">
        <v>1E-4</v>
      </c>
      <c r="BO20" s="31">
        <v>1.1E-4</v>
      </c>
      <c r="BP20" s="31">
        <v>1.2E-4</v>
      </c>
      <c r="BQ20" s="31">
        <v>1.3999999999999999E-4</v>
      </c>
      <c r="BR20" s="31">
        <v>1.4999999999999999E-4</v>
      </c>
    </row>
    <row r="21" spans="1:70" x14ac:dyDescent="0.2">
      <c r="A21">
        <v>34</v>
      </c>
      <c r="B21" s="31">
        <v>1.0000000000000001E-5</v>
      </c>
      <c r="C21" s="31">
        <v>1.0000000000000001E-5</v>
      </c>
      <c r="D21" s="31">
        <v>1.0000000000000001E-5</v>
      </c>
      <c r="E21" s="31">
        <v>1.0000000000000001E-5</v>
      </c>
      <c r="F21" s="31">
        <v>1.0000000000000001E-5</v>
      </c>
      <c r="G21" s="31">
        <v>1.0000000000000001E-5</v>
      </c>
      <c r="H21" s="31">
        <v>1.0000000000000001E-5</v>
      </c>
      <c r="I21" s="31">
        <v>1.0000000000000001E-5</v>
      </c>
      <c r="J21" s="31">
        <v>1.0000000000000001E-5</v>
      </c>
      <c r="K21" s="31">
        <v>1.0000000000000001E-5</v>
      </c>
      <c r="L21" s="31">
        <v>1.0000000000000001E-5</v>
      </c>
      <c r="M21" s="31">
        <v>1.0000000000000001E-5</v>
      </c>
      <c r="N21" s="31">
        <v>1.0000000000000001E-5</v>
      </c>
      <c r="O21" s="31">
        <v>1.0000000000000001E-5</v>
      </c>
      <c r="P21" s="31">
        <v>1.0000000000000001E-5</v>
      </c>
      <c r="Q21" s="31">
        <v>1.0000000000000001E-5</v>
      </c>
      <c r="R21" s="31">
        <v>1.0000000000000001E-5</v>
      </c>
      <c r="S21" s="31">
        <v>1.0000000000000001E-5</v>
      </c>
      <c r="T21" s="31">
        <v>1.0000000000000001E-5</v>
      </c>
      <c r="U21" s="31">
        <v>1.0000000000000001E-5</v>
      </c>
      <c r="V21" s="31">
        <v>1.0000000000000001E-5</v>
      </c>
      <c r="W21" s="31">
        <v>1.0000000000000001E-5</v>
      </c>
      <c r="X21" s="31">
        <v>1.0000000000000001E-5</v>
      </c>
      <c r="Y21" s="31">
        <v>1.0000000000000001E-5</v>
      </c>
      <c r="Z21" s="31">
        <v>1.0000000000000001E-5</v>
      </c>
      <c r="AA21" s="31">
        <v>1.0000000000000001E-5</v>
      </c>
      <c r="AB21" s="31">
        <v>1.0000000000000001E-5</v>
      </c>
      <c r="AC21" s="31">
        <v>1.0000000000000001E-5</v>
      </c>
      <c r="AD21" s="31">
        <v>1.0000000000000001E-5</v>
      </c>
      <c r="AE21" s="31">
        <v>1.0000000000000001E-5</v>
      </c>
      <c r="AF21" s="31">
        <v>1.0000000000000001E-5</v>
      </c>
      <c r="AG21" s="31">
        <v>1.0000000000000001E-5</v>
      </c>
      <c r="AH21" s="31">
        <v>1.0000000000000001E-5</v>
      </c>
      <c r="AI21" s="31">
        <v>1.0000000000000001E-5</v>
      </c>
      <c r="AJ21" s="31">
        <v>1.0000000000000001E-5</v>
      </c>
      <c r="AK21" s="31">
        <v>1.0000000000000001E-5</v>
      </c>
      <c r="AL21" s="31">
        <v>1.0000000000000001E-5</v>
      </c>
      <c r="AM21" s="31">
        <v>1.0000000000000001E-5</v>
      </c>
      <c r="AN21" s="31">
        <v>1.0000000000000001E-5</v>
      </c>
      <c r="AO21" s="31">
        <v>1.0000000000000001E-5</v>
      </c>
      <c r="AP21" s="31">
        <v>1.0000000000000001E-5</v>
      </c>
      <c r="AQ21" s="31">
        <v>1.0000000000000001E-5</v>
      </c>
      <c r="AR21" s="31">
        <v>1.0000000000000001E-5</v>
      </c>
      <c r="AS21" s="31">
        <v>1.0000000000000001E-5</v>
      </c>
      <c r="AT21" s="31">
        <v>2.0000000000000002E-5</v>
      </c>
      <c r="AU21" s="31">
        <v>2.0000000000000002E-5</v>
      </c>
      <c r="AV21" s="31">
        <v>2.0000000000000002E-5</v>
      </c>
      <c r="AW21" s="31">
        <v>2.0000000000000002E-5</v>
      </c>
      <c r="AX21" s="31">
        <v>2.0000000000000002E-5</v>
      </c>
      <c r="AY21" s="31">
        <v>2.0000000000000002E-5</v>
      </c>
      <c r="AZ21" s="31">
        <v>3.0000000000000001E-5</v>
      </c>
      <c r="BA21" s="31">
        <v>3.0000000000000001E-5</v>
      </c>
      <c r="BB21" s="31">
        <v>3.0000000000000001E-5</v>
      </c>
      <c r="BC21" s="31">
        <v>3.0000000000000001E-5</v>
      </c>
      <c r="BD21" s="31">
        <v>4.0000000000000003E-5</v>
      </c>
      <c r="BE21" s="31">
        <v>4.0000000000000003E-5</v>
      </c>
      <c r="BF21" s="31">
        <v>5.0000000000000002E-5</v>
      </c>
      <c r="BG21" s="31">
        <v>5.0000000000000002E-5</v>
      </c>
      <c r="BH21" s="31">
        <v>5.0000000000000002E-5</v>
      </c>
      <c r="BI21" s="31">
        <v>6.0000000000000002E-5</v>
      </c>
      <c r="BJ21" s="31">
        <v>6.9999999999999994E-5</v>
      </c>
      <c r="BK21" s="31">
        <v>6.9999999999999994E-5</v>
      </c>
      <c r="BL21" s="31">
        <v>8.0000000000000007E-5</v>
      </c>
      <c r="BM21" s="31">
        <v>9.0000000000000006E-5</v>
      </c>
      <c r="BN21" s="31">
        <v>1E-4</v>
      </c>
      <c r="BO21" s="31">
        <v>1.1E-4</v>
      </c>
      <c r="BP21" s="31">
        <v>1.2E-4</v>
      </c>
      <c r="BQ21" s="31">
        <v>1.3999999999999999E-4</v>
      </c>
      <c r="BR21" s="31">
        <v>1.4999999999999999E-4</v>
      </c>
    </row>
    <row r="22" spans="1:70" x14ac:dyDescent="0.2">
      <c r="A22">
        <v>35</v>
      </c>
      <c r="B22" s="31">
        <v>1.0000000000000001E-5</v>
      </c>
      <c r="C22" s="31">
        <v>1.0000000000000001E-5</v>
      </c>
      <c r="D22" s="31">
        <v>1.0000000000000001E-5</v>
      </c>
      <c r="E22" s="31">
        <v>1.0000000000000001E-5</v>
      </c>
      <c r="F22" s="31">
        <v>1.0000000000000001E-5</v>
      </c>
      <c r="G22" s="31">
        <v>1.0000000000000001E-5</v>
      </c>
      <c r="H22" s="31">
        <v>1.0000000000000001E-5</v>
      </c>
      <c r="I22" s="31">
        <v>1.0000000000000001E-5</v>
      </c>
      <c r="J22" s="31">
        <v>1.0000000000000001E-5</v>
      </c>
      <c r="K22" s="31">
        <v>1.0000000000000001E-5</v>
      </c>
      <c r="L22" s="31">
        <v>1.0000000000000001E-5</v>
      </c>
      <c r="M22" s="31">
        <v>1.0000000000000001E-5</v>
      </c>
      <c r="N22" s="31">
        <v>1.0000000000000001E-5</v>
      </c>
      <c r="O22" s="31">
        <v>1.0000000000000001E-5</v>
      </c>
      <c r="P22" s="31">
        <v>1.0000000000000001E-5</v>
      </c>
      <c r="Q22" s="31">
        <v>1.0000000000000001E-5</v>
      </c>
      <c r="R22" s="31">
        <v>1.0000000000000001E-5</v>
      </c>
      <c r="S22" s="31">
        <v>1.0000000000000001E-5</v>
      </c>
      <c r="T22" s="31">
        <v>1.0000000000000001E-5</v>
      </c>
      <c r="U22" s="31">
        <v>1.0000000000000001E-5</v>
      </c>
      <c r="V22" s="31">
        <v>1.0000000000000001E-5</v>
      </c>
      <c r="W22" s="31">
        <v>1.0000000000000001E-5</v>
      </c>
      <c r="X22" s="31">
        <v>1.0000000000000001E-5</v>
      </c>
      <c r="Y22" s="31">
        <v>1.0000000000000001E-5</v>
      </c>
      <c r="Z22" s="31">
        <v>1.0000000000000001E-5</v>
      </c>
      <c r="AA22" s="31">
        <v>1.0000000000000001E-5</v>
      </c>
      <c r="AB22" s="31">
        <v>1.0000000000000001E-5</v>
      </c>
      <c r="AC22" s="31">
        <v>1.0000000000000001E-5</v>
      </c>
      <c r="AD22" s="31">
        <v>1.0000000000000001E-5</v>
      </c>
      <c r="AE22" s="31">
        <v>1.0000000000000001E-5</v>
      </c>
      <c r="AF22" s="31">
        <v>1.0000000000000001E-5</v>
      </c>
      <c r="AG22" s="31">
        <v>1.0000000000000001E-5</v>
      </c>
      <c r="AH22" s="31">
        <v>1.0000000000000001E-5</v>
      </c>
      <c r="AI22" s="31">
        <v>1.0000000000000001E-5</v>
      </c>
      <c r="AJ22" s="31">
        <v>1.0000000000000001E-5</v>
      </c>
      <c r="AK22" s="31">
        <v>1.0000000000000001E-5</v>
      </c>
      <c r="AL22" s="31">
        <v>1.0000000000000001E-5</v>
      </c>
      <c r="AM22" s="31">
        <v>1.0000000000000001E-5</v>
      </c>
      <c r="AN22" s="31">
        <v>1.0000000000000001E-5</v>
      </c>
      <c r="AO22" s="31">
        <v>1.0000000000000001E-5</v>
      </c>
      <c r="AP22" s="31">
        <v>1.0000000000000001E-5</v>
      </c>
      <c r="AQ22" s="31">
        <v>1.0000000000000001E-5</v>
      </c>
      <c r="AR22" s="31">
        <v>1.0000000000000001E-5</v>
      </c>
      <c r="AS22" s="31">
        <v>1.0000000000000001E-5</v>
      </c>
      <c r="AT22" s="31">
        <v>2.0000000000000002E-5</v>
      </c>
      <c r="AU22" s="31">
        <v>2.0000000000000002E-5</v>
      </c>
      <c r="AV22" s="31">
        <v>2.0000000000000002E-5</v>
      </c>
      <c r="AW22" s="31">
        <v>2.0000000000000002E-5</v>
      </c>
      <c r="AX22" s="31">
        <v>2.0000000000000002E-5</v>
      </c>
      <c r="AY22" s="31">
        <v>2.0000000000000002E-5</v>
      </c>
      <c r="AZ22" s="31">
        <v>3.0000000000000001E-5</v>
      </c>
      <c r="BA22" s="31">
        <v>3.0000000000000001E-5</v>
      </c>
      <c r="BB22" s="31">
        <v>3.0000000000000001E-5</v>
      </c>
      <c r="BC22" s="31">
        <v>4.0000000000000003E-5</v>
      </c>
      <c r="BD22" s="31">
        <v>4.0000000000000003E-5</v>
      </c>
      <c r="BE22" s="31">
        <v>4.0000000000000003E-5</v>
      </c>
      <c r="BF22" s="31">
        <v>5.0000000000000002E-5</v>
      </c>
      <c r="BG22" s="31">
        <v>5.0000000000000002E-5</v>
      </c>
      <c r="BH22" s="31">
        <v>6.0000000000000002E-5</v>
      </c>
      <c r="BI22" s="31">
        <v>6.0000000000000002E-5</v>
      </c>
      <c r="BJ22" s="31">
        <v>6.9999999999999994E-5</v>
      </c>
      <c r="BK22" s="31">
        <v>8.0000000000000007E-5</v>
      </c>
      <c r="BL22" s="31">
        <v>8.0000000000000007E-5</v>
      </c>
      <c r="BM22" s="31">
        <v>9.0000000000000006E-5</v>
      </c>
      <c r="BN22" s="31">
        <v>1E-4</v>
      </c>
      <c r="BO22" s="31">
        <v>1.1E-4</v>
      </c>
      <c r="BP22" s="31">
        <v>1.2999999999999999E-4</v>
      </c>
      <c r="BQ22" s="31">
        <v>1.3999999999999999E-4</v>
      </c>
      <c r="BR22" s="31">
        <v>1.6000000000000001E-4</v>
      </c>
    </row>
    <row r="23" spans="1:70" x14ac:dyDescent="0.2">
      <c r="A23">
        <v>36</v>
      </c>
      <c r="B23" s="31">
        <v>1.0000000000000001E-5</v>
      </c>
      <c r="C23" s="31">
        <v>1.0000000000000001E-5</v>
      </c>
      <c r="D23" s="31">
        <v>1.0000000000000001E-5</v>
      </c>
      <c r="E23" s="31">
        <v>1.0000000000000001E-5</v>
      </c>
      <c r="F23" s="31">
        <v>1.0000000000000001E-5</v>
      </c>
      <c r="G23" s="31">
        <v>1.0000000000000001E-5</v>
      </c>
      <c r="H23" s="31">
        <v>1.0000000000000001E-5</v>
      </c>
      <c r="I23" s="31">
        <v>1.0000000000000001E-5</v>
      </c>
      <c r="J23" s="31">
        <v>1.0000000000000001E-5</v>
      </c>
      <c r="K23" s="31">
        <v>1.0000000000000001E-5</v>
      </c>
      <c r="L23" s="31">
        <v>1.0000000000000001E-5</v>
      </c>
      <c r="M23" s="31">
        <v>1.0000000000000001E-5</v>
      </c>
      <c r="N23" s="31">
        <v>1.0000000000000001E-5</v>
      </c>
      <c r="O23" s="31">
        <v>1.0000000000000001E-5</v>
      </c>
      <c r="P23" s="31">
        <v>1.0000000000000001E-5</v>
      </c>
      <c r="Q23" s="31">
        <v>1.0000000000000001E-5</v>
      </c>
      <c r="R23" s="31">
        <v>1.0000000000000001E-5</v>
      </c>
      <c r="S23" s="31">
        <v>1.0000000000000001E-5</v>
      </c>
      <c r="T23" s="31">
        <v>1.0000000000000001E-5</v>
      </c>
      <c r="U23" s="31">
        <v>1.0000000000000001E-5</v>
      </c>
      <c r="V23" s="31">
        <v>1.0000000000000001E-5</v>
      </c>
      <c r="W23" s="31">
        <v>1.0000000000000001E-5</v>
      </c>
      <c r="X23" s="31">
        <v>1.0000000000000001E-5</v>
      </c>
      <c r="Y23" s="31">
        <v>1.0000000000000001E-5</v>
      </c>
      <c r="Z23" s="31">
        <v>1.0000000000000001E-5</v>
      </c>
      <c r="AA23" s="31">
        <v>1.0000000000000001E-5</v>
      </c>
      <c r="AB23" s="31">
        <v>1.0000000000000001E-5</v>
      </c>
      <c r="AC23" s="31">
        <v>1.0000000000000001E-5</v>
      </c>
      <c r="AD23" s="31">
        <v>1.0000000000000001E-5</v>
      </c>
      <c r="AE23" s="31">
        <v>1.0000000000000001E-5</v>
      </c>
      <c r="AF23" s="31">
        <v>1.0000000000000001E-5</v>
      </c>
      <c r="AG23" s="31">
        <v>1.0000000000000001E-5</v>
      </c>
      <c r="AH23" s="31">
        <v>1.0000000000000001E-5</v>
      </c>
      <c r="AI23" s="31">
        <v>1.0000000000000001E-5</v>
      </c>
      <c r="AJ23" s="31">
        <v>1.0000000000000001E-5</v>
      </c>
      <c r="AK23" s="31">
        <v>1.0000000000000001E-5</v>
      </c>
      <c r="AL23" s="31">
        <v>1.0000000000000001E-5</v>
      </c>
      <c r="AM23" s="31">
        <v>1.0000000000000001E-5</v>
      </c>
      <c r="AN23" s="31">
        <v>1.0000000000000001E-5</v>
      </c>
      <c r="AO23" s="31">
        <v>1.0000000000000001E-5</v>
      </c>
      <c r="AP23" s="31">
        <v>1.0000000000000001E-5</v>
      </c>
      <c r="AQ23" s="31">
        <v>1.0000000000000001E-5</v>
      </c>
      <c r="AR23" s="31">
        <v>1.0000000000000001E-5</v>
      </c>
      <c r="AS23" s="31">
        <v>1.0000000000000001E-5</v>
      </c>
      <c r="AT23" s="31">
        <v>2.0000000000000002E-5</v>
      </c>
      <c r="AU23" s="31">
        <v>2.0000000000000002E-5</v>
      </c>
      <c r="AV23" s="31">
        <v>2.0000000000000002E-5</v>
      </c>
      <c r="AW23" s="31">
        <v>2.0000000000000002E-5</v>
      </c>
      <c r="AX23" s="31">
        <v>2.0000000000000002E-5</v>
      </c>
      <c r="AY23" s="31">
        <v>3.0000000000000001E-5</v>
      </c>
      <c r="AZ23" s="31">
        <v>3.0000000000000001E-5</v>
      </c>
      <c r="BA23" s="31">
        <v>3.0000000000000001E-5</v>
      </c>
      <c r="BB23" s="31">
        <v>3.0000000000000001E-5</v>
      </c>
      <c r="BC23" s="31">
        <v>4.0000000000000003E-5</v>
      </c>
      <c r="BD23" s="31">
        <v>4.0000000000000003E-5</v>
      </c>
      <c r="BE23" s="31">
        <v>4.0000000000000003E-5</v>
      </c>
      <c r="BF23" s="31">
        <v>5.0000000000000002E-5</v>
      </c>
      <c r="BG23" s="31">
        <v>5.0000000000000002E-5</v>
      </c>
      <c r="BH23" s="31">
        <v>6.0000000000000002E-5</v>
      </c>
      <c r="BI23" s="31">
        <v>6.0000000000000002E-5</v>
      </c>
      <c r="BJ23" s="31">
        <v>6.9999999999999994E-5</v>
      </c>
      <c r="BK23" s="31">
        <v>8.0000000000000007E-5</v>
      </c>
      <c r="BL23" s="31">
        <v>9.0000000000000006E-5</v>
      </c>
      <c r="BM23" s="31">
        <v>1E-4</v>
      </c>
      <c r="BN23" s="31">
        <v>1.1E-4</v>
      </c>
      <c r="BO23" s="31">
        <v>1.2E-4</v>
      </c>
      <c r="BP23" s="31">
        <v>1.2999999999999999E-4</v>
      </c>
      <c r="BQ23" s="31">
        <v>1.3999999999999999E-4</v>
      </c>
      <c r="BR23" s="31">
        <v>1.6000000000000001E-4</v>
      </c>
    </row>
    <row r="24" spans="1:70" x14ac:dyDescent="0.2">
      <c r="A24">
        <v>37</v>
      </c>
      <c r="B24" s="31">
        <v>1.0000000000000001E-5</v>
      </c>
      <c r="C24" s="31">
        <v>1.0000000000000001E-5</v>
      </c>
      <c r="D24" s="31">
        <v>1.0000000000000001E-5</v>
      </c>
      <c r="E24" s="31">
        <v>1.0000000000000001E-5</v>
      </c>
      <c r="F24" s="31">
        <v>1.0000000000000001E-5</v>
      </c>
      <c r="G24" s="31">
        <v>1.0000000000000001E-5</v>
      </c>
      <c r="H24" s="31">
        <v>1.0000000000000001E-5</v>
      </c>
      <c r="I24" s="31">
        <v>1.0000000000000001E-5</v>
      </c>
      <c r="J24" s="31">
        <v>1.0000000000000001E-5</v>
      </c>
      <c r="K24" s="31">
        <v>1.0000000000000001E-5</v>
      </c>
      <c r="L24" s="31">
        <v>1.0000000000000001E-5</v>
      </c>
      <c r="M24" s="31">
        <v>1.0000000000000001E-5</v>
      </c>
      <c r="N24" s="31">
        <v>1.0000000000000001E-5</v>
      </c>
      <c r="O24" s="31">
        <v>1.0000000000000001E-5</v>
      </c>
      <c r="P24" s="31">
        <v>1.0000000000000001E-5</v>
      </c>
      <c r="Q24" s="31">
        <v>1.0000000000000001E-5</v>
      </c>
      <c r="R24" s="31">
        <v>1.0000000000000001E-5</v>
      </c>
      <c r="S24" s="31">
        <v>1.0000000000000001E-5</v>
      </c>
      <c r="T24" s="31">
        <v>1.0000000000000001E-5</v>
      </c>
      <c r="U24" s="31">
        <v>1.0000000000000001E-5</v>
      </c>
      <c r="V24" s="31">
        <v>1.0000000000000001E-5</v>
      </c>
      <c r="W24" s="31">
        <v>1.0000000000000001E-5</v>
      </c>
      <c r="X24" s="31">
        <v>1.0000000000000001E-5</v>
      </c>
      <c r="Y24" s="31">
        <v>1.0000000000000001E-5</v>
      </c>
      <c r="Z24" s="31">
        <v>1.0000000000000001E-5</v>
      </c>
      <c r="AA24" s="31">
        <v>1.0000000000000001E-5</v>
      </c>
      <c r="AB24" s="31">
        <v>1.0000000000000001E-5</v>
      </c>
      <c r="AC24" s="31">
        <v>1.0000000000000001E-5</v>
      </c>
      <c r="AD24" s="31">
        <v>1.0000000000000001E-5</v>
      </c>
      <c r="AE24" s="31">
        <v>1.0000000000000001E-5</v>
      </c>
      <c r="AF24" s="31">
        <v>1.0000000000000001E-5</v>
      </c>
      <c r="AG24" s="31">
        <v>1.0000000000000001E-5</v>
      </c>
      <c r="AH24" s="31">
        <v>1.0000000000000001E-5</v>
      </c>
      <c r="AI24" s="31">
        <v>1.0000000000000001E-5</v>
      </c>
      <c r="AJ24" s="31">
        <v>1.0000000000000001E-5</v>
      </c>
      <c r="AK24" s="31">
        <v>1.0000000000000001E-5</v>
      </c>
      <c r="AL24" s="31">
        <v>1.0000000000000001E-5</v>
      </c>
      <c r="AM24" s="31">
        <v>1.0000000000000001E-5</v>
      </c>
      <c r="AN24" s="31">
        <v>1.0000000000000001E-5</v>
      </c>
      <c r="AO24" s="31">
        <v>1.0000000000000001E-5</v>
      </c>
      <c r="AP24" s="31">
        <v>1.0000000000000001E-5</v>
      </c>
      <c r="AQ24" s="31">
        <v>1.0000000000000001E-5</v>
      </c>
      <c r="AR24" s="31">
        <v>1.0000000000000001E-5</v>
      </c>
      <c r="AS24" s="31">
        <v>2.0000000000000002E-5</v>
      </c>
      <c r="AT24" s="31">
        <v>2.0000000000000002E-5</v>
      </c>
      <c r="AU24" s="31">
        <v>2.0000000000000002E-5</v>
      </c>
      <c r="AV24" s="31">
        <v>2.0000000000000002E-5</v>
      </c>
      <c r="AW24" s="31">
        <v>2.0000000000000002E-5</v>
      </c>
      <c r="AX24" s="31">
        <v>2.0000000000000002E-5</v>
      </c>
      <c r="AY24" s="31">
        <v>3.0000000000000001E-5</v>
      </c>
      <c r="AZ24" s="31">
        <v>3.0000000000000001E-5</v>
      </c>
      <c r="BA24" s="31">
        <v>3.0000000000000001E-5</v>
      </c>
      <c r="BB24" s="31">
        <v>4.0000000000000003E-5</v>
      </c>
      <c r="BC24" s="31">
        <v>4.0000000000000003E-5</v>
      </c>
      <c r="BD24" s="31">
        <v>4.0000000000000003E-5</v>
      </c>
      <c r="BE24" s="31">
        <v>5.0000000000000002E-5</v>
      </c>
      <c r="BF24" s="31">
        <v>5.0000000000000002E-5</v>
      </c>
      <c r="BG24" s="31">
        <v>6.0000000000000002E-5</v>
      </c>
      <c r="BH24" s="31">
        <v>6.0000000000000002E-5</v>
      </c>
      <c r="BI24" s="31">
        <v>6.9999999999999994E-5</v>
      </c>
      <c r="BJ24" s="31">
        <v>6.9999999999999994E-5</v>
      </c>
      <c r="BK24" s="31">
        <v>8.0000000000000007E-5</v>
      </c>
      <c r="BL24" s="31">
        <v>9.0000000000000006E-5</v>
      </c>
      <c r="BM24" s="31">
        <v>1E-4</v>
      </c>
      <c r="BN24" s="31">
        <v>1.1E-4</v>
      </c>
      <c r="BO24" s="31">
        <v>1.2E-4</v>
      </c>
      <c r="BP24" s="31">
        <v>1.3999999999999999E-4</v>
      </c>
      <c r="BQ24" s="31">
        <v>1.4999999999999999E-4</v>
      </c>
      <c r="BR24" s="31">
        <v>1.7000000000000001E-4</v>
      </c>
    </row>
    <row r="25" spans="1:70" x14ac:dyDescent="0.2">
      <c r="A25">
        <v>38</v>
      </c>
      <c r="B25" s="31">
        <v>1.0000000000000001E-5</v>
      </c>
      <c r="C25" s="31">
        <v>1.0000000000000001E-5</v>
      </c>
      <c r="D25" s="31">
        <v>1.0000000000000001E-5</v>
      </c>
      <c r="E25" s="31">
        <v>1.0000000000000001E-5</v>
      </c>
      <c r="F25" s="31">
        <v>1.0000000000000001E-5</v>
      </c>
      <c r="G25" s="31">
        <v>1.0000000000000001E-5</v>
      </c>
      <c r="H25" s="31">
        <v>1.0000000000000001E-5</v>
      </c>
      <c r="I25" s="31">
        <v>1.0000000000000001E-5</v>
      </c>
      <c r="J25" s="31">
        <v>1.0000000000000001E-5</v>
      </c>
      <c r="K25" s="31">
        <v>1.0000000000000001E-5</v>
      </c>
      <c r="L25" s="31">
        <v>1.0000000000000001E-5</v>
      </c>
      <c r="M25" s="31">
        <v>1.0000000000000001E-5</v>
      </c>
      <c r="N25" s="31">
        <v>1.0000000000000001E-5</v>
      </c>
      <c r="O25" s="31">
        <v>1.0000000000000001E-5</v>
      </c>
      <c r="P25" s="31">
        <v>1.0000000000000001E-5</v>
      </c>
      <c r="Q25" s="31">
        <v>1.0000000000000001E-5</v>
      </c>
      <c r="R25" s="31">
        <v>1.0000000000000001E-5</v>
      </c>
      <c r="S25" s="31">
        <v>1.0000000000000001E-5</v>
      </c>
      <c r="T25" s="31">
        <v>1.0000000000000001E-5</v>
      </c>
      <c r="U25" s="31">
        <v>1.0000000000000001E-5</v>
      </c>
      <c r="V25" s="31">
        <v>1.0000000000000001E-5</v>
      </c>
      <c r="W25" s="31">
        <v>1.0000000000000001E-5</v>
      </c>
      <c r="X25" s="31">
        <v>1.0000000000000001E-5</v>
      </c>
      <c r="Y25" s="31">
        <v>1.0000000000000001E-5</v>
      </c>
      <c r="Z25" s="31">
        <v>1.0000000000000001E-5</v>
      </c>
      <c r="AA25" s="31">
        <v>1.0000000000000001E-5</v>
      </c>
      <c r="AB25" s="31">
        <v>1.0000000000000001E-5</v>
      </c>
      <c r="AC25" s="31">
        <v>1.0000000000000001E-5</v>
      </c>
      <c r="AD25" s="31">
        <v>1.0000000000000001E-5</v>
      </c>
      <c r="AE25" s="31">
        <v>1.0000000000000001E-5</v>
      </c>
      <c r="AF25" s="31">
        <v>1.0000000000000001E-5</v>
      </c>
      <c r="AG25" s="31">
        <v>1.0000000000000001E-5</v>
      </c>
      <c r="AH25" s="31">
        <v>1.0000000000000001E-5</v>
      </c>
      <c r="AI25" s="31">
        <v>1.0000000000000001E-5</v>
      </c>
      <c r="AJ25" s="31">
        <v>1.0000000000000001E-5</v>
      </c>
      <c r="AK25" s="31">
        <v>1.0000000000000001E-5</v>
      </c>
      <c r="AL25" s="31">
        <v>1.0000000000000001E-5</v>
      </c>
      <c r="AM25" s="31">
        <v>1.0000000000000001E-5</v>
      </c>
      <c r="AN25" s="31">
        <v>1.0000000000000001E-5</v>
      </c>
      <c r="AO25" s="31">
        <v>1.0000000000000001E-5</v>
      </c>
      <c r="AP25" s="31">
        <v>1.0000000000000001E-5</v>
      </c>
      <c r="AQ25" s="31">
        <v>1.0000000000000001E-5</v>
      </c>
      <c r="AR25" s="31">
        <v>1.0000000000000001E-5</v>
      </c>
      <c r="AS25" s="31">
        <v>2.0000000000000002E-5</v>
      </c>
      <c r="AT25" s="31">
        <v>2.0000000000000002E-5</v>
      </c>
      <c r="AU25" s="31">
        <v>2.0000000000000002E-5</v>
      </c>
      <c r="AV25" s="31">
        <v>2.0000000000000002E-5</v>
      </c>
      <c r="AW25" s="31">
        <v>2.0000000000000002E-5</v>
      </c>
      <c r="AX25" s="31">
        <v>3.0000000000000001E-5</v>
      </c>
      <c r="AY25" s="31">
        <v>3.0000000000000001E-5</v>
      </c>
      <c r="AZ25" s="31">
        <v>3.0000000000000001E-5</v>
      </c>
      <c r="BA25" s="31">
        <v>3.0000000000000001E-5</v>
      </c>
      <c r="BB25" s="31">
        <v>4.0000000000000003E-5</v>
      </c>
      <c r="BC25" s="31">
        <v>4.0000000000000003E-5</v>
      </c>
      <c r="BD25" s="31">
        <v>5.0000000000000002E-5</v>
      </c>
      <c r="BE25" s="31">
        <v>5.0000000000000002E-5</v>
      </c>
      <c r="BF25" s="31">
        <v>5.0000000000000002E-5</v>
      </c>
      <c r="BG25" s="31">
        <v>6.0000000000000002E-5</v>
      </c>
      <c r="BH25" s="31">
        <v>6.9999999999999994E-5</v>
      </c>
      <c r="BI25" s="31">
        <v>6.9999999999999994E-5</v>
      </c>
      <c r="BJ25" s="31">
        <v>8.0000000000000007E-5</v>
      </c>
      <c r="BK25" s="31">
        <v>9.0000000000000006E-5</v>
      </c>
      <c r="BL25" s="31">
        <v>1E-4</v>
      </c>
      <c r="BM25" s="31">
        <v>1.1E-4</v>
      </c>
      <c r="BN25" s="31">
        <v>1.2E-4</v>
      </c>
      <c r="BO25" s="31">
        <v>1.2999999999999999E-4</v>
      </c>
      <c r="BP25" s="31">
        <v>1.4999999999999999E-4</v>
      </c>
      <c r="BQ25" s="31">
        <v>1.6000000000000001E-4</v>
      </c>
      <c r="BR25" s="31">
        <v>1.8000000000000001E-4</v>
      </c>
    </row>
    <row r="26" spans="1:70" x14ac:dyDescent="0.2">
      <c r="A26">
        <v>39</v>
      </c>
      <c r="B26" s="31">
        <v>1.0000000000000001E-5</v>
      </c>
      <c r="C26" s="31">
        <v>1.0000000000000001E-5</v>
      </c>
      <c r="D26" s="31">
        <v>1.0000000000000001E-5</v>
      </c>
      <c r="E26" s="31">
        <v>1.0000000000000001E-5</v>
      </c>
      <c r="F26" s="31">
        <v>1.0000000000000001E-5</v>
      </c>
      <c r="G26" s="31">
        <v>1.0000000000000001E-5</v>
      </c>
      <c r="H26" s="31">
        <v>1.0000000000000001E-5</v>
      </c>
      <c r="I26" s="31">
        <v>1.0000000000000001E-5</v>
      </c>
      <c r="J26" s="31">
        <v>1.0000000000000001E-5</v>
      </c>
      <c r="K26" s="31">
        <v>1.0000000000000001E-5</v>
      </c>
      <c r="L26" s="31">
        <v>1.0000000000000001E-5</v>
      </c>
      <c r="M26" s="31">
        <v>1.0000000000000001E-5</v>
      </c>
      <c r="N26" s="31">
        <v>1.0000000000000001E-5</v>
      </c>
      <c r="O26" s="31">
        <v>1.0000000000000001E-5</v>
      </c>
      <c r="P26" s="31">
        <v>1.0000000000000001E-5</v>
      </c>
      <c r="Q26" s="31">
        <v>1.0000000000000001E-5</v>
      </c>
      <c r="R26" s="31">
        <v>1.0000000000000001E-5</v>
      </c>
      <c r="S26" s="31">
        <v>1.0000000000000001E-5</v>
      </c>
      <c r="T26" s="31">
        <v>1.0000000000000001E-5</v>
      </c>
      <c r="U26" s="31">
        <v>1.0000000000000001E-5</v>
      </c>
      <c r="V26" s="31">
        <v>1.0000000000000001E-5</v>
      </c>
      <c r="W26" s="31">
        <v>1.0000000000000001E-5</v>
      </c>
      <c r="X26" s="31">
        <v>1.0000000000000001E-5</v>
      </c>
      <c r="Y26" s="31">
        <v>1.0000000000000001E-5</v>
      </c>
      <c r="Z26" s="31">
        <v>1.0000000000000001E-5</v>
      </c>
      <c r="AA26" s="31">
        <v>1.0000000000000001E-5</v>
      </c>
      <c r="AB26" s="31">
        <v>1.0000000000000001E-5</v>
      </c>
      <c r="AC26" s="31">
        <v>1.0000000000000001E-5</v>
      </c>
      <c r="AD26" s="31">
        <v>1.0000000000000001E-5</v>
      </c>
      <c r="AE26" s="31">
        <v>1.0000000000000001E-5</v>
      </c>
      <c r="AF26" s="31">
        <v>1.0000000000000001E-5</v>
      </c>
      <c r="AG26" s="31">
        <v>1.0000000000000001E-5</v>
      </c>
      <c r="AH26" s="31">
        <v>1.0000000000000001E-5</v>
      </c>
      <c r="AI26" s="31">
        <v>1.0000000000000001E-5</v>
      </c>
      <c r="AJ26" s="31">
        <v>1.0000000000000001E-5</v>
      </c>
      <c r="AK26" s="31">
        <v>1.0000000000000001E-5</v>
      </c>
      <c r="AL26" s="31">
        <v>1.0000000000000001E-5</v>
      </c>
      <c r="AM26" s="31">
        <v>1.0000000000000001E-5</v>
      </c>
      <c r="AN26" s="31">
        <v>1.0000000000000001E-5</v>
      </c>
      <c r="AO26" s="31">
        <v>1.0000000000000001E-5</v>
      </c>
      <c r="AP26" s="31">
        <v>1.0000000000000001E-5</v>
      </c>
      <c r="AQ26" s="31">
        <v>1.0000000000000001E-5</v>
      </c>
      <c r="AR26" s="31">
        <v>2.0000000000000002E-5</v>
      </c>
      <c r="AS26" s="31">
        <v>2.0000000000000002E-5</v>
      </c>
      <c r="AT26" s="31">
        <v>2.0000000000000002E-5</v>
      </c>
      <c r="AU26" s="31">
        <v>2.0000000000000002E-5</v>
      </c>
      <c r="AV26" s="31">
        <v>2.0000000000000002E-5</v>
      </c>
      <c r="AW26" s="31">
        <v>3.0000000000000001E-5</v>
      </c>
      <c r="AX26" s="31">
        <v>3.0000000000000001E-5</v>
      </c>
      <c r="AY26" s="31">
        <v>3.0000000000000001E-5</v>
      </c>
      <c r="AZ26" s="31">
        <v>3.0000000000000001E-5</v>
      </c>
      <c r="BA26" s="31">
        <v>4.0000000000000003E-5</v>
      </c>
      <c r="BB26" s="31">
        <v>4.0000000000000003E-5</v>
      </c>
      <c r="BC26" s="31">
        <v>4.0000000000000003E-5</v>
      </c>
      <c r="BD26" s="31">
        <v>5.0000000000000002E-5</v>
      </c>
      <c r="BE26" s="31">
        <v>5.0000000000000002E-5</v>
      </c>
      <c r="BF26" s="31">
        <v>6.0000000000000002E-5</v>
      </c>
      <c r="BG26" s="31">
        <v>6.0000000000000002E-5</v>
      </c>
      <c r="BH26" s="31">
        <v>6.9999999999999994E-5</v>
      </c>
      <c r="BI26" s="31">
        <v>8.0000000000000007E-5</v>
      </c>
      <c r="BJ26" s="31">
        <v>8.0000000000000007E-5</v>
      </c>
      <c r="BK26" s="31">
        <v>9.0000000000000006E-5</v>
      </c>
      <c r="BL26" s="31">
        <v>1E-4</v>
      </c>
      <c r="BM26" s="31">
        <v>1.1E-4</v>
      </c>
      <c r="BN26" s="31">
        <v>1.2999999999999999E-4</v>
      </c>
      <c r="BO26" s="31">
        <v>1.3999999999999999E-4</v>
      </c>
      <c r="BP26" s="31">
        <v>1.4999999999999999E-4</v>
      </c>
      <c r="BQ26" s="31">
        <v>1.7000000000000001E-4</v>
      </c>
      <c r="BR26" s="31">
        <v>1.9000000000000001E-4</v>
      </c>
    </row>
    <row r="27" spans="1:70" x14ac:dyDescent="0.2">
      <c r="A27">
        <v>40</v>
      </c>
      <c r="B27" s="31">
        <v>1.0000000000000001E-5</v>
      </c>
      <c r="C27" s="31">
        <v>1.0000000000000001E-5</v>
      </c>
      <c r="D27" s="31">
        <v>1.0000000000000001E-5</v>
      </c>
      <c r="E27" s="31">
        <v>1.0000000000000001E-5</v>
      </c>
      <c r="F27" s="31">
        <v>1.0000000000000001E-5</v>
      </c>
      <c r="G27" s="31">
        <v>1.0000000000000001E-5</v>
      </c>
      <c r="H27" s="31">
        <v>1.0000000000000001E-5</v>
      </c>
      <c r="I27" s="31">
        <v>1.0000000000000001E-5</v>
      </c>
      <c r="J27" s="31">
        <v>1.0000000000000001E-5</v>
      </c>
      <c r="K27" s="31">
        <v>1.0000000000000001E-5</v>
      </c>
      <c r="L27" s="31">
        <v>1.0000000000000001E-5</v>
      </c>
      <c r="M27" s="31">
        <v>1.0000000000000001E-5</v>
      </c>
      <c r="N27" s="31">
        <v>1.0000000000000001E-5</v>
      </c>
      <c r="O27" s="31">
        <v>1.0000000000000001E-5</v>
      </c>
      <c r="P27" s="31">
        <v>1.0000000000000001E-5</v>
      </c>
      <c r="Q27" s="31">
        <v>1.0000000000000001E-5</v>
      </c>
      <c r="R27" s="31">
        <v>1.0000000000000001E-5</v>
      </c>
      <c r="S27" s="31">
        <v>1.0000000000000001E-5</v>
      </c>
      <c r="T27" s="31">
        <v>1.0000000000000001E-5</v>
      </c>
      <c r="U27" s="31">
        <v>1.0000000000000001E-5</v>
      </c>
      <c r="V27" s="31">
        <v>1.0000000000000001E-5</v>
      </c>
      <c r="W27" s="31">
        <v>1.0000000000000001E-5</v>
      </c>
      <c r="X27" s="31">
        <v>1.0000000000000001E-5</v>
      </c>
      <c r="Y27" s="31">
        <v>1.0000000000000001E-5</v>
      </c>
      <c r="Z27" s="31">
        <v>1.0000000000000001E-5</v>
      </c>
      <c r="AA27" s="31">
        <v>1.0000000000000001E-5</v>
      </c>
      <c r="AB27" s="31">
        <v>1.0000000000000001E-5</v>
      </c>
      <c r="AC27" s="31">
        <v>1.0000000000000001E-5</v>
      </c>
      <c r="AD27" s="31">
        <v>1.0000000000000001E-5</v>
      </c>
      <c r="AE27" s="31">
        <v>1.0000000000000001E-5</v>
      </c>
      <c r="AF27" s="31">
        <v>1.0000000000000001E-5</v>
      </c>
      <c r="AG27" s="31">
        <v>1.0000000000000001E-5</v>
      </c>
      <c r="AH27" s="31">
        <v>1.0000000000000001E-5</v>
      </c>
      <c r="AI27" s="31">
        <v>1.0000000000000001E-5</v>
      </c>
      <c r="AJ27" s="31">
        <v>1.0000000000000001E-5</v>
      </c>
      <c r="AK27" s="31">
        <v>1.0000000000000001E-5</v>
      </c>
      <c r="AL27" s="31">
        <v>1.0000000000000001E-5</v>
      </c>
      <c r="AM27" s="31">
        <v>1.0000000000000001E-5</v>
      </c>
      <c r="AN27" s="31">
        <v>1.0000000000000001E-5</v>
      </c>
      <c r="AO27" s="31">
        <v>1.0000000000000001E-5</v>
      </c>
      <c r="AP27" s="31">
        <v>1.0000000000000001E-5</v>
      </c>
      <c r="AQ27" s="31">
        <v>2.0000000000000002E-5</v>
      </c>
      <c r="AR27" s="31">
        <v>2.0000000000000002E-5</v>
      </c>
      <c r="AS27" s="31">
        <v>2.0000000000000002E-5</v>
      </c>
      <c r="AT27" s="31">
        <v>2.0000000000000002E-5</v>
      </c>
      <c r="AU27" s="31">
        <v>2.0000000000000002E-5</v>
      </c>
      <c r="AV27" s="31">
        <v>3.0000000000000001E-5</v>
      </c>
      <c r="AW27" s="31">
        <v>3.0000000000000001E-5</v>
      </c>
      <c r="AX27" s="31">
        <v>3.0000000000000001E-5</v>
      </c>
      <c r="AY27" s="31">
        <v>4.0000000000000003E-5</v>
      </c>
      <c r="AZ27" s="31">
        <v>4.0000000000000003E-5</v>
      </c>
      <c r="BA27" s="31">
        <v>4.0000000000000003E-5</v>
      </c>
      <c r="BB27" s="31">
        <v>5.0000000000000002E-5</v>
      </c>
      <c r="BC27" s="31">
        <v>5.0000000000000002E-5</v>
      </c>
      <c r="BD27" s="31">
        <v>6.0000000000000002E-5</v>
      </c>
      <c r="BE27" s="31">
        <v>6.0000000000000002E-5</v>
      </c>
      <c r="BF27" s="31">
        <v>6.9999999999999994E-5</v>
      </c>
      <c r="BG27" s="31">
        <v>6.9999999999999994E-5</v>
      </c>
      <c r="BH27" s="31">
        <v>8.0000000000000007E-5</v>
      </c>
      <c r="BI27" s="31">
        <v>9.0000000000000006E-5</v>
      </c>
      <c r="BJ27" s="31">
        <v>1E-4</v>
      </c>
      <c r="BK27" s="31">
        <v>1.1E-4</v>
      </c>
      <c r="BL27" s="31">
        <v>1.2E-4</v>
      </c>
      <c r="BM27" s="31">
        <v>1.2999999999999999E-4</v>
      </c>
      <c r="BN27" s="31">
        <v>1.4999999999999999E-4</v>
      </c>
      <c r="BO27" s="31">
        <v>1.6000000000000001E-4</v>
      </c>
      <c r="BP27" s="31">
        <v>1.8000000000000001E-4</v>
      </c>
      <c r="BQ27" s="31">
        <v>2.0000000000000001E-4</v>
      </c>
      <c r="BR27" s="31">
        <v>2.2000000000000001E-4</v>
      </c>
    </row>
    <row r="28" spans="1:70" x14ac:dyDescent="0.2">
      <c r="A28">
        <v>41</v>
      </c>
      <c r="B28" s="31">
        <v>1.0000000000000001E-5</v>
      </c>
      <c r="C28" s="31">
        <v>1.0000000000000001E-5</v>
      </c>
      <c r="D28" s="31">
        <v>1.0000000000000001E-5</v>
      </c>
      <c r="E28" s="31">
        <v>1.0000000000000001E-5</v>
      </c>
      <c r="F28" s="31">
        <v>1.0000000000000001E-5</v>
      </c>
      <c r="G28" s="31">
        <v>1.0000000000000001E-5</v>
      </c>
      <c r="H28" s="31">
        <v>1.0000000000000001E-5</v>
      </c>
      <c r="I28" s="31">
        <v>1.0000000000000001E-5</v>
      </c>
      <c r="J28" s="31">
        <v>1.0000000000000001E-5</v>
      </c>
      <c r="K28" s="31">
        <v>1.0000000000000001E-5</v>
      </c>
      <c r="L28" s="31">
        <v>1.0000000000000001E-5</v>
      </c>
      <c r="M28" s="31">
        <v>1.0000000000000001E-5</v>
      </c>
      <c r="N28" s="31">
        <v>1.0000000000000001E-5</v>
      </c>
      <c r="O28" s="31">
        <v>1.0000000000000001E-5</v>
      </c>
      <c r="P28" s="31">
        <v>1.0000000000000001E-5</v>
      </c>
      <c r="Q28" s="31">
        <v>1.0000000000000001E-5</v>
      </c>
      <c r="R28" s="31">
        <v>1.0000000000000001E-5</v>
      </c>
      <c r="S28" s="31">
        <v>1.0000000000000001E-5</v>
      </c>
      <c r="T28" s="31">
        <v>1.0000000000000001E-5</v>
      </c>
      <c r="U28" s="31">
        <v>1.0000000000000001E-5</v>
      </c>
      <c r="V28" s="31">
        <v>1.0000000000000001E-5</v>
      </c>
      <c r="W28" s="31">
        <v>1.0000000000000001E-5</v>
      </c>
      <c r="X28" s="31">
        <v>1.0000000000000001E-5</v>
      </c>
      <c r="Y28" s="31">
        <v>1.0000000000000001E-5</v>
      </c>
      <c r="Z28" s="31">
        <v>1.0000000000000001E-5</v>
      </c>
      <c r="AA28" s="31">
        <v>1.0000000000000001E-5</v>
      </c>
      <c r="AB28" s="31">
        <v>1.0000000000000001E-5</v>
      </c>
      <c r="AC28" s="31">
        <v>1.0000000000000001E-5</v>
      </c>
      <c r="AD28" s="31">
        <v>1.0000000000000001E-5</v>
      </c>
      <c r="AE28" s="31">
        <v>1.0000000000000001E-5</v>
      </c>
      <c r="AF28" s="31">
        <v>1.0000000000000001E-5</v>
      </c>
      <c r="AG28" s="31">
        <v>1.0000000000000001E-5</v>
      </c>
      <c r="AH28" s="31">
        <v>1.0000000000000001E-5</v>
      </c>
      <c r="AI28" s="31">
        <v>1.0000000000000001E-5</v>
      </c>
      <c r="AJ28" s="31">
        <v>1.0000000000000001E-5</v>
      </c>
      <c r="AK28" s="31">
        <v>1.0000000000000001E-5</v>
      </c>
      <c r="AL28" s="31">
        <v>1.0000000000000001E-5</v>
      </c>
      <c r="AM28" s="31">
        <v>1.0000000000000001E-5</v>
      </c>
      <c r="AN28" s="31">
        <v>1.0000000000000001E-5</v>
      </c>
      <c r="AO28" s="31">
        <v>1.0000000000000001E-5</v>
      </c>
      <c r="AP28" s="31">
        <v>1.0000000000000001E-5</v>
      </c>
      <c r="AQ28" s="31">
        <v>2.0000000000000002E-5</v>
      </c>
      <c r="AR28" s="31">
        <v>2.0000000000000002E-5</v>
      </c>
      <c r="AS28" s="31">
        <v>2.0000000000000002E-5</v>
      </c>
      <c r="AT28" s="31">
        <v>2.0000000000000002E-5</v>
      </c>
      <c r="AU28" s="31">
        <v>2.0000000000000002E-5</v>
      </c>
      <c r="AV28" s="31">
        <v>3.0000000000000001E-5</v>
      </c>
      <c r="AW28" s="31">
        <v>3.0000000000000001E-5</v>
      </c>
      <c r="AX28" s="31">
        <v>3.0000000000000001E-5</v>
      </c>
      <c r="AY28" s="31">
        <v>4.0000000000000003E-5</v>
      </c>
      <c r="AZ28" s="31">
        <v>4.0000000000000003E-5</v>
      </c>
      <c r="BA28" s="31">
        <v>4.0000000000000003E-5</v>
      </c>
      <c r="BB28" s="31">
        <v>5.0000000000000002E-5</v>
      </c>
      <c r="BC28" s="31">
        <v>5.0000000000000002E-5</v>
      </c>
      <c r="BD28" s="31">
        <v>6.0000000000000002E-5</v>
      </c>
      <c r="BE28" s="31">
        <v>6.0000000000000002E-5</v>
      </c>
      <c r="BF28" s="31">
        <v>6.9999999999999994E-5</v>
      </c>
      <c r="BG28" s="31">
        <v>6.9999999999999994E-5</v>
      </c>
      <c r="BH28" s="31">
        <v>8.0000000000000007E-5</v>
      </c>
      <c r="BI28" s="31">
        <v>9.0000000000000006E-5</v>
      </c>
      <c r="BJ28" s="31">
        <v>1E-4</v>
      </c>
      <c r="BK28" s="31">
        <v>1.1E-4</v>
      </c>
      <c r="BL28" s="31">
        <v>1.2E-4</v>
      </c>
      <c r="BM28" s="31">
        <v>1.2999999999999999E-4</v>
      </c>
      <c r="BN28" s="31">
        <v>1.4999999999999999E-4</v>
      </c>
      <c r="BO28" s="31">
        <v>1.6000000000000001E-4</v>
      </c>
      <c r="BP28" s="31">
        <v>1.8000000000000001E-4</v>
      </c>
      <c r="BQ28" s="31">
        <v>2.0000000000000001E-4</v>
      </c>
      <c r="BR28" s="31">
        <v>2.2000000000000001E-4</v>
      </c>
    </row>
    <row r="29" spans="1:70" x14ac:dyDescent="0.2">
      <c r="A29">
        <v>42</v>
      </c>
      <c r="B29" s="31">
        <v>1.0000000000000001E-5</v>
      </c>
      <c r="C29" s="31">
        <v>1.0000000000000001E-5</v>
      </c>
      <c r="D29" s="31">
        <v>1.0000000000000001E-5</v>
      </c>
      <c r="E29" s="31">
        <v>1.0000000000000001E-5</v>
      </c>
      <c r="F29" s="31">
        <v>1.0000000000000001E-5</v>
      </c>
      <c r="G29" s="31">
        <v>1.0000000000000001E-5</v>
      </c>
      <c r="H29" s="31">
        <v>1.0000000000000001E-5</v>
      </c>
      <c r="I29" s="31">
        <v>1.0000000000000001E-5</v>
      </c>
      <c r="J29" s="31">
        <v>1.0000000000000001E-5</v>
      </c>
      <c r="K29" s="31">
        <v>1.0000000000000001E-5</v>
      </c>
      <c r="L29" s="31">
        <v>1.0000000000000001E-5</v>
      </c>
      <c r="M29" s="31">
        <v>1.0000000000000001E-5</v>
      </c>
      <c r="N29" s="31">
        <v>1.0000000000000001E-5</v>
      </c>
      <c r="O29" s="31">
        <v>1.0000000000000001E-5</v>
      </c>
      <c r="P29" s="31">
        <v>1.0000000000000001E-5</v>
      </c>
      <c r="Q29" s="31">
        <v>1.0000000000000001E-5</v>
      </c>
      <c r="R29" s="31">
        <v>1.0000000000000001E-5</v>
      </c>
      <c r="S29" s="31">
        <v>1.0000000000000001E-5</v>
      </c>
      <c r="T29" s="31">
        <v>1.0000000000000001E-5</v>
      </c>
      <c r="U29" s="31">
        <v>1.0000000000000001E-5</v>
      </c>
      <c r="V29" s="31">
        <v>1.0000000000000001E-5</v>
      </c>
      <c r="W29" s="31">
        <v>1.0000000000000001E-5</v>
      </c>
      <c r="X29" s="31">
        <v>1.0000000000000001E-5</v>
      </c>
      <c r="Y29" s="31">
        <v>1.0000000000000001E-5</v>
      </c>
      <c r="Z29" s="31">
        <v>1.0000000000000001E-5</v>
      </c>
      <c r="AA29" s="31">
        <v>1.0000000000000001E-5</v>
      </c>
      <c r="AB29" s="31">
        <v>1.0000000000000001E-5</v>
      </c>
      <c r="AC29" s="31">
        <v>1.0000000000000001E-5</v>
      </c>
      <c r="AD29" s="31">
        <v>1.0000000000000001E-5</v>
      </c>
      <c r="AE29" s="31">
        <v>1.0000000000000001E-5</v>
      </c>
      <c r="AF29" s="31">
        <v>1.0000000000000001E-5</v>
      </c>
      <c r="AG29" s="31">
        <v>1.0000000000000001E-5</v>
      </c>
      <c r="AH29" s="31">
        <v>1.0000000000000001E-5</v>
      </c>
      <c r="AI29" s="31">
        <v>1.0000000000000001E-5</v>
      </c>
      <c r="AJ29" s="31">
        <v>1.0000000000000001E-5</v>
      </c>
      <c r="AK29" s="31">
        <v>1.0000000000000001E-5</v>
      </c>
      <c r="AL29" s="31">
        <v>1.0000000000000001E-5</v>
      </c>
      <c r="AM29" s="31">
        <v>1.0000000000000001E-5</v>
      </c>
      <c r="AN29" s="31">
        <v>1.0000000000000001E-5</v>
      </c>
      <c r="AO29" s="31">
        <v>1.0000000000000001E-5</v>
      </c>
      <c r="AP29" s="31">
        <v>1.0000000000000001E-5</v>
      </c>
      <c r="AQ29" s="31">
        <v>2.0000000000000002E-5</v>
      </c>
      <c r="AR29" s="31">
        <v>2.0000000000000002E-5</v>
      </c>
      <c r="AS29" s="31">
        <v>2.0000000000000002E-5</v>
      </c>
      <c r="AT29" s="31">
        <v>2.0000000000000002E-5</v>
      </c>
      <c r="AU29" s="31">
        <v>3.0000000000000001E-5</v>
      </c>
      <c r="AV29" s="31">
        <v>3.0000000000000001E-5</v>
      </c>
      <c r="AW29" s="31">
        <v>3.0000000000000001E-5</v>
      </c>
      <c r="AX29" s="31">
        <v>3.0000000000000001E-5</v>
      </c>
      <c r="AY29" s="31">
        <v>4.0000000000000003E-5</v>
      </c>
      <c r="AZ29" s="31">
        <v>4.0000000000000003E-5</v>
      </c>
      <c r="BA29" s="31">
        <v>5.0000000000000002E-5</v>
      </c>
      <c r="BB29" s="31">
        <v>5.0000000000000002E-5</v>
      </c>
      <c r="BC29" s="31">
        <v>5.0000000000000002E-5</v>
      </c>
      <c r="BD29" s="31">
        <v>6.0000000000000002E-5</v>
      </c>
      <c r="BE29" s="31">
        <v>6.0000000000000002E-5</v>
      </c>
      <c r="BF29" s="31">
        <v>6.9999999999999994E-5</v>
      </c>
      <c r="BG29" s="31">
        <v>8.0000000000000007E-5</v>
      </c>
      <c r="BH29" s="31">
        <v>8.0000000000000007E-5</v>
      </c>
      <c r="BI29" s="31">
        <v>9.0000000000000006E-5</v>
      </c>
      <c r="BJ29" s="31">
        <v>1E-4</v>
      </c>
      <c r="BK29" s="31">
        <v>1.1E-4</v>
      </c>
      <c r="BL29" s="31">
        <v>1.2999999999999999E-4</v>
      </c>
      <c r="BM29" s="31">
        <v>1.3999999999999999E-4</v>
      </c>
      <c r="BN29" s="31">
        <v>1.6000000000000001E-4</v>
      </c>
      <c r="BO29" s="31">
        <v>1.7000000000000001E-4</v>
      </c>
      <c r="BP29" s="31">
        <v>1.9000000000000001E-4</v>
      </c>
      <c r="BQ29" s="31">
        <v>2.1000000000000001E-4</v>
      </c>
      <c r="BR29" s="31">
        <v>2.4000000000000001E-4</v>
      </c>
    </row>
    <row r="30" spans="1:70" x14ac:dyDescent="0.2">
      <c r="A30">
        <v>43</v>
      </c>
      <c r="B30" s="31">
        <v>1.0000000000000001E-5</v>
      </c>
      <c r="C30" s="31">
        <v>1.0000000000000001E-5</v>
      </c>
      <c r="D30" s="31">
        <v>1.0000000000000001E-5</v>
      </c>
      <c r="E30" s="31">
        <v>1.0000000000000001E-5</v>
      </c>
      <c r="F30" s="31">
        <v>1.0000000000000001E-5</v>
      </c>
      <c r="G30" s="31">
        <v>1.0000000000000001E-5</v>
      </c>
      <c r="H30" s="31">
        <v>1.0000000000000001E-5</v>
      </c>
      <c r="I30" s="31">
        <v>1.0000000000000001E-5</v>
      </c>
      <c r="J30" s="31">
        <v>1.0000000000000001E-5</v>
      </c>
      <c r="K30" s="31">
        <v>1.0000000000000001E-5</v>
      </c>
      <c r="L30" s="31">
        <v>1.0000000000000001E-5</v>
      </c>
      <c r="M30" s="31">
        <v>1.0000000000000001E-5</v>
      </c>
      <c r="N30" s="31">
        <v>1.0000000000000001E-5</v>
      </c>
      <c r="O30" s="31">
        <v>1.0000000000000001E-5</v>
      </c>
      <c r="P30" s="31">
        <v>1.0000000000000001E-5</v>
      </c>
      <c r="Q30" s="31">
        <v>1.0000000000000001E-5</v>
      </c>
      <c r="R30" s="31">
        <v>1.0000000000000001E-5</v>
      </c>
      <c r="S30" s="31">
        <v>1.0000000000000001E-5</v>
      </c>
      <c r="T30" s="31">
        <v>1.0000000000000001E-5</v>
      </c>
      <c r="U30" s="31">
        <v>1.0000000000000001E-5</v>
      </c>
      <c r="V30" s="31">
        <v>1.0000000000000001E-5</v>
      </c>
      <c r="W30" s="31">
        <v>1.0000000000000001E-5</v>
      </c>
      <c r="X30" s="31">
        <v>1.0000000000000001E-5</v>
      </c>
      <c r="Y30" s="31">
        <v>1.0000000000000001E-5</v>
      </c>
      <c r="Z30" s="31">
        <v>1.0000000000000001E-5</v>
      </c>
      <c r="AA30" s="31">
        <v>1.0000000000000001E-5</v>
      </c>
      <c r="AB30" s="31">
        <v>1.0000000000000001E-5</v>
      </c>
      <c r="AC30" s="31">
        <v>1.0000000000000001E-5</v>
      </c>
      <c r="AD30" s="31">
        <v>1.0000000000000001E-5</v>
      </c>
      <c r="AE30" s="31">
        <v>1.0000000000000001E-5</v>
      </c>
      <c r="AF30" s="31">
        <v>1.0000000000000001E-5</v>
      </c>
      <c r="AG30" s="31">
        <v>1.0000000000000001E-5</v>
      </c>
      <c r="AH30" s="31">
        <v>1.0000000000000001E-5</v>
      </c>
      <c r="AI30" s="31">
        <v>1.0000000000000001E-5</v>
      </c>
      <c r="AJ30" s="31">
        <v>1.0000000000000001E-5</v>
      </c>
      <c r="AK30" s="31">
        <v>1.0000000000000001E-5</v>
      </c>
      <c r="AL30" s="31">
        <v>1.0000000000000001E-5</v>
      </c>
      <c r="AM30" s="31">
        <v>1.0000000000000001E-5</v>
      </c>
      <c r="AN30" s="31">
        <v>1.0000000000000001E-5</v>
      </c>
      <c r="AO30" s="31">
        <v>1.0000000000000001E-5</v>
      </c>
      <c r="AP30" s="31">
        <v>2.0000000000000002E-5</v>
      </c>
      <c r="AQ30" s="31">
        <v>2.0000000000000002E-5</v>
      </c>
      <c r="AR30" s="31">
        <v>2.0000000000000002E-5</v>
      </c>
      <c r="AS30" s="31">
        <v>2.0000000000000002E-5</v>
      </c>
      <c r="AT30" s="31">
        <v>2.0000000000000002E-5</v>
      </c>
      <c r="AU30" s="31">
        <v>3.0000000000000001E-5</v>
      </c>
      <c r="AV30" s="31">
        <v>3.0000000000000001E-5</v>
      </c>
      <c r="AW30" s="31">
        <v>3.0000000000000001E-5</v>
      </c>
      <c r="AX30" s="31">
        <v>4.0000000000000003E-5</v>
      </c>
      <c r="AY30" s="31">
        <v>4.0000000000000003E-5</v>
      </c>
      <c r="AZ30" s="31">
        <v>4.0000000000000003E-5</v>
      </c>
      <c r="BA30" s="31">
        <v>5.0000000000000002E-5</v>
      </c>
      <c r="BB30" s="31">
        <v>5.0000000000000002E-5</v>
      </c>
      <c r="BC30" s="31">
        <v>6.0000000000000002E-5</v>
      </c>
      <c r="BD30" s="31">
        <v>6.0000000000000002E-5</v>
      </c>
      <c r="BE30" s="31">
        <v>6.9999999999999994E-5</v>
      </c>
      <c r="BF30" s="31">
        <v>6.9999999999999994E-5</v>
      </c>
      <c r="BG30" s="31">
        <v>8.0000000000000007E-5</v>
      </c>
      <c r="BH30" s="31">
        <v>9.0000000000000006E-5</v>
      </c>
      <c r="BI30" s="31">
        <v>1E-4</v>
      </c>
      <c r="BJ30" s="31">
        <v>1.1E-4</v>
      </c>
      <c r="BK30" s="31">
        <v>1.2E-4</v>
      </c>
      <c r="BL30" s="31">
        <v>1.2999999999999999E-4</v>
      </c>
      <c r="BM30" s="31">
        <v>1.4999999999999999E-4</v>
      </c>
      <c r="BN30" s="31">
        <v>1.6000000000000001E-4</v>
      </c>
      <c r="BO30" s="31">
        <v>1.8000000000000001E-4</v>
      </c>
      <c r="BP30" s="31">
        <v>2.0000000000000001E-4</v>
      </c>
      <c r="BQ30" s="31">
        <v>2.2000000000000001E-4</v>
      </c>
      <c r="BR30" s="31">
        <v>2.4000000000000001E-4</v>
      </c>
    </row>
    <row r="31" spans="1:70" x14ac:dyDescent="0.2">
      <c r="A31">
        <v>44</v>
      </c>
      <c r="B31" s="31">
        <v>1.0000000000000001E-5</v>
      </c>
      <c r="C31" s="31">
        <v>1.0000000000000001E-5</v>
      </c>
      <c r="D31" s="31">
        <v>1.0000000000000001E-5</v>
      </c>
      <c r="E31" s="31">
        <v>1.0000000000000001E-5</v>
      </c>
      <c r="F31" s="31">
        <v>1.0000000000000001E-5</v>
      </c>
      <c r="G31" s="31">
        <v>1.0000000000000001E-5</v>
      </c>
      <c r="H31" s="31">
        <v>1.0000000000000001E-5</v>
      </c>
      <c r="I31" s="31">
        <v>1.0000000000000001E-5</v>
      </c>
      <c r="J31" s="31">
        <v>1.0000000000000001E-5</v>
      </c>
      <c r="K31" s="31">
        <v>1.0000000000000001E-5</v>
      </c>
      <c r="L31" s="31">
        <v>1.0000000000000001E-5</v>
      </c>
      <c r="M31" s="31">
        <v>1.0000000000000001E-5</v>
      </c>
      <c r="N31" s="31">
        <v>1.0000000000000001E-5</v>
      </c>
      <c r="O31" s="31">
        <v>1.0000000000000001E-5</v>
      </c>
      <c r="P31" s="31">
        <v>1.0000000000000001E-5</v>
      </c>
      <c r="Q31" s="31">
        <v>1.0000000000000001E-5</v>
      </c>
      <c r="R31" s="31">
        <v>1.0000000000000001E-5</v>
      </c>
      <c r="S31" s="31">
        <v>1.0000000000000001E-5</v>
      </c>
      <c r="T31" s="31">
        <v>1.0000000000000001E-5</v>
      </c>
      <c r="U31" s="31">
        <v>1.0000000000000001E-5</v>
      </c>
      <c r="V31" s="31">
        <v>1.0000000000000001E-5</v>
      </c>
      <c r="W31" s="31">
        <v>1.0000000000000001E-5</v>
      </c>
      <c r="X31" s="31">
        <v>1.0000000000000001E-5</v>
      </c>
      <c r="Y31" s="31">
        <v>1.0000000000000001E-5</v>
      </c>
      <c r="Z31" s="31">
        <v>1.0000000000000001E-5</v>
      </c>
      <c r="AA31" s="31">
        <v>1.0000000000000001E-5</v>
      </c>
      <c r="AB31" s="31">
        <v>1.0000000000000001E-5</v>
      </c>
      <c r="AC31" s="31">
        <v>1.0000000000000001E-5</v>
      </c>
      <c r="AD31" s="31">
        <v>1.0000000000000001E-5</v>
      </c>
      <c r="AE31" s="31">
        <v>1.0000000000000001E-5</v>
      </c>
      <c r="AF31" s="31">
        <v>1.0000000000000001E-5</v>
      </c>
      <c r="AG31" s="31">
        <v>1.0000000000000001E-5</v>
      </c>
      <c r="AH31" s="31">
        <v>1.0000000000000001E-5</v>
      </c>
      <c r="AI31" s="31">
        <v>1.0000000000000001E-5</v>
      </c>
      <c r="AJ31" s="31">
        <v>1.0000000000000001E-5</v>
      </c>
      <c r="AK31" s="31">
        <v>1.0000000000000001E-5</v>
      </c>
      <c r="AL31" s="31">
        <v>1.0000000000000001E-5</v>
      </c>
      <c r="AM31" s="31">
        <v>1.0000000000000001E-5</v>
      </c>
      <c r="AN31" s="31">
        <v>1.0000000000000001E-5</v>
      </c>
      <c r="AO31" s="31">
        <v>1.0000000000000001E-5</v>
      </c>
      <c r="AP31" s="31">
        <v>2.0000000000000002E-5</v>
      </c>
      <c r="AQ31" s="31">
        <v>2.0000000000000002E-5</v>
      </c>
      <c r="AR31" s="31">
        <v>2.0000000000000002E-5</v>
      </c>
      <c r="AS31" s="31">
        <v>2.0000000000000002E-5</v>
      </c>
      <c r="AT31" s="31">
        <v>3.0000000000000001E-5</v>
      </c>
      <c r="AU31" s="31">
        <v>3.0000000000000001E-5</v>
      </c>
      <c r="AV31" s="31">
        <v>3.0000000000000001E-5</v>
      </c>
      <c r="AW31" s="31">
        <v>4.0000000000000003E-5</v>
      </c>
      <c r="AX31" s="31">
        <v>4.0000000000000003E-5</v>
      </c>
      <c r="AY31" s="31">
        <v>4.0000000000000003E-5</v>
      </c>
      <c r="AZ31" s="31">
        <v>5.0000000000000002E-5</v>
      </c>
      <c r="BA31" s="31">
        <v>5.0000000000000002E-5</v>
      </c>
      <c r="BB31" s="31">
        <v>6.0000000000000002E-5</v>
      </c>
      <c r="BC31" s="31">
        <v>6.0000000000000002E-5</v>
      </c>
      <c r="BD31" s="31">
        <v>6.9999999999999994E-5</v>
      </c>
      <c r="BE31" s="31">
        <v>6.9999999999999994E-5</v>
      </c>
      <c r="BF31" s="31">
        <v>8.0000000000000007E-5</v>
      </c>
      <c r="BG31" s="31">
        <v>9.0000000000000006E-5</v>
      </c>
      <c r="BH31" s="31">
        <v>1E-4</v>
      </c>
      <c r="BI31" s="31">
        <v>1.1E-4</v>
      </c>
      <c r="BJ31" s="31">
        <v>1.2E-4</v>
      </c>
      <c r="BK31" s="31">
        <v>1.2999999999999999E-4</v>
      </c>
      <c r="BL31" s="31">
        <v>1.3999999999999999E-4</v>
      </c>
      <c r="BM31" s="31">
        <v>1.6000000000000001E-4</v>
      </c>
      <c r="BN31" s="31">
        <v>1.8000000000000001E-4</v>
      </c>
      <c r="BO31" s="31">
        <v>1.9000000000000001E-4</v>
      </c>
      <c r="BP31" s="31">
        <v>2.2000000000000001E-4</v>
      </c>
      <c r="BQ31" s="31">
        <v>2.4000000000000001E-4</v>
      </c>
      <c r="BR31" s="31">
        <v>2.7E-4</v>
      </c>
    </row>
    <row r="32" spans="1:70" x14ac:dyDescent="0.2">
      <c r="A32">
        <v>45</v>
      </c>
      <c r="B32" s="31">
        <v>1.0000000000000001E-5</v>
      </c>
      <c r="C32" s="31">
        <v>1.0000000000000001E-5</v>
      </c>
      <c r="D32" s="31">
        <v>1.0000000000000001E-5</v>
      </c>
      <c r="E32" s="31">
        <v>1.0000000000000001E-5</v>
      </c>
      <c r="F32" s="31">
        <v>1.0000000000000001E-5</v>
      </c>
      <c r="G32" s="31">
        <v>1.0000000000000001E-5</v>
      </c>
      <c r="H32" s="31">
        <v>1.0000000000000001E-5</v>
      </c>
      <c r="I32" s="31">
        <v>1.0000000000000001E-5</v>
      </c>
      <c r="J32" s="31">
        <v>1.0000000000000001E-5</v>
      </c>
      <c r="K32" s="31">
        <v>1.0000000000000001E-5</v>
      </c>
      <c r="L32" s="31">
        <v>1.0000000000000001E-5</v>
      </c>
      <c r="M32" s="31">
        <v>1.0000000000000001E-5</v>
      </c>
      <c r="N32" s="31">
        <v>1.0000000000000001E-5</v>
      </c>
      <c r="O32" s="31">
        <v>1.0000000000000001E-5</v>
      </c>
      <c r="P32" s="31">
        <v>1.0000000000000001E-5</v>
      </c>
      <c r="Q32" s="31">
        <v>1.0000000000000001E-5</v>
      </c>
      <c r="R32" s="31">
        <v>1.0000000000000001E-5</v>
      </c>
      <c r="S32" s="31">
        <v>1.0000000000000001E-5</v>
      </c>
      <c r="T32" s="31">
        <v>1.0000000000000001E-5</v>
      </c>
      <c r="U32" s="31">
        <v>1.0000000000000001E-5</v>
      </c>
      <c r="V32" s="31">
        <v>1.0000000000000001E-5</v>
      </c>
      <c r="W32" s="31">
        <v>1.0000000000000001E-5</v>
      </c>
      <c r="X32" s="31">
        <v>1.0000000000000001E-5</v>
      </c>
      <c r="Y32" s="31">
        <v>1.0000000000000001E-5</v>
      </c>
      <c r="Z32" s="31">
        <v>1.0000000000000001E-5</v>
      </c>
      <c r="AA32" s="31">
        <v>1.0000000000000001E-5</v>
      </c>
      <c r="AB32" s="31">
        <v>1.0000000000000001E-5</v>
      </c>
      <c r="AC32" s="31">
        <v>1.0000000000000001E-5</v>
      </c>
      <c r="AD32" s="31">
        <v>1.0000000000000001E-5</v>
      </c>
      <c r="AE32" s="31">
        <v>1.0000000000000001E-5</v>
      </c>
      <c r="AF32" s="31">
        <v>1.0000000000000001E-5</v>
      </c>
      <c r="AG32" s="31">
        <v>1.0000000000000001E-5</v>
      </c>
      <c r="AH32" s="31">
        <v>1.0000000000000001E-5</v>
      </c>
      <c r="AI32" s="31">
        <v>1.0000000000000001E-5</v>
      </c>
      <c r="AJ32" s="31">
        <v>1.0000000000000001E-5</v>
      </c>
      <c r="AK32" s="31">
        <v>1.0000000000000001E-5</v>
      </c>
      <c r="AL32" s="31">
        <v>1.0000000000000001E-5</v>
      </c>
      <c r="AM32" s="31">
        <v>1.0000000000000001E-5</v>
      </c>
      <c r="AN32" s="31">
        <v>1.0000000000000001E-5</v>
      </c>
      <c r="AO32" s="31">
        <v>2.0000000000000002E-5</v>
      </c>
      <c r="AP32" s="31">
        <v>2.0000000000000002E-5</v>
      </c>
      <c r="AQ32" s="31">
        <v>2.0000000000000002E-5</v>
      </c>
      <c r="AR32" s="31">
        <v>2.0000000000000002E-5</v>
      </c>
      <c r="AS32" s="31">
        <v>3.0000000000000001E-5</v>
      </c>
      <c r="AT32" s="31">
        <v>3.0000000000000001E-5</v>
      </c>
      <c r="AU32" s="31">
        <v>3.0000000000000001E-5</v>
      </c>
      <c r="AV32" s="31">
        <v>4.0000000000000003E-5</v>
      </c>
      <c r="AW32" s="31">
        <v>4.0000000000000003E-5</v>
      </c>
      <c r="AX32" s="31">
        <v>4.0000000000000003E-5</v>
      </c>
      <c r="AY32" s="31">
        <v>5.0000000000000002E-5</v>
      </c>
      <c r="AZ32" s="31">
        <v>5.0000000000000002E-5</v>
      </c>
      <c r="BA32" s="31">
        <v>6.0000000000000002E-5</v>
      </c>
      <c r="BB32" s="31">
        <v>6.0000000000000002E-5</v>
      </c>
      <c r="BC32" s="31">
        <v>6.9999999999999994E-5</v>
      </c>
      <c r="BD32" s="31">
        <v>6.9999999999999994E-5</v>
      </c>
      <c r="BE32" s="31">
        <v>8.0000000000000007E-5</v>
      </c>
      <c r="BF32" s="31">
        <v>9.0000000000000006E-5</v>
      </c>
      <c r="BG32" s="31">
        <v>1E-4</v>
      </c>
      <c r="BH32" s="31">
        <v>1.1E-4</v>
      </c>
      <c r="BI32" s="31">
        <v>1.2E-4</v>
      </c>
      <c r="BJ32" s="31">
        <v>1.2999999999999999E-4</v>
      </c>
      <c r="BK32" s="31">
        <v>1.3999999999999999E-4</v>
      </c>
      <c r="BL32" s="31">
        <v>1.6000000000000001E-4</v>
      </c>
      <c r="BM32" s="31">
        <v>1.8000000000000001E-4</v>
      </c>
      <c r="BN32" s="31">
        <v>2.0000000000000001E-4</v>
      </c>
      <c r="BO32" s="31">
        <v>2.2000000000000001E-4</v>
      </c>
      <c r="BP32" s="31">
        <v>2.4000000000000001E-4</v>
      </c>
      <c r="BQ32" s="31">
        <v>2.7E-4</v>
      </c>
      <c r="BR32" s="31">
        <v>2.9E-4</v>
      </c>
    </row>
    <row r="33" spans="1:70" x14ac:dyDescent="0.2">
      <c r="A33">
        <v>46</v>
      </c>
      <c r="B33" s="31">
        <v>1.0000000000000001E-5</v>
      </c>
      <c r="C33" s="31">
        <v>1.0000000000000001E-5</v>
      </c>
      <c r="D33" s="31">
        <v>1.0000000000000001E-5</v>
      </c>
      <c r="E33" s="31">
        <v>1.0000000000000001E-5</v>
      </c>
      <c r="F33" s="31">
        <v>1.0000000000000001E-5</v>
      </c>
      <c r="G33" s="31">
        <v>1.0000000000000001E-5</v>
      </c>
      <c r="H33" s="31">
        <v>1.0000000000000001E-5</v>
      </c>
      <c r="I33" s="31">
        <v>1.0000000000000001E-5</v>
      </c>
      <c r="J33" s="31">
        <v>1.0000000000000001E-5</v>
      </c>
      <c r="K33" s="31">
        <v>1.0000000000000001E-5</v>
      </c>
      <c r="L33" s="31">
        <v>1.0000000000000001E-5</v>
      </c>
      <c r="M33" s="31">
        <v>1.0000000000000001E-5</v>
      </c>
      <c r="N33" s="31">
        <v>1.0000000000000001E-5</v>
      </c>
      <c r="O33" s="31">
        <v>1.0000000000000001E-5</v>
      </c>
      <c r="P33" s="31">
        <v>1.0000000000000001E-5</v>
      </c>
      <c r="Q33" s="31">
        <v>1.0000000000000001E-5</v>
      </c>
      <c r="R33" s="31">
        <v>1.0000000000000001E-5</v>
      </c>
      <c r="S33" s="31">
        <v>1.0000000000000001E-5</v>
      </c>
      <c r="T33" s="31">
        <v>1.0000000000000001E-5</v>
      </c>
      <c r="U33" s="31">
        <v>1.0000000000000001E-5</v>
      </c>
      <c r="V33" s="31">
        <v>1.0000000000000001E-5</v>
      </c>
      <c r="W33" s="31">
        <v>1.0000000000000001E-5</v>
      </c>
      <c r="X33" s="31">
        <v>1.0000000000000001E-5</v>
      </c>
      <c r="Y33" s="31">
        <v>1.0000000000000001E-5</v>
      </c>
      <c r="Z33" s="31">
        <v>1.0000000000000001E-5</v>
      </c>
      <c r="AA33" s="31">
        <v>1.0000000000000001E-5</v>
      </c>
      <c r="AB33" s="31">
        <v>1.0000000000000001E-5</v>
      </c>
      <c r="AC33" s="31">
        <v>1.0000000000000001E-5</v>
      </c>
      <c r="AD33" s="31">
        <v>1.0000000000000001E-5</v>
      </c>
      <c r="AE33" s="31">
        <v>1.0000000000000001E-5</v>
      </c>
      <c r="AF33" s="31">
        <v>1.0000000000000001E-5</v>
      </c>
      <c r="AG33" s="31">
        <v>1.0000000000000001E-5</v>
      </c>
      <c r="AH33" s="31">
        <v>1.0000000000000001E-5</v>
      </c>
      <c r="AI33" s="31">
        <v>1.0000000000000001E-5</v>
      </c>
      <c r="AJ33" s="31">
        <v>1.0000000000000001E-5</v>
      </c>
      <c r="AK33" s="31">
        <v>1.0000000000000001E-5</v>
      </c>
      <c r="AL33" s="31">
        <v>1.0000000000000001E-5</v>
      </c>
      <c r="AM33" s="31">
        <v>1.0000000000000001E-5</v>
      </c>
      <c r="AN33" s="31">
        <v>1.0000000000000001E-5</v>
      </c>
      <c r="AO33" s="31">
        <v>2.0000000000000002E-5</v>
      </c>
      <c r="AP33" s="31">
        <v>2.0000000000000002E-5</v>
      </c>
      <c r="AQ33" s="31">
        <v>2.0000000000000002E-5</v>
      </c>
      <c r="AR33" s="31">
        <v>3.0000000000000001E-5</v>
      </c>
      <c r="AS33" s="31">
        <v>3.0000000000000001E-5</v>
      </c>
      <c r="AT33" s="31">
        <v>3.0000000000000001E-5</v>
      </c>
      <c r="AU33" s="31">
        <v>4.0000000000000003E-5</v>
      </c>
      <c r="AV33" s="31">
        <v>4.0000000000000003E-5</v>
      </c>
      <c r="AW33" s="31">
        <v>4.0000000000000003E-5</v>
      </c>
      <c r="AX33" s="31">
        <v>5.0000000000000002E-5</v>
      </c>
      <c r="AY33" s="31">
        <v>5.0000000000000002E-5</v>
      </c>
      <c r="AZ33" s="31">
        <v>6.0000000000000002E-5</v>
      </c>
      <c r="BA33" s="31">
        <v>6.0000000000000002E-5</v>
      </c>
      <c r="BB33" s="31">
        <v>6.9999999999999994E-5</v>
      </c>
      <c r="BC33" s="31">
        <v>6.9999999999999994E-5</v>
      </c>
      <c r="BD33" s="31">
        <v>8.0000000000000007E-5</v>
      </c>
      <c r="BE33" s="31">
        <v>9.0000000000000006E-5</v>
      </c>
      <c r="BF33" s="31">
        <v>1E-4</v>
      </c>
      <c r="BG33" s="31">
        <v>1.1E-4</v>
      </c>
      <c r="BH33" s="31">
        <v>1.2E-4</v>
      </c>
      <c r="BI33" s="31">
        <v>1.2999999999999999E-4</v>
      </c>
      <c r="BJ33" s="31">
        <v>1.3999999999999999E-4</v>
      </c>
      <c r="BK33" s="31">
        <v>1.6000000000000001E-4</v>
      </c>
      <c r="BL33" s="31">
        <v>1.7000000000000001E-4</v>
      </c>
      <c r="BM33" s="31">
        <v>1.9000000000000001E-4</v>
      </c>
      <c r="BN33" s="31">
        <v>2.1000000000000001E-4</v>
      </c>
      <c r="BO33" s="31">
        <v>2.4000000000000001E-4</v>
      </c>
      <c r="BP33" s="31">
        <v>2.5999999999999998E-4</v>
      </c>
      <c r="BQ33" s="31">
        <v>2.9E-4</v>
      </c>
      <c r="BR33" s="31">
        <v>3.2000000000000003E-4</v>
      </c>
    </row>
    <row r="34" spans="1:70" x14ac:dyDescent="0.2">
      <c r="A34">
        <v>47</v>
      </c>
      <c r="B34" s="31">
        <v>1.0000000000000001E-5</v>
      </c>
      <c r="C34" s="31">
        <v>1.0000000000000001E-5</v>
      </c>
      <c r="D34" s="31">
        <v>1.0000000000000001E-5</v>
      </c>
      <c r="E34" s="31">
        <v>1.0000000000000001E-5</v>
      </c>
      <c r="F34" s="31">
        <v>1.0000000000000001E-5</v>
      </c>
      <c r="G34" s="31">
        <v>1.0000000000000001E-5</v>
      </c>
      <c r="H34" s="31">
        <v>1.0000000000000001E-5</v>
      </c>
      <c r="I34" s="31">
        <v>1.0000000000000001E-5</v>
      </c>
      <c r="J34" s="31">
        <v>1.0000000000000001E-5</v>
      </c>
      <c r="K34" s="31">
        <v>1.0000000000000001E-5</v>
      </c>
      <c r="L34" s="31">
        <v>1.0000000000000001E-5</v>
      </c>
      <c r="M34" s="31">
        <v>1.0000000000000001E-5</v>
      </c>
      <c r="N34" s="31">
        <v>1.0000000000000001E-5</v>
      </c>
      <c r="O34" s="31">
        <v>1.0000000000000001E-5</v>
      </c>
      <c r="P34" s="31">
        <v>1.0000000000000001E-5</v>
      </c>
      <c r="Q34" s="31">
        <v>1.0000000000000001E-5</v>
      </c>
      <c r="R34" s="31">
        <v>1.0000000000000001E-5</v>
      </c>
      <c r="S34" s="31">
        <v>1.0000000000000001E-5</v>
      </c>
      <c r="T34" s="31">
        <v>1.0000000000000001E-5</v>
      </c>
      <c r="U34" s="31">
        <v>1.0000000000000001E-5</v>
      </c>
      <c r="V34" s="31">
        <v>1.0000000000000001E-5</v>
      </c>
      <c r="W34" s="31">
        <v>1.0000000000000001E-5</v>
      </c>
      <c r="X34" s="31">
        <v>1.0000000000000001E-5</v>
      </c>
      <c r="Y34" s="31">
        <v>1.0000000000000001E-5</v>
      </c>
      <c r="Z34" s="31">
        <v>1.0000000000000001E-5</v>
      </c>
      <c r="AA34" s="31">
        <v>1.0000000000000001E-5</v>
      </c>
      <c r="AB34" s="31">
        <v>1.0000000000000001E-5</v>
      </c>
      <c r="AC34" s="31">
        <v>1.0000000000000001E-5</v>
      </c>
      <c r="AD34" s="31">
        <v>1.0000000000000001E-5</v>
      </c>
      <c r="AE34" s="31">
        <v>1.0000000000000001E-5</v>
      </c>
      <c r="AF34" s="31">
        <v>1.0000000000000001E-5</v>
      </c>
      <c r="AG34" s="31">
        <v>1.0000000000000001E-5</v>
      </c>
      <c r="AH34" s="31">
        <v>1.0000000000000001E-5</v>
      </c>
      <c r="AI34" s="31">
        <v>1.0000000000000001E-5</v>
      </c>
      <c r="AJ34" s="31">
        <v>1.0000000000000001E-5</v>
      </c>
      <c r="AK34" s="31">
        <v>1.0000000000000001E-5</v>
      </c>
      <c r="AL34" s="31">
        <v>1.0000000000000001E-5</v>
      </c>
      <c r="AM34" s="31">
        <v>1.0000000000000001E-5</v>
      </c>
      <c r="AN34" s="31">
        <v>2.0000000000000002E-5</v>
      </c>
      <c r="AO34" s="31">
        <v>2.0000000000000002E-5</v>
      </c>
      <c r="AP34" s="31">
        <v>2.0000000000000002E-5</v>
      </c>
      <c r="AQ34" s="31">
        <v>2.0000000000000002E-5</v>
      </c>
      <c r="AR34" s="31">
        <v>3.0000000000000001E-5</v>
      </c>
      <c r="AS34" s="31">
        <v>3.0000000000000001E-5</v>
      </c>
      <c r="AT34" s="31">
        <v>3.0000000000000001E-5</v>
      </c>
      <c r="AU34" s="31">
        <v>4.0000000000000003E-5</v>
      </c>
      <c r="AV34" s="31">
        <v>4.0000000000000003E-5</v>
      </c>
      <c r="AW34" s="31">
        <v>5.0000000000000002E-5</v>
      </c>
      <c r="AX34" s="31">
        <v>5.0000000000000002E-5</v>
      </c>
      <c r="AY34" s="31">
        <v>6.0000000000000002E-5</v>
      </c>
      <c r="AZ34" s="31">
        <v>6.0000000000000002E-5</v>
      </c>
      <c r="BA34" s="31">
        <v>6.9999999999999994E-5</v>
      </c>
      <c r="BB34" s="31">
        <v>6.9999999999999994E-5</v>
      </c>
      <c r="BC34" s="31">
        <v>8.0000000000000007E-5</v>
      </c>
      <c r="BD34" s="31">
        <v>9.0000000000000006E-5</v>
      </c>
      <c r="BE34" s="31">
        <v>9.0000000000000006E-5</v>
      </c>
      <c r="BF34" s="31">
        <v>1E-4</v>
      </c>
      <c r="BG34" s="31">
        <v>1.1E-4</v>
      </c>
      <c r="BH34" s="31">
        <v>1.2999999999999999E-4</v>
      </c>
      <c r="BI34" s="31">
        <v>1.3999999999999999E-4</v>
      </c>
      <c r="BJ34" s="31">
        <v>1.4999999999999999E-4</v>
      </c>
      <c r="BK34" s="31">
        <v>1.7000000000000001E-4</v>
      </c>
      <c r="BL34" s="31">
        <v>1.9000000000000001E-4</v>
      </c>
      <c r="BM34" s="31">
        <v>2.1000000000000001E-4</v>
      </c>
      <c r="BN34" s="31">
        <v>2.3000000000000001E-4</v>
      </c>
      <c r="BO34" s="31">
        <v>2.5000000000000001E-4</v>
      </c>
      <c r="BP34" s="31">
        <v>2.7999999999999998E-4</v>
      </c>
      <c r="BQ34" s="31">
        <v>3.1E-4</v>
      </c>
      <c r="BR34" s="31">
        <v>3.5E-4</v>
      </c>
    </row>
    <row r="35" spans="1:70" x14ac:dyDescent="0.2">
      <c r="A35">
        <v>48</v>
      </c>
      <c r="B35" s="31">
        <v>1.0000000000000001E-5</v>
      </c>
      <c r="C35" s="31">
        <v>1.0000000000000001E-5</v>
      </c>
      <c r="D35" s="31">
        <v>1.0000000000000001E-5</v>
      </c>
      <c r="E35" s="31">
        <v>1.0000000000000001E-5</v>
      </c>
      <c r="F35" s="31">
        <v>1.0000000000000001E-5</v>
      </c>
      <c r="G35" s="31">
        <v>1.0000000000000001E-5</v>
      </c>
      <c r="H35" s="31">
        <v>1.0000000000000001E-5</v>
      </c>
      <c r="I35" s="31">
        <v>1.0000000000000001E-5</v>
      </c>
      <c r="J35" s="31">
        <v>1.0000000000000001E-5</v>
      </c>
      <c r="K35" s="31">
        <v>1.0000000000000001E-5</v>
      </c>
      <c r="L35" s="31">
        <v>1.0000000000000001E-5</v>
      </c>
      <c r="M35" s="31">
        <v>1.0000000000000001E-5</v>
      </c>
      <c r="N35" s="31">
        <v>1.0000000000000001E-5</v>
      </c>
      <c r="O35" s="31">
        <v>1.0000000000000001E-5</v>
      </c>
      <c r="P35" s="31">
        <v>1.0000000000000001E-5</v>
      </c>
      <c r="Q35" s="31">
        <v>1.0000000000000001E-5</v>
      </c>
      <c r="R35" s="31">
        <v>1.0000000000000001E-5</v>
      </c>
      <c r="S35" s="31">
        <v>1.0000000000000001E-5</v>
      </c>
      <c r="T35" s="31">
        <v>1.0000000000000001E-5</v>
      </c>
      <c r="U35" s="31">
        <v>1.0000000000000001E-5</v>
      </c>
      <c r="V35" s="31">
        <v>1.0000000000000001E-5</v>
      </c>
      <c r="W35" s="31">
        <v>1.0000000000000001E-5</v>
      </c>
      <c r="X35" s="31">
        <v>1.0000000000000001E-5</v>
      </c>
      <c r="Y35" s="31">
        <v>1.0000000000000001E-5</v>
      </c>
      <c r="Z35" s="31">
        <v>1.0000000000000001E-5</v>
      </c>
      <c r="AA35" s="31">
        <v>1.0000000000000001E-5</v>
      </c>
      <c r="AB35" s="31">
        <v>1.0000000000000001E-5</v>
      </c>
      <c r="AC35" s="31">
        <v>1.0000000000000001E-5</v>
      </c>
      <c r="AD35" s="31">
        <v>1.0000000000000001E-5</v>
      </c>
      <c r="AE35" s="31">
        <v>1.0000000000000001E-5</v>
      </c>
      <c r="AF35" s="31">
        <v>1.0000000000000001E-5</v>
      </c>
      <c r="AG35" s="31">
        <v>1.0000000000000001E-5</v>
      </c>
      <c r="AH35" s="31">
        <v>1.0000000000000001E-5</v>
      </c>
      <c r="AI35" s="31">
        <v>1.0000000000000001E-5</v>
      </c>
      <c r="AJ35" s="31">
        <v>1.0000000000000001E-5</v>
      </c>
      <c r="AK35" s="31">
        <v>1.0000000000000001E-5</v>
      </c>
      <c r="AL35" s="31">
        <v>1.0000000000000001E-5</v>
      </c>
      <c r="AM35" s="31">
        <v>1.0000000000000001E-5</v>
      </c>
      <c r="AN35" s="31">
        <v>2.0000000000000002E-5</v>
      </c>
      <c r="AO35" s="31">
        <v>2.0000000000000002E-5</v>
      </c>
      <c r="AP35" s="31">
        <v>2.0000000000000002E-5</v>
      </c>
      <c r="AQ35" s="31">
        <v>3.0000000000000001E-5</v>
      </c>
      <c r="AR35" s="31">
        <v>3.0000000000000001E-5</v>
      </c>
      <c r="AS35" s="31">
        <v>3.0000000000000001E-5</v>
      </c>
      <c r="AT35" s="31">
        <v>4.0000000000000003E-5</v>
      </c>
      <c r="AU35" s="31">
        <v>4.0000000000000003E-5</v>
      </c>
      <c r="AV35" s="31">
        <v>4.0000000000000003E-5</v>
      </c>
      <c r="AW35" s="31">
        <v>5.0000000000000002E-5</v>
      </c>
      <c r="AX35" s="31">
        <v>5.0000000000000002E-5</v>
      </c>
      <c r="AY35" s="31">
        <v>6.0000000000000002E-5</v>
      </c>
      <c r="AZ35" s="31">
        <v>6.9999999999999994E-5</v>
      </c>
      <c r="BA35" s="31">
        <v>6.9999999999999994E-5</v>
      </c>
      <c r="BB35" s="31">
        <v>8.0000000000000007E-5</v>
      </c>
      <c r="BC35" s="31">
        <v>9.0000000000000006E-5</v>
      </c>
      <c r="BD35" s="31">
        <v>9.0000000000000006E-5</v>
      </c>
      <c r="BE35" s="31">
        <v>1E-4</v>
      </c>
      <c r="BF35" s="31">
        <v>1.1E-4</v>
      </c>
      <c r="BG35" s="31">
        <v>1.2E-4</v>
      </c>
      <c r="BH35" s="31">
        <v>1.2999999999999999E-4</v>
      </c>
      <c r="BI35" s="31">
        <v>1.4999999999999999E-4</v>
      </c>
      <c r="BJ35" s="31">
        <v>1.6000000000000001E-4</v>
      </c>
      <c r="BK35" s="31">
        <v>1.8000000000000001E-4</v>
      </c>
      <c r="BL35" s="31">
        <v>2.0000000000000001E-4</v>
      </c>
      <c r="BM35" s="31">
        <v>2.2000000000000001E-4</v>
      </c>
      <c r="BN35" s="31">
        <v>2.5000000000000001E-4</v>
      </c>
      <c r="BO35" s="31">
        <v>2.7E-4</v>
      </c>
      <c r="BP35" s="31">
        <v>2.9999999999999997E-4</v>
      </c>
      <c r="BQ35" s="31">
        <v>3.3E-4</v>
      </c>
      <c r="BR35" s="31">
        <v>3.6999999999999999E-4</v>
      </c>
    </row>
    <row r="36" spans="1:70" x14ac:dyDescent="0.2">
      <c r="A36">
        <v>49</v>
      </c>
      <c r="B36" s="31">
        <v>1.0000000000000001E-5</v>
      </c>
      <c r="C36" s="31">
        <v>1.0000000000000001E-5</v>
      </c>
      <c r="D36" s="31">
        <v>1.0000000000000001E-5</v>
      </c>
      <c r="E36" s="31">
        <v>1.0000000000000001E-5</v>
      </c>
      <c r="F36" s="31">
        <v>1.0000000000000001E-5</v>
      </c>
      <c r="G36" s="31">
        <v>1.0000000000000001E-5</v>
      </c>
      <c r="H36" s="31">
        <v>1.0000000000000001E-5</v>
      </c>
      <c r="I36" s="31">
        <v>1.0000000000000001E-5</v>
      </c>
      <c r="J36" s="31">
        <v>1.0000000000000001E-5</v>
      </c>
      <c r="K36" s="31">
        <v>1.0000000000000001E-5</v>
      </c>
      <c r="L36" s="31">
        <v>1.0000000000000001E-5</v>
      </c>
      <c r="M36" s="31">
        <v>1.0000000000000001E-5</v>
      </c>
      <c r="N36" s="31">
        <v>1.0000000000000001E-5</v>
      </c>
      <c r="O36" s="31">
        <v>1.0000000000000001E-5</v>
      </c>
      <c r="P36" s="31">
        <v>1.0000000000000001E-5</v>
      </c>
      <c r="Q36" s="31">
        <v>1.0000000000000001E-5</v>
      </c>
      <c r="R36" s="31">
        <v>1.0000000000000001E-5</v>
      </c>
      <c r="S36" s="31">
        <v>1.0000000000000001E-5</v>
      </c>
      <c r="T36" s="31">
        <v>1.0000000000000001E-5</v>
      </c>
      <c r="U36" s="31">
        <v>1.0000000000000001E-5</v>
      </c>
      <c r="V36" s="31">
        <v>1.0000000000000001E-5</v>
      </c>
      <c r="W36" s="31">
        <v>1.0000000000000001E-5</v>
      </c>
      <c r="X36" s="31">
        <v>1.0000000000000001E-5</v>
      </c>
      <c r="Y36" s="31">
        <v>1.0000000000000001E-5</v>
      </c>
      <c r="Z36" s="31">
        <v>1.0000000000000001E-5</v>
      </c>
      <c r="AA36" s="31">
        <v>1.0000000000000001E-5</v>
      </c>
      <c r="AB36" s="31">
        <v>1.0000000000000001E-5</v>
      </c>
      <c r="AC36" s="31">
        <v>1.0000000000000001E-5</v>
      </c>
      <c r="AD36" s="31">
        <v>1.0000000000000001E-5</v>
      </c>
      <c r="AE36" s="31">
        <v>1.0000000000000001E-5</v>
      </c>
      <c r="AF36" s="31">
        <v>1.0000000000000001E-5</v>
      </c>
      <c r="AG36" s="31">
        <v>1.0000000000000001E-5</v>
      </c>
      <c r="AH36" s="31">
        <v>1.0000000000000001E-5</v>
      </c>
      <c r="AI36" s="31">
        <v>1.0000000000000001E-5</v>
      </c>
      <c r="AJ36" s="31">
        <v>1.0000000000000001E-5</v>
      </c>
      <c r="AK36" s="31">
        <v>1.0000000000000001E-5</v>
      </c>
      <c r="AL36" s="31">
        <v>1.0000000000000001E-5</v>
      </c>
      <c r="AM36" s="31">
        <v>2.0000000000000002E-5</v>
      </c>
      <c r="AN36" s="31">
        <v>2.0000000000000002E-5</v>
      </c>
      <c r="AO36" s="31">
        <v>2.0000000000000002E-5</v>
      </c>
      <c r="AP36" s="31">
        <v>3.0000000000000001E-5</v>
      </c>
      <c r="AQ36" s="31">
        <v>3.0000000000000001E-5</v>
      </c>
      <c r="AR36" s="31">
        <v>3.0000000000000001E-5</v>
      </c>
      <c r="AS36" s="31">
        <v>4.0000000000000003E-5</v>
      </c>
      <c r="AT36" s="31">
        <v>4.0000000000000003E-5</v>
      </c>
      <c r="AU36" s="31">
        <v>4.0000000000000003E-5</v>
      </c>
      <c r="AV36" s="31">
        <v>5.0000000000000002E-5</v>
      </c>
      <c r="AW36" s="31">
        <v>5.0000000000000002E-5</v>
      </c>
      <c r="AX36" s="31">
        <v>6.0000000000000002E-5</v>
      </c>
      <c r="AY36" s="31">
        <v>6.0000000000000002E-5</v>
      </c>
      <c r="AZ36" s="31">
        <v>6.9999999999999994E-5</v>
      </c>
      <c r="BA36" s="31">
        <v>8.0000000000000007E-5</v>
      </c>
      <c r="BB36" s="31">
        <v>9.0000000000000006E-5</v>
      </c>
      <c r="BC36" s="31">
        <v>9.0000000000000006E-5</v>
      </c>
      <c r="BD36" s="31">
        <v>1E-4</v>
      </c>
      <c r="BE36" s="31">
        <v>1.1E-4</v>
      </c>
      <c r="BF36" s="31">
        <v>1.2E-4</v>
      </c>
      <c r="BG36" s="31">
        <v>1.2999999999999999E-4</v>
      </c>
      <c r="BH36" s="31">
        <v>1.4999999999999999E-4</v>
      </c>
      <c r="BI36" s="31">
        <v>1.6000000000000001E-4</v>
      </c>
      <c r="BJ36" s="31">
        <v>1.8000000000000001E-4</v>
      </c>
      <c r="BK36" s="31">
        <v>2.0000000000000001E-4</v>
      </c>
      <c r="BL36" s="31">
        <v>2.2000000000000001E-4</v>
      </c>
      <c r="BM36" s="31">
        <v>2.4000000000000001E-4</v>
      </c>
      <c r="BN36" s="31">
        <v>2.7E-4</v>
      </c>
      <c r="BO36" s="31">
        <v>2.9999999999999997E-4</v>
      </c>
      <c r="BP36" s="31">
        <v>3.3E-4</v>
      </c>
      <c r="BQ36" s="31">
        <v>3.6000000000000002E-4</v>
      </c>
      <c r="BR36" s="31">
        <v>4.0999999999999999E-4</v>
      </c>
    </row>
    <row r="37" spans="1:70" x14ac:dyDescent="0.2">
      <c r="A37">
        <v>50</v>
      </c>
      <c r="B37" s="31">
        <v>1.0000000000000001E-5</v>
      </c>
      <c r="C37" s="31">
        <v>1.0000000000000001E-5</v>
      </c>
      <c r="D37" s="31">
        <v>1.0000000000000001E-5</v>
      </c>
      <c r="E37" s="31">
        <v>1.0000000000000001E-5</v>
      </c>
      <c r="F37" s="31">
        <v>1.0000000000000001E-5</v>
      </c>
      <c r="G37" s="31">
        <v>1.0000000000000001E-5</v>
      </c>
      <c r="H37" s="31">
        <v>1.0000000000000001E-5</v>
      </c>
      <c r="I37" s="31">
        <v>1.0000000000000001E-5</v>
      </c>
      <c r="J37" s="31">
        <v>1.0000000000000001E-5</v>
      </c>
      <c r="K37" s="31">
        <v>1.0000000000000001E-5</v>
      </c>
      <c r="L37" s="31">
        <v>1.0000000000000001E-5</v>
      </c>
      <c r="M37" s="31">
        <v>1.0000000000000001E-5</v>
      </c>
      <c r="N37" s="31">
        <v>1.0000000000000001E-5</v>
      </c>
      <c r="O37" s="31">
        <v>1.0000000000000001E-5</v>
      </c>
      <c r="P37" s="31">
        <v>1.0000000000000001E-5</v>
      </c>
      <c r="Q37" s="31">
        <v>1.0000000000000001E-5</v>
      </c>
      <c r="R37" s="31">
        <v>1.0000000000000001E-5</v>
      </c>
      <c r="S37" s="31">
        <v>1.0000000000000001E-5</v>
      </c>
      <c r="T37" s="31">
        <v>1.0000000000000001E-5</v>
      </c>
      <c r="U37" s="31">
        <v>1.0000000000000001E-5</v>
      </c>
      <c r="V37" s="31">
        <v>1.0000000000000001E-5</v>
      </c>
      <c r="W37" s="31">
        <v>1.0000000000000001E-5</v>
      </c>
      <c r="X37" s="31">
        <v>1.0000000000000001E-5</v>
      </c>
      <c r="Y37" s="31">
        <v>1.0000000000000001E-5</v>
      </c>
      <c r="Z37" s="31">
        <v>1.0000000000000001E-5</v>
      </c>
      <c r="AA37" s="31">
        <v>1.0000000000000001E-5</v>
      </c>
      <c r="AB37" s="31">
        <v>1.0000000000000001E-5</v>
      </c>
      <c r="AC37" s="31">
        <v>1.0000000000000001E-5</v>
      </c>
      <c r="AD37" s="31">
        <v>1.0000000000000001E-5</v>
      </c>
      <c r="AE37" s="31">
        <v>1.0000000000000001E-5</v>
      </c>
      <c r="AF37" s="31">
        <v>1.0000000000000001E-5</v>
      </c>
      <c r="AG37" s="31">
        <v>1.0000000000000001E-5</v>
      </c>
      <c r="AH37" s="31">
        <v>1.0000000000000001E-5</v>
      </c>
      <c r="AI37" s="31">
        <v>1.0000000000000001E-5</v>
      </c>
      <c r="AJ37" s="31">
        <v>1.0000000000000001E-5</v>
      </c>
      <c r="AK37" s="31">
        <v>1.0000000000000001E-5</v>
      </c>
      <c r="AL37" s="31">
        <v>1.0000000000000001E-5</v>
      </c>
      <c r="AM37" s="31">
        <v>2.0000000000000002E-5</v>
      </c>
      <c r="AN37" s="31">
        <v>2.0000000000000002E-5</v>
      </c>
      <c r="AO37" s="31">
        <v>3.0000000000000001E-5</v>
      </c>
      <c r="AP37" s="31">
        <v>3.0000000000000001E-5</v>
      </c>
      <c r="AQ37" s="31">
        <v>3.0000000000000001E-5</v>
      </c>
      <c r="AR37" s="31">
        <v>4.0000000000000003E-5</v>
      </c>
      <c r="AS37" s="31">
        <v>4.0000000000000003E-5</v>
      </c>
      <c r="AT37" s="31">
        <v>5.0000000000000002E-5</v>
      </c>
      <c r="AU37" s="31">
        <v>5.0000000000000002E-5</v>
      </c>
      <c r="AV37" s="31">
        <v>6.0000000000000002E-5</v>
      </c>
      <c r="AW37" s="31">
        <v>6.0000000000000002E-5</v>
      </c>
      <c r="AX37" s="31">
        <v>6.9999999999999994E-5</v>
      </c>
      <c r="AY37" s="31">
        <v>8.0000000000000007E-5</v>
      </c>
      <c r="AZ37" s="31">
        <v>8.0000000000000007E-5</v>
      </c>
      <c r="BA37" s="31">
        <v>9.0000000000000006E-5</v>
      </c>
      <c r="BB37" s="31">
        <v>1E-4</v>
      </c>
      <c r="BC37" s="31">
        <v>1.1E-4</v>
      </c>
      <c r="BD37" s="31">
        <v>1.2E-4</v>
      </c>
      <c r="BE37" s="31">
        <v>1.2999999999999999E-4</v>
      </c>
      <c r="BF37" s="31">
        <v>1.3999999999999999E-4</v>
      </c>
      <c r="BG37" s="31">
        <v>1.6000000000000001E-4</v>
      </c>
      <c r="BH37" s="31">
        <v>1.7000000000000001E-4</v>
      </c>
      <c r="BI37" s="31">
        <v>1.9000000000000001E-4</v>
      </c>
      <c r="BJ37" s="31">
        <v>2.1000000000000001E-4</v>
      </c>
      <c r="BK37" s="31">
        <v>2.3000000000000001E-4</v>
      </c>
      <c r="BL37" s="31">
        <v>2.5999999999999998E-4</v>
      </c>
      <c r="BM37" s="31">
        <v>2.7999999999999998E-4</v>
      </c>
      <c r="BN37" s="31">
        <v>3.1E-4</v>
      </c>
      <c r="BO37" s="31">
        <v>3.5E-4</v>
      </c>
      <c r="BP37" s="31">
        <v>3.8999999999999999E-4</v>
      </c>
      <c r="BQ37" s="31">
        <v>4.2999999999999999E-4</v>
      </c>
      <c r="BR37" s="31">
        <v>4.6999999999999999E-4</v>
      </c>
    </row>
    <row r="38" spans="1:70" x14ac:dyDescent="0.2">
      <c r="A38">
        <v>51</v>
      </c>
      <c r="B38" s="31">
        <v>1.0000000000000001E-5</v>
      </c>
      <c r="C38" s="31">
        <v>1.0000000000000001E-5</v>
      </c>
      <c r="D38" s="31">
        <v>1.0000000000000001E-5</v>
      </c>
      <c r="E38" s="31">
        <v>1.0000000000000001E-5</v>
      </c>
      <c r="F38" s="31">
        <v>1.0000000000000001E-5</v>
      </c>
      <c r="G38" s="31">
        <v>1.0000000000000001E-5</v>
      </c>
      <c r="H38" s="31">
        <v>1.0000000000000001E-5</v>
      </c>
      <c r="I38" s="31">
        <v>1.0000000000000001E-5</v>
      </c>
      <c r="J38" s="31">
        <v>1.0000000000000001E-5</v>
      </c>
      <c r="K38" s="31">
        <v>1.0000000000000001E-5</v>
      </c>
      <c r="L38" s="31">
        <v>1.0000000000000001E-5</v>
      </c>
      <c r="M38" s="31">
        <v>1.0000000000000001E-5</v>
      </c>
      <c r="N38" s="31">
        <v>1.0000000000000001E-5</v>
      </c>
      <c r="O38" s="31">
        <v>1.0000000000000001E-5</v>
      </c>
      <c r="P38" s="31">
        <v>1.0000000000000001E-5</v>
      </c>
      <c r="Q38" s="31">
        <v>1.0000000000000001E-5</v>
      </c>
      <c r="R38" s="31">
        <v>1.0000000000000001E-5</v>
      </c>
      <c r="S38" s="31">
        <v>1.0000000000000001E-5</v>
      </c>
      <c r="T38" s="31">
        <v>1.0000000000000001E-5</v>
      </c>
      <c r="U38" s="31">
        <v>1.0000000000000001E-5</v>
      </c>
      <c r="V38" s="31">
        <v>1.0000000000000001E-5</v>
      </c>
      <c r="W38" s="31">
        <v>1.0000000000000001E-5</v>
      </c>
      <c r="X38" s="31">
        <v>1.0000000000000001E-5</v>
      </c>
      <c r="Y38" s="31">
        <v>1.0000000000000001E-5</v>
      </c>
      <c r="Z38" s="31">
        <v>1.0000000000000001E-5</v>
      </c>
      <c r="AA38" s="31">
        <v>1.0000000000000001E-5</v>
      </c>
      <c r="AB38" s="31">
        <v>1.0000000000000001E-5</v>
      </c>
      <c r="AC38" s="31">
        <v>1.0000000000000001E-5</v>
      </c>
      <c r="AD38" s="31">
        <v>1.0000000000000001E-5</v>
      </c>
      <c r="AE38" s="31">
        <v>1.0000000000000001E-5</v>
      </c>
      <c r="AF38" s="31">
        <v>1.0000000000000001E-5</v>
      </c>
      <c r="AG38" s="31">
        <v>1.0000000000000001E-5</v>
      </c>
      <c r="AH38" s="31">
        <v>1.0000000000000001E-5</v>
      </c>
      <c r="AI38" s="31">
        <v>1.0000000000000001E-5</v>
      </c>
      <c r="AJ38" s="31">
        <v>1.0000000000000001E-5</v>
      </c>
      <c r="AK38" s="31">
        <v>1.0000000000000001E-5</v>
      </c>
      <c r="AL38" s="31">
        <v>2.0000000000000002E-5</v>
      </c>
      <c r="AM38" s="31">
        <v>2.0000000000000002E-5</v>
      </c>
      <c r="AN38" s="31">
        <v>2.0000000000000002E-5</v>
      </c>
      <c r="AO38" s="31">
        <v>3.0000000000000001E-5</v>
      </c>
      <c r="AP38" s="31">
        <v>3.0000000000000001E-5</v>
      </c>
      <c r="AQ38" s="31">
        <v>4.0000000000000003E-5</v>
      </c>
      <c r="AR38" s="31">
        <v>4.0000000000000003E-5</v>
      </c>
      <c r="AS38" s="31">
        <v>5.0000000000000002E-5</v>
      </c>
      <c r="AT38" s="31">
        <v>5.0000000000000002E-5</v>
      </c>
      <c r="AU38" s="31">
        <v>6.0000000000000002E-5</v>
      </c>
      <c r="AV38" s="31">
        <v>6.0000000000000002E-5</v>
      </c>
      <c r="AW38" s="31">
        <v>6.9999999999999994E-5</v>
      </c>
      <c r="AX38" s="31">
        <v>8.0000000000000007E-5</v>
      </c>
      <c r="AY38" s="31">
        <v>8.0000000000000007E-5</v>
      </c>
      <c r="AZ38" s="31">
        <v>9.0000000000000006E-5</v>
      </c>
      <c r="BA38" s="31">
        <v>1E-4</v>
      </c>
      <c r="BB38" s="31">
        <v>1.1E-4</v>
      </c>
      <c r="BC38" s="31">
        <v>1.2E-4</v>
      </c>
      <c r="BD38" s="31">
        <v>1.2999999999999999E-4</v>
      </c>
      <c r="BE38" s="31">
        <v>1.3999999999999999E-4</v>
      </c>
      <c r="BF38" s="31">
        <v>1.6000000000000001E-4</v>
      </c>
      <c r="BG38" s="31">
        <v>1.7000000000000001E-4</v>
      </c>
      <c r="BH38" s="31">
        <v>1.9000000000000001E-4</v>
      </c>
      <c r="BI38" s="31">
        <v>2.1000000000000001E-4</v>
      </c>
      <c r="BJ38" s="31">
        <v>2.3000000000000001E-4</v>
      </c>
      <c r="BK38" s="31">
        <v>2.5999999999999998E-4</v>
      </c>
      <c r="BL38" s="31">
        <v>2.9E-4</v>
      </c>
      <c r="BM38" s="31">
        <v>3.2000000000000003E-4</v>
      </c>
      <c r="BN38" s="31">
        <v>3.5E-4</v>
      </c>
      <c r="BO38" s="31">
        <v>3.8999999999999999E-4</v>
      </c>
      <c r="BP38" s="31">
        <v>4.2999999999999999E-4</v>
      </c>
      <c r="BQ38" s="31">
        <v>4.8000000000000001E-4</v>
      </c>
      <c r="BR38" s="31">
        <v>5.2999999999999998E-4</v>
      </c>
    </row>
    <row r="39" spans="1:70" x14ac:dyDescent="0.2">
      <c r="A39">
        <v>52</v>
      </c>
      <c r="B39" s="31">
        <v>1.0000000000000001E-5</v>
      </c>
      <c r="C39" s="31">
        <v>1.0000000000000001E-5</v>
      </c>
      <c r="D39" s="31">
        <v>1.0000000000000001E-5</v>
      </c>
      <c r="E39" s="31">
        <v>1.0000000000000001E-5</v>
      </c>
      <c r="F39" s="31">
        <v>1.0000000000000001E-5</v>
      </c>
      <c r="G39" s="31">
        <v>1.0000000000000001E-5</v>
      </c>
      <c r="H39" s="31">
        <v>1.0000000000000001E-5</v>
      </c>
      <c r="I39" s="31">
        <v>1.0000000000000001E-5</v>
      </c>
      <c r="J39" s="31">
        <v>1.0000000000000001E-5</v>
      </c>
      <c r="K39" s="31">
        <v>1.0000000000000001E-5</v>
      </c>
      <c r="L39" s="31">
        <v>1.0000000000000001E-5</v>
      </c>
      <c r="M39" s="31">
        <v>1.0000000000000001E-5</v>
      </c>
      <c r="N39" s="31">
        <v>1.0000000000000001E-5</v>
      </c>
      <c r="O39" s="31">
        <v>1.0000000000000001E-5</v>
      </c>
      <c r="P39" s="31">
        <v>1.0000000000000001E-5</v>
      </c>
      <c r="Q39" s="31">
        <v>1.0000000000000001E-5</v>
      </c>
      <c r="R39" s="31">
        <v>1.0000000000000001E-5</v>
      </c>
      <c r="S39" s="31">
        <v>1.0000000000000001E-5</v>
      </c>
      <c r="T39" s="31">
        <v>1.0000000000000001E-5</v>
      </c>
      <c r="U39" s="31">
        <v>1.0000000000000001E-5</v>
      </c>
      <c r="V39" s="31">
        <v>1.0000000000000001E-5</v>
      </c>
      <c r="W39" s="31">
        <v>1.0000000000000001E-5</v>
      </c>
      <c r="X39" s="31">
        <v>1.0000000000000001E-5</v>
      </c>
      <c r="Y39" s="31">
        <v>1.0000000000000001E-5</v>
      </c>
      <c r="Z39" s="31">
        <v>1.0000000000000001E-5</v>
      </c>
      <c r="AA39" s="31">
        <v>1.0000000000000001E-5</v>
      </c>
      <c r="AB39" s="31">
        <v>1.0000000000000001E-5</v>
      </c>
      <c r="AC39" s="31">
        <v>1.0000000000000001E-5</v>
      </c>
      <c r="AD39" s="31">
        <v>1.0000000000000001E-5</v>
      </c>
      <c r="AE39" s="31">
        <v>1.0000000000000001E-5</v>
      </c>
      <c r="AF39" s="31">
        <v>1.0000000000000001E-5</v>
      </c>
      <c r="AG39" s="31">
        <v>1.0000000000000001E-5</v>
      </c>
      <c r="AH39" s="31">
        <v>1.0000000000000001E-5</v>
      </c>
      <c r="AI39" s="31">
        <v>1.0000000000000001E-5</v>
      </c>
      <c r="AJ39" s="31">
        <v>1.0000000000000001E-5</v>
      </c>
      <c r="AK39" s="31">
        <v>1.0000000000000001E-5</v>
      </c>
      <c r="AL39" s="31">
        <v>2.0000000000000002E-5</v>
      </c>
      <c r="AM39" s="31">
        <v>2.0000000000000002E-5</v>
      </c>
      <c r="AN39" s="31">
        <v>3.0000000000000001E-5</v>
      </c>
      <c r="AO39" s="31">
        <v>3.0000000000000001E-5</v>
      </c>
      <c r="AP39" s="31">
        <v>4.0000000000000003E-5</v>
      </c>
      <c r="AQ39" s="31">
        <v>4.0000000000000003E-5</v>
      </c>
      <c r="AR39" s="31">
        <v>5.0000000000000002E-5</v>
      </c>
      <c r="AS39" s="31">
        <v>5.0000000000000002E-5</v>
      </c>
      <c r="AT39" s="31">
        <v>6.0000000000000002E-5</v>
      </c>
      <c r="AU39" s="31">
        <v>6.0000000000000002E-5</v>
      </c>
      <c r="AV39" s="31">
        <v>6.9999999999999994E-5</v>
      </c>
      <c r="AW39" s="31">
        <v>8.0000000000000007E-5</v>
      </c>
      <c r="AX39" s="31">
        <v>9.0000000000000006E-5</v>
      </c>
      <c r="AY39" s="31">
        <v>9.0000000000000006E-5</v>
      </c>
      <c r="AZ39" s="31">
        <v>1E-4</v>
      </c>
      <c r="BA39" s="31">
        <v>1.1E-4</v>
      </c>
      <c r="BB39" s="31">
        <v>1.2E-4</v>
      </c>
      <c r="BC39" s="31">
        <v>1.2999999999999999E-4</v>
      </c>
      <c r="BD39" s="31">
        <v>1.4999999999999999E-4</v>
      </c>
      <c r="BE39" s="31">
        <v>1.6000000000000001E-4</v>
      </c>
      <c r="BF39" s="31">
        <v>1.8000000000000001E-4</v>
      </c>
      <c r="BG39" s="31">
        <v>1.9000000000000001E-4</v>
      </c>
      <c r="BH39" s="31">
        <v>2.1000000000000001E-4</v>
      </c>
      <c r="BI39" s="31">
        <v>2.3000000000000001E-4</v>
      </c>
      <c r="BJ39" s="31">
        <v>2.5999999999999998E-4</v>
      </c>
      <c r="BK39" s="31">
        <v>2.9E-4</v>
      </c>
      <c r="BL39" s="31">
        <v>3.2000000000000003E-4</v>
      </c>
      <c r="BM39" s="31">
        <v>3.5E-4</v>
      </c>
      <c r="BN39" s="31">
        <v>3.8999999999999999E-4</v>
      </c>
      <c r="BO39" s="31">
        <v>4.2999999999999999E-4</v>
      </c>
      <c r="BP39" s="31">
        <v>4.8000000000000001E-4</v>
      </c>
      <c r="BQ39" s="31">
        <v>5.2999999999999998E-4</v>
      </c>
      <c r="BR39" s="31">
        <v>5.9000000000000003E-4</v>
      </c>
    </row>
    <row r="40" spans="1:70" x14ac:dyDescent="0.2">
      <c r="A40">
        <v>53</v>
      </c>
      <c r="B40" s="31">
        <v>1.0000000000000001E-5</v>
      </c>
      <c r="C40" s="31">
        <v>1.0000000000000001E-5</v>
      </c>
      <c r="D40" s="31">
        <v>1.0000000000000001E-5</v>
      </c>
      <c r="E40" s="31">
        <v>1.0000000000000001E-5</v>
      </c>
      <c r="F40" s="31">
        <v>1.0000000000000001E-5</v>
      </c>
      <c r="G40" s="31">
        <v>1.0000000000000001E-5</v>
      </c>
      <c r="H40" s="31">
        <v>1.0000000000000001E-5</v>
      </c>
      <c r="I40" s="31">
        <v>1.0000000000000001E-5</v>
      </c>
      <c r="J40" s="31">
        <v>1.0000000000000001E-5</v>
      </c>
      <c r="K40" s="31">
        <v>1.0000000000000001E-5</v>
      </c>
      <c r="L40" s="31">
        <v>1.0000000000000001E-5</v>
      </c>
      <c r="M40" s="31">
        <v>1.0000000000000001E-5</v>
      </c>
      <c r="N40" s="31">
        <v>1.0000000000000001E-5</v>
      </c>
      <c r="O40" s="31">
        <v>1.0000000000000001E-5</v>
      </c>
      <c r="P40" s="31">
        <v>1.0000000000000001E-5</v>
      </c>
      <c r="Q40" s="31">
        <v>1.0000000000000001E-5</v>
      </c>
      <c r="R40" s="31">
        <v>1.0000000000000001E-5</v>
      </c>
      <c r="S40" s="31">
        <v>1.0000000000000001E-5</v>
      </c>
      <c r="T40" s="31">
        <v>1.0000000000000001E-5</v>
      </c>
      <c r="U40" s="31">
        <v>1.0000000000000001E-5</v>
      </c>
      <c r="V40" s="31">
        <v>1.0000000000000001E-5</v>
      </c>
      <c r="W40" s="31">
        <v>1.0000000000000001E-5</v>
      </c>
      <c r="X40" s="31">
        <v>1.0000000000000001E-5</v>
      </c>
      <c r="Y40" s="31">
        <v>1.0000000000000001E-5</v>
      </c>
      <c r="Z40" s="31">
        <v>1.0000000000000001E-5</v>
      </c>
      <c r="AA40" s="31">
        <v>1.0000000000000001E-5</v>
      </c>
      <c r="AB40" s="31">
        <v>1.0000000000000001E-5</v>
      </c>
      <c r="AC40" s="31">
        <v>1.0000000000000001E-5</v>
      </c>
      <c r="AD40" s="31">
        <v>1.0000000000000001E-5</v>
      </c>
      <c r="AE40" s="31">
        <v>1.0000000000000001E-5</v>
      </c>
      <c r="AF40" s="31">
        <v>1.0000000000000001E-5</v>
      </c>
      <c r="AG40" s="31">
        <v>1.0000000000000001E-5</v>
      </c>
      <c r="AH40" s="31">
        <v>1.0000000000000001E-5</v>
      </c>
      <c r="AI40" s="31">
        <v>1.0000000000000001E-5</v>
      </c>
      <c r="AJ40" s="31">
        <v>2.0000000000000002E-5</v>
      </c>
      <c r="AK40" s="31">
        <v>2.0000000000000002E-5</v>
      </c>
      <c r="AL40" s="31">
        <v>2.0000000000000002E-5</v>
      </c>
      <c r="AM40" s="31">
        <v>3.0000000000000001E-5</v>
      </c>
      <c r="AN40" s="31">
        <v>3.0000000000000001E-5</v>
      </c>
      <c r="AO40" s="31">
        <v>4.0000000000000003E-5</v>
      </c>
      <c r="AP40" s="31">
        <v>5.0000000000000002E-5</v>
      </c>
      <c r="AQ40" s="31">
        <v>5.0000000000000002E-5</v>
      </c>
      <c r="AR40" s="31">
        <v>6.0000000000000002E-5</v>
      </c>
      <c r="AS40" s="31">
        <v>6.9999999999999994E-5</v>
      </c>
      <c r="AT40" s="31">
        <v>6.9999999999999994E-5</v>
      </c>
      <c r="AU40" s="31">
        <v>8.0000000000000007E-5</v>
      </c>
      <c r="AV40" s="31">
        <v>9.0000000000000006E-5</v>
      </c>
      <c r="AW40" s="31">
        <v>1E-4</v>
      </c>
      <c r="AX40" s="31">
        <v>1.1E-4</v>
      </c>
      <c r="AY40" s="31">
        <v>1.2E-4</v>
      </c>
      <c r="AZ40" s="31">
        <v>1.2999999999999999E-4</v>
      </c>
      <c r="BA40" s="31">
        <v>1.3999999999999999E-4</v>
      </c>
      <c r="BB40" s="31">
        <v>1.6000000000000001E-4</v>
      </c>
      <c r="BC40" s="31">
        <v>1.7000000000000001E-4</v>
      </c>
      <c r="BD40" s="31">
        <v>1.9000000000000001E-4</v>
      </c>
      <c r="BE40" s="31">
        <v>2.0000000000000001E-4</v>
      </c>
      <c r="BF40" s="31">
        <v>2.2000000000000001E-4</v>
      </c>
      <c r="BG40" s="31">
        <v>2.5000000000000001E-4</v>
      </c>
      <c r="BH40" s="31">
        <v>2.7E-4</v>
      </c>
      <c r="BI40" s="31">
        <v>2.9999999999999997E-4</v>
      </c>
      <c r="BJ40" s="31">
        <v>3.3E-4</v>
      </c>
      <c r="BK40" s="31">
        <v>3.6999999999999999E-4</v>
      </c>
      <c r="BL40" s="31">
        <v>4.0000000000000002E-4</v>
      </c>
      <c r="BM40" s="31">
        <v>4.4999999999999999E-4</v>
      </c>
      <c r="BN40" s="31">
        <v>5.0000000000000001E-4</v>
      </c>
      <c r="BO40" s="31">
        <v>5.5000000000000003E-4</v>
      </c>
      <c r="BP40" s="31">
        <v>6.0999999999999997E-4</v>
      </c>
      <c r="BQ40" s="31">
        <v>6.7000000000000002E-4</v>
      </c>
      <c r="BR40" s="31">
        <v>7.5000000000000002E-4</v>
      </c>
    </row>
    <row r="41" spans="1:70" x14ac:dyDescent="0.2">
      <c r="A41">
        <v>54</v>
      </c>
      <c r="B41" s="31">
        <v>1.0000000000000001E-5</v>
      </c>
      <c r="C41" s="31">
        <v>1.0000000000000001E-5</v>
      </c>
      <c r="D41" s="31">
        <v>1.0000000000000001E-5</v>
      </c>
      <c r="E41" s="31">
        <v>1.0000000000000001E-5</v>
      </c>
      <c r="F41" s="31">
        <v>1.0000000000000001E-5</v>
      </c>
      <c r="G41" s="31">
        <v>1.0000000000000001E-5</v>
      </c>
      <c r="H41" s="31">
        <v>1.0000000000000001E-5</v>
      </c>
      <c r="I41" s="31">
        <v>1.0000000000000001E-5</v>
      </c>
      <c r="J41" s="31">
        <v>1.0000000000000001E-5</v>
      </c>
      <c r="K41" s="31">
        <v>1.0000000000000001E-5</v>
      </c>
      <c r="L41" s="31">
        <v>1.0000000000000001E-5</v>
      </c>
      <c r="M41" s="31">
        <v>1.0000000000000001E-5</v>
      </c>
      <c r="N41" s="31">
        <v>1.0000000000000001E-5</v>
      </c>
      <c r="O41" s="31">
        <v>1.0000000000000001E-5</v>
      </c>
      <c r="P41" s="31">
        <v>1.0000000000000001E-5</v>
      </c>
      <c r="Q41" s="31">
        <v>1.0000000000000001E-5</v>
      </c>
      <c r="R41" s="31">
        <v>1.0000000000000001E-5</v>
      </c>
      <c r="S41" s="31">
        <v>1.0000000000000001E-5</v>
      </c>
      <c r="T41" s="31">
        <v>1.0000000000000001E-5</v>
      </c>
      <c r="U41" s="31">
        <v>1.0000000000000001E-5</v>
      </c>
      <c r="V41" s="31">
        <v>1.0000000000000001E-5</v>
      </c>
      <c r="W41" s="31">
        <v>1.0000000000000001E-5</v>
      </c>
      <c r="X41" s="31">
        <v>1.0000000000000001E-5</v>
      </c>
      <c r="Y41" s="31">
        <v>1.0000000000000001E-5</v>
      </c>
      <c r="Z41" s="31">
        <v>1.0000000000000001E-5</v>
      </c>
      <c r="AA41" s="31">
        <v>1.0000000000000001E-5</v>
      </c>
      <c r="AB41" s="31">
        <v>1.0000000000000001E-5</v>
      </c>
      <c r="AC41" s="31">
        <v>1.0000000000000001E-5</v>
      </c>
      <c r="AD41" s="31">
        <v>1.0000000000000001E-5</v>
      </c>
      <c r="AE41" s="31">
        <v>1.0000000000000001E-5</v>
      </c>
      <c r="AF41" s="31">
        <v>1.0000000000000001E-5</v>
      </c>
      <c r="AG41" s="31">
        <v>1.0000000000000001E-5</v>
      </c>
      <c r="AH41" s="31">
        <v>1.0000000000000001E-5</v>
      </c>
      <c r="AI41" s="31">
        <v>1.0000000000000001E-5</v>
      </c>
      <c r="AJ41" s="31">
        <v>2.0000000000000002E-5</v>
      </c>
      <c r="AK41" s="31">
        <v>2.0000000000000002E-5</v>
      </c>
      <c r="AL41" s="31">
        <v>3.0000000000000001E-5</v>
      </c>
      <c r="AM41" s="31">
        <v>3.0000000000000001E-5</v>
      </c>
      <c r="AN41" s="31">
        <v>4.0000000000000003E-5</v>
      </c>
      <c r="AO41" s="31">
        <v>5.0000000000000002E-5</v>
      </c>
      <c r="AP41" s="31">
        <v>5.0000000000000002E-5</v>
      </c>
      <c r="AQ41" s="31">
        <v>6.0000000000000002E-5</v>
      </c>
      <c r="AR41" s="31">
        <v>6.9999999999999994E-5</v>
      </c>
      <c r="AS41" s="31">
        <v>6.9999999999999994E-5</v>
      </c>
      <c r="AT41" s="31">
        <v>8.0000000000000007E-5</v>
      </c>
      <c r="AU41" s="31">
        <v>9.0000000000000006E-5</v>
      </c>
      <c r="AV41" s="31">
        <v>1E-4</v>
      </c>
      <c r="AW41" s="31">
        <v>1.1E-4</v>
      </c>
      <c r="AX41" s="31">
        <v>1.2E-4</v>
      </c>
      <c r="AY41" s="31">
        <v>1.2999999999999999E-4</v>
      </c>
      <c r="AZ41" s="31">
        <v>1.4999999999999999E-4</v>
      </c>
      <c r="BA41" s="31">
        <v>1.6000000000000001E-4</v>
      </c>
      <c r="BB41" s="31">
        <v>1.8000000000000001E-4</v>
      </c>
      <c r="BC41" s="31">
        <v>1.9000000000000001E-4</v>
      </c>
      <c r="BD41" s="31">
        <v>2.1000000000000001E-4</v>
      </c>
      <c r="BE41" s="31">
        <v>2.3000000000000001E-4</v>
      </c>
      <c r="BF41" s="31">
        <v>2.5000000000000001E-4</v>
      </c>
      <c r="BG41" s="31">
        <v>2.7999999999999998E-4</v>
      </c>
      <c r="BH41" s="31">
        <v>2.9999999999999997E-4</v>
      </c>
      <c r="BI41" s="31">
        <v>3.3E-4</v>
      </c>
      <c r="BJ41" s="31">
        <v>3.6999999999999999E-4</v>
      </c>
      <c r="BK41" s="31">
        <v>4.0999999999999999E-4</v>
      </c>
      <c r="BL41" s="31">
        <v>4.4999999999999999E-4</v>
      </c>
      <c r="BM41" s="31">
        <v>5.0000000000000001E-4</v>
      </c>
      <c r="BN41" s="31">
        <v>5.5999999999999995E-4</v>
      </c>
      <c r="BO41" s="31">
        <v>6.0999999999999997E-4</v>
      </c>
      <c r="BP41" s="31">
        <v>6.8000000000000005E-4</v>
      </c>
      <c r="BQ41" s="31">
        <v>7.5000000000000002E-4</v>
      </c>
      <c r="BR41" s="31">
        <v>8.4000000000000003E-4</v>
      </c>
    </row>
    <row r="42" spans="1:70" x14ac:dyDescent="0.2">
      <c r="A42">
        <v>55</v>
      </c>
      <c r="B42" s="31">
        <v>1.0000000000000001E-5</v>
      </c>
      <c r="C42" s="31">
        <v>1.0000000000000001E-5</v>
      </c>
      <c r="D42" s="31">
        <v>1.0000000000000001E-5</v>
      </c>
      <c r="E42" s="31">
        <v>1.0000000000000001E-5</v>
      </c>
      <c r="F42" s="31">
        <v>1.0000000000000001E-5</v>
      </c>
      <c r="G42" s="31">
        <v>1.0000000000000001E-5</v>
      </c>
      <c r="H42" s="31">
        <v>1.0000000000000001E-5</v>
      </c>
      <c r="I42" s="31">
        <v>1.0000000000000001E-5</v>
      </c>
      <c r="J42" s="31">
        <v>1.0000000000000001E-5</v>
      </c>
      <c r="K42" s="31">
        <v>1.0000000000000001E-5</v>
      </c>
      <c r="L42" s="31">
        <v>1.0000000000000001E-5</v>
      </c>
      <c r="M42" s="31">
        <v>1.0000000000000001E-5</v>
      </c>
      <c r="N42" s="31">
        <v>1.0000000000000001E-5</v>
      </c>
      <c r="O42" s="31">
        <v>1.0000000000000001E-5</v>
      </c>
      <c r="P42" s="31">
        <v>1.0000000000000001E-5</v>
      </c>
      <c r="Q42" s="31">
        <v>1.0000000000000001E-5</v>
      </c>
      <c r="R42" s="31">
        <v>1.0000000000000001E-5</v>
      </c>
      <c r="S42" s="31">
        <v>1.0000000000000001E-5</v>
      </c>
      <c r="T42" s="31">
        <v>1.0000000000000001E-5</v>
      </c>
      <c r="U42" s="31">
        <v>1.0000000000000001E-5</v>
      </c>
      <c r="V42" s="31">
        <v>1.0000000000000001E-5</v>
      </c>
      <c r="W42" s="31">
        <v>1.0000000000000001E-5</v>
      </c>
      <c r="X42" s="31">
        <v>1.0000000000000001E-5</v>
      </c>
      <c r="Y42" s="31">
        <v>1.0000000000000001E-5</v>
      </c>
      <c r="Z42" s="31">
        <v>1.0000000000000001E-5</v>
      </c>
      <c r="AA42" s="31">
        <v>1.0000000000000001E-5</v>
      </c>
      <c r="AB42" s="31">
        <v>1.0000000000000001E-5</v>
      </c>
      <c r="AC42" s="31">
        <v>1.0000000000000001E-5</v>
      </c>
      <c r="AD42" s="31">
        <v>1.0000000000000001E-5</v>
      </c>
      <c r="AE42" s="31">
        <v>1.0000000000000001E-5</v>
      </c>
      <c r="AF42" s="31">
        <v>1.0000000000000001E-5</v>
      </c>
      <c r="AG42" s="31">
        <v>1.0000000000000001E-5</v>
      </c>
      <c r="AH42" s="31">
        <v>1.0000000000000001E-5</v>
      </c>
      <c r="AI42" s="31">
        <v>2.0000000000000002E-5</v>
      </c>
      <c r="AJ42" s="31">
        <v>2.0000000000000002E-5</v>
      </c>
      <c r="AK42" s="31">
        <v>2.0000000000000002E-5</v>
      </c>
      <c r="AL42" s="31">
        <v>3.0000000000000001E-5</v>
      </c>
      <c r="AM42" s="31">
        <v>4.0000000000000003E-5</v>
      </c>
      <c r="AN42" s="31">
        <v>4.0000000000000003E-5</v>
      </c>
      <c r="AO42" s="31">
        <v>5.0000000000000002E-5</v>
      </c>
      <c r="AP42" s="31">
        <v>6.0000000000000002E-5</v>
      </c>
      <c r="AQ42" s="31">
        <v>6.9999999999999994E-5</v>
      </c>
      <c r="AR42" s="31">
        <v>8.0000000000000007E-5</v>
      </c>
      <c r="AS42" s="31">
        <v>9.0000000000000006E-5</v>
      </c>
      <c r="AT42" s="31">
        <v>1E-4</v>
      </c>
      <c r="AU42" s="31">
        <v>1.1E-4</v>
      </c>
      <c r="AV42" s="31">
        <v>1.2E-4</v>
      </c>
      <c r="AW42" s="31">
        <v>1.2999999999999999E-4</v>
      </c>
      <c r="AX42" s="31">
        <v>1.3999999999999999E-4</v>
      </c>
      <c r="AY42" s="31">
        <v>1.6000000000000001E-4</v>
      </c>
      <c r="AZ42" s="31">
        <v>1.7000000000000001E-4</v>
      </c>
      <c r="BA42" s="31">
        <v>1.9000000000000001E-4</v>
      </c>
      <c r="BB42" s="31">
        <v>2.0000000000000001E-4</v>
      </c>
      <c r="BC42" s="31">
        <v>2.2000000000000001E-4</v>
      </c>
      <c r="BD42" s="31">
        <v>2.4000000000000001E-4</v>
      </c>
      <c r="BE42" s="31">
        <v>2.7E-4</v>
      </c>
      <c r="BF42" s="31">
        <v>2.9E-4</v>
      </c>
      <c r="BG42" s="31">
        <v>3.2000000000000003E-4</v>
      </c>
      <c r="BH42" s="31">
        <v>3.5E-4</v>
      </c>
      <c r="BI42" s="31">
        <v>3.8999999999999999E-4</v>
      </c>
      <c r="BJ42" s="31">
        <v>4.2999999999999999E-4</v>
      </c>
      <c r="BK42" s="31">
        <v>4.8000000000000001E-4</v>
      </c>
      <c r="BL42" s="31">
        <v>5.2999999999999998E-4</v>
      </c>
      <c r="BM42" s="31">
        <v>5.8E-4</v>
      </c>
      <c r="BN42" s="31">
        <v>6.4000000000000005E-4</v>
      </c>
      <c r="BO42" s="31">
        <v>7.1000000000000002E-4</v>
      </c>
      <c r="BP42" s="31">
        <v>7.9000000000000001E-4</v>
      </c>
      <c r="BQ42" s="31">
        <v>8.7000000000000001E-4</v>
      </c>
      <c r="BR42" s="31">
        <v>9.7000000000000005E-4</v>
      </c>
    </row>
    <row r="43" spans="1:70" x14ac:dyDescent="0.2">
      <c r="A43">
        <v>56</v>
      </c>
      <c r="B43" s="31">
        <v>1.0000000000000001E-5</v>
      </c>
      <c r="C43" s="31">
        <v>1.0000000000000001E-5</v>
      </c>
      <c r="D43" s="31">
        <v>1.0000000000000001E-5</v>
      </c>
      <c r="E43" s="31">
        <v>1.0000000000000001E-5</v>
      </c>
      <c r="F43" s="31">
        <v>1.0000000000000001E-5</v>
      </c>
      <c r="G43" s="31">
        <v>1.0000000000000001E-5</v>
      </c>
      <c r="H43" s="31">
        <v>1.0000000000000001E-5</v>
      </c>
      <c r="I43" s="31">
        <v>1.0000000000000001E-5</v>
      </c>
      <c r="J43" s="31">
        <v>1.0000000000000001E-5</v>
      </c>
      <c r="K43" s="31">
        <v>1.0000000000000001E-5</v>
      </c>
      <c r="L43" s="31">
        <v>1.0000000000000001E-5</v>
      </c>
      <c r="M43" s="31">
        <v>1.0000000000000001E-5</v>
      </c>
      <c r="N43" s="31">
        <v>1.0000000000000001E-5</v>
      </c>
      <c r="O43" s="31">
        <v>1.0000000000000001E-5</v>
      </c>
      <c r="P43" s="31">
        <v>1.0000000000000001E-5</v>
      </c>
      <c r="Q43" s="31">
        <v>1.0000000000000001E-5</v>
      </c>
      <c r="R43" s="31">
        <v>1.0000000000000001E-5</v>
      </c>
      <c r="S43" s="31">
        <v>1.0000000000000001E-5</v>
      </c>
      <c r="T43" s="31">
        <v>1.0000000000000001E-5</v>
      </c>
      <c r="U43" s="31">
        <v>1.0000000000000001E-5</v>
      </c>
      <c r="V43" s="31">
        <v>1.0000000000000001E-5</v>
      </c>
      <c r="W43" s="31">
        <v>1.0000000000000001E-5</v>
      </c>
      <c r="X43" s="31">
        <v>1.0000000000000001E-5</v>
      </c>
      <c r="Y43" s="31">
        <v>1.0000000000000001E-5</v>
      </c>
      <c r="Z43" s="31">
        <v>1.0000000000000001E-5</v>
      </c>
      <c r="AA43" s="31">
        <v>1.0000000000000001E-5</v>
      </c>
      <c r="AB43" s="31">
        <v>1.0000000000000001E-5</v>
      </c>
      <c r="AC43" s="31">
        <v>1.0000000000000001E-5</v>
      </c>
      <c r="AD43" s="31">
        <v>1.0000000000000001E-5</v>
      </c>
      <c r="AE43" s="31">
        <v>1.0000000000000001E-5</v>
      </c>
      <c r="AF43" s="31">
        <v>1.0000000000000001E-5</v>
      </c>
      <c r="AG43" s="31">
        <v>1.0000000000000001E-5</v>
      </c>
      <c r="AH43" s="31">
        <v>2.0000000000000002E-5</v>
      </c>
      <c r="AI43" s="31">
        <v>2.0000000000000002E-5</v>
      </c>
      <c r="AJ43" s="31">
        <v>2.0000000000000002E-5</v>
      </c>
      <c r="AK43" s="31">
        <v>3.0000000000000001E-5</v>
      </c>
      <c r="AL43" s="31">
        <v>3.0000000000000001E-5</v>
      </c>
      <c r="AM43" s="31">
        <v>4.0000000000000003E-5</v>
      </c>
      <c r="AN43" s="31">
        <v>5.0000000000000002E-5</v>
      </c>
      <c r="AO43" s="31">
        <v>6.0000000000000002E-5</v>
      </c>
      <c r="AP43" s="31">
        <v>6.9999999999999994E-5</v>
      </c>
      <c r="AQ43" s="31">
        <v>8.0000000000000007E-5</v>
      </c>
      <c r="AR43" s="31">
        <v>9.0000000000000006E-5</v>
      </c>
      <c r="AS43" s="31">
        <v>1E-4</v>
      </c>
      <c r="AT43" s="31">
        <v>1.1E-4</v>
      </c>
      <c r="AU43" s="31">
        <v>1.2E-4</v>
      </c>
      <c r="AV43" s="31">
        <v>1.2999999999999999E-4</v>
      </c>
      <c r="AW43" s="31">
        <v>1.4999999999999999E-4</v>
      </c>
      <c r="AX43" s="31">
        <v>1.6000000000000001E-4</v>
      </c>
      <c r="AY43" s="31">
        <v>1.8000000000000001E-4</v>
      </c>
      <c r="AZ43" s="31">
        <v>1.9000000000000001E-4</v>
      </c>
      <c r="BA43" s="31">
        <v>2.1000000000000001E-4</v>
      </c>
      <c r="BB43" s="31">
        <v>2.3000000000000001E-4</v>
      </c>
      <c r="BC43" s="31">
        <v>2.5000000000000001E-4</v>
      </c>
      <c r="BD43" s="31">
        <v>2.7999999999999998E-4</v>
      </c>
      <c r="BE43" s="31">
        <v>2.9999999999999997E-4</v>
      </c>
      <c r="BF43" s="31">
        <v>3.3E-4</v>
      </c>
      <c r="BG43" s="31">
        <v>3.6000000000000002E-4</v>
      </c>
      <c r="BH43" s="31">
        <v>4.0000000000000002E-4</v>
      </c>
      <c r="BI43" s="31">
        <v>4.4000000000000002E-4</v>
      </c>
      <c r="BJ43" s="31">
        <v>4.8999999999999998E-4</v>
      </c>
      <c r="BK43" s="31">
        <v>5.4000000000000001E-4</v>
      </c>
      <c r="BL43" s="31">
        <v>5.9999999999999995E-4</v>
      </c>
      <c r="BM43" s="31">
        <v>6.6E-4</v>
      </c>
      <c r="BN43" s="31">
        <v>7.2999999999999996E-4</v>
      </c>
      <c r="BO43" s="31">
        <v>8.0999999999999996E-4</v>
      </c>
      <c r="BP43" s="31">
        <v>8.9999999999999998E-4</v>
      </c>
      <c r="BQ43" s="31">
        <v>9.8999999999999999E-4</v>
      </c>
      <c r="BR43" s="31">
        <v>1.1000000000000001E-3</v>
      </c>
    </row>
    <row r="44" spans="1:70" x14ac:dyDescent="0.2">
      <c r="A44">
        <v>57</v>
      </c>
      <c r="B44" s="31">
        <v>1.0000000000000001E-5</v>
      </c>
      <c r="C44" s="31">
        <v>1.0000000000000001E-5</v>
      </c>
      <c r="D44" s="31">
        <v>1.0000000000000001E-5</v>
      </c>
      <c r="E44" s="31">
        <v>1.0000000000000001E-5</v>
      </c>
      <c r="F44" s="31">
        <v>1.0000000000000001E-5</v>
      </c>
      <c r="G44" s="31">
        <v>1.0000000000000001E-5</v>
      </c>
      <c r="H44" s="31">
        <v>1.0000000000000001E-5</v>
      </c>
      <c r="I44" s="31">
        <v>1.0000000000000001E-5</v>
      </c>
      <c r="J44" s="31">
        <v>1.0000000000000001E-5</v>
      </c>
      <c r="K44" s="31">
        <v>1.0000000000000001E-5</v>
      </c>
      <c r="L44" s="31">
        <v>1.0000000000000001E-5</v>
      </c>
      <c r="M44" s="31">
        <v>1.0000000000000001E-5</v>
      </c>
      <c r="N44" s="31">
        <v>1.0000000000000001E-5</v>
      </c>
      <c r="O44" s="31">
        <v>1.0000000000000001E-5</v>
      </c>
      <c r="P44" s="31">
        <v>1.0000000000000001E-5</v>
      </c>
      <c r="Q44" s="31">
        <v>1.0000000000000001E-5</v>
      </c>
      <c r="R44" s="31">
        <v>1.0000000000000001E-5</v>
      </c>
      <c r="S44" s="31">
        <v>1.0000000000000001E-5</v>
      </c>
      <c r="T44" s="31">
        <v>1.0000000000000001E-5</v>
      </c>
      <c r="U44" s="31">
        <v>1.0000000000000001E-5</v>
      </c>
      <c r="V44" s="31">
        <v>1.0000000000000001E-5</v>
      </c>
      <c r="W44" s="31">
        <v>1.0000000000000001E-5</v>
      </c>
      <c r="X44" s="31">
        <v>1.0000000000000001E-5</v>
      </c>
      <c r="Y44" s="31">
        <v>1.0000000000000001E-5</v>
      </c>
      <c r="Z44" s="31">
        <v>1.0000000000000001E-5</v>
      </c>
      <c r="AA44" s="31">
        <v>1.0000000000000001E-5</v>
      </c>
      <c r="AB44" s="31">
        <v>1.0000000000000001E-5</v>
      </c>
      <c r="AC44" s="31">
        <v>1.0000000000000001E-5</v>
      </c>
      <c r="AD44" s="31">
        <v>1.0000000000000001E-5</v>
      </c>
      <c r="AE44" s="31">
        <v>1.0000000000000001E-5</v>
      </c>
      <c r="AF44" s="31">
        <v>1.0000000000000001E-5</v>
      </c>
      <c r="AG44" s="31">
        <v>2.0000000000000002E-5</v>
      </c>
      <c r="AH44" s="31">
        <v>2.0000000000000002E-5</v>
      </c>
      <c r="AI44" s="31">
        <v>2.0000000000000002E-5</v>
      </c>
      <c r="AJ44" s="31">
        <v>3.0000000000000001E-5</v>
      </c>
      <c r="AK44" s="31">
        <v>3.0000000000000001E-5</v>
      </c>
      <c r="AL44" s="31">
        <v>4.0000000000000003E-5</v>
      </c>
      <c r="AM44" s="31">
        <v>5.0000000000000002E-5</v>
      </c>
      <c r="AN44" s="31">
        <v>6.0000000000000002E-5</v>
      </c>
      <c r="AO44" s="31">
        <v>6.9999999999999994E-5</v>
      </c>
      <c r="AP44" s="31">
        <v>8.0000000000000007E-5</v>
      </c>
      <c r="AQ44" s="31">
        <v>9.0000000000000006E-5</v>
      </c>
      <c r="AR44" s="31">
        <v>1E-4</v>
      </c>
      <c r="AS44" s="31">
        <v>1.1E-4</v>
      </c>
      <c r="AT44" s="31">
        <v>1.2E-4</v>
      </c>
      <c r="AU44" s="31">
        <v>1.3999999999999999E-4</v>
      </c>
      <c r="AV44" s="31">
        <v>1.4999999999999999E-4</v>
      </c>
      <c r="AW44" s="31">
        <v>1.7000000000000001E-4</v>
      </c>
      <c r="AX44" s="31">
        <v>1.8000000000000001E-4</v>
      </c>
      <c r="AY44" s="31">
        <v>2.0000000000000001E-4</v>
      </c>
      <c r="AZ44" s="31">
        <v>2.2000000000000001E-4</v>
      </c>
      <c r="BA44" s="31">
        <v>2.4000000000000001E-4</v>
      </c>
      <c r="BB44" s="31">
        <v>2.5999999999999998E-4</v>
      </c>
      <c r="BC44" s="31">
        <v>2.9E-4</v>
      </c>
      <c r="BD44" s="31">
        <v>3.1E-4</v>
      </c>
      <c r="BE44" s="31">
        <v>3.4000000000000002E-4</v>
      </c>
      <c r="BF44" s="31">
        <v>3.6999999999999999E-4</v>
      </c>
      <c r="BG44" s="31">
        <v>4.0999999999999999E-4</v>
      </c>
      <c r="BH44" s="31">
        <v>4.4999999999999999E-4</v>
      </c>
      <c r="BI44" s="31">
        <v>5.0000000000000001E-4</v>
      </c>
      <c r="BJ44" s="31">
        <v>5.5000000000000003E-4</v>
      </c>
      <c r="BK44" s="31">
        <v>6.0999999999999997E-4</v>
      </c>
      <c r="BL44" s="31">
        <v>6.8000000000000005E-4</v>
      </c>
      <c r="BM44" s="31">
        <v>7.5000000000000002E-4</v>
      </c>
      <c r="BN44" s="31">
        <v>8.3000000000000001E-4</v>
      </c>
      <c r="BO44" s="31">
        <v>9.1E-4</v>
      </c>
      <c r="BP44" s="31">
        <v>1.01E-3</v>
      </c>
      <c r="BQ44" s="31">
        <v>1.1199999999999999E-3</v>
      </c>
      <c r="BR44" s="31">
        <v>1.25E-3</v>
      </c>
    </row>
    <row r="45" spans="1:70" x14ac:dyDescent="0.2">
      <c r="A45">
        <v>58</v>
      </c>
      <c r="B45" s="31">
        <v>1.0000000000000001E-5</v>
      </c>
      <c r="C45" s="31">
        <v>1.0000000000000001E-5</v>
      </c>
      <c r="D45" s="31">
        <v>1.0000000000000001E-5</v>
      </c>
      <c r="E45" s="31">
        <v>1.0000000000000001E-5</v>
      </c>
      <c r="F45" s="31">
        <v>1.0000000000000001E-5</v>
      </c>
      <c r="G45" s="31">
        <v>1.0000000000000001E-5</v>
      </c>
      <c r="H45" s="31">
        <v>1.0000000000000001E-5</v>
      </c>
      <c r="I45" s="31">
        <v>1.0000000000000001E-5</v>
      </c>
      <c r="J45" s="31">
        <v>1.0000000000000001E-5</v>
      </c>
      <c r="K45" s="31">
        <v>1.0000000000000001E-5</v>
      </c>
      <c r="L45" s="31">
        <v>1.0000000000000001E-5</v>
      </c>
      <c r="M45" s="31">
        <v>1.0000000000000001E-5</v>
      </c>
      <c r="N45" s="31">
        <v>1.0000000000000001E-5</v>
      </c>
      <c r="O45" s="31">
        <v>1.0000000000000001E-5</v>
      </c>
      <c r="P45" s="31">
        <v>1.0000000000000001E-5</v>
      </c>
      <c r="Q45" s="31">
        <v>1.0000000000000001E-5</v>
      </c>
      <c r="R45" s="31">
        <v>1.0000000000000001E-5</v>
      </c>
      <c r="S45" s="31">
        <v>1.0000000000000001E-5</v>
      </c>
      <c r="T45" s="31">
        <v>1.0000000000000001E-5</v>
      </c>
      <c r="U45" s="31">
        <v>1.0000000000000001E-5</v>
      </c>
      <c r="V45" s="31">
        <v>1.0000000000000001E-5</v>
      </c>
      <c r="W45" s="31">
        <v>1.0000000000000001E-5</v>
      </c>
      <c r="X45" s="31">
        <v>1.0000000000000001E-5</v>
      </c>
      <c r="Y45" s="31">
        <v>1.0000000000000001E-5</v>
      </c>
      <c r="Z45" s="31">
        <v>1.0000000000000001E-5</v>
      </c>
      <c r="AA45" s="31">
        <v>1.0000000000000001E-5</v>
      </c>
      <c r="AB45" s="31">
        <v>1.0000000000000001E-5</v>
      </c>
      <c r="AC45" s="31">
        <v>1.0000000000000001E-5</v>
      </c>
      <c r="AD45" s="31">
        <v>1.0000000000000001E-5</v>
      </c>
      <c r="AE45" s="31">
        <v>1.0000000000000001E-5</v>
      </c>
      <c r="AF45" s="31">
        <v>2.0000000000000002E-5</v>
      </c>
      <c r="AG45" s="31">
        <v>2.0000000000000002E-5</v>
      </c>
      <c r="AH45" s="31">
        <v>2.0000000000000002E-5</v>
      </c>
      <c r="AI45" s="31">
        <v>2.0000000000000002E-5</v>
      </c>
      <c r="AJ45" s="31">
        <v>3.0000000000000001E-5</v>
      </c>
      <c r="AK45" s="31">
        <v>4.0000000000000003E-5</v>
      </c>
      <c r="AL45" s="31">
        <v>4.0000000000000003E-5</v>
      </c>
      <c r="AM45" s="31">
        <v>5.0000000000000002E-5</v>
      </c>
      <c r="AN45" s="31">
        <v>6.0000000000000002E-5</v>
      </c>
      <c r="AO45" s="31">
        <v>8.0000000000000007E-5</v>
      </c>
      <c r="AP45" s="31">
        <v>9.0000000000000006E-5</v>
      </c>
      <c r="AQ45" s="31">
        <v>1E-4</v>
      </c>
      <c r="AR45" s="31">
        <v>1.1E-4</v>
      </c>
      <c r="AS45" s="31">
        <v>1.2999999999999999E-4</v>
      </c>
      <c r="AT45" s="31">
        <v>1.3999999999999999E-4</v>
      </c>
      <c r="AU45" s="31">
        <v>1.4999999999999999E-4</v>
      </c>
      <c r="AV45" s="31">
        <v>1.7000000000000001E-4</v>
      </c>
      <c r="AW45" s="31">
        <v>1.9000000000000001E-4</v>
      </c>
      <c r="AX45" s="31">
        <v>2.0000000000000001E-4</v>
      </c>
      <c r="AY45" s="31">
        <v>2.3000000000000001E-4</v>
      </c>
      <c r="AZ45" s="31">
        <v>2.5000000000000001E-4</v>
      </c>
      <c r="BA45" s="31">
        <v>2.7E-4</v>
      </c>
      <c r="BB45" s="31">
        <v>2.9999999999999997E-4</v>
      </c>
      <c r="BC45" s="31">
        <v>3.2000000000000003E-4</v>
      </c>
      <c r="BD45" s="31">
        <v>3.5E-4</v>
      </c>
      <c r="BE45" s="31">
        <v>3.8000000000000002E-4</v>
      </c>
      <c r="BF45" s="31">
        <v>4.2000000000000002E-4</v>
      </c>
      <c r="BG45" s="31">
        <v>4.6000000000000001E-4</v>
      </c>
      <c r="BH45" s="31">
        <v>5.1000000000000004E-4</v>
      </c>
      <c r="BI45" s="31">
        <v>5.5999999999999995E-4</v>
      </c>
      <c r="BJ45" s="31">
        <v>6.2E-4</v>
      </c>
      <c r="BK45" s="31">
        <v>6.8999999999999997E-4</v>
      </c>
      <c r="BL45" s="31">
        <v>7.6000000000000004E-4</v>
      </c>
      <c r="BM45" s="31">
        <v>8.4000000000000003E-4</v>
      </c>
      <c r="BN45" s="31">
        <v>9.3000000000000005E-4</v>
      </c>
      <c r="BO45" s="31">
        <v>1.0300000000000001E-3</v>
      </c>
      <c r="BP45" s="31">
        <v>1.14E-3</v>
      </c>
      <c r="BQ45" s="31">
        <v>1.2700000000000001E-3</v>
      </c>
      <c r="BR45" s="31">
        <v>1.41E-3</v>
      </c>
    </row>
    <row r="46" spans="1:70" x14ac:dyDescent="0.2">
      <c r="A46">
        <v>59</v>
      </c>
      <c r="B46" s="31">
        <v>1.0000000000000001E-5</v>
      </c>
      <c r="C46" s="31">
        <v>1.0000000000000001E-5</v>
      </c>
      <c r="D46" s="31">
        <v>1.0000000000000001E-5</v>
      </c>
      <c r="E46" s="31">
        <v>1.0000000000000001E-5</v>
      </c>
      <c r="F46" s="31">
        <v>1.0000000000000001E-5</v>
      </c>
      <c r="G46" s="31">
        <v>1.0000000000000001E-5</v>
      </c>
      <c r="H46" s="31">
        <v>1.0000000000000001E-5</v>
      </c>
      <c r="I46" s="31">
        <v>1.0000000000000001E-5</v>
      </c>
      <c r="J46" s="31">
        <v>1.0000000000000001E-5</v>
      </c>
      <c r="K46" s="31">
        <v>1.0000000000000001E-5</v>
      </c>
      <c r="L46" s="31">
        <v>1.0000000000000001E-5</v>
      </c>
      <c r="M46" s="31">
        <v>1.0000000000000001E-5</v>
      </c>
      <c r="N46" s="31">
        <v>1.0000000000000001E-5</v>
      </c>
      <c r="O46" s="31">
        <v>1.0000000000000001E-5</v>
      </c>
      <c r="P46" s="31">
        <v>1.0000000000000001E-5</v>
      </c>
      <c r="Q46" s="31">
        <v>1.0000000000000001E-5</v>
      </c>
      <c r="R46" s="31">
        <v>1.0000000000000001E-5</v>
      </c>
      <c r="S46" s="31">
        <v>1.0000000000000001E-5</v>
      </c>
      <c r="T46" s="31">
        <v>1.0000000000000001E-5</v>
      </c>
      <c r="U46" s="31">
        <v>1.0000000000000001E-5</v>
      </c>
      <c r="V46" s="31">
        <v>1.0000000000000001E-5</v>
      </c>
      <c r="W46" s="31">
        <v>1.0000000000000001E-5</v>
      </c>
      <c r="X46" s="31">
        <v>1.0000000000000001E-5</v>
      </c>
      <c r="Y46" s="31">
        <v>1.0000000000000001E-5</v>
      </c>
      <c r="Z46" s="31">
        <v>1.0000000000000001E-5</v>
      </c>
      <c r="AA46" s="31">
        <v>1.0000000000000001E-5</v>
      </c>
      <c r="AB46" s="31">
        <v>1.0000000000000001E-5</v>
      </c>
      <c r="AC46" s="31">
        <v>1.0000000000000001E-5</v>
      </c>
      <c r="AD46" s="31">
        <v>1.0000000000000001E-5</v>
      </c>
      <c r="AE46" s="31">
        <v>1.0000000000000001E-5</v>
      </c>
      <c r="AF46" s="31">
        <v>1.0000000000000001E-5</v>
      </c>
      <c r="AG46" s="31">
        <v>2.0000000000000002E-5</v>
      </c>
      <c r="AH46" s="31">
        <v>2.0000000000000002E-5</v>
      </c>
      <c r="AI46" s="31">
        <v>2.0000000000000002E-5</v>
      </c>
      <c r="AJ46" s="31">
        <v>3.0000000000000001E-5</v>
      </c>
      <c r="AK46" s="31">
        <v>3.0000000000000001E-5</v>
      </c>
      <c r="AL46" s="31">
        <v>4.0000000000000003E-5</v>
      </c>
      <c r="AM46" s="31">
        <v>5.0000000000000002E-5</v>
      </c>
      <c r="AN46" s="31">
        <v>6.0000000000000002E-5</v>
      </c>
      <c r="AO46" s="31">
        <v>6.9999999999999994E-5</v>
      </c>
      <c r="AP46" s="31">
        <v>8.0000000000000007E-5</v>
      </c>
      <c r="AQ46" s="31">
        <v>9.0000000000000006E-5</v>
      </c>
      <c r="AR46" s="31">
        <v>1E-4</v>
      </c>
      <c r="AS46" s="31">
        <v>1.1E-4</v>
      </c>
      <c r="AT46" s="31">
        <v>1.2999999999999999E-4</v>
      </c>
      <c r="AU46" s="31">
        <v>1.3999999999999999E-4</v>
      </c>
      <c r="AV46" s="31">
        <v>1.4999999999999999E-4</v>
      </c>
      <c r="AW46" s="31">
        <v>1.7000000000000001E-4</v>
      </c>
      <c r="AX46" s="31">
        <v>1.8000000000000001E-4</v>
      </c>
      <c r="AY46" s="31">
        <v>2.0000000000000001E-4</v>
      </c>
      <c r="AZ46" s="31">
        <v>2.2000000000000001E-4</v>
      </c>
      <c r="BA46" s="31">
        <v>2.4000000000000001E-4</v>
      </c>
      <c r="BB46" s="31">
        <v>2.7E-4</v>
      </c>
      <c r="BC46" s="31">
        <v>2.9E-4</v>
      </c>
      <c r="BD46" s="31">
        <v>3.2000000000000003E-4</v>
      </c>
      <c r="BE46" s="31">
        <v>3.5E-4</v>
      </c>
      <c r="BF46" s="31">
        <v>3.8000000000000002E-4</v>
      </c>
      <c r="BG46" s="31">
        <v>4.2000000000000002E-4</v>
      </c>
      <c r="BH46" s="31">
        <v>4.6000000000000001E-4</v>
      </c>
      <c r="BI46" s="31">
        <v>5.1000000000000004E-4</v>
      </c>
      <c r="BJ46" s="31">
        <v>5.5999999999999995E-4</v>
      </c>
      <c r="BK46" s="31">
        <v>6.2E-4</v>
      </c>
      <c r="BL46" s="31">
        <v>6.8999999999999997E-4</v>
      </c>
      <c r="BM46" s="31">
        <v>7.6000000000000004E-4</v>
      </c>
      <c r="BN46" s="31">
        <v>8.4000000000000003E-4</v>
      </c>
      <c r="BO46" s="31">
        <v>9.3000000000000005E-4</v>
      </c>
      <c r="BP46" s="31">
        <v>1.0300000000000001E-3</v>
      </c>
      <c r="BQ46" s="31">
        <v>1.14E-3</v>
      </c>
      <c r="BR46" s="31">
        <v>1.2700000000000001E-3</v>
      </c>
    </row>
    <row r="47" spans="1:70" x14ac:dyDescent="0.2">
      <c r="A47">
        <v>60</v>
      </c>
      <c r="B47" s="31">
        <v>1.0000000000000001E-5</v>
      </c>
      <c r="C47" s="31">
        <v>1.0000000000000001E-5</v>
      </c>
      <c r="D47" s="31">
        <v>1.0000000000000001E-5</v>
      </c>
      <c r="E47" s="31">
        <v>1.0000000000000001E-5</v>
      </c>
      <c r="F47" s="31">
        <v>1.0000000000000001E-5</v>
      </c>
      <c r="G47" s="31">
        <v>1.0000000000000001E-5</v>
      </c>
      <c r="H47" s="31">
        <v>1.0000000000000001E-5</v>
      </c>
      <c r="I47" s="31">
        <v>1.0000000000000001E-5</v>
      </c>
      <c r="J47" s="31">
        <v>1.0000000000000001E-5</v>
      </c>
      <c r="K47" s="31">
        <v>1.0000000000000001E-5</v>
      </c>
      <c r="L47" s="31">
        <v>1.0000000000000001E-5</v>
      </c>
      <c r="M47" s="31">
        <v>1.0000000000000001E-5</v>
      </c>
      <c r="N47" s="31">
        <v>1.0000000000000001E-5</v>
      </c>
      <c r="O47" s="31">
        <v>1.0000000000000001E-5</v>
      </c>
      <c r="P47" s="31">
        <v>1.0000000000000001E-5</v>
      </c>
      <c r="Q47" s="31">
        <v>1.0000000000000001E-5</v>
      </c>
      <c r="R47" s="31">
        <v>1.0000000000000001E-5</v>
      </c>
      <c r="S47" s="31">
        <v>1.0000000000000001E-5</v>
      </c>
      <c r="T47" s="31">
        <v>1.0000000000000001E-5</v>
      </c>
      <c r="U47" s="31">
        <v>1.0000000000000001E-5</v>
      </c>
      <c r="V47" s="31">
        <v>1.0000000000000001E-5</v>
      </c>
      <c r="W47" s="31">
        <v>1.0000000000000001E-5</v>
      </c>
      <c r="X47" s="31">
        <v>1.0000000000000001E-5</v>
      </c>
      <c r="Y47" s="31">
        <v>1.0000000000000001E-5</v>
      </c>
      <c r="Z47" s="31">
        <v>1.0000000000000001E-5</v>
      </c>
      <c r="AA47" s="31">
        <v>1.0000000000000001E-5</v>
      </c>
      <c r="AB47" s="31">
        <v>1.0000000000000001E-5</v>
      </c>
      <c r="AC47" s="31">
        <v>1.0000000000000001E-5</v>
      </c>
      <c r="AD47" s="31">
        <v>1.0000000000000001E-5</v>
      </c>
      <c r="AE47" s="31">
        <v>1.0000000000000001E-5</v>
      </c>
      <c r="AF47" s="31">
        <v>1.0000000000000001E-5</v>
      </c>
      <c r="AG47" s="31">
        <v>2.0000000000000002E-5</v>
      </c>
      <c r="AH47" s="31">
        <v>2.0000000000000002E-5</v>
      </c>
      <c r="AI47" s="31">
        <v>2.0000000000000002E-5</v>
      </c>
      <c r="AJ47" s="31">
        <v>3.0000000000000001E-5</v>
      </c>
      <c r="AK47" s="31">
        <v>3.0000000000000001E-5</v>
      </c>
      <c r="AL47" s="31">
        <v>4.0000000000000003E-5</v>
      </c>
      <c r="AM47" s="31">
        <v>5.0000000000000002E-5</v>
      </c>
      <c r="AN47" s="31">
        <v>6.0000000000000002E-5</v>
      </c>
      <c r="AO47" s="31">
        <v>6.9999999999999994E-5</v>
      </c>
      <c r="AP47" s="31">
        <v>8.0000000000000007E-5</v>
      </c>
      <c r="AQ47" s="31">
        <v>9.0000000000000006E-5</v>
      </c>
      <c r="AR47" s="31">
        <v>1E-4</v>
      </c>
      <c r="AS47" s="31">
        <v>1.2E-4</v>
      </c>
      <c r="AT47" s="31">
        <v>1.2999999999999999E-4</v>
      </c>
      <c r="AU47" s="31">
        <v>1.3999999999999999E-4</v>
      </c>
      <c r="AV47" s="31">
        <v>1.6000000000000001E-4</v>
      </c>
      <c r="AW47" s="31">
        <v>1.7000000000000001E-4</v>
      </c>
      <c r="AX47" s="31">
        <v>1.9000000000000001E-4</v>
      </c>
      <c r="AY47" s="31">
        <v>2.1000000000000001E-4</v>
      </c>
      <c r="AZ47" s="31">
        <v>2.3000000000000001E-4</v>
      </c>
      <c r="BA47" s="31">
        <v>2.5000000000000001E-4</v>
      </c>
      <c r="BB47" s="31">
        <v>2.7E-4</v>
      </c>
      <c r="BC47" s="31">
        <v>2.9999999999999997E-4</v>
      </c>
      <c r="BD47" s="31">
        <v>3.2000000000000003E-4</v>
      </c>
      <c r="BE47" s="31">
        <v>3.5E-4</v>
      </c>
      <c r="BF47" s="31">
        <v>3.8999999999999999E-4</v>
      </c>
      <c r="BG47" s="31">
        <v>4.2999999999999999E-4</v>
      </c>
      <c r="BH47" s="31">
        <v>4.6999999999999999E-4</v>
      </c>
      <c r="BI47" s="31">
        <v>5.1999999999999995E-4</v>
      </c>
      <c r="BJ47" s="31">
        <v>5.6999999999999998E-4</v>
      </c>
      <c r="BK47" s="31">
        <v>6.3000000000000003E-4</v>
      </c>
      <c r="BL47" s="31">
        <v>6.9999999999999999E-4</v>
      </c>
      <c r="BM47" s="31">
        <v>7.7999999999999999E-4</v>
      </c>
      <c r="BN47" s="31">
        <v>8.5999999999999998E-4</v>
      </c>
      <c r="BO47" s="31">
        <v>9.5E-4</v>
      </c>
      <c r="BP47" s="31">
        <v>1.06E-3</v>
      </c>
      <c r="BQ47" s="31">
        <v>1.17E-3</v>
      </c>
      <c r="BR47" s="31">
        <v>1.2999999999999999E-3</v>
      </c>
    </row>
    <row r="48" spans="1:70" x14ac:dyDescent="0.2">
      <c r="A48">
        <v>61</v>
      </c>
      <c r="B48" s="31">
        <v>1.0000000000000001E-5</v>
      </c>
      <c r="C48" s="31">
        <v>1.0000000000000001E-5</v>
      </c>
      <c r="D48" s="31">
        <v>1.0000000000000001E-5</v>
      </c>
      <c r="E48" s="31">
        <v>1.0000000000000001E-5</v>
      </c>
      <c r="F48" s="31">
        <v>1.0000000000000001E-5</v>
      </c>
      <c r="G48" s="31">
        <v>1.0000000000000001E-5</v>
      </c>
      <c r="H48" s="31">
        <v>1.0000000000000001E-5</v>
      </c>
      <c r="I48" s="31">
        <v>1.0000000000000001E-5</v>
      </c>
      <c r="J48" s="31">
        <v>1.0000000000000001E-5</v>
      </c>
      <c r="K48" s="31">
        <v>1.0000000000000001E-5</v>
      </c>
      <c r="L48" s="31">
        <v>1.0000000000000001E-5</v>
      </c>
      <c r="M48" s="31">
        <v>1.0000000000000001E-5</v>
      </c>
      <c r="N48" s="31">
        <v>1.0000000000000001E-5</v>
      </c>
      <c r="O48" s="31">
        <v>1.0000000000000001E-5</v>
      </c>
      <c r="P48" s="31">
        <v>1.0000000000000001E-5</v>
      </c>
      <c r="Q48" s="31">
        <v>1.0000000000000001E-5</v>
      </c>
      <c r="R48" s="31">
        <v>1.0000000000000001E-5</v>
      </c>
      <c r="S48" s="31">
        <v>1.0000000000000001E-5</v>
      </c>
      <c r="T48" s="31">
        <v>1.0000000000000001E-5</v>
      </c>
      <c r="U48" s="31">
        <v>1.0000000000000001E-5</v>
      </c>
      <c r="V48" s="31">
        <v>1.0000000000000001E-5</v>
      </c>
      <c r="W48" s="31">
        <v>1.0000000000000001E-5</v>
      </c>
      <c r="X48" s="31">
        <v>1.0000000000000001E-5</v>
      </c>
      <c r="Y48" s="31">
        <v>1.0000000000000001E-5</v>
      </c>
      <c r="Z48" s="31">
        <v>1.0000000000000001E-5</v>
      </c>
      <c r="AA48" s="31">
        <v>1.0000000000000001E-5</v>
      </c>
      <c r="AB48" s="31">
        <v>1.0000000000000001E-5</v>
      </c>
      <c r="AC48" s="31">
        <v>1.0000000000000001E-5</v>
      </c>
      <c r="AD48" s="31">
        <v>1.0000000000000001E-5</v>
      </c>
      <c r="AE48" s="31">
        <v>1.0000000000000001E-5</v>
      </c>
      <c r="AF48" s="31">
        <v>2.0000000000000002E-5</v>
      </c>
      <c r="AG48" s="31">
        <v>2.0000000000000002E-5</v>
      </c>
      <c r="AH48" s="31">
        <v>2.0000000000000002E-5</v>
      </c>
      <c r="AI48" s="31">
        <v>2.0000000000000002E-5</v>
      </c>
      <c r="AJ48" s="31">
        <v>3.0000000000000001E-5</v>
      </c>
      <c r="AK48" s="31">
        <v>4.0000000000000003E-5</v>
      </c>
      <c r="AL48" s="31">
        <v>5.0000000000000002E-5</v>
      </c>
      <c r="AM48" s="31">
        <v>6.0000000000000002E-5</v>
      </c>
      <c r="AN48" s="31">
        <v>6.9999999999999994E-5</v>
      </c>
      <c r="AO48" s="31">
        <v>8.0000000000000007E-5</v>
      </c>
      <c r="AP48" s="31">
        <v>9.0000000000000006E-5</v>
      </c>
      <c r="AQ48" s="31">
        <v>1.1E-4</v>
      </c>
      <c r="AR48" s="31">
        <v>1.2E-4</v>
      </c>
      <c r="AS48" s="31">
        <v>1.2999999999999999E-4</v>
      </c>
      <c r="AT48" s="31">
        <v>1.4999999999999999E-4</v>
      </c>
      <c r="AU48" s="31">
        <v>1.6000000000000001E-4</v>
      </c>
      <c r="AV48" s="31">
        <v>1.8000000000000001E-4</v>
      </c>
      <c r="AW48" s="31">
        <v>2.0000000000000001E-4</v>
      </c>
      <c r="AX48" s="31">
        <v>2.1000000000000001E-4</v>
      </c>
      <c r="AY48" s="31">
        <v>2.4000000000000001E-4</v>
      </c>
      <c r="AZ48" s="31">
        <v>2.5999999999999998E-4</v>
      </c>
      <c r="BA48" s="31">
        <v>2.7999999999999998E-4</v>
      </c>
      <c r="BB48" s="31">
        <v>3.1E-4</v>
      </c>
      <c r="BC48" s="31">
        <v>3.4000000000000002E-4</v>
      </c>
      <c r="BD48" s="31">
        <v>3.6999999999999999E-4</v>
      </c>
      <c r="BE48" s="31">
        <v>4.0000000000000002E-4</v>
      </c>
      <c r="BF48" s="31">
        <v>4.4000000000000002E-4</v>
      </c>
      <c r="BG48" s="31">
        <v>4.8000000000000001E-4</v>
      </c>
      <c r="BH48" s="31">
        <v>5.2999999999999998E-4</v>
      </c>
      <c r="BI48" s="31">
        <v>5.9000000000000003E-4</v>
      </c>
      <c r="BJ48" s="31">
        <v>6.4999999999999997E-4</v>
      </c>
      <c r="BK48" s="31">
        <v>7.2000000000000005E-4</v>
      </c>
      <c r="BL48" s="31">
        <v>8.0000000000000004E-4</v>
      </c>
      <c r="BM48" s="31">
        <v>8.8000000000000003E-4</v>
      </c>
      <c r="BN48" s="31">
        <v>9.7999999999999997E-4</v>
      </c>
      <c r="BO48" s="31">
        <v>1.08E-3</v>
      </c>
      <c r="BP48" s="31">
        <v>1.1999999999999999E-3</v>
      </c>
      <c r="BQ48" s="31">
        <v>1.33E-3</v>
      </c>
      <c r="BR48" s="31">
        <v>1.48E-3</v>
      </c>
    </row>
    <row r="49" spans="1:70" x14ac:dyDescent="0.2">
      <c r="A49">
        <v>62</v>
      </c>
      <c r="B49" s="31">
        <v>1.0000000000000001E-5</v>
      </c>
      <c r="C49" s="31">
        <v>1.0000000000000001E-5</v>
      </c>
      <c r="D49" s="31">
        <v>1.0000000000000001E-5</v>
      </c>
      <c r="E49" s="31">
        <v>1.0000000000000001E-5</v>
      </c>
      <c r="F49" s="31">
        <v>1.0000000000000001E-5</v>
      </c>
      <c r="G49" s="31">
        <v>1.0000000000000001E-5</v>
      </c>
      <c r="H49" s="31">
        <v>1.0000000000000001E-5</v>
      </c>
      <c r="I49" s="31">
        <v>1.0000000000000001E-5</v>
      </c>
      <c r="J49" s="31">
        <v>1.0000000000000001E-5</v>
      </c>
      <c r="K49" s="31">
        <v>1.0000000000000001E-5</v>
      </c>
      <c r="L49" s="31">
        <v>1.0000000000000001E-5</v>
      </c>
      <c r="M49" s="31">
        <v>1.0000000000000001E-5</v>
      </c>
      <c r="N49" s="31">
        <v>1.0000000000000001E-5</v>
      </c>
      <c r="O49" s="31">
        <v>1.0000000000000001E-5</v>
      </c>
      <c r="P49" s="31">
        <v>1.0000000000000001E-5</v>
      </c>
      <c r="Q49" s="31">
        <v>1.0000000000000001E-5</v>
      </c>
      <c r="R49" s="31">
        <v>1.0000000000000001E-5</v>
      </c>
      <c r="S49" s="31">
        <v>1.0000000000000001E-5</v>
      </c>
      <c r="T49" s="31">
        <v>1.0000000000000001E-5</v>
      </c>
      <c r="U49" s="31">
        <v>1.0000000000000001E-5</v>
      </c>
      <c r="V49" s="31">
        <v>1.0000000000000001E-5</v>
      </c>
      <c r="W49" s="31">
        <v>1.0000000000000001E-5</v>
      </c>
      <c r="X49" s="31">
        <v>1.0000000000000001E-5</v>
      </c>
      <c r="Y49" s="31">
        <v>1.0000000000000001E-5</v>
      </c>
      <c r="Z49" s="31">
        <v>1.0000000000000001E-5</v>
      </c>
      <c r="AA49" s="31">
        <v>1.0000000000000001E-5</v>
      </c>
      <c r="AB49" s="31">
        <v>1.0000000000000001E-5</v>
      </c>
      <c r="AC49" s="31">
        <v>1.0000000000000001E-5</v>
      </c>
      <c r="AD49" s="31">
        <v>2.0000000000000002E-5</v>
      </c>
      <c r="AE49" s="31">
        <v>2.0000000000000002E-5</v>
      </c>
      <c r="AF49" s="31">
        <v>2.0000000000000002E-5</v>
      </c>
      <c r="AG49" s="31">
        <v>2.0000000000000002E-5</v>
      </c>
      <c r="AH49" s="31">
        <v>2.0000000000000002E-5</v>
      </c>
      <c r="AI49" s="31">
        <v>3.0000000000000001E-5</v>
      </c>
      <c r="AJ49" s="31">
        <v>3.0000000000000001E-5</v>
      </c>
      <c r="AK49" s="31">
        <v>4.0000000000000003E-5</v>
      </c>
      <c r="AL49" s="31">
        <v>5.0000000000000002E-5</v>
      </c>
      <c r="AM49" s="31">
        <v>6.0000000000000002E-5</v>
      </c>
      <c r="AN49" s="31">
        <v>8.0000000000000007E-5</v>
      </c>
      <c r="AO49" s="31">
        <v>9.0000000000000006E-5</v>
      </c>
      <c r="AP49" s="31">
        <v>1E-4</v>
      </c>
      <c r="AQ49" s="31">
        <v>1.2E-4</v>
      </c>
      <c r="AR49" s="31">
        <v>1.2999999999999999E-4</v>
      </c>
      <c r="AS49" s="31">
        <v>1.4999999999999999E-4</v>
      </c>
      <c r="AT49" s="31">
        <v>1.6000000000000001E-4</v>
      </c>
      <c r="AU49" s="31">
        <v>1.8000000000000001E-4</v>
      </c>
      <c r="AV49" s="31">
        <v>2.0000000000000001E-4</v>
      </c>
      <c r="AW49" s="31">
        <v>2.2000000000000001E-4</v>
      </c>
      <c r="AX49" s="31">
        <v>2.4000000000000001E-4</v>
      </c>
      <c r="AY49" s="31">
        <v>2.7E-4</v>
      </c>
      <c r="AZ49" s="31">
        <v>2.9E-4</v>
      </c>
      <c r="BA49" s="31">
        <v>3.2000000000000003E-4</v>
      </c>
      <c r="BB49" s="31">
        <v>3.5E-4</v>
      </c>
      <c r="BC49" s="31">
        <v>3.8000000000000002E-4</v>
      </c>
      <c r="BD49" s="31">
        <v>4.2000000000000002E-4</v>
      </c>
      <c r="BE49" s="31">
        <v>4.6000000000000001E-4</v>
      </c>
      <c r="BF49" s="31">
        <v>5.0000000000000001E-4</v>
      </c>
      <c r="BG49" s="31">
        <v>5.5000000000000003E-4</v>
      </c>
      <c r="BH49" s="31">
        <v>5.9999999999999995E-4</v>
      </c>
      <c r="BI49" s="31">
        <v>6.7000000000000002E-4</v>
      </c>
      <c r="BJ49" s="31">
        <v>7.3999999999999999E-4</v>
      </c>
      <c r="BK49" s="31">
        <v>8.1999999999999998E-4</v>
      </c>
      <c r="BL49" s="31">
        <v>8.9999999999999998E-4</v>
      </c>
      <c r="BM49" s="31">
        <v>1E-3</v>
      </c>
      <c r="BN49" s="31">
        <v>1.1100000000000001E-3</v>
      </c>
      <c r="BO49" s="31">
        <v>1.2199999999999999E-3</v>
      </c>
      <c r="BP49" s="31">
        <v>1.3500000000000001E-3</v>
      </c>
      <c r="BQ49" s="31">
        <v>1.5E-3</v>
      </c>
      <c r="BR49" s="31">
        <v>1.67E-3</v>
      </c>
    </row>
    <row r="50" spans="1:70" x14ac:dyDescent="0.2">
      <c r="A50">
        <v>63</v>
      </c>
      <c r="B50" s="31">
        <v>1.0000000000000001E-5</v>
      </c>
      <c r="C50" s="31">
        <v>1.0000000000000001E-5</v>
      </c>
      <c r="D50" s="31">
        <v>1.0000000000000001E-5</v>
      </c>
      <c r="E50" s="31">
        <v>1.0000000000000001E-5</v>
      </c>
      <c r="F50" s="31">
        <v>1.0000000000000001E-5</v>
      </c>
      <c r="G50" s="31">
        <v>1.0000000000000001E-5</v>
      </c>
      <c r="H50" s="31">
        <v>1.0000000000000001E-5</v>
      </c>
      <c r="I50" s="31">
        <v>1.0000000000000001E-5</v>
      </c>
      <c r="J50" s="31">
        <v>1.0000000000000001E-5</v>
      </c>
      <c r="K50" s="31">
        <v>1.0000000000000001E-5</v>
      </c>
      <c r="L50" s="31">
        <v>1.0000000000000001E-5</v>
      </c>
      <c r="M50" s="31">
        <v>1.0000000000000001E-5</v>
      </c>
      <c r="N50" s="31">
        <v>1.0000000000000001E-5</v>
      </c>
      <c r="O50" s="31">
        <v>1.0000000000000001E-5</v>
      </c>
      <c r="P50" s="31">
        <v>1.0000000000000001E-5</v>
      </c>
      <c r="Q50" s="31">
        <v>1.0000000000000001E-5</v>
      </c>
      <c r="R50" s="31">
        <v>1.0000000000000001E-5</v>
      </c>
      <c r="S50" s="31">
        <v>1.0000000000000001E-5</v>
      </c>
      <c r="T50" s="31">
        <v>1.0000000000000001E-5</v>
      </c>
      <c r="U50" s="31">
        <v>1.0000000000000001E-5</v>
      </c>
      <c r="V50" s="31">
        <v>1.0000000000000001E-5</v>
      </c>
      <c r="W50" s="31">
        <v>1.0000000000000001E-5</v>
      </c>
      <c r="X50" s="31">
        <v>1.0000000000000001E-5</v>
      </c>
      <c r="Y50" s="31">
        <v>1.0000000000000001E-5</v>
      </c>
      <c r="Z50" s="31">
        <v>1.0000000000000001E-5</v>
      </c>
      <c r="AA50" s="31">
        <v>1.0000000000000001E-5</v>
      </c>
      <c r="AB50" s="31">
        <v>2.0000000000000002E-5</v>
      </c>
      <c r="AC50" s="31">
        <v>2.0000000000000002E-5</v>
      </c>
      <c r="AD50" s="31">
        <v>2.0000000000000002E-5</v>
      </c>
      <c r="AE50" s="31">
        <v>2.0000000000000002E-5</v>
      </c>
      <c r="AF50" s="31">
        <v>2.0000000000000002E-5</v>
      </c>
      <c r="AG50" s="31">
        <v>2.0000000000000002E-5</v>
      </c>
      <c r="AH50" s="31">
        <v>3.0000000000000001E-5</v>
      </c>
      <c r="AI50" s="31">
        <v>3.0000000000000001E-5</v>
      </c>
      <c r="AJ50" s="31">
        <v>4.0000000000000003E-5</v>
      </c>
      <c r="AK50" s="31">
        <v>5.0000000000000002E-5</v>
      </c>
      <c r="AL50" s="31">
        <v>6.0000000000000002E-5</v>
      </c>
      <c r="AM50" s="31">
        <v>6.9999999999999994E-5</v>
      </c>
      <c r="AN50" s="31">
        <v>9.0000000000000006E-5</v>
      </c>
      <c r="AO50" s="31">
        <v>1E-4</v>
      </c>
      <c r="AP50" s="31">
        <v>1.2E-4</v>
      </c>
      <c r="AQ50" s="31">
        <v>1.3999999999999999E-4</v>
      </c>
      <c r="AR50" s="31">
        <v>1.4999999999999999E-4</v>
      </c>
      <c r="AS50" s="31">
        <v>1.7000000000000001E-4</v>
      </c>
      <c r="AT50" s="31">
        <v>1.9000000000000001E-4</v>
      </c>
      <c r="AU50" s="31">
        <v>2.1000000000000001E-4</v>
      </c>
      <c r="AV50" s="31">
        <v>2.3000000000000001E-4</v>
      </c>
      <c r="AW50" s="31">
        <v>2.5000000000000001E-4</v>
      </c>
      <c r="AX50" s="31">
        <v>2.7999999999999998E-4</v>
      </c>
      <c r="AY50" s="31">
        <v>2.9999999999999997E-4</v>
      </c>
      <c r="AZ50" s="31">
        <v>3.3E-4</v>
      </c>
      <c r="BA50" s="31">
        <v>3.6000000000000002E-4</v>
      </c>
      <c r="BB50" s="31">
        <v>4.0000000000000002E-4</v>
      </c>
      <c r="BC50" s="31">
        <v>4.2999999999999999E-4</v>
      </c>
      <c r="BD50" s="31">
        <v>4.6999999999999999E-4</v>
      </c>
      <c r="BE50" s="31">
        <v>5.1999999999999995E-4</v>
      </c>
      <c r="BF50" s="31">
        <v>5.6999999999999998E-4</v>
      </c>
      <c r="BG50" s="31">
        <v>6.2E-4</v>
      </c>
      <c r="BH50" s="31">
        <v>6.8000000000000005E-4</v>
      </c>
      <c r="BI50" s="31">
        <v>7.5000000000000002E-4</v>
      </c>
      <c r="BJ50" s="31">
        <v>8.3000000000000001E-4</v>
      </c>
      <c r="BK50" s="31">
        <v>9.2000000000000003E-4</v>
      </c>
      <c r="BL50" s="31">
        <v>1.0200000000000001E-3</v>
      </c>
      <c r="BM50" s="31">
        <v>1.1299999999999999E-3</v>
      </c>
      <c r="BN50" s="31">
        <v>1.25E-3</v>
      </c>
      <c r="BO50" s="31">
        <v>1.39E-3</v>
      </c>
      <c r="BP50" s="31">
        <v>1.5299999999999999E-3</v>
      </c>
      <c r="BQ50" s="31">
        <v>1.6999999999999999E-3</v>
      </c>
      <c r="BR50" s="31">
        <v>1.89E-3</v>
      </c>
    </row>
    <row r="51" spans="1:70" x14ac:dyDescent="0.2">
      <c r="A51">
        <v>64</v>
      </c>
      <c r="B51" s="31">
        <v>1.0000000000000001E-5</v>
      </c>
      <c r="C51" s="31">
        <v>1.0000000000000001E-5</v>
      </c>
      <c r="D51" s="31">
        <v>1.0000000000000001E-5</v>
      </c>
      <c r="E51" s="31">
        <v>1.0000000000000001E-5</v>
      </c>
      <c r="F51" s="31">
        <v>1.0000000000000001E-5</v>
      </c>
      <c r="G51" s="31">
        <v>1.0000000000000001E-5</v>
      </c>
      <c r="H51" s="31">
        <v>1.0000000000000001E-5</v>
      </c>
      <c r="I51" s="31">
        <v>1.0000000000000001E-5</v>
      </c>
      <c r="J51" s="31">
        <v>1.0000000000000001E-5</v>
      </c>
      <c r="K51" s="31">
        <v>1.0000000000000001E-5</v>
      </c>
      <c r="L51" s="31">
        <v>1.0000000000000001E-5</v>
      </c>
      <c r="M51" s="31">
        <v>1.0000000000000001E-5</v>
      </c>
      <c r="N51" s="31">
        <v>1.0000000000000001E-5</v>
      </c>
      <c r="O51" s="31">
        <v>1.0000000000000001E-5</v>
      </c>
      <c r="P51" s="31">
        <v>1.0000000000000001E-5</v>
      </c>
      <c r="Q51" s="31">
        <v>1.0000000000000001E-5</v>
      </c>
      <c r="R51" s="31">
        <v>1.0000000000000001E-5</v>
      </c>
      <c r="S51" s="31">
        <v>1.0000000000000001E-5</v>
      </c>
      <c r="T51" s="31">
        <v>1.0000000000000001E-5</v>
      </c>
      <c r="U51" s="31">
        <v>1.0000000000000001E-5</v>
      </c>
      <c r="V51" s="31">
        <v>1.0000000000000001E-5</v>
      </c>
      <c r="W51" s="31">
        <v>1.0000000000000001E-5</v>
      </c>
      <c r="X51" s="31">
        <v>1.0000000000000001E-5</v>
      </c>
      <c r="Y51" s="31">
        <v>1.0000000000000001E-5</v>
      </c>
      <c r="Z51" s="31">
        <v>2.0000000000000002E-5</v>
      </c>
      <c r="AA51" s="31">
        <v>2.0000000000000002E-5</v>
      </c>
      <c r="AB51" s="31">
        <v>2.0000000000000002E-5</v>
      </c>
      <c r="AC51" s="31">
        <v>2.0000000000000002E-5</v>
      </c>
      <c r="AD51" s="31">
        <v>2.0000000000000002E-5</v>
      </c>
      <c r="AE51" s="31">
        <v>2.0000000000000002E-5</v>
      </c>
      <c r="AF51" s="31">
        <v>2.0000000000000002E-5</v>
      </c>
      <c r="AG51" s="31">
        <v>3.0000000000000001E-5</v>
      </c>
      <c r="AH51" s="31">
        <v>3.0000000000000001E-5</v>
      </c>
      <c r="AI51" s="31">
        <v>4.0000000000000003E-5</v>
      </c>
      <c r="AJ51" s="31">
        <v>4.0000000000000003E-5</v>
      </c>
      <c r="AK51" s="31">
        <v>5.0000000000000002E-5</v>
      </c>
      <c r="AL51" s="31">
        <v>6.9999999999999994E-5</v>
      </c>
      <c r="AM51" s="31">
        <v>8.0000000000000007E-5</v>
      </c>
      <c r="AN51" s="31">
        <v>1E-4</v>
      </c>
      <c r="AO51" s="31">
        <v>1.2E-4</v>
      </c>
      <c r="AP51" s="31">
        <v>1.2999999999999999E-4</v>
      </c>
      <c r="AQ51" s="31">
        <v>1.4999999999999999E-4</v>
      </c>
      <c r="AR51" s="31">
        <v>1.7000000000000001E-4</v>
      </c>
      <c r="AS51" s="31">
        <v>1.9000000000000001E-4</v>
      </c>
      <c r="AT51" s="31">
        <v>2.1000000000000001E-4</v>
      </c>
      <c r="AU51" s="31">
        <v>2.3000000000000001E-4</v>
      </c>
      <c r="AV51" s="31">
        <v>2.5999999999999998E-4</v>
      </c>
      <c r="AW51" s="31">
        <v>2.7999999999999998E-4</v>
      </c>
      <c r="AX51" s="31">
        <v>3.1E-4</v>
      </c>
      <c r="AY51" s="31">
        <v>3.4000000000000002E-4</v>
      </c>
      <c r="AZ51" s="31">
        <v>3.8000000000000002E-4</v>
      </c>
      <c r="BA51" s="31">
        <v>4.0999999999999999E-4</v>
      </c>
      <c r="BB51" s="31">
        <v>4.4999999999999999E-4</v>
      </c>
      <c r="BC51" s="31">
        <v>4.8999999999999998E-4</v>
      </c>
      <c r="BD51" s="31">
        <v>5.4000000000000001E-4</v>
      </c>
      <c r="BE51" s="31">
        <v>5.9000000000000003E-4</v>
      </c>
      <c r="BF51" s="31">
        <v>6.4000000000000005E-4</v>
      </c>
      <c r="BG51" s="31">
        <v>6.9999999999999999E-4</v>
      </c>
      <c r="BH51" s="31">
        <v>7.6999999999999996E-4</v>
      </c>
      <c r="BI51" s="31">
        <v>8.5999999999999998E-4</v>
      </c>
      <c r="BJ51" s="31">
        <v>9.5E-4</v>
      </c>
      <c r="BK51" s="31">
        <v>1.0499999999999999E-3</v>
      </c>
      <c r="BL51" s="31">
        <v>1.16E-3</v>
      </c>
      <c r="BM51" s="31">
        <v>1.2800000000000001E-3</v>
      </c>
      <c r="BN51" s="31">
        <v>1.42E-3</v>
      </c>
      <c r="BO51" s="31">
        <v>1.57E-3</v>
      </c>
      <c r="BP51" s="31">
        <v>1.74E-3</v>
      </c>
      <c r="BQ51" s="31">
        <v>1.9300000000000001E-3</v>
      </c>
      <c r="BR51" s="31">
        <v>2.14E-3</v>
      </c>
    </row>
    <row r="52" spans="1:70" x14ac:dyDescent="0.2">
      <c r="A52">
        <v>65</v>
      </c>
      <c r="B52" s="31">
        <v>1.0000000000000001E-5</v>
      </c>
      <c r="C52" s="31">
        <v>1.0000000000000001E-5</v>
      </c>
      <c r="D52" s="31">
        <v>1.0000000000000001E-5</v>
      </c>
      <c r="E52" s="31">
        <v>1.0000000000000001E-5</v>
      </c>
      <c r="F52" s="31">
        <v>1.0000000000000001E-5</v>
      </c>
      <c r="G52" s="31">
        <v>1.0000000000000001E-5</v>
      </c>
      <c r="H52" s="31">
        <v>1.0000000000000001E-5</v>
      </c>
      <c r="I52" s="31">
        <v>1.0000000000000001E-5</v>
      </c>
      <c r="J52" s="31">
        <v>1.0000000000000001E-5</v>
      </c>
      <c r="K52" s="31">
        <v>1.0000000000000001E-5</v>
      </c>
      <c r="L52" s="31">
        <v>1.0000000000000001E-5</v>
      </c>
      <c r="M52" s="31">
        <v>1.0000000000000001E-5</v>
      </c>
      <c r="N52" s="31">
        <v>1.0000000000000001E-5</v>
      </c>
      <c r="O52" s="31">
        <v>1.0000000000000001E-5</v>
      </c>
      <c r="P52" s="31">
        <v>1.0000000000000001E-5</v>
      </c>
      <c r="Q52" s="31">
        <v>1.0000000000000001E-5</v>
      </c>
      <c r="R52" s="31">
        <v>1.0000000000000001E-5</v>
      </c>
      <c r="S52" s="31">
        <v>1.0000000000000001E-5</v>
      </c>
      <c r="T52" s="31">
        <v>1.0000000000000001E-5</v>
      </c>
      <c r="U52" s="31">
        <v>1.0000000000000001E-5</v>
      </c>
      <c r="V52" s="31">
        <v>1.0000000000000001E-5</v>
      </c>
      <c r="W52" s="31">
        <v>1.0000000000000001E-5</v>
      </c>
      <c r="X52" s="31">
        <v>2.0000000000000002E-5</v>
      </c>
      <c r="Y52" s="31">
        <v>2.0000000000000002E-5</v>
      </c>
      <c r="Z52" s="31">
        <v>2.0000000000000002E-5</v>
      </c>
      <c r="AA52" s="31">
        <v>2.0000000000000002E-5</v>
      </c>
      <c r="AB52" s="31">
        <v>2.0000000000000002E-5</v>
      </c>
      <c r="AC52" s="31">
        <v>2.0000000000000002E-5</v>
      </c>
      <c r="AD52" s="31">
        <v>2.0000000000000002E-5</v>
      </c>
      <c r="AE52" s="31">
        <v>2.0000000000000002E-5</v>
      </c>
      <c r="AF52" s="31">
        <v>3.0000000000000001E-5</v>
      </c>
      <c r="AG52" s="31">
        <v>3.0000000000000001E-5</v>
      </c>
      <c r="AH52" s="31">
        <v>3.0000000000000001E-5</v>
      </c>
      <c r="AI52" s="31">
        <v>4.0000000000000003E-5</v>
      </c>
      <c r="AJ52" s="31">
        <v>5.0000000000000002E-5</v>
      </c>
      <c r="AK52" s="31">
        <v>6.0000000000000002E-5</v>
      </c>
      <c r="AL52" s="31">
        <v>6.9999999999999994E-5</v>
      </c>
      <c r="AM52" s="31">
        <v>9.0000000000000006E-5</v>
      </c>
      <c r="AN52" s="31">
        <v>1.1E-4</v>
      </c>
      <c r="AO52" s="31">
        <v>1.2999999999999999E-4</v>
      </c>
      <c r="AP52" s="31">
        <v>1.4999999999999999E-4</v>
      </c>
      <c r="AQ52" s="31">
        <v>1.7000000000000001E-4</v>
      </c>
      <c r="AR52" s="31">
        <v>1.9000000000000001E-4</v>
      </c>
      <c r="AS52" s="31">
        <v>2.2000000000000001E-4</v>
      </c>
      <c r="AT52" s="31">
        <v>2.4000000000000001E-4</v>
      </c>
      <c r="AU52" s="31">
        <v>2.7E-4</v>
      </c>
      <c r="AV52" s="31">
        <v>2.9E-4</v>
      </c>
      <c r="AW52" s="31">
        <v>3.2000000000000003E-4</v>
      </c>
      <c r="AX52" s="31">
        <v>3.5E-4</v>
      </c>
      <c r="AY52" s="31">
        <v>3.8999999999999999E-4</v>
      </c>
      <c r="AZ52" s="31">
        <v>4.2999999999999999E-4</v>
      </c>
      <c r="BA52" s="31">
        <v>4.6999999999999999E-4</v>
      </c>
      <c r="BB52" s="31">
        <v>5.1000000000000004E-4</v>
      </c>
      <c r="BC52" s="31">
        <v>5.5999999999999995E-4</v>
      </c>
      <c r="BD52" s="31">
        <v>6.0999999999999997E-4</v>
      </c>
      <c r="BE52" s="31">
        <v>6.6E-4</v>
      </c>
      <c r="BF52" s="31">
        <v>7.2999999999999996E-4</v>
      </c>
      <c r="BG52" s="31">
        <v>8.0000000000000004E-4</v>
      </c>
      <c r="BH52" s="31">
        <v>8.8000000000000003E-4</v>
      </c>
      <c r="BI52" s="31">
        <v>9.7000000000000005E-4</v>
      </c>
      <c r="BJ52" s="31">
        <v>1.07E-3</v>
      </c>
      <c r="BK52" s="31">
        <v>1.1900000000000001E-3</v>
      </c>
      <c r="BL52" s="31">
        <v>1.31E-3</v>
      </c>
      <c r="BM52" s="31">
        <v>1.4499999999999999E-3</v>
      </c>
      <c r="BN52" s="31">
        <v>1.6100000000000001E-3</v>
      </c>
      <c r="BO52" s="31">
        <v>1.7799999999999999E-3</v>
      </c>
      <c r="BP52" s="31">
        <v>1.97E-3</v>
      </c>
      <c r="BQ52" s="31">
        <v>2.1900000000000001E-3</v>
      </c>
      <c r="BR52" s="31">
        <v>2.4299999999999999E-3</v>
      </c>
    </row>
    <row r="53" spans="1:70" x14ac:dyDescent="0.2">
      <c r="A53">
        <v>66</v>
      </c>
      <c r="B53" s="31">
        <v>1.0000000000000001E-5</v>
      </c>
      <c r="C53" s="31">
        <v>1.0000000000000001E-5</v>
      </c>
      <c r="D53" s="31">
        <v>1.0000000000000001E-5</v>
      </c>
      <c r="E53" s="31">
        <v>1.0000000000000001E-5</v>
      </c>
      <c r="F53" s="31">
        <v>1.0000000000000001E-5</v>
      </c>
      <c r="G53" s="31">
        <v>1.0000000000000001E-5</v>
      </c>
      <c r="H53" s="31">
        <v>1.0000000000000001E-5</v>
      </c>
      <c r="I53" s="31">
        <v>1.0000000000000001E-5</v>
      </c>
      <c r="J53" s="31">
        <v>1.0000000000000001E-5</v>
      </c>
      <c r="K53" s="31">
        <v>1.0000000000000001E-5</v>
      </c>
      <c r="L53" s="31">
        <v>1.0000000000000001E-5</v>
      </c>
      <c r="M53" s="31">
        <v>1.0000000000000001E-5</v>
      </c>
      <c r="N53" s="31">
        <v>1.0000000000000001E-5</v>
      </c>
      <c r="O53" s="31">
        <v>1.0000000000000001E-5</v>
      </c>
      <c r="P53" s="31">
        <v>1.0000000000000001E-5</v>
      </c>
      <c r="Q53" s="31">
        <v>1.0000000000000001E-5</v>
      </c>
      <c r="R53" s="31">
        <v>1.0000000000000001E-5</v>
      </c>
      <c r="S53" s="31">
        <v>1.0000000000000001E-5</v>
      </c>
      <c r="T53" s="31">
        <v>1.0000000000000001E-5</v>
      </c>
      <c r="U53" s="31">
        <v>1.0000000000000001E-5</v>
      </c>
      <c r="V53" s="31">
        <v>2.0000000000000002E-5</v>
      </c>
      <c r="W53" s="31">
        <v>2.0000000000000002E-5</v>
      </c>
      <c r="X53" s="31">
        <v>2.0000000000000002E-5</v>
      </c>
      <c r="Y53" s="31">
        <v>2.0000000000000002E-5</v>
      </c>
      <c r="Z53" s="31">
        <v>2.0000000000000002E-5</v>
      </c>
      <c r="AA53" s="31">
        <v>2.0000000000000002E-5</v>
      </c>
      <c r="AB53" s="31">
        <v>2.0000000000000002E-5</v>
      </c>
      <c r="AC53" s="31">
        <v>2.0000000000000002E-5</v>
      </c>
      <c r="AD53" s="31">
        <v>3.0000000000000001E-5</v>
      </c>
      <c r="AE53" s="31">
        <v>3.0000000000000001E-5</v>
      </c>
      <c r="AF53" s="31">
        <v>3.0000000000000001E-5</v>
      </c>
      <c r="AG53" s="31">
        <v>3.0000000000000001E-5</v>
      </c>
      <c r="AH53" s="31">
        <v>4.0000000000000003E-5</v>
      </c>
      <c r="AI53" s="31">
        <v>5.0000000000000002E-5</v>
      </c>
      <c r="AJ53" s="31">
        <v>6.0000000000000002E-5</v>
      </c>
      <c r="AK53" s="31">
        <v>6.9999999999999994E-5</v>
      </c>
      <c r="AL53" s="31">
        <v>8.0000000000000007E-5</v>
      </c>
      <c r="AM53" s="31">
        <v>1E-4</v>
      </c>
      <c r="AN53" s="31">
        <v>1.2999999999999999E-4</v>
      </c>
      <c r="AO53" s="31">
        <v>1.4999999999999999E-4</v>
      </c>
      <c r="AP53" s="31">
        <v>1.7000000000000001E-4</v>
      </c>
      <c r="AQ53" s="31">
        <v>2.0000000000000001E-4</v>
      </c>
      <c r="AR53" s="31">
        <v>2.2000000000000001E-4</v>
      </c>
      <c r="AS53" s="31">
        <v>2.5000000000000001E-4</v>
      </c>
      <c r="AT53" s="31">
        <v>2.7E-4</v>
      </c>
      <c r="AU53" s="31">
        <v>2.9999999999999997E-4</v>
      </c>
      <c r="AV53" s="31">
        <v>3.3E-4</v>
      </c>
      <c r="AW53" s="31">
        <v>3.6000000000000002E-4</v>
      </c>
      <c r="AX53" s="31">
        <v>4.0000000000000002E-4</v>
      </c>
      <c r="AY53" s="31">
        <v>4.4000000000000002E-4</v>
      </c>
      <c r="AZ53" s="31">
        <v>4.8000000000000001E-4</v>
      </c>
      <c r="BA53" s="31">
        <v>5.2999999999999998E-4</v>
      </c>
      <c r="BB53" s="31">
        <v>5.8E-4</v>
      </c>
      <c r="BC53" s="31">
        <v>6.3000000000000003E-4</v>
      </c>
      <c r="BD53" s="31">
        <v>6.8999999999999997E-4</v>
      </c>
      <c r="BE53" s="31">
        <v>7.5000000000000002E-4</v>
      </c>
      <c r="BF53" s="31">
        <v>8.1999999999999998E-4</v>
      </c>
      <c r="BG53" s="31">
        <v>8.9999999999999998E-4</v>
      </c>
      <c r="BH53" s="31">
        <v>9.8999999999999999E-4</v>
      </c>
      <c r="BI53" s="31">
        <v>1.09E-3</v>
      </c>
      <c r="BJ53" s="31">
        <v>1.2099999999999999E-3</v>
      </c>
      <c r="BK53" s="31">
        <v>1.34E-3</v>
      </c>
      <c r="BL53" s="31">
        <v>1.49E-3</v>
      </c>
      <c r="BM53" s="31">
        <v>1.64E-3</v>
      </c>
      <c r="BN53" s="31">
        <v>1.82E-3</v>
      </c>
      <c r="BO53" s="31">
        <v>2.0100000000000001E-3</v>
      </c>
      <c r="BP53" s="31">
        <v>2.2300000000000002E-3</v>
      </c>
      <c r="BQ53" s="31">
        <v>2.47E-3</v>
      </c>
      <c r="BR53" s="31">
        <v>2.7399999999999998E-3</v>
      </c>
    </row>
    <row r="54" spans="1:70" x14ac:dyDescent="0.2">
      <c r="A54">
        <v>67</v>
      </c>
      <c r="B54" s="31">
        <v>1.0000000000000001E-5</v>
      </c>
      <c r="C54" s="31">
        <v>1.0000000000000001E-5</v>
      </c>
      <c r="D54" s="31">
        <v>1.0000000000000001E-5</v>
      </c>
      <c r="E54" s="31">
        <v>1.0000000000000001E-5</v>
      </c>
      <c r="F54" s="31">
        <v>1.0000000000000001E-5</v>
      </c>
      <c r="G54" s="31">
        <v>1.0000000000000001E-5</v>
      </c>
      <c r="H54" s="31">
        <v>1.0000000000000001E-5</v>
      </c>
      <c r="I54" s="31">
        <v>1.0000000000000001E-5</v>
      </c>
      <c r="J54" s="31">
        <v>1.0000000000000001E-5</v>
      </c>
      <c r="K54" s="31">
        <v>1.0000000000000001E-5</v>
      </c>
      <c r="L54" s="31">
        <v>1.0000000000000001E-5</v>
      </c>
      <c r="M54" s="31">
        <v>1.0000000000000001E-5</v>
      </c>
      <c r="N54" s="31">
        <v>1.0000000000000001E-5</v>
      </c>
      <c r="O54" s="31">
        <v>1.0000000000000001E-5</v>
      </c>
      <c r="P54" s="31">
        <v>1.0000000000000001E-5</v>
      </c>
      <c r="Q54" s="31">
        <v>1.0000000000000001E-5</v>
      </c>
      <c r="R54" s="31">
        <v>1.0000000000000001E-5</v>
      </c>
      <c r="S54" s="31">
        <v>1.0000000000000001E-5</v>
      </c>
      <c r="T54" s="31">
        <v>2.0000000000000002E-5</v>
      </c>
      <c r="U54" s="31">
        <v>2.0000000000000002E-5</v>
      </c>
      <c r="V54" s="31">
        <v>2.0000000000000002E-5</v>
      </c>
      <c r="W54" s="31">
        <v>2.0000000000000002E-5</v>
      </c>
      <c r="X54" s="31">
        <v>2.0000000000000002E-5</v>
      </c>
      <c r="Y54" s="31">
        <v>2.0000000000000002E-5</v>
      </c>
      <c r="Z54" s="31">
        <v>2.0000000000000002E-5</v>
      </c>
      <c r="AA54" s="31">
        <v>2.0000000000000002E-5</v>
      </c>
      <c r="AB54" s="31">
        <v>2.0000000000000002E-5</v>
      </c>
      <c r="AC54" s="31">
        <v>3.0000000000000001E-5</v>
      </c>
      <c r="AD54" s="31">
        <v>3.0000000000000001E-5</v>
      </c>
      <c r="AE54" s="31">
        <v>3.0000000000000001E-5</v>
      </c>
      <c r="AF54" s="31">
        <v>3.0000000000000001E-5</v>
      </c>
      <c r="AG54" s="31">
        <v>4.0000000000000003E-5</v>
      </c>
      <c r="AH54" s="31">
        <v>4.0000000000000003E-5</v>
      </c>
      <c r="AI54" s="31">
        <v>5.0000000000000002E-5</v>
      </c>
      <c r="AJ54" s="31">
        <v>6.0000000000000002E-5</v>
      </c>
      <c r="AK54" s="31">
        <v>8.0000000000000007E-5</v>
      </c>
      <c r="AL54" s="31">
        <v>1E-4</v>
      </c>
      <c r="AM54" s="31">
        <v>1.2E-4</v>
      </c>
      <c r="AN54" s="31">
        <v>1.3999999999999999E-4</v>
      </c>
      <c r="AO54" s="31">
        <v>1.7000000000000001E-4</v>
      </c>
      <c r="AP54" s="31">
        <v>2.0000000000000001E-4</v>
      </c>
      <c r="AQ54" s="31">
        <v>2.2000000000000001E-4</v>
      </c>
      <c r="AR54" s="31">
        <v>2.5000000000000001E-4</v>
      </c>
      <c r="AS54" s="31">
        <v>2.7999999999999998E-4</v>
      </c>
      <c r="AT54" s="31">
        <v>3.1E-4</v>
      </c>
      <c r="AU54" s="31">
        <v>3.4000000000000002E-4</v>
      </c>
      <c r="AV54" s="31">
        <v>3.6999999999999999E-4</v>
      </c>
      <c r="AW54" s="31">
        <v>4.0999999999999999E-4</v>
      </c>
      <c r="AX54" s="31">
        <v>4.4999999999999999E-4</v>
      </c>
      <c r="AY54" s="31">
        <v>5.0000000000000001E-4</v>
      </c>
      <c r="AZ54" s="31">
        <v>5.5000000000000003E-4</v>
      </c>
      <c r="BA54" s="31">
        <v>5.9999999999999995E-4</v>
      </c>
      <c r="BB54" s="31">
        <v>6.4999999999999997E-4</v>
      </c>
      <c r="BC54" s="31">
        <v>7.1000000000000002E-4</v>
      </c>
      <c r="BD54" s="31">
        <v>7.7999999999999999E-4</v>
      </c>
      <c r="BE54" s="31">
        <v>8.4999999999999995E-4</v>
      </c>
      <c r="BF54" s="31">
        <v>9.3000000000000005E-4</v>
      </c>
      <c r="BG54" s="31">
        <v>1.0200000000000001E-3</v>
      </c>
      <c r="BH54" s="31">
        <v>1.1199999999999999E-3</v>
      </c>
      <c r="BI54" s="31">
        <v>1.24E-3</v>
      </c>
      <c r="BJ54" s="31">
        <v>1.3699999999999999E-3</v>
      </c>
      <c r="BK54" s="31">
        <v>1.5200000000000001E-3</v>
      </c>
      <c r="BL54" s="31">
        <v>1.6800000000000001E-3</v>
      </c>
      <c r="BM54" s="31">
        <v>1.8600000000000001E-3</v>
      </c>
      <c r="BN54" s="31">
        <v>2.0500000000000002E-3</v>
      </c>
      <c r="BO54" s="31">
        <v>2.2699999999999999E-3</v>
      </c>
      <c r="BP54" s="31">
        <v>2.5200000000000001E-3</v>
      </c>
      <c r="BQ54" s="31">
        <v>2.7899999999999999E-3</v>
      </c>
      <c r="BR54" s="31">
        <v>3.0999999999999999E-3</v>
      </c>
    </row>
    <row r="55" spans="1:70" x14ac:dyDescent="0.2">
      <c r="A55">
        <v>68</v>
      </c>
      <c r="B55" s="31">
        <v>1.0000000000000001E-5</v>
      </c>
      <c r="C55" s="31">
        <v>1.0000000000000001E-5</v>
      </c>
      <c r="D55" s="31">
        <v>1.0000000000000001E-5</v>
      </c>
      <c r="E55" s="31">
        <v>1.0000000000000001E-5</v>
      </c>
      <c r="F55" s="31">
        <v>1.0000000000000001E-5</v>
      </c>
      <c r="G55" s="31">
        <v>1.0000000000000001E-5</v>
      </c>
      <c r="H55" s="31">
        <v>1.0000000000000001E-5</v>
      </c>
      <c r="I55" s="31">
        <v>1.0000000000000001E-5</v>
      </c>
      <c r="J55" s="31">
        <v>1.0000000000000001E-5</v>
      </c>
      <c r="K55" s="31">
        <v>1.0000000000000001E-5</v>
      </c>
      <c r="L55" s="31">
        <v>1.0000000000000001E-5</v>
      </c>
      <c r="M55" s="31">
        <v>1.0000000000000001E-5</v>
      </c>
      <c r="N55" s="31">
        <v>1.0000000000000001E-5</v>
      </c>
      <c r="O55" s="31">
        <v>1.0000000000000001E-5</v>
      </c>
      <c r="P55" s="31">
        <v>1.0000000000000001E-5</v>
      </c>
      <c r="Q55" s="31">
        <v>2.0000000000000002E-5</v>
      </c>
      <c r="R55" s="31">
        <v>2.0000000000000002E-5</v>
      </c>
      <c r="S55" s="31">
        <v>2.0000000000000002E-5</v>
      </c>
      <c r="T55" s="31">
        <v>2.0000000000000002E-5</v>
      </c>
      <c r="U55" s="31">
        <v>2.0000000000000002E-5</v>
      </c>
      <c r="V55" s="31">
        <v>2.0000000000000002E-5</v>
      </c>
      <c r="W55" s="31">
        <v>2.0000000000000002E-5</v>
      </c>
      <c r="X55" s="31">
        <v>2.0000000000000002E-5</v>
      </c>
      <c r="Y55" s="31">
        <v>2.0000000000000002E-5</v>
      </c>
      <c r="Z55" s="31">
        <v>2.0000000000000002E-5</v>
      </c>
      <c r="AA55" s="31">
        <v>3.0000000000000001E-5</v>
      </c>
      <c r="AB55" s="31">
        <v>3.0000000000000001E-5</v>
      </c>
      <c r="AC55" s="31">
        <v>3.0000000000000001E-5</v>
      </c>
      <c r="AD55" s="31">
        <v>3.0000000000000001E-5</v>
      </c>
      <c r="AE55" s="31">
        <v>4.0000000000000003E-5</v>
      </c>
      <c r="AF55" s="31">
        <v>4.0000000000000003E-5</v>
      </c>
      <c r="AG55" s="31">
        <v>4.0000000000000003E-5</v>
      </c>
      <c r="AH55" s="31">
        <v>5.0000000000000002E-5</v>
      </c>
      <c r="AI55" s="31">
        <v>6.0000000000000002E-5</v>
      </c>
      <c r="AJ55" s="31">
        <v>6.9999999999999994E-5</v>
      </c>
      <c r="AK55" s="31">
        <v>9.0000000000000006E-5</v>
      </c>
      <c r="AL55" s="31">
        <v>1.1E-4</v>
      </c>
      <c r="AM55" s="31">
        <v>1.2999999999999999E-4</v>
      </c>
      <c r="AN55" s="31">
        <v>1.6000000000000001E-4</v>
      </c>
      <c r="AO55" s="31">
        <v>1.9000000000000001E-4</v>
      </c>
      <c r="AP55" s="31">
        <v>2.2000000000000001E-4</v>
      </c>
      <c r="AQ55" s="31">
        <v>2.5000000000000001E-4</v>
      </c>
      <c r="AR55" s="31">
        <v>2.7999999999999998E-4</v>
      </c>
      <c r="AS55" s="31">
        <v>3.1E-4</v>
      </c>
      <c r="AT55" s="31">
        <v>3.5E-4</v>
      </c>
      <c r="AU55" s="31">
        <v>3.8000000000000002E-4</v>
      </c>
      <c r="AV55" s="31">
        <v>4.2000000000000002E-4</v>
      </c>
      <c r="AW55" s="31">
        <v>4.6999999999999999E-4</v>
      </c>
      <c r="AX55" s="31">
        <v>5.1000000000000004E-4</v>
      </c>
      <c r="AY55" s="31">
        <v>5.5999999999999995E-4</v>
      </c>
      <c r="AZ55" s="31">
        <v>6.2E-4</v>
      </c>
      <c r="BA55" s="31">
        <v>6.8000000000000005E-4</v>
      </c>
      <c r="BB55" s="31">
        <v>7.3999999999999999E-4</v>
      </c>
      <c r="BC55" s="31">
        <v>8.0999999999999996E-4</v>
      </c>
      <c r="BD55" s="31">
        <v>8.8000000000000003E-4</v>
      </c>
      <c r="BE55" s="31">
        <v>9.6000000000000002E-4</v>
      </c>
      <c r="BF55" s="31">
        <v>1.0499999999999999E-3</v>
      </c>
      <c r="BG55" s="31">
        <v>1.15E-3</v>
      </c>
      <c r="BH55" s="31">
        <v>1.2700000000000001E-3</v>
      </c>
      <c r="BI55" s="31">
        <v>1.4E-3</v>
      </c>
      <c r="BJ55" s="31">
        <v>1.5499999999999999E-3</v>
      </c>
      <c r="BK55" s="31">
        <v>1.72E-3</v>
      </c>
      <c r="BL55" s="31">
        <v>1.9E-3</v>
      </c>
      <c r="BM55" s="31">
        <v>2.0999999999999999E-3</v>
      </c>
      <c r="BN55" s="31">
        <v>2.33E-3</v>
      </c>
      <c r="BO55" s="31">
        <v>2.5699999999999998E-3</v>
      </c>
      <c r="BP55" s="31">
        <v>2.8500000000000001E-3</v>
      </c>
      <c r="BQ55" s="31">
        <v>3.16E-3</v>
      </c>
      <c r="BR55" s="31">
        <v>3.5100000000000001E-3</v>
      </c>
    </row>
    <row r="56" spans="1:70" x14ac:dyDescent="0.2">
      <c r="A56">
        <v>69</v>
      </c>
      <c r="B56" s="31">
        <v>1.0000000000000001E-5</v>
      </c>
      <c r="C56" s="31">
        <v>1.0000000000000001E-5</v>
      </c>
      <c r="D56" s="31">
        <v>1.0000000000000001E-5</v>
      </c>
      <c r="E56" s="31">
        <v>1.0000000000000001E-5</v>
      </c>
      <c r="F56" s="31">
        <v>1.0000000000000001E-5</v>
      </c>
      <c r="G56" s="31">
        <v>1.0000000000000001E-5</v>
      </c>
      <c r="H56" s="31">
        <v>1.0000000000000001E-5</v>
      </c>
      <c r="I56" s="31">
        <v>1.0000000000000001E-5</v>
      </c>
      <c r="J56" s="31">
        <v>1.0000000000000001E-5</v>
      </c>
      <c r="K56" s="31">
        <v>1.0000000000000001E-5</v>
      </c>
      <c r="L56" s="31">
        <v>1.0000000000000001E-5</v>
      </c>
      <c r="M56" s="31">
        <v>1.0000000000000001E-5</v>
      </c>
      <c r="N56" s="31">
        <v>1.0000000000000001E-5</v>
      </c>
      <c r="O56" s="31">
        <v>2.0000000000000002E-5</v>
      </c>
      <c r="P56" s="31">
        <v>2.0000000000000002E-5</v>
      </c>
      <c r="Q56" s="31">
        <v>2.0000000000000002E-5</v>
      </c>
      <c r="R56" s="31">
        <v>2.0000000000000002E-5</v>
      </c>
      <c r="S56" s="31">
        <v>2.0000000000000002E-5</v>
      </c>
      <c r="T56" s="31">
        <v>2.0000000000000002E-5</v>
      </c>
      <c r="U56" s="31">
        <v>2.0000000000000002E-5</v>
      </c>
      <c r="V56" s="31">
        <v>2.0000000000000002E-5</v>
      </c>
      <c r="W56" s="31">
        <v>2.0000000000000002E-5</v>
      </c>
      <c r="X56" s="31">
        <v>3.0000000000000001E-5</v>
      </c>
      <c r="Y56" s="31">
        <v>3.0000000000000001E-5</v>
      </c>
      <c r="Z56" s="31">
        <v>3.0000000000000001E-5</v>
      </c>
      <c r="AA56" s="31">
        <v>3.0000000000000001E-5</v>
      </c>
      <c r="AB56" s="31">
        <v>3.0000000000000001E-5</v>
      </c>
      <c r="AC56" s="31">
        <v>3.0000000000000001E-5</v>
      </c>
      <c r="AD56" s="31">
        <v>4.0000000000000003E-5</v>
      </c>
      <c r="AE56" s="31">
        <v>4.0000000000000003E-5</v>
      </c>
      <c r="AF56" s="31">
        <v>4.0000000000000003E-5</v>
      </c>
      <c r="AG56" s="31">
        <v>5.0000000000000002E-5</v>
      </c>
      <c r="AH56" s="31">
        <v>6.0000000000000002E-5</v>
      </c>
      <c r="AI56" s="31">
        <v>6.9999999999999994E-5</v>
      </c>
      <c r="AJ56" s="31">
        <v>8.0000000000000007E-5</v>
      </c>
      <c r="AK56" s="31">
        <v>1E-4</v>
      </c>
      <c r="AL56" s="31">
        <v>1.2E-4</v>
      </c>
      <c r="AM56" s="31">
        <v>1.4999999999999999E-4</v>
      </c>
      <c r="AN56" s="31">
        <v>1.8000000000000001E-4</v>
      </c>
      <c r="AO56" s="31">
        <v>2.2000000000000001E-4</v>
      </c>
      <c r="AP56" s="31">
        <v>2.5000000000000001E-4</v>
      </c>
      <c r="AQ56" s="31">
        <v>2.9E-4</v>
      </c>
      <c r="AR56" s="31">
        <v>3.2000000000000003E-4</v>
      </c>
      <c r="AS56" s="31">
        <v>3.6000000000000002E-4</v>
      </c>
      <c r="AT56" s="31">
        <v>3.8999999999999999E-4</v>
      </c>
      <c r="AU56" s="31">
        <v>4.4000000000000002E-4</v>
      </c>
      <c r="AV56" s="31">
        <v>4.8000000000000001E-4</v>
      </c>
      <c r="AW56" s="31">
        <v>5.2999999999999998E-4</v>
      </c>
      <c r="AX56" s="31">
        <v>5.8E-4</v>
      </c>
      <c r="AY56" s="31">
        <v>6.4000000000000005E-4</v>
      </c>
      <c r="AZ56" s="31">
        <v>6.9999999999999999E-4</v>
      </c>
      <c r="BA56" s="31">
        <v>7.6999999999999996E-4</v>
      </c>
      <c r="BB56" s="31">
        <v>8.4000000000000003E-4</v>
      </c>
      <c r="BC56" s="31">
        <v>9.1E-4</v>
      </c>
      <c r="BD56" s="31">
        <v>1E-3</v>
      </c>
      <c r="BE56" s="31">
        <v>1.09E-3</v>
      </c>
      <c r="BF56" s="31">
        <v>1.1900000000000001E-3</v>
      </c>
      <c r="BG56" s="31">
        <v>1.31E-3</v>
      </c>
      <c r="BH56" s="31">
        <v>1.4400000000000001E-3</v>
      </c>
      <c r="BI56" s="31">
        <v>1.5900000000000001E-3</v>
      </c>
      <c r="BJ56" s="31">
        <v>1.7600000000000001E-3</v>
      </c>
      <c r="BK56" s="31">
        <v>1.9499999999999999E-3</v>
      </c>
      <c r="BL56" s="31">
        <v>2.15E-3</v>
      </c>
      <c r="BM56" s="31">
        <v>2.3800000000000002E-3</v>
      </c>
      <c r="BN56" s="31">
        <v>2.64E-3</v>
      </c>
      <c r="BO56" s="31">
        <v>2.9099999999999998E-3</v>
      </c>
      <c r="BP56" s="31">
        <v>3.2299999999999998E-3</v>
      </c>
      <c r="BQ56" s="31">
        <v>3.5799999999999998E-3</v>
      </c>
      <c r="BR56" s="31">
        <v>3.9699999999999996E-3</v>
      </c>
    </row>
    <row r="57" spans="1:70" x14ac:dyDescent="0.2">
      <c r="A57">
        <v>70</v>
      </c>
      <c r="B57" s="31">
        <v>1.0000000000000001E-5</v>
      </c>
      <c r="C57" s="31">
        <v>1.0000000000000001E-5</v>
      </c>
      <c r="D57" s="31">
        <v>1.0000000000000001E-5</v>
      </c>
      <c r="E57" s="31">
        <v>1.0000000000000001E-5</v>
      </c>
      <c r="F57" s="31">
        <v>1.0000000000000001E-5</v>
      </c>
      <c r="G57" s="31">
        <v>1.0000000000000001E-5</v>
      </c>
      <c r="H57" s="31">
        <v>1.0000000000000001E-5</v>
      </c>
      <c r="I57" s="31">
        <v>1.0000000000000001E-5</v>
      </c>
      <c r="J57" s="31">
        <v>1.0000000000000001E-5</v>
      </c>
      <c r="K57" s="31">
        <v>1.0000000000000001E-5</v>
      </c>
      <c r="L57" s="31">
        <v>1.0000000000000001E-5</v>
      </c>
      <c r="M57" s="31">
        <v>2.0000000000000002E-5</v>
      </c>
      <c r="N57" s="31">
        <v>2.0000000000000002E-5</v>
      </c>
      <c r="O57" s="31">
        <v>2.0000000000000002E-5</v>
      </c>
      <c r="P57" s="31">
        <v>2.0000000000000002E-5</v>
      </c>
      <c r="Q57" s="31">
        <v>2.0000000000000002E-5</v>
      </c>
      <c r="R57" s="31">
        <v>2.0000000000000002E-5</v>
      </c>
      <c r="S57" s="31">
        <v>2.0000000000000002E-5</v>
      </c>
      <c r="T57" s="31">
        <v>2.0000000000000002E-5</v>
      </c>
      <c r="U57" s="31">
        <v>2.0000000000000002E-5</v>
      </c>
      <c r="V57" s="31">
        <v>3.0000000000000001E-5</v>
      </c>
      <c r="W57" s="31">
        <v>3.0000000000000001E-5</v>
      </c>
      <c r="X57" s="31">
        <v>3.0000000000000001E-5</v>
      </c>
      <c r="Y57" s="31">
        <v>3.0000000000000001E-5</v>
      </c>
      <c r="Z57" s="31">
        <v>3.0000000000000001E-5</v>
      </c>
      <c r="AA57" s="31">
        <v>3.0000000000000001E-5</v>
      </c>
      <c r="AB57" s="31">
        <v>4.0000000000000003E-5</v>
      </c>
      <c r="AC57" s="31">
        <v>4.0000000000000003E-5</v>
      </c>
      <c r="AD57" s="31">
        <v>4.0000000000000003E-5</v>
      </c>
      <c r="AE57" s="31">
        <v>5.0000000000000002E-5</v>
      </c>
      <c r="AF57" s="31">
        <v>5.0000000000000002E-5</v>
      </c>
      <c r="AG57" s="31">
        <v>6.0000000000000002E-5</v>
      </c>
      <c r="AH57" s="31">
        <v>6.0000000000000002E-5</v>
      </c>
      <c r="AI57" s="31">
        <v>8.0000000000000007E-5</v>
      </c>
      <c r="AJ57" s="31">
        <v>9.0000000000000006E-5</v>
      </c>
      <c r="AK57" s="31">
        <v>1.1E-4</v>
      </c>
      <c r="AL57" s="31">
        <v>1.3999999999999999E-4</v>
      </c>
      <c r="AM57" s="31">
        <v>1.7000000000000001E-4</v>
      </c>
      <c r="AN57" s="31">
        <v>2.1000000000000001E-4</v>
      </c>
      <c r="AO57" s="31">
        <v>2.4000000000000001E-4</v>
      </c>
      <c r="AP57" s="31">
        <v>2.7999999999999998E-4</v>
      </c>
      <c r="AQ57" s="31">
        <v>3.2000000000000003E-4</v>
      </c>
      <c r="AR57" s="31">
        <v>3.6000000000000002E-4</v>
      </c>
      <c r="AS57" s="31">
        <v>4.0000000000000002E-4</v>
      </c>
      <c r="AT57" s="31">
        <v>4.4999999999999999E-4</v>
      </c>
      <c r="AU57" s="31">
        <v>4.8999999999999998E-4</v>
      </c>
      <c r="AV57" s="31">
        <v>5.4000000000000001E-4</v>
      </c>
      <c r="AW57" s="31">
        <v>5.9999999999999995E-4</v>
      </c>
      <c r="AX57" s="31">
        <v>6.6E-4</v>
      </c>
      <c r="AY57" s="31">
        <v>7.2000000000000005E-4</v>
      </c>
      <c r="AZ57" s="31">
        <v>7.9000000000000001E-4</v>
      </c>
      <c r="BA57" s="31">
        <v>8.7000000000000001E-4</v>
      </c>
      <c r="BB57" s="31">
        <v>9.5E-4</v>
      </c>
      <c r="BC57" s="31">
        <v>1.0399999999999999E-3</v>
      </c>
      <c r="BD57" s="31">
        <v>1.1299999999999999E-3</v>
      </c>
      <c r="BE57" s="31">
        <v>1.24E-3</v>
      </c>
      <c r="BF57" s="31">
        <v>1.3500000000000001E-3</v>
      </c>
      <c r="BG57" s="31">
        <v>1.48E-3</v>
      </c>
      <c r="BH57" s="31">
        <v>1.6299999999999999E-3</v>
      </c>
      <c r="BI57" s="31">
        <v>1.8E-3</v>
      </c>
      <c r="BJ57" s="31">
        <v>1.99E-3</v>
      </c>
      <c r="BK57" s="31">
        <v>2.2100000000000002E-3</v>
      </c>
      <c r="BL57" s="31">
        <v>2.4399999999999999E-3</v>
      </c>
      <c r="BM57" s="31">
        <v>2.7000000000000001E-3</v>
      </c>
      <c r="BN57" s="31">
        <v>2.99E-3</v>
      </c>
      <c r="BO57" s="31">
        <v>3.3E-3</v>
      </c>
      <c r="BP57" s="31">
        <v>3.6600000000000001E-3</v>
      </c>
      <c r="BQ57" s="31">
        <v>4.0600000000000002E-3</v>
      </c>
      <c r="BR57" s="31">
        <v>4.4999999999999997E-3</v>
      </c>
    </row>
    <row r="58" spans="1:70" x14ac:dyDescent="0.2">
      <c r="A58">
        <v>71</v>
      </c>
      <c r="B58" s="31">
        <v>1.0000000000000001E-5</v>
      </c>
      <c r="C58" s="31">
        <v>1.0000000000000001E-5</v>
      </c>
      <c r="D58" s="31">
        <v>1.0000000000000001E-5</v>
      </c>
      <c r="E58" s="31">
        <v>1.0000000000000001E-5</v>
      </c>
      <c r="F58" s="31">
        <v>1.0000000000000001E-5</v>
      </c>
      <c r="G58" s="31">
        <v>1.0000000000000001E-5</v>
      </c>
      <c r="H58" s="31">
        <v>1.0000000000000001E-5</v>
      </c>
      <c r="I58" s="31">
        <v>1.0000000000000001E-5</v>
      </c>
      <c r="J58" s="31">
        <v>1.0000000000000001E-5</v>
      </c>
      <c r="K58" s="31">
        <v>2.0000000000000002E-5</v>
      </c>
      <c r="L58" s="31">
        <v>2.0000000000000002E-5</v>
      </c>
      <c r="M58" s="31">
        <v>2.0000000000000002E-5</v>
      </c>
      <c r="N58" s="31">
        <v>2.0000000000000002E-5</v>
      </c>
      <c r="O58" s="31">
        <v>2.0000000000000002E-5</v>
      </c>
      <c r="P58" s="31">
        <v>2.0000000000000002E-5</v>
      </c>
      <c r="Q58" s="31">
        <v>2.0000000000000002E-5</v>
      </c>
      <c r="R58" s="31">
        <v>2.0000000000000002E-5</v>
      </c>
      <c r="S58" s="31">
        <v>2.0000000000000002E-5</v>
      </c>
      <c r="T58" s="31">
        <v>3.0000000000000001E-5</v>
      </c>
      <c r="U58" s="31">
        <v>3.0000000000000001E-5</v>
      </c>
      <c r="V58" s="31">
        <v>3.0000000000000001E-5</v>
      </c>
      <c r="W58" s="31">
        <v>3.0000000000000001E-5</v>
      </c>
      <c r="X58" s="31">
        <v>3.0000000000000001E-5</v>
      </c>
      <c r="Y58" s="31">
        <v>3.0000000000000001E-5</v>
      </c>
      <c r="Z58" s="31">
        <v>4.0000000000000003E-5</v>
      </c>
      <c r="AA58" s="31">
        <v>4.0000000000000003E-5</v>
      </c>
      <c r="AB58" s="31">
        <v>4.0000000000000003E-5</v>
      </c>
      <c r="AC58" s="31">
        <v>4.0000000000000003E-5</v>
      </c>
      <c r="AD58" s="31">
        <v>5.0000000000000002E-5</v>
      </c>
      <c r="AE58" s="31">
        <v>5.0000000000000002E-5</v>
      </c>
      <c r="AF58" s="31">
        <v>6.0000000000000002E-5</v>
      </c>
      <c r="AG58" s="31">
        <v>6.0000000000000002E-5</v>
      </c>
      <c r="AH58" s="31">
        <v>6.9999999999999994E-5</v>
      </c>
      <c r="AI58" s="31">
        <v>9.0000000000000006E-5</v>
      </c>
      <c r="AJ58" s="31">
        <v>1E-4</v>
      </c>
      <c r="AK58" s="31">
        <v>1.2999999999999999E-4</v>
      </c>
      <c r="AL58" s="31">
        <v>1.6000000000000001E-4</v>
      </c>
      <c r="AM58" s="31">
        <v>1.9000000000000001E-4</v>
      </c>
      <c r="AN58" s="31">
        <v>2.3000000000000001E-4</v>
      </c>
      <c r="AO58" s="31">
        <v>2.7999999999999998E-4</v>
      </c>
      <c r="AP58" s="31">
        <v>3.2000000000000003E-4</v>
      </c>
      <c r="AQ58" s="31">
        <v>3.6999999999999999E-4</v>
      </c>
      <c r="AR58" s="31">
        <v>4.0999999999999999E-4</v>
      </c>
      <c r="AS58" s="31">
        <v>4.6000000000000001E-4</v>
      </c>
      <c r="AT58" s="31">
        <v>5.1000000000000004E-4</v>
      </c>
      <c r="AU58" s="31">
        <v>5.5999999999999995E-4</v>
      </c>
      <c r="AV58" s="31">
        <v>6.2E-4</v>
      </c>
      <c r="AW58" s="31">
        <v>6.8000000000000005E-4</v>
      </c>
      <c r="AX58" s="31">
        <v>7.5000000000000002E-4</v>
      </c>
      <c r="AY58" s="31">
        <v>8.1999999999999998E-4</v>
      </c>
      <c r="AZ58" s="31">
        <v>8.9999999999999998E-4</v>
      </c>
      <c r="BA58" s="31">
        <v>9.8999999999999999E-4</v>
      </c>
      <c r="BB58" s="31">
        <v>1.08E-3</v>
      </c>
      <c r="BC58" s="31">
        <v>1.1800000000000001E-3</v>
      </c>
      <c r="BD58" s="31">
        <v>1.2800000000000001E-3</v>
      </c>
      <c r="BE58" s="31">
        <v>1.4E-3</v>
      </c>
      <c r="BF58" s="31">
        <v>1.5299999999999999E-3</v>
      </c>
      <c r="BG58" s="31">
        <v>1.6800000000000001E-3</v>
      </c>
      <c r="BH58" s="31">
        <v>1.8500000000000001E-3</v>
      </c>
      <c r="BI58" s="31">
        <v>2.0500000000000002E-3</v>
      </c>
      <c r="BJ58" s="31">
        <v>2.2599999999999999E-3</v>
      </c>
      <c r="BK58" s="31">
        <v>2.5000000000000001E-3</v>
      </c>
      <c r="BL58" s="31">
        <v>2.7699999999999999E-3</v>
      </c>
      <c r="BM58" s="31">
        <v>3.0699999999999998E-3</v>
      </c>
      <c r="BN58" s="31">
        <v>3.3899999999999998E-3</v>
      </c>
      <c r="BO58" s="31">
        <v>3.7499999999999999E-3</v>
      </c>
      <c r="BP58" s="31">
        <v>4.15E-3</v>
      </c>
      <c r="BQ58" s="31">
        <v>4.5999999999999999E-3</v>
      </c>
      <c r="BR58" s="31">
        <v>5.11E-3</v>
      </c>
    </row>
    <row r="59" spans="1:70" x14ac:dyDescent="0.2">
      <c r="A59">
        <v>72</v>
      </c>
      <c r="B59" s="31">
        <v>1.0000000000000001E-5</v>
      </c>
      <c r="C59" s="31">
        <v>1.0000000000000001E-5</v>
      </c>
      <c r="D59" s="31">
        <v>1.0000000000000001E-5</v>
      </c>
      <c r="E59" s="31">
        <v>1.0000000000000001E-5</v>
      </c>
      <c r="F59" s="31">
        <v>1.0000000000000001E-5</v>
      </c>
      <c r="G59" s="31">
        <v>1.0000000000000001E-5</v>
      </c>
      <c r="H59" s="31">
        <v>2.0000000000000002E-5</v>
      </c>
      <c r="I59" s="31">
        <v>2.0000000000000002E-5</v>
      </c>
      <c r="J59" s="31">
        <v>2.0000000000000002E-5</v>
      </c>
      <c r="K59" s="31">
        <v>2.0000000000000002E-5</v>
      </c>
      <c r="L59" s="31">
        <v>2.0000000000000002E-5</v>
      </c>
      <c r="M59" s="31">
        <v>2.0000000000000002E-5</v>
      </c>
      <c r="N59" s="31">
        <v>2.0000000000000002E-5</v>
      </c>
      <c r="O59" s="31">
        <v>2.0000000000000002E-5</v>
      </c>
      <c r="P59" s="31">
        <v>2.0000000000000002E-5</v>
      </c>
      <c r="Q59" s="31">
        <v>3.0000000000000001E-5</v>
      </c>
      <c r="R59" s="31">
        <v>3.0000000000000001E-5</v>
      </c>
      <c r="S59" s="31">
        <v>3.0000000000000001E-5</v>
      </c>
      <c r="T59" s="31">
        <v>3.0000000000000001E-5</v>
      </c>
      <c r="U59" s="31">
        <v>3.0000000000000001E-5</v>
      </c>
      <c r="V59" s="31">
        <v>3.0000000000000001E-5</v>
      </c>
      <c r="W59" s="31">
        <v>4.0000000000000003E-5</v>
      </c>
      <c r="X59" s="31">
        <v>4.0000000000000003E-5</v>
      </c>
      <c r="Y59" s="31">
        <v>4.0000000000000003E-5</v>
      </c>
      <c r="Z59" s="31">
        <v>4.0000000000000003E-5</v>
      </c>
      <c r="AA59" s="31">
        <v>4.0000000000000003E-5</v>
      </c>
      <c r="AB59" s="31">
        <v>5.0000000000000002E-5</v>
      </c>
      <c r="AC59" s="31">
        <v>5.0000000000000002E-5</v>
      </c>
      <c r="AD59" s="31">
        <v>5.0000000000000002E-5</v>
      </c>
      <c r="AE59" s="31">
        <v>6.0000000000000002E-5</v>
      </c>
      <c r="AF59" s="31">
        <v>6.9999999999999994E-5</v>
      </c>
      <c r="AG59" s="31">
        <v>6.9999999999999994E-5</v>
      </c>
      <c r="AH59" s="31">
        <v>8.0000000000000007E-5</v>
      </c>
      <c r="AI59" s="31">
        <v>1E-4</v>
      </c>
      <c r="AJ59" s="31">
        <v>1.2E-4</v>
      </c>
      <c r="AK59" s="31">
        <v>1.4999999999999999E-4</v>
      </c>
      <c r="AL59" s="31">
        <v>1.8000000000000001E-4</v>
      </c>
      <c r="AM59" s="31">
        <v>2.2000000000000001E-4</v>
      </c>
      <c r="AN59" s="31">
        <v>2.7E-4</v>
      </c>
      <c r="AO59" s="31">
        <v>3.2000000000000003E-4</v>
      </c>
      <c r="AP59" s="31">
        <v>3.6999999999999999E-4</v>
      </c>
      <c r="AQ59" s="31">
        <v>4.2000000000000002E-4</v>
      </c>
      <c r="AR59" s="31">
        <v>4.6999999999999999E-4</v>
      </c>
      <c r="AS59" s="31">
        <v>5.1999999999999995E-4</v>
      </c>
      <c r="AT59" s="31">
        <v>5.8E-4</v>
      </c>
      <c r="AU59" s="31">
        <v>6.4000000000000005E-4</v>
      </c>
      <c r="AV59" s="31">
        <v>6.9999999999999999E-4</v>
      </c>
      <c r="AW59" s="31">
        <v>7.6999999999999996E-4</v>
      </c>
      <c r="AX59" s="31">
        <v>8.4999999999999995E-4</v>
      </c>
      <c r="AY59" s="31">
        <v>9.3999999999999997E-4</v>
      </c>
      <c r="AZ59" s="31">
        <v>1.0300000000000001E-3</v>
      </c>
      <c r="BA59" s="31">
        <v>1.1199999999999999E-3</v>
      </c>
      <c r="BB59" s="31">
        <v>1.23E-3</v>
      </c>
      <c r="BC59" s="31">
        <v>1.34E-3</v>
      </c>
      <c r="BD59" s="31">
        <v>1.4599999999999999E-3</v>
      </c>
      <c r="BE59" s="31">
        <v>1.6000000000000001E-3</v>
      </c>
      <c r="BF59" s="31">
        <v>1.75E-3</v>
      </c>
      <c r="BG59" s="31">
        <v>1.91E-3</v>
      </c>
      <c r="BH59" s="31">
        <v>2.1099999999999999E-3</v>
      </c>
      <c r="BI59" s="31">
        <v>2.33E-3</v>
      </c>
      <c r="BJ59" s="31">
        <v>2.5699999999999998E-3</v>
      </c>
      <c r="BK59" s="31">
        <v>2.8500000000000001E-3</v>
      </c>
      <c r="BL59" s="31">
        <v>3.15E-3</v>
      </c>
      <c r="BM59" s="31">
        <v>3.49E-3</v>
      </c>
      <c r="BN59" s="31">
        <v>3.8600000000000001E-3</v>
      </c>
      <c r="BO59" s="31">
        <v>4.2599999999999999E-3</v>
      </c>
      <c r="BP59" s="31">
        <v>4.7200000000000002E-3</v>
      </c>
      <c r="BQ59" s="31">
        <v>5.2300000000000003E-3</v>
      </c>
      <c r="BR59" s="31">
        <v>5.7999999999999996E-3</v>
      </c>
    </row>
    <row r="60" spans="1:70" x14ac:dyDescent="0.2">
      <c r="A60">
        <v>73</v>
      </c>
      <c r="B60" s="31">
        <v>2.0000000000000002E-5</v>
      </c>
      <c r="C60" s="31">
        <v>2.0000000000000002E-5</v>
      </c>
      <c r="D60" s="31">
        <v>2.0000000000000002E-5</v>
      </c>
      <c r="E60" s="31">
        <v>2.0000000000000002E-5</v>
      </c>
      <c r="F60" s="31">
        <v>2.0000000000000002E-5</v>
      </c>
      <c r="G60" s="31">
        <v>2.0000000000000002E-5</v>
      </c>
      <c r="H60" s="31">
        <v>2.0000000000000002E-5</v>
      </c>
      <c r="I60" s="31">
        <v>2.0000000000000002E-5</v>
      </c>
      <c r="J60" s="31">
        <v>2.0000000000000002E-5</v>
      </c>
      <c r="K60" s="31">
        <v>2.0000000000000002E-5</v>
      </c>
      <c r="L60" s="31">
        <v>2.0000000000000002E-5</v>
      </c>
      <c r="M60" s="31">
        <v>2.0000000000000002E-5</v>
      </c>
      <c r="N60" s="31">
        <v>2.0000000000000002E-5</v>
      </c>
      <c r="O60" s="31">
        <v>3.0000000000000001E-5</v>
      </c>
      <c r="P60" s="31">
        <v>3.0000000000000001E-5</v>
      </c>
      <c r="Q60" s="31">
        <v>3.0000000000000001E-5</v>
      </c>
      <c r="R60" s="31">
        <v>3.0000000000000001E-5</v>
      </c>
      <c r="S60" s="31">
        <v>3.0000000000000001E-5</v>
      </c>
      <c r="T60" s="31">
        <v>3.0000000000000001E-5</v>
      </c>
      <c r="U60" s="31">
        <v>4.0000000000000003E-5</v>
      </c>
      <c r="V60" s="31">
        <v>4.0000000000000003E-5</v>
      </c>
      <c r="W60" s="31">
        <v>4.0000000000000003E-5</v>
      </c>
      <c r="X60" s="31">
        <v>4.0000000000000003E-5</v>
      </c>
      <c r="Y60" s="31">
        <v>4.0000000000000003E-5</v>
      </c>
      <c r="Z60" s="31">
        <v>5.0000000000000002E-5</v>
      </c>
      <c r="AA60" s="31">
        <v>5.0000000000000002E-5</v>
      </c>
      <c r="AB60" s="31">
        <v>5.0000000000000002E-5</v>
      </c>
      <c r="AC60" s="31">
        <v>6.0000000000000002E-5</v>
      </c>
      <c r="AD60" s="31">
        <v>6.0000000000000002E-5</v>
      </c>
      <c r="AE60" s="31">
        <v>6.9999999999999994E-5</v>
      </c>
      <c r="AF60" s="31">
        <v>6.9999999999999994E-5</v>
      </c>
      <c r="AG60" s="31">
        <v>8.0000000000000007E-5</v>
      </c>
      <c r="AH60" s="31">
        <v>9.0000000000000006E-5</v>
      </c>
      <c r="AI60" s="31">
        <v>1.1E-4</v>
      </c>
      <c r="AJ60" s="31">
        <v>1.3999999999999999E-4</v>
      </c>
      <c r="AK60" s="31">
        <v>1.7000000000000001E-4</v>
      </c>
      <c r="AL60" s="31">
        <v>2.0000000000000001E-4</v>
      </c>
      <c r="AM60" s="31">
        <v>2.5000000000000001E-4</v>
      </c>
      <c r="AN60" s="31">
        <v>2.9999999999999997E-4</v>
      </c>
      <c r="AO60" s="31">
        <v>3.6000000000000002E-4</v>
      </c>
      <c r="AP60" s="31">
        <v>4.2000000000000002E-4</v>
      </c>
      <c r="AQ60" s="31">
        <v>4.8000000000000001E-4</v>
      </c>
      <c r="AR60" s="31">
        <v>5.2999999999999998E-4</v>
      </c>
      <c r="AS60" s="31">
        <v>5.9000000000000003E-4</v>
      </c>
      <c r="AT60" s="31">
        <v>6.6E-4</v>
      </c>
      <c r="AU60" s="31">
        <v>7.2999999999999996E-4</v>
      </c>
      <c r="AV60" s="31">
        <v>8.0000000000000004E-4</v>
      </c>
      <c r="AW60" s="31">
        <v>8.8000000000000003E-4</v>
      </c>
      <c r="AX60" s="31">
        <v>9.7000000000000005E-4</v>
      </c>
      <c r="AY60" s="31">
        <v>1.06E-3</v>
      </c>
      <c r="AZ60" s="31">
        <v>1.17E-3</v>
      </c>
      <c r="BA60" s="31">
        <v>1.2800000000000001E-3</v>
      </c>
      <c r="BB60" s="31">
        <v>1.4E-3</v>
      </c>
      <c r="BC60" s="31">
        <v>1.5200000000000001E-3</v>
      </c>
      <c r="BD60" s="31">
        <v>1.66E-3</v>
      </c>
      <c r="BE60" s="31">
        <v>1.82E-3</v>
      </c>
      <c r="BF60" s="31">
        <v>1.99E-3</v>
      </c>
      <c r="BG60" s="31">
        <v>2.1800000000000001E-3</v>
      </c>
      <c r="BH60" s="31">
        <v>2.3999999999999998E-3</v>
      </c>
      <c r="BI60" s="31">
        <v>2.65E-3</v>
      </c>
      <c r="BJ60" s="31">
        <v>2.9299999999999999E-3</v>
      </c>
      <c r="BK60" s="31">
        <v>3.2399999999999998E-3</v>
      </c>
      <c r="BL60" s="31">
        <v>3.5899999999999999E-3</v>
      </c>
      <c r="BM60" s="31">
        <v>3.9699999999999996E-3</v>
      </c>
      <c r="BN60" s="31">
        <v>4.3800000000000002E-3</v>
      </c>
      <c r="BO60" s="31">
        <v>4.8500000000000001E-3</v>
      </c>
      <c r="BP60" s="31">
        <v>5.3699999999999998E-3</v>
      </c>
      <c r="BQ60" s="31">
        <v>5.9500000000000004E-3</v>
      </c>
      <c r="BR60" s="31">
        <v>6.6E-3</v>
      </c>
    </row>
    <row r="61" spans="1:70" x14ac:dyDescent="0.2">
      <c r="A61">
        <v>74</v>
      </c>
      <c r="B61" s="31">
        <v>2.0000000000000002E-5</v>
      </c>
      <c r="C61" s="31">
        <v>2.0000000000000002E-5</v>
      </c>
      <c r="D61" s="31">
        <v>2.0000000000000002E-5</v>
      </c>
      <c r="E61" s="31">
        <v>2.0000000000000002E-5</v>
      </c>
      <c r="F61" s="31">
        <v>2.0000000000000002E-5</v>
      </c>
      <c r="G61" s="31">
        <v>2.0000000000000002E-5</v>
      </c>
      <c r="H61" s="31">
        <v>2.0000000000000002E-5</v>
      </c>
      <c r="I61" s="31">
        <v>2.0000000000000002E-5</v>
      </c>
      <c r="J61" s="31">
        <v>2.0000000000000002E-5</v>
      </c>
      <c r="K61" s="31">
        <v>2.0000000000000002E-5</v>
      </c>
      <c r="L61" s="31">
        <v>2.0000000000000002E-5</v>
      </c>
      <c r="M61" s="31">
        <v>3.0000000000000001E-5</v>
      </c>
      <c r="N61" s="31">
        <v>3.0000000000000001E-5</v>
      </c>
      <c r="O61" s="31">
        <v>3.0000000000000001E-5</v>
      </c>
      <c r="P61" s="31">
        <v>3.0000000000000001E-5</v>
      </c>
      <c r="Q61" s="31">
        <v>3.0000000000000001E-5</v>
      </c>
      <c r="R61" s="31">
        <v>3.0000000000000001E-5</v>
      </c>
      <c r="S61" s="31">
        <v>4.0000000000000003E-5</v>
      </c>
      <c r="T61" s="31">
        <v>4.0000000000000003E-5</v>
      </c>
      <c r="U61" s="31">
        <v>4.0000000000000003E-5</v>
      </c>
      <c r="V61" s="31">
        <v>4.0000000000000003E-5</v>
      </c>
      <c r="W61" s="31">
        <v>5.0000000000000002E-5</v>
      </c>
      <c r="X61" s="31">
        <v>5.0000000000000002E-5</v>
      </c>
      <c r="Y61" s="31">
        <v>5.0000000000000002E-5</v>
      </c>
      <c r="Z61" s="31">
        <v>5.0000000000000002E-5</v>
      </c>
      <c r="AA61" s="31">
        <v>6.0000000000000002E-5</v>
      </c>
      <c r="AB61" s="31">
        <v>6.0000000000000002E-5</v>
      </c>
      <c r="AC61" s="31">
        <v>6.0000000000000002E-5</v>
      </c>
      <c r="AD61" s="31">
        <v>6.9999999999999994E-5</v>
      </c>
      <c r="AE61" s="31">
        <v>8.0000000000000007E-5</v>
      </c>
      <c r="AF61" s="31">
        <v>8.0000000000000007E-5</v>
      </c>
      <c r="AG61" s="31">
        <v>9.0000000000000006E-5</v>
      </c>
      <c r="AH61" s="31">
        <v>1.1E-4</v>
      </c>
      <c r="AI61" s="31">
        <v>1.2999999999999999E-4</v>
      </c>
      <c r="AJ61" s="31">
        <v>1.4999999999999999E-4</v>
      </c>
      <c r="AK61" s="31">
        <v>1.9000000000000001E-4</v>
      </c>
      <c r="AL61" s="31">
        <v>2.3000000000000001E-4</v>
      </c>
      <c r="AM61" s="31">
        <v>2.7999999999999998E-4</v>
      </c>
      <c r="AN61" s="31">
        <v>3.4000000000000002E-4</v>
      </c>
      <c r="AO61" s="31">
        <v>4.0999999999999999E-4</v>
      </c>
      <c r="AP61" s="31">
        <v>4.8000000000000001E-4</v>
      </c>
      <c r="AQ61" s="31">
        <v>5.4000000000000001E-4</v>
      </c>
      <c r="AR61" s="31">
        <v>6.0999999999999997E-4</v>
      </c>
      <c r="AS61" s="31">
        <v>6.8000000000000005E-4</v>
      </c>
      <c r="AT61" s="31">
        <v>7.5000000000000002E-4</v>
      </c>
      <c r="AU61" s="31">
        <v>8.3000000000000001E-4</v>
      </c>
      <c r="AV61" s="31">
        <v>9.1E-4</v>
      </c>
      <c r="AW61" s="31">
        <v>1E-3</v>
      </c>
      <c r="AX61" s="31">
        <v>1.1000000000000001E-3</v>
      </c>
      <c r="AY61" s="31">
        <v>1.2099999999999999E-3</v>
      </c>
      <c r="AZ61" s="31">
        <v>1.33E-3</v>
      </c>
      <c r="BA61" s="31">
        <v>1.4599999999999999E-3</v>
      </c>
      <c r="BB61" s="31">
        <v>1.5900000000000001E-3</v>
      </c>
      <c r="BC61" s="31">
        <v>1.74E-3</v>
      </c>
      <c r="BD61" s="31">
        <v>1.89E-3</v>
      </c>
      <c r="BE61" s="31">
        <v>2.0699999999999998E-3</v>
      </c>
      <c r="BF61" s="31">
        <v>2.2599999999999999E-3</v>
      </c>
      <c r="BG61" s="31">
        <v>2.48E-3</v>
      </c>
      <c r="BH61" s="31">
        <v>2.7299999999999998E-3</v>
      </c>
      <c r="BI61" s="31">
        <v>3.0100000000000001E-3</v>
      </c>
      <c r="BJ61" s="31">
        <v>3.3300000000000001E-3</v>
      </c>
      <c r="BK61" s="31">
        <v>3.6800000000000001E-3</v>
      </c>
      <c r="BL61" s="31">
        <v>4.0800000000000003E-3</v>
      </c>
      <c r="BM61" s="31">
        <v>4.5100000000000001E-3</v>
      </c>
      <c r="BN61" s="31">
        <v>4.9899999999999996E-3</v>
      </c>
      <c r="BO61" s="31">
        <v>5.5100000000000001E-3</v>
      </c>
      <c r="BP61" s="31">
        <v>6.1000000000000004E-3</v>
      </c>
      <c r="BQ61" s="31">
        <v>6.7600000000000004E-3</v>
      </c>
      <c r="BR61" s="31">
        <v>7.4999999999999997E-3</v>
      </c>
    </row>
    <row r="62" spans="1:70" x14ac:dyDescent="0.2">
      <c r="A62">
        <v>75</v>
      </c>
      <c r="B62" s="31">
        <v>2.0000000000000002E-5</v>
      </c>
      <c r="C62" s="31">
        <v>2.0000000000000002E-5</v>
      </c>
      <c r="D62" s="31">
        <v>2.0000000000000002E-5</v>
      </c>
      <c r="E62" s="31">
        <v>2.0000000000000002E-5</v>
      </c>
      <c r="F62" s="31">
        <v>2.0000000000000002E-5</v>
      </c>
      <c r="G62" s="31">
        <v>2.0000000000000002E-5</v>
      </c>
      <c r="H62" s="31">
        <v>2.0000000000000002E-5</v>
      </c>
      <c r="I62" s="31">
        <v>2.0000000000000002E-5</v>
      </c>
      <c r="J62" s="31">
        <v>2.0000000000000002E-5</v>
      </c>
      <c r="K62" s="31">
        <v>3.0000000000000001E-5</v>
      </c>
      <c r="L62" s="31">
        <v>3.0000000000000001E-5</v>
      </c>
      <c r="M62" s="31">
        <v>3.0000000000000001E-5</v>
      </c>
      <c r="N62" s="31">
        <v>3.0000000000000001E-5</v>
      </c>
      <c r="O62" s="31">
        <v>3.0000000000000001E-5</v>
      </c>
      <c r="P62" s="31">
        <v>4.0000000000000003E-5</v>
      </c>
      <c r="Q62" s="31">
        <v>4.0000000000000003E-5</v>
      </c>
      <c r="R62" s="31">
        <v>4.0000000000000003E-5</v>
      </c>
      <c r="S62" s="31">
        <v>4.0000000000000003E-5</v>
      </c>
      <c r="T62" s="31">
        <v>4.0000000000000003E-5</v>
      </c>
      <c r="U62" s="31">
        <v>5.0000000000000002E-5</v>
      </c>
      <c r="V62" s="31">
        <v>5.0000000000000002E-5</v>
      </c>
      <c r="W62" s="31">
        <v>5.0000000000000002E-5</v>
      </c>
      <c r="X62" s="31">
        <v>5.0000000000000002E-5</v>
      </c>
      <c r="Y62" s="31">
        <v>6.0000000000000002E-5</v>
      </c>
      <c r="Z62" s="31">
        <v>6.0000000000000002E-5</v>
      </c>
      <c r="AA62" s="31">
        <v>6.0000000000000002E-5</v>
      </c>
      <c r="AB62" s="31">
        <v>6.9999999999999994E-5</v>
      </c>
      <c r="AC62" s="31">
        <v>6.9999999999999994E-5</v>
      </c>
      <c r="AD62" s="31">
        <v>8.0000000000000007E-5</v>
      </c>
      <c r="AE62" s="31">
        <v>9.0000000000000006E-5</v>
      </c>
      <c r="AF62" s="31">
        <v>1E-4</v>
      </c>
      <c r="AG62" s="31">
        <v>1.1E-4</v>
      </c>
      <c r="AH62" s="31">
        <v>1.2E-4</v>
      </c>
      <c r="AI62" s="31">
        <v>1.4999999999999999E-4</v>
      </c>
      <c r="AJ62" s="31">
        <v>1.8000000000000001E-4</v>
      </c>
      <c r="AK62" s="31">
        <v>2.1000000000000001E-4</v>
      </c>
      <c r="AL62" s="31">
        <v>2.5999999999999998E-4</v>
      </c>
      <c r="AM62" s="31">
        <v>3.2000000000000003E-4</v>
      </c>
      <c r="AN62" s="31">
        <v>3.8999999999999999E-4</v>
      </c>
      <c r="AO62" s="31">
        <v>4.6999999999999999E-4</v>
      </c>
      <c r="AP62" s="31">
        <v>5.4000000000000001E-4</v>
      </c>
      <c r="AQ62" s="31">
        <v>6.2E-4</v>
      </c>
      <c r="AR62" s="31">
        <v>6.8999999999999997E-4</v>
      </c>
      <c r="AS62" s="31">
        <v>7.6999999999999996E-4</v>
      </c>
      <c r="AT62" s="31">
        <v>8.4999999999999995E-4</v>
      </c>
      <c r="AU62" s="31">
        <v>9.3999999999999997E-4</v>
      </c>
      <c r="AV62" s="31">
        <v>1.0399999999999999E-3</v>
      </c>
      <c r="AW62" s="31">
        <v>1.14E-3</v>
      </c>
      <c r="AX62" s="31">
        <v>1.2600000000000001E-3</v>
      </c>
      <c r="AY62" s="31">
        <v>1.3799999999999999E-3</v>
      </c>
      <c r="AZ62" s="31">
        <v>1.5100000000000001E-3</v>
      </c>
      <c r="BA62" s="31">
        <v>1.66E-3</v>
      </c>
      <c r="BB62" s="31">
        <v>1.81E-3</v>
      </c>
      <c r="BC62" s="31">
        <v>1.98E-3</v>
      </c>
      <c r="BD62" s="31">
        <v>2.16E-3</v>
      </c>
      <c r="BE62" s="31">
        <v>2.3500000000000001E-3</v>
      </c>
      <c r="BF62" s="31">
        <v>2.5699999999999998E-3</v>
      </c>
      <c r="BG62" s="31">
        <v>2.82E-3</v>
      </c>
      <c r="BH62" s="31">
        <v>3.1099999999999999E-3</v>
      </c>
      <c r="BI62" s="31">
        <v>3.4299999999999999E-3</v>
      </c>
      <c r="BJ62" s="31">
        <v>3.79E-3</v>
      </c>
      <c r="BK62" s="31">
        <v>4.1900000000000001E-3</v>
      </c>
      <c r="BL62" s="31">
        <v>4.64E-3</v>
      </c>
      <c r="BM62" s="31">
        <v>5.13E-3</v>
      </c>
      <c r="BN62" s="31">
        <v>5.6699999999999997E-3</v>
      </c>
      <c r="BO62" s="31">
        <v>6.2700000000000004E-3</v>
      </c>
      <c r="BP62" s="31">
        <v>6.94E-3</v>
      </c>
      <c r="BQ62" s="31">
        <v>7.6899999999999998E-3</v>
      </c>
      <c r="BR62" s="31">
        <v>8.5299999999999994E-3</v>
      </c>
    </row>
    <row r="63" spans="1:70" x14ac:dyDescent="0.2">
      <c r="A63">
        <v>76</v>
      </c>
      <c r="B63" s="31">
        <v>2.0000000000000002E-5</v>
      </c>
      <c r="C63" s="31">
        <v>2.0000000000000002E-5</v>
      </c>
      <c r="D63" s="31">
        <v>2.0000000000000002E-5</v>
      </c>
      <c r="E63" s="31">
        <v>2.0000000000000002E-5</v>
      </c>
      <c r="F63" s="31">
        <v>2.0000000000000002E-5</v>
      </c>
      <c r="G63" s="31">
        <v>3.0000000000000001E-5</v>
      </c>
      <c r="H63" s="31">
        <v>3.0000000000000001E-5</v>
      </c>
      <c r="I63" s="31">
        <v>3.0000000000000001E-5</v>
      </c>
      <c r="J63" s="31">
        <v>3.0000000000000001E-5</v>
      </c>
      <c r="K63" s="31">
        <v>3.0000000000000001E-5</v>
      </c>
      <c r="L63" s="31">
        <v>3.0000000000000001E-5</v>
      </c>
      <c r="M63" s="31">
        <v>3.0000000000000001E-5</v>
      </c>
      <c r="N63" s="31">
        <v>4.0000000000000003E-5</v>
      </c>
      <c r="O63" s="31">
        <v>4.0000000000000003E-5</v>
      </c>
      <c r="P63" s="31">
        <v>4.0000000000000003E-5</v>
      </c>
      <c r="Q63" s="31">
        <v>4.0000000000000003E-5</v>
      </c>
      <c r="R63" s="31">
        <v>4.0000000000000003E-5</v>
      </c>
      <c r="S63" s="31">
        <v>5.0000000000000002E-5</v>
      </c>
      <c r="T63" s="31">
        <v>5.0000000000000002E-5</v>
      </c>
      <c r="U63" s="31">
        <v>5.0000000000000002E-5</v>
      </c>
      <c r="V63" s="31">
        <v>6.0000000000000002E-5</v>
      </c>
      <c r="W63" s="31">
        <v>6.0000000000000002E-5</v>
      </c>
      <c r="X63" s="31">
        <v>6.0000000000000002E-5</v>
      </c>
      <c r="Y63" s="31">
        <v>6.9999999999999994E-5</v>
      </c>
      <c r="Z63" s="31">
        <v>6.9999999999999994E-5</v>
      </c>
      <c r="AA63" s="31">
        <v>6.9999999999999994E-5</v>
      </c>
      <c r="AB63" s="31">
        <v>8.0000000000000007E-5</v>
      </c>
      <c r="AC63" s="31">
        <v>8.0000000000000007E-5</v>
      </c>
      <c r="AD63" s="31">
        <v>9.0000000000000006E-5</v>
      </c>
      <c r="AE63" s="31">
        <v>1E-4</v>
      </c>
      <c r="AF63" s="31">
        <v>1.1E-4</v>
      </c>
      <c r="AG63" s="31">
        <v>1.2E-4</v>
      </c>
      <c r="AH63" s="31">
        <v>1.3999999999999999E-4</v>
      </c>
      <c r="AI63" s="31">
        <v>1.7000000000000001E-4</v>
      </c>
      <c r="AJ63" s="31">
        <v>2.0000000000000001E-4</v>
      </c>
      <c r="AK63" s="31">
        <v>2.4000000000000001E-4</v>
      </c>
      <c r="AL63" s="31">
        <v>2.9999999999999997E-4</v>
      </c>
      <c r="AM63" s="31">
        <v>3.6999999999999999E-4</v>
      </c>
      <c r="AN63" s="31">
        <v>4.4999999999999999E-4</v>
      </c>
      <c r="AO63" s="31">
        <v>5.2999999999999998E-4</v>
      </c>
      <c r="AP63" s="31">
        <v>6.2E-4</v>
      </c>
      <c r="AQ63" s="31">
        <v>6.9999999999999999E-4</v>
      </c>
      <c r="AR63" s="31">
        <v>7.9000000000000001E-4</v>
      </c>
      <c r="AS63" s="31">
        <v>8.8000000000000003E-4</v>
      </c>
      <c r="AT63" s="31">
        <v>9.7000000000000005E-4</v>
      </c>
      <c r="AU63" s="31">
        <v>1.07E-3</v>
      </c>
      <c r="AV63" s="31">
        <v>1.1800000000000001E-3</v>
      </c>
      <c r="AW63" s="31">
        <v>1.2999999999999999E-3</v>
      </c>
      <c r="AX63" s="31">
        <v>1.4300000000000001E-3</v>
      </c>
      <c r="AY63" s="31">
        <v>1.57E-3</v>
      </c>
      <c r="AZ63" s="31">
        <v>1.73E-3</v>
      </c>
      <c r="BA63" s="31">
        <v>1.89E-3</v>
      </c>
      <c r="BB63" s="31">
        <v>2.0699999999999998E-3</v>
      </c>
      <c r="BC63" s="31">
        <v>2.2599999999999999E-3</v>
      </c>
      <c r="BD63" s="31">
        <v>2.4599999999999999E-3</v>
      </c>
      <c r="BE63" s="31">
        <v>2.6800000000000001E-3</v>
      </c>
      <c r="BF63" s="31">
        <v>2.9399999999999999E-3</v>
      </c>
      <c r="BG63" s="31">
        <v>3.2200000000000002E-3</v>
      </c>
      <c r="BH63" s="31">
        <v>3.5400000000000002E-3</v>
      </c>
      <c r="BI63" s="31">
        <v>3.9100000000000003E-3</v>
      </c>
      <c r="BJ63" s="31">
        <v>4.3200000000000001E-3</v>
      </c>
      <c r="BK63" s="31">
        <v>4.7800000000000004E-3</v>
      </c>
      <c r="BL63" s="31">
        <v>5.2900000000000004E-3</v>
      </c>
      <c r="BM63" s="31">
        <v>5.8500000000000002E-3</v>
      </c>
      <c r="BN63" s="31">
        <v>6.4700000000000001E-3</v>
      </c>
      <c r="BO63" s="31">
        <v>7.1500000000000001E-3</v>
      </c>
      <c r="BP63" s="31">
        <v>7.9100000000000004E-3</v>
      </c>
      <c r="BQ63" s="31">
        <v>8.7600000000000004E-3</v>
      </c>
      <c r="BR63" s="31">
        <v>9.7099999999999999E-3</v>
      </c>
    </row>
    <row r="64" spans="1:70" x14ac:dyDescent="0.2">
      <c r="A64">
        <v>77</v>
      </c>
      <c r="B64" s="31">
        <v>3.0000000000000001E-5</v>
      </c>
      <c r="C64" s="31">
        <v>3.0000000000000001E-5</v>
      </c>
      <c r="D64" s="31">
        <v>3.0000000000000001E-5</v>
      </c>
      <c r="E64" s="31">
        <v>3.0000000000000001E-5</v>
      </c>
      <c r="F64" s="31">
        <v>3.0000000000000001E-5</v>
      </c>
      <c r="G64" s="31">
        <v>3.0000000000000001E-5</v>
      </c>
      <c r="H64" s="31">
        <v>3.0000000000000001E-5</v>
      </c>
      <c r="I64" s="31">
        <v>3.0000000000000001E-5</v>
      </c>
      <c r="J64" s="31">
        <v>3.0000000000000001E-5</v>
      </c>
      <c r="K64" s="31">
        <v>3.0000000000000001E-5</v>
      </c>
      <c r="L64" s="31">
        <v>4.0000000000000003E-5</v>
      </c>
      <c r="M64" s="31">
        <v>4.0000000000000003E-5</v>
      </c>
      <c r="N64" s="31">
        <v>4.0000000000000003E-5</v>
      </c>
      <c r="O64" s="31">
        <v>4.0000000000000003E-5</v>
      </c>
      <c r="P64" s="31">
        <v>5.0000000000000002E-5</v>
      </c>
      <c r="Q64" s="31">
        <v>5.0000000000000002E-5</v>
      </c>
      <c r="R64" s="31">
        <v>5.0000000000000002E-5</v>
      </c>
      <c r="S64" s="31">
        <v>5.0000000000000002E-5</v>
      </c>
      <c r="T64" s="31">
        <v>6.0000000000000002E-5</v>
      </c>
      <c r="U64" s="31">
        <v>6.0000000000000002E-5</v>
      </c>
      <c r="V64" s="31">
        <v>6.0000000000000002E-5</v>
      </c>
      <c r="W64" s="31">
        <v>6.9999999999999994E-5</v>
      </c>
      <c r="X64" s="31">
        <v>6.9999999999999994E-5</v>
      </c>
      <c r="Y64" s="31">
        <v>8.0000000000000007E-5</v>
      </c>
      <c r="Z64" s="31">
        <v>8.0000000000000007E-5</v>
      </c>
      <c r="AA64" s="31">
        <v>8.0000000000000007E-5</v>
      </c>
      <c r="AB64" s="31">
        <v>9.0000000000000006E-5</v>
      </c>
      <c r="AC64" s="31">
        <v>1E-4</v>
      </c>
      <c r="AD64" s="31">
        <v>1E-4</v>
      </c>
      <c r="AE64" s="31">
        <v>1.1E-4</v>
      </c>
      <c r="AF64" s="31">
        <v>1.2999999999999999E-4</v>
      </c>
      <c r="AG64" s="31">
        <v>1.3999999999999999E-4</v>
      </c>
      <c r="AH64" s="31">
        <v>1.6000000000000001E-4</v>
      </c>
      <c r="AI64" s="31">
        <v>1.9000000000000001E-4</v>
      </c>
      <c r="AJ64" s="31">
        <v>2.3000000000000001E-4</v>
      </c>
      <c r="AK64" s="31">
        <v>2.7999999999999998E-4</v>
      </c>
      <c r="AL64" s="31">
        <v>3.4000000000000002E-4</v>
      </c>
      <c r="AM64" s="31">
        <v>4.2000000000000002E-4</v>
      </c>
      <c r="AN64" s="31">
        <v>5.1000000000000004E-4</v>
      </c>
      <c r="AO64" s="31">
        <v>6.0999999999999997E-4</v>
      </c>
      <c r="AP64" s="31">
        <v>7.1000000000000002E-4</v>
      </c>
      <c r="AQ64" s="31">
        <v>8.0000000000000004E-4</v>
      </c>
      <c r="AR64" s="31">
        <v>8.9999999999999998E-4</v>
      </c>
      <c r="AS64" s="31">
        <v>1E-3</v>
      </c>
      <c r="AT64" s="31">
        <v>1.1100000000000001E-3</v>
      </c>
      <c r="AU64" s="31">
        <v>1.23E-3</v>
      </c>
      <c r="AV64" s="31">
        <v>1.3500000000000001E-3</v>
      </c>
      <c r="AW64" s="31">
        <v>1.49E-3</v>
      </c>
      <c r="AX64" s="31">
        <v>1.64E-3</v>
      </c>
      <c r="AY64" s="31">
        <v>1.8E-3</v>
      </c>
      <c r="AZ64" s="31">
        <v>1.97E-3</v>
      </c>
      <c r="BA64" s="31">
        <v>2.16E-3</v>
      </c>
      <c r="BB64" s="31">
        <v>2.3600000000000001E-3</v>
      </c>
      <c r="BC64" s="31">
        <v>2.5799999999999998E-3</v>
      </c>
      <c r="BD64" s="31">
        <v>2.81E-3</v>
      </c>
      <c r="BE64" s="31">
        <v>3.0699999999999998E-3</v>
      </c>
      <c r="BF64" s="31">
        <v>3.3500000000000001E-3</v>
      </c>
      <c r="BG64" s="31">
        <v>3.6800000000000001E-3</v>
      </c>
      <c r="BH64" s="31">
        <v>4.0400000000000002E-3</v>
      </c>
      <c r="BI64" s="31">
        <v>4.4600000000000004E-3</v>
      </c>
      <c r="BJ64" s="31">
        <v>4.9300000000000004E-3</v>
      </c>
      <c r="BK64" s="31">
        <v>5.4599999999999996E-3</v>
      </c>
      <c r="BL64" s="31">
        <v>6.0400000000000002E-3</v>
      </c>
      <c r="BM64" s="31">
        <v>6.6800000000000002E-3</v>
      </c>
      <c r="BN64" s="31">
        <v>7.3800000000000003E-3</v>
      </c>
      <c r="BO64" s="31">
        <v>8.1499999999999993E-3</v>
      </c>
      <c r="BP64" s="31">
        <v>9.0200000000000002E-3</v>
      </c>
      <c r="BQ64" s="31">
        <v>9.9900000000000006E-3</v>
      </c>
      <c r="BR64" s="31">
        <v>1.107E-2</v>
      </c>
    </row>
    <row r="65" spans="1:70" x14ac:dyDescent="0.2">
      <c r="A65">
        <v>78</v>
      </c>
      <c r="B65" s="31">
        <v>3.0000000000000001E-5</v>
      </c>
      <c r="C65" s="31">
        <v>3.0000000000000001E-5</v>
      </c>
      <c r="D65" s="31">
        <v>3.0000000000000001E-5</v>
      </c>
      <c r="E65" s="31">
        <v>3.0000000000000001E-5</v>
      </c>
      <c r="F65" s="31">
        <v>3.0000000000000001E-5</v>
      </c>
      <c r="G65" s="31">
        <v>3.0000000000000001E-5</v>
      </c>
      <c r="H65" s="31">
        <v>3.0000000000000001E-5</v>
      </c>
      <c r="I65" s="31">
        <v>3.0000000000000001E-5</v>
      </c>
      <c r="J65" s="31">
        <v>4.0000000000000003E-5</v>
      </c>
      <c r="K65" s="31">
        <v>4.0000000000000003E-5</v>
      </c>
      <c r="L65" s="31">
        <v>4.0000000000000003E-5</v>
      </c>
      <c r="M65" s="31">
        <v>4.0000000000000003E-5</v>
      </c>
      <c r="N65" s="31">
        <v>5.0000000000000002E-5</v>
      </c>
      <c r="O65" s="31">
        <v>5.0000000000000002E-5</v>
      </c>
      <c r="P65" s="31">
        <v>5.0000000000000002E-5</v>
      </c>
      <c r="Q65" s="31">
        <v>6.0000000000000002E-5</v>
      </c>
      <c r="R65" s="31">
        <v>6.0000000000000002E-5</v>
      </c>
      <c r="S65" s="31">
        <v>6.0000000000000002E-5</v>
      </c>
      <c r="T65" s="31">
        <v>6.9999999999999994E-5</v>
      </c>
      <c r="U65" s="31">
        <v>6.9999999999999994E-5</v>
      </c>
      <c r="V65" s="31">
        <v>6.9999999999999994E-5</v>
      </c>
      <c r="W65" s="31">
        <v>8.0000000000000007E-5</v>
      </c>
      <c r="X65" s="31">
        <v>8.0000000000000007E-5</v>
      </c>
      <c r="Y65" s="31">
        <v>9.0000000000000006E-5</v>
      </c>
      <c r="Z65" s="31">
        <v>9.0000000000000006E-5</v>
      </c>
      <c r="AA65" s="31">
        <v>1E-4</v>
      </c>
      <c r="AB65" s="31">
        <v>1E-4</v>
      </c>
      <c r="AC65" s="31">
        <v>1.1E-4</v>
      </c>
      <c r="AD65" s="31">
        <v>1.2E-4</v>
      </c>
      <c r="AE65" s="31">
        <v>1.2999999999999999E-4</v>
      </c>
      <c r="AF65" s="31">
        <v>1.3999999999999999E-4</v>
      </c>
      <c r="AG65" s="31">
        <v>1.6000000000000001E-4</v>
      </c>
      <c r="AH65" s="31">
        <v>1.8000000000000001E-4</v>
      </c>
      <c r="AI65" s="31">
        <v>2.2000000000000001E-4</v>
      </c>
      <c r="AJ65" s="31">
        <v>2.5999999999999998E-4</v>
      </c>
      <c r="AK65" s="31">
        <v>3.2000000000000003E-4</v>
      </c>
      <c r="AL65" s="31">
        <v>3.8999999999999999E-4</v>
      </c>
      <c r="AM65" s="31">
        <v>4.8000000000000001E-4</v>
      </c>
      <c r="AN65" s="31">
        <v>5.8E-4</v>
      </c>
      <c r="AO65" s="31">
        <v>6.8999999999999997E-4</v>
      </c>
      <c r="AP65" s="31">
        <v>8.0999999999999996E-4</v>
      </c>
      <c r="AQ65" s="31">
        <v>9.2000000000000003E-4</v>
      </c>
      <c r="AR65" s="31">
        <v>1.0300000000000001E-3</v>
      </c>
      <c r="AS65" s="31">
        <v>1.15E-3</v>
      </c>
      <c r="AT65" s="31">
        <v>1.2700000000000001E-3</v>
      </c>
      <c r="AU65" s="31">
        <v>1.4E-3</v>
      </c>
      <c r="AV65" s="31">
        <v>1.5399999999999999E-3</v>
      </c>
      <c r="AW65" s="31">
        <v>1.6999999999999999E-3</v>
      </c>
      <c r="AX65" s="31">
        <v>1.8699999999999999E-3</v>
      </c>
      <c r="AY65" s="31">
        <v>2.0500000000000002E-3</v>
      </c>
      <c r="AZ65" s="31">
        <v>2.2499999999999998E-3</v>
      </c>
      <c r="BA65" s="31">
        <v>2.47E-3</v>
      </c>
      <c r="BB65" s="31">
        <v>2.7000000000000001E-3</v>
      </c>
      <c r="BC65" s="31">
        <v>2.9399999999999999E-3</v>
      </c>
      <c r="BD65" s="31">
        <v>3.2100000000000002E-3</v>
      </c>
      <c r="BE65" s="31">
        <v>3.5000000000000001E-3</v>
      </c>
      <c r="BF65" s="31">
        <v>3.8300000000000001E-3</v>
      </c>
      <c r="BG65" s="31">
        <v>4.1999999999999997E-3</v>
      </c>
      <c r="BH65" s="31">
        <v>4.6100000000000004E-3</v>
      </c>
      <c r="BI65" s="31">
        <v>5.0899999999999999E-3</v>
      </c>
      <c r="BJ65" s="31">
        <v>5.6299999999999996E-3</v>
      </c>
      <c r="BK65" s="31">
        <v>6.2300000000000003E-3</v>
      </c>
      <c r="BL65" s="31">
        <v>6.8900000000000003E-3</v>
      </c>
      <c r="BM65" s="31">
        <v>7.62E-3</v>
      </c>
      <c r="BN65" s="31">
        <v>8.4100000000000008E-3</v>
      </c>
      <c r="BO65" s="31">
        <v>9.2999999999999992E-3</v>
      </c>
      <c r="BP65" s="31">
        <v>1.0279999999999999E-2</v>
      </c>
      <c r="BQ65" s="31">
        <v>1.1379999999999999E-2</v>
      </c>
      <c r="BR65" s="31">
        <v>1.2619999999999999E-2</v>
      </c>
    </row>
    <row r="66" spans="1:70" x14ac:dyDescent="0.2">
      <c r="A66">
        <v>79</v>
      </c>
      <c r="B66" s="31">
        <v>3.0000000000000001E-5</v>
      </c>
      <c r="C66" s="31">
        <v>4.0000000000000003E-5</v>
      </c>
      <c r="D66" s="31">
        <v>4.0000000000000003E-5</v>
      </c>
      <c r="E66" s="31">
        <v>4.0000000000000003E-5</v>
      </c>
      <c r="F66" s="31">
        <v>4.0000000000000003E-5</v>
      </c>
      <c r="G66" s="31">
        <v>4.0000000000000003E-5</v>
      </c>
      <c r="H66" s="31">
        <v>4.0000000000000003E-5</v>
      </c>
      <c r="I66" s="31">
        <v>4.0000000000000003E-5</v>
      </c>
      <c r="J66" s="31">
        <v>4.0000000000000003E-5</v>
      </c>
      <c r="K66" s="31">
        <v>4.0000000000000003E-5</v>
      </c>
      <c r="L66" s="31">
        <v>5.0000000000000002E-5</v>
      </c>
      <c r="M66" s="31">
        <v>5.0000000000000002E-5</v>
      </c>
      <c r="N66" s="31">
        <v>5.0000000000000002E-5</v>
      </c>
      <c r="O66" s="31">
        <v>6.0000000000000002E-5</v>
      </c>
      <c r="P66" s="31">
        <v>6.0000000000000002E-5</v>
      </c>
      <c r="Q66" s="31">
        <v>6.0000000000000002E-5</v>
      </c>
      <c r="R66" s="31">
        <v>6.9999999999999994E-5</v>
      </c>
      <c r="S66" s="31">
        <v>6.9999999999999994E-5</v>
      </c>
      <c r="T66" s="31">
        <v>6.9999999999999994E-5</v>
      </c>
      <c r="U66" s="31">
        <v>8.0000000000000007E-5</v>
      </c>
      <c r="V66" s="31">
        <v>8.0000000000000007E-5</v>
      </c>
      <c r="W66" s="31">
        <v>9.0000000000000006E-5</v>
      </c>
      <c r="X66" s="31">
        <v>9.0000000000000006E-5</v>
      </c>
      <c r="Y66" s="31">
        <v>1E-4</v>
      </c>
      <c r="Z66" s="31">
        <v>1E-4</v>
      </c>
      <c r="AA66" s="31">
        <v>1.1E-4</v>
      </c>
      <c r="AB66" s="31">
        <v>1.2E-4</v>
      </c>
      <c r="AC66" s="31">
        <v>1.2999999999999999E-4</v>
      </c>
      <c r="AD66" s="31">
        <v>1.3999999999999999E-4</v>
      </c>
      <c r="AE66" s="31">
        <v>1.4999999999999999E-4</v>
      </c>
      <c r="AF66" s="31">
        <v>1.6000000000000001E-4</v>
      </c>
      <c r="AG66" s="31">
        <v>1.8000000000000001E-4</v>
      </c>
      <c r="AH66" s="31">
        <v>2.1000000000000001E-4</v>
      </c>
      <c r="AI66" s="31">
        <v>2.5000000000000001E-4</v>
      </c>
      <c r="AJ66" s="31">
        <v>2.9999999999999997E-4</v>
      </c>
      <c r="AK66" s="31">
        <v>3.6000000000000002E-4</v>
      </c>
      <c r="AL66" s="31">
        <v>4.4999999999999999E-4</v>
      </c>
      <c r="AM66" s="31">
        <v>5.5000000000000003E-4</v>
      </c>
      <c r="AN66" s="31">
        <v>6.6E-4</v>
      </c>
      <c r="AO66" s="31">
        <v>7.9000000000000001E-4</v>
      </c>
      <c r="AP66" s="31">
        <v>9.2000000000000003E-4</v>
      </c>
      <c r="AQ66" s="31">
        <v>1.0499999999999999E-3</v>
      </c>
      <c r="AR66" s="31">
        <v>1.1800000000000001E-3</v>
      </c>
      <c r="AS66" s="31">
        <v>1.31E-3</v>
      </c>
      <c r="AT66" s="31">
        <v>1.4499999999999999E-3</v>
      </c>
      <c r="AU66" s="31">
        <v>1.6000000000000001E-3</v>
      </c>
      <c r="AV66" s="31">
        <v>1.7600000000000001E-3</v>
      </c>
      <c r="AW66" s="31">
        <v>1.9400000000000001E-3</v>
      </c>
      <c r="AX66" s="31">
        <v>2.1299999999999999E-3</v>
      </c>
      <c r="AY66" s="31">
        <v>2.3500000000000001E-3</v>
      </c>
      <c r="AZ66" s="31">
        <v>2.5699999999999998E-3</v>
      </c>
      <c r="BA66" s="31">
        <v>2.82E-3</v>
      </c>
      <c r="BB66" s="31">
        <v>3.0799999999999998E-3</v>
      </c>
      <c r="BC66" s="31">
        <v>3.3600000000000001E-3</v>
      </c>
      <c r="BD66" s="31">
        <v>3.6600000000000001E-3</v>
      </c>
      <c r="BE66" s="31">
        <v>4.0000000000000001E-3</v>
      </c>
      <c r="BF66" s="31">
        <v>4.3699999999999998E-3</v>
      </c>
      <c r="BG66" s="31">
        <v>4.79E-3</v>
      </c>
      <c r="BH66" s="31">
        <v>5.2700000000000004E-3</v>
      </c>
      <c r="BI66" s="31">
        <v>5.8100000000000001E-3</v>
      </c>
      <c r="BJ66" s="31">
        <v>6.4200000000000004E-3</v>
      </c>
      <c r="BK66" s="31">
        <v>7.1000000000000004E-3</v>
      </c>
      <c r="BL66" s="31">
        <v>7.8600000000000007E-3</v>
      </c>
      <c r="BM66" s="31">
        <v>8.6899999999999998E-3</v>
      </c>
      <c r="BN66" s="31">
        <v>9.5999999999999992E-3</v>
      </c>
      <c r="BO66" s="31">
        <v>1.06E-2</v>
      </c>
      <c r="BP66" s="31">
        <v>1.172E-2</v>
      </c>
      <c r="BQ66" s="31">
        <v>1.298E-2</v>
      </c>
      <c r="BR66" s="31">
        <v>1.438E-2</v>
      </c>
    </row>
    <row r="67" spans="1:70" x14ac:dyDescent="0.2">
      <c r="A67">
        <v>80</v>
      </c>
      <c r="B67" s="31">
        <v>4.0000000000000003E-5</v>
      </c>
      <c r="C67" s="31">
        <v>4.0000000000000003E-5</v>
      </c>
      <c r="D67" s="31">
        <v>4.0000000000000003E-5</v>
      </c>
      <c r="E67" s="31">
        <v>4.0000000000000003E-5</v>
      </c>
      <c r="F67" s="31">
        <v>4.0000000000000003E-5</v>
      </c>
      <c r="G67" s="31">
        <v>4.0000000000000003E-5</v>
      </c>
      <c r="H67" s="31">
        <v>4.0000000000000003E-5</v>
      </c>
      <c r="I67" s="31">
        <v>5.0000000000000002E-5</v>
      </c>
      <c r="J67" s="31">
        <v>5.0000000000000002E-5</v>
      </c>
      <c r="K67" s="31">
        <v>5.0000000000000002E-5</v>
      </c>
      <c r="L67" s="31">
        <v>5.0000000000000002E-5</v>
      </c>
      <c r="M67" s="31">
        <v>6.0000000000000002E-5</v>
      </c>
      <c r="N67" s="31">
        <v>6.0000000000000002E-5</v>
      </c>
      <c r="O67" s="31">
        <v>6.9999999999999994E-5</v>
      </c>
      <c r="P67" s="31">
        <v>6.9999999999999994E-5</v>
      </c>
      <c r="Q67" s="31">
        <v>6.9999999999999994E-5</v>
      </c>
      <c r="R67" s="31">
        <v>8.0000000000000007E-5</v>
      </c>
      <c r="S67" s="31">
        <v>8.0000000000000007E-5</v>
      </c>
      <c r="T67" s="31">
        <v>9.0000000000000006E-5</v>
      </c>
      <c r="U67" s="31">
        <v>9.0000000000000006E-5</v>
      </c>
      <c r="V67" s="31">
        <v>1E-4</v>
      </c>
      <c r="W67" s="31">
        <v>1E-4</v>
      </c>
      <c r="X67" s="31">
        <v>1.1E-4</v>
      </c>
      <c r="Y67" s="31">
        <v>1.1E-4</v>
      </c>
      <c r="Z67" s="31">
        <v>1.2E-4</v>
      </c>
      <c r="AA67" s="31">
        <v>1.2999999999999999E-4</v>
      </c>
      <c r="AB67" s="31">
        <v>1.2999999999999999E-4</v>
      </c>
      <c r="AC67" s="31">
        <v>1.3999999999999999E-4</v>
      </c>
      <c r="AD67" s="31">
        <v>1.4999999999999999E-4</v>
      </c>
      <c r="AE67" s="31">
        <v>1.7000000000000001E-4</v>
      </c>
      <c r="AF67" s="31">
        <v>1.9000000000000001E-4</v>
      </c>
      <c r="AG67" s="31">
        <v>2.1000000000000001E-4</v>
      </c>
      <c r="AH67" s="31">
        <v>2.4000000000000001E-4</v>
      </c>
      <c r="AI67" s="31">
        <v>2.7999999999999998E-4</v>
      </c>
      <c r="AJ67" s="31">
        <v>3.4000000000000002E-4</v>
      </c>
      <c r="AK67" s="31">
        <v>4.0999999999999999E-4</v>
      </c>
      <c r="AL67" s="31">
        <v>5.1000000000000004E-4</v>
      </c>
      <c r="AM67" s="31">
        <v>6.2E-4</v>
      </c>
      <c r="AN67" s="31">
        <v>7.6000000000000004E-4</v>
      </c>
      <c r="AO67" s="31">
        <v>8.9999999999999998E-4</v>
      </c>
      <c r="AP67" s="31">
        <v>1.0499999999999999E-3</v>
      </c>
      <c r="AQ67" s="31">
        <v>1.1999999999999999E-3</v>
      </c>
      <c r="AR67" s="31">
        <v>1.34E-3</v>
      </c>
      <c r="AS67" s="31">
        <v>1.5E-3</v>
      </c>
      <c r="AT67" s="31">
        <v>1.66E-3</v>
      </c>
      <c r="AU67" s="31">
        <v>1.83E-3</v>
      </c>
      <c r="AV67" s="31">
        <v>2.0100000000000001E-3</v>
      </c>
      <c r="AW67" s="31">
        <v>2.2200000000000002E-3</v>
      </c>
      <c r="AX67" s="31">
        <v>2.4399999999999999E-3</v>
      </c>
      <c r="AY67" s="31">
        <v>2.6800000000000001E-3</v>
      </c>
      <c r="AZ67" s="31">
        <v>2.9399999999999999E-3</v>
      </c>
      <c r="BA67" s="31">
        <v>3.2200000000000002E-3</v>
      </c>
      <c r="BB67" s="31">
        <v>3.5200000000000001E-3</v>
      </c>
      <c r="BC67" s="31">
        <v>3.8400000000000001E-3</v>
      </c>
      <c r="BD67" s="31">
        <v>4.1799999999999997E-3</v>
      </c>
      <c r="BE67" s="31">
        <v>4.5599999999999998E-3</v>
      </c>
      <c r="BF67" s="31">
        <v>4.9899999999999996E-3</v>
      </c>
      <c r="BG67" s="31">
        <v>5.47E-3</v>
      </c>
      <c r="BH67" s="31">
        <v>6.0099999999999997E-3</v>
      </c>
      <c r="BI67" s="31">
        <v>6.6299999999999996E-3</v>
      </c>
      <c r="BJ67" s="31">
        <v>7.3299999999999997E-3</v>
      </c>
      <c r="BK67" s="31">
        <v>8.1099999999999992E-3</v>
      </c>
      <c r="BL67" s="31">
        <v>8.9700000000000005E-3</v>
      </c>
      <c r="BM67" s="31">
        <v>9.9100000000000004E-3</v>
      </c>
      <c r="BN67" s="31">
        <v>1.095E-2</v>
      </c>
      <c r="BO67" s="31">
        <v>1.209E-2</v>
      </c>
      <c r="BP67" s="31">
        <v>1.336E-2</v>
      </c>
      <c r="BQ67" s="31">
        <v>1.4789999999999999E-2</v>
      </c>
      <c r="BR67" s="31">
        <v>1.6389999999999998E-2</v>
      </c>
    </row>
    <row r="68" spans="1:70" x14ac:dyDescent="0.2">
      <c r="A68">
        <v>81</v>
      </c>
      <c r="B68" s="31">
        <v>5.0000000000000002E-5</v>
      </c>
      <c r="C68" s="31">
        <v>5.0000000000000002E-5</v>
      </c>
      <c r="D68" s="31">
        <v>5.0000000000000002E-5</v>
      </c>
      <c r="E68" s="31">
        <v>5.0000000000000002E-5</v>
      </c>
      <c r="F68" s="31">
        <v>5.0000000000000002E-5</v>
      </c>
      <c r="G68" s="31">
        <v>5.0000000000000002E-5</v>
      </c>
      <c r="H68" s="31">
        <v>5.0000000000000002E-5</v>
      </c>
      <c r="I68" s="31">
        <v>5.0000000000000002E-5</v>
      </c>
      <c r="J68" s="31">
        <v>5.0000000000000002E-5</v>
      </c>
      <c r="K68" s="31">
        <v>6.0000000000000002E-5</v>
      </c>
      <c r="L68" s="31">
        <v>6.0000000000000002E-5</v>
      </c>
      <c r="M68" s="31">
        <v>6.9999999999999994E-5</v>
      </c>
      <c r="N68" s="31">
        <v>6.9999999999999994E-5</v>
      </c>
      <c r="O68" s="31">
        <v>6.9999999999999994E-5</v>
      </c>
      <c r="P68" s="31">
        <v>8.0000000000000007E-5</v>
      </c>
      <c r="Q68" s="31">
        <v>8.0000000000000007E-5</v>
      </c>
      <c r="R68" s="31">
        <v>9.0000000000000006E-5</v>
      </c>
      <c r="S68" s="31">
        <v>9.0000000000000006E-5</v>
      </c>
      <c r="T68" s="31">
        <v>1E-4</v>
      </c>
      <c r="U68" s="31">
        <v>1E-4</v>
      </c>
      <c r="V68" s="31">
        <v>1.1E-4</v>
      </c>
      <c r="W68" s="31">
        <v>1.2E-4</v>
      </c>
      <c r="X68" s="31">
        <v>1.2E-4</v>
      </c>
      <c r="Y68" s="31">
        <v>1.2999999999999999E-4</v>
      </c>
      <c r="Z68" s="31">
        <v>1.3999999999999999E-4</v>
      </c>
      <c r="AA68" s="31">
        <v>1.3999999999999999E-4</v>
      </c>
      <c r="AB68" s="31">
        <v>1.4999999999999999E-4</v>
      </c>
      <c r="AC68" s="31">
        <v>1.6000000000000001E-4</v>
      </c>
      <c r="AD68" s="31">
        <v>1.8000000000000001E-4</v>
      </c>
      <c r="AE68" s="31">
        <v>1.9000000000000001E-4</v>
      </c>
      <c r="AF68" s="31">
        <v>2.1000000000000001E-4</v>
      </c>
      <c r="AG68" s="31">
        <v>2.4000000000000001E-4</v>
      </c>
      <c r="AH68" s="31">
        <v>2.7E-4</v>
      </c>
      <c r="AI68" s="31">
        <v>3.2000000000000003E-4</v>
      </c>
      <c r="AJ68" s="31">
        <v>3.8999999999999999E-4</v>
      </c>
      <c r="AK68" s="31">
        <v>4.6999999999999999E-4</v>
      </c>
      <c r="AL68" s="31">
        <v>5.8E-4</v>
      </c>
      <c r="AM68" s="31">
        <v>7.1000000000000002E-4</v>
      </c>
      <c r="AN68" s="31">
        <v>8.5999999999999998E-4</v>
      </c>
      <c r="AO68" s="31">
        <v>1.0300000000000001E-3</v>
      </c>
      <c r="AP68" s="31">
        <v>1.1999999999999999E-3</v>
      </c>
      <c r="AQ68" s="31">
        <v>1.3699999999999999E-3</v>
      </c>
      <c r="AR68" s="31">
        <v>1.5299999999999999E-3</v>
      </c>
      <c r="AS68" s="31">
        <v>1.7099999999999999E-3</v>
      </c>
      <c r="AT68" s="31">
        <v>1.89E-3</v>
      </c>
      <c r="AU68" s="31">
        <v>2.0899999999999998E-3</v>
      </c>
      <c r="AV68" s="31">
        <v>2.3E-3</v>
      </c>
      <c r="AW68" s="31">
        <v>2.5300000000000001E-3</v>
      </c>
      <c r="AX68" s="31">
        <v>2.7799999999999999E-3</v>
      </c>
      <c r="AY68" s="31">
        <v>3.0599999999999998E-3</v>
      </c>
      <c r="AZ68" s="31">
        <v>3.3600000000000001E-3</v>
      </c>
      <c r="BA68" s="31">
        <v>3.6700000000000001E-3</v>
      </c>
      <c r="BB68" s="31">
        <v>4.0099999999999997E-3</v>
      </c>
      <c r="BC68" s="31">
        <v>4.3800000000000002E-3</v>
      </c>
      <c r="BD68" s="31">
        <v>4.7699999999999999E-3</v>
      </c>
      <c r="BE68" s="31">
        <v>5.2100000000000002E-3</v>
      </c>
      <c r="BF68" s="31">
        <v>5.6899999999999997E-3</v>
      </c>
      <c r="BG68" s="31">
        <v>6.2399999999999999E-3</v>
      </c>
      <c r="BH68" s="31">
        <v>6.8599999999999998E-3</v>
      </c>
      <c r="BI68" s="31">
        <v>7.5599999999999999E-3</v>
      </c>
      <c r="BJ68" s="31">
        <v>8.3599999999999994E-3</v>
      </c>
      <c r="BK68" s="31">
        <v>9.2399999999999999E-3</v>
      </c>
      <c r="BL68" s="31">
        <v>1.022E-2</v>
      </c>
      <c r="BM68" s="31">
        <v>1.1299999999999999E-2</v>
      </c>
      <c r="BN68" s="31">
        <v>1.248E-2</v>
      </c>
      <c r="BO68" s="31">
        <v>1.3780000000000001E-2</v>
      </c>
      <c r="BP68" s="31">
        <v>1.523E-2</v>
      </c>
      <c r="BQ68" s="31">
        <v>1.685E-2</v>
      </c>
      <c r="BR68" s="31">
        <v>1.866E-2</v>
      </c>
    </row>
    <row r="69" spans="1:70" x14ac:dyDescent="0.2">
      <c r="A69">
        <v>82</v>
      </c>
      <c r="B69" s="31">
        <v>5.0000000000000002E-5</v>
      </c>
      <c r="C69" s="31">
        <v>5.0000000000000002E-5</v>
      </c>
      <c r="D69" s="31">
        <v>5.0000000000000002E-5</v>
      </c>
      <c r="E69" s="31">
        <v>5.0000000000000002E-5</v>
      </c>
      <c r="F69" s="31">
        <v>6.0000000000000002E-5</v>
      </c>
      <c r="G69" s="31">
        <v>6.0000000000000002E-5</v>
      </c>
      <c r="H69" s="31">
        <v>6.0000000000000002E-5</v>
      </c>
      <c r="I69" s="31">
        <v>6.0000000000000002E-5</v>
      </c>
      <c r="J69" s="31">
        <v>6.0000000000000002E-5</v>
      </c>
      <c r="K69" s="31">
        <v>6.9999999999999994E-5</v>
      </c>
      <c r="L69" s="31">
        <v>6.9999999999999994E-5</v>
      </c>
      <c r="M69" s="31">
        <v>6.9999999999999994E-5</v>
      </c>
      <c r="N69" s="31">
        <v>8.0000000000000007E-5</v>
      </c>
      <c r="O69" s="31">
        <v>8.0000000000000007E-5</v>
      </c>
      <c r="P69" s="31">
        <v>9.0000000000000006E-5</v>
      </c>
      <c r="Q69" s="31">
        <v>1E-4</v>
      </c>
      <c r="R69" s="31">
        <v>1E-4</v>
      </c>
      <c r="S69" s="31">
        <v>1.1E-4</v>
      </c>
      <c r="T69" s="31">
        <v>1.1E-4</v>
      </c>
      <c r="U69" s="31">
        <v>1.2E-4</v>
      </c>
      <c r="V69" s="31">
        <v>1.2E-4</v>
      </c>
      <c r="W69" s="31">
        <v>1.2999999999999999E-4</v>
      </c>
      <c r="X69" s="31">
        <v>1.3999999999999999E-4</v>
      </c>
      <c r="Y69" s="31">
        <v>1.4999999999999999E-4</v>
      </c>
      <c r="Z69" s="31">
        <v>1.6000000000000001E-4</v>
      </c>
      <c r="AA69" s="31">
        <v>1.7000000000000001E-4</v>
      </c>
      <c r="AB69" s="31">
        <v>1.8000000000000001E-4</v>
      </c>
      <c r="AC69" s="31">
        <v>1.9000000000000001E-4</v>
      </c>
      <c r="AD69" s="31">
        <v>2.0000000000000001E-4</v>
      </c>
      <c r="AE69" s="31">
        <v>2.2000000000000001E-4</v>
      </c>
      <c r="AF69" s="31">
        <v>2.4000000000000001E-4</v>
      </c>
      <c r="AG69" s="31">
        <v>2.7E-4</v>
      </c>
      <c r="AH69" s="31">
        <v>3.1E-4</v>
      </c>
      <c r="AI69" s="31">
        <v>3.6000000000000002E-4</v>
      </c>
      <c r="AJ69" s="31">
        <v>4.4000000000000002E-4</v>
      </c>
      <c r="AK69" s="31">
        <v>5.4000000000000001E-4</v>
      </c>
      <c r="AL69" s="31">
        <v>6.6E-4</v>
      </c>
      <c r="AM69" s="31">
        <v>8.0999999999999996E-4</v>
      </c>
      <c r="AN69" s="31">
        <v>9.8999999999999999E-4</v>
      </c>
      <c r="AO69" s="31">
        <v>1.1800000000000001E-3</v>
      </c>
      <c r="AP69" s="31">
        <v>1.3699999999999999E-3</v>
      </c>
      <c r="AQ69" s="31">
        <v>1.56E-3</v>
      </c>
      <c r="AR69" s="31">
        <v>1.75E-3</v>
      </c>
      <c r="AS69" s="31">
        <v>1.9499999999999999E-3</v>
      </c>
      <c r="AT69" s="31">
        <v>2.16E-3</v>
      </c>
      <c r="AU69" s="31">
        <v>2.3800000000000002E-3</v>
      </c>
      <c r="AV69" s="31">
        <v>2.63E-3</v>
      </c>
      <c r="AW69" s="31">
        <v>2.8900000000000002E-3</v>
      </c>
      <c r="AX69" s="31">
        <v>3.1800000000000001E-3</v>
      </c>
      <c r="AY69" s="31">
        <v>3.49E-3</v>
      </c>
      <c r="AZ69" s="31">
        <v>3.8300000000000001E-3</v>
      </c>
      <c r="BA69" s="31">
        <v>4.1900000000000001E-3</v>
      </c>
      <c r="BB69" s="31">
        <v>4.5799999999999999E-3</v>
      </c>
      <c r="BC69" s="31">
        <v>5.0000000000000001E-3</v>
      </c>
      <c r="BD69" s="31">
        <v>5.45E-3</v>
      </c>
      <c r="BE69" s="31">
        <v>5.94E-3</v>
      </c>
      <c r="BF69" s="31">
        <v>6.4900000000000001E-3</v>
      </c>
      <c r="BG69" s="31">
        <v>7.1199999999999996E-3</v>
      </c>
      <c r="BH69" s="31">
        <v>7.8200000000000006E-3</v>
      </c>
      <c r="BI69" s="31">
        <v>8.6300000000000005E-3</v>
      </c>
      <c r="BJ69" s="31">
        <v>9.5300000000000003E-3</v>
      </c>
      <c r="BK69" s="31">
        <v>1.0540000000000001E-2</v>
      </c>
      <c r="BL69" s="31">
        <v>1.1650000000000001E-2</v>
      </c>
      <c r="BM69" s="31">
        <v>1.2880000000000001E-2</v>
      </c>
      <c r="BN69" s="31">
        <v>1.422E-2</v>
      </c>
      <c r="BO69" s="31">
        <v>1.5689999999999999E-2</v>
      </c>
      <c r="BP69" s="31">
        <v>1.7340000000000001E-2</v>
      </c>
      <c r="BQ69" s="31">
        <v>1.9179999999999999E-2</v>
      </c>
      <c r="BR69" s="31">
        <v>2.1239999999999998E-2</v>
      </c>
    </row>
    <row r="70" spans="1:70" x14ac:dyDescent="0.2">
      <c r="A70">
        <v>83</v>
      </c>
      <c r="B70" s="31">
        <v>6.0000000000000002E-5</v>
      </c>
      <c r="C70" s="31">
        <v>6.0000000000000002E-5</v>
      </c>
      <c r="D70" s="31">
        <v>6.0000000000000002E-5</v>
      </c>
      <c r="E70" s="31">
        <v>6.0000000000000002E-5</v>
      </c>
      <c r="F70" s="31">
        <v>6.0000000000000002E-5</v>
      </c>
      <c r="G70" s="31">
        <v>6.0000000000000002E-5</v>
      </c>
      <c r="H70" s="31">
        <v>6.9999999999999994E-5</v>
      </c>
      <c r="I70" s="31">
        <v>6.9999999999999994E-5</v>
      </c>
      <c r="J70" s="31">
        <v>6.9999999999999994E-5</v>
      </c>
      <c r="K70" s="31">
        <v>8.0000000000000007E-5</v>
      </c>
      <c r="L70" s="31">
        <v>8.0000000000000007E-5</v>
      </c>
      <c r="M70" s="31">
        <v>9.0000000000000006E-5</v>
      </c>
      <c r="N70" s="31">
        <v>9.0000000000000006E-5</v>
      </c>
      <c r="O70" s="31">
        <v>1E-4</v>
      </c>
      <c r="P70" s="31">
        <v>1E-4</v>
      </c>
      <c r="Q70" s="31">
        <v>1.1E-4</v>
      </c>
      <c r="R70" s="31">
        <v>1.1E-4</v>
      </c>
      <c r="S70" s="31">
        <v>1.2E-4</v>
      </c>
      <c r="T70" s="31">
        <v>1.2999999999999999E-4</v>
      </c>
      <c r="U70" s="31">
        <v>1.2999999999999999E-4</v>
      </c>
      <c r="V70" s="31">
        <v>1.3999999999999999E-4</v>
      </c>
      <c r="W70" s="31">
        <v>1.4999999999999999E-4</v>
      </c>
      <c r="X70" s="31">
        <v>1.6000000000000001E-4</v>
      </c>
      <c r="Y70" s="31">
        <v>1.7000000000000001E-4</v>
      </c>
      <c r="Z70" s="31">
        <v>1.8000000000000001E-4</v>
      </c>
      <c r="AA70" s="31">
        <v>1.9000000000000001E-4</v>
      </c>
      <c r="AB70" s="31">
        <v>2.0000000000000001E-4</v>
      </c>
      <c r="AC70" s="31">
        <v>2.1000000000000001E-4</v>
      </c>
      <c r="AD70" s="31">
        <v>2.3000000000000001E-4</v>
      </c>
      <c r="AE70" s="31">
        <v>2.5000000000000001E-4</v>
      </c>
      <c r="AF70" s="31">
        <v>2.7999999999999998E-4</v>
      </c>
      <c r="AG70" s="31">
        <v>3.1E-4</v>
      </c>
      <c r="AH70" s="31">
        <v>3.5E-4</v>
      </c>
      <c r="AI70" s="31">
        <v>4.2000000000000002E-4</v>
      </c>
      <c r="AJ70" s="31">
        <v>5.0000000000000001E-4</v>
      </c>
      <c r="AK70" s="31">
        <v>6.0999999999999997E-4</v>
      </c>
      <c r="AL70" s="31">
        <v>7.5000000000000002E-4</v>
      </c>
      <c r="AM70" s="31">
        <v>9.2000000000000003E-4</v>
      </c>
      <c r="AN70" s="31">
        <v>1.1199999999999999E-3</v>
      </c>
      <c r="AO70" s="31">
        <v>1.34E-3</v>
      </c>
      <c r="AP70" s="31">
        <v>1.56E-3</v>
      </c>
      <c r="AQ70" s="31">
        <v>1.7799999999999999E-3</v>
      </c>
      <c r="AR70" s="31">
        <v>2E-3</v>
      </c>
      <c r="AS70" s="31">
        <v>2.2300000000000002E-3</v>
      </c>
      <c r="AT70" s="31">
        <v>2.4599999999999999E-3</v>
      </c>
      <c r="AU70" s="31">
        <v>2.7200000000000002E-3</v>
      </c>
      <c r="AV70" s="31">
        <v>3.0000000000000001E-3</v>
      </c>
      <c r="AW70" s="31">
        <v>3.3E-3</v>
      </c>
      <c r="AX70" s="31">
        <v>3.63E-3</v>
      </c>
      <c r="AY70" s="31">
        <v>3.98E-3</v>
      </c>
      <c r="AZ70" s="31">
        <v>4.3699999999999998E-3</v>
      </c>
      <c r="BA70" s="31">
        <v>4.79E-3</v>
      </c>
      <c r="BB70" s="31">
        <v>5.2300000000000003E-3</v>
      </c>
      <c r="BC70" s="31">
        <v>5.7000000000000002E-3</v>
      </c>
      <c r="BD70" s="31">
        <v>6.2199999999999998E-3</v>
      </c>
      <c r="BE70" s="31">
        <v>6.7799999999999996E-3</v>
      </c>
      <c r="BF70" s="31">
        <v>7.4099999999999999E-3</v>
      </c>
      <c r="BG70" s="31">
        <v>8.1200000000000005E-3</v>
      </c>
      <c r="BH70" s="31">
        <v>8.9200000000000008E-3</v>
      </c>
      <c r="BI70" s="31">
        <v>9.8300000000000002E-3</v>
      </c>
      <c r="BJ70" s="31">
        <v>1.086E-2</v>
      </c>
      <c r="BK70" s="31">
        <v>1.201E-2</v>
      </c>
      <c r="BL70" s="31">
        <v>1.328E-2</v>
      </c>
      <c r="BM70" s="31">
        <v>1.4670000000000001E-2</v>
      </c>
      <c r="BN70" s="31">
        <v>1.619E-2</v>
      </c>
      <c r="BO70" s="31">
        <v>1.787E-2</v>
      </c>
      <c r="BP70" s="31">
        <v>1.9740000000000001E-2</v>
      </c>
      <c r="BQ70" s="31">
        <v>2.1829999999999999E-2</v>
      </c>
      <c r="BR70" s="31">
        <v>2.4160000000000001E-2</v>
      </c>
    </row>
    <row r="71" spans="1:70" x14ac:dyDescent="0.2">
      <c r="A71">
        <v>84</v>
      </c>
      <c r="B71" s="31">
        <v>6.9999999999999994E-5</v>
      </c>
      <c r="C71" s="31">
        <v>6.9999999999999994E-5</v>
      </c>
      <c r="D71" s="31">
        <v>6.9999999999999994E-5</v>
      </c>
      <c r="E71" s="31">
        <v>6.9999999999999994E-5</v>
      </c>
      <c r="F71" s="31">
        <v>6.9999999999999994E-5</v>
      </c>
      <c r="G71" s="31">
        <v>6.9999999999999994E-5</v>
      </c>
      <c r="H71" s="31">
        <v>8.0000000000000007E-5</v>
      </c>
      <c r="I71" s="31">
        <v>8.0000000000000007E-5</v>
      </c>
      <c r="J71" s="31">
        <v>8.0000000000000007E-5</v>
      </c>
      <c r="K71" s="31">
        <v>9.0000000000000006E-5</v>
      </c>
      <c r="L71" s="31">
        <v>9.0000000000000006E-5</v>
      </c>
      <c r="M71" s="31">
        <v>1E-4</v>
      </c>
      <c r="N71" s="31">
        <v>1E-4</v>
      </c>
      <c r="O71" s="31">
        <v>1.1E-4</v>
      </c>
      <c r="P71" s="31">
        <v>1.2E-4</v>
      </c>
      <c r="Q71" s="31">
        <v>1.2E-4</v>
      </c>
      <c r="R71" s="31">
        <v>1.2999999999999999E-4</v>
      </c>
      <c r="S71" s="31">
        <v>1.3999999999999999E-4</v>
      </c>
      <c r="T71" s="31">
        <v>1.4999999999999999E-4</v>
      </c>
      <c r="U71" s="31">
        <v>1.4999999999999999E-4</v>
      </c>
      <c r="V71" s="31">
        <v>1.6000000000000001E-4</v>
      </c>
      <c r="W71" s="31">
        <v>1.7000000000000001E-4</v>
      </c>
      <c r="X71" s="31">
        <v>1.8000000000000001E-4</v>
      </c>
      <c r="Y71" s="31">
        <v>1.9000000000000001E-4</v>
      </c>
      <c r="Z71" s="31">
        <v>2.0000000000000001E-4</v>
      </c>
      <c r="AA71" s="31">
        <v>2.2000000000000001E-4</v>
      </c>
      <c r="AB71" s="31">
        <v>2.3000000000000001E-4</v>
      </c>
      <c r="AC71" s="31">
        <v>2.5000000000000001E-4</v>
      </c>
      <c r="AD71" s="31">
        <v>2.5999999999999998E-4</v>
      </c>
      <c r="AE71" s="31">
        <v>2.9E-4</v>
      </c>
      <c r="AF71" s="31">
        <v>3.2000000000000003E-4</v>
      </c>
      <c r="AG71" s="31">
        <v>3.5E-4</v>
      </c>
      <c r="AH71" s="31">
        <v>4.0000000000000002E-4</v>
      </c>
      <c r="AI71" s="31">
        <v>4.6999999999999999E-4</v>
      </c>
      <c r="AJ71" s="31">
        <v>5.6999999999999998E-4</v>
      </c>
      <c r="AK71" s="31">
        <v>6.9999999999999999E-4</v>
      </c>
      <c r="AL71" s="31">
        <v>8.5999999999999998E-4</v>
      </c>
      <c r="AM71" s="31">
        <v>1.0499999999999999E-3</v>
      </c>
      <c r="AN71" s="31">
        <v>1.2800000000000001E-3</v>
      </c>
      <c r="AO71" s="31">
        <v>1.5299999999999999E-3</v>
      </c>
      <c r="AP71" s="31">
        <v>1.7799999999999999E-3</v>
      </c>
      <c r="AQ71" s="31">
        <v>2.0300000000000001E-3</v>
      </c>
      <c r="AR71" s="31">
        <v>2.2799999999999999E-3</v>
      </c>
      <c r="AS71" s="31">
        <v>2.5400000000000002E-3</v>
      </c>
      <c r="AT71" s="31">
        <v>2.81E-3</v>
      </c>
      <c r="AU71" s="31">
        <v>3.0999999999999999E-3</v>
      </c>
      <c r="AV71" s="31">
        <v>3.4199999999999999E-3</v>
      </c>
      <c r="AW71" s="31">
        <v>3.7699999999999999E-3</v>
      </c>
      <c r="AX71" s="31">
        <v>4.1399999999999996E-3</v>
      </c>
      <c r="AY71" s="31">
        <v>4.5500000000000002E-3</v>
      </c>
      <c r="AZ71" s="31">
        <v>4.9899999999999996E-3</v>
      </c>
      <c r="BA71" s="31">
        <v>5.4599999999999996E-3</v>
      </c>
      <c r="BB71" s="31">
        <v>5.9699999999999996E-3</v>
      </c>
      <c r="BC71" s="31">
        <v>6.5100000000000002E-3</v>
      </c>
      <c r="BD71" s="31">
        <v>7.1000000000000004E-3</v>
      </c>
      <c r="BE71" s="31">
        <v>7.7400000000000004E-3</v>
      </c>
      <c r="BF71" s="31">
        <v>8.4499999999999992E-3</v>
      </c>
      <c r="BG71" s="31">
        <v>9.2599999999999991E-3</v>
      </c>
      <c r="BH71" s="31">
        <v>1.017E-2</v>
      </c>
      <c r="BI71" s="31">
        <v>1.1209999999999999E-2</v>
      </c>
      <c r="BJ71" s="31">
        <v>1.238E-2</v>
      </c>
      <c r="BK71" s="31">
        <v>1.3690000000000001E-2</v>
      </c>
      <c r="BL71" s="31">
        <v>1.5129999999999999E-2</v>
      </c>
      <c r="BM71" s="31">
        <v>1.6719999999999999E-2</v>
      </c>
      <c r="BN71" s="31">
        <v>1.8450000000000001E-2</v>
      </c>
      <c r="BO71" s="31">
        <v>2.036E-2</v>
      </c>
      <c r="BP71" s="31">
        <v>2.248E-2</v>
      </c>
      <c r="BQ71" s="31">
        <v>2.4850000000000001E-2</v>
      </c>
      <c r="BR71" s="31">
        <v>2.75E-2</v>
      </c>
    </row>
  </sheetData>
  <pageMargins left="0.75" right="0.75" top="1" bottom="1" header="0.5" footer="0.5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BR71"/>
  <sheetViews>
    <sheetView zoomScale="75" workbookViewId="0">
      <pane xSplit="1" ySplit="2" topLeftCell="B3" activePane="bottomRight" state="frozen"/>
      <selection activeCell="K17" sqref="K17"/>
      <selection pane="topRight" activeCell="K17" sqref="K17"/>
      <selection pane="bottomLeft" activeCell="K17" sqref="K17"/>
      <selection pane="bottomRight" activeCell="K17" sqref="K17"/>
    </sheetView>
  </sheetViews>
  <sheetFormatPr defaultRowHeight="12.75" x14ac:dyDescent="0.2"/>
  <sheetData>
    <row r="1" spans="1:70" x14ac:dyDescent="0.2">
      <c r="A1" s="35" t="s">
        <v>30</v>
      </c>
      <c r="B1" s="32"/>
      <c r="C1" s="32"/>
      <c r="D1" s="32"/>
      <c r="E1" s="32"/>
      <c r="F1" s="32"/>
      <c r="G1" s="32"/>
      <c r="H1" s="32"/>
      <c r="I1" s="32" t="s">
        <v>27</v>
      </c>
      <c r="J1" s="32"/>
      <c r="K1" s="32"/>
      <c r="L1" s="32"/>
      <c r="M1" s="32"/>
      <c r="N1" s="32"/>
    </row>
    <row r="2" spans="1:70" x14ac:dyDescent="0.2">
      <c r="A2" s="35" t="s">
        <v>31</v>
      </c>
      <c r="B2">
        <v>16</v>
      </c>
      <c r="C2">
        <v>17</v>
      </c>
      <c r="D2">
        <v>18</v>
      </c>
      <c r="E2">
        <v>19</v>
      </c>
      <c r="F2">
        <v>20</v>
      </c>
      <c r="G2">
        <v>21</v>
      </c>
      <c r="H2">
        <v>22</v>
      </c>
      <c r="I2">
        <v>23</v>
      </c>
      <c r="J2">
        <v>24</v>
      </c>
      <c r="K2">
        <v>25</v>
      </c>
      <c r="L2">
        <v>26</v>
      </c>
      <c r="M2">
        <v>27</v>
      </c>
      <c r="N2">
        <v>28</v>
      </c>
      <c r="O2">
        <v>29</v>
      </c>
      <c r="P2">
        <v>30</v>
      </c>
      <c r="Q2">
        <v>31</v>
      </c>
      <c r="R2">
        <v>32</v>
      </c>
      <c r="S2">
        <v>33</v>
      </c>
      <c r="T2">
        <v>34</v>
      </c>
      <c r="U2">
        <v>35</v>
      </c>
      <c r="V2">
        <v>36</v>
      </c>
      <c r="W2">
        <v>37</v>
      </c>
      <c r="X2">
        <v>38</v>
      </c>
      <c r="Y2">
        <v>39</v>
      </c>
      <c r="Z2">
        <v>40</v>
      </c>
      <c r="AA2">
        <v>41</v>
      </c>
      <c r="AB2">
        <v>42</v>
      </c>
      <c r="AC2">
        <v>43</v>
      </c>
      <c r="AD2">
        <v>44</v>
      </c>
      <c r="AE2">
        <v>45</v>
      </c>
      <c r="AF2">
        <v>46</v>
      </c>
      <c r="AG2">
        <v>47</v>
      </c>
      <c r="AH2">
        <v>48</v>
      </c>
      <c r="AI2">
        <v>49</v>
      </c>
      <c r="AJ2">
        <v>50</v>
      </c>
      <c r="AK2">
        <v>51</v>
      </c>
      <c r="AL2">
        <v>52</v>
      </c>
      <c r="AM2">
        <v>53</v>
      </c>
      <c r="AN2">
        <v>54</v>
      </c>
      <c r="AO2">
        <v>55</v>
      </c>
      <c r="AP2">
        <v>56</v>
      </c>
      <c r="AQ2">
        <v>57</v>
      </c>
      <c r="AR2">
        <v>58</v>
      </c>
      <c r="AS2">
        <v>59</v>
      </c>
      <c r="AT2">
        <v>60</v>
      </c>
      <c r="AU2">
        <v>61</v>
      </c>
      <c r="AV2">
        <v>62</v>
      </c>
      <c r="AW2">
        <v>63</v>
      </c>
      <c r="AX2">
        <v>64</v>
      </c>
      <c r="AY2">
        <v>65</v>
      </c>
      <c r="AZ2">
        <v>66</v>
      </c>
      <c r="BA2">
        <v>67</v>
      </c>
      <c r="BB2">
        <v>68</v>
      </c>
      <c r="BC2">
        <v>69</v>
      </c>
      <c r="BD2">
        <v>70</v>
      </c>
      <c r="BE2">
        <v>71</v>
      </c>
      <c r="BF2">
        <v>72</v>
      </c>
      <c r="BG2">
        <v>73</v>
      </c>
      <c r="BH2">
        <v>74</v>
      </c>
      <c r="BI2">
        <v>75</v>
      </c>
      <c r="BJ2">
        <v>76</v>
      </c>
      <c r="BK2">
        <v>77</v>
      </c>
      <c r="BL2">
        <v>78</v>
      </c>
      <c r="BM2">
        <v>79</v>
      </c>
      <c r="BN2">
        <v>80</v>
      </c>
      <c r="BO2">
        <v>81</v>
      </c>
      <c r="BP2">
        <v>82</v>
      </c>
      <c r="BQ2">
        <v>83</v>
      </c>
      <c r="BR2">
        <v>84</v>
      </c>
    </row>
    <row r="3" spans="1:70" x14ac:dyDescent="0.2">
      <c r="A3">
        <v>16</v>
      </c>
      <c r="B3" s="31">
        <v>1.0000000000000001E-5</v>
      </c>
      <c r="C3" s="31">
        <v>1.0000000000000001E-5</v>
      </c>
      <c r="D3" s="31">
        <v>1.0000000000000001E-5</v>
      </c>
      <c r="E3" s="31">
        <v>1.0000000000000001E-5</v>
      </c>
      <c r="F3" s="31">
        <v>1.0000000000000001E-5</v>
      </c>
      <c r="G3" s="31">
        <v>1.0000000000000001E-5</v>
      </c>
      <c r="H3" s="31">
        <v>1.0000000000000001E-5</v>
      </c>
      <c r="I3" s="31">
        <v>1.0000000000000001E-5</v>
      </c>
      <c r="J3" s="31">
        <v>1.0000000000000001E-5</v>
      </c>
      <c r="K3" s="31">
        <v>1.0000000000000001E-5</v>
      </c>
      <c r="L3" s="31">
        <v>1.0000000000000001E-5</v>
      </c>
      <c r="M3" s="31">
        <v>1.0000000000000001E-5</v>
      </c>
      <c r="N3" s="31">
        <v>1.0000000000000001E-5</v>
      </c>
      <c r="O3" s="31">
        <v>1.0000000000000001E-5</v>
      </c>
      <c r="P3" s="31">
        <v>1.0000000000000001E-5</v>
      </c>
      <c r="Q3" s="31">
        <v>1.0000000000000001E-5</v>
      </c>
      <c r="R3" s="31">
        <v>1.0000000000000001E-5</v>
      </c>
      <c r="S3" s="31">
        <v>1.0000000000000001E-5</v>
      </c>
      <c r="T3" s="31">
        <v>1.0000000000000001E-5</v>
      </c>
      <c r="U3" s="31">
        <v>1.0000000000000001E-5</v>
      </c>
      <c r="V3" s="31">
        <v>1.0000000000000001E-5</v>
      </c>
      <c r="W3" s="31">
        <v>1.0000000000000001E-5</v>
      </c>
      <c r="X3" s="31">
        <v>1.0000000000000001E-5</v>
      </c>
      <c r="Y3" s="31">
        <v>1.0000000000000001E-5</v>
      </c>
      <c r="Z3" s="31">
        <v>1.0000000000000001E-5</v>
      </c>
      <c r="AA3" s="31">
        <v>1.0000000000000001E-5</v>
      </c>
      <c r="AB3" s="31">
        <v>1.0000000000000001E-5</v>
      </c>
      <c r="AC3" s="31">
        <v>1.0000000000000001E-5</v>
      </c>
      <c r="AD3" s="31">
        <v>1.0000000000000001E-5</v>
      </c>
      <c r="AE3" s="31">
        <v>1.0000000000000001E-5</v>
      </c>
      <c r="AF3" s="31">
        <v>1.0000000000000001E-5</v>
      </c>
      <c r="AG3" s="31">
        <v>1.0000000000000001E-5</v>
      </c>
      <c r="AH3" s="31">
        <v>1.0000000000000001E-5</v>
      </c>
      <c r="AI3" s="31">
        <v>1.0000000000000001E-5</v>
      </c>
      <c r="AJ3" s="31">
        <v>1.0000000000000001E-5</v>
      </c>
      <c r="AK3" s="31">
        <v>1.0000000000000001E-5</v>
      </c>
      <c r="AL3" s="31">
        <v>1.0000000000000001E-5</v>
      </c>
      <c r="AM3" s="31">
        <v>1.0000000000000001E-5</v>
      </c>
      <c r="AN3" s="31">
        <v>1.0000000000000001E-5</v>
      </c>
      <c r="AO3" s="31">
        <v>1.0000000000000001E-5</v>
      </c>
      <c r="AP3" s="31">
        <v>1.0000000000000001E-5</v>
      </c>
      <c r="AQ3" s="31">
        <v>1.0000000000000001E-5</v>
      </c>
      <c r="AR3" s="31">
        <v>1.0000000000000001E-5</v>
      </c>
      <c r="AS3" s="31">
        <v>1.0000000000000001E-5</v>
      </c>
      <c r="AT3" s="31">
        <v>1.0000000000000001E-5</v>
      </c>
      <c r="AU3" s="31">
        <v>1.0000000000000001E-5</v>
      </c>
      <c r="AV3" s="31">
        <v>2.0000000000000002E-5</v>
      </c>
      <c r="AW3" s="31">
        <v>2.0000000000000002E-5</v>
      </c>
      <c r="AX3" s="31">
        <v>2.0000000000000002E-5</v>
      </c>
      <c r="AY3" s="31">
        <v>2.0000000000000002E-5</v>
      </c>
      <c r="AZ3" s="31">
        <v>2.0000000000000002E-5</v>
      </c>
      <c r="BA3" s="31">
        <v>2.0000000000000002E-5</v>
      </c>
      <c r="BB3" s="31">
        <v>3.0000000000000001E-5</v>
      </c>
      <c r="BC3" s="31">
        <v>3.0000000000000001E-5</v>
      </c>
      <c r="BD3" s="31">
        <v>3.0000000000000001E-5</v>
      </c>
      <c r="BE3" s="31">
        <v>3.0000000000000001E-5</v>
      </c>
      <c r="BF3" s="31">
        <v>4.0000000000000003E-5</v>
      </c>
      <c r="BG3" s="31">
        <v>4.0000000000000003E-5</v>
      </c>
      <c r="BH3" s="31">
        <v>4.0000000000000003E-5</v>
      </c>
      <c r="BI3" s="31">
        <v>5.0000000000000002E-5</v>
      </c>
      <c r="BJ3" s="31">
        <v>5.0000000000000002E-5</v>
      </c>
      <c r="BK3" s="31">
        <v>6.0000000000000002E-5</v>
      </c>
      <c r="BL3" s="31">
        <v>6.9999999999999994E-5</v>
      </c>
      <c r="BM3" s="31">
        <v>6.9999999999999994E-5</v>
      </c>
      <c r="BN3" s="31">
        <v>8.0000000000000007E-5</v>
      </c>
      <c r="BO3" s="31">
        <v>9.0000000000000006E-5</v>
      </c>
      <c r="BP3" s="31">
        <v>1E-4</v>
      </c>
      <c r="BQ3" s="31">
        <v>1.1E-4</v>
      </c>
      <c r="BR3" s="31">
        <v>1.2999999999999999E-4</v>
      </c>
    </row>
    <row r="4" spans="1:70" x14ac:dyDescent="0.2">
      <c r="A4">
        <v>17</v>
      </c>
      <c r="B4" s="31">
        <v>1.0000000000000001E-5</v>
      </c>
      <c r="C4" s="31">
        <v>1.0000000000000001E-5</v>
      </c>
      <c r="D4" s="31">
        <v>1.0000000000000001E-5</v>
      </c>
      <c r="E4" s="31">
        <v>1.0000000000000001E-5</v>
      </c>
      <c r="F4" s="31">
        <v>1.0000000000000001E-5</v>
      </c>
      <c r="G4" s="31">
        <v>1.0000000000000001E-5</v>
      </c>
      <c r="H4" s="31">
        <v>1.0000000000000001E-5</v>
      </c>
      <c r="I4" s="31">
        <v>1.0000000000000001E-5</v>
      </c>
      <c r="J4" s="31">
        <v>1.0000000000000001E-5</v>
      </c>
      <c r="K4" s="31">
        <v>1.0000000000000001E-5</v>
      </c>
      <c r="L4" s="31">
        <v>1.0000000000000001E-5</v>
      </c>
      <c r="M4" s="31">
        <v>1.0000000000000001E-5</v>
      </c>
      <c r="N4" s="31">
        <v>1.0000000000000001E-5</v>
      </c>
      <c r="O4" s="31">
        <v>1.0000000000000001E-5</v>
      </c>
      <c r="P4" s="31">
        <v>1.0000000000000001E-5</v>
      </c>
      <c r="Q4" s="31">
        <v>1.0000000000000001E-5</v>
      </c>
      <c r="R4" s="31">
        <v>1.0000000000000001E-5</v>
      </c>
      <c r="S4" s="31">
        <v>1.0000000000000001E-5</v>
      </c>
      <c r="T4" s="31">
        <v>1.0000000000000001E-5</v>
      </c>
      <c r="U4" s="31">
        <v>1.0000000000000001E-5</v>
      </c>
      <c r="V4" s="31">
        <v>1.0000000000000001E-5</v>
      </c>
      <c r="W4" s="31">
        <v>1.0000000000000001E-5</v>
      </c>
      <c r="X4" s="31">
        <v>1.0000000000000001E-5</v>
      </c>
      <c r="Y4" s="31">
        <v>1.0000000000000001E-5</v>
      </c>
      <c r="Z4" s="31">
        <v>1.0000000000000001E-5</v>
      </c>
      <c r="AA4" s="31">
        <v>1.0000000000000001E-5</v>
      </c>
      <c r="AB4" s="31">
        <v>1.0000000000000001E-5</v>
      </c>
      <c r="AC4" s="31">
        <v>1.0000000000000001E-5</v>
      </c>
      <c r="AD4" s="31">
        <v>1.0000000000000001E-5</v>
      </c>
      <c r="AE4" s="31">
        <v>1.0000000000000001E-5</v>
      </c>
      <c r="AF4" s="31">
        <v>1.0000000000000001E-5</v>
      </c>
      <c r="AG4" s="31">
        <v>1.0000000000000001E-5</v>
      </c>
      <c r="AH4" s="31">
        <v>1.0000000000000001E-5</v>
      </c>
      <c r="AI4" s="31">
        <v>1.0000000000000001E-5</v>
      </c>
      <c r="AJ4" s="31">
        <v>1.0000000000000001E-5</v>
      </c>
      <c r="AK4" s="31">
        <v>1.0000000000000001E-5</v>
      </c>
      <c r="AL4" s="31">
        <v>1.0000000000000001E-5</v>
      </c>
      <c r="AM4" s="31">
        <v>1.0000000000000001E-5</v>
      </c>
      <c r="AN4" s="31">
        <v>1.0000000000000001E-5</v>
      </c>
      <c r="AO4" s="31">
        <v>1.0000000000000001E-5</v>
      </c>
      <c r="AP4" s="31">
        <v>1.0000000000000001E-5</v>
      </c>
      <c r="AQ4" s="31">
        <v>1.0000000000000001E-5</v>
      </c>
      <c r="AR4" s="31">
        <v>1.0000000000000001E-5</v>
      </c>
      <c r="AS4" s="31">
        <v>1.0000000000000001E-5</v>
      </c>
      <c r="AT4" s="31">
        <v>1.0000000000000001E-5</v>
      </c>
      <c r="AU4" s="31">
        <v>1.0000000000000001E-5</v>
      </c>
      <c r="AV4" s="31">
        <v>2.0000000000000002E-5</v>
      </c>
      <c r="AW4" s="31">
        <v>2.0000000000000002E-5</v>
      </c>
      <c r="AX4" s="31">
        <v>2.0000000000000002E-5</v>
      </c>
      <c r="AY4" s="31">
        <v>2.0000000000000002E-5</v>
      </c>
      <c r="AZ4" s="31">
        <v>2.0000000000000002E-5</v>
      </c>
      <c r="BA4" s="31">
        <v>2.0000000000000002E-5</v>
      </c>
      <c r="BB4" s="31">
        <v>3.0000000000000001E-5</v>
      </c>
      <c r="BC4" s="31">
        <v>3.0000000000000001E-5</v>
      </c>
      <c r="BD4" s="31">
        <v>3.0000000000000001E-5</v>
      </c>
      <c r="BE4" s="31">
        <v>3.0000000000000001E-5</v>
      </c>
      <c r="BF4" s="31">
        <v>4.0000000000000003E-5</v>
      </c>
      <c r="BG4" s="31">
        <v>4.0000000000000003E-5</v>
      </c>
      <c r="BH4" s="31">
        <v>4.0000000000000003E-5</v>
      </c>
      <c r="BI4" s="31">
        <v>5.0000000000000002E-5</v>
      </c>
      <c r="BJ4" s="31">
        <v>5.0000000000000002E-5</v>
      </c>
      <c r="BK4" s="31">
        <v>6.0000000000000002E-5</v>
      </c>
      <c r="BL4" s="31">
        <v>6.9999999999999994E-5</v>
      </c>
      <c r="BM4" s="31">
        <v>6.9999999999999994E-5</v>
      </c>
      <c r="BN4" s="31">
        <v>8.0000000000000007E-5</v>
      </c>
      <c r="BO4" s="31">
        <v>9.0000000000000006E-5</v>
      </c>
      <c r="BP4" s="31">
        <v>1E-4</v>
      </c>
      <c r="BQ4" s="31">
        <v>1.1E-4</v>
      </c>
      <c r="BR4" s="31">
        <v>1.2999999999999999E-4</v>
      </c>
    </row>
    <row r="5" spans="1:70" x14ac:dyDescent="0.2">
      <c r="A5">
        <v>18</v>
      </c>
      <c r="B5" s="31">
        <v>1.0000000000000001E-5</v>
      </c>
      <c r="C5" s="31">
        <v>1.0000000000000001E-5</v>
      </c>
      <c r="D5" s="31">
        <v>1.0000000000000001E-5</v>
      </c>
      <c r="E5" s="31">
        <v>1.0000000000000001E-5</v>
      </c>
      <c r="F5" s="31">
        <v>1.0000000000000001E-5</v>
      </c>
      <c r="G5" s="31">
        <v>1.0000000000000001E-5</v>
      </c>
      <c r="H5" s="31">
        <v>1.0000000000000001E-5</v>
      </c>
      <c r="I5" s="31">
        <v>1.0000000000000001E-5</v>
      </c>
      <c r="J5" s="31">
        <v>1.0000000000000001E-5</v>
      </c>
      <c r="K5" s="31">
        <v>1.0000000000000001E-5</v>
      </c>
      <c r="L5" s="31">
        <v>1.0000000000000001E-5</v>
      </c>
      <c r="M5" s="31">
        <v>1.0000000000000001E-5</v>
      </c>
      <c r="N5" s="31">
        <v>1.0000000000000001E-5</v>
      </c>
      <c r="O5" s="31">
        <v>1.0000000000000001E-5</v>
      </c>
      <c r="P5" s="31">
        <v>1.0000000000000001E-5</v>
      </c>
      <c r="Q5" s="31">
        <v>1.0000000000000001E-5</v>
      </c>
      <c r="R5" s="31">
        <v>1.0000000000000001E-5</v>
      </c>
      <c r="S5" s="31">
        <v>1.0000000000000001E-5</v>
      </c>
      <c r="T5" s="31">
        <v>1.0000000000000001E-5</v>
      </c>
      <c r="U5" s="31">
        <v>1.0000000000000001E-5</v>
      </c>
      <c r="V5" s="31">
        <v>1.0000000000000001E-5</v>
      </c>
      <c r="W5" s="31">
        <v>1.0000000000000001E-5</v>
      </c>
      <c r="X5" s="31">
        <v>1.0000000000000001E-5</v>
      </c>
      <c r="Y5" s="31">
        <v>1.0000000000000001E-5</v>
      </c>
      <c r="Z5" s="31">
        <v>1.0000000000000001E-5</v>
      </c>
      <c r="AA5" s="31">
        <v>1.0000000000000001E-5</v>
      </c>
      <c r="AB5" s="31">
        <v>1.0000000000000001E-5</v>
      </c>
      <c r="AC5" s="31">
        <v>1.0000000000000001E-5</v>
      </c>
      <c r="AD5" s="31">
        <v>1.0000000000000001E-5</v>
      </c>
      <c r="AE5" s="31">
        <v>1.0000000000000001E-5</v>
      </c>
      <c r="AF5" s="31">
        <v>1.0000000000000001E-5</v>
      </c>
      <c r="AG5" s="31">
        <v>1.0000000000000001E-5</v>
      </c>
      <c r="AH5" s="31">
        <v>1.0000000000000001E-5</v>
      </c>
      <c r="AI5" s="31">
        <v>1.0000000000000001E-5</v>
      </c>
      <c r="AJ5" s="31">
        <v>1.0000000000000001E-5</v>
      </c>
      <c r="AK5" s="31">
        <v>1.0000000000000001E-5</v>
      </c>
      <c r="AL5" s="31">
        <v>1.0000000000000001E-5</v>
      </c>
      <c r="AM5" s="31">
        <v>1.0000000000000001E-5</v>
      </c>
      <c r="AN5" s="31">
        <v>1.0000000000000001E-5</v>
      </c>
      <c r="AO5" s="31">
        <v>1.0000000000000001E-5</v>
      </c>
      <c r="AP5" s="31">
        <v>1.0000000000000001E-5</v>
      </c>
      <c r="AQ5" s="31">
        <v>1.0000000000000001E-5</v>
      </c>
      <c r="AR5" s="31">
        <v>1.0000000000000001E-5</v>
      </c>
      <c r="AS5" s="31">
        <v>1.0000000000000001E-5</v>
      </c>
      <c r="AT5" s="31">
        <v>1.0000000000000001E-5</v>
      </c>
      <c r="AU5" s="31">
        <v>1.0000000000000001E-5</v>
      </c>
      <c r="AV5" s="31">
        <v>2.0000000000000002E-5</v>
      </c>
      <c r="AW5" s="31">
        <v>2.0000000000000002E-5</v>
      </c>
      <c r="AX5" s="31">
        <v>2.0000000000000002E-5</v>
      </c>
      <c r="AY5" s="31">
        <v>2.0000000000000002E-5</v>
      </c>
      <c r="AZ5" s="31">
        <v>2.0000000000000002E-5</v>
      </c>
      <c r="BA5" s="31">
        <v>2.0000000000000002E-5</v>
      </c>
      <c r="BB5" s="31">
        <v>3.0000000000000001E-5</v>
      </c>
      <c r="BC5" s="31">
        <v>3.0000000000000001E-5</v>
      </c>
      <c r="BD5" s="31">
        <v>3.0000000000000001E-5</v>
      </c>
      <c r="BE5" s="31">
        <v>3.0000000000000001E-5</v>
      </c>
      <c r="BF5" s="31">
        <v>4.0000000000000003E-5</v>
      </c>
      <c r="BG5" s="31">
        <v>4.0000000000000003E-5</v>
      </c>
      <c r="BH5" s="31">
        <v>4.0000000000000003E-5</v>
      </c>
      <c r="BI5" s="31">
        <v>5.0000000000000002E-5</v>
      </c>
      <c r="BJ5" s="31">
        <v>5.0000000000000002E-5</v>
      </c>
      <c r="BK5" s="31">
        <v>6.0000000000000002E-5</v>
      </c>
      <c r="BL5" s="31">
        <v>6.9999999999999994E-5</v>
      </c>
      <c r="BM5" s="31">
        <v>6.9999999999999994E-5</v>
      </c>
      <c r="BN5" s="31">
        <v>8.0000000000000007E-5</v>
      </c>
      <c r="BO5" s="31">
        <v>9.0000000000000006E-5</v>
      </c>
      <c r="BP5" s="31">
        <v>1E-4</v>
      </c>
      <c r="BQ5" s="31">
        <v>1.1E-4</v>
      </c>
      <c r="BR5" s="31">
        <v>1.2999999999999999E-4</v>
      </c>
    </row>
    <row r="6" spans="1:70" x14ac:dyDescent="0.2">
      <c r="A6">
        <v>19</v>
      </c>
      <c r="B6" s="31">
        <v>1.0000000000000001E-5</v>
      </c>
      <c r="C6" s="31">
        <v>1.0000000000000001E-5</v>
      </c>
      <c r="D6" s="31">
        <v>1.0000000000000001E-5</v>
      </c>
      <c r="E6" s="31">
        <v>1.0000000000000001E-5</v>
      </c>
      <c r="F6" s="31">
        <v>1.0000000000000001E-5</v>
      </c>
      <c r="G6" s="31">
        <v>1.0000000000000001E-5</v>
      </c>
      <c r="H6" s="31">
        <v>1.0000000000000001E-5</v>
      </c>
      <c r="I6" s="31">
        <v>1.0000000000000001E-5</v>
      </c>
      <c r="J6" s="31">
        <v>1.0000000000000001E-5</v>
      </c>
      <c r="K6" s="31">
        <v>1.0000000000000001E-5</v>
      </c>
      <c r="L6" s="31">
        <v>1.0000000000000001E-5</v>
      </c>
      <c r="M6" s="31">
        <v>1.0000000000000001E-5</v>
      </c>
      <c r="N6" s="31">
        <v>1.0000000000000001E-5</v>
      </c>
      <c r="O6" s="31">
        <v>1.0000000000000001E-5</v>
      </c>
      <c r="P6" s="31">
        <v>1.0000000000000001E-5</v>
      </c>
      <c r="Q6" s="31">
        <v>1.0000000000000001E-5</v>
      </c>
      <c r="R6" s="31">
        <v>1.0000000000000001E-5</v>
      </c>
      <c r="S6" s="31">
        <v>1.0000000000000001E-5</v>
      </c>
      <c r="T6" s="31">
        <v>1.0000000000000001E-5</v>
      </c>
      <c r="U6" s="31">
        <v>1.0000000000000001E-5</v>
      </c>
      <c r="V6" s="31">
        <v>1.0000000000000001E-5</v>
      </c>
      <c r="W6" s="31">
        <v>1.0000000000000001E-5</v>
      </c>
      <c r="X6" s="31">
        <v>1.0000000000000001E-5</v>
      </c>
      <c r="Y6" s="31">
        <v>1.0000000000000001E-5</v>
      </c>
      <c r="Z6" s="31">
        <v>1.0000000000000001E-5</v>
      </c>
      <c r="AA6" s="31">
        <v>1.0000000000000001E-5</v>
      </c>
      <c r="AB6" s="31">
        <v>1.0000000000000001E-5</v>
      </c>
      <c r="AC6" s="31">
        <v>1.0000000000000001E-5</v>
      </c>
      <c r="AD6" s="31">
        <v>1.0000000000000001E-5</v>
      </c>
      <c r="AE6" s="31">
        <v>1.0000000000000001E-5</v>
      </c>
      <c r="AF6" s="31">
        <v>1.0000000000000001E-5</v>
      </c>
      <c r="AG6" s="31">
        <v>1.0000000000000001E-5</v>
      </c>
      <c r="AH6" s="31">
        <v>1.0000000000000001E-5</v>
      </c>
      <c r="AI6" s="31">
        <v>1.0000000000000001E-5</v>
      </c>
      <c r="AJ6" s="31">
        <v>1.0000000000000001E-5</v>
      </c>
      <c r="AK6" s="31">
        <v>1.0000000000000001E-5</v>
      </c>
      <c r="AL6" s="31">
        <v>1.0000000000000001E-5</v>
      </c>
      <c r="AM6" s="31">
        <v>1.0000000000000001E-5</v>
      </c>
      <c r="AN6" s="31">
        <v>1.0000000000000001E-5</v>
      </c>
      <c r="AO6" s="31">
        <v>1.0000000000000001E-5</v>
      </c>
      <c r="AP6" s="31">
        <v>1.0000000000000001E-5</v>
      </c>
      <c r="AQ6" s="31">
        <v>1.0000000000000001E-5</v>
      </c>
      <c r="AR6" s="31">
        <v>1.0000000000000001E-5</v>
      </c>
      <c r="AS6" s="31">
        <v>1.0000000000000001E-5</v>
      </c>
      <c r="AT6" s="31">
        <v>1.0000000000000001E-5</v>
      </c>
      <c r="AU6" s="31">
        <v>1.0000000000000001E-5</v>
      </c>
      <c r="AV6" s="31">
        <v>2.0000000000000002E-5</v>
      </c>
      <c r="AW6" s="31">
        <v>2.0000000000000002E-5</v>
      </c>
      <c r="AX6" s="31">
        <v>2.0000000000000002E-5</v>
      </c>
      <c r="AY6" s="31">
        <v>2.0000000000000002E-5</v>
      </c>
      <c r="AZ6" s="31">
        <v>2.0000000000000002E-5</v>
      </c>
      <c r="BA6" s="31">
        <v>2.0000000000000002E-5</v>
      </c>
      <c r="BB6" s="31">
        <v>3.0000000000000001E-5</v>
      </c>
      <c r="BC6" s="31">
        <v>3.0000000000000001E-5</v>
      </c>
      <c r="BD6" s="31">
        <v>3.0000000000000001E-5</v>
      </c>
      <c r="BE6" s="31">
        <v>3.0000000000000001E-5</v>
      </c>
      <c r="BF6" s="31">
        <v>4.0000000000000003E-5</v>
      </c>
      <c r="BG6" s="31">
        <v>4.0000000000000003E-5</v>
      </c>
      <c r="BH6" s="31">
        <v>4.0000000000000003E-5</v>
      </c>
      <c r="BI6" s="31">
        <v>5.0000000000000002E-5</v>
      </c>
      <c r="BJ6" s="31">
        <v>5.0000000000000002E-5</v>
      </c>
      <c r="BK6" s="31">
        <v>6.0000000000000002E-5</v>
      </c>
      <c r="BL6" s="31">
        <v>6.9999999999999994E-5</v>
      </c>
      <c r="BM6" s="31">
        <v>6.9999999999999994E-5</v>
      </c>
      <c r="BN6" s="31">
        <v>8.0000000000000007E-5</v>
      </c>
      <c r="BO6" s="31">
        <v>9.0000000000000006E-5</v>
      </c>
      <c r="BP6" s="31">
        <v>1E-4</v>
      </c>
      <c r="BQ6" s="31">
        <v>1.1E-4</v>
      </c>
      <c r="BR6" s="31">
        <v>1.2999999999999999E-4</v>
      </c>
    </row>
    <row r="7" spans="1:70" x14ac:dyDescent="0.2">
      <c r="A7">
        <v>20</v>
      </c>
      <c r="B7" s="31">
        <v>1.0000000000000001E-5</v>
      </c>
      <c r="C7" s="31">
        <v>1.0000000000000001E-5</v>
      </c>
      <c r="D7" s="31">
        <v>1.0000000000000001E-5</v>
      </c>
      <c r="E7" s="31">
        <v>1.0000000000000001E-5</v>
      </c>
      <c r="F7" s="31">
        <v>1.0000000000000001E-5</v>
      </c>
      <c r="G7" s="31">
        <v>1.0000000000000001E-5</v>
      </c>
      <c r="H7" s="31">
        <v>1.0000000000000001E-5</v>
      </c>
      <c r="I7" s="31">
        <v>1.0000000000000001E-5</v>
      </c>
      <c r="J7" s="31">
        <v>1.0000000000000001E-5</v>
      </c>
      <c r="K7" s="31">
        <v>1.0000000000000001E-5</v>
      </c>
      <c r="L7" s="31">
        <v>1.0000000000000001E-5</v>
      </c>
      <c r="M7" s="31">
        <v>1.0000000000000001E-5</v>
      </c>
      <c r="N7" s="31">
        <v>1.0000000000000001E-5</v>
      </c>
      <c r="O7" s="31">
        <v>1.0000000000000001E-5</v>
      </c>
      <c r="P7" s="31">
        <v>1.0000000000000001E-5</v>
      </c>
      <c r="Q7" s="31">
        <v>1.0000000000000001E-5</v>
      </c>
      <c r="R7" s="31">
        <v>1.0000000000000001E-5</v>
      </c>
      <c r="S7" s="31">
        <v>1.0000000000000001E-5</v>
      </c>
      <c r="T7" s="31">
        <v>1.0000000000000001E-5</v>
      </c>
      <c r="U7" s="31">
        <v>1.0000000000000001E-5</v>
      </c>
      <c r="V7" s="31">
        <v>1.0000000000000001E-5</v>
      </c>
      <c r="W7" s="31">
        <v>1.0000000000000001E-5</v>
      </c>
      <c r="X7" s="31">
        <v>1.0000000000000001E-5</v>
      </c>
      <c r="Y7" s="31">
        <v>1.0000000000000001E-5</v>
      </c>
      <c r="Z7" s="31">
        <v>1.0000000000000001E-5</v>
      </c>
      <c r="AA7" s="31">
        <v>1.0000000000000001E-5</v>
      </c>
      <c r="AB7" s="31">
        <v>1.0000000000000001E-5</v>
      </c>
      <c r="AC7" s="31">
        <v>1.0000000000000001E-5</v>
      </c>
      <c r="AD7" s="31">
        <v>1.0000000000000001E-5</v>
      </c>
      <c r="AE7" s="31">
        <v>1.0000000000000001E-5</v>
      </c>
      <c r="AF7" s="31">
        <v>1.0000000000000001E-5</v>
      </c>
      <c r="AG7" s="31">
        <v>1.0000000000000001E-5</v>
      </c>
      <c r="AH7" s="31">
        <v>1.0000000000000001E-5</v>
      </c>
      <c r="AI7" s="31">
        <v>1.0000000000000001E-5</v>
      </c>
      <c r="AJ7" s="31">
        <v>1.0000000000000001E-5</v>
      </c>
      <c r="AK7" s="31">
        <v>1.0000000000000001E-5</v>
      </c>
      <c r="AL7" s="31">
        <v>1.0000000000000001E-5</v>
      </c>
      <c r="AM7" s="31">
        <v>1.0000000000000001E-5</v>
      </c>
      <c r="AN7" s="31">
        <v>1.0000000000000001E-5</v>
      </c>
      <c r="AO7" s="31">
        <v>1.0000000000000001E-5</v>
      </c>
      <c r="AP7" s="31">
        <v>1.0000000000000001E-5</v>
      </c>
      <c r="AQ7" s="31">
        <v>1.0000000000000001E-5</v>
      </c>
      <c r="AR7" s="31">
        <v>1.0000000000000001E-5</v>
      </c>
      <c r="AS7" s="31">
        <v>1.0000000000000001E-5</v>
      </c>
      <c r="AT7" s="31">
        <v>1.0000000000000001E-5</v>
      </c>
      <c r="AU7" s="31">
        <v>1.0000000000000001E-5</v>
      </c>
      <c r="AV7" s="31">
        <v>2.0000000000000002E-5</v>
      </c>
      <c r="AW7" s="31">
        <v>2.0000000000000002E-5</v>
      </c>
      <c r="AX7" s="31">
        <v>2.0000000000000002E-5</v>
      </c>
      <c r="AY7" s="31">
        <v>2.0000000000000002E-5</v>
      </c>
      <c r="AZ7" s="31">
        <v>2.0000000000000002E-5</v>
      </c>
      <c r="BA7" s="31">
        <v>2.0000000000000002E-5</v>
      </c>
      <c r="BB7" s="31">
        <v>3.0000000000000001E-5</v>
      </c>
      <c r="BC7" s="31">
        <v>3.0000000000000001E-5</v>
      </c>
      <c r="BD7" s="31">
        <v>3.0000000000000001E-5</v>
      </c>
      <c r="BE7" s="31">
        <v>3.0000000000000001E-5</v>
      </c>
      <c r="BF7" s="31">
        <v>4.0000000000000003E-5</v>
      </c>
      <c r="BG7" s="31">
        <v>4.0000000000000003E-5</v>
      </c>
      <c r="BH7" s="31">
        <v>4.0000000000000003E-5</v>
      </c>
      <c r="BI7" s="31">
        <v>5.0000000000000002E-5</v>
      </c>
      <c r="BJ7" s="31">
        <v>5.0000000000000002E-5</v>
      </c>
      <c r="BK7" s="31">
        <v>6.0000000000000002E-5</v>
      </c>
      <c r="BL7" s="31">
        <v>6.9999999999999994E-5</v>
      </c>
      <c r="BM7" s="31">
        <v>6.9999999999999994E-5</v>
      </c>
      <c r="BN7" s="31">
        <v>8.0000000000000007E-5</v>
      </c>
      <c r="BO7" s="31">
        <v>9.0000000000000006E-5</v>
      </c>
      <c r="BP7" s="31">
        <v>1E-4</v>
      </c>
      <c r="BQ7" s="31">
        <v>1.1E-4</v>
      </c>
      <c r="BR7" s="31">
        <v>1.2999999999999999E-4</v>
      </c>
    </row>
    <row r="8" spans="1:70" x14ac:dyDescent="0.2">
      <c r="A8">
        <v>21</v>
      </c>
      <c r="B8" s="31">
        <v>1.0000000000000001E-5</v>
      </c>
      <c r="C8" s="31">
        <v>1.0000000000000001E-5</v>
      </c>
      <c r="D8" s="31">
        <v>1.0000000000000001E-5</v>
      </c>
      <c r="E8" s="31">
        <v>1.0000000000000001E-5</v>
      </c>
      <c r="F8" s="31">
        <v>1.0000000000000001E-5</v>
      </c>
      <c r="G8" s="31">
        <v>1.0000000000000001E-5</v>
      </c>
      <c r="H8" s="31">
        <v>1.0000000000000001E-5</v>
      </c>
      <c r="I8" s="31">
        <v>1.0000000000000001E-5</v>
      </c>
      <c r="J8" s="31">
        <v>1.0000000000000001E-5</v>
      </c>
      <c r="K8" s="31">
        <v>1.0000000000000001E-5</v>
      </c>
      <c r="L8" s="31">
        <v>1.0000000000000001E-5</v>
      </c>
      <c r="M8" s="31">
        <v>1.0000000000000001E-5</v>
      </c>
      <c r="N8" s="31">
        <v>1.0000000000000001E-5</v>
      </c>
      <c r="O8" s="31">
        <v>1.0000000000000001E-5</v>
      </c>
      <c r="P8" s="31">
        <v>1.0000000000000001E-5</v>
      </c>
      <c r="Q8" s="31">
        <v>1.0000000000000001E-5</v>
      </c>
      <c r="R8" s="31">
        <v>1.0000000000000001E-5</v>
      </c>
      <c r="S8" s="31">
        <v>1.0000000000000001E-5</v>
      </c>
      <c r="T8" s="31">
        <v>1.0000000000000001E-5</v>
      </c>
      <c r="U8" s="31">
        <v>1.0000000000000001E-5</v>
      </c>
      <c r="V8" s="31">
        <v>1.0000000000000001E-5</v>
      </c>
      <c r="W8" s="31">
        <v>1.0000000000000001E-5</v>
      </c>
      <c r="X8" s="31">
        <v>1.0000000000000001E-5</v>
      </c>
      <c r="Y8" s="31">
        <v>1.0000000000000001E-5</v>
      </c>
      <c r="Z8" s="31">
        <v>1.0000000000000001E-5</v>
      </c>
      <c r="AA8" s="31">
        <v>1.0000000000000001E-5</v>
      </c>
      <c r="AB8" s="31">
        <v>1.0000000000000001E-5</v>
      </c>
      <c r="AC8" s="31">
        <v>1.0000000000000001E-5</v>
      </c>
      <c r="AD8" s="31">
        <v>1.0000000000000001E-5</v>
      </c>
      <c r="AE8" s="31">
        <v>1.0000000000000001E-5</v>
      </c>
      <c r="AF8" s="31">
        <v>1.0000000000000001E-5</v>
      </c>
      <c r="AG8" s="31">
        <v>1.0000000000000001E-5</v>
      </c>
      <c r="AH8" s="31">
        <v>1.0000000000000001E-5</v>
      </c>
      <c r="AI8" s="31">
        <v>1.0000000000000001E-5</v>
      </c>
      <c r="AJ8" s="31">
        <v>1.0000000000000001E-5</v>
      </c>
      <c r="AK8" s="31">
        <v>1.0000000000000001E-5</v>
      </c>
      <c r="AL8" s="31">
        <v>1.0000000000000001E-5</v>
      </c>
      <c r="AM8" s="31">
        <v>1.0000000000000001E-5</v>
      </c>
      <c r="AN8" s="31">
        <v>1.0000000000000001E-5</v>
      </c>
      <c r="AO8" s="31">
        <v>1.0000000000000001E-5</v>
      </c>
      <c r="AP8" s="31">
        <v>1.0000000000000001E-5</v>
      </c>
      <c r="AQ8" s="31">
        <v>1.0000000000000001E-5</v>
      </c>
      <c r="AR8" s="31">
        <v>1.0000000000000001E-5</v>
      </c>
      <c r="AS8" s="31">
        <v>1.0000000000000001E-5</v>
      </c>
      <c r="AT8" s="31">
        <v>1.0000000000000001E-5</v>
      </c>
      <c r="AU8" s="31">
        <v>1.0000000000000001E-5</v>
      </c>
      <c r="AV8" s="31">
        <v>2.0000000000000002E-5</v>
      </c>
      <c r="AW8" s="31">
        <v>2.0000000000000002E-5</v>
      </c>
      <c r="AX8" s="31">
        <v>2.0000000000000002E-5</v>
      </c>
      <c r="AY8" s="31">
        <v>2.0000000000000002E-5</v>
      </c>
      <c r="AZ8" s="31">
        <v>2.0000000000000002E-5</v>
      </c>
      <c r="BA8" s="31">
        <v>2.0000000000000002E-5</v>
      </c>
      <c r="BB8" s="31">
        <v>3.0000000000000001E-5</v>
      </c>
      <c r="BC8" s="31">
        <v>3.0000000000000001E-5</v>
      </c>
      <c r="BD8" s="31">
        <v>3.0000000000000001E-5</v>
      </c>
      <c r="BE8" s="31">
        <v>3.0000000000000001E-5</v>
      </c>
      <c r="BF8" s="31">
        <v>4.0000000000000003E-5</v>
      </c>
      <c r="BG8" s="31">
        <v>4.0000000000000003E-5</v>
      </c>
      <c r="BH8" s="31">
        <v>4.0000000000000003E-5</v>
      </c>
      <c r="BI8" s="31">
        <v>5.0000000000000002E-5</v>
      </c>
      <c r="BJ8" s="31">
        <v>5.0000000000000002E-5</v>
      </c>
      <c r="BK8" s="31">
        <v>6.0000000000000002E-5</v>
      </c>
      <c r="BL8" s="31">
        <v>6.9999999999999994E-5</v>
      </c>
      <c r="BM8" s="31">
        <v>6.9999999999999994E-5</v>
      </c>
      <c r="BN8" s="31">
        <v>8.0000000000000007E-5</v>
      </c>
      <c r="BO8" s="31">
        <v>9.0000000000000006E-5</v>
      </c>
      <c r="BP8" s="31">
        <v>1E-4</v>
      </c>
      <c r="BQ8" s="31">
        <v>1.1E-4</v>
      </c>
      <c r="BR8" s="31">
        <v>1.2999999999999999E-4</v>
      </c>
    </row>
    <row r="9" spans="1:70" x14ac:dyDescent="0.2">
      <c r="A9">
        <v>22</v>
      </c>
      <c r="B9" s="31">
        <v>1.0000000000000001E-5</v>
      </c>
      <c r="C9" s="31">
        <v>1.0000000000000001E-5</v>
      </c>
      <c r="D9" s="31">
        <v>1.0000000000000001E-5</v>
      </c>
      <c r="E9" s="31">
        <v>1.0000000000000001E-5</v>
      </c>
      <c r="F9" s="31">
        <v>1.0000000000000001E-5</v>
      </c>
      <c r="G9" s="31">
        <v>1.0000000000000001E-5</v>
      </c>
      <c r="H9" s="31">
        <v>1.0000000000000001E-5</v>
      </c>
      <c r="I9" s="31">
        <v>1.0000000000000001E-5</v>
      </c>
      <c r="J9" s="31">
        <v>1.0000000000000001E-5</v>
      </c>
      <c r="K9" s="31">
        <v>1.0000000000000001E-5</v>
      </c>
      <c r="L9" s="31">
        <v>1.0000000000000001E-5</v>
      </c>
      <c r="M9" s="31">
        <v>1.0000000000000001E-5</v>
      </c>
      <c r="N9" s="31">
        <v>1.0000000000000001E-5</v>
      </c>
      <c r="O9" s="31">
        <v>1.0000000000000001E-5</v>
      </c>
      <c r="P9" s="31">
        <v>1.0000000000000001E-5</v>
      </c>
      <c r="Q9" s="31">
        <v>1.0000000000000001E-5</v>
      </c>
      <c r="R9" s="31">
        <v>1.0000000000000001E-5</v>
      </c>
      <c r="S9" s="31">
        <v>1.0000000000000001E-5</v>
      </c>
      <c r="T9" s="31">
        <v>1.0000000000000001E-5</v>
      </c>
      <c r="U9" s="31">
        <v>1.0000000000000001E-5</v>
      </c>
      <c r="V9" s="31">
        <v>1.0000000000000001E-5</v>
      </c>
      <c r="W9" s="31">
        <v>1.0000000000000001E-5</v>
      </c>
      <c r="X9" s="31">
        <v>1.0000000000000001E-5</v>
      </c>
      <c r="Y9" s="31">
        <v>1.0000000000000001E-5</v>
      </c>
      <c r="Z9" s="31">
        <v>1.0000000000000001E-5</v>
      </c>
      <c r="AA9" s="31">
        <v>1.0000000000000001E-5</v>
      </c>
      <c r="AB9" s="31">
        <v>1.0000000000000001E-5</v>
      </c>
      <c r="AC9" s="31">
        <v>1.0000000000000001E-5</v>
      </c>
      <c r="AD9" s="31">
        <v>1.0000000000000001E-5</v>
      </c>
      <c r="AE9" s="31">
        <v>1.0000000000000001E-5</v>
      </c>
      <c r="AF9" s="31">
        <v>1.0000000000000001E-5</v>
      </c>
      <c r="AG9" s="31">
        <v>1.0000000000000001E-5</v>
      </c>
      <c r="AH9" s="31">
        <v>1.0000000000000001E-5</v>
      </c>
      <c r="AI9" s="31">
        <v>1.0000000000000001E-5</v>
      </c>
      <c r="AJ9" s="31">
        <v>1.0000000000000001E-5</v>
      </c>
      <c r="AK9" s="31">
        <v>1.0000000000000001E-5</v>
      </c>
      <c r="AL9" s="31">
        <v>1.0000000000000001E-5</v>
      </c>
      <c r="AM9" s="31">
        <v>1.0000000000000001E-5</v>
      </c>
      <c r="AN9" s="31">
        <v>1.0000000000000001E-5</v>
      </c>
      <c r="AO9" s="31">
        <v>1.0000000000000001E-5</v>
      </c>
      <c r="AP9" s="31">
        <v>1.0000000000000001E-5</v>
      </c>
      <c r="AQ9" s="31">
        <v>1.0000000000000001E-5</v>
      </c>
      <c r="AR9" s="31">
        <v>1.0000000000000001E-5</v>
      </c>
      <c r="AS9" s="31">
        <v>1.0000000000000001E-5</v>
      </c>
      <c r="AT9" s="31">
        <v>1.0000000000000001E-5</v>
      </c>
      <c r="AU9" s="31">
        <v>1.0000000000000001E-5</v>
      </c>
      <c r="AV9" s="31">
        <v>2.0000000000000002E-5</v>
      </c>
      <c r="AW9" s="31">
        <v>2.0000000000000002E-5</v>
      </c>
      <c r="AX9" s="31">
        <v>2.0000000000000002E-5</v>
      </c>
      <c r="AY9" s="31">
        <v>2.0000000000000002E-5</v>
      </c>
      <c r="AZ9" s="31">
        <v>2.0000000000000002E-5</v>
      </c>
      <c r="BA9" s="31">
        <v>2.0000000000000002E-5</v>
      </c>
      <c r="BB9" s="31">
        <v>3.0000000000000001E-5</v>
      </c>
      <c r="BC9" s="31">
        <v>3.0000000000000001E-5</v>
      </c>
      <c r="BD9" s="31">
        <v>3.0000000000000001E-5</v>
      </c>
      <c r="BE9" s="31">
        <v>3.0000000000000001E-5</v>
      </c>
      <c r="BF9" s="31">
        <v>4.0000000000000003E-5</v>
      </c>
      <c r="BG9" s="31">
        <v>4.0000000000000003E-5</v>
      </c>
      <c r="BH9" s="31">
        <v>4.0000000000000003E-5</v>
      </c>
      <c r="BI9" s="31">
        <v>5.0000000000000002E-5</v>
      </c>
      <c r="BJ9" s="31">
        <v>5.0000000000000002E-5</v>
      </c>
      <c r="BK9" s="31">
        <v>6.0000000000000002E-5</v>
      </c>
      <c r="BL9" s="31">
        <v>6.9999999999999994E-5</v>
      </c>
      <c r="BM9" s="31">
        <v>6.9999999999999994E-5</v>
      </c>
      <c r="BN9" s="31">
        <v>8.0000000000000007E-5</v>
      </c>
      <c r="BO9" s="31">
        <v>9.0000000000000006E-5</v>
      </c>
      <c r="BP9" s="31">
        <v>1E-4</v>
      </c>
      <c r="BQ9" s="31">
        <v>1.1E-4</v>
      </c>
      <c r="BR9" s="31">
        <v>1.2999999999999999E-4</v>
      </c>
    </row>
    <row r="10" spans="1:70" x14ac:dyDescent="0.2">
      <c r="A10">
        <v>23</v>
      </c>
      <c r="B10" s="31">
        <v>1.0000000000000001E-5</v>
      </c>
      <c r="C10" s="31">
        <v>1.0000000000000001E-5</v>
      </c>
      <c r="D10" s="31">
        <v>1.0000000000000001E-5</v>
      </c>
      <c r="E10" s="31">
        <v>1.0000000000000001E-5</v>
      </c>
      <c r="F10" s="31">
        <v>1.0000000000000001E-5</v>
      </c>
      <c r="G10" s="31">
        <v>1.0000000000000001E-5</v>
      </c>
      <c r="H10" s="31">
        <v>1.0000000000000001E-5</v>
      </c>
      <c r="I10" s="31">
        <v>1.0000000000000001E-5</v>
      </c>
      <c r="J10" s="31">
        <v>1.0000000000000001E-5</v>
      </c>
      <c r="K10" s="31">
        <v>1.0000000000000001E-5</v>
      </c>
      <c r="L10" s="31">
        <v>1.0000000000000001E-5</v>
      </c>
      <c r="M10" s="31">
        <v>1.0000000000000001E-5</v>
      </c>
      <c r="N10" s="31">
        <v>1.0000000000000001E-5</v>
      </c>
      <c r="O10" s="31">
        <v>1.0000000000000001E-5</v>
      </c>
      <c r="P10" s="31">
        <v>1.0000000000000001E-5</v>
      </c>
      <c r="Q10" s="31">
        <v>1.0000000000000001E-5</v>
      </c>
      <c r="R10" s="31">
        <v>1.0000000000000001E-5</v>
      </c>
      <c r="S10" s="31">
        <v>1.0000000000000001E-5</v>
      </c>
      <c r="T10" s="31">
        <v>1.0000000000000001E-5</v>
      </c>
      <c r="U10" s="31">
        <v>1.0000000000000001E-5</v>
      </c>
      <c r="V10" s="31">
        <v>1.0000000000000001E-5</v>
      </c>
      <c r="W10" s="31">
        <v>1.0000000000000001E-5</v>
      </c>
      <c r="X10" s="31">
        <v>1.0000000000000001E-5</v>
      </c>
      <c r="Y10" s="31">
        <v>1.0000000000000001E-5</v>
      </c>
      <c r="Z10" s="31">
        <v>1.0000000000000001E-5</v>
      </c>
      <c r="AA10" s="31">
        <v>1.0000000000000001E-5</v>
      </c>
      <c r="AB10" s="31">
        <v>1.0000000000000001E-5</v>
      </c>
      <c r="AC10" s="31">
        <v>1.0000000000000001E-5</v>
      </c>
      <c r="AD10" s="31">
        <v>1.0000000000000001E-5</v>
      </c>
      <c r="AE10" s="31">
        <v>1.0000000000000001E-5</v>
      </c>
      <c r="AF10" s="31">
        <v>1.0000000000000001E-5</v>
      </c>
      <c r="AG10" s="31">
        <v>1.0000000000000001E-5</v>
      </c>
      <c r="AH10" s="31">
        <v>1.0000000000000001E-5</v>
      </c>
      <c r="AI10" s="31">
        <v>1.0000000000000001E-5</v>
      </c>
      <c r="AJ10" s="31">
        <v>1.0000000000000001E-5</v>
      </c>
      <c r="AK10" s="31">
        <v>1.0000000000000001E-5</v>
      </c>
      <c r="AL10" s="31">
        <v>1.0000000000000001E-5</v>
      </c>
      <c r="AM10" s="31">
        <v>1.0000000000000001E-5</v>
      </c>
      <c r="AN10" s="31">
        <v>1.0000000000000001E-5</v>
      </c>
      <c r="AO10" s="31">
        <v>1.0000000000000001E-5</v>
      </c>
      <c r="AP10" s="31">
        <v>1.0000000000000001E-5</v>
      </c>
      <c r="AQ10" s="31">
        <v>1.0000000000000001E-5</v>
      </c>
      <c r="AR10" s="31">
        <v>1.0000000000000001E-5</v>
      </c>
      <c r="AS10" s="31">
        <v>1.0000000000000001E-5</v>
      </c>
      <c r="AT10" s="31">
        <v>1.0000000000000001E-5</v>
      </c>
      <c r="AU10" s="31">
        <v>1.0000000000000001E-5</v>
      </c>
      <c r="AV10" s="31">
        <v>2.0000000000000002E-5</v>
      </c>
      <c r="AW10" s="31">
        <v>2.0000000000000002E-5</v>
      </c>
      <c r="AX10" s="31">
        <v>2.0000000000000002E-5</v>
      </c>
      <c r="AY10" s="31">
        <v>2.0000000000000002E-5</v>
      </c>
      <c r="AZ10" s="31">
        <v>2.0000000000000002E-5</v>
      </c>
      <c r="BA10" s="31">
        <v>2.0000000000000002E-5</v>
      </c>
      <c r="BB10" s="31">
        <v>3.0000000000000001E-5</v>
      </c>
      <c r="BC10" s="31">
        <v>3.0000000000000001E-5</v>
      </c>
      <c r="BD10" s="31">
        <v>3.0000000000000001E-5</v>
      </c>
      <c r="BE10" s="31">
        <v>3.0000000000000001E-5</v>
      </c>
      <c r="BF10" s="31">
        <v>4.0000000000000003E-5</v>
      </c>
      <c r="BG10" s="31">
        <v>4.0000000000000003E-5</v>
      </c>
      <c r="BH10" s="31">
        <v>4.0000000000000003E-5</v>
      </c>
      <c r="BI10" s="31">
        <v>5.0000000000000002E-5</v>
      </c>
      <c r="BJ10" s="31">
        <v>5.0000000000000002E-5</v>
      </c>
      <c r="BK10" s="31">
        <v>6.0000000000000002E-5</v>
      </c>
      <c r="BL10" s="31">
        <v>6.9999999999999994E-5</v>
      </c>
      <c r="BM10" s="31">
        <v>6.9999999999999994E-5</v>
      </c>
      <c r="BN10" s="31">
        <v>8.0000000000000007E-5</v>
      </c>
      <c r="BO10" s="31">
        <v>9.0000000000000006E-5</v>
      </c>
      <c r="BP10" s="31">
        <v>1E-4</v>
      </c>
      <c r="BQ10" s="31">
        <v>1.1E-4</v>
      </c>
      <c r="BR10" s="31">
        <v>1.2999999999999999E-4</v>
      </c>
    </row>
    <row r="11" spans="1:70" x14ac:dyDescent="0.2">
      <c r="A11">
        <v>24</v>
      </c>
      <c r="B11" s="31">
        <v>1.0000000000000001E-5</v>
      </c>
      <c r="C11" s="31">
        <v>1.0000000000000001E-5</v>
      </c>
      <c r="D11" s="31">
        <v>1.0000000000000001E-5</v>
      </c>
      <c r="E11" s="31">
        <v>1.0000000000000001E-5</v>
      </c>
      <c r="F11" s="31">
        <v>1.0000000000000001E-5</v>
      </c>
      <c r="G11" s="31">
        <v>1.0000000000000001E-5</v>
      </c>
      <c r="H11" s="31">
        <v>1.0000000000000001E-5</v>
      </c>
      <c r="I11" s="31">
        <v>1.0000000000000001E-5</v>
      </c>
      <c r="J11" s="31">
        <v>1.0000000000000001E-5</v>
      </c>
      <c r="K11" s="31">
        <v>1.0000000000000001E-5</v>
      </c>
      <c r="L11" s="31">
        <v>1.0000000000000001E-5</v>
      </c>
      <c r="M11" s="31">
        <v>1.0000000000000001E-5</v>
      </c>
      <c r="N11" s="31">
        <v>1.0000000000000001E-5</v>
      </c>
      <c r="O11" s="31">
        <v>1.0000000000000001E-5</v>
      </c>
      <c r="P11" s="31">
        <v>1.0000000000000001E-5</v>
      </c>
      <c r="Q11" s="31">
        <v>1.0000000000000001E-5</v>
      </c>
      <c r="R11" s="31">
        <v>1.0000000000000001E-5</v>
      </c>
      <c r="S11" s="31">
        <v>1.0000000000000001E-5</v>
      </c>
      <c r="T11" s="31">
        <v>1.0000000000000001E-5</v>
      </c>
      <c r="U11" s="31">
        <v>1.0000000000000001E-5</v>
      </c>
      <c r="V11" s="31">
        <v>1.0000000000000001E-5</v>
      </c>
      <c r="W11" s="31">
        <v>1.0000000000000001E-5</v>
      </c>
      <c r="X11" s="31">
        <v>1.0000000000000001E-5</v>
      </c>
      <c r="Y11" s="31">
        <v>1.0000000000000001E-5</v>
      </c>
      <c r="Z11" s="31">
        <v>1.0000000000000001E-5</v>
      </c>
      <c r="AA11" s="31">
        <v>1.0000000000000001E-5</v>
      </c>
      <c r="AB11" s="31">
        <v>1.0000000000000001E-5</v>
      </c>
      <c r="AC11" s="31">
        <v>1.0000000000000001E-5</v>
      </c>
      <c r="AD11" s="31">
        <v>1.0000000000000001E-5</v>
      </c>
      <c r="AE11" s="31">
        <v>1.0000000000000001E-5</v>
      </c>
      <c r="AF11" s="31">
        <v>1.0000000000000001E-5</v>
      </c>
      <c r="AG11" s="31">
        <v>1.0000000000000001E-5</v>
      </c>
      <c r="AH11" s="31">
        <v>1.0000000000000001E-5</v>
      </c>
      <c r="AI11" s="31">
        <v>1.0000000000000001E-5</v>
      </c>
      <c r="AJ11" s="31">
        <v>1.0000000000000001E-5</v>
      </c>
      <c r="AK11" s="31">
        <v>1.0000000000000001E-5</v>
      </c>
      <c r="AL11" s="31">
        <v>1.0000000000000001E-5</v>
      </c>
      <c r="AM11" s="31">
        <v>1.0000000000000001E-5</v>
      </c>
      <c r="AN11" s="31">
        <v>1.0000000000000001E-5</v>
      </c>
      <c r="AO11" s="31">
        <v>1.0000000000000001E-5</v>
      </c>
      <c r="AP11" s="31">
        <v>1.0000000000000001E-5</v>
      </c>
      <c r="AQ11" s="31">
        <v>1.0000000000000001E-5</v>
      </c>
      <c r="AR11" s="31">
        <v>1.0000000000000001E-5</v>
      </c>
      <c r="AS11" s="31">
        <v>1.0000000000000001E-5</v>
      </c>
      <c r="AT11" s="31">
        <v>1.0000000000000001E-5</v>
      </c>
      <c r="AU11" s="31">
        <v>1.0000000000000001E-5</v>
      </c>
      <c r="AV11" s="31">
        <v>1.0000000000000001E-5</v>
      </c>
      <c r="AW11" s="31">
        <v>2.0000000000000002E-5</v>
      </c>
      <c r="AX11" s="31">
        <v>2.0000000000000002E-5</v>
      </c>
      <c r="AY11" s="31">
        <v>2.0000000000000002E-5</v>
      </c>
      <c r="AZ11" s="31">
        <v>2.0000000000000002E-5</v>
      </c>
      <c r="BA11" s="31">
        <v>2.0000000000000002E-5</v>
      </c>
      <c r="BB11" s="31">
        <v>3.0000000000000001E-5</v>
      </c>
      <c r="BC11" s="31">
        <v>3.0000000000000001E-5</v>
      </c>
      <c r="BD11" s="31">
        <v>3.0000000000000001E-5</v>
      </c>
      <c r="BE11" s="31">
        <v>3.0000000000000001E-5</v>
      </c>
      <c r="BF11" s="31">
        <v>4.0000000000000003E-5</v>
      </c>
      <c r="BG11" s="31">
        <v>4.0000000000000003E-5</v>
      </c>
      <c r="BH11" s="31">
        <v>4.0000000000000003E-5</v>
      </c>
      <c r="BI11" s="31">
        <v>5.0000000000000002E-5</v>
      </c>
      <c r="BJ11" s="31">
        <v>5.0000000000000002E-5</v>
      </c>
      <c r="BK11" s="31">
        <v>6.0000000000000002E-5</v>
      </c>
      <c r="BL11" s="31">
        <v>6.9999999999999994E-5</v>
      </c>
      <c r="BM11" s="31">
        <v>6.9999999999999994E-5</v>
      </c>
      <c r="BN11" s="31">
        <v>8.0000000000000007E-5</v>
      </c>
      <c r="BO11" s="31">
        <v>9.0000000000000006E-5</v>
      </c>
      <c r="BP11" s="31">
        <v>1E-4</v>
      </c>
      <c r="BQ11" s="31">
        <v>1.1E-4</v>
      </c>
      <c r="BR11" s="31">
        <v>1.2E-4</v>
      </c>
    </row>
    <row r="12" spans="1:70" x14ac:dyDescent="0.2">
      <c r="A12">
        <v>25</v>
      </c>
      <c r="B12" s="31">
        <v>1.0000000000000001E-5</v>
      </c>
      <c r="C12" s="31">
        <v>1.0000000000000001E-5</v>
      </c>
      <c r="D12" s="31">
        <v>1.0000000000000001E-5</v>
      </c>
      <c r="E12" s="31">
        <v>1.0000000000000001E-5</v>
      </c>
      <c r="F12" s="31">
        <v>1.0000000000000001E-5</v>
      </c>
      <c r="G12" s="31">
        <v>1.0000000000000001E-5</v>
      </c>
      <c r="H12" s="31">
        <v>1.0000000000000001E-5</v>
      </c>
      <c r="I12" s="31">
        <v>1.0000000000000001E-5</v>
      </c>
      <c r="J12" s="31">
        <v>1.0000000000000001E-5</v>
      </c>
      <c r="K12" s="31">
        <v>1.0000000000000001E-5</v>
      </c>
      <c r="L12" s="31">
        <v>1.0000000000000001E-5</v>
      </c>
      <c r="M12" s="31">
        <v>1.0000000000000001E-5</v>
      </c>
      <c r="N12" s="31">
        <v>1.0000000000000001E-5</v>
      </c>
      <c r="O12" s="31">
        <v>1.0000000000000001E-5</v>
      </c>
      <c r="P12" s="31">
        <v>1.0000000000000001E-5</v>
      </c>
      <c r="Q12" s="31">
        <v>1.0000000000000001E-5</v>
      </c>
      <c r="R12" s="31">
        <v>1.0000000000000001E-5</v>
      </c>
      <c r="S12" s="31">
        <v>1.0000000000000001E-5</v>
      </c>
      <c r="T12" s="31">
        <v>1.0000000000000001E-5</v>
      </c>
      <c r="U12" s="31">
        <v>1.0000000000000001E-5</v>
      </c>
      <c r="V12" s="31">
        <v>1.0000000000000001E-5</v>
      </c>
      <c r="W12" s="31">
        <v>1.0000000000000001E-5</v>
      </c>
      <c r="X12" s="31">
        <v>1.0000000000000001E-5</v>
      </c>
      <c r="Y12" s="31">
        <v>1.0000000000000001E-5</v>
      </c>
      <c r="Z12" s="31">
        <v>1.0000000000000001E-5</v>
      </c>
      <c r="AA12" s="31">
        <v>1.0000000000000001E-5</v>
      </c>
      <c r="AB12" s="31">
        <v>1.0000000000000001E-5</v>
      </c>
      <c r="AC12" s="31">
        <v>1.0000000000000001E-5</v>
      </c>
      <c r="AD12" s="31">
        <v>1.0000000000000001E-5</v>
      </c>
      <c r="AE12" s="31">
        <v>1.0000000000000001E-5</v>
      </c>
      <c r="AF12" s="31">
        <v>1.0000000000000001E-5</v>
      </c>
      <c r="AG12" s="31">
        <v>1.0000000000000001E-5</v>
      </c>
      <c r="AH12" s="31">
        <v>1.0000000000000001E-5</v>
      </c>
      <c r="AI12" s="31">
        <v>1.0000000000000001E-5</v>
      </c>
      <c r="AJ12" s="31">
        <v>1.0000000000000001E-5</v>
      </c>
      <c r="AK12" s="31">
        <v>1.0000000000000001E-5</v>
      </c>
      <c r="AL12" s="31">
        <v>1.0000000000000001E-5</v>
      </c>
      <c r="AM12" s="31">
        <v>1.0000000000000001E-5</v>
      </c>
      <c r="AN12" s="31">
        <v>1.0000000000000001E-5</v>
      </c>
      <c r="AO12" s="31">
        <v>1.0000000000000001E-5</v>
      </c>
      <c r="AP12" s="31">
        <v>1.0000000000000001E-5</v>
      </c>
      <c r="AQ12" s="31">
        <v>1.0000000000000001E-5</v>
      </c>
      <c r="AR12" s="31">
        <v>1.0000000000000001E-5</v>
      </c>
      <c r="AS12" s="31">
        <v>1.0000000000000001E-5</v>
      </c>
      <c r="AT12" s="31">
        <v>1.0000000000000001E-5</v>
      </c>
      <c r="AU12" s="31">
        <v>1.0000000000000001E-5</v>
      </c>
      <c r="AV12" s="31">
        <v>1.0000000000000001E-5</v>
      </c>
      <c r="AW12" s="31">
        <v>2.0000000000000002E-5</v>
      </c>
      <c r="AX12" s="31">
        <v>2.0000000000000002E-5</v>
      </c>
      <c r="AY12" s="31">
        <v>2.0000000000000002E-5</v>
      </c>
      <c r="AZ12" s="31">
        <v>2.0000000000000002E-5</v>
      </c>
      <c r="BA12" s="31">
        <v>2.0000000000000002E-5</v>
      </c>
      <c r="BB12" s="31">
        <v>3.0000000000000001E-5</v>
      </c>
      <c r="BC12" s="31">
        <v>3.0000000000000001E-5</v>
      </c>
      <c r="BD12" s="31">
        <v>3.0000000000000001E-5</v>
      </c>
      <c r="BE12" s="31">
        <v>3.0000000000000001E-5</v>
      </c>
      <c r="BF12" s="31">
        <v>4.0000000000000003E-5</v>
      </c>
      <c r="BG12" s="31">
        <v>4.0000000000000003E-5</v>
      </c>
      <c r="BH12" s="31">
        <v>4.0000000000000003E-5</v>
      </c>
      <c r="BI12" s="31">
        <v>5.0000000000000002E-5</v>
      </c>
      <c r="BJ12" s="31">
        <v>5.0000000000000002E-5</v>
      </c>
      <c r="BK12" s="31">
        <v>6.0000000000000002E-5</v>
      </c>
      <c r="BL12" s="31">
        <v>6.9999999999999994E-5</v>
      </c>
      <c r="BM12" s="31">
        <v>6.9999999999999994E-5</v>
      </c>
      <c r="BN12" s="31">
        <v>8.0000000000000007E-5</v>
      </c>
      <c r="BO12" s="31">
        <v>9.0000000000000006E-5</v>
      </c>
      <c r="BP12" s="31">
        <v>1E-4</v>
      </c>
      <c r="BQ12" s="31">
        <v>1.1E-4</v>
      </c>
      <c r="BR12" s="31">
        <v>1.2E-4</v>
      </c>
    </row>
    <row r="13" spans="1:70" x14ac:dyDescent="0.2">
      <c r="A13">
        <v>26</v>
      </c>
      <c r="B13" s="31">
        <v>1.0000000000000001E-5</v>
      </c>
      <c r="C13" s="31">
        <v>1.0000000000000001E-5</v>
      </c>
      <c r="D13" s="31">
        <v>1.0000000000000001E-5</v>
      </c>
      <c r="E13" s="31">
        <v>1.0000000000000001E-5</v>
      </c>
      <c r="F13" s="31">
        <v>1.0000000000000001E-5</v>
      </c>
      <c r="G13" s="31">
        <v>1.0000000000000001E-5</v>
      </c>
      <c r="H13" s="31">
        <v>1.0000000000000001E-5</v>
      </c>
      <c r="I13" s="31">
        <v>1.0000000000000001E-5</v>
      </c>
      <c r="J13" s="31">
        <v>1.0000000000000001E-5</v>
      </c>
      <c r="K13" s="31">
        <v>1.0000000000000001E-5</v>
      </c>
      <c r="L13" s="31">
        <v>1.0000000000000001E-5</v>
      </c>
      <c r="M13" s="31">
        <v>1.0000000000000001E-5</v>
      </c>
      <c r="N13" s="31">
        <v>1.0000000000000001E-5</v>
      </c>
      <c r="O13" s="31">
        <v>1.0000000000000001E-5</v>
      </c>
      <c r="P13" s="31">
        <v>1.0000000000000001E-5</v>
      </c>
      <c r="Q13" s="31">
        <v>1.0000000000000001E-5</v>
      </c>
      <c r="R13" s="31">
        <v>1.0000000000000001E-5</v>
      </c>
      <c r="S13" s="31">
        <v>1.0000000000000001E-5</v>
      </c>
      <c r="T13" s="31">
        <v>1.0000000000000001E-5</v>
      </c>
      <c r="U13" s="31">
        <v>1.0000000000000001E-5</v>
      </c>
      <c r="V13" s="31">
        <v>1.0000000000000001E-5</v>
      </c>
      <c r="W13" s="31">
        <v>1.0000000000000001E-5</v>
      </c>
      <c r="X13" s="31">
        <v>1.0000000000000001E-5</v>
      </c>
      <c r="Y13" s="31">
        <v>1.0000000000000001E-5</v>
      </c>
      <c r="Z13" s="31">
        <v>1.0000000000000001E-5</v>
      </c>
      <c r="AA13" s="31">
        <v>1.0000000000000001E-5</v>
      </c>
      <c r="AB13" s="31">
        <v>1.0000000000000001E-5</v>
      </c>
      <c r="AC13" s="31">
        <v>1.0000000000000001E-5</v>
      </c>
      <c r="AD13" s="31">
        <v>1.0000000000000001E-5</v>
      </c>
      <c r="AE13" s="31">
        <v>1.0000000000000001E-5</v>
      </c>
      <c r="AF13" s="31">
        <v>1.0000000000000001E-5</v>
      </c>
      <c r="AG13" s="31">
        <v>1.0000000000000001E-5</v>
      </c>
      <c r="AH13" s="31">
        <v>1.0000000000000001E-5</v>
      </c>
      <c r="AI13" s="31">
        <v>1.0000000000000001E-5</v>
      </c>
      <c r="AJ13" s="31">
        <v>1.0000000000000001E-5</v>
      </c>
      <c r="AK13" s="31">
        <v>1.0000000000000001E-5</v>
      </c>
      <c r="AL13" s="31">
        <v>1.0000000000000001E-5</v>
      </c>
      <c r="AM13" s="31">
        <v>1.0000000000000001E-5</v>
      </c>
      <c r="AN13" s="31">
        <v>1.0000000000000001E-5</v>
      </c>
      <c r="AO13" s="31">
        <v>1.0000000000000001E-5</v>
      </c>
      <c r="AP13" s="31">
        <v>1.0000000000000001E-5</v>
      </c>
      <c r="AQ13" s="31">
        <v>1.0000000000000001E-5</v>
      </c>
      <c r="AR13" s="31">
        <v>1.0000000000000001E-5</v>
      </c>
      <c r="AS13" s="31">
        <v>1.0000000000000001E-5</v>
      </c>
      <c r="AT13" s="31">
        <v>1.0000000000000001E-5</v>
      </c>
      <c r="AU13" s="31">
        <v>1.0000000000000001E-5</v>
      </c>
      <c r="AV13" s="31">
        <v>1.0000000000000001E-5</v>
      </c>
      <c r="AW13" s="31">
        <v>2.0000000000000002E-5</v>
      </c>
      <c r="AX13" s="31">
        <v>2.0000000000000002E-5</v>
      </c>
      <c r="AY13" s="31">
        <v>2.0000000000000002E-5</v>
      </c>
      <c r="AZ13" s="31">
        <v>2.0000000000000002E-5</v>
      </c>
      <c r="BA13" s="31">
        <v>2.0000000000000002E-5</v>
      </c>
      <c r="BB13" s="31">
        <v>3.0000000000000001E-5</v>
      </c>
      <c r="BC13" s="31">
        <v>3.0000000000000001E-5</v>
      </c>
      <c r="BD13" s="31">
        <v>3.0000000000000001E-5</v>
      </c>
      <c r="BE13" s="31">
        <v>3.0000000000000001E-5</v>
      </c>
      <c r="BF13" s="31">
        <v>4.0000000000000003E-5</v>
      </c>
      <c r="BG13" s="31">
        <v>4.0000000000000003E-5</v>
      </c>
      <c r="BH13" s="31">
        <v>4.0000000000000003E-5</v>
      </c>
      <c r="BI13" s="31">
        <v>5.0000000000000002E-5</v>
      </c>
      <c r="BJ13" s="31">
        <v>5.0000000000000002E-5</v>
      </c>
      <c r="BK13" s="31">
        <v>6.0000000000000002E-5</v>
      </c>
      <c r="BL13" s="31">
        <v>6.9999999999999994E-5</v>
      </c>
      <c r="BM13" s="31">
        <v>6.9999999999999994E-5</v>
      </c>
      <c r="BN13" s="31">
        <v>8.0000000000000007E-5</v>
      </c>
      <c r="BO13" s="31">
        <v>9.0000000000000006E-5</v>
      </c>
      <c r="BP13" s="31">
        <v>1E-4</v>
      </c>
      <c r="BQ13" s="31">
        <v>1.1E-4</v>
      </c>
      <c r="BR13" s="31">
        <v>1.2E-4</v>
      </c>
    </row>
    <row r="14" spans="1:70" x14ac:dyDescent="0.2">
      <c r="A14">
        <v>27</v>
      </c>
      <c r="B14" s="31">
        <v>1.0000000000000001E-5</v>
      </c>
      <c r="C14" s="31">
        <v>1.0000000000000001E-5</v>
      </c>
      <c r="D14" s="31">
        <v>1.0000000000000001E-5</v>
      </c>
      <c r="E14" s="31">
        <v>1.0000000000000001E-5</v>
      </c>
      <c r="F14" s="31">
        <v>1.0000000000000001E-5</v>
      </c>
      <c r="G14" s="31">
        <v>1.0000000000000001E-5</v>
      </c>
      <c r="H14" s="31">
        <v>1.0000000000000001E-5</v>
      </c>
      <c r="I14" s="31">
        <v>1.0000000000000001E-5</v>
      </c>
      <c r="J14" s="31">
        <v>1.0000000000000001E-5</v>
      </c>
      <c r="K14" s="31">
        <v>1.0000000000000001E-5</v>
      </c>
      <c r="L14" s="31">
        <v>1.0000000000000001E-5</v>
      </c>
      <c r="M14" s="31">
        <v>1.0000000000000001E-5</v>
      </c>
      <c r="N14" s="31">
        <v>1.0000000000000001E-5</v>
      </c>
      <c r="O14" s="31">
        <v>1.0000000000000001E-5</v>
      </c>
      <c r="P14" s="31">
        <v>1.0000000000000001E-5</v>
      </c>
      <c r="Q14" s="31">
        <v>1.0000000000000001E-5</v>
      </c>
      <c r="R14" s="31">
        <v>1.0000000000000001E-5</v>
      </c>
      <c r="S14" s="31">
        <v>1.0000000000000001E-5</v>
      </c>
      <c r="T14" s="31">
        <v>1.0000000000000001E-5</v>
      </c>
      <c r="U14" s="31">
        <v>1.0000000000000001E-5</v>
      </c>
      <c r="V14" s="31">
        <v>1.0000000000000001E-5</v>
      </c>
      <c r="W14" s="31">
        <v>1.0000000000000001E-5</v>
      </c>
      <c r="X14" s="31">
        <v>1.0000000000000001E-5</v>
      </c>
      <c r="Y14" s="31">
        <v>1.0000000000000001E-5</v>
      </c>
      <c r="Z14" s="31">
        <v>1.0000000000000001E-5</v>
      </c>
      <c r="AA14" s="31">
        <v>1.0000000000000001E-5</v>
      </c>
      <c r="AB14" s="31">
        <v>1.0000000000000001E-5</v>
      </c>
      <c r="AC14" s="31">
        <v>1.0000000000000001E-5</v>
      </c>
      <c r="AD14" s="31">
        <v>1.0000000000000001E-5</v>
      </c>
      <c r="AE14" s="31">
        <v>1.0000000000000001E-5</v>
      </c>
      <c r="AF14" s="31">
        <v>1.0000000000000001E-5</v>
      </c>
      <c r="AG14" s="31">
        <v>1.0000000000000001E-5</v>
      </c>
      <c r="AH14" s="31">
        <v>1.0000000000000001E-5</v>
      </c>
      <c r="AI14" s="31">
        <v>1.0000000000000001E-5</v>
      </c>
      <c r="AJ14" s="31">
        <v>1.0000000000000001E-5</v>
      </c>
      <c r="AK14" s="31">
        <v>1.0000000000000001E-5</v>
      </c>
      <c r="AL14" s="31">
        <v>1.0000000000000001E-5</v>
      </c>
      <c r="AM14" s="31">
        <v>1.0000000000000001E-5</v>
      </c>
      <c r="AN14" s="31">
        <v>1.0000000000000001E-5</v>
      </c>
      <c r="AO14" s="31">
        <v>1.0000000000000001E-5</v>
      </c>
      <c r="AP14" s="31">
        <v>1.0000000000000001E-5</v>
      </c>
      <c r="AQ14" s="31">
        <v>1.0000000000000001E-5</v>
      </c>
      <c r="AR14" s="31">
        <v>1.0000000000000001E-5</v>
      </c>
      <c r="AS14" s="31">
        <v>1.0000000000000001E-5</v>
      </c>
      <c r="AT14" s="31">
        <v>1.0000000000000001E-5</v>
      </c>
      <c r="AU14" s="31">
        <v>1.0000000000000001E-5</v>
      </c>
      <c r="AV14" s="31">
        <v>1.0000000000000001E-5</v>
      </c>
      <c r="AW14" s="31">
        <v>2.0000000000000002E-5</v>
      </c>
      <c r="AX14" s="31">
        <v>2.0000000000000002E-5</v>
      </c>
      <c r="AY14" s="31">
        <v>2.0000000000000002E-5</v>
      </c>
      <c r="AZ14" s="31">
        <v>2.0000000000000002E-5</v>
      </c>
      <c r="BA14" s="31">
        <v>2.0000000000000002E-5</v>
      </c>
      <c r="BB14" s="31">
        <v>3.0000000000000001E-5</v>
      </c>
      <c r="BC14" s="31">
        <v>3.0000000000000001E-5</v>
      </c>
      <c r="BD14" s="31">
        <v>3.0000000000000001E-5</v>
      </c>
      <c r="BE14" s="31">
        <v>3.0000000000000001E-5</v>
      </c>
      <c r="BF14" s="31">
        <v>4.0000000000000003E-5</v>
      </c>
      <c r="BG14" s="31">
        <v>4.0000000000000003E-5</v>
      </c>
      <c r="BH14" s="31">
        <v>4.0000000000000003E-5</v>
      </c>
      <c r="BI14" s="31">
        <v>5.0000000000000002E-5</v>
      </c>
      <c r="BJ14" s="31">
        <v>5.0000000000000002E-5</v>
      </c>
      <c r="BK14" s="31">
        <v>6.0000000000000002E-5</v>
      </c>
      <c r="BL14" s="31">
        <v>6.9999999999999994E-5</v>
      </c>
      <c r="BM14" s="31">
        <v>6.9999999999999994E-5</v>
      </c>
      <c r="BN14" s="31">
        <v>8.0000000000000007E-5</v>
      </c>
      <c r="BO14" s="31">
        <v>9.0000000000000006E-5</v>
      </c>
      <c r="BP14" s="31">
        <v>1E-4</v>
      </c>
      <c r="BQ14" s="31">
        <v>1.1E-4</v>
      </c>
      <c r="BR14" s="31">
        <v>1.2E-4</v>
      </c>
    </row>
    <row r="15" spans="1:70" x14ac:dyDescent="0.2">
      <c r="A15">
        <v>28</v>
      </c>
      <c r="B15" s="31">
        <v>1.0000000000000001E-5</v>
      </c>
      <c r="C15" s="31">
        <v>1.0000000000000001E-5</v>
      </c>
      <c r="D15" s="31">
        <v>1.0000000000000001E-5</v>
      </c>
      <c r="E15" s="31">
        <v>1.0000000000000001E-5</v>
      </c>
      <c r="F15" s="31">
        <v>1.0000000000000001E-5</v>
      </c>
      <c r="G15" s="31">
        <v>1.0000000000000001E-5</v>
      </c>
      <c r="H15" s="31">
        <v>1.0000000000000001E-5</v>
      </c>
      <c r="I15" s="31">
        <v>1.0000000000000001E-5</v>
      </c>
      <c r="J15" s="31">
        <v>1.0000000000000001E-5</v>
      </c>
      <c r="K15" s="31">
        <v>1.0000000000000001E-5</v>
      </c>
      <c r="L15" s="31">
        <v>1.0000000000000001E-5</v>
      </c>
      <c r="M15" s="31">
        <v>1.0000000000000001E-5</v>
      </c>
      <c r="N15" s="31">
        <v>1.0000000000000001E-5</v>
      </c>
      <c r="O15" s="31">
        <v>1.0000000000000001E-5</v>
      </c>
      <c r="P15" s="31">
        <v>1.0000000000000001E-5</v>
      </c>
      <c r="Q15" s="31">
        <v>1.0000000000000001E-5</v>
      </c>
      <c r="R15" s="31">
        <v>1.0000000000000001E-5</v>
      </c>
      <c r="S15" s="31">
        <v>1.0000000000000001E-5</v>
      </c>
      <c r="T15" s="31">
        <v>1.0000000000000001E-5</v>
      </c>
      <c r="U15" s="31">
        <v>1.0000000000000001E-5</v>
      </c>
      <c r="V15" s="31">
        <v>1.0000000000000001E-5</v>
      </c>
      <c r="W15" s="31">
        <v>1.0000000000000001E-5</v>
      </c>
      <c r="X15" s="31">
        <v>1.0000000000000001E-5</v>
      </c>
      <c r="Y15" s="31">
        <v>1.0000000000000001E-5</v>
      </c>
      <c r="Z15" s="31">
        <v>1.0000000000000001E-5</v>
      </c>
      <c r="AA15" s="31">
        <v>1.0000000000000001E-5</v>
      </c>
      <c r="AB15" s="31">
        <v>1.0000000000000001E-5</v>
      </c>
      <c r="AC15" s="31">
        <v>1.0000000000000001E-5</v>
      </c>
      <c r="AD15" s="31">
        <v>1.0000000000000001E-5</v>
      </c>
      <c r="AE15" s="31">
        <v>1.0000000000000001E-5</v>
      </c>
      <c r="AF15" s="31">
        <v>1.0000000000000001E-5</v>
      </c>
      <c r="AG15" s="31">
        <v>1.0000000000000001E-5</v>
      </c>
      <c r="AH15" s="31">
        <v>1.0000000000000001E-5</v>
      </c>
      <c r="AI15" s="31">
        <v>1.0000000000000001E-5</v>
      </c>
      <c r="AJ15" s="31">
        <v>1.0000000000000001E-5</v>
      </c>
      <c r="AK15" s="31">
        <v>1.0000000000000001E-5</v>
      </c>
      <c r="AL15" s="31">
        <v>1.0000000000000001E-5</v>
      </c>
      <c r="AM15" s="31">
        <v>1.0000000000000001E-5</v>
      </c>
      <c r="AN15" s="31">
        <v>1.0000000000000001E-5</v>
      </c>
      <c r="AO15" s="31">
        <v>1.0000000000000001E-5</v>
      </c>
      <c r="AP15" s="31">
        <v>1.0000000000000001E-5</v>
      </c>
      <c r="AQ15" s="31">
        <v>1.0000000000000001E-5</v>
      </c>
      <c r="AR15" s="31">
        <v>1.0000000000000001E-5</v>
      </c>
      <c r="AS15" s="31">
        <v>1.0000000000000001E-5</v>
      </c>
      <c r="AT15" s="31">
        <v>1.0000000000000001E-5</v>
      </c>
      <c r="AU15" s="31">
        <v>1.0000000000000001E-5</v>
      </c>
      <c r="AV15" s="31">
        <v>1.0000000000000001E-5</v>
      </c>
      <c r="AW15" s="31">
        <v>2.0000000000000002E-5</v>
      </c>
      <c r="AX15" s="31">
        <v>2.0000000000000002E-5</v>
      </c>
      <c r="AY15" s="31">
        <v>2.0000000000000002E-5</v>
      </c>
      <c r="AZ15" s="31">
        <v>2.0000000000000002E-5</v>
      </c>
      <c r="BA15" s="31">
        <v>2.0000000000000002E-5</v>
      </c>
      <c r="BB15" s="31">
        <v>3.0000000000000001E-5</v>
      </c>
      <c r="BC15" s="31">
        <v>3.0000000000000001E-5</v>
      </c>
      <c r="BD15" s="31">
        <v>3.0000000000000001E-5</v>
      </c>
      <c r="BE15" s="31">
        <v>3.0000000000000001E-5</v>
      </c>
      <c r="BF15" s="31">
        <v>4.0000000000000003E-5</v>
      </c>
      <c r="BG15" s="31">
        <v>4.0000000000000003E-5</v>
      </c>
      <c r="BH15" s="31">
        <v>4.0000000000000003E-5</v>
      </c>
      <c r="BI15" s="31">
        <v>5.0000000000000002E-5</v>
      </c>
      <c r="BJ15" s="31">
        <v>5.0000000000000002E-5</v>
      </c>
      <c r="BK15" s="31">
        <v>6.0000000000000002E-5</v>
      </c>
      <c r="BL15" s="31">
        <v>6.9999999999999994E-5</v>
      </c>
      <c r="BM15" s="31">
        <v>6.9999999999999994E-5</v>
      </c>
      <c r="BN15" s="31">
        <v>8.0000000000000007E-5</v>
      </c>
      <c r="BO15" s="31">
        <v>9.0000000000000006E-5</v>
      </c>
      <c r="BP15" s="31">
        <v>1E-4</v>
      </c>
      <c r="BQ15" s="31">
        <v>1.1E-4</v>
      </c>
      <c r="BR15" s="31">
        <v>1.2E-4</v>
      </c>
    </row>
    <row r="16" spans="1:70" x14ac:dyDescent="0.2">
      <c r="A16">
        <v>29</v>
      </c>
      <c r="B16" s="31">
        <v>1.0000000000000001E-5</v>
      </c>
      <c r="C16" s="31">
        <v>1.0000000000000001E-5</v>
      </c>
      <c r="D16" s="31">
        <v>1.0000000000000001E-5</v>
      </c>
      <c r="E16" s="31">
        <v>1.0000000000000001E-5</v>
      </c>
      <c r="F16" s="31">
        <v>1.0000000000000001E-5</v>
      </c>
      <c r="G16" s="31">
        <v>1.0000000000000001E-5</v>
      </c>
      <c r="H16" s="31">
        <v>1.0000000000000001E-5</v>
      </c>
      <c r="I16" s="31">
        <v>1.0000000000000001E-5</v>
      </c>
      <c r="J16" s="31">
        <v>1.0000000000000001E-5</v>
      </c>
      <c r="K16" s="31">
        <v>1.0000000000000001E-5</v>
      </c>
      <c r="L16" s="31">
        <v>1.0000000000000001E-5</v>
      </c>
      <c r="M16" s="31">
        <v>1.0000000000000001E-5</v>
      </c>
      <c r="N16" s="31">
        <v>1.0000000000000001E-5</v>
      </c>
      <c r="O16" s="31">
        <v>1.0000000000000001E-5</v>
      </c>
      <c r="P16" s="31">
        <v>1.0000000000000001E-5</v>
      </c>
      <c r="Q16" s="31">
        <v>1.0000000000000001E-5</v>
      </c>
      <c r="R16" s="31">
        <v>1.0000000000000001E-5</v>
      </c>
      <c r="S16" s="31">
        <v>1.0000000000000001E-5</v>
      </c>
      <c r="T16" s="31">
        <v>1.0000000000000001E-5</v>
      </c>
      <c r="U16" s="31">
        <v>1.0000000000000001E-5</v>
      </c>
      <c r="V16" s="31">
        <v>1.0000000000000001E-5</v>
      </c>
      <c r="W16" s="31">
        <v>1.0000000000000001E-5</v>
      </c>
      <c r="X16" s="31">
        <v>1.0000000000000001E-5</v>
      </c>
      <c r="Y16" s="31">
        <v>1.0000000000000001E-5</v>
      </c>
      <c r="Z16" s="31">
        <v>1.0000000000000001E-5</v>
      </c>
      <c r="AA16" s="31">
        <v>1.0000000000000001E-5</v>
      </c>
      <c r="AB16" s="31">
        <v>1.0000000000000001E-5</v>
      </c>
      <c r="AC16" s="31">
        <v>1.0000000000000001E-5</v>
      </c>
      <c r="AD16" s="31">
        <v>1.0000000000000001E-5</v>
      </c>
      <c r="AE16" s="31">
        <v>1.0000000000000001E-5</v>
      </c>
      <c r="AF16" s="31">
        <v>1.0000000000000001E-5</v>
      </c>
      <c r="AG16" s="31">
        <v>1.0000000000000001E-5</v>
      </c>
      <c r="AH16" s="31">
        <v>1.0000000000000001E-5</v>
      </c>
      <c r="AI16" s="31">
        <v>1.0000000000000001E-5</v>
      </c>
      <c r="AJ16" s="31">
        <v>1.0000000000000001E-5</v>
      </c>
      <c r="AK16" s="31">
        <v>1.0000000000000001E-5</v>
      </c>
      <c r="AL16" s="31">
        <v>1.0000000000000001E-5</v>
      </c>
      <c r="AM16" s="31">
        <v>1.0000000000000001E-5</v>
      </c>
      <c r="AN16" s="31">
        <v>1.0000000000000001E-5</v>
      </c>
      <c r="AO16" s="31">
        <v>1.0000000000000001E-5</v>
      </c>
      <c r="AP16" s="31">
        <v>1.0000000000000001E-5</v>
      </c>
      <c r="AQ16" s="31">
        <v>1.0000000000000001E-5</v>
      </c>
      <c r="AR16" s="31">
        <v>1.0000000000000001E-5</v>
      </c>
      <c r="AS16" s="31">
        <v>1.0000000000000001E-5</v>
      </c>
      <c r="AT16" s="31">
        <v>1.0000000000000001E-5</v>
      </c>
      <c r="AU16" s="31">
        <v>1.0000000000000001E-5</v>
      </c>
      <c r="AV16" s="31">
        <v>1.0000000000000001E-5</v>
      </c>
      <c r="AW16" s="31">
        <v>2.0000000000000002E-5</v>
      </c>
      <c r="AX16" s="31">
        <v>2.0000000000000002E-5</v>
      </c>
      <c r="AY16" s="31">
        <v>2.0000000000000002E-5</v>
      </c>
      <c r="AZ16" s="31">
        <v>2.0000000000000002E-5</v>
      </c>
      <c r="BA16" s="31">
        <v>2.0000000000000002E-5</v>
      </c>
      <c r="BB16" s="31">
        <v>3.0000000000000001E-5</v>
      </c>
      <c r="BC16" s="31">
        <v>3.0000000000000001E-5</v>
      </c>
      <c r="BD16" s="31">
        <v>3.0000000000000001E-5</v>
      </c>
      <c r="BE16" s="31">
        <v>3.0000000000000001E-5</v>
      </c>
      <c r="BF16" s="31">
        <v>4.0000000000000003E-5</v>
      </c>
      <c r="BG16" s="31">
        <v>4.0000000000000003E-5</v>
      </c>
      <c r="BH16" s="31">
        <v>4.0000000000000003E-5</v>
      </c>
      <c r="BI16" s="31">
        <v>5.0000000000000002E-5</v>
      </c>
      <c r="BJ16" s="31">
        <v>5.0000000000000002E-5</v>
      </c>
      <c r="BK16" s="31">
        <v>6.0000000000000002E-5</v>
      </c>
      <c r="BL16" s="31">
        <v>6.0000000000000002E-5</v>
      </c>
      <c r="BM16" s="31">
        <v>6.9999999999999994E-5</v>
      </c>
      <c r="BN16" s="31">
        <v>8.0000000000000007E-5</v>
      </c>
      <c r="BO16" s="31">
        <v>9.0000000000000006E-5</v>
      </c>
      <c r="BP16" s="31">
        <v>1E-4</v>
      </c>
      <c r="BQ16" s="31">
        <v>1.1E-4</v>
      </c>
      <c r="BR16" s="31">
        <v>1.2E-4</v>
      </c>
    </row>
    <row r="17" spans="1:70" x14ac:dyDescent="0.2">
      <c r="A17">
        <v>30</v>
      </c>
      <c r="B17" s="31">
        <v>1.0000000000000001E-5</v>
      </c>
      <c r="C17" s="31">
        <v>1.0000000000000001E-5</v>
      </c>
      <c r="D17" s="31">
        <v>1.0000000000000001E-5</v>
      </c>
      <c r="E17" s="31">
        <v>1.0000000000000001E-5</v>
      </c>
      <c r="F17" s="31">
        <v>1.0000000000000001E-5</v>
      </c>
      <c r="G17" s="31">
        <v>1.0000000000000001E-5</v>
      </c>
      <c r="H17" s="31">
        <v>1.0000000000000001E-5</v>
      </c>
      <c r="I17" s="31">
        <v>1.0000000000000001E-5</v>
      </c>
      <c r="J17" s="31">
        <v>1.0000000000000001E-5</v>
      </c>
      <c r="K17" s="31">
        <v>1.0000000000000001E-5</v>
      </c>
      <c r="L17" s="31">
        <v>1.0000000000000001E-5</v>
      </c>
      <c r="M17" s="31">
        <v>1.0000000000000001E-5</v>
      </c>
      <c r="N17" s="31">
        <v>1.0000000000000001E-5</v>
      </c>
      <c r="O17" s="31">
        <v>1.0000000000000001E-5</v>
      </c>
      <c r="P17" s="31">
        <v>1.0000000000000001E-5</v>
      </c>
      <c r="Q17" s="31">
        <v>1.0000000000000001E-5</v>
      </c>
      <c r="R17" s="31">
        <v>1.0000000000000001E-5</v>
      </c>
      <c r="S17" s="31">
        <v>1.0000000000000001E-5</v>
      </c>
      <c r="T17" s="31">
        <v>1.0000000000000001E-5</v>
      </c>
      <c r="U17" s="31">
        <v>1.0000000000000001E-5</v>
      </c>
      <c r="V17" s="31">
        <v>1.0000000000000001E-5</v>
      </c>
      <c r="W17" s="31">
        <v>1.0000000000000001E-5</v>
      </c>
      <c r="X17" s="31">
        <v>1.0000000000000001E-5</v>
      </c>
      <c r="Y17" s="31">
        <v>1.0000000000000001E-5</v>
      </c>
      <c r="Z17" s="31">
        <v>1.0000000000000001E-5</v>
      </c>
      <c r="AA17" s="31">
        <v>1.0000000000000001E-5</v>
      </c>
      <c r="AB17" s="31">
        <v>1.0000000000000001E-5</v>
      </c>
      <c r="AC17" s="31">
        <v>1.0000000000000001E-5</v>
      </c>
      <c r="AD17" s="31">
        <v>1.0000000000000001E-5</v>
      </c>
      <c r="AE17" s="31">
        <v>1.0000000000000001E-5</v>
      </c>
      <c r="AF17" s="31">
        <v>1.0000000000000001E-5</v>
      </c>
      <c r="AG17" s="31">
        <v>1.0000000000000001E-5</v>
      </c>
      <c r="AH17" s="31">
        <v>1.0000000000000001E-5</v>
      </c>
      <c r="AI17" s="31">
        <v>1.0000000000000001E-5</v>
      </c>
      <c r="AJ17" s="31">
        <v>1.0000000000000001E-5</v>
      </c>
      <c r="AK17" s="31">
        <v>1.0000000000000001E-5</v>
      </c>
      <c r="AL17" s="31">
        <v>1.0000000000000001E-5</v>
      </c>
      <c r="AM17" s="31">
        <v>1.0000000000000001E-5</v>
      </c>
      <c r="AN17" s="31">
        <v>1.0000000000000001E-5</v>
      </c>
      <c r="AO17" s="31">
        <v>1.0000000000000001E-5</v>
      </c>
      <c r="AP17" s="31">
        <v>1.0000000000000001E-5</v>
      </c>
      <c r="AQ17" s="31">
        <v>1.0000000000000001E-5</v>
      </c>
      <c r="AR17" s="31">
        <v>1.0000000000000001E-5</v>
      </c>
      <c r="AS17" s="31">
        <v>1.0000000000000001E-5</v>
      </c>
      <c r="AT17" s="31">
        <v>1.0000000000000001E-5</v>
      </c>
      <c r="AU17" s="31">
        <v>1.0000000000000001E-5</v>
      </c>
      <c r="AV17" s="31">
        <v>1.0000000000000001E-5</v>
      </c>
      <c r="AW17" s="31">
        <v>2.0000000000000002E-5</v>
      </c>
      <c r="AX17" s="31">
        <v>2.0000000000000002E-5</v>
      </c>
      <c r="AY17" s="31">
        <v>2.0000000000000002E-5</v>
      </c>
      <c r="AZ17" s="31">
        <v>2.0000000000000002E-5</v>
      </c>
      <c r="BA17" s="31">
        <v>2.0000000000000002E-5</v>
      </c>
      <c r="BB17" s="31">
        <v>2.0000000000000002E-5</v>
      </c>
      <c r="BC17" s="31">
        <v>3.0000000000000001E-5</v>
      </c>
      <c r="BD17" s="31">
        <v>3.0000000000000001E-5</v>
      </c>
      <c r="BE17" s="31">
        <v>3.0000000000000001E-5</v>
      </c>
      <c r="BF17" s="31">
        <v>3.0000000000000001E-5</v>
      </c>
      <c r="BG17" s="31">
        <v>4.0000000000000003E-5</v>
      </c>
      <c r="BH17" s="31">
        <v>4.0000000000000003E-5</v>
      </c>
      <c r="BI17" s="31">
        <v>5.0000000000000002E-5</v>
      </c>
      <c r="BJ17" s="31">
        <v>5.0000000000000002E-5</v>
      </c>
      <c r="BK17" s="31">
        <v>6.0000000000000002E-5</v>
      </c>
      <c r="BL17" s="31">
        <v>6.0000000000000002E-5</v>
      </c>
      <c r="BM17" s="31">
        <v>6.9999999999999994E-5</v>
      </c>
      <c r="BN17" s="31">
        <v>8.0000000000000007E-5</v>
      </c>
      <c r="BO17" s="31">
        <v>8.0000000000000007E-5</v>
      </c>
      <c r="BP17" s="31">
        <v>9.0000000000000006E-5</v>
      </c>
      <c r="BQ17" s="31">
        <v>1E-4</v>
      </c>
      <c r="BR17" s="31">
        <v>1.1E-4</v>
      </c>
    </row>
    <row r="18" spans="1:70" x14ac:dyDescent="0.2">
      <c r="A18">
        <v>31</v>
      </c>
      <c r="B18" s="31">
        <v>1.0000000000000001E-5</v>
      </c>
      <c r="C18" s="31">
        <v>1.0000000000000001E-5</v>
      </c>
      <c r="D18" s="31">
        <v>1.0000000000000001E-5</v>
      </c>
      <c r="E18" s="31">
        <v>1.0000000000000001E-5</v>
      </c>
      <c r="F18" s="31">
        <v>1.0000000000000001E-5</v>
      </c>
      <c r="G18" s="31">
        <v>1.0000000000000001E-5</v>
      </c>
      <c r="H18" s="31">
        <v>1.0000000000000001E-5</v>
      </c>
      <c r="I18" s="31">
        <v>1.0000000000000001E-5</v>
      </c>
      <c r="J18" s="31">
        <v>1.0000000000000001E-5</v>
      </c>
      <c r="K18" s="31">
        <v>1.0000000000000001E-5</v>
      </c>
      <c r="L18" s="31">
        <v>1.0000000000000001E-5</v>
      </c>
      <c r="M18" s="31">
        <v>1.0000000000000001E-5</v>
      </c>
      <c r="N18" s="31">
        <v>1.0000000000000001E-5</v>
      </c>
      <c r="O18" s="31">
        <v>1.0000000000000001E-5</v>
      </c>
      <c r="P18" s="31">
        <v>1.0000000000000001E-5</v>
      </c>
      <c r="Q18" s="31">
        <v>1.0000000000000001E-5</v>
      </c>
      <c r="R18" s="31">
        <v>1.0000000000000001E-5</v>
      </c>
      <c r="S18" s="31">
        <v>1.0000000000000001E-5</v>
      </c>
      <c r="T18" s="31">
        <v>1.0000000000000001E-5</v>
      </c>
      <c r="U18" s="31">
        <v>1.0000000000000001E-5</v>
      </c>
      <c r="V18" s="31">
        <v>1.0000000000000001E-5</v>
      </c>
      <c r="W18" s="31">
        <v>1.0000000000000001E-5</v>
      </c>
      <c r="X18" s="31">
        <v>1.0000000000000001E-5</v>
      </c>
      <c r="Y18" s="31">
        <v>1.0000000000000001E-5</v>
      </c>
      <c r="Z18" s="31">
        <v>1.0000000000000001E-5</v>
      </c>
      <c r="AA18" s="31">
        <v>1.0000000000000001E-5</v>
      </c>
      <c r="AB18" s="31">
        <v>1.0000000000000001E-5</v>
      </c>
      <c r="AC18" s="31">
        <v>1.0000000000000001E-5</v>
      </c>
      <c r="AD18" s="31">
        <v>1.0000000000000001E-5</v>
      </c>
      <c r="AE18" s="31">
        <v>1.0000000000000001E-5</v>
      </c>
      <c r="AF18" s="31">
        <v>1.0000000000000001E-5</v>
      </c>
      <c r="AG18" s="31">
        <v>1.0000000000000001E-5</v>
      </c>
      <c r="AH18" s="31">
        <v>1.0000000000000001E-5</v>
      </c>
      <c r="AI18" s="31">
        <v>1.0000000000000001E-5</v>
      </c>
      <c r="AJ18" s="31">
        <v>1.0000000000000001E-5</v>
      </c>
      <c r="AK18" s="31">
        <v>1.0000000000000001E-5</v>
      </c>
      <c r="AL18" s="31">
        <v>1.0000000000000001E-5</v>
      </c>
      <c r="AM18" s="31">
        <v>1.0000000000000001E-5</v>
      </c>
      <c r="AN18" s="31">
        <v>1.0000000000000001E-5</v>
      </c>
      <c r="AO18" s="31">
        <v>1.0000000000000001E-5</v>
      </c>
      <c r="AP18" s="31">
        <v>1.0000000000000001E-5</v>
      </c>
      <c r="AQ18" s="31">
        <v>1.0000000000000001E-5</v>
      </c>
      <c r="AR18" s="31">
        <v>1.0000000000000001E-5</v>
      </c>
      <c r="AS18" s="31">
        <v>1.0000000000000001E-5</v>
      </c>
      <c r="AT18" s="31">
        <v>1.0000000000000001E-5</v>
      </c>
      <c r="AU18" s="31">
        <v>1.0000000000000001E-5</v>
      </c>
      <c r="AV18" s="31">
        <v>1.0000000000000001E-5</v>
      </c>
      <c r="AW18" s="31">
        <v>2.0000000000000002E-5</v>
      </c>
      <c r="AX18" s="31">
        <v>2.0000000000000002E-5</v>
      </c>
      <c r="AY18" s="31">
        <v>2.0000000000000002E-5</v>
      </c>
      <c r="AZ18" s="31">
        <v>2.0000000000000002E-5</v>
      </c>
      <c r="BA18" s="31">
        <v>2.0000000000000002E-5</v>
      </c>
      <c r="BB18" s="31">
        <v>2.0000000000000002E-5</v>
      </c>
      <c r="BC18" s="31">
        <v>3.0000000000000001E-5</v>
      </c>
      <c r="BD18" s="31">
        <v>3.0000000000000001E-5</v>
      </c>
      <c r="BE18" s="31">
        <v>3.0000000000000001E-5</v>
      </c>
      <c r="BF18" s="31">
        <v>3.0000000000000001E-5</v>
      </c>
      <c r="BG18" s="31">
        <v>4.0000000000000003E-5</v>
      </c>
      <c r="BH18" s="31">
        <v>4.0000000000000003E-5</v>
      </c>
      <c r="BI18" s="31">
        <v>5.0000000000000002E-5</v>
      </c>
      <c r="BJ18" s="31">
        <v>5.0000000000000002E-5</v>
      </c>
      <c r="BK18" s="31">
        <v>6.0000000000000002E-5</v>
      </c>
      <c r="BL18" s="31">
        <v>6.0000000000000002E-5</v>
      </c>
      <c r="BM18" s="31">
        <v>6.9999999999999994E-5</v>
      </c>
      <c r="BN18" s="31">
        <v>8.0000000000000007E-5</v>
      </c>
      <c r="BO18" s="31">
        <v>8.0000000000000007E-5</v>
      </c>
      <c r="BP18" s="31">
        <v>9.0000000000000006E-5</v>
      </c>
      <c r="BQ18" s="31">
        <v>1E-4</v>
      </c>
      <c r="BR18" s="31">
        <v>1.1E-4</v>
      </c>
    </row>
    <row r="19" spans="1:70" x14ac:dyDescent="0.2">
      <c r="A19">
        <v>32</v>
      </c>
      <c r="B19" s="31">
        <v>1.0000000000000001E-5</v>
      </c>
      <c r="C19" s="31">
        <v>1.0000000000000001E-5</v>
      </c>
      <c r="D19" s="31">
        <v>1.0000000000000001E-5</v>
      </c>
      <c r="E19" s="31">
        <v>1.0000000000000001E-5</v>
      </c>
      <c r="F19" s="31">
        <v>1.0000000000000001E-5</v>
      </c>
      <c r="G19" s="31">
        <v>1.0000000000000001E-5</v>
      </c>
      <c r="H19" s="31">
        <v>1.0000000000000001E-5</v>
      </c>
      <c r="I19" s="31">
        <v>1.0000000000000001E-5</v>
      </c>
      <c r="J19" s="31">
        <v>1.0000000000000001E-5</v>
      </c>
      <c r="K19" s="31">
        <v>1.0000000000000001E-5</v>
      </c>
      <c r="L19" s="31">
        <v>1.0000000000000001E-5</v>
      </c>
      <c r="M19" s="31">
        <v>1.0000000000000001E-5</v>
      </c>
      <c r="N19" s="31">
        <v>1.0000000000000001E-5</v>
      </c>
      <c r="O19" s="31">
        <v>1.0000000000000001E-5</v>
      </c>
      <c r="P19" s="31">
        <v>1.0000000000000001E-5</v>
      </c>
      <c r="Q19" s="31">
        <v>1.0000000000000001E-5</v>
      </c>
      <c r="R19" s="31">
        <v>1.0000000000000001E-5</v>
      </c>
      <c r="S19" s="31">
        <v>1.0000000000000001E-5</v>
      </c>
      <c r="T19" s="31">
        <v>1.0000000000000001E-5</v>
      </c>
      <c r="U19" s="31">
        <v>1.0000000000000001E-5</v>
      </c>
      <c r="V19" s="31">
        <v>1.0000000000000001E-5</v>
      </c>
      <c r="W19" s="31">
        <v>1.0000000000000001E-5</v>
      </c>
      <c r="X19" s="31">
        <v>1.0000000000000001E-5</v>
      </c>
      <c r="Y19" s="31">
        <v>1.0000000000000001E-5</v>
      </c>
      <c r="Z19" s="31">
        <v>1.0000000000000001E-5</v>
      </c>
      <c r="AA19" s="31">
        <v>1.0000000000000001E-5</v>
      </c>
      <c r="AB19" s="31">
        <v>1.0000000000000001E-5</v>
      </c>
      <c r="AC19" s="31">
        <v>1.0000000000000001E-5</v>
      </c>
      <c r="AD19" s="31">
        <v>1.0000000000000001E-5</v>
      </c>
      <c r="AE19" s="31">
        <v>1.0000000000000001E-5</v>
      </c>
      <c r="AF19" s="31">
        <v>1.0000000000000001E-5</v>
      </c>
      <c r="AG19" s="31">
        <v>1.0000000000000001E-5</v>
      </c>
      <c r="AH19" s="31">
        <v>1.0000000000000001E-5</v>
      </c>
      <c r="AI19" s="31">
        <v>1.0000000000000001E-5</v>
      </c>
      <c r="AJ19" s="31">
        <v>1.0000000000000001E-5</v>
      </c>
      <c r="AK19" s="31">
        <v>1.0000000000000001E-5</v>
      </c>
      <c r="AL19" s="31">
        <v>1.0000000000000001E-5</v>
      </c>
      <c r="AM19" s="31">
        <v>1.0000000000000001E-5</v>
      </c>
      <c r="AN19" s="31">
        <v>1.0000000000000001E-5</v>
      </c>
      <c r="AO19" s="31">
        <v>1.0000000000000001E-5</v>
      </c>
      <c r="AP19" s="31">
        <v>1.0000000000000001E-5</v>
      </c>
      <c r="AQ19" s="31">
        <v>1.0000000000000001E-5</v>
      </c>
      <c r="AR19" s="31">
        <v>1.0000000000000001E-5</v>
      </c>
      <c r="AS19" s="31">
        <v>1.0000000000000001E-5</v>
      </c>
      <c r="AT19" s="31">
        <v>1.0000000000000001E-5</v>
      </c>
      <c r="AU19" s="31">
        <v>1.0000000000000001E-5</v>
      </c>
      <c r="AV19" s="31">
        <v>1.0000000000000001E-5</v>
      </c>
      <c r="AW19" s="31">
        <v>2.0000000000000002E-5</v>
      </c>
      <c r="AX19" s="31">
        <v>2.0000000000000002E-5</v>
      </c>
      <c r="AY19" s="31">
        <v>2.0000000000000002E-5</v>
      </c>
      <c r="AZ19" s="31">
        <v>2.0000000000000002E-5</v>
      </c>
      <c r="BA19" s="31">
        <v>2.0000000000000002E-5</v>
      </c>
      <c r="BB19" s="31">
        <v>2.0000000000000002E-5</v>
      </c>
      <c r="BC19" s="31">
        <v>3.0000000000000001E-5</v>
      </c>
      <c r="BD19" s="31">
        <v>3.0000000000000001E-5</v>
      </c>
      <c r="BE19" s="31">
        <v>3.0000000000000001E-5</v>
      </c>
      <c r="BF19" s="31">
        <v>3.0000000000000001E-5</v>
      </c>
      <c r="BG19" s="31">
        <v>4.0000000000000003E-5</v>
      </c>
      <c r="BH19" s="31">
        <v>4.0000000000000003E-5</v>
      </c>
      <c r="BI19" s="31">
        <v>5.0000000000000002E-5</v>
      </c>
      <c r="BJ19" s="31">
        <v>5.0000000000000002E-5</v>
      </c>
      <c r="BK19" s="31">
        <v>6.0000000000000002E-5</v>
      </c>
      <c r="BL19" s="31">
        <v>6.0000000000000002E-5</v>
      </c>
      <c r="BM19" s="31">
        <v>6.9999999999999994E-5</v>
      </c>
      <c r="BN19" s="31">
        <v>8.0000000000000007E-5</v>
      </c>
      <c r="BO19" s="31">
        <v>8.0000000000000007E-5</v>
      </c>
      <c r="BP19" s="31">
        <v>9.0000000000000006E-5</v>
      </c>
      <c r="BQ19" s="31">
        <v>1E-4</v>
      </c>
      <c r="BR19" s="31">
        <v>1.1E-4</v>
      </c>
    </row>
    <row r="20" spans="1:70" x14ac:dyDescent="0.2">
      <c r="A20">
        <v>33</v>
      </c>
      <c r="B20" s="31">
        <v>1.0000000000000001E-5</v>
      </c>
      <c r="C20" s="31">
        <v>1.0000000000000001E-5</v>
      </c>
      <c r="D20" s="31">
        <v>1.0000000000000001E-5</v>
      </c>
      <c r="E20" s="31">
        <v>1.0000000000000001E-5</v>
      </c>
      <c r="F20" s="31">
        <v>1.0000000000000001E-5</v>
      </c>
      <c r="G20" s="31">
        <v>1.0000000000000001E-5</v>
      </c>
      <c r="H20" s="31">
        <v>1.0000000000000001E-5</v>
      </c>
      <c r="I20" s="31">
        <v>1.0000000000000001E-5</v>
      </c>
      <c r="J20" s="31">
        <v>1.0000000000000001E-5</v>
      </c>
      <c r="K20" s="31">
        <v>1.0000000000000001E-5</v>
      </c>
      <c r="L20" s="31">
        <v>1.0000000000000001E-5</v>
      </c>
      <c r="M20" s="31">
        <v>1.0000000000000001E-5</v>
      </c>
      <c r="N20" s="31">
        <v>1.0000000000000001E-5</v>
      </c>
      <c r="O20" s="31">
        <v>1.0000000000000001E-5</v>
      </c>
      <c r="P20" s="31">
        <v>1.0000000000000001E-5</v>
      </c>
      <c r="Q20" s="31">
        <v>1.0000000000000001E-5</v>
      </c>
      <c r="R20" s="31">
        <v>1.0000000000000001E-5</v>
      </c>
      <c r="S20" s="31">
        <v>1.0000000000000001E-5</v>
      </c>
      <c r="T20" s="31">
        <v>1.0000000000000001E-5</v>
      </c>
      <c r="U20" s="31">
        <v>1.0000000000000001E-5</v>
      </c>
      <c r="V20" s="31">
        <v>1.0000000000000001E-5</v>
      </c>
      <c r="W20" s="31">
        <v>1.0000000000000001E-5</v>
      </c>
      <c r="X20" s="31">
        <v>1.0000000000000001E-5</v>
      </c>
      <c r="Y20" s="31">
        <v>1.0000000000000001E-5</v>
      </c>
      <c r="Z20" s="31">
        <v>1.0000000000000001E-5</v>
      </c>
      <c r="AA20" s="31">
        <v>1.0000000000000001E-5</v>
      </c>
      <c r="AB20" s="31">
        <v>1.0000000000000001E-5</v>
      </c>
      <c r="AC20" s="31">
        <v>1.0000000000000001E-5</v>
      </c>
      <c r="AD20" s="31">
        <v>1.0000000000000001E-5</v>
      </c>
      <c r="AE20" s="31">
        <v>1.0000000000000001E-5</v>
      </c>
      <c r="AF20" s="31">
        <v>1.0000000000000001E-5</v>
      </c>
      <c r="AG20" s="31">
        <v>1.0000000000000001E-5</v>
      </c>
      <c r="AH20" s="31">
        <v>1.0000000000000001E-5</v>
      </c>
      <c r="AI20" s="31">
        <v>1.0000000000000001E-5</v>
      </c>
      <c r="AJ20" s="31">
        <v>1.0000000000000001E-5</v>
      </c>
      <c r="AK20" s="31">
        <v>1.0000000000000001E-5</v>
      </c>
      <c r="AL20" s="31">
        <v>1.0000000000000001E-5</v>
      </c>
      <c r="AM20" s="31">
        <v>1.0000000000000001E-5</v>
      </c>
      <c r="AN20" s="31">
        <v>1.0000000000000001E-5</v>
      </c>
      <c r="AO20" s="31">
        <v>1.0000000000000001E-5</v>
      </c>
      <c r="AP20" s="31">
        <v>1.0000000000000001E-5</v>
      </c>
      <c r="AQ20" s="31">
        <v>1.0000000000000001E-5</v>
      </c>
      <c r="AR20" s="31">
        <v>1.0000000000000001E-5</v>
      </c>
      <c r="AS20" s="31">
        <v>1.0000000000000001E-5</v>
      </c>
      <c r="AT20" s="31">
        <v>1.0000000000000001E-5</v>
      </c>
      <c r="AU20" s="31">
        <v>1.0000000000000001E-5</v>
      </c>
      <c r="AV20" s="31">
        <v>1.0000000000000001E-5</v>
      </c>
      <c r="AW20" s="31">
        <v>2.0000000000000002E-5</v>
      </c>
      <c r="AX20" s="31">
        <v>2.0000000000000002E-5</v>
      </c>
      <c r="AY20" s="31">
        <v>2.0000000000000002E-5</v>
      </c>
      <c r="AZ20" s="31">
        <v>2.0000000000000002E-5</v>
      </c>
      <c r="BA20" s="31">
        <v>2.0000000000000002E-5</v>
      </c>
      <c r="BB20" s="31">
        <v>2.0000000000000002E-5</v>
      </c>
      <c r="BC20" s="31">
        <v>3.0000000000000001E-5</v>
      </c>
      <c r="BD20" s="31">
        <v>3.0000000000000001E-5</v>
      </c>
      <c r="BE20" s="31">
        <v>3.0000000000000001E-5</v>
      </c>
      <c r="BF20" s="31">
        <v>3.0000000000000001E-5</v>
      </c>
      <c r="BG20" s="31">
        <v>4.0000000000000003E-5</v>
      </c>
      <c r="BH20" s="31">
        <v>4.0000000000000003E-5</v>
      </c>
      <c r="BI20" s="31">
        <v>5.0000000000000002E-5</v>
      </c>
      <c r="BJ20" s="31">
        <v>5.0000000000000002E-5</v>
      </c>
      <c r="BK20" s="31">
        <v>6.0000000000000002E-5</v>
      </c>
      <c r="BL20" s="31">
        <v>6.0000000000000002E-5</v>
      </c>
      <c r="BM20" s="31">
        <v>6.9999999999999994E-5</v>
      </c>
      <c r="BN20" s="31">
        <v>8.0000000000000007E-5</v>
      </c>
      <c r="BO20" s="31">
        <v>8.0000000000000007E-5</v>
      </c>
      <c r="BP20" s="31">
        <v>9.0000000000000006E-5</v>
      </c>
      <c r="BQ20" s="31">
        <v>1E-4</v>
      </c>
      <c r="BR20" s="31">
        <v>1.2E-4</v>
      </c>
    </row>
    <row r="21" spans="1:70" x14ac:dyDescent="0.2">
      <c r="A21">
        <v>34</v>
      </c>
      <c r="B21" s="31">
        <v>1.0000000000000001E-5</v>
      </c>
      <c r="C21" s="31">
        <v>1.0000000000000001E-5</v>
      </c>
      <c r="D21" s="31">
        <v>1.0000000000000001E-5</v>
      </c>
      <c r="E21" s="31">
        <v>1.0000000000000001E-5</v>
      </c>
      <c r="F21" s="31">
        <v>1.0000000000000001E-5</v>
      </c>
      <c r="G21" s="31">
        <v>1.0000000000000001E-5</v>
      </c>
      <c r="H21" s="31">
        <v>1.0000000000000001E-5</v>
      </c>
      <c r="I21" s="31">
        <v>1.0000000000000001E-5</v>
      </c>
      <c r="J21" s="31">
        <v>1.0000000000000001E-5</v>
      </c>
      <c r="K21" s="31">
        <v>1.0000000000000001E-5</v>
      </c>
      <c r="L21" s="31">
        <v>1.0000000000000001E-5</v>
      </c>
      <c r="M21" s="31">
        <v>1.0000000000000001E-5</v>
      </c>
      <c r="N21" s="31">
        <v>1.0000000000000001E-5</v>
      </c>
      <c r="O21" s="31">
        <v>1.0000000000000001E-5</v>
      </c>
      <c r="P21" s="31">
        <v>1.0000000000000001E-5</v>
      </c>
      <c r="Q21" s="31">
        <v>1.0000000000000001E-5</v>
      </c>
      <c r="R21" s="31">
        <v>1.0000000000000001E-5</v>
      </c>
      <c r="S21" s="31">
        <v>1.0000000000000001E-5</v>
      </c>
      <c r="T21" s="31">
        <v>1.0000000000000001E-5</v>
      </c>
      <c r="U21" s="31">
        <v>1.0000000000000001E-5</v>
      </c>
      <c r="V21" s="31">
        <v>1.0000000000000001E-5</v>
      </c>
      <c r="W21" s="31">
        <v>1.0000000000000001E-5</v>
      </c>
      <c r="X21" s="31">
        <v>1.0000000000000001E-5</v>
      </c>
      <c r="Y21" s="31">
        <v>1.0000000000000001E-5</v>
      </c>
      <c r="Z21" s="31">
        <v>1.0000000000000001E-5</v>
      </c>
      <c r="AA21" s="31">
        <v>1.0000000000000001E-5</v>
      </c>
      <c r="AB21" s="31">
        <v>1.0000000000000001E-5</v>
      </c>
      <c r="AC21" s="31">
        <v>1.0000000000000001E-5</v>
      </c>
      <c r="AD21" s="31">
        <v>1.0000000000000001E-5</v>
      </c>
      <c r="AE21" s="31">
        <v>1.0000000000000001E-5</v>
      </c>
      <c r="AF21" s="31">
        <v>1.0000000000000001E-5</v>
      </c>
      <c r="AG21" s="31">
        <v>1.0000000000000001E-5</v>
      </c>
      <c r="AH21" s="31">
        <v>1.0000000000000001E-5</v>
      </c>
      <c r="AI21" s="31">
        <v>1.0000000000000001E-5</v>
      </c>
      <c r="AJ21" s="31">
        <v>1.0000000000000001E-5</v>
      </c>
      <c r="AK21" s="31">
        <v>1.0000000000000001E-5</v>
      </c>
      <c r="AL21" s="31">
        <v>1.0000000000000001E-5</v>
      </c>
      <c r="AM21" s="31">
        <v>1.0000000000000001E-5</v>
      </c>
      <c r="AN21" s="31">
        <v>1.0000000000000001E-5</v>
      </c>
      <c r="AO21" s="31">
        <v>1.0000000000000001E-5</v>
      </c>
      <c r="AP21" s="31">
        <v>1.0000000000000001E-5</v>
      </c>
      <c r="AQ21" s="31">
        <v>1.0000000000000001E-5</v>
      </c>
      <c r="AR21" s="31">
        <v>1.0000000000000001E-5</v>
      </c>
      <c r="AS21" s="31">
        <v>1.0000000000000001E-5</v>
      </c>
      <c r="AT21" s="31">
        <v>1.0000000000000001E-5</v>
      </c>
      <c r="AU21" s="31">
        <v>1.0000000000000001E-5</v>
      </c>
      <c r="AV21" s="31">
        <v>1.0000000000000001E-5</v>
      </c>
      <c r="AW21" s="31">
        <v>2.0000000000000002E-5</v>
      </c>
      <c r="AX21" s="31">
        <v>2.0000000000000002E-5</v>
      </c>
      <c r="AY21" s="31">
        <v>2.0000000000000002E-5</v>
      </c>
      <c r="AZ21" s="31">
        <v>2.0000000000000002E-5</v>
      </c>
      <c r="BA21" s="31">
        <v>2.0000000000000002E-5</v>
      </c>
      <c r="BB21" s="31">
        <v>2.0000000000000002E-5</v>
      </c>
      <c r="BC21" s="31">
        <v>3.0000000000000001E-5</v>
      </c>
      <c r="BD21" s="31">
        <v>3.0000000000000001E-5</v>
      </c>
      <c r="BE21" s="31">
        <v>3.0000000000000001E-5</v>
      </c>
      <c r="BF21" s="31">
        <v>3.0000000000000001E-5</v>
      </c>
      <c r="BG21" s="31">
        <v>4.0000000000000003E-5</v>
      </c>
      <c r="BH21" s="31">
        <v>4.0000000000000003E-5</v>
      </c>
      <c r="BI21" s="31">
        <v>5.0000000000000002E-5</v>
      </c>
      <c r="BJ21" s="31">
        <v>5.0000000000000002E-5</v>
      </c>
      <c r="BK21" s="31">
        <v>6.0000000000000002E-5</v>
      </c>
      <c r="BL21" s="31">
        <v>6.0000000000000002E-5</v>
      </c>
      <c r="BM21" s="31">
        <v>6.9999999999999994E-5</v>
      </c>
      <c r="BN21" s="31">
        <v>8.0000000000000007E-5</v>
      </c>
      <c r="BO21" s="31">
        <v>8.0000000000000007E-5</v>
      </c>
      <c r="BP21" s="31">
        <v>9.0000000000000006E-5</v>
      </c>
      <c r="BQ21" s="31">
        <v>1E-4</v>
      </c>
      <c r="BR21" s="31">
        <v>1.2E-4</v>
      </c>
    </row>
    <row r="22" spans="1:70" x14ac:dyDescent="0.2">
      <c r="A22">
        <v>35</v>
      </c>
      <c r="B22" s="31">
        <v>1.0000000000000001E-5</v>
      </c>
      <c r="C22" s="31">
        <v>1.0000000000000001E-5</v>
      </c>
      <c r="D22" s="31">
        <v>1.0000000000000001E-5</v>
      </c>
      <c r="E22" s="31">
        <v>1.0000000000000001E-5</v>
      </c>
      <c r="F22" s="31">
        <v>1.0000000000000001E-5</v>
      </c>
      <c r="G22" s="31">
        <v>1.0000000000000001E-5</v>
      </c>
      <c r="H22" s="31">
        <v>1.0000000000000001E-5</v>
      </c>
      <c r="I22" s="31">
        <v>1.0000000000000001E-5</v>
      </c>
      <c r="J22" s="31">
        <v>1.0000000000000001E-5</v>
      </c>
      <c r="K22" s="31">
        <v>1.0000000000000001E-5</v>
      </c>
      <c r="L22" s="31">
        <v>1.0000000000000001E-5</v>
      </c>
      <c r="M22" s="31">
        <v>1.0000000000000001E-5</v>
      </c>
      <c r="N22" s="31">
        <v>1.0000000000000001E-5</v>
      </c>
      <c r="O22" s="31">
        <v>1.0000000000000001E-5</v>
      </c>
      <c r="P22" s="31">
        <v>1.0000000000000001E-5</v>
      </c>
      <c r="Q22" s="31">
        <v>1.0000000000000001E-5</v>
      </c>
      <c r="R22" s="31">
        <v>1.0000000000000001E-5</v>
      </c>
      <c r="S22" s="31">
        <v>1.0000000000000001E-5</v>
      </c>
      <c r="T22" s="31">
        <v>1.0000000000000001E-5</v>
      </c>
      <c r="U22" s="31">
        <v>1.0000000000000001E-5</v>
      </c>
      <c r="V22" s="31">
        <v>1.0000000000000001E-5</v>
      </c>
      <c r="W22" s="31">
        <v>1.0000000000000001E-5</v>
      </c>
      <c r="X22" s="31">
        <v>1.0000000000000001E-5</v>
      </c>
      <c r="Y22" s="31">
        <v>1.0000000000000001E-5</v>
      </c>
      <c r="Z22" s="31">
        <v>1.0000000000000001E-5</v>
      </c>
      <c r="AA22" s="31">
        <v>1.0000000000000001E-5</v>
      </c>
      <c r="AB22" s="31">
        <v>1.0000000000000001E-5</v>
      </c>
      <c r="AC22" s="31">
        <v>1.0000000000000001E-5</v>
      </c>
      <c r="AD22" s="31">
        <v>1.0000000000000001E-5</v>
      </c>
      <c r="AE22" s="31">
        <v>1.0000000000000001E-5</v>
      </c>
      <c r="AF22" s="31">
        <v>1.0000000000000001E-5</v>
      </c>
      <c r="AG22" s="31">
        <v>1.0000000000000001E-5</v>
      </c>
      <c r="AH22" s="31">
        <v>1.0000000000000001E-5</v>
      </c>
      <c r="AI22" s="31">
        <v>1.0000000000000001E-5</v>
      </c>
      <c r="AJ22" s="31">
        <v>1.0000000000000001E-5</v>
      </c>
      <c r="AK22" s="31">
        <v>1.0000000000000001E-5</v>
      </c>
      <c r="AL22" s="31">
        <v>1.0000000000000001E-5</v>
      </c>
      <c r="AM22" s="31">
        <v>1.0000000000000001E-5</v>
      </c>
      <c r="AN22" s="31">
        <v>1.0000000000000001E-5</v>
      </c>
      <c r="AO22" s="31">
        <v>1.0000000000000001E-5</v>
      </c>
      <c r="AP22" s="31">
        <v>1.0000000000000001E-5</v>
      </c>
      <c r="AQ22" s="31">
        <v>1.0000000000000001E-5</v>
      </c>
      <c r="AR22" s="31">
        <v>1.0000000000000001E-5</v>
      </c>
      <c r="AS22" s="31">
        <v>1.0000000000000001E-5</v>
      </c>
      <c r="AT22" s="31">
        <v>1.0000000000000001E-5</v>
      </c>
      <c r="AU22" s="31">
        <v>1.0000000000000001E-5</v>
      </c>
      <c r="AV22" s="31">
        <v>1.0000000000000001E-5</v>
      </c>
      <c r="AW22" s="31">
        <v>2.0000000000000002E-5</v>
      </c>
      <c r="AX22" s="31">
        <v>2.0000000000000002E-5</v>
      </c>
      <c r="AY22" s="31">
        <v>2.0000000000000002E-5</v>
      </c>
      <c r="AZ22" s="31">
        <v>2.0000000000000002E-5</v>
      </c>
      <c r="BA22" s="31">
        <v>2.0000000000000002E-5</v>
      </c>
      <c r="BB22" s="31">
        <v>2.0000000000000002E-5</v>
      </c>
      <c r="BC22" s="31">
        <v>3.0000000000000001E-5</v>
      </c>
      <c r="BD22" s="31">
        <v>3.0000000000000001E-5</v>
      </c>
      <c r="BE22" s="31">
        <v>3.0000000000000001E-5</v>
      </c>
      <c r="BF22" s="31">
        <v>4.0000000000000003E-5</v>
      </c>
      <c r="BG22" s="31">
        <v>4.0000000000000003E-5</v>
      </c>
      <c r="BH22" s="31">
        <v>4.0000000000000003E-5</v>
      </c>
      <c r="BI22" s="31">
        <v>5.0000000000000002E-5</v>
      </c>
      <c r="BJ22" s="31">
        <v>5.0000000000000002E-5</v>
      </c>
      <c r="BK22" s="31">
        <v>6.0000000000000002E-5</v>
      </c>
      <c r="BL22" s="31">
        <v>6.0000000000000002E-5</v>
      </c>
      <c r="BM22" s="31">
        <v>6.9999999999999994E-5</v>
      </c>
      <c r="BN22" s="31">
        <v>8.0000000000000007E-5</v>
      </c>
      <c r="BO22" s="31">
        <v>9.0000000000000006E-5</v>
      </c>
      <c r="BP22" s="31">
        <v>9.0000000000000006E-5</v>
      </c>
      <c r="BQ22" s="31">
        <v>1.1E-4</v>
      </c>
      <c r="BR22" s="31">
        <v>1.2E-4</v>
      </c>
    </row>
    <row r="23" spans="1:70" x14ac:dyDescent="0.2">
      <c r="A23">
        <v>36</v>
      </c>
      <c r="B23" s="31">
        <v>1.0000000000000001E-5</v>
      </c>
      <c r="C23" s="31">
        <v>1.0000000000000001E-5</v>
      </c>
      <c r="D23" s="31">
        <v>1.0000000000000001E-5</v>
      </c>
      <c r="E23" s="31">
        <v>1.0000000000000001E-5</v>
      </c>
      <c r="F23" s="31">
        <v>1.0000000000000001E-5</v>
      </c>
      <c r="G23" s="31">
        <v>1.0000000000000001E-5</v>
      </c>
      <c r="H23" s="31">
        <v>1.0000000000000001E-5</v>
      </c>
      <c r="I23" s="31">
        <v>1.0000000000000001E-5</v>
      </c>
      <c r="J23" s="31">
        <v>1.0000000000000001E-5</v>
      </c>
      <c r="K23" s="31">
        <v>1.0000000000000001E-5</v>
      </c>
      <c r="L23" s="31">
        <v>1.0000000000000001E-5</v>
      </c>
      <c r="M23" s="31">
        <v>1.0000000000000001E-5</v>
      </c>
      <c r="N23" s="31">
        <v>1.0000000000000001E-5</v>
      </c>
      <c r="O23" s="31">
        <v>1.0000000000000001E-5</v>
      </c>
      <c r="P23" s="31">
        <v>1.0000000000000001E-5</v>
      </c>
      <c r="Q23" s="31">
        <v>1.0000000000000001E-5</v>
      </c>
      <c r="R23" s="31">
        <v>1.0000000000000001E-5</v>
      </c>
      <c r="S23" s="31">
        <v>1.0000000000000001E-5</v>
      </c>
      <c r="T23" s="31">
        <v>1.0000000000000001E-5</v>
      </c>
      <c r="U23" s="31">
        <v>1.0000000000000001E-5</v>
      </c>
      <c r="V23" s="31">
        <v>1.0000000000000001E-5</v>
      </c>
      <c r="W23" s="31">
        <v>1.0000000000000001E-5</v>
      </c>
      <c r="X23" s="31">
        <v>1.0000000000000001E-5</v>
      </c>
      <c r="Y23" s="31">
        <v>1.0000000000000001E-5</v>
      </c>
      <c r="Z23" s="31">
        <v>1.0000000000000001E-5</v>
      </c>
      <c r="AA23" s="31">
        <v>1.0000000000000001E-5</v>
      </c>
      <c r="AB23" s="31">
        <v>1.0000000000000001E-5</v>
      </c>
      <c r="AC23" s="31">
        <v>1.0000000000000001E-5</v>
      </c>
      <c r="AD23" s="31">
        <v>1.0000000000000001E-5</v>
      </c>
      <c r="AE23" s="31">
        <v>1.0000000000000001E-5</v>
      </c>
      <c r="AF23" s="31">
        <v>1.0000000000000001E-5</v>
      </c>
      <c r="AG23" s="31">
        <v>1.0000000000000001E-5</v>
      </c>
      <c r="AH23" s="31">
        <v>1.0000000000000001E-5</v>
      </c>
      <c r="AI23" s="31">
        <v>1.0000000000000001E-5</v>
      </c>
      <c r="AJ23" s="31">
        <v>1.0000000000000001E-5</v>
      </c>
      <c r="AK23" s="31">
        <v>1.0000000000000001E-5</v>
      </c>
      <c r="AL23" s="31">
        <v>1.0000000000000001E-5</v>
      </c>
      <c r="AM23" s="31">
        <v>1.0000000000000001E-5</v>
      </c>
      <c r="AN23" s="31">
        <v>1.0000000000000001E-5</v>
      </c>
      <c r="AO23" s="31">
        <v>1.0000000000000001E-5</v>
      </c>
      <c r="AP23" s="31">
        <v>1.0000000000000001E-5</v>
      </c>
      <c r="AQ23" s="31">
        <v>1.0000000000000001E-5</v>
      </c>
      <c r="AR23" s="31">
        <v>1.0000000000000001E-5</v>
      </c>
      <c r="AS23" s="31">
        <v>1.0000000000000001E-5</v>
      </c>
      <c r="AT23" s="31">
        <v>1.0000000000000001E-5</v>
      </c>
      <c r="AU23" s="31">
        <v>1.0000000000000001E-5</v>
      </c>
      <c r="AV23" s="31">
        <v>1.0000000000000001E-5</v>
      </c>
      <c r="AW23" s="31">
        <v>2.0000000000000002E-5</v>
      </c>
      <c r="AX23" s="31">
        <v>2.0000000000000002E-5</v>
      </c>
      <c r="AY23" s="31">
        <v>2.0000000000000002E-5</v>
      </c>
      <c r="AZ23" s="31">
        <v>2.0000000000000002E-5</v>
      </c>
      <c r="BA23" s="31">
        <v>2.0000000000000002E-5</v>
      </c>
      <c r="BB23" s="31">
        <v>3.0000000000000001E-5</v>
      </c>
      <c r="BC23" s="31">
        <v>3.0000000000000001E-5</v>
      </c>
      <c r="BD23" s="31">
        <v>3.0000000000000001E-5</v>
      </c>
      <c r="BE23" s="31">
        <v>3.0000000000000001E-5</v>
      </c>
      <c r="BF23" s="31">
        <v>4.0000000000000003E-5</v>
      </c>
      <c r="BG23" s="31">
        <v>4.0000000000000003E-5</v>
      </c>
      <c r="BH23" s="31">
        <v>4.0000000000000003E-5</v>
      </c>
      <c r="BI23" s="31">
        <v>5.0000000000000002E-5</v>
      </c>
      <c r="BJ23" s="31">
        <v>5.0000000000000002E-5</v>
      </c>
      <c r="BK23" s="31">
        <v>6.0000000000000002E-5</v>
      </c>
      <c r="BL23" s="31">
        <v>6.0000000000000002E-5</v>
      </c>
      <c r="BM23" s="31">
        <v>6.9999999999999994E-5</v>
      </c>
      <c r="BN23" s="31">
        <v>8.0000000000000007E-5</v>
      </c>
      <c r="BO23" s="31">
        <v>9.0000000000000006E-5</v>
      </c>
      <c r="BP23" s="31">
        <v>1E-4</v>
      </c>
      <c r="BQ23" s="31">
        <v>1.1E-4</v>
      </c>
      <c r="BR23" s="31">
        <v>1.2E-4</v>
      </c>
    </row>
    <row r="24" spans="1:70" x14ac:dyDescent="0.2">
      <c r="A24">
        <v>37</v>
      </c>
      <c r="B24" s="31">
        <v>1.0000000000000001E-5</v>
      </c>
      <c r="C24" s="31">
        <v>1.0000000000000001E-5</v>
      </c>
      <c r="D24" s="31">
        <v>1.0000000000000001E-5</v>
      </c>
      <c r="E24" s="31">
        <v>1.0000000000000001E-5</v>
      </c>
      <c r="F24" s="31">
        <v>1.0000000000000001E-5</v>
      </c>
      <c r="G24" s="31">
        <v>1.0000000000000001E-5</v>
      </c>
      <c r="H24" s="31">
        <v>1.0000000000000001E-5</v>
      </c>
      <c r="I24" s="31">
        <v>1.0000000000000001E-5</v>
      </c>
      <c r="J24" s="31">
        <v>1.0000000000000001E-5</v>
      </c>
      <c r="K24" s="31">
        <v>1.0000000000000001E-5</v>
      </c>
      <c r="L24" s="31">
        <v>1.0000000000000001E-5</v>
      </c>
      <c r="M24" s="31">
        <v>1.0000000000000001E-5</v>
      </c>
      <c r="N24" s="31">
        <v>1.0000000000000001E-5</v>
      </c>
      <c r="O24" s="31">
        <v>1.0000000000000001E-5</v>
      </c>
      <c r="P24" s="31">
        <v>1.0000000000000001E-5</v>
      </c>
      <c r="Q24" s="31">
        <v>1.0000000000000001E-5</v>
      </c>
      <c r="R24" s="31">
        <v>1.0000000000000001E-5</v>
      </c>
      <c r="S24" s="31">
        <v>1.0000000000000001E-5</v>
      </c>
      <c r="T24" s="31">
        <v>1.0000000000000001E-5</v>
      </c>
      <c r="U24" s="31">
        <v>1.0000000000000001E-5</v>
      </c>
      <c r="V24" s="31">
        <v>1.0000000000000001E-5</v>
      </c>
      <c r="W24" s="31">
        <v>1.0000000000000001E-5</v>
      </c>
      <c r="X24" s="31">
        <v>1.0000000000000001E-5</v>
      </c>
      <c r="Y24" s="31">
        <v>1.0000000000000001E-5</v>
      </c>
      <c r="Z24" s="31">
        <v>1.0000000000000001E-5</v>
      </c>
      <c r="AA24" s="31">
        <v>1.0000000000000001E-5</v>
      </c>
      <c r="AB24" s="31">
        <v>1.0000000000000001E-5</v>
      </c>
      <c r="AC24" s="31">
        <v>1.0000000000000001E-5</v>
      </c>
      <c r="AD24" s="31">
        <v>1.0000000000000001E-5</v>
      </c>
      <c r="AE24" s="31">
        <v>1.0000000000000001E-5</v>
      </c>
      <c r="AF24" s="31">
        <v>1.0000000000000001E-5</v>
      </c>
      <c r="AG24" s="31">
        <v>1.0000000000000001E-5</v>
      </c>
      <c r="AH24" s="31">
        <v>1.0000000000000001E-5</v>
      </c>
      <c r="AI24" s="31">
        <v>1.0000000000000001E-5</v>
      </c>
      <c r="AJ24" s="31">
        <v>1.0000000000000001E-5</v>
      </c>
      <c r="AK24" s="31">
        <v>1.0000000000000001E-5</v>
      </c>
      <c r="AL24" s="31">
        <v>1.0000000000000001E-5</v>
      </c>
      <c r="AM24" s="31">
        <v>1.0000000000000001E-5</v>
      </c>
      <c r="AN24" s="31">
        <v>1.0000000000000001E-5</v>
      </c>
      <c r="AO24" s="31">
        <v>1.0000000000000001E-5</v>
      </c>
      <c r="AP24" s="31">
        <v>1.0000000000000001E-5</v>
      </c>
      <c r="AQ24" s="31">
        <v>1.0000000000000001E-5</v>
      </c>
      <c r="AR24" s="31">
        <v>1.0000000000000001E-5</v>
      </c>
      <c r="AS24" s="31">
        <v>1.0000000000000001E-5</v>
      </c>
      <c r="AT24" s="31">
        <v>1.0000000000000001E-5</v>
      </c>
      <c r="AU24" s="31">
        <v>1.0000000000000001E-5</v>
      </c>
      <c r="AV24" s="31">
        <v>2.0000000000000002E-5</v>
      </c>
      <c r="AW24" s="31">
        <v>2.0000000000000002E-5</v>
      </c>
      <c r="AX24" s="31">
        <v>2.0000000000000002E-5</v>
      </c>
      <c r="AY24" s="31">
        <v>2.0000000000000002E-5</v>
      </c>
      <c r="AZ24" s="31">
        <v>2.0000000000000002E-5</v>
      </c>
      <c r="BA24" s="31">
        <v>2.0000000000000002E-5</v>
      </c>
      <c r="BB24" s="31">
        <v>3.0000000000000001E-5</v>
      </c>
      <c r="BC24" s="31">
        <v>3.0000000000000001E-5</v>
      </c>
      <c r="BD24" s="31">
        <v>3.0000000000000001E-5</v>
      </c>
      <c r="BE24" s="31">
        <v>3.0000000000000001E-5</v>
      </c>
      <c r="BF24" s="31">
        <v>4.0000000000000003E-5</v>
      </c>
      <c r="BG24" s="31">
        <v>4.0000000000000003E-5</v>
      </c>
      <c r="BH24" s="31">
        <v>5.0000000000000002E-5</v>
      </c>
      <c r="BI24" s="31">
        <v>5.0000000000000002E-5</v>
      </c>
      <c r="BJ24" s="31">
        <v>6.0000000000000002E-5</v>
      </c>
      <c r="BK24" s="31">
        <v>6.0000000000000002E-5</v>
      </c>
      <c r="BL24" s="31">
        <v>6.9999999999999994E-5</v>
      </c>
      <c r="BM24" s="31">
        <v>8.0000000000000007E-5</v>
      </c>
      <c r="BN24" s="31">
        <v>8.0000000000000007E-5</v>
      </c>
      <c r="BO24" s="31">
        <v>9.0000000000000006E-5</v>
      </c>
      <c r="BP24" s="31">
        <v>1E-4</v>
      </c>
      <c r="BQ24" s="31">
        <v>1.1E-4</v>
      </c>
      <c r="BR24" s="31">
        <v>1.2999999999999999E-4</v>
      </c>
    </row>
    <row r="25" spans="1:70" x14ac:dyDescent="0.2">
      <c r="A25">
        <v>38</v>
      </c>
      <c r="B25" s="31">
        <v>1.0000000000000001E-5</v>
      </c>
      <c r="C25" s="31">
        <v>1.0000000000000001E-5</v>
      </c>
      <c r="D25" s="31">
        <v>1.0000000000000001E-5</v>
      </c>
      <c r="E25" s="31">
        <v>1.0000000000000001E-5</v>
      </c>
      <c r="F25" s="31">
        <v>1.0000000000000001E-5</v>
      </c>
      <c r="G25" s="31">
        <v>1.0000000000000001E-5</v>
      </c>
      <c r="H25" s="31">
        <v>1.0000000000000001E-5</v>
      </c>
      <c r="I25" s="31">
        <v>1.0000000000000001E-5</v>
      </c>
      <c r="J25" s="31">
        <v>1.0000000000000001E-5</v>
      </c>
      <c r="K25" s="31">
        <v>1.0000000000000001E-5</v>
      </c>
      <c r="L25" s="31">
        <v>1.0000000000000001E-5</v>
      </c>
      <c r="M25" s="31">
        <v>1.0000000000000001E-5</v>
      </c>
      <c r="N25" s="31">
        <v>1.0000000000000001E-5</v>
      </c>
      <c r="O25" s="31">
        <v>1.0000000000000001E-5</v>
      </c>
      <c r="P25" s="31">
        <v>1.0000000000000001E-5</v>
      </c>
      <c r="Q25" s="31">
        <v>1.0000000000000001E-5</v>
      </c>
      <c r="R25" s="31">
        <v>1.0000000000000001E-5</v>
      </c>
      <c r="S25" s="31">
        <v>1.0000000000000001E-5</v>
      </c>
      <c r="T25" s="31">
        <v>1.0000000000000001E-5</v>
      </c>
      <c r="U25" s="31">
        <v>1.0000000000000001E-5</v>
      </c>
      <c r="V25" s="31">
        <v>1.0000000000000001E-5</v>
      </c>
      <c r="W25" s="31">
        <v>1.0000000000000001E-5</v>
      </c>
      <c r="X25" s="31">
        <v>1.0000000000000001E-5</v>
      </c>
      <c r="Y25" s="31">
        <v>1.0000000000000001E-5</v>
      </c>
      <c r="Z25" s="31">
        <v>1.0000000000000001E-5</v>
      </c>
      <c r="AA25" s="31">
        <v>1.0000000000000001E-5</v>
      </c>
      <c r="AB25" s="31">
        <v>1.0000000000000001E-5</v>
      </c>
      <c r="AC25" s="31">
        <v>1.0000000000000001E-5</v>
      </c>
      <c r="AD25" s="31">
        <v>1.0000000000000001E-5</v>
      </c>
      <c r="AE25" s="31">
        <v>1.0000000000000001E-5</v>
      </c>
      <c r="AF25" s="31">
        <v>1.0000000000000001E-5</v>
      </c>
      <c r="AG25" s="31">
        <v>1.0000000000000001E-5</v>
      </c>
      <c r="AH25" s="31">
        <v>1.0000000000000001E-5</v>
      </c>
      <c r="AI25" s="31">
        <v>1.0000000000000001E-5</v>
      </c>
      <c r="AJ25" s="31">
        <v>1.0000000000000001E-5</v>
      </c>
      <c r="AK25" s="31">
        <v>1.0000000000000001E-5</v>
      </c>
      <c r="AL25" s="31">
        <v>1.0000000000000001E-5</v>
      </c>
      <c r="AM25" s="31">
        <v>1.0000000000000001E-5</v>
      </c>
      <c r="AN25" s="31">
        <v>1.0000000000000001E-5</v>
      </c>
      <c r="AO25" s="31">
        <v>1.0000000000000001E-5</v>
      </c>
      <c r="AP25" s="31">
        <v>1.0000000000000001E-5</v>
      </c>
      <c r="AQ25" s="31">
        <v>1.0000000000000001E-5</v>
      </c>
      <c r="AR25" s="31">
        <v>1.0000000000000001E-5</v>
      </c>
      <c r="AS25" s="31">
        <v>1.0000000000000001E-5</v>
      </c>
      <c r="AT25" s="31">
        <v>1.0000000000000001E-5</v>
      </c>
      <c r="AU25" s="31">
        <v>1.0000000000000001E-5</v>
      </c>
      <c r="AV25" s="31">
        <v>2.0000000000000002E-5</v>
      </c>
      <c r="AW25" s="31">
        <v>2.0000000000000002E-5</v>
      </c>
      <c r="AX25" s="31">
        <v>2.0000000000000002E-5</v>
      </c>
      <c r="AY25" s="31">
        <v>2.0000000000000002E-5</v>
      </c>
      <c r="AZ25" s="31">
        <v>2.0000000000000002E-5</v>
      </c>
      <c r="BA25" s="31">
        <v>3.0000000000000001E-5</v>
      </c>
      <c r="BB25" s="31">
        <v>3.0000000000000001E-5</v>
      </c>
      <c r="BC25" s="31">
        <v>3.0000000000000001E-5</v>
      </c>
      <c r="BD25" s="31">
        <v>3.0000000000000001E-5</v>
      </c>
      <c r="BE25" s="31">
        <v>4.0000000000000003E-5</v>
      </c>
      <c r="BF25" s="31">
        <v>4.0000000000000003E-5</v>
      </c>
      <c r="BG25" s="31">
        <v>4.0000000000000003E-5</v>
      </c>
      <c r="BH25" s="31">
        <v>5.0000000000000002E-5</v>
      </c>
      <c r="BI25" s="31">
        <v>5.0000000000000002E-5</v>
      </c>
      <c r="BJ25" s="31">
        <v>6.0000000000000002E-5</v>
      </c>
      <c r="BK25" s="31">
        <v>6.9999999999999994E-5</v>
      </c>
      <c r="BL25" s="31">
        <v>6.9999999999999994E-5</v>
      </c>
      <c r="BM25" s="31">
        <v>8.0000000000000007E-5</v>
      </c>
      <c r="BN25" s="31">
        <v>9.0000000000000006E-5</v>
      </c>
      <c r="BO25" s="31">
        <v>1E-4</v>
      </c>
      <c r="BP25" s="31">
        <v>1.1E-4</v>
      </c>
      <c r="BQ25" s="31">
        <v>1.2E-4</v>
      </c>
      <c r="BR25" s="31">
        <v>1.2999999999999999E-4</v>
      </c>
    </row>
    <row r="26" spans="1:70" x14ac:dyDescent="0.2">
      <c r="A26">
        <v>39</v>
      </c>
      <c r="B26" s="31">
        <v>1.0000000000000001E-5</v>
      </c>
      <c r="C26" s="31">
        <v>1.0000000000000001E-5</v>
      </c>
      <c r="D26" s="31">
        <v>1.0000000000000001E-5</v>
      </c>
      <c r="E26" s="31">
        <v>1.0000000000000001E-5</v>
      </c>
      <c r="F26" s="31">
        <v>1.0000000000000001E-5</v>
      </c>
      <c r="G26" s="31">
        <v>1.0000000000000001E-5</v>
      </c>
      <c r="H26" s="31">
        <v>1.0000000000000001E-5</v>
      </c>
      <c r="I26" s="31">
        <v>1.0000000000000001E-5</v>
      </c>
      <c r="J26" s="31">
        <v>1.0000000000000001E-5</v>
      </c>
      <c r="K26" s="31">
        <v>1.0000000000000001E-5</v>
      </c>
      <c r="L26" s="31">
        <v>1.0000000000000001E-5</v>
      </c>
      <c r="M26" s="31">
        <v>1.0000000000000001E-5</v>
      </c>
      <c r="N26" s="31">
        <v>1.0000000000000001E-5</v>
      </c>
      <c r="O26" s="31">
        <v>1.0000000000000001E-5</v>
      </c>
      <c r="P26" s="31">
        <v>1.0000000000000001E-5</v>
      </c>
      <c r="Q26" s="31">
        <v>1.0000000000000001E-5</v>
      </c>
      <c r="R26" s="31">
        <v>1.0000000000000001E-5</v>
      </c>
      <c r="S26" s="31">
        <v>1.0000000000000001E-5</v>
      </c>
      <c r="T26" s="31">
        <v>1.0000000000000001E-5</v>
      </c>
      <c r="U26" s="31">
        <v>1.0000000000000001E-5</v>
      </c>
      <c r="V26" s="31">
        <v>1.0000000000000001E-5</v>
      </c>
      <c r="W26" s="31">
        <v>1.0000000000000001E-5</v>
      </c>
      <c r="X26" s="31">
        <v>1.0000000000000001E-5</v>
      </c>
      <c r="Y26" s="31">
        <v>1.0000000000000001E-5</v>
      </c>
      <c r="Z26" s="31">
        <v>1.0000000000000001E-5</v>
      </c>
      <c r="AA26" s="31">
        <v>1.0000000000000001E-5</v>
      </c>
      <c r="AB26" s="31">
        <v>1.0000000000000001E-5</v>
      </c>
      <c r="AC26" s="31">
        <v>1.0000000000000001E-5</v>
      </c>
      <c r="AD26" s="31">
        <v>1.0000000000000001E-5</v>
      </c>
      <c r="AE26" s="31">
        <v>1.0000000000000001E-5</v>
      </c>
      <c r="AF26" s="31">
        <v>1.0000000000000001E-5</v>
      </c>
      <c r="AG26" s="31">
        <v>1.0000000000000001E-5</v>
      </c>
      <c r="AH26" s="31">
        <v>1.0000000000000001E-5</v>
      </c>
      <c r="AI26" s="31">
        <v>1.0000000000000001E-5</v>
      </c>
      <c r="AJ26" s="31">
        <v>1.0000000000000001E-5</v>
      </c>
      <c r="AK26" s="31">
        <v>1.0000000000000001E-5</v>
      </c>
      <c r="AL26" s="31">
        <v>1.0000000000000001E-5</v>
      </c>
      <c r="AM26" s="31">
        <v>1.0000000000000001E-5</v>
      </c>
      <c r="AN26" s="31">
        <v>1.0000000000000001E-5</v>
      </c>
      <c r="AO26" s="31">
        <v>1.0000000000000001E-5</v>
      </c>
      <c r="AP26" s="31">
        <v>1.0000000000000001E-5</v>
      </c>
      <c r="AQ26" s="31">
        <v>1.0000000000000001E-5</v>
      </c>
      <c r="AR26" s="31">
        <v>1.0000000000000001E-5</v>
      </c>
      <c r="AS26" s="31">
        <v>1.0000000000000001E-5</v>
      </c>
      <c r="AT26" s="31">
        <v>1.0000000000000001E-5</v>
      </c>
      <c r="AU26" s="31">
        <v>2.0000000000000002E-5</v>
      </c>
      <c r="AV26" s="31">
        <v>2.0000000000000002E-5</v>
      </c>
      <c r="AW26" s="31">
        <v>2.0000000000000002E-5</v>
      </c>
      <c r="AX26" s="31">
        <v>2.0000000000000002E-5</v>
      </c>
      <c r="AY26" s="31">
        <v>2.0000000000000002E-5</v>
      </c>
      <c r="AZ26" s="31">
        <v>2.0000000000000002E-5</v>
      </c>
      <c r="BA26" s="31">
        <v>3.0000000000000001E-5</v>
      </c>
      <c r="BB26" s="31">
        <v>3.0000000000000001E-5</v>
      </c>
      <c r="BC26" s="31">
        <v>3.0000000000000001E-5</v>
      </c>
      <c r="BD26" s="31">
        <v>4.0000000000000003E-5</v>
      </c>
      <c r="BE26" s="31">
        <v>4.0000000000000003E-5</v>
      </c>
      <c r="BF26" s="31">
        <v>4.0000000000000003E-5</v>
      </c>
      <c r="BG26" s="31">
        <v>5.0000000000000002E-5</v>
      </c>
      <c r="BH26" s="31">
        <v>5.0000000000000002E-5</v>
      </c>
      <c r="BI26" s="31">
        <v>6.0000000000000002E-5</v>
      </c>
      <c r="BJ26" s="31">
        <v>6.0000000000000002E-5</v>
      </c>
      <c r="BK26" s="31">
        <v>6.9999999999999994E-5</v>
      </c>
      <c r="BL26" s="31">
        <v>8.0000000000000007E-5</v>
      </c>
      <c r="BM26" s="31">
        <v>8.0000000000000007E-5</v>
      </c>
      <c r="BN26" s="31">
        <v>9.0000000000000006E-5</v>
      </c>
      <c r="BO26" s="31">
        <v>1E-4</v>
      </c>
      <c r="BP26" s="31">
        <v>1.1E-4</v>
      </c>
      <c r="BQ26" s="31">
        <v>1.2999999999999999E-4</v>
      </c>
      <c r="BR26" s="31">
        <v>1.3999999999999999E-4</v>
      </c>
    </row>
    <row r="27" spans="1:70" x14ac:dyDescent="0.2">
      <c r="A27">
        <v>40</v>
      </c>
      <c r="B27" s="31">
        <v>1.0000000000000001E-5</v>
      </c>
      <c r="C27" s="31">
        <v>1.0000000000000001E-5</v>
      </c>
      <c r="D27" s="31">
        <v>1.0000000000000001E-5</v>
      </c>
      <c r="E27" s="31">
        <v>1.0000000000000001E-5</v>
      </c>
      <c r="F27" s="31">
        <v>1.0000000000000001E-5</v>
      </c>
      <c r="G27" s="31">
        <v>1.0000000000000001E-5</v>
      </c>
      <c r="H27" s="31">
        <v>1.0000000000000001E-5</v>
      </c>
      <c r="I27" s="31">
        <v>1.0000000000000001E-5</v>
      </c>
      <c r="J27" s="31">
        <v>1.0000000000000001E-5</v>
      </c>
      <c r="K27" s="31">
        <v>1.0000000000000001E-5</v>
      </c>
      <c r="L27" s="31">
        <v>1.0000000000000001E-5</v>
      </c>
      <c r="M27" s="31">
        <v>1.0000000000000001E-5</v>
      </c>
      <c r="N27" s="31">
        <v>1.0000000000000001E-5</v>
      </c>
      <c r="O27" s="31">
        <v>1.0000000000000001E-5</v>
      </c>
      <c r="P27" s="31">
        <v>1.0000000000000001E-5</v>
      </c>
      <c r="Q27" s="31">
        <v>1.0000000000000001E-5</v>
      </c>
      <c r="R27" s="31">
        <v>1.0000000000000001E-5</v>
      </c>
      <c r="S27" s="31">
        <v>1.0000000000000001E-5</v>
      </c>
      <c r="T27" s="31">
        <v>1.0000000000000001E-5</v>
      </c>
      <c r="U27" s="31">
        <v>1.0000000000000001E-5</v>
      </c>
      <c r="V27" s="31">
        <v>1.0000000000000001E-5</v>
      </c>
      <c r="W27" s="31">
        <v>1.0000000000000001E-5</v>
      </c>
      <c r="X27" s="31">
        <v>1.0000000000000001E-5</v>
      </c>
      <c r="Y27" s="31">
        <v>1.0000000000000001E-5</v>
      </c>
      <c r="Z27" s="31">
        <v>1.0000000000000001E-5</v>
      </c>
      <c r="AA27" s="31">
        <v>1.0000000000000001E-5</v>
      </c>
      <c r="AB27" s="31">
        <v>1.0000000000000001E-5</v>
      </c>
      <c r="AC27" s="31">
        <v>1.0000000000000001E-5</v>
      </c>
      <c r="AD27" s="31">
        <v>1.0000000000000001E-5</v>
      </c>
      <c r="AE27" s="31">
        <v>1.0000000000000001E-5</v>
      </c>
      <c r="AF27" s="31">
        <v>1.0000000000000001E-5</v>
      </c>
      <c r="AG27" s="31">
        <v>1.0000000000000001E-5</v>
      </c>
      <c r="AH27" s="31">
        <v>1.0000000000000001E-5</v>
      </c>
      <c r="AI27" s="31">
        <v>1.0000000000000001E-5</v>
      </c>
      <c r="AJ27" s="31">
        <v>1.0000000000000001E-5</v>
      </c>
      <c r="AK27" s="31">
        <v>1.0000000000000001E-5</v>
      </c>
      <c r="AL27" s="31">
        <v>1.0000000000000001E-5</v>
      </c>
      <c r="AM27" s="31">
        <v>1.0000000000000001E-5</v>
      </c>
      <c r="AN27" s="31">
        <v>1.0000000000000001E-5</v>
      </c>
      <c r="AO27" s="31">
        <v>1.0000000000000001E-5</v>
      </c>
      <c r="AP27" s="31">
        <v>1.0000000000000001E-5</v>
      </c>
      <c r="AQ27" s="31">
        <v>1.0000000000000001E-5</v>
      </c>
      <c r="AR27" s="31">
        <v>1.0000000000000001E-5</v>
      </c>
      <c r="AS27" s="31">
        <v>1.0000000000000001E-5</v>
      </c>
      <c r="AT27" s="31">
        <v>2.0000000000000002E-5</v>
      </c>
      <c r="AU27" s="31">
        <v>2.0000000000000002E-5</v>
      </c>
      <c r="AV27" s="31">
        <v>2.0000000000000002E-5</v>
      </c>
      <c r="AW27" s="31">
        <v>2.0000000000000002E-5</v>
      </c>
      <c r="AX27" s="31">
        <v>2.0000000000000002E-5</v>
      </c>
      <c r="AY27" s="31">
        <v>3.0000000000000001E-5</v>
      </c>
      <c r="AZ27" s="31">
        <v>3.0000000000000001E-5</v>
      </c>
      <c r="BA27" s="31">
        <v>3.0000000000000001E-5</v>
      </c>
      <c r="BB27" s="31">
        <v>3.0000000000000001E-5</v>
      </c>
      <c r="BC27" s="31">
        <v>4.0000000000000003E-5</v>
      </c>
      <c r="BD27" s="31">
        <v>4.0000000000000003E-5</v>
      </c>
      <c r="BE27" s="31">
        <v>5.0000000000000002E-5</v>
      </c>
      <c r="BF27" s="31">
        <v>5.0000000000000002E-5</v>
      </c>
      <c r="BG27" s="31">
        <v>5.0000000000000002E-5</v>
      </c>
      <c r="BH27" s="31">
        <v>6.0000000000000002E-5</v>
      </c>
      <c r="BI27" s="31">
        <v>6.9999999999999994E-5</v>
      </c>
      <c r="BJ27" s="31">
        <v>6.9999999999999994E-5</v>
      </c>
      <c r="BK27" s="31">
        <v>8.0000000000000007E-5</v>
      </c>
      <c r="BL27" s="31">
        <v>9.0000000000000006E-5</v>
      </c>
      <c r="BM27" s="31">
        <v>1E-4</v>
      </c>
      <c r="BN27" s="31">
        <v>1.1E-4</v>
      </c>
      <c r="BO27" s="31">
        <v>1.2E-4</v>
      </c>
      <c r="BP27" s="31">
        <v>1.2999999999999999E-4</v>
      </c>
      <c r="BQ27" s="31">
        <v>1.4999999999999999E-4</v>
      </c>
      <c r="BR27" s="31">
        <v>1.6000000000000001E-4</v>
      </c>
    </row>
    <row r="28" spans="1:70" x14ac:dyDescent="0.2">
      <c r="A28">
        <v>41</v>
      </c>
      <c r="B28" s="31">
        <v>1.0000000000000001E-5</v>
      </c>
      <c r="C28" s="31">
        <v>1.0000000000000001E-5</v>
      </c>
      <c r="D28" s="31">
        <v>1.0000000000000001E-5</v>
      </c>
      <c r="E28" s="31">
        <v>1.0000000000000001E-5</v>
      </c>
      <c r="F28" s="31">
        <v>1.0000000000000001E-5</v>
      </c>
      <c r="G28" s="31">
        <v>1.0000000000000001E-5</v>
      </c>
      <c r="H28" s="31">
        <v>1.0000000000000001E-5</v>
      </c>
      <c r="I28" s="31">
        <v>1.0000000000000001E-5</v>
      </c>
      <c r="J28" s="31">
        <v>1.0000000000000001E-5</v>
      </c>
      <c r="K28" s="31">
        <v>1.0000000000000001E-5</v>
      </c>
      <c r="L28" s="31">
        <v>1.0000000000000001E-5</v>
      </c>
      <c r="M28" s="31">
        <v>1.0000000000000001E-5</v>
      </c>
      <c r="N28" s="31">
        <v>1.0000000000000001E-5</v>
      </c>
      <c r="O28" s="31">
        <v>1.0000000000000001E-5</v>
      </c>
      <c r="P28" s="31">
        <v>1.0000000000000001E-5</v>
      </c>
      <c r="Q28" s="31">
        <v>1.0000000000000001E-5</v>
      </c>
      <c r="R28" s="31">
        <v>1.0000000000000001E-5</v>
      </c>
      <c r="S28" s="31">
        <v>1.0000000000000001E-5</v>
      </c>
      <c r="T28" s="31">
        <v>1.0000000000000001E-5</v>
      </c>
      <c r="U28" s="31">
        <v>1.0000000000000001E-5</v>
      </c>
      <c r="V28" s="31">
        <v>1.0000000000000001E-5</v>
      </c>
      <c r="W28" s="31">
        <v>1.0000000000000001E-5</v>
      </c>
      <c r="X28" s="31">
        <v>1.0000000000000001E-5</v>
      </c>
      <c r="Y28" s="31">
        <v>1.0000000000000001E-5</v>
      </c>
      <c r="Z28" s="31">
        <v>1.0000000000000001E-5</v>
      </c>
      <c r="AA28" s="31">
        <v>1.0000000000000001E-5</v>
      </c>
      <c r="AB28" s="31">
        <v>1.0000000000000001E-5</v>
      </c>
      <c r="AC28" s="31">
        <v>1.0000000000000001E-5</v>
      </c>
      <c r="AD28" s="31">
        <v>1.0000000000000001E-5</v>
      </c>
      <c r="AE28" s="31">
        <v>1.0000000000000001E-5</v>
      </c>
      <c r="AF28" s="31">
        <v>1.0000000000000001E-5</v>
      </c>
      <c r="AG28" s="31">
        <v>1.0000000000000001E-5</v>
      </c>
      <c r="AH28" s="31">
        <v>1.0000000000000001E-5</v>
      </c>
      <c r="AI28" s="31">
        <v>1.0000000000000001E-5</v>
      </c>
      <c r="AJ28" s="31">
        <v>1.0000000000000001E-5</v>
      </c>
      <c r="AK28" s="31">
        <v>1.0000000000000001E-5</v>
      </c>
      <c r="AL28" s="31">
        <v>1.0000000000000001E-5</v>
      </c>
      <c r="AM28" s="31">
        <v>1.0000000000000001E-5</v>
      </c>
      <c r="AN28" s="31">
        <v>1.0000000000000001E-5</v>
      </c>
      <c r="AO28" s="31">
        <v>1.0000000000000001E-5</v>
      </c>
      <c r="AP28" s="31">
        <v>1.0000000000000001E-5</v>
      </c>
      <c r="AQ28" s="31">
        <v>1.0000000000000001E-5</v>
      </c>
      <c r="AR28" s="31">
        <v>1.0000000000000001E-5</v>
      </c>
      <c r="AS28" s="31">
        <v>1.0000000000000001E-5</v>
      </c>
      <c r="AT28" s="31">
        <v>2.0000000000000002E-5</v>
      </c>
      <c r="AU28" s="31">
        <v>2.0000000000000002E-5</v>
      </c>
      <c r="AV28" s="31">
        <v>2.0000000000000002E-5</v>
      </c>
      <c r="AW28" s="31">
        <v>2.0000000000000002E-5</v>
      </c>
      <c r="AX28" s="31">
        <v>2.0000000000000002E-5</v>
      </c>
      <c r="AY28" s="31">
        <v>3.0000000000000001E-5</v>
      </c>
      <c r="AZ28" s="31">
        <v>3.0000000000000001E-5</v>
      </c>
      <c r="BA28" s="31">
        <v>3.0000000000000001E-5</v>
      </c>
      <c r="BB28" s="31">
        <v>3.0000000000000001E-5</v>
      </c>
      <c r="BC28" s="31">
        <v>4.0000000000000003E-5</v>
      </c>
      <c r="BD28" s="31">
        <v>4.0000000000000003E-5</v>
      </c>
      <c r="BE28" s="31">
        <v>5.0000000000000002E-5</v>
      </c>
      <c r="BF28" s="31">
        <v>5.0000000000000002E-5</v>
      </c>
      <c r="BG28" s="31">
        <v>5.0000000000000002E-5</v>
      </c>
      <c r="BH28" s="31">
        <v>6.0000000000000002E-5</v>
      </c>
      <c r="BI28" s="31">
        <v>6.9999999999999994E-5</v>
      </c>
      <c r="BJ28" s="31">
        <v>6.9999999999999994E-5</v>
      </c>
      <c r="BK28" s="31">
        <v>8.0000000000000007E-5</v>
      </c>
      <c r="BL28" s="31">
        <v>9.0000000000000006E-5</v>
      </c>
      <c r="BM28" s="31">
        <v>1E-4</v>
      </c>
      <c r="BN28" s="31">
        <v>1.1E-4</v>
      </c>
      <c r="BO28" s="31">
        <v>1.2E-4</v>
      </c>
      <c r="BP28" s="31">
        <v>1.2999999999999999E-4</v>
      </c>
      <c r="BQ28" s="31">
        <v>1.4999999999999999E-4</v>
      </c>
      <c r="BR28" s="31">
        <v>1.6000000000000001E-4</v>
      </c>
    </row>
    <row r="29" spans="1:70" x14ac:dyDescent="0.2">
      <c r="A29">
        <v>42</v>
      </c>
      <c r="B29" s="31">
        <v>1.0000000000000001E-5</v>
      </c>
      <c r="C29" s="31">
        <v>1.0000000000000001E-5</v>
      </c>
      <c r="D29" s="31">
        <v>1.0000000000000001E-5</v>
      </c>
      <c r="E29" s="31">
        <v>1.0000000000000001E-5</v>
      </c>
      <c r="F29" s="31">
        <v>1.0000000000000001E-5</v>
      </c>
      <c r="G29" s="31">
        <v>1.0000000000000001E-5</v>
      </c>
      <c r="H29" s="31">
        <v>1.0000000000000001E-5</v>
      </c>
      <c r="I29" s="31">
        <v>1.0000000000000001E-5</v>
      </c>
      <c r="J29" s="31">
        <v>1.0000000000000001E-5</v>
      </c>
      <c r="K29" s="31">
        <v>1.0000000000000001E-5</v>
      </c>
      <c r="L29" s="31">
        <v>1.0000000000000001E-5</v>
      </c>
      <c r="M29" s="31">
        <v>1.0000000000000001E-5</v>
      </c>
      <c r="N29" s="31">
        <v>1.0000000000000001E-5</v>
      </c>
      <c r="O29" s="31">
        <v>1.0000000000000001E-5</v>
      </c>
      <c r="P29" s="31">
        <v>1.0000000000000001E-5</v>
      </c>
      <c r="Q29" s="31">
        <v>1.0000000000000001E-5</v>
      </c>
      <c r="R29" s="31">
        <v>1.0000000000000001E-5</v>
      </c>
      <c r="S29" s="31">
        <v>1.0000000000000001E-5</v>
      </c>
      <c r="T29" s="31">
        <v>1.0000000000000001E-5</v>
      </c>
      <c r="U29" s="31">
        <v>1.0000000000000001E-5</v>
      </c>
      <c r="V29" s="31">
        <v>1.0000000000000001E-5</v>
      </c>
      <c r="W29" s="31">
        <v>1.0000000000000001E-5</v>
      </c>
      <c r="X29" s="31">
        <v>1.0000000000000001E-5</v>
      </c>
      <c r="Y29" s="31">
        <v>1.0000000000000001E-5</v>
      </c>
      <c r="Z29" s="31">
        <v>1.0000000000000001E-5</v>
      </c>
      <c r="AA29" s="31">
        <v>1.0000000000000001E-5</v>
      </c>
      <c r="AB29" s="31">
        <v>1.0000000000000001E-5</v>
      </c>
      <c r="AC29" s="31">
        <v>1.0000000000000001E-5</v>
      </c>
      <c r="AD29" s="31">
        <v>1.0000000000000001E-5</v>
      </c>
      <c r="AE29" s="31">
        <v>1.0000000000000001E-5</v>
      </c>
      <c r="AF29" s="31">
        <v>1.0000000000000001E-5</v>
      </c>
      <c r="AG29" s="31">
        <v>1.0000000000000001E-5</v>
      </c>
      <c r="AH29" s="31">
        <v>1.0000000000000001E-5</v>
      </c>
      <c r="AI29" s="31">
        <v>1.0000000000000001E-5</v>
      </c>
      <c r="AJ29" s="31">
        <v>1.0000000000000001E-5</v>
      </c>
      <c r="AK29" s="31">
        <v>1.0000000000000001E-5</v>
      </c>
      <c r="AL29" s="31">
        <v>1.0000000000000001E-5</v>
      </c>
      <c r="AM29" s="31">
        <v>1.0000000000000001E-5</v>
      </c>
      <c r="AN29" s="31">
        <v>1.0000000000000001E-5</v>
      </c>
      <c r="AO29" s="31">
        <v>1.0000000000000001E-5</v>
      </c>
      <c r="AP29" s="31">
        <v>1.0000000000000001E-5</v>
      </c>
      <c r="AQ29" s="31">
        <v>1.0000000000000001E-5</v>
      </c>
      <c r="AR29" s="31">
        <v>1.0000000000000001E-5</v>
      </c>
      <c r="AS29" s="31">
        <v>2.0000000000000002E-5</v>
      </c>
      <c r="AT29" s="31">
        <v>2.0000000000000002E-5</v>
      </c>
      <c r="AU29" s="31">
        <v>2.0000000000000002E-5</v>
      </c>
      <c r="AV29" s="31">
        <v>2.0000000000000002E-5</v>
      </c>
      <c r="AW29" s="31">
        <v>2.0000000000000002E-5</v>
      </c>
      <c r="AX29" s="31">
        <v>3.0000000000000001E-5</v>
      </c>
      <c r="AY29" s="31">
        <v>3.0000000000000001E-5</v>
      </c>
      <c r="AZ29" s="31">
        <v>3.0000000000000001E-5</v>
      </c>
      <c r="BA29" s="31">
        <v>3.0000000000000001E-5</v>
      </c>
      <c r="BB29" s="31">
        <v>4.0000000000000003E-5</v>
      </c>
      <c r="BC29" s="31">
        <v>4.0000000000000003E-5</v>
      </c>
      <c r="BD29" s="31">
        <v>4.0000000000000003E-5</v>
      </c>
      <c r="BE29" s="31">
        <v>5.0000000000000002E-5</v>
      </c>
      <c r="BF29" s="31">
        <v>5.0000000000000002E-5</v>
      </c>
      <c r="BG29" s="31">
        <v>6.0000000000000002E-5</v>
      </c>
      <c r="BH29" s="31">
        <v>6.0000000000000002E-5</v>
      </c>
      <c r="BI29" s="31">
        <v>6.9999999999999994E-5</v>
      </c>
      <c r="BJ29" s="31">
        <v>8.0000000000000007E-5</v>
      </c>
      <c r="BK29" s="31">
        <v>9.0000000000000006E-5</v>
      </c>
      <c r="BL29" s="31">
        <v>9.0000000000000006E-5</v>
      </c>
      <c r="BM29" s="31">
        <v>1E-4</v>
      </c>
      <c r="BN29" s="31">
        <v>1.2E-4</v>
      </c>
      <c r="BO29" s="31">
        <v>1.2999999999999999E-4</v>
      </c>
      <c r="BP29" s="31">
        <v>1.3999999999999999E-4</v>
      </c>
      <c r="BQ29" s="31">
        <v>1.6000000000000001E-4</v>
      </c>
      <c r="BR29" s="31">
        <v>1.7000000000000001E-4</v>
      </c>
    </row>
    <row r="30" spans="1:70" x14ac:dyDescent="0.2">
      <c r="A30">
        <v>43</v>
      </c>
      <c r="B30" s="31">
        <v>1.0000000000000001E-5</v>
      </c>
      <c r="C30" s="31">
        <v>1.0000000000000001E-5</v>
      </c>
      <c r="D30" s="31">
        <v>1.0000000000000001E-5</v>
      </c>
      <c r="E30" s="31">
        <v>1.0000000000000001E-5</v>
      </c>
      <c r="F30" s="31">
        <v>1.0000000000000001E-5</v>
      </c>
      <c r="G30" s="31">
        <v>1.0000000000000001E-5</v>
      </c>
      <c r="H30" s="31">
        <v>1.0000000000000001E-5</v>
      </c>
      <c r="I30" s="31">
        <v>1.0000000000000001E-5</v>
      </c>
      <c r="J30" s="31">
        <v>1.0000000000000001E-5</v>
      </c>
      <c r="K30" s="31">
        <v>1.0000000000000001E-5</v>
      </c>
      <c r="L30" s="31">
        <v>1.0000000000000001E-5</v>
      </c>
      <c r="M30" s="31">
        <v>1.0000000000000001E-5</v>
      </c>
      <c r="N30" s="31">
        <v>1.0000000000000001E-5</v>
      </c>
      <c r="O30" s="31">
        <v>1.0000000000000001E-5</v>
      </c>
      <c r="P30" s="31">
        <v>1.0000000000000001E-5</v>
      </c>
      <c r="Q30" s="31">
        <v>1.0000000000000001E-5</v>
      </c>
      <c r="R30" s="31">
        <v>1.0000000000000001E-5</v>
      </c>
      <c r="S30" s="31">
        <v>1.0000000000000001E-5</v>
      </c>
      <c r="T30" s="31">
        <v>1.0000000000000001E-5</v>
      </c>
      <c r="U30" s="31">
        <v>1.0000000000000001E-5</v>
      </c>
      <c r="V30" s="31">
        <v>1.0000000000000001E-5</v>
      </c>
      <c r="W30" s="31">
        <v>1.0000000000000001E-5</v>
      </c>
      <c r="X30" s="31">
        <v>1.0000000000000001E-5</v>
      </c>
      <c r="Y30" s="31">
        <v>1.0000000000000001E-5</v>
      </c>
      <c r="Z30" s="31">
        <v>1.0000000000000001E-5</v>
      </c>
      <c r="AA30" s="31">
        <v>1.0000000000000001E-5</v>
      </c>
      <c r="AB30" s="31">
        <v>1.0000000000000001E-5</v>
      </c>
      <c r="AC30" s="31">
        <v>1.0000000000000001E-5</v>
      </c>
      <c r="AD30" s="31">
        <v>1.0000000000000001E-5</v>
      </c>
      <c r="AE30" s="31">
        <v>1.0000000000000001E-5</v>
      </c>
      <c r="AF30" s="31">
        <v>1.0000000000000001E-5</v>
      </c>
      <c r="AG30" s="31">
        <v>1.0000000000000001E-5</v>
      </c>
      <c r="AH30" s="31">
        <v>1.0000000000000001E-5</v>
      </c>
      <c r="AI30" s="31">
        <v>1.0000000000000001E-5</v>
      </c>
      <c r="AJ30" s="31">
        <v>1.0000000000000001E-5</v>
      </c>
      <c r="AK30" s="31">
        <v>1.0000000000000001E-5</v>
      </c>
      <c r="AL30" s="31">
        <v>1.0000000000000001E-5</v>
      </c>
      <c r="AM30" s="31">
        <v>1.0000000000000001E-5</v>
      </c>
      <c r="AN30" s="31">
        <v>1.0000000000000001E-5</v>
      </c>
      <c r="AO30" s="31">
        <v>1.0000000000000001E-5</v>
      </c>
      <c r="AP30" s="31">
        <v>1.0000000000000001E-5</v>
      </c>
      <c r="AQ30" s="31">
        <v>1.0000000000000001E-5</v>
      </c>
      <c r="AR30" s="31">
        <v>1.0000000000000001E-5</v>
      </c>
      <c r="AS30" s="31">
        <v>2.0000000000000002E-5</v>
      </c>
      <c r="AT30" s="31">
        <v>2.0000000000000002E-5</v>
      </c>
      <c r="AU30" s="31">
        <v>2.0000000000000002E-5</v>
      </c>
      <c r="AV30" s="31">
        <v>2.0000000000000002E-5</v>
      </c>
      <c r="AW30" s="31">
        <v>2.0000000000000002E-5</v>
      </c>
      <c r="AX30" s="31">
        <v>3.0000000000000001E-5</v>
      </c>
      <c r="AY30" s="31">
        <v>3.0000000000000001E-5</v>
      </c>
      <c r="AZ30" s="31">
        <v>3.0000000000000001E-5</v>
      </c>
      <c r="BA30" s="31">
        <v>4.0000000000000003E-5</v>
      </c>
      <c r="BB30" s="31">
        <v>4.0000000000000003E-5</v>
      </c>
      <c r="BC30" s="31">
        <v>4.0000000000000003E-5</v>
      </c>
      <c r="BD30" s="31">
        <v>5.0000000000000002E-5</v>
      </c>
      <c r="BE30" s="31">
        <v>5.0000000000000002E-5</v>
      </c>
      <c r="BF30" s="31">
        <v>5.0000000000000002E-5</v>
      </c>
      <c r="BG30" s="31">
        <v>6.0000000000000002E-5</v>
      </c>
      <c r="BH30" s="31">
        <v>6.9999999999999994E-5</v>
      </c>
      <c r="BI30" s="31">
        <v>6.9999999999999994E-5</v>
      </c>
      <c r="BJ30" s="31">
        <v>8.0000000000000007E-5</v>
      </c>
      <c r="BK30" s="31">
        <v>9.0000000000000006E-5</v>
      </c>
      <c r="BL30" s="31">
        <v>1E-4</v>
      </c>
      <c r="BM30" s="31">
        <v>1.1E-4</v>
      </c>
      <c r="BN30" s="31">
        <v>1.2E-4</v>
      </c>
      <c r="BO30" s="31">
        <v>1.2999999999999999E-4</v>
      </c>
      <c r="BP30" s="31">
        <v>1.4999999999999999E-4</v>
      </c>
      <c r="BQ30" s="31">
        <v>1.6000000000000001E-4</v>
      </c>
      <c r="BR30" s="31">
        <v>1.8000000000000001E-4</v>
      </c>
    </row>
    <row r="31" spans="1:70" x14ac:dyDescent="0.2">
      <c r="A31">
        <v>44</v>
      </c>
      <c r="B31" s="31">
        <v>1.0000000000000001E-5</v>
      </c>
      <c r="C31" s="31">
        <v>1.0000000000000001E-5</v>
      </c>
      <c r="D31" s="31">
        <v>1.0000000000000001E-5</v>
      </c>
      <c r="E31" s="31">
        <v>1.0000000000000001E-5</v>
      </c>
      <c r="F31" s="31">
        <v>1.0000000000000001E-5</v>
      </c>
      <c r="G31" s="31">
        <v>1.0000000000000001E-5</v>
      </c>
      <c r="H31" s="31">
        <v>1.0000000000000001E-5</v>
      </c>
      <c r="I31" s="31">
        <v>1.0000000000000001E-5</v>
      </c>
      <c r="J31" s="31">
        <v>1.0000000000000001E-5</v>
      </c>
      <c r="K31" s="31">
        <v>1.0000000000000001E-5</v>
      </c>
      <c r="L31" s="31">
        <v>1.0000000000000001E-5</v>
      </c>
      <c r="M31" s="31">
        <v>1.0000000000000001E-5</v>
      </c>
      <c r="N31" s="31">
        <v>1.0000000000000001E-5</v>
      </c>
      <c r="O31" s="31">
        <v>1.0000000000000001E-5</v>
      </c>
      <c r="P31" s="31">
        <v>1.0000000000000001E-5</v>
      </c>
      <c r="Q31" s="31">
        <v>1.0000000000000001E-5</v>
      </c>
      <c r="R31" s="31">
        <v>1.0000000000000001E-5</v>
      </c>
      <c r="S31" s="31">
        <v>1.0000000000000001E-5</v>
      </c>
      <c r="T31" s="31">
        <v>1.0000000000000001E-5</v>
      </c>
      <c r="U31" s="31">
        <v>1.0000000000000001E-5</v>
      </c>
      <c r="V31" s="31">
        <v>1.0000000000000001E-5</v>
      </c>
      <c r="W31" s="31">
        <v>1.0000000000000001E-5</v>
      </c>
      <c r="X31" s="31">
        <v>1.0000000000000001E-5</v>
      </c>
      <c r="Y31" s="31">
        <v>1.0000000000000001E-5</v>
      </c>
      <c r="Z31" s="31">
        <v>1.0000000000000001E-5</v>
      </c>
      <c r="AA31" s="31">
        <v>1.0000000000000001E-5</v>
      </c>
      <c r="AB31" s="31">
        <v>1.0000000000000001E-5</v>
      </c>
      <c r="AC31" s="31">
        <v>1.0000000000000001E-5</v>
      </c>
      <c r="AD31" s="31">
        <v>1.0000000000000001E-5</v>
      </c>
      <c r="AE31" s="31">
        <v>1.0000000000000001E-5</v>
      </c>
      <c r="AF31" s="31">
        <v>1.0000000000000001E-5</v>
      </c>
      <c r="AG31" s="31">
        <v>1.0000000000000001E-5</v>
      </c>
      <c r="AH31" s="31">
        <v>1.0000000000000001E-5</v>
      </c>
      <c r="AI31" s="31">
        <v>1.0000000000000001E-5</v>
      </c>
      <c r="AJ31" s="31">
        <v>1.0000000000000001E-5</v>
      </c>
      <c r="AK31" s="31">
        <v>1.0000000000000001E-5</v>
      </c>
      <c r="AL31" s="31">
        <v>1.0000000000000001E-5</v>
      </c>
      <c r="AM31" s="31">
        <v>1.0000000000000001E-5</v>
      </c>
      <c r="AN31" s="31">
        <v>1.0000000000000001E-5</v>
      </c>
      <c r="AO31" s="31">
        <v>1.0000000000000001E-5</v>
      </c>
      <c r="AP31" s="31">
        <v>1.0000000000000001E-5</v>
      </c>
      <c r="AQ31" s="31">
        <v>1.0000000000000001E-5</v>
      </c>
      <c r="AR31" s="31">
        <v>2.0000000000000002E-5</v>
      </c>
      <c r="AS31" s="31">
        <v>2.0000000000000002E-5</v>
      </c>
      <c r="AT31" s="31">
        <v>2.0000000000000002E-5</v>
      </c>
      <c r="AU31" s="31">
        <v>2.0000000000000002E-5</v>
      </c>
      <c r="AV31" s="31">
        <v>2.0000000000000002E-5</v>
      </c>
      <c r="AW31" s="31">
        <v>3.0000000000000001E-5</v>
      </c>
      <c r="AX31" s="31">
        <v>3.0000000000000001E-5</v>
      </c>
      <c r="AY31" s="31">
        <v>3.0000000000000001E-5</v>
      </c>
      <c r="AZ31" s="31">
        <v>3.0000000000000001E-5</v>
      </c>
      <c r="BA31" s="31">
        <v>4.0000000000000003E-5</v>
      </c>
      <c r="BB31" s="31">
        <v>4.0000000000000003E-5</v>
      </c>
      <c r="BC31" s="31">
        <v>5.0000000000000002E-5</v>
      </c>
      <c r="BD31" s="31">
        <v>5.0000000000000002E-5</v>
      </c>
      <c r="BE31" s="31">
        <v>5.0000000000000002E-5</v>
      </c>
      <c r="BF31" s="31">
        <v>6.0000000000000002E-5</v>
      </c>
      <c r="BG31" s="31">
        <v>6.0000000000000002E-5</v>
      </c>
      <c r="BH31" s="31">
        <v>6.9999999999999994E-5</v>
      </c>
      <c r="BI31" s="31">
        <v>8.0000000000000007E-5</v>
      </c>
      <c r="BJ31" s="31">
        <v>9.0000000000000006E-5</v>
      </c>
      <c r="BK31" s="31">
        <v>1E-4</v>
      </c>
      <c r="BL31" s="31">
        <v>1.1E-4</v>
      </c>
      <c r="BM31" s="31">
        <v>1.2E-4</v>
      </c>
      <c r="BN31" s="31">
        <v>1.2999999999999999E-4</v>
      </c>
      <c r="BO31" s="31">
        <v>1.3999999999999999E-4</v>
      </c>
      <c r="BP31" s="31">
        <v>1.6000000000000001E-4</v>
      </c>
      <c r="BQ31" s="31">
        <v>1.8000000000000001E-4</v>
      </c>
      <c r="BR31" s="31">
        <v>2.0000000000000001E-4</v>
      </c>
    </row>
    <row r="32" spans="1:70" x14ac:dyDescent="0.2">
      <c r="A32">
        <v>45</v>
      </c>
      <c r="B32" s="31">
        <v>1.0000000000000001E-5</v>
      </c>
      <c r="C32" s="31">
        <v>1.0000000000000001E-5</v>
      </c>
      <c r="D32" s="31">
        <v>1.0000000000000001E-5</v>
      </c>
      <c r="E32" s="31">
        <v>1.0000000000000001E-5</v>
      </c>
      <c r="F32" s="31">
        <v>1.0000000000000001E-5</v>
      </c>
      <c r="G32" s="31">
        <v>1.0000000000000001E-5</v>
      </c>
      <c r="H32" s="31">
        <v>1.0000000000000001E-5</v>
      </c>
      <c r="I32" s="31">
        <v>1.0000000000000001E-5</v>
      </c>
      <c r="J32" s="31">
        <v>1.0000000000000001E-5</v>
      </c>
      <c r="K32" s="31">
        <v>1.0000000000000001E-5</v>
      </c>
      <c r="L32" s="31">
        <v>1.0000000000000001E-5</v>
      </c>
      <c r="M32" s="31">
        <v>1.0000000000000001E-5</v>
      </c>
      <c r="N32" s="31">
        <v>1.0000000000000001E-5</v>
      </c>
      <c r="O32" s="31">
        <v>1.0000000000000001E-5</v>
      </c>
      <c r="P32" s="31">
        <v>1.0000000000000001E-5</v>
      </c>
      <c r="Q32" s="31">
        <v>1.0000000000000001E-5</v>
      </c>
      <c r="R32" s="31">
        <v>1.0000000000000001E-5</v>
      </c>
      <c r="S32" s="31">
        <v>1.0000000000000001E-5</v>
      </c>
      <c r="T32" s="31">
        <v>1.0000000000000001E-5</v>
      </c>
      <c r="U32" s="31">
        <v>1.0000000000000001E-5</v>
      </c>
      <c r="V32" s="31">
        <v>1.0000000000000001E-5</v>
      </c>
      <c r="W32" s="31">
        <v>1.0000000000000001E-5</v>
      </c>
      <c r="X32" s="31">
        <v>1.0000000000000001E-5</v>
      </c>
      <c r="Y32" s="31">
        <v>1.0000000000000001E-5</v>
      </c>
      <c r="Z32" s="31">
        <v>1.0000000000000001E-5</v>
      </c>
      <c r="AA32" s="31">
        <v>1.0000000000000001E-5</v>
      </c>
      <c r="AB32" s="31">
        <v>1.0000000000000001E-5</v>
      </c>
      <c r="AC32" s="31">
        <v>1.0000000000000001E-5</v>
      </c>
      <c r="AD32" s="31">
        <v>1.0000000000000001E-5</v>
      </c>
      <c r="AE32" s="31">
        <v>1.0000000000000001E-5</v>
      </c>
      <c r="AF32" s="31">
        <v>1.0000000000000001E-5</v>
      </c>
      <c r="AG32" s="31">
        <v>1.0000000000000001E-5</v>
      </c>
      <c r="AH32" s="31">
        <v>1.0000000000000001E-5</v>
      </c>
      <c r="AI32" s="31">
        <v>1.0000000000000001E-5</v>
      </c>
      <c r="AJ32" s="31">
        <v>1.0000000000000001E-5</v>
      </c>
      <c r="AK32" s="31">
        <v>1.0000000000000001E-5</v>
      </c>
      <c r="AL32" s="31">
        <v>1.0000000000000001E-5</v>
      </c>
      <c r="AM32" s="31">
        <v>1.0000000000000001E-5</v>
      </c>
      <c r="AN32" s="31">
        <v>1.0000000000000001E-5</v>
      </c>
      <c r="AO32" s="31">
        <v>1.0000000000000001E-5</v>
      </c>
      <c r="AP32" s="31">
        <v>1.0000000000000001E-5</v>
      </c>
      <c r="AQ32" s="31">
        <v>2.0000000000000002E-5</v>
      </c>
      <c r="AR32" s="31">
        <v>2.0000000000000002E-5</v>
      </c>
      <c r="AS32" s="31">
        <v>2.0000000000000002E-5</v>
      </c>
      <c r="AT32" s="31">
        <v>2.0000000000000002E-5</v>
      </c>
      <c r="AU32" s="31">
        <v>2.0000000000000002E-5</v>
      </c>
      <c r="AV32" s="31">
        <v>3.0000000000000001E-5</v>
      </c>
      <c r="AW32" s="31">
        <v>3.0000000000000001E-5</v>
      </c>
      <c r="AX32" s="31">
        <v>3.0000000000000001E-5</v>
      </c>
      <c r="AY32" s="31">
        <v>4.0000000000000003E-5</v>
      </c>
      <c r="AZ32" s="31">
        <v>4.0000000000000003E-5</v>
      </c>
      <c r="BA32" s="31">
        <v>4.0000000000000003E-5</v>
      </c>
      <c r="BB32" s="31">
        <v>5.0000000000000002E-5</v>
      </c>
      <c r="BC32" s="31">
        <v>5.0000000000000002E-5</v>
      </c>
      <c r="BD32" s="31">
        <v>6.0000000000000002E-5</v>
      </c>
      <c r="BE32" s="31">
        <v>6.0000000000000002E-5</v>
      </c>
      <c r="BF32" s="31">
        <v>6.9999999999999994E-5</v>
      </c>
      <c r="BG32" s="31">
        <v>6.9999999999999994E-5</v>
      </c>
      <c r="BH32" s="31">
        <v>8.0000000000000007E-5</v>
      </c>
      <c r="BI32" s="31">
        <v>9.0000000000000006E-5</v>
      </c>
      <c r="BJ32" s="31">
        <v>1E-4</v>
      </c>
      <c r="BK32" s="31">
        <v>1.1E-4</v>
      </c>
      <c r="BL32" s="31">
        <v>1.2E-4</v>
      </c>
      <c r="BM32" s="31">
        <v>1.2999999999999999E-4</v>
      </c>
      <c r="BN32" s="31">
        <v>1.4999999999999999E-4</v>
      </c>
      <c r="BO32" s="31">
        <v>1.6000000000000001E-4</v>
      </c>
      <c r="BP32" s="31">
        <v>1.8000000000000001E-4</v>
      </c>
      <c r="BQ32" s="31">
        <v>2.0000000000000001E-4</v>
      </c>
      <c r="BR32" s="31">
        <v>2.2000000000000001E-4</v>
      </c>
    </row>
    <row r="33" spans="1:70" x14ac:dyDescent="0.2">
      <c r="A33">
        <v>46</v>
      </c>
      <c r="B33" s="31">
        <v>1.0000000000000001E-5</v>
      </c>
      <c r="C33" s="31">
        <v>1.0000000000000001E-5</v>
      </c>
      <c r="D33" s="31">
        <v>1.0000000000000001E-5</v>
      </c>
      <c r="E33" s="31">
        <v>1.0000000000000001E-5</v>
      </c>
      <c r="F33" s="31">
        <v>1.0000000000000001E-5</v>
      </c>
      <c r="G33" s="31">
        <v>1.0000000000000001E-5</v>
      </c>
      <c r="H33" s="31">
        <v>1.0000000000000001E-5</v>
      </c>
      <c r="I33" s="31">
        <v>1.0000000000000001E-5</v>
      </c>
      <c r="J33" s="31">
        <v>1.0000000000000001E-5</v>
      </c>
      <c r="K33" s="31">
        <v>1.0000000000000001E-5</v>
      </c>
      <c r="L33" s="31">
        <v>1.0000000000000001E-5</v>
      </c>
      <c r="M33" s="31">
        <v>1.0000000000000001E-5</v>
      </c>
      <c r="N33" s="31">
        <v>1.0000000000000001E-5</v>
      </c>
      <c r="O33" s="31">
        <v>1.0000000000000001E-5</v>
      </c>
      <c r="P33" s="31">
        <v>1.0000000000000001E-5</v>
      </c>
      <c r="Q33" s="31">
        <v>1.0000000000000001E-5</v>
      </c>
      <c r="R33" s="31">
        <v>1.0000000000000001E-5</v>
      </c>
      <c r="S33" s="31">
        <v>1.0000000000000001E-5</v>
      </c>
      <c r="T33" s="31">
        <v>1.0000000000000001E-5</v>
      </c>
      <c r="U33" s="31">
        <v>1.0000000000000001E-5</v>
      </c>
      <c r="V33" s="31">
        <v>1.0000000000000001E-5</v>
      </c>
      <c r="W33" s="31">
        <v>1.0000000000000001E-5</v>
      </c>
      <c r="X33" s="31">
        <v>1.0000000000000001E-5</v>
      </c>
      <c r="Y33" s="31">
        <v>1.0000000000000001E-5</v>
      </c>
      <c r="Z33" s="31">
        <v>1.0000000000000001E-5</v>
      </c>
      <c r="AA33" s="31">
        <v>1.0000000000000001E-5</v>
      </c>
      <c r="AB33" s="31">
        <v>1.0000000000000001E-5</v>
      </c>
      <c r="AC33" s="31">
        <v>1.0000000000000001E-5</v>
      </c>
      <c r="AD33" s="31">
        <v>1.0000000000000001E-5</v>
      </c>
      <c r="AE33" s="31">
        <v>1.0000000000000001E-5</v>
      </c>
      <c r="AF33" s="31">
        <v>1.0000000000000001E-5</v>
      </c>
      <c r="AG33" s="31">
        <v>1.0000000000000001E-5</v>
      </c>
      <c r="AH33" s="31">
        <v>1.0000000000000001E-5</v>
      </c>
      <c r="AI33" s="31">
        <v>1.0000000000000001E-5</v>
      </c>
      <c r="AJ33" s="31">
        <v>1.0000000000000001E-5</v>
      </c>
      <c r="AK33" s="31">
        <v>1.0000000000000001E-5</v>
      </c>
      <c r="AL33" s="31">
        <v>1.0000000000000001E-5</v>
      </c>
      <c r="AM33" s="31">
        <v>1.0000000000000001E-5</v>
      </c>
      <c r="AN33" s="31">
        <v>1.0000000000000001E-5</v>
      </c>
      <c r="AO33" s="31">
        <v>1.0000000000000001E-5</v>
      </c>
      <c r="AP33" s="31">
        <v>1.0000000000000001E-5</v>
      </c>
      <c r="AQ33" s="31">
        <v>2.0000000000000002E-5</v>
      </c>
      <c r="AR33" s="31">
        <v>2.0000000000000002E-5</v>
      </c>
      <c r="AS33" s="31">
        <v>2.0000000000000002E-5</v>
      </c>
      <c r="AT33" s="31">
        <v>2.0000000000000002E-5</v>
      </c>
      <c r="AU33" s="31">
        <v>3.0000000000000001E-5</v>
      </c>
      <c r="AV33" s="31">
        <v>3.0000000000000001E-5</v>
      </c>
      <c r="AW33" s="31">
        <v>3.0000000000000001E-5</v>
      </c>
      <c r="AX33" s="31">
        <v>4.0000000000000003E-5</v>
      </c>
      <c r="AY33" s="31">
        <v>4.0000000000000003E-5</v>
      </c>
      <c r="AZ33" s="31">
        <v>4.0000000000000003E-5</v>
      </c>
      <c r="BA33" s="31">
        <v>5.0000000000000002E-5</v>
      </c>
      <c r="BB33" s="31">
        <v>5.0000000000000002E-5</v>
      </c>
      <c r="BC33" s="31">
        <v>6.0000000000000002E-5</v>
      </c>
      <c r="BD33" s="31">
        <v>6.0000000000000002E-5</v>
      </c>
      <c r="BE33" s="31">
        <v>6.9999999999999994E-5</v>
      </c>
      <c r="BF33" s="31">
        <v>6.9999999999999994E-5</v>
      </c>
      <c r="BG33" s="31">
        <v>8.0000000000000007E-5</v>
      </c>
      <c r="BH33" s="31">
        <v>9.0000000000000006E-5</v>
      </c>
      <c r="BI33" s="31">
        <v>1E-4</v>
      </c>
      <c r="BJ33" s="31">
        <v>1.1E-4</v>
      </c>
      <c r="BK33" s="31">
        <v>1.2E-4</v>
      </c>
      <c r="BL33" s="31">
        <v>1.2999999999999999E-4</v>
      </c>
      <c r="BM33" s="31">
        <v>1.3999999999999999E-4</v>
      </c>
      <c r="BN33" s="31">
        <v>1.6000000000000001E-4</v>
      </c>
      <c r="BO33" s="31">
        <v>1.8000000000000001E-4</v>
      </c>
      <c r="BP33" s="31">
        <v>2.0000000000000001E-4</v>
      </c>
      <c r="BQ33" s="31">
        <v>2.2000000000000001E-4</v>
      </c>
      <c r="BR33" s="31">
        <v>2.4000000000000001E-4</v>
      </c>
    </row>
    <row r="34" spans="1:70" x14ac:dyDescent="0.2">
      <c r="A34">
        <v>47</v>
      </c>
      <c r="B34" s="31">
        <v>1.0000000000000001E-5</v>
      </c>
      <c r="C34" s="31">
        <v>1.0000000000000001E-5</v>
      </c>
      <c r="D34" s="31">
        <v>1.0000000000000001E-5</v>
      </c>
      <c r="E34" s="31">
        <v>1.0000000000000001E-5</v>
      </c>
      <c r="F34" s="31">
        <v>1.0000000000000001E-5</v>
      </c>
      <c r="G34" s="31">
        <v>1.0000000000000001E-5</v>
      </c>
      <c r="H34" s="31">
        <v>1.0000000000000001E-5</v>
      </c>
      <c r="I34" s="31">
        <v>1.0000000000000001E-5</v>
      </c>
      <c r="J34" s="31">
        <v>1.0000000000000001E-5</v>
      </c>
      <c r="K34" s="31">
        <v>1.0000000000000001E-5</v>
      </c>
      <c r="L34" s="31">
        <v>1.0000000000000001E-5</v>
      </c>
      <c r="M34" s="31">
        <v>1.0000000000000001E-5</v>
      </c>
      <c r="N34" s="31">
        <v>1.0000000000000001E-5</v>
      </c>
      <c r="O34" s="31">
        <v>1.0000000000000001E-5</v>
      </c>
      <c r="P34" s="31">
        <v>1.0000000000000001E-5</v>
      </c>
      <c r="Q34" s="31">
        <v>1.0000000000000001E-5</v>
      </c>
      <c r="R34" s="31">
        <v>1.0000000000000001E-5</v>
      </c>
      <c r="S34" s="31">
        <v>1.0000000000000001E-5</v>
      </c>
      <c r="T34" s="31">
        <v>1.0000000000000001E-5</v>
      </c>
      <c r="U34" s="31">
        <v>1.0000000000000001E-5</v>
      </c>
      <c r="V34" s="31">
        <v>1.0000000000000001E-5</v>
      </c>
      <c r="W34" s="31">
        <v>1.0000000000000001E-5</v>
      </c>
      <c r="X34" s="31">
        <v>1.0000000000000001E-5</v>
      </c>
      <c r="Y34" s="31">
        <v>1.0000000000000001E-5</v>
      </c>
      <c r="Z34" s="31">
        <v>1.0000000000000001E-5</v>
      </c>
      <c r="AA34" s="31">
        <v>1.0000000000000001E-5</v>
      </c>
      <c r="AB34" s="31">
        <v>1.0000000000000001E-5</v>
      </c>
      <c r="AC34" s="31">
        <v>1.0000000000000001E-5</v>
      </c>
      <c r="AD34" s="31">
        <v>1.0000000000000001E-5</v>
      </c>
      <c r="AE34" s="31">
        <v>1.0000000000000001E-5</v>
      </c>
      <c r="AF34" s="31">
        <v>1.0000000000000001E-5</v>
      </c>
      <c r="AG34" s="31">
        <v>1.0000000000000001E-5</v>
      </c>
      <c r="AH34" s="31">
        <v>1.0000000000000001E-5</v>
      </c>
      <c r="AI34" s="31">
        <v>1.0000000000000001E-5</v>
      </c>
      <c r="AJ34" s="31">
        <v>1.0000000000000001E-5</v>
      </c>
      <c r="AK34" s="31">
        <v>1.0000000000000001E-5</v>
      </c>
      <c r="AL34" s="31">
        <v>1.0000000000000001E-5</v>
      </c>
      <c r="AM34" s="31">
        <v>1.0000000000000001E-5</v>
      </c>
      <c r="AN34" s="31">
        <v>1.0000000000000001E-5</v>
      </c>
      <c r="AO34" s="31">
        <v>1.0000000000000001E-5</v>
      </c>
      <c r="AP34" s="31">
        <v>2.0000000000000002E-5</v>
      </c>
      <c r="AQ34" s="31">
        <v>2.0000000000000002E-5</v>
      </c>
      <c r="AR34" s="31">
        <v>2.0000000000000002E-5</v>
      </c>
      <c r="AS34" s="31">
        <v>2.0000000000000002E-5</v>
      </c>
      <c r="AT34" s="31">
        <v>3.0000000000000001E-5</v>
      </c>
      <c r="AU34" s="31">
        <v>3.0000000000000001E-5</v>
      </c>
      <c r="AV34" s="31">
        <v>3.0000000000000001E-5</v>
      </c>
      <c r="AW34" s="31">
        <v>3.0000000000000001E-5</v>
      </c>
      <c r="AX34" s="31">
        <v>4.0000000000000003E-5</v>
      </c>
      <c r="AY34" s="31">
        <v>4.0000000000000003E-5</v>
      </c>
      <c r="AZ34" s="31">
        <v>5.0000000000000002E-5</v>
      </c>
      <c r="BA34" s="31">
        <v>5.0000000000000002E-5</v>
      </c>
      <c r="BB34" s="31">
        <v>5.0000000000000002E-5</v>
      </c>
      <c r="BC34" s="31">
        <v>6.0000000000000002E-5</v>
      </c>
      <c r="BD34" s="31">
        <v>6.0000000000000002E-5</v>
      </c>
      <c r="BE34" s="31">
        <v>6.9999999999999994E-5</v>
      </c>
      <c r="BF34" s="31">
        <v>8.0000000000000007E-5</v>
      </c>
      <c r="BG34" s="31">
        <v>8.0000000000000007E-5</v>
      </c>
      <c r="BH34" s="31">
        <v>9.0000000000000006E-5</v>
      </c>
      <c r="BI34" s="31">
        <v>1E-4</v>
      </c>
      <c r="BJ34" s="31">
        <v>1.1E-4</v>
      </c>
      <c r="BK34" s="31">
        <v>1.2999999999999999E-4</v>
      </c>
      <c r="BL34" s="31">
        <v>1.3999999999999999E-4</v>
      </c>
      <c r="BM34" s="31">
        <v>1.4999999999999999E-4</v>
      </c>
      <c r="BN34" s="31">
        <v>1.7000000000000001E-4</v>
      </c>
      <c r="BO34" s="31">
        <v>1.9000000000000001E-4</v>
      </c>
      <c r="BP34" s="31">
        <v>2.1000000000000001E-4</v>
      </c>
      <c r="BQ34" s="31">
        <v>2.3000000000000001E-4</v>
      </c>
      <c r="BR34" s="31">
        <v>2.5999999999999998E-4</v>
      </c>
    </row>
    <row r="35" spans="1:70" x14ac:dyDescent="0.2">
      <c r="A35">
        <v>48</v>
      </c>
      <c r="B35" s="31">
        <v>1.0000000000000001E-5</v>
      </c>
      <c r="C35" s="31">
        <v>1.0000000000000001E-5</v>
      </c>
      <c r="D35" s="31">
        <v>1.0000000000000001E-5</v>
      </c>
      <c r="E35" s="31">
        <v>1.0000000000000001E-5</v>
      </c>
      <c r="F35" s="31">
        <v>1.0000000000000001E-5</v>
      </c>
      <c r="G35" s="31">
        <v>1.0000000000000001E-5</v>
      </c>
      <c r="H35" s="31">
        <v>1.0000000000000001E-5</v>
      </c>
      <c r="I35" s="31">
        <v>1.0000000000000001E-5</v>
      </c>
      <c r="J35" s="31">
        <v>1.0000000000000001E-5</v>
      </c>
      <c r="K35" s="31">
        <v>1.0000000000000001E-5</v>
      </c>
      <c r="L35" s="31">
        <v>1.0000000000000001E-5</v>
      </c>
      <c r="M35" s="31">
        <v>1.0000000000000001E-5</v>
      </c>
      <c r="N35" s="31">
        <v>1.0000000000000001E-5</v>
      </c>
      <c r="O35" s="31">
        <v>1.0000000000000001E-5</v>
      </c>
      <c r="P35" s="31">
        <v>1.0000000000000001E-5</v>
      </c>
      <c r="Q35" s="31">
        <v>1.0000000000000001E-5</v>
      </c>
      <c r="R35" s="31">
        <v>1.0000000000000001E-5</v>
      </c>
      <c r="S35" s="31">
        <v>1.0000000000000001E-5</v>
      </c>
      <c r="T35" s="31">
        <v>1.0000000000000001E-5</v>
      </c>
      <c r="U35" s="31">
        <v>1.0000000000000001E-5</v>
      </c>
      <c r="V35" s="31">
        <v>1.0000000000000001E-5</v>
      </c>
      <c r="W35" s="31">
        <v>1.0000000000000001E-5</v>
      </c>
      <c r="X35" s="31">
        <v>1.0000000000000001E-5</v>
      </c>
      <c r="Y35" s="31">
        <v>1.0000000000000001E-5</v>
      </c>
      <c r="Z35" s="31">
        <v>1.0000000000000001E-5</v>
      </c>
      <c r="AA35" s="31">
        <v>1.0000000000000001E-5</v>
      </c>
      <c r="AB35" s="31">
        <v>1.0000000000000001E-5</v>
      </c>
      <c r="AC35" s="31">
        <v>1.0000000000000001E-5</v>
      </c>
      <c r="AD35" s="31">
        <v>1.0000000000000001E-5</v>
      </c>
      <c r="AE35" s="31">
        <v>1.0000000000000001E-5</v>
      </c>
      <c r="AF35" s="31">
        <v>1.0000000000000001E-5</v>
      </c>
      <c r="AG35" s="31">
        <v>1.0000000000000001E-5</v>
      </c>
      <c r="AH35" s="31">
        <v>1.0000000000000001E-5</v>
      </c>
      <c r="AI35" s="31">
        <v>1.0000000000000001E-5</v>
      </c>
      <c r="AJ35" s="31">
        <v>1.0000000000000001E-5</v>
      </c>
      <c r="AK35" s="31">
        <v>1.0000000000000001E-5</v>
      </c>
      <c r="AL35" s="31">
        <v>1.0000000000000001E-5</v>
      </c>
      <c r="AM35" s="31">
        <v>1.0000000000000001E-5</v>
      </c>
      <c r="AN35" s="31">
        <v>1.0000000000000001E-5</v>
      </c>
      <c r="AO35" s="31">
        <v>1.0000000000000001E-5</v>
      </c>
      <c r="AP35" s="31">
        <v>2.0000000000000002E-5</v>
      </c>
      <c r="AQ35" s="31">
        <v>2.0000000000000002E-5</v>
      </c>
      <c r="AR35" s="31">
        <v>2.0000000000000002E-5</v>
      </c>
      <c r="AS35" s="31">
        <v>2.0000000000000002E-5</v>
      </c>
      <c r="AT35" s="31">
        <v>3.0000000000000001E-5</v>
      </c>
      <c r="AU35" s="31">
        <v>3.0000000000000001E-5</v>
      </c>
      <c r="AV35" s="31">
        <v>3.0000000000000001E-5</v>
      </c>
      <c r="AW35" s="31">
        <v>4.0000000000000003E-5</v>
      </c>
      <c r="AX35" s="31">
        <v>4.0000000000000003E-5</v>
      </c>
      <c r="AY35" s="31">
        <v>4.0000000000000003E-5</v>
      </c>
      <c r="AZ35" s="31">
        <v>5.0000000000000002E-5</v>
      </c>
      <c r="BA35" s="31">
        <v>5.0000000000000002E-5</v>
      </c>
      <c r="BB35" s="31">
        <v>6.0000000000000002E-5</v>
      </c>
      <c r="BC35" s="31">
        <v>6.0000000000000002E-5</v>
      </c>
      <c r="BD35" s="31">
        <v>6.9999999999999994E-5</v>
      </c>
      <c r="BE35" s="31">
        <v>8.0000000000000007E-5</v>
      </c>
      <c r="BF35" s="31">
        <v>8.0000000000000007E-5</v>
      </c>
      <c r="BG35" s="31">
        <v>9.0000000000000006E-5</v>
      </c>
      <c r="BH35" s="31">
        <v>1E-4</v>
      </c>
      <c r="BI35" s="31">
        <v>1.1E-4</v>
      </c>
      <c r="BJ35" s="31">
        <v>1.2E-4</v>
      </c>
      <c r="BK35" s="31">
        <v>1.2999999999999999E-4</v>
      </c>
      <c r="BL35" s="31">
        <v>1.4999999999999999E-4</v>
      </c>
      <c r="BM35" s="31">
        <v>1.7000000000000001E-4</v>
      </c>
      <c r="BN35" s="31">
        <v>1.8000000000000001E-4</v>
      </c>
      <c r="BO35" s="31">
        <v>2.0000000000000001E-4</v>
      </c>
      <c r="BP35" s="31">
        <v>2.2000000000000001E-4</v>
      </c>
      <c r="BQ35" s="31">
        <v>2.5000000000000001E-4</v>
      </c>
      <c r="BR35" s="31">
        <v>2.7999999999999998E-4</v>
      </c>
    </row>
    <row r="36" spans="1:70" x14ac:dyDescent="0.2">
      <c r="A36">
        <v>49</v>
      </c>
      <c r="B36" s="31">
        <v>1.0000000000000001E-5</v>
      </c>
      <c r="C36" s="31">
        <v>1.0000000000000001E-5</v>
      </c>
      <c r="D36" s="31">
        <v>1.0000000000000001E-5</v>
      </c>
      <c r="E36" s="31">
        <v>1.0000000000000001E-5</v>
      </c>
      <c r="F36" s="31">
        <v>1.0000000000000001E-5</v>
      </c>
      <c r="G36" s="31">
        <v>1.0000000000000001E-5</v>
      </c>
      <c r="H36" s="31">
        <v>1.0000000000000001E-5</v>
      </c>
      <c r="I36" s="31">
        <v>1.0000000000000001E-5</v>
      </c>
      <c r="J36" s="31">
        <v>1.0000000000000001E-5</v>
      </c>
      <c r="K36" s="31">
        <v>1.0000000000000001E-5</v>
      </c>
      <c r="L36" s="31">
        <v>1.0000000000000001E-5</v>
      </c>
      <c r="M36" s="31">
        <v>1.0000000000000001E-5</v>
      </c>
      <c r="N36" s="31">
        <v>1.0000000000000001E-5</v>
      </c>
      <c r="O36" s="31">
        <v>1.0000000000000001E-5</v>
      </c>
      <c r="P36" s="31">
        <v>1.0000000000000001E-5</v>
      </c>
      <c r="Q36" s="31">
        <v>1.0000000000000001E-5</v>
      </c>
      <c r="R36" s="31">
        <v>1.0000000000000001E-5</v>
      </c>
      <c r="S36" s="31">
        <v>1.0000000000000001E-5</v>
      </c>
      <c r="T36" s="31">
        <v>1.0000000000000001E-5</v>
      </c>
      <c r="U36" s="31">
        <v>1.0000000000000001E-5</v>
      </c>
      <c r="V36" s="31">
        <v>1.0000000000000001E-5</v>
      </c>
      <c r="W36" s="31">
        <v>1.0000000000000001E-5</v>
      </c>
      <c r="X36" s="31">
        <v>1.0000000000000001E-5</v>
      </c>
      <c r="Y36" s="31">
        <v>1.0000000000000001E-5</v>
      </c>
      <c r="Z36" s="31">
        <v>1.0000000000000001E-5</v>
      </c>
      <c r="AA36" s="31">
        <v>1.0000000000000001E-5</v>
      </c>
      <c r="AB36" s="31">
        <v>1.0000000000000001E-5</v>
      </c>
      <c r="AC36" s="31">
        <v>1.0000000000000001E-5</v>
      </c>
      <c r="AD36" s="31">
        <v>1.0000000000000001E-5</v>
      </c>
      <c r="AE36" s="31">
        <v>1.0000000000000001E-5</v>
      </c>
      <c r="AF36" s="31">
        <v>1.0000000000000001E-5</v>
      </c>
      <c r="AG36" s="31">
        <v>1.0000000000000001E-5</v>
      </c>
      <c r="AH36" s="31">
        <v>1.0000000000000001E-5</v>
      </c>
      <c r="AI36" s="31">
        <v>1.0000000000000001E-5</v>
      </c>
      <c r="AJ36" s="31">
        <v>1.0000000000000001E-5</v>
      </c>
      <c r="AK36" s="31">
        <v>1.0000000000000001E-5</v>
      </c>
      <c r="AL36" s="31">
        <v>1.0000000000000001E-5</v>
      </c>
      <c r="AM36" s="31">
        <v>1.0000000000000001E-5</v>
      </c>
      <c r="AN36" s="31">
        <v>1.0000000000000001E-5</v>
      </c>
      <c r="AO36" s="31">
        <v>2.0000000000000002E-5</v>
      </c>
      <c r="AP36" s="31">
        <v>2.0000000000000002E-5</v>
      </c>
      <c r="AQ36" s="31">
        <v>2.0000000000000002E-5</v>
      </c>
      <c r="AR36" s="31">
        <v>2.0000000000000002E-5</v>
      </c>
      <c r="AS36" s="31">
        <v>3.0000000000000001E-5</v>
      </c>
      <c r="AT36" s="31">
        <v>3.0000000000000001E-5</v>
      </c>
      <c r="AU36" s="31">
        <v>3.0000000000000001E-5</v>
      </c>
      <c r="AV36" s="31">
        <v>4.0000000000000003E-5</v>
      </c>
      <c r="AW36" s="31">
        <v>4.0000000000000003E-5</v>
      </c>
      <c r="AX36" s="31">
        <v>4.0000000000000003E-5</v>
      </c>
      <c r="AY36" s="31">
        <v>5.0000000000000002E-5</v>
      </c>
      <c r="AZ36" s="31">
        <v>5.0000000000000002E-5</v>
      </c>
      <c r="BA36" s="31">
        <v>6.0000000000000002E-5</v>
      </c>
      <c r="BB36" s="31">
        <v>6.0000000000000002E-5</v>
      </c>
      <c r="BC36" s="31">
        <v>6.9999999999999994E-5</v>
      </c>
      <c r="BD36" s="31">
        <v>8.0000000000000007E-5</v>
      </c>
      <c r="BE36" s="31">
        <v>8.0000000000000007E-5</v>
      </c>
      <c r="BF36" s="31">
        <v>9.0000000000000006E-5</v>
      </c>
      <c r="BG36" s="31">
        <v>1E-4</v>
      </c>
      <c r="BH36" s="31">
        <v>1.1E-4</v>
      </c>
      <c r="BI36" s="31">
        <v>1.2E-4</v>
      </c>
      <c r="BJ36" s="31">
        <v>1.2999999999999999E-4</v>
      </c>
      <c r="BK36" s="31">
        <v>1.4999999999999999E-4</v>
      </c>
      <c r="BL36" s="31">
        <v>1.6000000000000001E-4</v>
      </c>
      <c r="BM36" s="31">
        <v>1.8000000000000001E-4</v>
      </c>
      <c r="BN36" s="31">
        <v>2.0000000000000001E-4</v>
      </c>
      <c r="BO36" s="31">
        <v>2.2000000000000001E-4</v>
      </c>
      <c r="BP36" s="31">
        <v>2.4000000000000001E-4</v>
      </c>
      <c r="BQ36" s="31">
        <v>2.7E-4</v>
      </c>
      <c r="BR36" s="31">
        <v>2.9999999999999997E-4</v>
      </c>
    </row>
    <row r="37" spans="1:70" x14ac:dyDescent="0.2">
      <c r="A37">
        <v>50</v>
      </c>
      <c r="B37" s="31">
        <v>1.0000000000000001E-5</v>
      </c>
      <c r="C37" s="31">
        <v>1.0000000000000001E-5</v>
      </c>
      <c r="D37" s="31">
        <v>1.0000000000000001E-5</v>
      </c>
      <c r="E37" s="31">
        <v>1.0000000000000001E-5</v>
      </c>
      <c r="F37" s="31">
        <v>1.0000000000000001E-5</v>
      </c>
      <c r="G37" s="31">
        <v>1.0000000000000001E-5</v>
      </c>
      <c r="H37" s="31">
        <v>1.0000000000000001E-5</v>
      </c>
      <c r="I37" s="31">
        <v>1.0000000000000001E-5</v>
      </c>
      <c r="J37" s="31">
        <v>1.0000000000000001E-5</v>
      </c>
      <c r="K37" s="31">
        <v>1.0000000000000001E-5</v>
      </c>
      <c r="L37" s="31">
        <v>1.0000000000000001E-5</v>
      </c>
      <c r="M37" s="31">
        <v>1.0000000000000001E-5</v>
      </c>
      <c r="N37" s="31">
        <v>1.0000000000000001E-5</v>
      </c>
      <c r="O37" s="31">
        <v>1.0000000000000001E-5</v>
      </c>
      <c r="P37" s="31">
        <v>1.0000000000000001E-5</v>
      </c>
      <c r="Q37" s="31">
        <v>1.0000000000000001E-5</v>
      </c>
      <c r="R37" s="31">
        <v>1.0000000000000001E-5</v>
      </c>
      <c r="S37" s="31">
        <v>1.0000000000000001E-5</v>
      </c>
      <c r="T37" s="31">
        <v>1.0000000000000001E-5</v>
      </c>
      <c r="U37" s="31">
        <v>1.0000000000000001E-5</v>
      </c>
      <c r="V37" s="31">
        <v>1.0000000000000001E-5</v>
      </c>
      <c r="W37" s="31">
        <v>1.0000000000000001E-5</v>
      </c>
      <c r="X37" s="31">
        <v>1.0000000000000001E-5</v>
      </c>
      <c r="Y37" s="31">
        <v>1.0000000000000001E-5</v>
      </c>
      <c r="Z37" s="31">
        <v>1.0000000000000001E-5</v>
      </c>
      <c r="AA37" s="31">
        <v>1.0000000000000001E-5</v>
      </c>
      <c r="AB37" s="31">
        <v>1.0000000000000001E-5</v>
      </c>
      <c r="AC37" s="31">
        <v>1.0000000000000001E-5</v>
      </c>
      <c r="AD37" s="31">
        <v>1.0000000000000001E-5</v>
      </c>
      <c r="AE37" s="31">
        <v>1.0000000000000001E-5</v>
      </c>
      <c r="AF37" s="31">
        <v>1.0000000000000001E-5</v>
      </c>
      <c r="AG37" s="31">
        <v>1.0000000000000001E-5</v>
      </c>
      <c r="AH37" s="31">
        <v>1.0000000000000001E-5</v>
      </c>
      <c r="AI37" s="31">
        <v>1.0000000000000001E-5</v>
      </c>
      <c r="AJ37" s="31">
        <v>1.0000000000000001E-5</v>
      </c>
      <c r="AK37" s="31">
        <v>1.0000000000000001E-5</v>
      </c>
      <c r="AL37" s="31">
        <v>1.0000000000000001E-5</v>
      </c>
      <c r="AM37" s="31">
        <v>1.0000000000000001E-5</v>
      </c>
      <c r="AN37" s="31">
        <v>2.0000000000000002E-5</v>
      </c>
      <c r="AO37" s="31">
        <v>2.0000000000000002E-5</v>
      </c>
      <c r="AP37" s="31">
        <v>2.0000000000000002E-5</v>
      </c>
      <c r="AQ37" s="31">
        <v>3.0000000000000001E-5</v>
      </c>
      <c r="AR37" s="31">
        <v>3.0000000000000001E-5</v>
      </c>
      <c r="AS37" s="31">
        <v>3.0000000000000001E-5</v>
      </c>
      <c r="AT37" s="31">
        <v>3.0000000000000001E-5</v>
      </c>
      <c r="AU37" s="31">
        <v>4.0000000000000003E-5</v>
      </c>
      <c r="AV37" s="31">
        <v>4.0000000000000003E-5</v>
      </c>
      <c r="AW37" s="31">
        <v>5.0000000000000002E-5</v>
      </c>
      <c r="AX37" s="31">
        <v>5.0000000000000002E-5</v>
      </c>
      <c r="AY37" s="31">
        <v>6.0000000000000002E-5</v>
      </c>
      <c r="AZ37" s="31">
        <v>6.0000000000000002E-5</v>
      </c>
      <c r="BA37" s="31">
        <v>6.9999999999999994E-5</v>
      </c>
      <c r="BB37" s="31">
        <v>6.9999999999999994E-5</v>
      </c>
      <c r="BC37" s="31">
        <v>8.0000000000000007E-5</v>
      </c>
      <c r="BD37" s="31">
        <v>9.0000000000000006E-5</v>
      </c>
      <c r="BE37" s="31">
        <v>1E-4</v>
      </c>
      <c r="BF37" s="31">
        <v>1.1E-4</v>
      </c>
      <c r="BG37" s="31">
        <v>1.2E-4</v>
      </c>
      <c r="BH37" s="31">
        <v>1.2999999999999999E-4</v>
      </c>
      <c r="BI37" s="31">
        <v>1.3999999999999999E-4</v>
      </c>
      <c r="BJ37" s="31">
        <v>1.4999999999999999E-4</v>
      </c>
      <c r="BK37" s="31">
        <v>1.7000000000000001E-4</v>
      </c>
      <c r="BL37" s="31">
        <v>1.9000000000000001E-4</v>
      </c>
      <c r="BM37" s="31">
        <v>2.1000000000000001E-4</v>
      </c>
      <c r="BN37" s="31">
        <v>2.3000000000000001E-4</v>
      </c>
      <c r="BO37" s="31">
        <v>2.5999999999999998E-4</v>
      </c>
      <c r="BP37" s="31">
        <v>2.7999999999999998E-4</v>
      </c>
      <c r="BQ37" s="31">
        <v>3.2000000000000003E-4</v>
      </c>
      <c r="BR37" s="31">
        <v>3.5E-4</v>
      </c>
    </row>
    <row r="38" spans="1:70" x14ac:dyDescent="0.2">
      <c r="A38">
        <v>51</v>
      </c>
      <c r="B38" s="31">
        <v>1.0000000000000001E-5</v>
      </c>
      <c r="C38" s="31">
        <v>1.0000000000000001E-5</v>
      </c>
      <c r="D38" s="31">
        <v>1.0000000000000001E-5</v>
      </c>
      <c r="E38" s="31">
        <v>1.0000000000000001E-5</v>
      </c>
      <c r="F38" s="31">
        <v>1.0000000000000001E-5</v>
      </c>
      <c r="G38" s="31">
        <v>1.0000000000000001E-5</v>
      </c>
      <c r="H38" s="31">
        <v>1.0000000000000001E-5</v>
      </c>
      <c r="I38" s="31">
        <v>1.0000000000000001E-5</v>
      </c>
      <c r="J38" s="31">
        <v>1.0000000000000001E-5</v>
      </c>
      <c r="K38" s="31">
        <v>1.0000000000000001E-5</v>
      </c>
      <c r="L38" s="31">
        <v>1.0000000000000001E-5</v>
      </c>
      <c r="M38" s="31">
        <v>1.0000000000000001E-5</v>
      </c>
      <c r="N38" s="31">
        <v>1.0000000000000001E-5</v>
      </c>
      <c r="O38" s="31">
        <v>1.0000000000000001E-5</v>
      </c>
      <c r="P38" s="31">
        <v>1.0000000000000001E-5</v>
      </c>
      <c r="Q38" s="31">
        <v>1.0000000000000001E-5</v>
      </c>
      <c r="R38" s="31">
        <v>1.0000000000000001E-5</v>
      </c>
      <c r="S38" s="31">
        <v>1.0000000000000001E-5</v>
      </c>
      <c r="T38" s="31">
        <v>1.0000000000000001E-5</v>
      </c>
      <c r="U38" s="31">
        <v>1.0000000000000001E-5</v>
      </c>
      <c r="V38" s="31">
        <v>1.0000000000000001E-5</v>
      </c>
      <c r="W38" s="31">
        <v>1.0000000000000001E-5</v>
      </c>
      <c r="X38" s="31">
        <v>1.0000000000000001E-5</v>
      </c>
      <c r="Y38" s="31">
        <v>1.0000000000000001E-5</v>
      </c>
      <c r="Z38" s="31">
        <v>1.0000000000000001E-5</v>
      </c>
      <c r="AA38" s="31">
        <v>1.0000000000000001E-5</v>
      </c>
      <c r="AB38" s="31">
        <v>1.0000000000000001E-5</v>
      </c>
      <c r="AC38" s="31">
        <v>1.0000000000000001E-5</v>
      </c>
      <c r="AD38" s="31">
        <v>1.0000000000000001E-5</v>
      </c>
      <c r="AE38" s="31">
        <v>1.0000000000000001E-5</v>
      </c>
      <c r="AF38" s="31">
        <v>1.0000000000000001E-5</v>
      </c>
      <c r="AG38" s="31">
        <v>1.0000000000000001E-5</v>
      </c>
      <c r="AH38" s="31">
        <v>1.0000000000000001E-5</v>
      </c>
      <c r="AI38" s="31">
        <v>1.0000000000000001E-5</v>
      </c>
      <c r="AJ38" s="31">
        <v>1.0000000000000001E-5</v>
      </c>
      <c r="AK38" s="31">
        <v>1.0000000000000001E-5</v>
      </c>
      <c r="AL38" s="31">
        <v>1.0000000000000001E-5</v>
      </c>
      <c r="AM38" s="31">
        <v>1.0000000000000001E-5</v>
      </c>
      <c r="AN38" s="31">
        <v>2.0000000000000002E-5</v>
      </c>
      <c r="AO38" s="31">
        <v>2.0000000000000002E-5</v>
      </c>
      <c r="AP38" s="31">
        <v>2.0000000000000002E-5</v>
      </c>
      <c r="AQ38" s="31">
        <v>3.0000000000000001E-5</v>
      </c>
      <c r="AR38" s="31">
        <v>3.0000000000000001E-5</v>
      </c>
      <c r="AS38" s="31">
        <v>4.0000000000000003E-5</v>
      </c>
      <c r="AT38" s="31">
        <v>4.0000000000000003E-5</v>
      </c>
      <c r="AU38" s="31">
        <v>4.0000000000000003E-5</v>
      </c>
      <c r="AV38" s="31">
        <v>5.0000000000000002E-5</v>
      </c>
      <c r="AW38" s="31">
        <v>5.0000000000000002E-5</v>
      </c>
      <c r="AX38" s="31">
        <v>6.0000000000000002E-5</v>
      </c>
      <c r="AY38" s="31">
        <v>6.0000000000000002E-5</v>
      </c>
      <c r="AZ38" s="31">
        <v>6.9999999999999994E-5</v>
      </c>
      <c r="BA38" s="31">
        <v>8.0000000000000007E-5</v>
      </c>
      <c r="BB38" s="31">
        <v>8.0000000000000007E-5</v>
      </c>
      <c r="BC38" s="31">
        <v>9.0000000000000006E-5</v>
      </c>
      <c r="BD38" s="31">
        <v>1E-4</v>
      </c>
      <c r="BE38" s="31">
        <v>1.1E-4</v>
      </c>
      <c r="BF38" s="31">
        <v>1.2E-4</v>
      </c>
      <c r="BG38" s="31">
        <v>1.2999999999999999E-4</v>
      </c>
      <c r="BH38" s="31">
        <v>1.3999999999999999E-4</v>
      </c>
      <c r="BI38" s="31">
        <v>1.6000000000000001E-4</v>
      </c>
      <c r="BJ38" s="31">
        <v>1.7000000000000001E-4</v>
      </c>
      <c r="BK38" s="31">
        <v>1.9000000000000001E-4</v>
      </c>
      <c r="BL38" s="31">
        <v>2.1000000000000001E-4</v>
      </c>
      <c r="BM38" s="31">
        <v>2.4000000000000001E-4</v>
      </c>
      <c r="BN38" s="31">
        <v>2.5999999999999998E-4</v>
      </c>
      <c r="BO38" s="31">
        <v>2.9E-4</v>
      </c>
      <c r="BP38" s="31">
        <v>3.2000000000000003E-4</v>
      </c>
      <c r="BQ38" s="31">
        <v>3.5E-4</v>
      </c>
      <c r="BR38" s="31">
        <v>3.8999999999999999E-4</v>
      </c>
    </row>
    <row r="39" spans="1:70" x14ac:dyDescent="0.2">
      <c r="A39">
        <v>52</v>
      </c>
      <c r="B39" s="31">
        <v>1.0000000000000001E-5</v>
      </c>
      <c r="C39" s="31">
        <v>1.0000000000000001E-5</v>
      </c>
      <c r="D39" s="31">
        <v>1.0000000000000001E-5</v>
      </c>
      <c r="E39" s="31">
        <v>1.0000000000000001E-5</v>
      </c>
      <c r="F39" s="31">
        <v>1.0000000000000001E-5</v>
      </c>
      <c r="G39" s="31">
        <v>1.0000000000000001E-5</v>
      </c>
      <c r="H39" s="31">
        <v>1.0000000000000001E-5</v>
      </c>
      <c r="I39" s="31">
        <v>1.0000000000000001E-5</v>
      </c>
      <c r="J39" s="31">
        <v>1.0000000000000001E-5</v>
      </c>
      <c r="K39" s="31">
        <v>1.0000000000000001E-5</v>
      </c>
      <c r="L39" s="31">
        <v>1.0000000000000001E-5</v>
      </c>
      <c r="M39" s="31">
        <v>1.0000000000000001E-5</v>
      </c>
      <c r="N39" s="31">
        <v>1.0000000000000001E-5</v>
      </c>
      <c r="O39" s="31">
        <v>1.0000000000000001E-5</v>
      </c>
      <c r="P39" s="31">
        <v>1.0000000000000001E-5</v>
      </c>
      <c r="Q39" s="31">
        <v>1.0000000000000001E-5</v>
      </c>
      <c r="R39" s="31">
        <v>1.0000000000000001E-5</v>
      </c>
      <c r="S39" s="31">
        <v>1.0000000000000001E-5</v>
      </c>
      <c r="T39" s="31">
        <v>1.0000000000000001E-5</v>
      </c>
      <c r="U39" s="31">
        <v>1.0000000000000001E-5</v>
      </c>
      <c r="V39" s="31">
        <v>1.0000000000000001E-5</v>
      </c>
      <c r="W39" s="31">
        <v>1.0000000000000001E-5</v>
      </c>
      <c r="X39" s="31">
        <v>1.0000000000000001E-5</v>
      </c>
      <c r="Y39" s="31">
        <v>1.0000000000000001E-5</v>
      </c>
      <c r="Z39" s="31">
        <v>1.0000000000000001E-5</v>
      </c>
      <c r="AA39" s="31">
        <v>1.0000000000000001E-5</v>
      </c>
      <c r="AB39" s="31">
        <v>1.0000000000000001E-5</v>
      </c>
      <c r="AC39" s="31">
        <v>1.0000000000000001E-5</v>
      </c>
      <c r="AD39" s="31">
        <v>1.0000000000000001E-5</v>
      </c>
      <c r="AE39" s="31">
        <v>1.0000000000000001E-5</v>
      </c>
      <c r="AF39" s="31">
        <v>1.0000000000000001E-5</v>
      </c>
      <c r="AG39" s="31">
        <v>1.0000000000000001E-5</v>
      </c>
      <c r="AH39" s="31">
        <v>1.0000000000000001E-5</v>
      </c>
      <c r="AI39" s="31">
        <v>1.0000000000000001E-5</v>
      </c>
      <c r="AJ39" s="31">
        <v>1.0000000000000001E-5</v>
      </c>
      <c r="AK39" s="31">
        <v>1.0000000000000001E-5</v>
      </c>
      <c r="AL39" s="31">
        <v>1.0000000000000001E-5</v>
      </c>
      <c r="AM39" s="31">
        <v>2.0000000000000002E-5</v>
      </c>
      <c r="AN39" s="31">
        <v>2.0000000000000002E-5</v>
      </c>
      <c r="AO39" s="31">
        <v>2.0000000000000002E-5</v>
      </c>
      <c r="AP39" s="31">
        <v>3.0000000000000001E-5</v>
      </c>
      <c r="AQ39" s="31">
        <v>3.0000000000000001E-5</v>
      </c>
      <c r="AR39" s="31">
        <v>3.0000000000000001E-5</v>
      </c>
      <c r="AS39" s="31">
        <v>4.0000000000000003E-5</v>
      </c>
      <c r="AT39" s="31">
        <v>4.0000000000000003E-5</v>
      </c>
      <c r="AU39" s="31">
        <v>5.0000000000000002E-5</v>
      </c>
      <c r="AV39" s="31">
        <v>5.0000000000000002E-5</v>
      </c>
      <c r="AW39" s="31">
        <v>6.0000000000000002E-5</v>
      </c>
      <c r="AX39" s="31">
        <v>6.0000000000000002E-5</v>
      </c>
      <c r="AY39" s="31">
        <v>6.9999999999999994E-5</v>
      </c>
      <c r="AZ39" s="31">
        <v>8.0000000000000007E-5</v>
      </c>
      <c r="BA39" s="31">
        <v>8.0000000000000007E-5</v>
      </c>
      <c r="BB39" s="31">
        <v>9.0000000000000006E-5</v>
      </c>
      <c r="BC39" s="31">
        <v>1E-4</v>
      </c>
      <c r="BD39" s="31">
        <v>1.1E-4</v>
      </c>
      <c r="BE39" s="31">
        <v>1.2E-4</v>
      </c>
      <c r="BF39" s="31">
        <v>1.2999999999999999E-4</v>
      </c>
      <c r="BG39" s="31">
        <v>1.3999999999999999E-4</v>
      </c>
      <c r="BH39" s="31">
        <v>1.6000000000000001E-4</v>
      </c>
      <c r="BI39" s="31">
        <v>1.7000000000000001E-4</v>
      </c>
      <c r="BJ39" s="31">
        <v>1.9000000000000001E-4</v>
      </c>
      <c r="BK39" s="31">
        <v>2.1000000000000001E-4</v>
      </c>
      <c r="BL39" s="31">
        <v>2.3000000000000001E-4</v>
      </c>
      <c r="BM39" s="31">
        <v>2.5999999999999998E-4</v>
      </c>
      <c r="BN39" s="31">
        <v>2.9E-4</v>
      </c>
      <c r="BO39" s="31">
        <v>3.2000000000000003E-4</v>
      </c>
      <c r="BP39" s="31">
        <v>3.5E-4</v>
      </c>
      <c r="BQ39" s="31">
        <v>3.8999999999999999E-4</v>
      </c>
      <c r="BR39" s="31">
        <v>4.2999999999999999E-4</v>
      </c>
    </row>
    <row r="40" spans="1:70" x14ac:dyDescent="0.2">
      <c r="A40">
        <v>53</v>
      </c>
      <c r="B40" s="31">
        <v>1.0000000000000001E-5</v>
      </c>
      <c r="C40" s="31">
        <v>1.0000000000000001E-5</v>
      </c>
      <c r="D40" s="31">
        <v>1.0000000000000001E-5</v>
      </c>
      <c r="E40" s="31">
        <v>1.0000000000000001E-5</v>
      </c>
      <c r="F40" s="31">
        <v>1.0000000000000001E-5</v>
      </c>
      <c r="G40" s="31">
        <v>1.0000000000000001E-5</v>
      </c>
      <c r="H40" s="31">
        <v>1.0000000000000001E-5</v>
      </c>
      <c r="I40" s="31">
        <v>1.0000000000000001E-5</v>
      </c>
      <c r="J40" s="31">
        <v>1.0000000000000001E-5</v>
      </c>
      <c r="K40" s="31">
        <v>1.0000000000000001E-5</v>
      </c>
      <c r="L40" s="31">
        <v>1.0000000000000001E-5</v>
      </c>
      <c r="M40" s="31">
        <v>1.0000000000000001E-5</v>
      </c>
      <c r="N40" s="31">
        <v>1.0000000000000001E-5</v>
      </c>
      <c r="O40" s="31">
        <v>1.0000000000000001E-5</v>
      </c>
      <c r="P40" s="31">
        <v>1.0000000000000001E-5</v>
      </c>
      <c r="Q40" s="31">
        <v>1.0000000000000001E-5</v>
      </c>
      <c r="R40" s="31">
        <v>1.0000000000000001E-5</v>
      </c>
      <c r="S40" s="31">
        <v>1.0000000000000001E-5</v>
      </c>
      <c r="T40" s="31">
        <v>1.0000000000000001E-5</v>
      </c>
      <c r="U40" s="31">
        <v>1.0000000000000001E-5</v>
      </c>
      <c r="V40" s="31">
        <v>1.0000000000000001E-5</v>
      </c>
      <c r="W40" s="31">
        <v>1.0000000000000001E-5</v>
      </c>
      <c r="X40" s="31">
        <v>1.0000000000000001E-5</v>
      </c>
      <c r="Y40" s="31">
        <v>1.0000000000000001E-5</v>
      </c>
      <c r="Z40" s="31">
        <v>1.0000000000000001E-5</v>
      </c>
      <c r="AA40" s="31">
        <v>1.0000000000000001E-5</v>
      </c>
      <c r="AB40" s="31">
        <v>1.0000000000000001E-5</v>
      </c>
      <c r="AC40" s="31">
        <v>1.0000000000000001E-5</v>
      </c>
      <c r="AD40" s="31">
        <v>1.0000000000000001E-5</v>
      </c>
      <c r="AE40" s="31">
        <v>1.0000000000000001E-5</v>
      </c>
      <c r="AF40" s="31">
        <v>1.0000000000000001E-5</v>
      </c>
      <c r="AG40" s="31">
        <v>1.0000000000000001E-5</v>
      </c>
      <c r="AH40" s="31">
        <v>1.0000000000000001E-5</v>
      </c>
      <c r="AI40" s="31">
        <v>1.0000000000000001E-5</v>
      </c>
      <c r="AJ40" s="31">
        <v>1.0000000000000001E-5</v>
      </c>
      <c r="AK40" s="31">
        <v>1.0000000000000001E-5</v>
      </c>
      <c r="AL40" s="31">
        <v>2.0000000000000002E-5</v>
      </c>
      <c r="AM40" s="31">
        <v>2.0000000000000002E-5</v>
      </c>
      <c r="AN40" s="31">
        <v>2.0000000000000002E-5</v>
      </c>
      <c r="AO40" s="31">
        <v>3.0000000000000001E-5</v>
      </c>
      <c r="AP40" s="31">
        <v>3.0000000000000001E-5</v>
      </c>
      <c r="AQ40" s="31">
        <v>4.0000000000000003E-5</v>
      </c>
      <c r="AR40" s="31">
        <v>4.0000000000000003E-5</v>
      </c>
      <c r="AS40" s="31">
        <v>5.0000000000000002E-5</v>
      </c>
      <c r="AT40" s="31">
        <v>5.0000000000000002E-5</v>
      </c>
      <c r="AU40" s="31">
        <v>6.0000000000000002E-5</v>
      </c>
      <c r="AV40" s="31">
        <v>6.9999999999999994E-5</v>
      </c>
      <c r="AW40" s="31">
        <v>6.9999999999999994E-5</v>
      </c>
      <c r="AX40" s="31">
        <v>8.0000000000000007E-5</v>
      </c>
      <c r="AY40" s="31">
        <v>9.0000000000000006E-5</v>
      </c>
      <c r="AZ40" s="31">
        <v>1E-4</v>
      </c>
      <c r="BA40" s="31">
        <v>1.1E-4</v>
      </c>
      <c r="BB40" s="31">
        <v>1.2E-4</v>
      </c>
      <c r="BC40" s="31">
        <v>1.2999999999999999E-4</v>
      </c>
      <c r="BD40" s="31">
        <v>1.3999999999999999E-4</v>
      </c>
      <c r="BE40" s="31">
        <v>1.4999999999999999E-4</v>
      </c>
      <c r="BF40" s="31">
        <v>1.7000000000000001E-4</v>
      </c>
      <c r="BG40" s="31">
        <v>1.8000000000000001E-4</v>
      </c>
      <c r="BH40" s="31">
        <v>2.0000000000000001E-4</v>
      </c>
      <c r="BI40" s="31">
        <v>2.2000000000000001E-4</v>
      </c>
      <c r="BJ40" s="31">
        <v>2.4000000000000001E-4</v>
      </c>
      <c r="BK40" s="31">
        <v>2.7E-4</v>
      </c>
      <c r="BL40" s="31">
        <v>2.9999999999999997E-4</v>
      </c>
      <c r="BM40" s="31">
        <v>3.3E-4</v>
      </c>
      <c r="BN40" s="31">
        <v>3.6000000000000002E-4</v>
      </c>
      <c r="BO40" s="31">
        <v>4.0000000000000002E-4</v>
      </c>
      <c r="BP40" s="31">
        <v>4.4999999999999999E-4</v>
      </c>
      <c r="BQ40" s="31">
        <v>4.8999999999999998E-4</v>
      </c>
      <c r="BR40" s="31">
        <v>5.5000000000000003E-4</v>
      </c>
    </row>
    <row r="41" spans="1:70" x14ac:dyDescent="0.2">
      <c r="A41">
        <v>54</v>
      </c>
      <c r="B41" s="31">
        <v>1.0000000000000001E-5</v>
      </c>
      <c r="C41" s="31">
        <v>1.0000000000000001E-5</v>
      </c>
      <c r="D41" s="31">
        <v>1.0000000000000001E-5</v>
      </c>
      <c r="E41" s="31">
        <v>1.0000000000000001E-5</v>
      </c>
      <c r="F41" s="31">
        <v>1.0000000000000001E-5</v>
      </c>
      <c r="G41" s="31">
        <v>1.0000000000000001E-5</v>
      </c>
      <c r="H41" s="31">
        <v>1.0000000000000001E-5</v>
      </c>
      <c r="I41" s="31">
        <v>1.0000000000000001E-5</v>
      </c>
      <c r="J41" s="31">
        <v>1.0000000000000001E-5</v>
      </c>
      <c r="K41" s="31">
        <v>1.0000000000000001E-5</v>
      </c>
      <c r="L41" s="31">
        <v>1.0000000000000001E-5</v>
      </c>
      <c r="M41" s="31">
        <v>1.0000000000000001E-5</v>
      </c>
      <c r="N41" s="31">
        <v>1.0000000000000001E-5</v>
      </c>
      <c r="O41" s="31">
        <v>1.0000000000000001E-5</v>
      </c>
      <c r="P41" s="31">
        <v>1.0000000000000001E-5</v>
      </c>
      <c r="Q41" s="31">
        <v>1.0000000000000001E-5</v>
      </c>
      <c r="R41" s="31">
        <v>1.0000000000000001E-5</v>
      </c>
      <c r="S41" s="31">
        <v>1.0000000000000001E-5</v>
      </c>
      <c r="T41" s="31">
        <v>1.0000000000000001E-5</v>
      </c>
      <c r="U41" s="31">
        <v>1.0000000000000001E-5</v>
      </c>
      <c r="V41" s="31">
        <v>1.0000000000000001E-5</v>
      </c>
      <c r="W41" s="31">
        <v>1.0000000000000001E-5</v>
      </c>
      <c r="X41" s="31">
        <v>1.0000000000000001E-5</v>
      </c>
      <c r="Y41" s="31">
        <v>1.0000000000000001E-5</v>
      </c>
      <c r="Z41" s="31">
        <v>1.0000000000000001E-5</v>
      </c>
      <c r="AA41" s="31">
        <v>1.0000000000000001E-5</v>
      </c>
      <c r="AB41" s="31">
        <v>1.0000000000000001E-5</v>
      </c>
      <c r="AC41" s="31">
        <v>1.0000000000000001E-5</v>
      </c>
      <c r="AD41" s="31">
        <v>1.0000000000000001E-5</v>
      </c>
      <c r="AE41" s="31">
        <v>1.0000000000000001E-5</v>
      </c>
      <c r="AF41" s="31">
        <v>1.0000000000000001E-5</v>
      </c>
      <c r="AG41" s="31">
        <v>1.0000000000000001E-5</v>
      </c>
      <c r="AH41" s="31">
        <v>1.0000000000000001E-5</v>
      </c>
      <c r="AI41" s="31">
        <v>1.0000000000000001E-5</v>
      </c>
      <c r="AJ41" s="31">
        <v>1.0000000000000001E-5</v>
      </c>
      <c r="AK41" s="31">
        <v>1.0000000000000001E-5</v>
      </c>
      <c r="AL41" s="31">
        <v>2.0000000000000002E-5</v>
      </c>
      <c r="AM41" s="31">
        <v>2.0000000000000002E-5</v>
      </c>
      <c r="AN41" s="31">
        <v>3.0000000000000001E-5</v>
      </c>
      <c r="AO41" s="31">
        <v>3.0000000000000001E-5</v>
      </c>
      <c r="AP41" s="31">
        <v>4.0000000000000003E-5</v>
      </c>
      <c r="AQ41" s="31">
        <v>4.0000000000000003E-5</v>
      </c>
      <c r="AR41" s="31">
        <v>5.0000000000000002E-5</v>
      </c>
      <c r="AS41" s="31">
        <v>5.0000000000000002E-5</v>
      </c>
      <c r="AT41" s="31">
        <v>6.0000000000000002E-5</v>
      </c>
      <c r="AU41" s="31">
        <v>6.9999999999999994E-5</v>
      </c>
      <c r="AV41" s="31">
        <v>6.9999999999999994E-5</v>
      </c>
      <c r="AW41" s="31">
        <v>8.0000000000000007E-5</v>
      </c>
      <c r="AX41" s="31">
        <v>9.0000000000000006E-5</v>
      </c>
      <c r="AY41" s="31">
        <v>1E-4</v>
      </c>
      <c r="AZ41" s="31">
        <v>1.1E-4</v>
      </c>
      <c r="BA41" s="31">
        <v>1.2E-4</v>
      </c>
      <c r="BB41" s="31">
        <v>1.2999999999999999E-4</v>
      </c>
      <c r="BC41" s="31">
        <v>1.3999999999999999E-4</v>
      </c>
      <c r="BD41" s="31">
        <v>1.4999999999999999E-4</v>
      </c>
      <c r="BE41" s="31">
        <v>1.7000000000000001E-4</v>
      </c>
      <c r="BF41" s="31">
        <v>1.8000000000000001E-4</v>
      </c>
      <c r="BG41" s="31">
        <v>2.0000000000000001E-4</v>
      </c>
      <c r="BH41" s="31">
        <v>2.2000000000000001E-4</v>
      </c>
      <c r="BI41" s="31">
        <v>2.4000000000000001E-4</v>
      </c>
      <c r="BJ41" s="31">
        <v>2.7E-4</v>
      </c>
      <c r="BK41" s="31">
        <v>2.9999999999999997E-4</v>
      </c>
      <c r="BL41" s="31">
        <v>3.3E-4</v>
      </c>
      <c r="BM41" s="31">
        <v>3.6999999999999999E-4</v>
      </c>
      <c r="BN41" s="31">
        <v>4.0999999999999999E-4</v>
      </c>
      <c r="BO41" s="31">
        <v>4.4999999999999999E-4</v>
      </c>
      <c r="BP41" s="31">
        <v>5.0000000000000001E-4</v>
      </c>
      <c r="BQ41" s="31">
        <v>5.5000000000000003E-4</v>
      </c>
      <c r="BR41" s="31">
        <v>6.0999999999999997E-4</v>
      </c>
    </row>
    <row r="42" spans="1:70" x14ac:dyDescent="0.2">
      <c r="A42">
        <v>55</v>
      </c>
      <c r="B42" s="31">
        <v>1.0000000000000001E-5</v>
      </c>
      <c r="C42" s="31">
        <v>1.0000000000000001E-5</v>
      </c>
      <c r="D42" s="31">
        <v>1.0000000000000001E-5</v>
      </c>
      <c r="E42" s="31">
        <v>1.0000000000000001E-5</v>
      </c>
      <c r="F42" s="31">
        <v>1.0000000000000001E-5</v>
      </c>
      <c r="G42" s="31">
        <v>1.0000000000000001E-5</v>
      </c>
      <c r="H42" s="31">
        <v>1.0000000000000001E-5</v>
      </c>
      <c r="I42" s="31">
        <v>1.0000000000000001E-5</v>
      </c>
      <c r="J42" s="31">
        <v>1.0000000000000001E-5</v>
      </c>
      <c r="K42" s="31">
        <v>1.0000000000000001E-5</v>
      </c>
      <c r="L42" s="31">
        <v>1.0000000000000001E-5</v>
      </c>
      <c r="M42" s="31">
        <v>1.0000000000000001E-5</v>
      </c>
      <c r="N42" s="31">
        <v>1.0000000000000001E-5</v>
      </c>
      <c r="O42" s="31">
        <v>1.0000000000000001E-5</v>
      </c>
      <c r="P42" s="31">
        <v>1.0000000000000001E-5</v>
      </c>
      <c r="Q42" s="31">
        <v>1.0000000000000001E-5</v>
      </c>
      <c r="R42" s="31">
        <v>1.0000000000000001E-5</v>
      </c>
      <c r="S42" s="31">
        <v>1.0000000000000001E-5</v>
      </c>
      <c r="T42" s="31">
        <v>1.0000000000000001E-5</v>
      </c>
      <c r="U42" s="31">
        <v>1.0000000000000001E-5</v>
      </c>
      <c r="V42" s="31">
        <v>1.0000000000000001E-5</v>
      </c>
      <c r="W42" s="31">
        <v>1.0000000000000001E-5</v>
      </c>
      <c r="X42" s="31">
        <v>1.0000000000000001E-5</v>
      </c>
      <c r="Y42" s="31">
        <v>1.0000000000000001E-5</v>
      </c>
      <c r="Z42" s="31">
        <v>1.0000000000000001E-5</v>
      </c>
      <c r="AA42" s="31">
        <v>1.0000000000000001E-5</v>
      </c>
      <c r="AB42" s="31">
        <v>1.0000000000000001E-5</v>
      </c>
      <c r="AC42" s="31">
        <v>1.0000000000000001E-5</v>
      </c>
      <c r="AD42" s="31">
        <v>1.0000000000000001E-5</v>
      </c>
      <c r="AE42" s="31">
        <v>1.0000000000000001E-5</v>
      </c>
      <c r="AF42" s="31">
        <v>1.0000000000000001E-5</v>
      </c>
      <c r="AG42" s="31">
        <v>1.0000000000000001E-5</v>
      </c>
      <c r="AH42" s="31">
        <v>1.0000000000000001E-5</v>
      </c>
      <c r="AI42" s="31">
        <v>1.0000000000000001E-5</v>
      </c>
      <c r="AJ42" s="31">
        <v>1.0000000000000001E-5</v>
      </c>
      <c r="AK42" s="31">
        <v>2.0000000000000002E-5</v>
      </c>
      <c r="AL42" s="31">
        <v>2.0000000000000002E-5</v>
      </c>
      <c r="AM42" s="31">
        <v>3.0000000000000001E-5</v>
      </c>
      <c r="AN42" s="31">
        <v>3.0000000000000001E-5</v>
      </c>
      <c r="AO42" s="31">
        <v>4.0000000000000003E-5</v>
      </c>
      <c r="AP42" s="31">
        <v>4.0000000000000003E-5</v>
      </c>
      <c r="AQ42" s="31">
        <v>5.0000000000000002E-5</v>
      </c>
      <c r="AR42" s="31">
        <v>6.0000000000000002E-5</v>
      </c>
      <c r="AS42" s="31">
        <v>6.0000000000000002E-5</v>
      </c>
      <c r="AT42" s="31">
        <v>6.9999999999999994E-5</v>
      </c>
      <c r="AU42" s="31">
        <v>8.0000000000000007E-5</v>
      </c>
      <c r="AV42" s="31">
        <v>9.0000000000000006E-5</v>
      </c>
      <c r="AW42" s="31">
        <v>9.0000000000000006E-5</v>
      </c>
      <c r="AX42" s="31">
        <v>1E-4</v>
      </c>
      <c r="AY42" s="31">
        <v>1.1E-4</v>
      </c>
      <c r="AZ42" s="31">
        <v>1.2999999999999999E-4</v>
      </c>
      <c r="BA42" s="31">
        <v>1.3999999999999999E-4</v>
      </c>
      <c r="BB42" s="31">
        <v>1.4999999999999999E-4</v>
      </c>
      <c r="BC42" s="31">
        <v>1.6000000000000001E-4</v>
      </c>
      <c r="BD42" s="31">
        <v>1.8000000000000001E-4</v>
      </c>
      <c r="BE42" s="31">
        <v>2.0000000000000001E-4</v>
      </c>
      <c r="BF42" s="31">
        <v>2.1000000000000001E-4</v>
      </c>
      <c r="BG42" s="31">
        <v>2.3000000000000001E-4</v>
      </c>
      <c r="BH42" s="31">
        <v>2.5999999999999998E-4</v>
      </c>
      <c r="BI42" s="31">
        <v>2.7999999999999998E-4</v>
      </c>
      <c r="BJ42" s="31">
        <v>3.1E-4</v>
      </c>
      <c r="BK42" s="31">
        <v>3.5E-4</v>
      </c>
      <c r="BL42" s="31">
        <v>3.8000000000000002E-4</v>
      </c>
      <c r="BM42" s="31">
        <v>4.2999999999999999E-4</v>
      </c>
      <c r="BN42" s="31">
        <v>4.6999999999999999E-4</v>
      </c>
      <c r="BO42" s="31">
        <v>5.1999999999999995E-4</v>
      </c>
      <c r="BP42" s="31">
        <v>5.8E-4</v>
      </c>
      <c r="BQ42" s="31">
        <v>6.4000000000000005E-4</v>
      </c>
      <c r="BR42" s="31">
        <v>7.1000000000000002E-4</v>
      </c>
    </row>
    <row r="43" spans="1:70" x14ac:dyDescent="0.2">
      <c r="A43">
        <v>56</v>
      </c>
      <c r="B43" s="31">
        <v>1.0000000000000001E-5</v>
      </c>
      <c r="C43" s="31">
        <v>1.0000000000000001E-5</v>
      </c>
      <c r="D43" s="31">
        <v>1.0000000000000001E-5</v>
      </c>
      <c r="E43" s="31">
        <v>1.0000000000000001E-5</v>
      </c>
      <c r="F43" s="31">
        <v>1.0000000000000001E-5</v>
      </c>
      <c r="G43" s="31">
        <v>1.0000000000000001E-5</v>
      </c>
      <c r="H43" s="31">
        <v>1.0000000000000001E-5</v>
      </c>
      <c r="I43" s="31">
        <v>1.0000000000000001E-5</v>
      </c>
      <c r="J43" s="31">
        <v>1.0000000000000001E-5</v>
      </c>
      <c r="K43" s="31">
        <v>1.0000000000000001E-5</v>
      </c>
      <c r="L43" s="31">
        <v>1.0000000000000001E-5</v>
      </c>
      <c r="M43" s="31">
        <v>1.0000000000000001E-5</v>
      </c>
      <c r="N43" s="31">
        <v>1.0000000000000001E-5</v>
      </c>
      <c r="O43" s="31">
        <v>1.0000000000000001E-5</v>
      </c>
      <c r="P43" s="31">
        <v>1.0000000000000001E-5</v>
      </c>
      <c r="Q43" s="31">
        <v>1.0000000000000001E-5</v>
      </c>
      <c r="R43" s="31">
        <v>1.0000000000000001E-5</v>
      </c>
      <c r="S43" s="31">
        <v>1.0000000000000001E-5</v>
      </c>
      <c r="T43" s="31">
        <v>1.0000000000000001E-5</v>
      </c>
      <c r="U43" s="31">
        <v>1.0000000000000001E-5</v>
      </c>
      <c r="V43" s="31">
        <v>1.0000000000000001E-5</v>
      </c>
      <c r="W43" s="31">
        <v>1.0000000000000001E-5</v>
      </c>
      <c r="X43" s="31">
        <v>1.0000000000000001E-5</v>
      </c>
      <c r="Y43" s="31">
        <v>1.0000000000000001E-5</v>
      </c>
      <c r="Z43" s="31">
        <v>1.0000000000000001E-5</v>
      </c>
      <c r="AA43" s="31">
        <v>1.0000000000000001E-5</v>
      </c>
      <c r="AB43" s="31">
        <v>1.0000000000000001E-5</v>
      </c>
      <c r="AC43" s="31">
        <v>1.0000000000000001E-5</v>
      </c>
      <c r="AD43" s="31">
        <v>1.0000000000000001E-5</v>
      </c>
      <c r="AE43" s="31">
        <v>1.0000000000000001E-5</v>
      </c>
      <c r="AF43" s="31">
        <v>1.0000000000000001E-5</v>
      </c>
      <c r="AG43" s="31">
        <v>1.0000000000000001E-5</v>
      </c>
      <c r="AH43" s="31">
        <v>1.0000000000000001E-5</v>
      </c>
      <c r="AI43" s="31">
        <v>1.0000000000000001E-5</v>
      </c>
      <c r="AJ43" s="31">
        <v>2.0000000000000002E-5</v>
      </c>
      <c r="AK43" s="31">
        <v>2.0000000000000002E-5</v>
      </c>
      <c r="AL43" s="31">
        <v>2.0000000000000002E-5</v>
      </c>
      <c r="AM43" s="31">
        <v>3.0000000000000001E-5</v>
      </c>
      <c r="AN43" s="31">
        <v>4.0000000000000003E-5</v>
      </c>
      <c r="AO43" s="31">
        <v>4.0000000000000003E-5</v>
      </c>
      <c r="AP43" s="31">
        <v>5.0000000000000002E-5</v>
      </c>
      <c r="AQ43" s="31">
        <v>6.0000000000000002E-5</v>
      </c>
      <c r="AR43" s="31">
        <v>6.9999999999999994E-5</v>
      </c>
      <c r="AS43" s="31">
        <v>6.9999999999999994E-5</v>
      </c>
      <c r="AT43" s="31">
        <v>8.0000000000000007E-5</v>
      </c>
      <c r="AU43" s="31">
        <v>9.0000000000000006E-5</v>
      </c>
      <c r="AV43" s="31">
        <v>1E-4</v>
      </c>
      <c r="AW43" s="31">
        <v>1.1E-4</v>
      </c>
      <c r="AX43" s="31">
        <v>1.2E-4</v>
      </c>
      <c r="AY43" s="31">
        <v>1.2999999999999999E-4</v>
      </c>
      <c r="AZ43" s="31">
        <v>1.3999999999999999E-4</v>
      </c>
      <c r="BA43" s="31">
        <v>1.6000000000000001E-4</v>
      </c>
      <c r="BB43" s="31">
        <v>1.7000000000000001E-4</v>
      </c>
      <c r="BC43" s="31">
        <v>1.9000000000000001E-4</v>
      </c>
      <c r="BD43" s="31">
        <v>2.0000000000000001E-4</v>
      </c>
      <c r="BE43" s="31">
        <v>2.2000000000000001E-4</v>
      </c>
      <c r="BF43" s="31">
        <v>2.4000000000000001E-4</v>
      </c>
      <c r="BG43" s="31">
        <v>2.7E-4</v>
      </c>
      <c r="BH43" s="31">
        <v>2.9E-4</v>
      </c>
      <c r="BI43" s="31">
        <v>3.2000000000000003E-4</v>
      </c>
      <c r="BJ43" s="31">
        <v>3.6000000000000002E-4</v>
      </c>
      <c r="BK43" s="31">
        <v>4.0000000000000002E-4</v>
      </c>
      <c r="BL43" s="31">
        <v>4.4000000000000002E-4</v>
      </c>
      <c r="BM43" s="31">
        <v>4.8999999999999998E-4</v>
      </c>
      <c r="BN43" s="31">
        <v>5.4000000000000001E-4</v>
      </c>
      <c r="BO43" s="31">
        <v>5.9000000000000003E-4</v>
      </c>
      <c r="BP43" s="31">
        <v>6.6E-4</v>
      </c>
      <c r="BQ43" s="31">
        <v>7.2999999999999996E-4</v>
      </c>
      <c r="BR43" s="31">
        <v>8.0999999999999996E-4</v>
      </c>
    </row>
    <row r="44" spans="1:70" x14ac:dyDescent="0.2">
      <c r="A44">
        <v>57</v>
      </c>
      <c r="B44" s="31">
        <v>1.0000000000000001E-5</v>
      </c>
      <c r="C44" s="31">
        <v>1.0000000000000001E-5</v>
      </c>
      <c r="D44" s="31">
        <v>1.0000000000000001E-5</v>
      </c>
      <c r="E44" s="31">
        <v>1.0000000000000001E-5</v>
      </c>
      <c r="F44" s="31">
        <v>1.0000000000000001E-5</v>
      </c>
      <c r="G44" s="31">
        <v>1.0000000000000001E-5</v>
      </c>
      <c r="H44" s="31">
        <v>1.0000000000000001E-5</v>
      </c>
      <c r="I44" s="31">
        <v>1.0000000000000001E-5</v>
      </c>
      <c r="J44" s="31">
        <v>1.0000000000000001E-5</v>
      </c>
      <c r="K44" s="31">
        <v>1.0000000000000001E-5</v>
      </c>
      <c r="L44" s="31">
        <v>1.0000000000000001E-5</v>
      </c>
      <c r="M44" s="31">
        <v>1.0000000000000001E-5</v>
      </c>
      <c r="N44" s="31">
        <v>1.0000000000000001E-5</v>
      </c>
      <c r="O44" s="31">
        <v>1.0000000000000001E-5</v>
      </c>
      <c r="P44" s="31">
        <v>1.0000000000000001E-5</v>
      </c>
      <c r="Q44" s="31">
        <v>1.0000000000000001E-5</v>
      </c>
      <c r="R44" s="31">
        <v>1.0000000000000001E-5</v>
      </c>
      <c r="S44" s="31">
        <v>1.0000000000000001E-5</v>
      </c>
      <c r="T44" s="31">
        <v>1.0000000000000001E-5</v>
      </c>
      <c r="U44" s="31">
        <v>1.0000000000000001E-5</v>
      </c>
      <c r="V44" s="31">
        <v>1.0000000000000001E-5</v>
      </c>
      <c r="W44" s="31">
        <v>1.0000000000000001E-5</v>
      </c>
      <c r="X44" s="31">
        <v>1.0000000000000001E-5</v>
      </c>
      <c r="Y44" s="31">
        <v>1.0000000000000001E-5</v>
      </c>
      <c r="Z44" s="31">
        <v>1.0000000000000001E-5</v>
      </c>
      <c r="AA44" s="31">
        <v>1.0000000000000001E-5</v>
      </c>
      <c r="AB44" s="31">
        <v>1.0000000000000001E-5</v>
      </c>
      <c r="AC44" s="31">
        <v>1.0000000000000001E-5</v>
      </c>
      <c r="AD44" s="31">
        <v>1.0000000000000001E-5</v>
      </c>
      <c r="AE44" s="31">
        <v>1.0000000000000001E-5</v>
      </c>
      <c r="AF44" s="31">
        <v>1.0000000000000001E-5</v>
      </c>
      <c r="AG44" s="31">
        <v>1.0000000000000001E-5</v>
      </c>
      <c r="AH44" s="31">
        <v>1.0000000000000001E-5</v>
      </c>
      <c r="AI44" s="31">
        <v>1.0000000000000001E-5</v>
      </c>
      <c r="AJ44" s="31">
        <v>2.0000000000000002E-5</v>
      </c>
      <c r="AK44" s="31">
        <v>2.0000000000000002E-5</v>
      </c>
      <c r="AL44" s="31">
        <v>3.0000000000000001E-5</v>
      </c>
      <c r="AM44" s="31">
        <v>3.0000000000000001E-5</v>
      </c>
      <c r="AN44" s="31">
        <v>4.0000000000000003E-5</v>
      </c>
      <c r="AO44" s="31">
        <v>5.0000000000000002E-5</v>
      </c>
      <c r="AP44" s="31">
        <v>6.0000000000000002E-5</v>
      </c>
      <c r="AQ44" s="31">
        <v>6.9999999999999994E-5</v>
      </c>
      <c r="AR44" s="31">
        <v>6.9999999999999994E-5</v>
      </c>
      <c r="AS44" s="31">
        <v>8.0000000000000007E-5</v>
      </c>
      <c r="AT44" s="31">
        <v>9.0000000000000006E-5</v>
      </c>
      <c r="AU44" s="31">
        <v>1E-4</v>
      </c>
      <c r="AV44" s="31">
        <v>1.1E-4</v>
      </c>
      <c r="AW44" s="31">
        <v>1.2E-4</v>
      </c>
      <c r="AX44" s="31">
        <v>1.2999999999999999E-4</v>
      </c>
      <c r="AY44" s="31">
        <v>1.4999999999999999E-4</v>
      </c>
      <c r="AZ44" s="31">
        <v>1.6000000000000001E-4</v>
      </c>
      <c r="BA44" s="31">
        <v>1.8000000000000001E-4</v>
      </c>
      <c r="BB44" s="31">
        <v>1.9000000000000001E-4</v>
      </c>
      <c r="BC44" s="31">
        <v>2.1000000000000001E-4</v>
      </c>
      <c r="BD44" s="31">
        <v>2.3000000000000001E-4</v>
      </c>
      <c r="BE44" s="31">
        <v>2.5000000000000001E-4</v>
      </c>
      <c r="BF44" s="31">
        <v>2.7999999999999998E-4</v>
      </c>
      <c r="BG44" s="31">
        <v>2.9999999999999997E-4</v>
      </c>
      <c r="BH44" s="31">
        <v>3.3E-4</v>
      </c>
      <c r="BI44" s="31">
        <v>3.6999999999999999E-4</v>
      </c>
      <c r="BJ44" s="31">
        <v>4.0000000000000002E-4</v>
      </c>
      <c r="BK44" s="31">
        <v>4.4999999999999999E-4</v>
      </c>
      <c r="BL44" s="31">
        <v>5.0000000000000001E-4</v>
      </c>
      <c r="BM44" s="31">
        <v>5.5000000000000003E-4</v>
      </c>
      <c r="BN44" s="31">
        <v>6.0999999999999997E-4</v>
      </c>
      <c r="BO44" s="31">
        <v>6.7000000000000002E-4</v>
      </c>
      <c r="BP44" s="31">
        <v>7.3999999999999999E-4</v>
      </c>
      <c r="BQ44" s="31">
        <v>8.3000000000000001E-4</v>
      </c>
      <c r="BR44" s="31">
        <v>9.2000000000000003E-4</v>
      </c>
    </row>
    <row r="45" spans="1:70" x14ac:dyDescent="0.2">
      <c r="A45">
        <v>58</v>
      </c>
      <c r="B45" s="31">
        <v>1.0000000000000001E-5</v>
      </c>
      <c r="C45" s="31">
        <v>1.0000000000000001E-5</v>
      </c>
      <c r="D45" s="31">
        <v>1.0000000000000001E-5</v>
      </c>
      <c r="E45" s="31">
        <v>1.0000000000000001E-5</v>
      </c>
      <c r="F45" s="31">
        <v>1.0000000000000001E-5</v>
      </c>
      <c r="G45" s="31">
        <v>1.0000000000000001E-5</v>
      </c>
      <c r="H45" s="31">
        <v>1.0000000000000001E-5</v>
      </c>
      <c r="I45" s="31">
        <v>1.0000000000000001E-5</v>
      </c>
      <c r="J45" s="31">
        <v>1.0000000000000001E-5</v>
      </c>
      <c r="K45" s="31">
        <v>1.0000000000000001E-5</v>
      </c>
      <c r="L45" s="31">
        <v>1.0000000000000001E-5</v>
      </c>
      <c r="M45" s="31">
        <v>1.0000000000000001E-5</v>
      </c>
      <c r="N45" s="31">
        <v>1.0000000000000001E-5</v>
      </c>
      <c r="O45" s="31">
        <v>1.0000000000000001E-5</v>
      </c>
      <c r="P45" s="31">
        <v>1.0000000000000001E-5</v>
      </c>
      <c r="Q45" s="31">
        <v>1.0000000000000001E-5</v>
      </c>
      <c r="R45" s="31">
        <v>1.0000000000000001E-5</v>
      </c>
      <c r="S45" s="31">
        <v>1.0000000000000001E-5</v>
      </c>
      <c r="T45" s="31">
        <v>1.0000000000000001E-5</v>
      </c>
      <c r="U45" s="31">
        <v>1.0000000000000001E-5</v>
      </c>
      <c r="V45" s="31">
        <v>1.0000000000000001E-5</v>
      </c>
      <c r="W45" s="31">
        <v>1.0000000000000001E-5</v>
      </c>
      <c r="X45" s="31">
        <v>1.0000000000000001E-5</v>
      </c>
      <c r="Y45" s="31">
        <v>1.0000000000000001E-5</v>
      </c>
      <c r="Z45" s="31">
        <v>1.0000000000000001E-5</v>
      </c>
      <c r="AA45" s="31">
        <v>1.0000000000000001E-5</v>
      </c>
      <c r="AB45" s="31">
        <v>1.0000000000000001E-5</v>
      </c>
      <c r="AC45" s="31">
        <v>1.0000000000000001E-5</v>
      </c>
      <c r="AD45" s="31">
        <v>1.0000000000000001E-5</v>
      </c>
      <c r="AE45" s="31">
        <v>1.0000000000000001E-5</v>
      </c>
      <c r="AF45" s="31">
        <v>1.0000000000000001E-5</v>
      </c>
      <c r="AG45" s="31">
        <v>1.0000000000000001E-5</v>
      </c>
      <c r="AH45" s="31">
        <v>1.0000000000000001E-5</v>
      </c>
      <c r="AI45" s="31">
        <v>2.0000000000000002E-5</v>
      </c>
      <c r="AJ45" s="31">
        <v>2.0000000000000002E-5</v>
      </c>
      <c r="AK45" s="31">
        <v>2.0000000000000002E-5</v>
      </c>
      <c r="AL45" s="31">
        <v>3.0000000000000001E-5</v>
      </c>
      <c r="AM45" s="31">
        <v>4.0000000000000003E-5</v>
      </c>
      <c r="AN45" s="31">
        <v>5.0000000000000002E-5</v>
      </c>
      <c r="AO45" s="31">
        <v>6.0000000000000002E-5</v>
      </c>
      <c r="AP45" s="31">
        <v>6.0000000000000002E-5</v>
      </c>
      <c r="AQ45" s="31">
        <v>6.9999999999999994E-5</v>
      </c>
      <c r="AR45" s="31">
        <v>8.0000000000000007E-5</v>
      </c>
      <c r="AS45" s="31">
        <v>9.0000000000000006E-5</v>
      </c>
      <c r="AT45" s="31">
        <v>1E-4</v>
      </c>
      <c r="AU45" s="31">
        <v>1.1E-4</v>
      </c>
      <c r="AV45" s="31">
        <v>1.2999999999999999E-4</v>
      </c>
      <c r="AW45" s="31">
        <v>1.3999999999999999E-4</v>
      </c>
      <c r="AX45" s="31">
        <v>1.4999999999999999E-4</v>
      </c>
      <c r="AY45" s="31">
        <v>1.7000000000000001E-4</v>
      </c>
      <c r="AZ45" s="31">
        <v>1.8000000000000001E-4</v>
      </c>
      <c r="BA45" s="31">
        <v>2.0000000000000001E-4</v>
      </c>
      <c r="BB45" s="31">
        <v>2.2000000000000001E-4</v>
      </c>
      <c r="BC45" s="31">
        <v>2.4000000000000001E-4</v>
      </c>
      <c r="BD45" s="31">
        <v>2.5999999999999998E-4</v>
      </c>
      <c r="BE45" s="31">
        <v>2.7999999999999998E-4</v>
      </c>
      <c r="BF45" s="31">
        <v>3.1E-4</v>
      </c>
      <c r="BG45" s="31">
        <v>3.4000000000000002E-4</v>
      </c>
      <c r="BH45" s="31">
        <v>3.6999999999999999E-4</v>
      </c>
      <c r="BI45" s="31">
        <v>4.0999999999999999E-4</v>
      </c>
      <c r="BJ45" s="31">
        <v>4.6000000000000001E-4</v>
      </c>
      <c r="BK45" s="31">
        <v>5.1000000000000004E-4</v>
      </c>
      <c r="BL45" s="31">
        <v>5.5999999999999995E-4</v>
      </c>
      <c r="BM45" s="31">
        <v>6.2E-4</v>
      </c>
      <c r="BN45" s="31">
        <v>6.8999999999999997E-4</v>
      </c>
      <c r="BO45" s="31">
        <v>7.6000000000000004E-4</v>
      </c>
      <c r="BP45" s="31">
        <v>8.4000000000000003E-4</v>
      </c>
      <c r="BQ45" s="31">
        <v>9.3000000000000005E-4</v>
      </c>
      <c r="BR45" s="31">
        <v>1.0399999999999999E-3</v>
      </c>
    </row>
    <row r="46" spans="1:70" x14ac:dyDescent="0.2">
      <c r="A46">
        <v>59</v>
      </c>
      <c r="B46" s="31">
        <v>1.0000000000000001E-5</v>
      </c>
      <c r="C46" s="31">
        <v>1.0000000000000001E-5</v>
      </c>
      <c r="D46" s="31">
        <v>1.0000000000000001E-5</v>
      </c>
      <c r="E46" s="31">
        <v>1.0000000000000001E-5</v>
      </c>
      <c r="F46" s="31">
        <v>1.0000000000000001E-5</v>
      </c>
      <c r="G46" s="31">
        <v>1.0000000000000001E-5</v>
      </c>
      <c r="H46" s="31">
        <v>1.0000000000000001E-5</v>
      </c>
      <c r="I46" s="31">
        <v>1.0000000000000001E-5</v>
      </c>
      <c r="J46" s="31">
        <v>1.0000000000000001E-5</v>
      </c>
      <c r="K46" s="31">
        <v>1.0000000000000001E-5</v>
      </c>
      <c r="L46" s="31">
        <v>1.0000000000000001E-5</v>
      </c>
      <c r="M46" s="31">
        <v>1.0000000000000001E-5</v>
      </c>
      <c r="N46" s="31">
        <v>1.0000000000000001E-5</v>
      </c>
      <c r="O46" s="31">
        <v>1.0000000000000001E-5</v>
      </c>
      <c r="P46" s="31">
        <v>1.0000000000000001E-5</v>
      </c>
      <c r="Q46" s="31">
        <v>1.0000000000000001E-5</v>
      </c>
      <c r="R46" s="31">
        <v>1.0000000000000001E-5</v>
      </c>
      <c r="S46" s="31">
        <v>1.0000000000000001E-5</v>
      </c>
      <c r="T46" s="31">
        <v>1.0000000000000001E-5</v>
      </c>
      <c r="U46" s="31">
        <v>1.0000000000000001E-5</v>
      </c>
      <c r="V46" s="31">
        <v>1.0000000000000001E-5</v>
      </c>
      <c r="W46" s="31">
        <v>1.0000000000000001E-5</v>
      </c>
      <c r="X46" s="31">
        <v>1.0000000000000001E-5</v>
      </c>
      <c r="Y46" s="31">
        <v>1.0000000000000001E-5</v>
      </c>
      <c r="Z46" s="31">
        <v>1.0000000000000001E-5</v>
      </c>
      <c r="AA46" s="31">
        <v>1.0000000000000001E-5</v>
      </c>
      <c r="AB46" s="31">
        <v>1.0000000000000001E-5</v>
      </c>
      <c r="AC46" s="31">
        <v>1.0000000000000001E-5</v>
      </c>
      <c r="AD46" s="31">
        <v>1.0000000000000001E-5</v>
      </c>
      <c r="AE46" s="31">
        <v>1.0000000000000001E-5</v>
      </c>
      <c r="AF46" s="31">
        <v>1.0000000000000001E-5</v>
      </c>
      <c r="AG46" s="31">
        <v>1.0000000000000001E-5</v>
      </c>
      <c r="AH46" s="31">
        <v>1.0000000000000001E-5</v>
      </c>
      <c r="AI46" s="31">
        <v>2.0000000000000002E-5</v>
      </c>
      <c r="AJ46" s="31">
        <v>2.0000000000000002E-5</v>
      </c>
      <c r="AK46" s="31">
        <v>2.0000000000000002E-5</v>
      </c>
      <c r="AL46" s="31">
        <v>3.0000000000000001E-5</v>
      </c>
      <c r="AM46" s="31">
        <v>3.0000000000000001E-5</v>
      </c>
      <c r="AN46" s="31">
        <v>4.0000000000000003E-5</v>
      </c>
      <c r="AO46" s="31">
        <v>5.0000000000000002E-5</v>
      </c>
      <c r="AP46" s="31">
        <v>6.0000000000000002E-5</v>
      </c>
      <c r="AQ46" s="31">
        <v>6.9999999999999994E-5</v>
      </c>
      <c r="AR46" s="31">
        <v>8.0000000000000007E-5</v>
      </c>
      <c r="AS46" s="31">
        <v>8.0000000000000007E-5</v>
      </c>
      <c r="AT46" s="31">
        <v>9.0000000000000006E-5</v>
      </c>
      <c r="AU46" s="31">
        <v>1E-4</v>
      </c>
      <c r="AV46" s="31">
        <v>1.1E-4</v>
      </c>
      <c r="AW46" s="31">
        <v>1.2E-4</v>
      </c>
      <c r="AX46" s="31">
        <v>1.3999999999999999E-4</v>
      </c>
      <c r="AY46" s="31">
        <v>1.4999999999999999E-4</v>
      </c>
      <c r="AZ46" s="31">
        <v>1.7000000000000001E-4</v>
      </c>
      <c r="BA46" s="31">
        <v>1.8000000000000001E-4</v>
      </c>
      <c r="BB46" s="31">
        <v>2.0000000000000001E-4</v>
      </c>
      <c r="BC46" s="31">
        <v>2.2000000000000001E-4</v>
      </c>
      <c r="BD46" s="31">
        <v>2.4000000000000001E-4</v>
      </c>
      <c r="BE46" s="31">
        <v>2.5999999999999998E-4</v>
      </c>
      <c r="BF46" s="31">
        <v>2.7999999999999998E-4</v>
      </c>
      <c r="BG46" s="31">
        <v>3.1E-4</v>
      </c>
      <c r="BH46" s="31">
        <v>3.4000000000000002E-4</v>
      </c>
      <c r="BI46" s="31">
        <v>3.6999999999999999E-4</v>
      </c>
      <c r="BJ46" s="31">
        <v>4.0999999999999999E-4</v>
      </c>
      <c r="BK46" s="31">
        <v>4.6000000000000001E-4</v>
      </c>
      <c r="BL46" s="31">
        <v>5.1000000000000004E-4</v>
      </c>
      <c r="BM46" s="31">
        <v>5.5999999999999995E-4</v>
      </c>
      <c r="BN46" s="31">
        <v>6.2E-4</v>
      </c>
      <c r="BO46" s="31">
        <v>6.8999999999999997E-4</v>
      </c>
      <c r="BP46" s="31">
        <v>7.6000000000000004E-4</v>
      </c>
      <c r="BQ46" s="31">
        <v>8.4000000000000003E-4</v>
      </c>
      <c r="BR46" s="31">
        <v>9.3999999999999997E-4</v>
      </c>
    </row>
    <row r="47" spans="1:70" x14ac:dyDescent="0.2">
      <c r="A47">
        <v>60</v>
      </c>
      <c r="B47" s="31">
        <v>1.0000000000000001E-5</v>
      </c>
      <c r="C47" s="31">
        <v>1.0000000000000001E-5</v>
      </c>
      <c r="D47" s="31">
        <v>1.0000000000000001E-5</v>
      </c>
      <c r="E47" s="31">
        <v>1.0000000000000001E-5</v>
      </c>
      <c r="F47" s="31">
        <v>1.0000000000000001E-5</v>
      </c>
      <c r="G47" s="31">
        <v>1.0000000000000001E-5</v>
      </c>
      <c r="H47" s="31">
        <v>1.0000000000000001E-5</v>
      </c>
      <c r="I47" s="31">
        <v>1.0000000000000001E-5</v>
      </c>
      <c r="J47" s="31">
        <v>1.0000000000000001E-5</v>
      </c>
      <c r="K47" s="31">
        <v>1.0000000000000001E-5</v>
      </c>
      <c r="L47" s="31">
        <v>1.0000000000000001E-5</v>
      </c>
      <c r="M47" s="31">
        <v>1.0000000000000001E-5</v>
      </c>
      <c r="N47" s="31">
        <v>1.0000000000000001E-5</v>
      </c>
      <c r="O47" s="31">
        <v>1.0000000000000001E-5</v>
      </c>
      <c r="P47" s="31">
        <v>1.0000000000000001E-5</v>
      </c>
      <c r="Q47" s="31">
        <v>1.0000000000000001E-5</v>
      </c>
      <c r="R47" s="31">
        <v>1.0000000000000001E-5</v>
      </c>
      <c r="S47" s="31">
        <v>1.0000000000000001E-5</v>
      </c>
      <c r="T47" s="31">
        <v>1.0000000000000001E-5</v>
      </c>
      <c r="U47" s="31">
        <v>1.0000000000000001E-5</v>
      </c>
      <c r="V47" s="31">
        <v>1.0000000000000001E-5</v>
      </c>
      <c r="W47" s="31">
        <v>1.0000000000000001E-5</v>
      </c>
      <c r="X47" s="31">
        <v>1.0000000000000001E-5</v>
      </c>
      <c r="Y47" s="31">
        <v>1.0000000000000001E-5</v>
      </c>
      <c r="Z47" s="31">
        <v>1.0000000000000001E-5</v>
      </c>
      <c r="AA47" s="31">
        <v>1.0000000000000001E-5</v>
      </c>
      <c r="AB47" s="31">
        <v>1.0000000000000001E-5</v>
      </c>
      <c r="AC47" s="31">
        <v>1.0000000000000001E-5</v>
      </c>
      <c r="AD47" s="31">
        <v>1.0000000000000001E-5</v>
      </c>
      <c r="AE47" s="31">
        <v>1.0000000000000001E-5</v>
      </c>
      <c r="AF47" s="31">
        <v>1.0000000000000001E-5</v>
      </c>
      <c r="AG47" s="31">
        <v>1.0000000000000001E-5</v>
      </c>
      <c r="AH47" s="31">
        <v>1.0000000000000001E-5</v>
      </c>
      <c r="AI47" s="31">
        <v>2.0000000000000002E-5</v>
      </c>
      <c r="AJ47" s="31">
        <v>2.0000000000000002E-5</v>
      </c>
      <c r="AK47" s="31">
        <v>2.0000000000000002E-5</v>
      </c>
      <c r="AL47" s="31">
        <v>3.0000000000000001E-5</v>
      </c>
      <c r="AM47" s="31">
        <v>3.0000000000000001E-5</v>
      </c>
      <c r="AN47" s="31">
        <v>4.0000000000000003E-5</v>
      </c>
      <c r="AO47" s="31">
        <v>5.0000000000000002E-5</v>
      </c>
      <c r="AP47" s="31">
        <v>6.0000000000000002E-5</v>
      </c>
      <c r="AQ47" s="31">
        <v>6.9999999999999994E-5</v>
      </c>
      <c r="AR47" s="31">
        <v>8.0000000000000007E-5</v>
      </c>
      <c r="AS47" s="31">
        <v>9.0000000000000006E-5</v>
      </c>
      <c r="AT47" s="31">
        <v>1E-4</v>
      </c>
      <c r="AU47" s="31">
        <v>1.1E-4</v>
      </c>
      <c r="AV47" s="31">
        <v>1.2E-4</v>
      </c>
      <c r="AW47" s="31">
        <v>1.2999999999999999E-4</v>
      </c>
      <c r="AX47" s="31">
        <v>1.3999999999999999E-4</v>
      </c>
      <c r="AY47" s="31">
        <v>1.4999999999999999E-4</v>
      </c>
      <c r="AZ47" s="31">
        <v>1.7000000000000001E-4</v>
      </c>
      <c r="BA47" s="31">
        <v>1.9000000000000001E-4</v>
      </c>
      <c r="BB47" s="31">
        <v>2.0000000000000001E-4</v>
      </c>
      <c r="BC47" s="31">
        <v>2.2000000000000001E-4</v>
      </c>
      <c r="BD47" s="31">
        <v>2.4000000000000001E-4</v>
      </c>
      <c r="BE47" s="31">
        <v>2.5999999999999998E-4</v>
      </c>
      <c r="BF47" s="31">
        <v>2.9E-4</v>
      </c>
      <c r="BG47" s="31">
        <v>3.2000000000000003E-4</v>
      </c>
      <c r="BH47" s="31">
        <v>3.5E-4</v>
      </c>
      <c r="BI47" s="31">
        <v>3.8000000000000002E-4</v>
      </c>
      <c r="BJ47" s="31">
        <v>4.2000000000000002E-4</v>
      </c>
      <c r="BK47" s="31">
        <v>4.6999999999999999E-4</v>
      </c>
      <c r="BL47" s="31">
        <v>5.1999999999999995E-4</v>
      </c>
      <c r="BM47" s="31">
        <v>5.8E-4</v>
      </c>
      <c r="BN47" s="31">
        <v>6.4000000000000005E-4</v>
      </c>
      <c r="BO47" s="31">
        <v>7.1000000000000002E-4</v>
      </c>
      <c r="BP47" s="31">
        <v>7.7999999999999999E-4</v>
      </c>
      <c r="BQ47" s="31">
        <v>8.7000000000000001E-4</v>
      </c>
      <c r="BR47" s="31">
        <v>9.6000000000000002E-4</v>
      </c>
    </row>
    <row r="48" spans="1:70" x14ac:dyDescent="0.2">
      <c r="A48">
        <v>61</v>
      </c>
      <c r="B48" s="31">
        <v>1.0000000000000001E-5</v>
      </c>
      <c r="C48" s="31">
        <v>1.0000000000000001E-5</v>
      </c>
      <c r="D48" s="31">
        <v>1.0000000000000001E-5</v>
      </c>
      <c r="E48" s="31">
        <v>1.0000000000000001E-5</v>
      </c>
      <c r="F48" s="31">
        <v>1.0000000000000001E-5</v>
      </c>
      <c r="G48" s="31">
        <v>1.0000000000000001E-5</v>
      </c>
      <c r="H48" s="31">
        <v>1.0000000000000001E-5</v>
      </c>
      <c r="I48" s="31">
        <v>1.0000000000000001E-5</v>
      </c>
      <c r="J48" s="31">
        <v>1.0000000000000001E-5</v>
      </c>
      <c r="K48" s="31">
        <v>1.0000000000000001E-5</v>
      </c>
      <c r="L48" s="31">
        <v>1.0000000000000001E-5</v>
      </c>
      <c r="M48" s="31">
        <v>1.0000000000000001E-5</v>
      </c>
      <c r="N48" s="31">
        <v>1.0000000000000001E-5</v>
      </c>
      <c r="O48" s="31">
        <v>1.0000000000000001E-5</v>
      </c>
      <c r="P48" s="31">
        <v>1.0000000000000001E-5</v>
      </c>
      <c r="Q48" s="31">
        <v>1.0000000000000001E-5</v>
      </c>
      <c r="R48" s="31">
        <v>1.0000000000000001E-5</v>
      </c>
      <c r="S48" s="31">
        <v>1.0000000000000001E-5</v>
      </c>
      <c r="T48" s="31">
        <v>1.0000000000000001E-5</v>
      </c>
      <c r="U48" s="31">
        <v>1.0000000000000001E-5</v>
      </c>
      <c r="V48" s="31">
        <v>1.0000000000000001E-5</v>
      </c>
      <c r="W48" s="31">
        <v>1.0000000000000001E-5</v>
      </c>
      <c r="X48" s="31">
        <v>1.0000000000000001E-5</v>
      </c>
      <c r="Y48" s="31">
        <v>1.0000000000000001E-5</v>
      </c>
      <c r="Z48" s="31">
        <v>1.0000000000000001E-5</v>
      </c>
      <c r="AA48" s="31">
        <v>1.0000000000000001E-5</v>
      </c>
      <c r="AB48" s="31">
        <v>1.0000000000000001E-5</v>
      </c>
      <c r="AC48" s="31">
        <v>1.0000000000000001E-5</v>
      </c>
      <c r="AD48" s="31">
        <v>1.0000000000000001E-5</v>
      </c>
      <c r="AE48" s="31">
        <v>1.0000000000000001E-5</v>
      </c>
      <c r="AF48" s="31">
        <v>1.0000000000000001E-5</v>
      </c>
      <c r="AG48" s="31">
        <v>1.0000000000000001E-5</v>
      </c>
      <c r="AH48" s="31">
        <v>2.0000000000000002E-5</v>
      </c>
      <c r="AI48" s="31">
        <v>2.0000000000000002E-5</v>
      </c>
      <c r="AJ48" s="31">
        <v>2.0000000000000002E-5</v>
      </c>
      <c r="AK48" s="31">
        <v>3.0000000000000001E-5</v>
      </c>
      <c r="AL48" s="31">
        <v>3.0000000000000001E-5</v>
      </c>
      <c r="AM48" s="31">
        <v>4.0000000000000003E-5</v>
      </c>
      <c r="AN48" s="31">
        <v>5.0000000000000002E-5</v>
      </c>
      <c r="AO48" s="31">
        <v>6.0000000000000002E-5</v>
      </c>
      <c r="AP48" s="31">
        <v>6.9999999999999994E-5</v>
      </c>
      <c r="AQ48" s="31">
        <v>8.0000000000000007E-5</v>
      </c>
      <c r="AR48" s="31">
        <v>9.0000000000000006E-5</v>
      </c>
      <c r="AS48" s="31">
        <v>1E-4</v>
      </c>
      <c r="AT48" s="31">
        <v>1.1E-4</v>
      </c>
      <c r="AU48" s="31">
        <v>1.2E-4</v>
      </c>
      <c r="AV48" s="31">
        <v>1.2999999999999999E-4</v>
      </c>
      <c r="AW48" s="31">
        <v>1.3999999999999999E-4</v>
      </c>
      <c r="AX48" s="31">
        <v>1.6000000000000001E-4</v>
      </c>
      <c r="AY48" s="31">
        <v>1.8000000000000001E-4</v>
      </c>
      <c r="AZ48" s="31">
        <v>1.9000000000000001E-4</v>
      </c>
      <c r="BA48" s="31">
        <v>2.1000000000000001E-4</v>
      </c>
      <c r="BB48" s="31">
        <v>2.3000000000000001E-4</v>
      </c>
      <c r="BC48" s="31">
        <v>2.5000000000000001E-4</v>
      </c>
      <c r="BD48" s="31">
        <v>2.7E-4</v>
      </c>
      <c r="BE48" s="31">
        <v>2.9999999999999997E-4</v>
      </c>
      <c r="BF48" s="31">
        <v>3.3E-4</v>
      </c>
      <c r="BG48" s="31">
        <v>3.6000000000000002E-4</v>
      </c>
      <c r="BH48" s="31">
        <v>3.8999999999999999E-4</v>
      </c>
      <c r="BI48" s="31">
        <v>4.2999999999999999E-4</v>
      </c>
      <c r="BJ48" s="31">
        <v>4.8000000000000001E-4</v>
      </c>
      <c r="BK48" s="31">
        <v>5.2999999999999998E-4</v>
      </c>
      <c r="BL48" s="31">
        <v>5.9000000000000003E-4</v>
      </c>
      <c r="BM48" s="31">
        <v>6.4999999999999997E-4</v>
      </c>
      <c r="BN48" s="31">
        <v>7.2000000000000005E-4</v>
      </c>
      <c r="BO48" s="31">
        <v>8.0000000000000004E-4</v>
      </c>
      <c r="BP48" s="31">
        <v>8.8000000000000003E-4</v>
      </c>
      <c r="BQ48" s="31">
        <v>9.7999999999999997E-4</v>
      </c>
      <c r="BR48" s="31">
        <v>1.09E-3</v>
      </c>
    </row>
    <row r="49" spans="1:70" x14ac:dyDescent="0.2">
      <c r="A49">
        <v>62</v>
      </c>
      <c r="B49" s="31">
        <v>1.0000000000000001E-5</v>
      </c>
      <c r="C49" s="31">
        <v>1.0000000000000001E-5</v>
      </c>
      <c r="D49" s="31">
        <v>1.0000000000000001E-5</v>
      </c>
      <c r="E49" s="31">
        <v>1.0000000000000001E-5</v>
      </c>
      <c r="F49" s="31">
        <v>1.0000000000000001E-5</v>
      </c>
      <c r="G49" s="31">
        <v>1.0000000000000001E-5</v>
      </c>
      <c r="H49" s="31">
        <v>1.0000000000000001E-5</v>
      </c>
      <c r="I49" s="31">
        <v>1.0000000000000001E-5</v>
      </c>
      <c r="J49" s="31">
        <v>1.0000000000000001E-5</v>
      </c>
      <c r="K49" s="31">
        <v>1.0000000000000001E-5</v>
      </c>
      <c r="L49" s="31">
        <v>1.0000000000000001E-5</v>
      </c>
      <c r="M49" s="31">
        <v>1.0000000000000001E-5</v>
      </c>
      <c r="N49" s="31">
        <v>1.0000000000000001E-5</v>
      </c>
      <c r="O49" s="31">
        <v>1.0000000000000001E-5</v>
      </c>
      <c r="P49" s="31">
        <v>1.0000000000000001E-5</v>
      </c>
      <c r="Q49" s="31">
        <v>1.0000000000000001E-5</v>
      </c>
      <c r="R49" s="31">
        <v>1.0000000000000001E-5</v>
      </c>
      <c r="S49" s="31">
        <v>1.0000000000000001E-5</v>
      </c>
      <c r="T49" s="31">
        <v>1.0000000000000001E-5</v>
      </c>
      <c r="U49" s="31">
        <v>1.0000000000000001E-5</v>
      </c>
      <c r="V49" s="31">
        <v>1.0000000000000001E-5</v>
      </c>
      <c r="W49" s="31">
        <v>1.0000000000000001E-5</v>
      </c>
      <c r="X49" s="31">
        <v>1.0000000000000001E-5</v>
      </c>
      <c r="Y49" s="31">
        <v>1.0000000000000001E-5</v>
      </c>
      <c r="Z49" s="31">
        <v>1.0000000000000001E-5</v>
      </c>
      <c r="AA49" s="31">
        <v>1.0000000000000001E-5</v>
      </c>
      <c r="AB49" s="31">
        <v>1.0000000000000001E-5</v>
      </c>
      <c r="AC49" s="31">
        <v>1.0000000000000001E-5</v>
      </c>
      <c r="AD49" s="31">
        <v>1.0000000000000001E-5</v>
      </c>
      <c r="AE49" s="31">
        <v>1.0000000000000001E-5</v>
      </c>
      <c r="AF49" s="31">
        <v>1.0000000000000001E-5</v>
      </c>
      <c r="AG49" s="31">
        <v>2.0000000000000002E-5</v>
      </c>
      <c r="AH49" s="31">
        <v>2.0000000000000002E-5</v>
      </c>
      <c r="AI49" s="31">
        <v>2.0000000000000002E-5</v>
      </c>
      <c r="AJ49" s="31">
        <v>2.0000000000000002E-5</v>
      </c>
      <c r="AK49" s="31">
        <v>3.0000000000000001E-5</v>
      </c>
      <c r="AL49" s="31">
        <v>4.0000000000000003E-5</v>
      </c>
      <c r="AM49" s="31">
        <v>4.0000000000000003E-5</v>
      </c>
      <c r="AN49" s="31">
        <v>5.0000000000000002E-5</v>
      </c>
      <c r="AO49" s="31">
        <v>6.9999999999999994E-5</v>
      </c>
      <c r="AP49" s="31">
        <v>8.0000000000000007E-5</v>
      </c>
      <c r="AQ49" s="31">
        <v>9.0000000000000006E-5</v>
      </c>
      <c r="AR49" s="31">
        <v>1E-4</v>
      </c>
      <c r="AS49" s="31">
        <v>1.1E-4</v>
      </c>
      <c r="AT49" s="31">
        <v>1.2E-4</v>
      </c>
      <c r="AU49" s="31">
        <v>1.2999999999999999E-4</v>
      </c>
      <c r="AV49" s="31">
        <v>1.4999999999999999E-4</v>
      </c>
      <c r="AW49" s="31">
        <v>1.6000000000000001E-4</v>
      </c>
      <c r="AX49" s="31">
        <v>1.8000000000000001E-4</v>
      </c>
      <c r="AY49" s="31">
        <v>2.0000000000000001E-4</v>
      </c>
      <c r="AZ49" s="31">
        <v>2.2000000000000001E-4</v>
      </c>
      <c r="BA49" s="31">
        <v>2.4000000000000001E-4</v>
      </c>
      <c r="BB49" s="31">
        <v>2.5999999999999998E-4</v>
      </c>
      <c r="BC49" s="31">
        <v>2.7999999999999998E-4</v>
      </c>
      <c r="BD49" s="31">
        <v>3.1E-4</v>
      </c>
      <c r="BE49" s="31">
        <v>3.4000000000000002E-4</v>
      </c>
      <c r="BF49" s="31">
        <v>3.6999999999999999E-4</v>
      </c>
      <c r="BG49" s="31">
        <v>4.0000000000000002E-4</v>
      </c>
      <c r="BH49" s="31">
        <v>4.4000000000000002E-4</v>
      </c>
      <c r="BI49" s="31">
        <v>4.8999999999999998E-4</v>
      </c>
      <c r="BJ49" s="31">
        <v>5.4000000000000001E-4</v>
      </c>
      <c r="BK49" s="31">
        <v>5.9999999999999995E-4</v>
      </c>
      <c r="BL49" s="31">
        <v>6.6E-4</v>
      </c>
      <c r="BM49" s="31">
        <v>7.3999999999999999E-4</v>
      </c>
      <c r="BN49" s="31">
        <v>8.0999999999999996E-4</v>
      </c>
      <c r="BO49" s="31">
        <v>8.9999999999999998E-4</v>
      </c>
      <c r="BP49" s="31">
        <v>1E-3</v>
      </c>
      <c r="BQ49" s="31">
        <v>1.1000000000000001E-3</v>
      </c>
      <c r="BR49" s="31">
        <v>1.23E-3</v>
      </c>
    </row>
    <row r="50" spans="1:70" x14ac:dyDescent="0.2">
      <c r="A50">
        <v>63</v>
      </c>
      <c r="B50" s="31">
        <v>1.0000000000000001E-5</v>
      </c>
      <c r="C50" s="31">
        <v>1.0000000000000001E-5</v>
      </c>
      <c r="D50" s="31">
        <v>1.0000000000000001E-5</v>
      </c>
      <c r="E50" s="31">
        <v>1.0000000000000001E-5</v>
      </c>
      <c r="F50" s="31">
        <v>1.0000000000000001E-5</v>
      </c>
      <c r="G50" s="31">
        <v>1.0000000000000001E-5</v>
      </c>
      <c r="H50" s="31">
        <v>1.0000000000000001E-5</v>
      </c>
      <c r="I50" s="31">
        <v>1.0000000000000001E-5</v>
      </c>
      <c r="J50" s="31">
        <v>1.0000000000000001E-5</v>
      </c>
      <c r="K50" s="31">
        <v>1.0000000000000001E-5</v>
      </c>
      <c r="L50" s="31">
        <v>1.0000000000000001E-5</v>
      </c>
      <c r="M50" s="31">
        <v>1.0000000000000001E-5</v>
      </c>
      <c r="N50" s="31">
        <v>1.0000000000000001E-5</v>
      </c>
      <c r="O50" s="31">
        <v>1.0000000000000001E-5</v>
      </c>
      <c r="P50" s="31">
        <v>1.0000000000000001E-5</v>
      </c>
      <c r="Q50" s="31">
        <v>1.0000000000000001E-5</v>
      </c>
      <c r="R50" s="31">
        <v>1.0000000000000001E-5</v>
      </c>
      <c r="S50" s="31">
        <v>1.0000000000000001E-5</v>
      </c>
      <c r="T50" s="31">
        <v>1.0000000000000001E-5</v>
      </c>
      <c r="U50" s="31">
        <v>1.0000000000000001E-5</v>
      </c>
      <c r="V50" s="31">
        <v>1.0000000000000001E-5</v>
      </c>
      <c r="W50" s="31">
        <v>1.0000000000000001E-5</v>
      </c>
      <c r="X50" s="31">
        <v>1.0000000000000001E-5</v>
      </c>
      <c r="Y50" s="31">
        <v>1.0000000000000001E-5</v>
      </c>
      <c r="Z50" s="31">
        <v>1.0000000000000001E-5</v>
      </c>
      <c r="AA50" s="31">
        <v>1.0000000000000001E-5</v>
      </c>
      <c r="AB50" s="31">
        <v>1.0000000000000001E-5</v>
      </c>
      <c r="AC50" s="31">
        <v>1.0000000000000001E-5</v>
      </c>
      <c r="AD50" s="31">
        <v>1.0000000000000001E-5</v>
      </c>
      <c r="AE50" s="31">
        <v>1.0000000000000001E-5</v>
      </c>
      <c r="AF50" s="31">
        <v>2.0000000000000002E-5</v>
      </c>
      <c r="AG50" s="31">
        <v>2.0000000000000002E-5</v>
      </c>
      <c r="AH50" s="31">
        <v>2.0000000000000002E-5</v>
      </c>
      <c r="AI50" s="31">
        <v>2.0000000000000002E-5</v>
      </c>
      <c r="AJ50" s="31">
        <v>3.0000000000000001E-5</v>
      </c>
      <c r="AK50" s="31">
        <v>3.0000000000000001E-5</v>
      </c>
      <c r="AL50" s="31">
        <v>4.0000000000000003E-5</v>
      </c>
      <c r="AM50" s="31">
        <v>5.0000000000000002E-5</v>
      </c>
      <c r="AN50" s="31">
        <v>6.0000000000000002E-5</v>
      </c>
      <c r="AO50" s="31">
        <v>6.9999999999999994E-5</v>
      </c>
      <c r="AP50" s="31">
        <v>9.0000000000000006E-5</v>
      </c>
      <c r="AQ50" s="31">
        <v>1E-4</v>
      </c>
      <c r="AR50" s="31">
        <v>1.1E-4</v>
      </c>
      <c r="AS50" s="31">
        <v>1.2E-4</v>
      </c>
      <c r="AT50" s="31">
        <v>1.3999999999999999E-4</v>
      </c>
      <c r="AU50" s="31">
        <v>1.4999999999999999E-4</v>
      </c>
      <c r="AV50" s="31">
        <v>1.7000000000000001E-4</v>
      </c>
      <c r="AW50" s="31">
        <v>1.9000000000000001E-4</v>
      </c>
      <c r="AX50" s="31">
        <v>2.0000000000000001E-4</v>
      </c>
      <c r="AY50" s="31">
        <v>2.2000000000000001E-4</v>
      </c>
      <c r="AZ50" s="31">
        <v>2.5000000000000001E-4</v>
      </c>
      <c r="BA50" s="31">
        <v>2.7E-4</v>
      </c>
      <c r="BB50" s="31">
        <v>2.9E-4</v>
      </c>
      <c r="BC50" s="31">
        <v>3.2000000000000003E-4</v>
      </c>
      <c r="BD50" s="31">
        <v>3.5E-4</v>
      </c>
      <c r="BE50" s="31">
        <v>3.8000000000000002E-4</v>
      </c>
      <c r="BF50" s="31">
        <v>4.2000000000000002E-4</v>
      </c>
      <c r="BG50" s="31">
        <v>4.6000000000000001E-4</v>
      </c>
      <c r="BH50" s="31">
        <v>5.0000000000000001E-4</v>
      </c>
      <c r="BI50" s="31">
        <v>5.5000000000000003E-4</v>
      </c>
      <c r="BJ50" s="31">
        <v>6.0999999999999997E-4</v>
      </c>
      <c r="BK50" s="31">
        <v>6.8000000000000005E-4</v>
      </c>
      <c r="BL50" s="31">
        <v>7.5000000000000002E-4</v>
      </c>
      <c r="BM50" s="31">
        <v>8.3000000000000001E-4</v>
      </c>
      <c r="BN50" s="31">
        <v>9.2000000000000003E-4</v>
      </c>
      <c r="BO50" s="31">
        <v>1.0200000000000001E-3</v>
      </c>
      <c r="BP50" s="31">
        <v>1.1299999999999999E-3</v>
      </c>
      <c r="BQ50" s="31">
        <v>1.25E-3</v>
      </c>
      <c r="BR50" s="31">
        <v>1.39E-3</v>
      </c>
    </row>
    <row r="51" spans="1:70" x14ac:dyDescent="0.2">
      <c r="A51">
        <v>64</v>
      </c>
      <c r="B51" s="31">
        <v>1.0000000000000001E-5</v>
      </c>
      <c r="C51" s="31">
        <v>1.0000000000000001E-5</v>
      </c>
      <c r="D51" s="31">
        <v>1.0000000000000001E-5</v>
      </c>
      <c r="E51" s="31">
        <v>1.0000000000000001E-5</v>
      </c>
      <c r="F51" s="31">
        <v>1.0000000000000001E-5</v>
      </c>
      <c r="G51" s="31">
        <v>1.0000000000000001E-5</v>
      </c>
      <c r="H51" s="31">
        <v>1.0000000000000001E-5</v>
      </c>
      <c r="I51" s="31">
        <v>1.0000000000000001E-5</v>
      </c>
      <c r="J51" s="31">
        <v>1.0000000000000001E-5</v>
      </c>
      <c r="K51" s="31">
        <v>1.0000000000000001E-5</v>
      </c>
      <c r="L51" s="31">
        <v>1.0000000000000001E-5</v>
      </c>
      <c r="M51" s="31">
        <v>1.0000000000000001E-5</v>
      </c>
      <c r="N51" s="31">
        <v>1.0000000000000001E-5</v>
      </c>
      <c r="O51" s="31">
        <v>1.0000000000000001E-5</v>
      </c>
      <c r="P51" s="31">
        <v>1.0000000000000001E-5</v>
      </c>
      <c r="Q51" s="31">
        <v>1.0000000000000001E-5</v>
      </c>
      <c r="R51" s="31">
        <v>1.0000000000000001E-5</v>
      </c>
      <c r="S51" s="31">
        <v>1.0000000000000001E-5</v>
      </c>
      <c r="T51" s="31">
        <v>1.0000000000000001E-5</v>
      </c>
      <c r="U51" s="31">
        <v>1.0000000000000001E-5</v>
      </c>
      <c r="V51" s="31">
        <v>1.0000000000000001E-5</v>
      </c>
      <c r="W51" s="31">
        <v>1.0000000000000001E-5</v>
      </c>
      <c r="X51" s="31">
        <v>1.0000000000000001E-5</v>
      </c>
      <c r="Y51" s="31">
        <v>1.0000000000000001E-5</v>
      </c>
      <c r="Z51" s="31">
        <v>1.0000000000000001E-5</v>
      </c>
      <c r="AA51" s="31">
        <v>1.0000000000000001E-5</v>
      </c>
      <c r="AB51" s="31">
        <v>1.0000000000000001E-5</v>
      </c>
      <c r="AC51" s="31">
        <v>1.0000000000000001E-5</v>
      </c>
      <c r="AD51" s="31">
        <v>1.0000000000000001E-5</v>
      </c>
      <c r="AE51" s="31">
        <v>2.0000000000000002E-5</v>
      </c>
      <c r="AF51" s="31">
        <v>2.0000000000000002E-5</v>
      </c>
      <c r="AG51" s="31">
        <v>2.0000000000000002E-5</v>
      </c>
      <c r="AH51" s="31">
        <v>2.0000000000000002E-5</v>
      </c>
      <c r="AI51" s="31">
        <v>3.0000000000000001E-5</v>
      </c>
      <c r="AJ51" s="31">
        <v>3.0000000000000001E-5</v>
      </c>
      <c r="AK51" s="31">
        <v>4.0000000000000003E-5</v>
      </c>
      <c r="AL51" s="31">
        <v>5.0000000000000002E-5</v>
      </c>
      <c r="AM51" s="31">
        <v>6.0000000000000002E-5</v>
      </c>
      <c r="AN51" s="31">
        <v>6.9999999999999994E-5</v>
      </c>
      <c r="AO51" s="31">
        <v>8.0000000000000007E-5</v>
      </c>
      <c r="AP51" s="31">
        <v>1E-4</v>
      </c>
      <c r="AQ51" s="31">
        <v>1.1E-4</v>
      </c>
      <c r="AR51" s="31">
        <v>1.2999999999999999E-4</v>
      </c>
      <c r="AS51" s="31">
        <v>1.3999999999999999E-4</v>
      </c>
      <c r="AT51" s="31">
        <v>1.6000000000000001E-4</v>
      </c>
      <c r="AU51" s="31">
        <v>1.7000000000000001E-4</v>
      </c>
      <c r="AV51" s="31">
        <v>1.9000000000000001E-4</v>
      </c>
      <c r="AW51" s="31">
        <v>2.1000000000000001E-4</v>
      </c>
      <c r="AX51" s="31">
        <v>2.3000000000000001E-4</v>
      </c>
      <c r="AY51" s="31">
        <v>2.5000000000000001E-4</v>
      </c>
      <c r="AZ51" s="31">
        <v>2.7999999999999998E-4</v>
      </c>
      <c r="BA51" s="31">
        <v>3.1E-4</v>
      </c>
      <c r="BB51" s="31">
        <v>3.3E-4</v>
      </c>
      <c r="BC51" s="31">
        <v>3.6999999999999999E-4</v>
      </c>
      <c r="BD51" s="31">
        <v>4.0000000000000002E-4</v>
      </c>
      <c r="BE51" s="31">
        <v>4.2999999999999999E-4</v>
      </c>
      <c r="BF51" s="31">
        <v>4.6999999999999999E-4</v>
      </c>
      <c r="BG51" s="31">
        <v>5.1999999999999995E-4</v>
      </c>
      <c r="BH51" s="31">
        <v>5.6999999999999998E-4</v>
      </c>
      <c r="BI51" s="31">
        <v>6.3000000000000003E-4</v>
      </c>
      <c r="BJ51" s="31">
        <v>6.9999999999999999E-4</v>
      </c>
      <c r="BK51" s="31">
        <v>7.6999999999999996E-4</v>
      </c>
      <c r="BL51" s="31">
        <v>8.4999999999999995E-4</v>
      </c>
      <c r="BM51" s="31">
        <v>9.5E-4</v>
      </c>
      <c r="BN51" s="31">
        <v>1.0499999999999999E-3</v>
      </c>
      <c r="BO51" s="31">
        <v>1.16E-3</v>
      </c>
      <c r="BP51" s="31">
        <v>1.2800000000000001E-3</v>
      </c>
      <c r="BQ51" s="31">
        <v>1.42E-3</v>
      </c>
      <c r="BR51" s="31">
        <v>1.58E-3</v>
      </c>
    </row>
    <row r="52" spans="1:70" x14ac:dyDescent="0.2">
      <c r="A52">
        <v>65</v>
      </c>
      <c r="B52" s="31">
        <v>1.0000000000000001E-5</v>
      </c>
      <c r="C52" s="31">
        <v>1.0000000000000001E-5</v>
      </c>
      <c r="D52" s="31">
        <v>1.0000000000000001E-5</v>
      </c>
      <c r="E52" s="31">
        <v>1.0000000000000001E-5</v>
      </c>
      <c r="F52" s="31">
        <v>1.0000000000000001E-5</v>
      </c>
      <c r="G52" s="31">
        <v>1.0000000000000001E-5</v>
      </c>
      <c r="H52" s="31">
        <v>1.0000000000000001E-5</v>
      </c>
      <c r="I52" s="31">
        <v>1.0000000000000001E-5</v>
      </c>
      <c r="J52" s="31">
        <v>1.0000000000000001E-5</v>
      </c>
      <c r="K52" s="31">
        <v>1.0000000000000001E-5</v>
      </c>
      <c r="L52" s="31">
        <v>1.0000000000000001E-5</v>
      </c>
      <c r="M52" s="31">
        <v>1.0000000000000001E-5</v>
      </c>
      <c r="N52" s="31">
        <v>1.0000000000000001E-5</v>
      </c>
      <c r="O52" s="31">
        <v>1.0000000000000001E-5</v>
      </c>
      <c r="P52" s="31">
        <v>1.0000000000000001E-5</v>
      </c>
      <c r="Q52" s="31">
        <v>1.0000000000000001E-5</v>
      </c>
      <c r="R52" s="31">
        <v>1.0000000000000001E-5</v>
      </c>
      <c r="S52" s="31">
        <v>1.0000000000000001E-5</v>
      </c>
      <c r="T52" s="31">
        <v>1.0000000000000001E-5</v>
      </c>
      <c r="U52" s="31">
        <v>1.0000000000000001E-5</v>
      </c>
      <c r="V52" s="31">
        <v>1.0000000000000001E-5</v>
      </c>
      <c r="W52" s="31">
        <v>1.0000000000000001E-5</v>
      </c>
      <c r="X52" s="31">
        <v>1.0000000000000001E-5</v>
      </c>
      <c r="Y52" s="31">
        <v>1.0000000000000001E-5</v>
      </c>
      <c r="Z52" s="31">
        <v>1.0000000000000001E-5</v>
      </c>
      <c r="AA52" s="31">
        <v>1.0000000000000001E-5</v>
      </c>
      <c r="AB52" s="31">
        <v>1.0000000000000001E-5</v>
      </c>
      <c r="AC52" s="31">
        <v>2.0000000000000002E-5</v>
      </c>
      <c r="AD52" s="31">
        <v>2.0000000000000002E-5</v>
      </c>
      <c r="AE52" s="31">
        <v>2.0000000000000002E-5</v>
      </c>
      <c r="AF52" s="31">
        <v>2.0000000000000002E-5</v>
      </c>
      <c r="AG52" s="31">
        <v>2.0000000000000002E-5</v>
      </c>
      <c r="AH52" s="31">
        <v>3.0000000000000001E-5</v>
      </c>
      <c r="AI52" s="31">
        <v>3.0000000000000001E-5</v>
      </c>
      <c r="AJ52" s="31">
        <v>3.0000000000000001E-5</v>
      </c>
      <c r="AK52" s="31">
        <v>4.0000000000000003E-5</v>
      </c>
      <c r="AL52" s="31">
        <v>5.0000000000000002E-5</v>
      </c>
      <c r="AM52" s="31">
        <v>6.0000000000000002E-5</v>
      </c>
      <c r="AN52" s="31">
        <v>8.0000000000000007E-5</v>
      </c>
      <c r="AO52" s="31">
        <v>1E-4</v>
      </c>
      <c r="AP52" s="31">
        <v>1.1E-4</v>
      </c>
      <c r="AQ52" s="31">
        <v>1.2999999999999999E-4</v>
      </c>
      <c r="AR52" s="31">
        <v>1.3999999999999999E-4</v>
      </c>
      <c r="AS52" s="31">
        <v>1.6000000000000001E-4</v>
      </c>
      <c r="AT52" s="31">
        <v>1.8000000000000001E-4</v>
      </c>
      <c r="AU52" s="31">
        <v>2.0000000000000001E-4</v>
      </c>
      <c r="AV52" s="31">
        <v>2.2000000000000001E-4</v>
      </c>
      <c r="AW52" s="31">
        <v>2.4000000000000001E-4</v>
      </c>
      <c r="AX52" s="31">
        <v>2.5999999999999998E-4</v>
      </c>
      <c r="AY52" s="31">
        <v>2.9E-4</v>
      </c>
      <c r="AZ52" s="31">
        <v>3.2000000000000003E-4</v>
      </c>
      <c r="BA52" s="31">
        <v>3.5E-4</v>
      </c>
      <c r="BB52" s="31">
        <v>3.8000000000000002E-4</v>
      </c>
      <c r="BC52" s="31">
        <v>4.0999999999999999E-4</v>
      </c>
      <c r="BD52" s="31">
        <v>4.4999999999999999E-4</v>
      </c>
      <c r="BE52" s="31">
        <v>4.8999999999999998E-4</v>
      </c>
      <c r="BF52" s="31">
        <v>5.4000000000000001E-4</v>
      </c>
      <c r="BG52" s="31">
        <v>5.9000000000000003E-4</v>
      </c>
      <c r="BH52" s="31">
        <v>6.4999999999999997E-4</v>
      </c>
      <c r="BI52" s="31">
        <v>7.1000000000000002E-4</v>
      </c>
      <c r="BJ52" s="31">
        <v>7.9000000000000001E-4</v>
      </c>
      <c r="BK52" s="31">
        <v>8.7000000000000001E-4</v>
      </c>
      <c r="BL52" s="31">
        <v>9.7000000000000005E-4</v>
      </c>
      <c r="BM52" s="31">
        <v>1.07E-3</v>
      </c>
      <c r="BN52" s="31">
        <v>1.1800000000000001E-3</v>
      </c>
      <c r="BO52" s="31">
        <v>1.31E-3</v>
      </c>
      <c r="BP52" s="31">
        <v>1.4499999999999999E-3</v>
      </c>
      <c r="BQ52" s="31">
        <v>1.6100000000000001E-3</v>
      </c>
      <c r="BR52" s="31">
        <v>1.7899999999999999E-3</v>
      </c>
    </row>
    <row r="53" spans="1:70" x14ac:dyDescent="0.2">
      <c r="A53">
        <v>66</v>
      </c>
      <c r="B53" s="31">
        <v>1.0000000000000001E-5</v>
      </c>
      <c r="C53" s="31">
        <v>1.0000000000000001E-5</v>
      </c>
      <c r="D53" s="31">
        <v>1.0000000000000001E-5</v>
      </c>
      <c r="E53" s="31">
        <v>1.0000000000000001E-5</v>
      </c>
      <c r="F53" s="31">
        <v>1.0000000000000001E-5</v>
      </c>
      <c r="G53" s="31">
        <v>1.0000000000000001E-5</v>
      </c>
      <c r="H53" s="31">
        <v>1.0000000000000001E-5</v>
      </c>
      <c r="I53" s="31">
        <v>1.0000000000000001E-5</v>
      </c>
      <c r="J53" s="31">
        <v>1.0000000000000001E-5</v>
      </c>
      <c r="K53" s="31">
        <v>1.0000000000000001E-5</v>
      </c>
      <c r="L53" s="31">
        <v>1.0000000000000001E-5</v>
      </c>
      <c r="M53" s="31">
        <v>1.0000000000000001E-5</v>
      </c>
      <c r="N53" s="31">
        <v>1.0000000000000001E-5</v>
      </c>
      <c r="O53" s="31">
        <v>1.0000000000000001E-5</v>
      </c>
      <c r="P53" s="31">
        <v>1.0000000000000001E-5</v>
      </c>
      <c r="Q53" s="31">
        <v>1.0000000000000001E-5</v>
      </c>
      <c r="R53" s="31">
        <v>1.0000000000000001E-5</v>
      </c>
      <c r="S53" s="31">
        <v>1.0000000000000001E-5</v>
      </c>
      <c r="T53" s="31">
        <v>1.0000000000000001E-5</v>
      </c>
      <c r="U53" s="31">
        <v>1.0000000000000001E-5</v>
      </c>
      <c r="V53" s="31">
        <v>1.0000000000000001E-5</v>
      </c>
      <c r="W53" s="31">
        <v>1.0000000000000001E-5</v>
      </c>
      <c r="X53" s="31">
        <v>1.0000000000000001E-5</v>
      </c>
      <c r="Y53" s="31">
        <v>1.0000000000000001E-5</v>
      </c>
      <c r="Z53" s="31">
        <v>1.0000000000000001E-5</v>
      </c>
      <c r="AA53" s="31">
        <v>2.0000000000000002E-5</v>
      </c>
      <c r="AB53" s="31">
        <v>2.0000000000000002E-5</v>
      </c>
      <c r="AC53" s="31">
        <v>2.0000000000000002E-5</v>
      </c>
      <c r="AD53" s="31">
        <v>2.0000000000000002E-5</v>
      </c>
      <c r="AE53" s="31">
        <v>2.0000000000000002E-5</v>
      </c>
      <c r="AF53" s="31">
        <v>2.0000000000000002E-5</v>
      </c>
      <c r="AG53" s="31">
        <v>3.0000000000000001E-5</v>
      </c>
      <c r="AH53" s="31">
        <v>3.0000000000000001E-5</v>
      </c>
      <c r="AI53" s="31">
        <v>3.0000000000000001E-5</v>
      </c>
      <c r="AJ53" s="31">
        <v>4.0000000000000003E-5</v>
      </c>
      <c r="AK53" s="31">
        <v>5.0000000000000002E-5</v>
      </c>
      <c r="AL53" s="31">
        <v>6.0000000000000002E-5</v>
      </c>
      <c r="AM53" s="31">
        <v>6.9999999999999994E-5</v>
      </c>
      <c r="AN53" s="31">
        <v>9.0000000000000006E-5</v>
      </c>
      <c r="AO53" s="31">
        <v>1.1E-4</v>
      </c>
      <c r="AP53" s="31">
        <v>1.2999999999999999E-4</v>
      </c>
      <c r="AQ53" s="31">
        <v>1.3999999999999999E-4</v>
      </c>
      <c r="AR53" s="31">
        <v>1.6000000000000001E-4</v>
      </c>
      <c r="AS53" s="31">
        <v>1.8000000000000001E-4</v>
      </c>
      <c r="AT53" s="31">
        <v>2.0000000000000001E-4</v>
      </c>
      <c r="AU53" s="31">
        <v>2.2000000000000001E-4</v>
      </c>
      <c r="AV53" s="31">
        <v>2.4000000000000001E-4</v>
      </c>
      <c r="AW53" s="31">
        <v>2.7E-4</v>
      </c>
      <c r="AX53" s="31">
        <v>2.9999999999999997E-4</v>
      </c>
      <c r="AY53" s="31">
        <v>3.3E-4</v>
      </c>
      <c r="AZ53" s="31">
        <v>3.6000000000000002E-4</v>
      </c>
      <c r="BA53" s="31">
        <v>3.8999999999999999E-4</v>
      </c>
      <c r="BB53" s="31">
        <v>4.2999999999999999E-4</v>
      </c>
      <c r="BC53" s="31">
        <v>4.6999999999999999E-4</v>
      </c>
      <c r="BD53" s="31">
        <v>5.1000000000000004E-4</v>
      </c>
      <c r="BE53" s="31">
        <v>5.5999999999999995E-4</v>
      </c>
      <c r="BF53" s="31">
        <v>6.0999999999999997E-4</v>
      </c>
      <c r="BG53" s="31">
        <v>6.6E-4</v>
      </c>
      <c r="BH53" s="31">
        <v>7.2999999999999996E-4</v>
      </c>
      <c r="BI53" s="31">
        <v>8.0000000000000004E-4</v>
      </c>
      <c r="BJ53" s="31">
        <v>8.8999999999999995E-4</v>
      </c>
      <c r="BK53" s="31">
        <v>9.8999999999999999E-4</v>
      </c>
      <c r="BL53" s="31">
        <v>1.09E-3</v>
      </c>
      <c r="BM53" s="31">
        <v>1.2099999999999999E-3</v>
      </c>
      <c r="BN53" s="31">
        <v>1.34E-3</v>
      </c>
      <c r="BO53" s="31">
        <v>1.48E-3</v>
      </c>
      <c r="BP53" s="31">
        <v>1.64E-3</v>
      </c>
      <c r="BQ53" s="31">
        <v>1.81E-3</v>
      </c>
      <c r="BR53" s="31">
        <v>2.0200000000000001E-3</v>
      </c>
    </row>
    <row r="54" spans="1:70" x14ac:dyDescent="0.2">
      <c r="A54">
        <v>67</v>
      </c>
      <c r="B54" s="31">
        <v>1.0000000000000001E-5</v>
      </c>
      <c r="C54" s="31">
        <v>1.0000000000000001E-5</v>
      </c>
      <c r="D54" s="31">
        <v>1.0000000000000001E-5</v>
      </c>
      <c r="E54" s="31">
        <v>1.0000000000000001E-5</v>
      </c>
      <c r="F54" s="31">
        <v>1.0000000000000001E-5</v>
      </c>
      <c r="G54" s="31">
        <v>1.0000000000000001E-5</v>
      </c>
      <c r="H54" s="31">
        <v>1.0000000000000001E-5</v>
      </c>
      <c r="I54" s="31">
        <v>1.0000000000000001E-5</v>
      </c>
      <c r="J54" s="31">
        <v>1.0000000000000001E-5</v>
      </c>
      <c r="K54" s="31">
        <v>1.0000000000000001E-5</v>
      </c>
      <c r="L54" s="31">
        <v>1.0000000000000001E-5</v>
      </c>
      <c r="M54" s="31">
        <v>1.0000000000000001E-5</v>
      </c>
      <c r="N54" s="31">
        <v>1.0000000000000001E-5</v>
      </c>
      <c r="O54" s="31">
        <v>1.0000000000000001E-5</v>
      </c>
      <c r="P54" s="31">
        <v>1.0000000000000001E-5</v>
      </c>
      <c r="Q54" s="31">
        <v>1.0000000000000001E-5</v>
      </c>
      <c r="R54" s="31">
        <v>1.0000000000000001E-5</v>
      </c>
      <c r="S54" s="31">
        <v>1.0000000000000001E-5</v>
      </c>
      <c r="T54" s="31">
        <v>1.0000000000000001E-5</v>
      </c>
      <c r="U54" s="31">
        <v>1.0000000000000001E-5</v>
      </c>
      <c r="V54" s="31">
        <v>1.0000000000000001E-5</v>
      </c>
      <c r="W54" s="31">
        <v>1.0000000000000001E-5</v>
      </c>
      <c r="X54" s="31">
        <v>1.0000000000000001E-5</v>
      </c>
      <c r="Y54" s="31">
        <v>2.0000000000000002E-5</v>
      </c>
      <c r="Z54" s="31">
        <v>2.0000000000000002E-5</v>
      </c>
      <c r="AA54" s="31">
        <v>2.0000000000000002E-5</v>
      </c>
      <c r="AB54" s="31">
        <v>2.0000000000000002E-5</v>
      </c>
      <c r="AC54" s="31">
        <v>2.0000000000000002E-5</v>
      </c>
      <c r="AD54" s="31">
        <v>2.0000000000000002E-5</v>
      </c>
      <c r="AE54" s="31">
        <v>2.0000000000000002E-5</v>
      </c>
      <c r="AF54" s="31">
        <v>3.0000000000000001E-5</v>
      </c>
      <c r="AG54" s="31">
        <v>3.0000000000000001E-5</v>
      </c>
      <c r="AH54" s="31">
        <v>3.0000000000000001E-5</v>
      </c>
      <c r="AI54" s="31">
        <v>4.0000000000000003E-5</v>
      </c>
      <c r="AJ54" s="31">
        <v>4.0000000000000003E-5</v>
      </c>
      <c r="AK54" s="31">
        <v>5.0000000000000002E-5</v>
      </c>
      <c r="AL54" s="31">
        <v>6.9999999999999994E-5</v>
      </c>
      <c r="AM54" s="31">
        <v>8.0000000000000007E-5</v>
      </c>
      <c r="AN54" s="31">
        <v>1E-4</v>
      </c>
      <c r="AO54" s="31">
        <v>1.2E-4</v>
      </c>
      <c r="AP54" s="31">
        <v>1.3999999999999999E-4</v>
      </c>
      <c r="AQ54" s="31">
        <v>1.6000000000000001E-4</v>
      </c>
      <c r="AR54" s="31">
        <v>1.8000000000000001E-4</v>
      </c>
      <c r="AS54" s="31">
        <v>2.0000000000000001E-4</v>
      </c>
      <c r="AT54" s="31">
        <v>2.3000000000000001E-4</v>
      </c>
      <c r="AU54" s="31">
        <v>2.5000000000000001E-4</v>
      </c>
      <c r="AV54" s="31">
        <v>2.7999999999999998E-4</v>
      </c>
      <c r="AW54" s="31">
        <v>2.9999999999999997E-4</v>
      </c>
      <c r="AX54" s="31">
        <v>3.3E-4</v>
      </c>
      <c r="AY54" s="31">
        <v>3.6999999999999999E-4</v>
      </c>
      <c r="AZ54" s="31">
        <v>4.0000000000000002E-4</v>
      </c>
      <c r="BA54" s="31">
        <v>4.4000000000000002E-4</v>
      </c>
      <c r="BB54" s="31">
        <v>4.8000000000000001E-4</v>
      </c>
      <c r="BC54" s="31">
        <v>5.2999999999999998E-4</v>
      </c>
      <c r="BD54" s="31">
        <v>5.8E-4</v>
      </c>
      <c r="BE54" s="31">
        <v>6.3000000000000003E-4</v>
      </c>
      <c r="BF54" s="31">
        <v>6.8000000000000005E-4</v>
      </c>
      <c r="BG54" s="31">
        <v>7.5000000000000002E-4</v>
      </c>
      <c r="BH54" s="31">
        <v>8.1999999999999998E-4</v>
      </c>
      <c r="BI54" s="31">
        <v>9.1E-4</v>
      </c>
      <c r="BJ54" s="31">
        <v>1.01E-3</v>
      </c>
      <c r="BK54" s="31">
        <v>1.1100000000000001E-3</v>
      </c>
      <c r="BL54" s="31">
        <v>1.23E-3</v>
      </c>
      <c r="BM54" s="31">
        <v>1.3699999999999999E-3</v>
      </c>
      <c r="BN54" s="31">
        <v>1.5100000000000001E-3</v>
      </c>
      <c r="BO54" s="31">
        <v>1.67E-3</v>
      </c>
      <c r="BP54" s="31">
        <v>1.8500000000000001E-3</v>
      </c>
      <c r="BQ54" s="31">
        <v>2.0500000000000002E-3</v>
      </c>
      <c r="BR54" s="31">
        <v>2.2799999999999999E-3</v>
      </c>
    </row>
    <row r="55" spans="1:70" x14ac:dyDescent="0.2">
      <c r="A55">
        <v>68</v>
      </c>
      <c r="B55" s="31">
        <v>1.0000000000000001E-5</v>
      </c>
      <c r="C55" s="31">
        <v>1.0000000000000001E-5</v>
      </c>
      <c r="D55" s="31">
        <v>1.0000000000000001E-5</v>
      </c>
      <c r="E55" s="31">
        <v>1.0000000000000001E-5</v>
      </c>
      <c r="F55" s="31">
        <v>1.0000000000000001E-5</v>
      </c>
      <c r="G55" s="31">
        <v>1.0000000000000001E-5</v>
      </c>
      <c r="H55" s="31">
        <v>1.0000000000000001E-5</v>
      </c>
      <c r="I55" s="31">
        <v>1.0000000000000001E-5</v>
      </c>
      <c r="J55" s="31">
        <v>1.0000000000000001E-5</v>
      </c>
      <c r="K55" s="31">
        <v>1.0000000000000001E-5</v>
      </c>
      <c r="L55" s="31">
        <v>1.0000000000000001E-5</v>
      </c>
      <c r="M55" s="31">
        <v>1.0000000000000001E-5</v>
      </c>
      <c r="N55" s="31">
        <v>1.0000000000000001E-5</v>
      </c>
      <c r="O55" s="31">
        <v>1.0000000000000001E-5</v>
      </c>
      <c r="P55" s="31">
        <v>1.0000000000000001E-5</v>
      </c>
      <c r="Q55" s="31">
        <v>1.0000000000000001E-5</v>
      </c>
      <c r="R55" s="31">
        <v>1.0000000000000001E-5</v>
      </c>
      <c r="S55" s="31">
        <v>1.0000000000000001E-5</v>
      </c>
      <c r="T55" s="31">
        <v>1.0000000000000001E-5</v>
      </c>
      <c r="U55" s="31">
        <v>1.0000000000000001E-5</v>
      </c>
      <c r="V55" s="31">
        <v>2.0000000000000002E-5</v>
      </c>
      <c r="W55" s="31">
        <v>2.0000000000000002E-5</v>
      </c>
      <c r="X55" s="31">
        <v>2.0000000000000002E-5</v>
      </c>
      <c r="Y55" s="31">
        <v>2.0000000000000002E-5</v>
      </c>
      <c r="Z55" s="31">
        <v>2.0000000000000002E-5</v>
      </c>
      <c r="AA55" s="31">
        <v>2.0000000000000002E-5</v>
      </c>
      <c r="AB55" s="31">
        <v>2.0000000000000002E-5</v>
      </c>
      <c r="AC55" s="31">
        <v>2.0000000000000002E-5</v>
      </c>
      <c r="AD55" s="31">
        <v>2.0000000000000002E-5</v>
      </c>
      <c r="AE55" s="31">
        <v>3.0000000000000001E-5</v>
      </c>
      <c r="AF55" s="31">
        <v>3.0000000000000001E-5</v>
      </c>
      <c r="AG55" s="31">
        <v>3.0000000000000001E-5</v>
      </c>
      <c r="AH55" s="31">
        <v>4.0000000000000003E-5</v>
      </c>
      <c r="AI55" s="31">
        <v>4.0000000000000003E-5</v>
      </c>
      <c r="AJ55" s="31">
        <v>5.0000000000000002E-5</v>
      </c>
      <c r="AK55" s="31">
        <v>6.0000000000000002E-5</v>
      </c>
      <c r="AL55" s="31">
        <v>8.0000000000000007E-5</v>
      </c>
      <c r="AM55" s="31">
        <v>9.0000000000000006E-5</v>
      </c>
      <c r="AN55" s="31">
        <v>1.1E-4</v>
      </c>
      <c r="AO55" s="31">
        <v>1.3999999999999999E-4</v>
      </c>
      <c r="AP55" s="31">
        <v>1.6000000000000001E-4</v>
      </c>
      <c r="AQ55" s="31">
        <v>1.8000000000000001E-4</v>
      </c>
      <c r="AR55" s="31">
        <v>2.1000000000000001E-4</v>
      </c>
      <c r="AS55" s="31">
        <v>2.3000000000000001E-4</v>
      </c>
      <c r="AT55" s="31">
        <v>2.5999999999999998E-4</v>
      </c>
      <c r="AU55" s="31">
        <v>2.7999999999999998E-4</v>
      </c>
      <c r="AV55" s="31">
        <v>3.1E-4</v>
      </c>
      <c r="AW55" s="31">
        <v>3.4000000000000002E-4</v>
      </c>
      <c r="AX55" s="31">
        <v>3.8000000000000002E-4</v>
      </c>
      <c r="AY55" s="31">
        <v>4.2000000000000002E-4</v>
      </c>
      <c r="AZ55" s="31">
        <v>4.6000000000000001E-4</v>
      </c>
      <c r="BA55" s="31">
        <v>5.0000000000000001E-4</v>
      </c>
      <c r="BB55" s="31">
        <v>5.5000000000000003E-4</v>
      </c>
      <c r="BC55" s="31">
        <v>5.9999999999999995E-4</v>
      </c>
      <c r="BD55" s="31">
        <v>6.4999999999999997E-4</v>
      </c>
      <c r="BE55" s="31">
        <v>7.1000000000000002E-4</v>
      </c>
      <c r="BF55" s="31">
        <v>7.7999999999999999E-4</v>
      </c>
      <c r="BG55" s="31">
        <v>8.4999999999999995E-4</v>
      </c>
      <c r="BH55" s="31">
        <v>9.3000000000000005E-4</v>
      </c>
      <c r="BI55" s="31">
        <v>1.0300000000000001E-3</v>
      </c>
      <c r="BJ55" s="31">
        <v>1.14E-3</v>
      </c>
      <c r="BK55" s="31">
        <v>1.2600000000000001E-3</v>
      </c>
      <c r="BL55" s="31">
        <v>1.4E-3</v>
      </c>
      <c r="BM55" s="31">
        <v>1.5499999999999999E-3</v>
      </c>
      <c r="BN55" s="31">
        <v>1.7099999999999999E-3</v>
      </c>
      <c r="BO55" s="31">
        <v>1.89E-3</v>
      </c>
      <c r="BP55" s="31">
        <v>2.0899999999999998E-3</v>
      </c>
      <c r="BQ55" s="31">
        <v>2.32E-3</v>
      </c>
      <c r="BR55" s="31">
        <v>2.5799999999999998E-3</v>
      </c>
    </row>
    <row r="56" spans="1:70" x14ac:dyDescent="0.2">
      <c r="A56">
        <v>69</v>
      </c>
      <c r="B56" s="31">
        <v>1.0000000000000001E-5</v>
      </c>
      <c r="C56" s="31">
        <v>1.0000000000000001E-5</v>
      </c>
      <c r="D56" s="31">
        <v>1.0000000000000001E-5</v>
      </c>
      <c r="E56" s="31">
        <v>1.0000000000000001E-5</v>
      </c>
      <c r="F56" s="31">
        <v>1.0000000000000001E-5</v>
      </c>
      <c r="G56" s="31">
        <v>1.0000000000000001E-5</v>
      </c>
      <c r="H56" s="31">
        <v>1.0000000000000001E-5</v>
      </c>
      <c r="I56" s="31">
        <v>1.0000000000000001E-5</v>
      </c>
      <c r="J56" s="31">
        <v>1.0000000000000001E-5</v>
      </c>
      <c r="K56" s="31">
        <v>1.0000000000000001E-5</v>
      </c>
      <c r="L56" s="31">
        <v>1.0000000000000001E-5</v>
      </c>
      <c r="M56" s="31">
        <v>1.0000000000000001E-5</v>
      </c>
      <c r="N56" s="31">
        <v>1.0000000000000001E-5</v>
      </c>
      <c r="O56" s="31">
        <v>1.0000000000000001E-5</v>
      </c>
      <c r="P56" s="31">
        <v>1.0000000000000001E-5</v>
      </c>
      <c r="Q56" s="31">
        <v>1.0000000000000001E-5</v>
      </c>
      <c r="R56" s="31">
        <v>1.0000000000000001E-5</v>
      </c>
      <c r="S56" s="31">
        <v>1.0000000000000001E-5</v>
      </c>
      <c r="T56" s="31">
        <v>2.0000000000000002E-5</v>
      </c>
      <c r="U56" s="31">
        <v>2.0000000000000002E-5</v>
      </c>
      <c r="V56" s="31">
        <v>2.0000000000000002E-5</v>
      </c>
      <c r="W56" s="31">
        <v>2.0000000000000002E-5</v>
      </c>
      <c r="X56" s="31">
        <v>2.0000000000000002E-5</v>
      </c>
      <c r="Y56" s="31">
        <v>2.0000000000000002E-5</v>
      </c>
      <c r="Z56" s="31">
        <v>2.0000000000000002E-5</v>
      </c>
      <c r="AA56" s="31">
        <v>2.0000000000000002E-5</v>
      </c>
      <c r="AB56" s="31">
        <v>2.0000000000000002E-5</v>
      </c>
      <c r="AC56" s="31">
        <v>3.0000000000000001E-5</v>
      </c>
      <c r="AD56" s="31">
        <v>3.0000000000000001E-5</v>
      </c>
      <c r="AE56" s="31">
        <v>3.0000000000000001E-5</v>
      </c>
      <c r="AF56" s="31">
        <v>3.0000000000000001E-5</v>
      </c>
      <c r="AG56" s="31">
        <v>4.0000000000000003E-5</v>
      </c>
      <c r="AH56" s="31">
        <v>4.0000000000000003E-5</v>
      </c>
      <c r="AI56" s="31">
        <v>5.0000000000000002E-5</v>
      </c>
      <c r="AJ56" s="31">
        <v>6.0000000000000002E-5</v>
      </c>
      <c r="AK56" s="31">
        <v>6.9999999999999994E-5</v>
      </c>
      <c r="AL56" s="31">
        <v>9.0000000000000006E-5</v>
      </c>
      <c r="AM56" s="31">
        <v>1.1E-4</v>
      </c>
      <c r="AN56" s="31">
        <v>1.2999999999999999E-4</v>
      </c>
      <c r="AO56" s="31">
        <v>1.6000000000000001E-4</v>
      </c>
      <c r="AP56" s="31">
        <v>1.8000000000000001E-4</v>
      </c>
      <c r="AQ56" s="31">
        <v>2.1000000000000001E-4</v>
      </c>
      <c r="AR56" s="31">
        <v>2.4000000000000001E-4</v>
      </c>
      <c r="AS56" s="31">
        <v>2.5999999999999998E-4</v>
      </c>
      <c r="AT56" s="31">
        <v>2.9E-4</v>
      </c>
      <c r="AU56" s="31">
        <v>3.2000000000000003E-4</v>
      </c>
      <c r="AV56" s="31">
        <v>3.5E-4</v>
      </c>
      <c r="AW56" s="31">
        <v>3.8999999999999999E-4</v>
      </c>
      <c r="AX56" s="31">
        <v>4.2999999999999999E-4</v>
      </c>
      <c r="AY56" s="31">
        <v>4.6999999999999999E-4</v>
      </c>
      <c r="AZ56" s="31">
        <v>5.1999999999999995E-4</v>
      </c>
      <c r="BA56" s="31">
        <v>5.6999999999999998E-4</v>
      </c>
      <c r="BB56" s="31">
        <v>6.2E-4</v>
      </c>
      <c r="BC56" s="31">
        <v>6.8000000000000005E-4</v>
      </c>
      <c r="BD56" s="31">
        <v>7.3999999999999999E-4</v>
      </c>
      <c r="BE56" s="31">
        <v>8.0000000000000004E-4</v>
      </c>
      <c r="BF56" s="31">
        <v>8.8000000000000003E-4</v>
      </c>
      <c r="BG56" s="31">
        <v>9.6000000000000002E-4</v>
      </c>
      <c r="BH56" s="31">
        <v>1.06E-3</v>
      </c>
      <c r="BI56" s="31">
        <v>1.17E-3</v>
      </c>
      <c r="BJ56" s="31">
        <v>1.2899999999999999E-3</v>
      </c>
      <c r="BK56" s="31">
        <v>1.4300000000000001E-3</v>
      </c>
      <c r="BL56" s="31">
        <v>1.58E-3</v>
      </c>
      <c r="BM56" s="31">
        <v>1.75E-3</v>
      </c>
      <c r="BN56" s="31">
        <v>1.9400000000000001E-3</v>
      </c>
      <c r="BO56" s="31">
        <v>2.14E-3</v>
      </c>
      <c r="BP56" s="31">
        <v>2.3700000000000001E-3</v>
      </c>
      <c r="BQ56" s="31">
        <v>2.63E-3</v>
      </c>
      <c r="BR56" s="31">
        <v>2.9199999999999999E-3</v>
      </c>
    </row>
    <row r="57" spans="1:70" x14ac:dyDescent="0.2">
      <c r="A57">
        <v>70</v>
      </c>
      <c r="B57" s="31">
        <v>1.0000000000000001E-5</v>
      </c>
      <c r="C57" s="31">
        <v>1.0000000000000001E-5</v>
      </c>
      <c r="D57" s="31">
        <v>1.0000000000000001E-5</v>
      </c>
      <c r="E57" s="31">
        <v>1.0000000000000001E-5</v>
      </c>
      <c r="F57" s="31">
        <v>1.0000000000000001E-5</v>
      </c>
      <c r="G57" s="31">
        <v>1.0000000000000001E-5</v>
      </c>
      <c r="H57" s="31">
        <v>1.0000000000000001E-5</v>
      </c>
      <c r="I57" s="31">
        <v>1.0000000000000001E-5</v>
      </c>
      <c r="J57" s="31">
        <v>1.0000000000000001E-5</v>
      </c>
      <c r="K57" s="31">
        <v>1.0000000000000001E-5</v>
      </c>
      <c r="L57" s="31">
        <v>1.0000000000000001E-5</v>
      </c>
      <c r="M57" s="31">
        <v>1.0000000000000001E-5</v>
      </c>
      <c r="N57" s="31">
        <v>1.0000000000000001E-5</v>
      </c>
      <c r="O57" s="31">
        <v>1.0000000000000001E-5</v>
      </c>
      <c r="P57" s="31">
        <v>1.0000000000000001E-5</v>
      </c>
      <c r="Q57" s="31">
        <v>1.0000000000000001E-5</v>
      </c>
      <c r="R57" s="31">
        <v>2.0000000000000002E-5</v>
      </c>
      <c r="S57" s="31">
        <v>2.0000000000000002E-5</v>
      </c>
      <c r="T57" s="31">
        <v>2.0000000000000002E-5</v>
      </c>
      <c r="U57" s="31">
        <v>2.0000000000000002E-5</v>
      </c>
      <c r="V57" s="31">
        <v>2.0000000000000002E-5</v>
      </c>
      <c r="W57" s="31">
        <v>2.0000000000000002E-5</v>
      </c>
      <c r="X57" s="31">
        <v>2.0000000000000002E-5</v>
      </c>
      <c r="Y57" s="31">
        <v>2.0000000000000002E-5</v>
      </c>
      <c r="Z57" s="31">
        <v>2.0000000000000002E-5</v>
      </c>
      <c r="AA57" s="31">
        <v>3.0000000000000001E-5</v>
      </c>
      <c r="AB57" s="31">
        <v>3.0000000000000001E-5</v>
      </c>
      <c r="AC57" s="31">
        <v>3.0000000000000001E-5</v>
      </c>
      <c r="AD57" s="31">
        <v>3.0000000000000001E-5</v>
      </c>
      <c r="AE57" s="31">
        <v>3.0000000000000001E-5</v>
      </c>
      <c r="AF57" s="31">
        <v>4.0000000000000003E-5</v>
      </c>
      <c r="AG57" s="31">
        <v>4.0000000000000003E-5</v>
      </c>
      <c r="AH57" s="31">
        <v>5.0000000000000002E-5</v>
      </c>
      <c r="AI57" s="31">
        <v>5.0000000000000002E-5</v>
      </c>
      <c r="AJ57" s="31">
        <v>6.0000000000000002E-5</v>
      </c>
      <c r="AK57" s="31">
        <v>8.0000000000000007E-5</v>
      </c>
      <c r="AL57" s="31">
        <v>1E-4</v>
      </c>
      <c r="AM57" s="31">
        <v>1.2E-4</v>
      </c>
      <c r="AN57" s="31">
        <v>1.4999999999999999E-4</v>
      </c>
      <c r="AO57" s="31">
        <v>1.8000000000000001E-4</v>
      </c>
      <c r="AP57" s="31">
        <v>2.1000000000000001E-4</v>
      </c>
      <c r="AQ57" s="31">
        <v>2.4000000000000001E-4</v>
      </c>
      <c r="AR57" s="31">
        <v>2.7E-4</v>
      </c>
      <c r="AS57" s="31">
        <v>2.9999999999999997E-4</v>
      </c>
      <c r="AT57" s="31">
        <v>3.3E-4</v>
      </c>
      <c r="AU57" s="31">
        <v>3.6000000000000002E-4</v>
      </c>
      <c r="AV57" s="31">
        <v>4.0000000000000002E-4</v>
      </c>
      <c r="AW57" s="31">
        <v>4.4000000000000002E-4</v>
      </c>
      <c r="AX57" s="31">
        <v>4.8999999999999998E-4</v>
      </c>
      <c r="AY57" s="31">
        <v>5.2999999999999998E-4</v>
      </c>
      <c r="AZ57" s="31">
        <v>5.9000000000000003E-4</v>
      </c>
      <c r="BA57" s="31">
        <v>6.4000000000000005E-4</v>
      </c>
      <c r="BB57" s="31">
        <v>6.9999999999999999E-4</v>
      </c>
      <c r="BC57" s="31">
        <v>7.6999999999999996E-4</v>
      </c>
      <c r="BD57" s="31">
        <v>8.4000000000000003E-4</v>
      </c>
      <c r="BE57" s="31">
        <v>9.1E-4</v>
      </c>
      <c r="BF57" s="31">
        <v>1E-3</v>
      </c>
      <c r="BG57" s="31">
        <v>1.09E-3</v>
      </c>
      <c r="BH57" s="31">
        <v>1.1999999999999999E-3</v>
      </c>
      <c r="BI57" s="31">
        <v>1.32E-3</v>
      </c>
      <c r="BJ57" s="31">
        <v>1.4599999999999999E-3</v>
      </c>
      <c r="BK57" s="31">
        <v>1.6199999999999999E-3</v>
      </c>
      <c r="BL57" s="31">
        <v>1.7899999999999999E-3</v>
      </c>
      <c r="BM57" s="31">
        <v>1.98E-3</v>
      </c>
      <c r="BN57" s="31">
        <v>2.1900000000000001E-3</v>
      </c>
      <c r="BO57" s="31">
        <v>2.4199999999999998E-3</v>
      </c>
      <c r="BP57" s="31">
        <v>2.6800000000000001E-3</v>
      </c>
      <c r="BQ57" s="31">
        <v>2.97E-3</v>
      </c>
      <c r="BR57" s="31">
        <v>3.3E-3</v>
      </c>
    </row>
    <row r="58" spans="1:70" x14ac:dyDescent="0.2">
      <c r="A58">
        <v>71</v>
      </c>
      <c r="B58" s="31">
        <v>1.0000000000000001E-5</v>
      </c>
      <c r="C58" s="31">
        <v>1.0000000000000001E-5</v>
      </c>
      <c r="D58" s="31">
        <v>1.0000000000000001E-5</v>
      </c>
      <c r="E58" s="31">
        <v>1.0000000000000001E-5</v>
      </c>
      <c r="F58" s="31">
        <v>1.0000000000000001E-5</v>
      </c>
      <c r="G58" s="31">
        <v>1.0000000000000001E-5</v>
      </c>
      <c r="H58" s="31">
        <v>1.0000000000000001E-5</v>
      </c>
      <c r="I58" s="31">
        <v>1.0000000000000001E-5</v>
      </c>
      <c r="J58" s="31">
        <v>1.0000000000000001E-5</v>
      </c>
      <c r="K58" s="31">
        <v>1.0000000000000001E-5</v>
      </c>
      <c r="L58" s="31">
        <v>1.0000000000000001E-5</v>
      </c>
      <c r="M58" s="31">
        <v>1.0000000000000001E-5</v>
      </c>
      <c r="N58" s="31">
        <v>1.0000000000000001E-5</v>
      </c>
      <c r="O58" s="31">
        <v>2.0000000000000002E-5</v>
      </c>
      <c r="P58" s="31">
        <v>2.0000000000000002E-5</v>
      </c>
      <c r="Q58" s="31">
        <v>2.0000000000000002E-5</v>
      </c>
      <c r="R58" s="31">
        <v>2.0000000000000002E-5</v>
      </c>
      <c r="S58" s="31">
        <v>2.0000000000000002E-5</v>
      </c>
      <c r="T58" s="31">
        <v>2.0000000000000002E-5</v>
      </c>
      <c r="U58" s="31">
        <v>2.0000000000000002E-5</v>
      </c>
      <c r="V58" s="31">
        <v>2.0000000000000002E-5</v>
      </c>
      <c r="W58" s="31">
        <v>2.0000000000000002E-5</v>
      </c>
      <c r="X58" s="31">
        <v>2.0000000000000002E-5</v>
      </c>
      <c r="Y58" s="31">
        <v>3.0000000000000001E-5</v>
      </c>
      <c r="Z58" s="31">
        <v>3.0000000000000001E-5</v>
      </c>
      <c r="AA58" s="31">
        <v>3.0000000000000001E-5</v>
      </c>
      <c r="AB58" s="31">
        <v>3.0000000000000001E-5</v>
      </c>
      <c r="AC58" s="31">
        <v>3.0000000000000001E-5</v>
      </c>
      <c r="AD58" s="31">
        <v>4.0000000000000003E-5</v>
      </c>
      <c r="AE58" s="31">
        <v>4.0000000000000003E-5</v>
      </c>
      <c r="AF58" s="31">
        <v>4.0000000000000003E-5</v>
      </c>
      <c r="AG58" s="31">
        <v>5.0000000000000002E-5</v>
      </c>
      <c r="AH58" s="31">
        <v>5.0000000000000002E-5</v>
      </c>
      <c r="AI58" s="31">
        <v>6.0000000000000002E-5</v>
      </c>
      <c r="AJ58" s="31">
        <v>6.9999999999999994E-5</v>
      </c>
      <c r="AK58" s="31">
        <v>9.0000000000000006E-5</v>
      </c>
      <c r="AL58" s="31">
        <v>1.1E-4</v>
      </c>
      <c r="AM58" s="31">
        <v>1.3999999999999999E-4</v>
      </c>
      <c r="AN58" s="31">
        <v>1.7000000000000001E-4</v>
      </c>
      <c r="AO58" s="31">
        <v>2.0000000000000001E-4</v>
      </c>
      <c r="AP58" s="31">
        <v>2.3000000000000001E-4</v>
      </c>
      <c r="AQ58" s="31">
        <v>2.7E-4</v>
      </c>
      <c r="AR58" s="31">
        <v>2.9999999999999997E-4</v>
      </c>
      <c r="AS58" s="31">
        <v>3.4000000000000002E-4</v>
      </c>
      <c r="AT58" s="31">
        <v>3.6999999999999999E-4</v>
      </c>
      <c r="AU58" s="31">
        <v>4.0999999999999999E-4</v>
      </c>
      <c r="AV58" s="31">
        <v>4.4999999999999999E-4</v>
      </c>
      <c r="AW58" s="31">
        <v>5.0000000000000001E-4</v>
      </c>
      <c r="AX58" s="31">
        <v>5.5000000000000003E-4</v>
      </c>
      <c r="AY58" s="31">
        <v>6.0999999999999997E-4</v>
      </c>
      <c r="AZ58" s="31">
        <v>6.7000000000000002E-4</v>
      </c>
      <c r="BA58" s="31">
        <v>7.2999999999999996E-4</v>
      </c>
      <c r="BB58" s="31">
        <v>8.0000000000000004E-4</v>
      </c>
      <c r="BC58" s="31">
        <v>8.7000000000000001E-4</v>
      </c>
      <c r="BD58" s="31">
        <v>9.5E-4</v>
      </c>
      <c r="BE58" s="31">
        <v>1.0300000000000001E-3</v>
      </c>
      <c r="BF58" s="31">
        <v>1.1299999999999999E-3</v>
      </c>
      <c r="BG58" s="31">
        <v>1.24E-3</v>
      </c>
      <c r="BH58" s="31">
        <v>1.3600000000000001E-3</v>
      </c>
      <c r="BI58" s="31">
        <v>1.5E-3</v>
      </c>
      <c r="BJ58" s="31">
        <v>1.66E-3</v>
      </c>
      <c r="BK58" s="31">
        <v>1.83E-3</v>
      </c>
      <c r="BL58" s="31">
        <v>2.0300000000000001E-3</v>
      </c>
      <c r="BM58" s="31">
        <v>2.2499999999999998E-3</v>
      </c>
      <c r="BN58" s="31">
        <v>2.49E-3</v>
      </c>
      <c r="BO58" s="31">
        <v>2.7499999999999998E-3</v>
      </c>
      <c r="BP58" s="31">
        <v>3.0400000000000002E-3</v>
      </c>
      <c r="BQ58" s="31">
        <v>3.3700000000000002E-3</v>
      </c>
      <c r="BR58" s="31">
        <v>3.7399999999999998E-3</v>
      </c>
    </row>
    <row r="59" spans="1:70" x14ac:dyDescent="0.2">
      <c r="A59">
        <v>72</v>
      </c>
      <c r="B59" s="31">
        <v>1.0000000000000001E-5</v>
      </c>
      <c r="C59" s="31">
        <v>1.0000000000000001E-5</v>
      </c>
      <c r="D59" s="31">
        <v>1.0000000000000001E-5</v>
      </c>
      <c r="E59" s="31">
        <v>1.0000000000000001E-5</v>
      </c>
      <c r="F59" s="31">
        <v>1.0000000000000001E-5</v>
      </c>
      <c r="G59" s="31">
        <v>1.0000000000000001E-5</v>
      </c>
      <c r="H59" s="31">
        <v>1.0000000000000001E-5</v>
      </c>
      <c r="I59" s="31">
        <v>1.0000000000000001E-5</v>
      </c>
      <c r="J59" s="31">
        <v>1.0000000000000001E-5</v>
      </c>
      <c r="K59" s="31">
        <v>1.0000000000000001E-5</v>
      </c>
      <c r="L59" s="31">
        <v>1.0000000000000001E-5</v>
      </c>
      <c r="M59" s="31">
        <v>1.0000000000000001E-5</v>
      </c>
      <c r="N59" s="31">
        <v>2.0000000000000002E-5</v>
      </c>
      <c r="O59" s="31">
        <v>2.0000000000000002E-5</v>
      </c>
      <c r="P59" s="31">
        <v>2.0000000000000002E-5</v>
      </c>
      <c r="Q59" s="31">
        <v>2.0000000000000002E-5</v>
      </c>
      <c r="R59" s="31">
        <v>2.0000000000000002E-5</v>
      </c>
      <c r="S59" s="31">
        <v>2.0000000000000002E-5</v>
      </c>
      <c r="T59" s="31">
        <v>2.0000000000000002E-5</v>
      </c>
      <c r="U59" s="31">
        <v>2.0000000000000002E-5</v>
      </c>
      <c r="V59" s="31">
        <v>3.0000000000000001E-5</v>
      </c>
      <c r="W59" s="31">
        <v>3.0000000000000001E-5</v>
      </c>
      <c r="X59" s="31">
        <v>3.0000000000000001E-5</v>
      </c>
      <c r="Y59" s="31">
        <v>3.0000000000000001E-5</v>
      </c>
      <c r="Z59" s="31">
        <v>3.0000000000000001E-5</v>
      </c>
      <c r="AA59" s="31">
        <v>3.0000000000000001E-5</v>
      </c>
      <c r="AB59" s="31">
        <v>4.0000000000000003E-5</v>
      </c>
      <c r="AC59" s="31">
        <v>4.0000000000000003E-5</v>
      </c>
      <c r="AD59" s="31">
        <v>4.0000000000000003E-5</v>
      </c>
      <c r="AE59" s="31">
        <v>4.0000000000000003E-5</v>
      </c>
      <c r="AF59" s="31">
        <v>5.0000000000000002E-5</v>
      </c>
      <c r="AG59" s="31">
        <v>5.0000000000000002E-5</v>
      </c>
      <c r="AH59" s="31">
        <v>6.0000000000000002E-5</v>
      </c>
      <c r="AI59" s="31">
        <v>6.9999999999999994E-5</v>
      </c>
      <c r="AJ59" s="31">
        <v>8.0000000000000007E-5</v>
      </c>
      <c r="AK59" s="31">
        <v>1E-4</v>
      </c>
      <c r="AL59" s="31">
        <v>1.2E-4</v>
      </c>
      <c r="AM59" s="31">
        <v>1.4999999999999999E-4</v>
      </c>
      <c r="AN59" s="31">
        <v>1.9000000000000001E-4</v>
      </c>
      <c r="AO59" s="31">
        <v>2.3000000000000001E-4</v>
      </c>
      <c r="AP59" s="31">
        <v>2.7E-4</v>
      </c>
      <c r="AQ59" s="31">
        <v>3.1E-4</v>
      </c>
      <c r="AR59" s="31">
        <v>3.4000000000000002E-4</v>
      </c>
      <c r="AS59" s="31">
        <v>3.8000000000000002E-4</v>
      </c>
      <c r="AT59" s="31">
        <v>4.2000000000000002E-4</v>
      </c>
      <c r="AU59" s="31">
        <v>4.6999999999999999E-4</v>
      </c>
      <c r="AV59" s="31">
        <v>5.1999999999999995E-4</v>
      </c>
      <c r="AW59" s="31">
        <v>5.6999999999999998E-4</v>
      </c>
      <c r="AX59" s="31">
        <v>6.3000000000000003E-4</v>
      </c>
      <c r="AY59" s="31">
        <v>6.8999999999999997E-4</v>
      </c>
      <c r="AZ59" s="31">
        <v>7.6000000000000004E-4</v>
      </c>
      <c r="BA59" s="31">
        <v>8.3000000000000001E-4</v>
      </c>
      <c r="BB59" s="31">
        <v>9.1E-4</v>
      </c>
      <c r="BC59" s="31">
        <v>9.8999999999999999E-4</v>
      </c>
      <c r="BD59" s="31">
        <v>1.08E-3</v>
      </c>
      <c r="BE59" s="31">
        <v>1.1800000000000001E-3</v>
      </c>
      <c r="BF59" s="31">
        <v>1.2800000000000001E-3</v>
      </c>
      <c r="BG59" s="31">
        <v>1.41E-3</v>
      </c>
      <c r="BH59" s="31">
        <v>1.5399999999999999E-3</v>
      </c>
      <c r="BI59" s="31">
        <v>1.6999999999999999E-3</v>
      </c>
      <c r="BJ59" s="31">
        <v>1.8799999999999999E-3</v>
      </c>
      <c r="BK59" s="31">
        <v>2.0899999999999998E-3</v>
      </c>
      <c r="BL59" s="31">
        <v>2.31E-3</v>
      </c>
      <c r="BM59" s="31">
        <v>2.5600000000000002E-3</v>
      </c>
      <c r="BN59" s="31">
        <v>2.8300000000000001E-3</v>
      </c>
      <c r="BO59" s="31">
        <v>3.13E-3</v>
      </c>
      <c r="BP59" s="31">
        <v>3.46E-3</v>
      </c>
      <c r="BQ59" s="31">
        <v>3.8300000000000001E-3</v>
      </c>
      <c r="BR59" s="31">
        <v>4.2500000000000003E-3</v>
      </c>
    </row>
    <row r="60" spans="1:70" x14ac:dyDescent="0.2">
      <c r="A60">
        <v>73</v>
      </c>
      <c r="B60" s="31">
        <v>1.0000000000000001E-5</v>
      </c>
      <c r="C60" s="31">
        <v>1.0000000000000001E-5</v>
      </c>
      <c r="D60" s="31">
        <v>1.0000000000000001E-5</v>
      </c>
      <c r="E60" s="31">
        <v>1.0000000000000001E-5</v>
      </c>
      <c r="F60" s="31">
        <v>1.0000000000000001E-5</v>
      </c>
      <c r="G60" s="31">
        <v>1.0000000000000001E-5</v>
      </c>
      <c r="H60" s="31">
        <v>1.0000000000000001E-5</v>
      </c>
      <c r="I60" s="31">
        <v>1.0000000000000001E-5</v>
      </c>
      <c r="J60" s="31">
        <v>1.0000000000000001E-5</v>
      </c>
      <c r="K60" s="31">
        <v>2.0000000000000002E-5</v>
      </c>
      <c r="L60" s="31">
        <v>2.0000000000000002E-5</v>
      </c>
      <c r="M60" s="31">
        <v>2.0000000000000002E-5</v>
      </c>
      <c r="N60" s="31">
        <v>2.0000000000000002E-5</v>
      </c>
      <c r="O60" s="31">
        <v>2.0000000000000002E-5</v>
      </c>
      <c r="P60" s="31">
        <v>2.0000000000000002E-5</v>
      </c>
      <c r="Q60" s="31">
        <v>2.0000000000000002E-5</v>
      </c>
      <c r="R60" s="31">
        <v>2.0000000000000002E-5</v>
      </c>
      <c r="S60" s="31">
        <v>2.0000000000000002E-5</v>
      </c>
      <c r="T60" s="31">
        <v>3.0000000000000001E-5</v>
      </c>
      <c r="U60" s="31">
        <v>3.0000000000000001E-5</v>
      </c>
      <c r="V60" s="31">
        <v>3.0000000000000001E-5</v>
      </c>
      <c r="W60" s="31">
        <v>3.0000000000000001E-5</v>
      </c>
      <c r="X60" s="31">
        <v>3.0000000000000001E-5</v>
      </c>
      <c r="Y60" s="31">
        <v>3.0000000000000001E-5</v>
      </c>
      <c r="Z60" s="31">
        <v>4.0000000000000003E-5</v>
      </c>
      <c r="AA60" s="31">
        <v>4.0000000000000003E-5</v>
      </c>
      <c r="AB60" s="31">
        <v>4.0000000000000003E-5</v>
      </c>
      <c r="AC60" s="31">
        <v>4.0000000000000003E-5</v>
      </c>
      <c r="AD60" s="31">
        <v>5.0000000000000002E-5</v>
      </c>
      <c r="AE60" s="31">
        <v>5.0000000000000002E-5</v>
      </c>
      <c r="AF60" s="31">
        <v>5.0000000000000002E-5</v>
      </c>
      <c r="AG60" s="31">
        <v>6.0000000000000002E-5</v>
      </c>
      <c r="AH60" s="31">
        <v>6.9999999999999994E-5</v>
      </c>
      <c r="AI60" s="31">
        <v>8.0000000000000007E-5</v>
      </c>
      <c r="AJ60" s="31">
        <v>9.0000000000000006E-5</v>
      </c>
      <c r="AK60" s="31">
        <v>1.1E-4</v>
      </c>
      <c r="AL60" s="31">
        <v>1.3999999999999999E-4</v>
      </c>
      <c r="AM60" s="31">
        <v>1.7000000000000001E-4</v>
      </c>
      <c r="AN60" s="31">
        <v>2.1000000000000001E-4</v>
      </c>
      <c r="AO60" s="31">
        <v>2.5999999999999998E-4</v>
      </c>
      <c r="AP60" s="31">
        <v>2.9999999999999997E-4</v>
      </c>
      <c r="AQ60" s="31">
        <v>3.5E-4</v>
      </c>
      <c r="AR60" s="31">
        <v>3.8999999999999999E-4</v>
      </c>
      <c r="AS60" s="31">
        <v>4.4000000000000002E-4</v>
      </c>
      <c r="AT60" s="31">
        <v>4.8000000000000001E-4</v>
      </c>
      <c r="AU60" s="31">
        <v>5.2999999999999998E-4</v>
      </c>
      <c r="AV60" s="31">
        <v>5.9000000000000003E-4</v>
      </c>
      <c r="AW60" s="31">
        <v>6.4999999999999997E-4</v>
      </c>
      <c r="AX60" s="31">
        <v>7.1000000000000002E-4</v>
      </c>
      <c r="AY60" s="31">
        <v>7.7999999999999999E-4</v>
      </c>
      <c r="AZ60" s="31">
        <v>8.5999999999999998E-4</v>
      </c>
      <c r="BA60" s="31">
        <v>9.3999999999999997E-4</v>
      </c>
      <c r="BB60" s="31">
        <v>1.0300000000000001E-3</v>
      </c>
      <c r="BC60" s="31">
        <v>1.1199999999999999E-3</v>
      </c>
      <c r="BD60" s="31">
        <v>1.23E-3</v>
      </c>
      <c r="BE60" s="31">
        <v>1.34E-3</v>
      </c>
      <c r="BF60" s="31">
        <v>1.4599999999999999E-3</v>
      </c>
      <c r="BG60" s="31">
        <v>1.6000000000000001E-3</v>
      </c>
      <c r="BH60" s="31">
        <v>1.7600000000000001E-3</v>
      </c>
      <c r="BI60" s="31">
        <v>1.9400000000000001E-3</v>
      </c>
      <c r="BJ60" s="31">
        <v>2.14E-3</v>
      </c>
      <c r="BK60" s="31">
        <v>2.3700000000000001E-3</v>
      </c>
      <c r="BL60" s="31">
        <v>2.63E-3</v>
      </c>
      <c r="BM60" s="31">
        <v>2.9099999999999998E-3</v>
      </c>
      <c r="BN60" s="31">
        <v>3.2100000000000002E-3</v>
      </c>
      <c r="BO60" s="31">
        <v>3.5500000000000002E-3</v>
      </c>
      <c r="BP60" s="31">
        <v>3.9300000000000003E-3</v>
      </c>
      <c r="BQ60" s="31">
        <v>4.3499999999999997E-3</v>
      </c>
      <c r="BR60" s="31">
        <v>4.8300000000000001E-3</v>
      </c>
    </row>
    <row r="61" spans="1:70" x14ac:dyDescent="0.2">
      <c r="A61">
        <v>74</v>
      </c>
      <c r="B61" s="31">
        <v>1.0000000000000001E-5</v>
      </c>
      <c r="C61" s="31">
        <v>1.0000000000000001E-5</v>
      </c>
      <c r="D61" s="31">
        <v>1.0000000000000001E-5</v>
      </c>
      <c r="E61" s="31">
        <v>1.0000000000000001E-5</v>
      </c>
      <c r="F61" s="31">
        <v>1.0000000000000001E-5</v>
      </c>
      <c r="G61" s="31">
        <v>1.0000000000000001E-5</v>
      </c>
      <c r="H61" s="31">
        <v>2.0000000000000002E-5</v>
      </c>
      <c r="I61" s="31">
        <v>2.0000000000000002E-5</v>
      </c>
      <c r="J61" s="31">
        <v>2.0000000000000002E-5</v>
      </c>
      <c r="K61" s="31">
        <v>2.0000000000000002E-5</v>
      </c>
      <c r="L61" s="31">
        <v>2.0000000000000002E-5</v>
      </c>
      <c r="M61" s="31">
        <v>2.0000000000000002E-5</v>
      </c>
      <c r="N61" s="31">
        <v>2.0000000000000002E-5</v>
      </c>
      <c r="O61" s="31">
        <v>2.0000000000000002E-5</v>
      </c>
      <c r="P61" s="31">
        <v>2.0000000000000002E-5</v>
      </c>
      <c r="Q61" s="31">
        <v>2.0000000000000002E-5</v>
      </c>
      <c r="R61" s="31">
        <v>3.0000000000000001E-5</v>
      </c>
      <c r="S61" s="31">
        <v>3.0000000000000001E-5</v>
      </c>
      <c r="T61" s="31">
        <v>3.0000000000000001E-5</v>
      </c>
      <c r="U61" s="31">
        <v>3.0000000000000001E-5</v>
      </c>
      <c r="V61" s="31">
        <v>3.0000000000000001E-5</v>
      </c>
      <c r="W61" s="31">
        <v>3.0000000000000001E-5</v>
      </c>
      <c r="X61" s="31">
        <v>4.0000000000000003E-5</v>
      </c>
      <c r="Y61" s="31">
        <v>4.0000000000000003E-5</v>
      </c>
      <c r="Z61" s="31">
        <v>4.0000000000000003E-5</v>
      </c>
      <c r="AA61" s="31">
        <v>4.0000000000000003E-5</v>
      </c>
      <c r="AB61" s="31">
        <v>5.0000000000000002E-5</v>
      </c>
      <c r="AC61" s="31">
        <v>5.0000000000000002E-5</v>
      </c>
      <c r="AD61" s="31">
        <v>5.0000000000000002E-5</v>
      </c>
      <c r="AE61" s="31">
        <v>6.0000000000000002E-5</v>
      </c>
      <c r="AF61" s="31">
        <v>6.0000000000000002E-5</v>
      </c>
      <c r="AG61" s="31">
        <v>6.9999999999999994E-5</v>
      </c>
      <c r="AH61" s="31">
        <v>8.0000000000000007E-5</v>
      </c>
      <c r="AI61" s="31">
        <v>9.0000000000000006E-5</v>
      </c>
      <c r="AJ61" s="31">
        <v>1.1E-4</v>
      </c>
      <c r="AK61" s="31">
        <v>1.2999999999999999E-4</v>
      </c>
      <c r="AL61" s="31">
        <v>1.6000000000000001E-4</v>
      </c>
      <c r="AM61" s="31">
        <v>2.0000000000000001E-4</v>
      </c>
      <c r="AN61" s="31">
        <v>2.4000000000000001E-4</v>
      </c>
      <c r="AO61" s="31">
        <v>2.9E-4</v>
      </c>
      <c r="AP61" s="31">
        <v>3.4000000000000002E-4</v>
      </c>
      <c r="AQ61" s="31">
        <v>3.8999999999999999E-4</v>
      </c>
      <c r="AR61" s="31">
        <v>4.4000000000000002E-4</v>
      </c>
      <c r="AS61" s="31">
        <v>5.0000000000000001E-4</v>
      </c>
      <c r="AT61" s="31">
        <v>5.5000000000000003E-4</v>
      </c>
      <c r="AU61" s="31">
        <v>6.0999999999999997E-4</v>
      </c>
      <c r="AV61" s="31">
        <v>6.7000000000000002E-4</v>
      </c>
      <c r="AW61" s="31">
        <v>7.3999999999999999E-4</v>
      </c>
      <c r="AX61" s="31">
        <v>8.0999999999999996E-4</v>
      </c>
      <c r="AY61" s="31">
        <v>8.8999999999999995E-4</v>
      </c>
      <c r="AZ61" s="31">
        <v>9.7999999999999997E-4</v>
      </c>
      <c r="BA61" s="31">
        <v>1.07E-3</v>
      </c>
      <c r="BB61" s="31">
        <v>1.17E-3</v>
      </c>
      <c r="BC61" s="31">
        <v>1.2800000000000001E-3</v>
      </c>
      <c r="BD61" s="31">
        <v>1.39E-3</v>
      </c>
      <c r="BE61" s="31">
        <v>1.5200000000000001E-3</v>
      </c>
      <c r="BF61" s="31">
        <v>1.66E-3</v>
      </c>
      <c r="BG61" s="31">
        <v>1.82E-3</v>
      </c>
      <c r="BH61" s="31">
        <v>2E-3</v>
      </c>
      <c r="BI61" s="31">
        <v>2.2000000000000001E-3</v>
      </c>
      <c r="BJ61" s="31">
        <v>2.4299999999999999E-3</v>
      </c>
      <c r="BK61" s="31">
        <v>2.6900000000000001E-3</v>
      </c>
      <c r="BL61" s="31">
        <v>2.98E-3</v>
      </c>
      <c r="BM61" s="31">
        <v>3.3E-3</v>
      </c>
      <c r="BN61" s="31">
        <v>3.65E-3</v>
      </c>
      <c r="BO61" s="31">
        <v>4.0299999999999997E-3</v>
      </c>
      <c r="BP61" s="31">
        <v>4.4600000000000004E-3</v>
      </c>
      <c r="BQ61" s="31">
        <v>4.9399999999999999E-3</v>
      </c>
      <c r="BR61" s="31">
        <v>5.4900000000000001E-3</v>
      </c>
    </row>
    <row r="62" spans="1:70" x14ac:dyDescent="0.2">
      <c r="A62">
        <v>75</v>
      </c>
      <c r="B62" s="31">
        <v>2.0000000000000002E-5</v>
      </c>
      <c r="C62" s="31">
        <v>2.0000000000000002E-5</v>
      </c>
      <c r="D62" s="31">
        <v>2.0000000000000002E-5</v>
      </c>
      <c r="E62" s="31">
        <v>2.0000000000000002E-5</v>
      </c>
      <c r="F62" s="31">
        <v>2.0000000000000002E-5</v>
      </c>
      <c r="G62" s="31">
        <v>2.0000000000000002E-5</v>
      </c>
      <c r="H62" s="31">
        <v>2.0000000000000002E-5</v>
      </c>
      <c r="I62" s="31">
        <v>2.0000000000000002E-5</v>
      </c>
      <c r="J62" s="31">
        <v>2.0000000000000002E-5</v>
      </c>
      <c r="K62" s="31">
        <v>2.0000000000000002E-5</v>
      </c>
      <c r="L62" s="31">
        <v>2.0000000000000002E-5</v>
      </c>
      <c r="M62" s="31">
        <v>2.0000000000000002E-5</v>
      </c>
      <c r="N62" s="31">
        <v>2.0000000000000002E-5</v>
      </c>
      <c r="O62" s="31">
        <v>3.0000000000000001E-5</v>
      </c>
      <c r="P62" s="31">
        <v>3.0000000000000001E-5</v>
      </c>
      <c r="Q62" s="31">
        <v>3.0000000000000001E-5</v>
      </c>
      <c r="R62" s="31">
        <v>3.0000000000000001E-5</v>
      </c>
      <c r="S62" s="31">
        <v>3.0000000000000001E-5</v>
      </c>
      <c r="T62" s="31">
        <v>3.0000000000000001E-5</v>
      </c>
      <c r="U62" s="31">
        <v>3.0000000000000001E-5</v>
      </c>
      <c r="V62" s="31">
        <v>4.0000000000000003E-5</v>
      </c>
      <c r="W62" s="31">
        <v>4.0000000000000003E-5</v>
      </c>
      <c r="X62" s="31">
        <v>4.0000000000000003E-5</v>
      </c>
      <c r="Y62" s="31">
        <v>4.0000000000000003E-5</v>
      </c>
      <c r="Z62" s="31">
        <v>5.0000000000000002E-5</v>
      </c>
      <c r="AA62" s="31">
        <v>5.0000000000000002E-5</v>
      </c>
      <c r="AB62" s="31">
        <v>5.0000000000000002E-5</v>
      </c>
      <c r="AC62" s="31">
        <v>5.0000000000000002E-5</v>
      </c>
      <c r="AD62" s="31">
        <v>6.0000000000000002E-5</v>
      </c>
      <c r="AE62" s="31">
        <v>6.0000000000000002E-5</v>
      </c>
      <c r="AF62" s="31">
        <v>6.9999999999999994E-5</v>
      </c>
      <c r="AG62" s="31">
        <v>8.0000000000000007E-5</v>
      </c>
      <c r="AH62" s="31">
        <v>9.0000000000000006E-5</v>
      </c>
      <c r="AI62" s="31">
        <v>1E-4</v>
      </c>
      <c r="AJ62" s="31">
        <v>1.2E-4</v>
      </c>
      <c r="AK62" s="31">
        <v>1.4999999999999999E-4</v>
      </c>
      <c r="AL62" s="31">
        <v>1.8000000000000001E-4</v>
      </c>
      <c r="AM62" s="31">
        <v>2.3000000000000001E-4</v>
      </c>
      <c r="AN62" s="31">
        <v>2.7999999999999998E-4</v>
      </c>
      <c r="AO62" s="31">
        <v>3.3E-4</v>
      </c>
      <c r="AP62" s="31">
        <v>3.8999999999999999E-4</v>
      </c>
      <c r="AQ62" s="31">
        <v>4.4999999999999999E-4</v>
      </c>
      <c r="AR62" s="31">
        <v>5.1000000000000004E-4</v>
      </c>
      <c r="AS62" s="31">
        <v>5.5999999999999995E-4</v>
      </c>
      <c r="AT62" s="31">
        <v>6.3000000000000003E-4</v>
      </c>
      <c r="AU62" s="31">
        <v>6.8999999999999997E-4</v>
      </c>
      <c r="AV62" s="31">
        <v>7.6000000000000004E-4</v>
      </c>
      <c r="AW62" s="31">
        <v>8.4000000000000003E-4</v>
      </c>
      <c r="AX62" s="31">
        <v>9.2000000000000003E-4</v>
      </c>
      <c r="AY62" s="31">
        <v>1.01E-3</v>
      </c>
      <c r="AZ62" s="31">
        <v>1.1100000000000001E-3</v>
      </c>
      <c r="BA62" s="31">
        <v>1.2199999999999999E-3</v>
      </c>
      <c r="BB62" s="31">
        <v>1.33E-3</v>
      </c>
      <c r="BC62" s="31">
        <v>1.4599999999999999E-3</v>
      </c>
      <c r="BD62" s="31">
        <v>1.5900000000000001E-3</v>
      </c>
      <c r="BE62" s="31">
        <v>1.73E-3</v>
      </c>
      <c r="BF62" s="31">
        <v>1.89E-3</v>
      </c>
      <c r="BG62" s="31">
        <v>2.0699999999999998E-3</v>
      </c>
      <c r="BH62" s="31">
        <v>2.2699999999999999E-3</v>
      </c>
      <c r="BI62" s="31">
        <v>2.5000000000000001E-3</v>
      </c>
      <c r="BJ62" s="31">
        <v>2.7699999999999999E-3</v>
      </c>
      <c r="BK62" s="31">
        <v>3.0599999999999998E-3</v>
      </c>
      <c r="BL62" s="31">
        <v>3.3899999999999998E-3</v>
      </c>
      <c r="BM62" s="31">
        <v>3.7599999999999999E-3</v>
      </c>
      <c r="BN62" s="31">
        <v>4.15E-3</v>
      </c>
      <c r="BO62" s="31">
        <v>4.5900000000000003E-3</v>
      </c>
      <c r="BP62" s="31">
        <v>5.0699999999999999E-3</v>
      </c>
      <c r="BQ62" s="31">
        <v>5.62E-3</v>
      </c>
      <c r="BR62" s="31">
        <v>6.2399999999999999E-3</v>
      </c>
    </row>
    <row r="63" spans="1:70" x14ac:dyDescent="0.2">
      <c r="A63">
        <v>76</v>
      </c>
      <c r="B63" s="31">
        <v>2.0000000000000002E-5</v>
      </c>
      <c r="C63" s="31">
        <v>2.0000000000000002E-5</v>
      </c>
      <c r="D63" s="31">
        <v>2.0000000000000002E-5</v>
      </c>
      <c r="E63" s="31">
        <v>2.0000000000000002E-5</v>
      </c>
      <c r="F63" s="31">
        <v>2.0000000000000002E-5</v>
      </c>
      <c r="G63" s="31">
        <v>2.0000000000000002E-5</v>
      </c>
      <c r="H63" s="31">
        <v>2.0000000000000002E-5</v>
      </c>
      <c r="I63" s="31">
        <v>2.0000000000000002E-5</v>
      </c>
      <c r="J63" s="31">
        <v>2.0000000000000002E-5</v>
      </c>
      <c r="K63" s="31">
        <v>2.0000000000000002E-5</v>
      </c>
      <c r="L63" s="31">
        <v>2.0000000000000002E-5</v>
      </c>
      <c r="M63" s="31">
        <v>3.0000000000000001E-5</v>
      </c>
      <c r="N63" s="31">
        <v>3.0000000000000001E-5</v>
      </c>
      <c r="O63" s="31">
        <v>3.0000000000000001E-5</v>
      </c>
      <c r="P63" s="31">
        <v>3.0000000000000001E-5</v>
      </c>
      <c r="Q63" s="31">
        <v>3.0000000000000001E-5</v>
      </c>
      <c r="R63" s="31">
        <v>3.0000000000000001E-5</v>
      </c>
      <c r="S63" s="31">
        <v>4.0000000000000003E-5</v>
      </c>
      <c r="T63" s="31">
        <v>4.0000000000000003E-5</v>
      </c>
      <c r="U63" s="31">
        <v>4.0000000000000003E-5</v>
      </c>
      <c r="V63" s="31">
        <v>4.0000000000000003E-5</v>
      </c>
      <c r="W63" s="31">
        <v>4.0000000000000003E-5</v>
      </c>
      <c r="X63" s="31">
        <v>5.0000000000000002E-5</v>
      </c>
      <c r="Y63" s="31">
        <v>5.0000000000000002E-5</v>
      </c>
      <c r="Z63" s="31">
        <v>5.0000000000000002E-5</v>
      </c>
      <c r="AA63" s="31">
        <v>6.0000000000000002E-5</v>
      </c>
      <c r="AB63" s="31">
        <v>6.0000000000000002E-5</v>
      </c>
      <c r="AC63" s="31">
        <v>6.0000000000000002E-5</v>
      </c>
      <c r="AD63" s="31">
        <v>6.9999999999999994E-5</v>
      </c>
      <c r="AE63" s="31">
        <v>6.9999999999999994E-5</v>
      </c>
      <c r="AF63" s="31">
        <v>8.0000000000000007E-5</v>
      </c>
      <c r="AG63" s="31">
        <v>9.0000000000000006E-5</v>
      </c>
      <c r="AH63" s="31">
        <v>1E-4</v>
      </c>
      <c r="AI63" s="31">
        <v>1.2E-4</v>
      </c>
      <c r="AJ63" s="31">
        <v>1.3999999999999999E-4</v>
      </c>
      <c r="AK63" s="31">
        <v>1.7000000000000001E-4</v>
      </c>
      <c r="AL63" s="31">
        <v>2.1000000000000001E-4</v>
      </c>
      <c r="AM63" s="31">
        <v>2.5999999999999998E-4</v>
      </c>
      <c r="AN63" s="31">
        <v>3.2000000000000003E-4</v>
      </c>
      <c r="AO63" s="31">
        <v>3.8000000000000002E-4</v>
      </c>
      <c r="AP63" s="31">
        <v>4.4999999999999999E-4</v>
      </c>
      <c r="AQ63" s="31">
        <v>5.1000000000000004E-4</v>
      </c>
      <c r="AR63" s="31">
        <v>5.8E-4</v>
      </c>
      <c r="AS63" s="31">
        <v>6.4000000000000005E-4</v>
      </c>
      <c r="AT63" s="31">
        <v>7.1000000000000002E-4</v>
      </c>
      <c r="AU63" s="31">
        <v>7.9000000000000001E-4</v>
      </c>
      <c r="AV63" s="31">
        <v>8.7000000000000001E-4</v>
      </c>
      <c r="AW63" s="31">
        <v>9.6000000000000002E-4</v>
      </c>
      <c r="AX63" s="31">
        <v>1.0499999999999999E-3</v>
      </c>
      <c r="AY63" s="31">
        <v>1.16E-3</v>
      </c>
      <c r="AZ63" s="31">
        <v>1.2700000000000001E-3</v>
      </c>
      <c r="BA63" s="31">
        <v>1.39E-3</v>
      </c>
      <c r="BB63" s="31">
        <v>1.5200000000000001E-3</v>
      </c>
      <c r="BC63" s="31">
        <v>1.66E-3</v>
      </c>
      <c r="BD63" s="31">
        <v>1.81E-3</v>
      </c>
      <c r="BE63" s="31">
        <v>1.97E-3</v>
      </c>
      <c r="BF63" s="31">
        <v>2.15E-3</v>
      </c>
      <c r="BG63" s="31">
        <v>2.3600000000000001E-3</v>
      </c>
      <c r="BH63" s="31">
        <v>2.5899999999999999E-3</v>
      </c>
      <c r="BI63" s="31">
        <v>2.8500000000000001E-3</v>
      </c>
      <c r="BJ63" s="31">
        <v>3.15E-3</v>
      </c>
      <c r="BK63" s="31">
        <v>3.49E-3</v>
      </c>
      <c r="BL63" s="31">
        <v>3.8700000000000002E-3</v>
      </c>
      <c r="BM63" s="31">
        <v>4.28E-3</v>
      </c>
      <c r="BN63" s="31">
        <v>4.7299999999999998E-3</v>
      </c>
      <c r="BO63" s="31">
        <v>5.2300000000000003E-3</v>
      </c>
      <c r="BP63" s="31">
        <v>5.7800000000000004E-3</v>
      </c>
      <c r="BQ63" s="31">
        <v>6.4000000000000003E-3</v>
      </c>
      <c r="BR63" s="31">
        <v>7.1000000000000004E-3</v>
      </c>
    </row>
    <row r="64" spans="1:70" x14ac:dyDescent="0.2">
      <c r="A64">
        <v>77</v>
      </c>
      <c r="B64" s="31">
        <v>2.0000000000000002E-5</v>
      </c>
      <c r="C64" s="31">
        <v>2.0000000000000002E-5</v>
      </c>
      <c r="D64" s="31">
        <v>2.0000000000000002E-5</v>
      </c>
      <c r="E64" s="31">
        <v>2.0000000000000002E-5</v>
      </c>
      <c r="F64" s="31">
        <v>2.0000000000000002E-5</v>
      </c>
      <c r="G64" s="31">
        <v>2.0000000000000002E-5</v>
      </c>
      <c r="H64" s="31">
        <v>2.0000000000000002E-5</v>
      </c>
      <c r="I64" s="31">
        <v>2.0000000000000002E-5</v>
      </c>
      <c r="J64" s="31">
        <v>2.0000000000000002E-5</v>
      </c>
      <c r="K64" s="31">
        <v>3.0000000000000001E-5</v>
      </c>
      <c r="L64" s="31">
        <v>3.0000000000000001E-5</v>
      </c>
      <c r="M64" s="31">
        <v>3.0000000000000001E-5</v>
      </c>
      <c r="N64" s="31">
        <v>3.0000000000000001E-5</v>
      </c>
      <c r="O64" s="31">
        <v>3.0000000000000001E-5</v>
      </c>
      <c r="P64" s="31">
        <v>3.0000000000000001E-5</v>
      </c>
      <c r="Q64" s="31">
        <v>4.0000000000000003E-5</v>
      </c>
      <c r="R64" s="31">
        <v>4.0000000000000003E-5</v>
      </c>
      <c r="S64" s="31">
        <v>4.0000000000000003E-5</v>
      </c>
      <c r="T64" s="31">
        <v>4.0000000000000003E-5</v>
      </c>
      <c r="U64" s="31">
        <v>5.0000000000000002E-5</v>
      </c>
      <c r="V64" s="31">
        <v>5.0000000000000002E-5</v>
      </c>
      <c r="W64" s="31">
        <v>5.0000000000000002E-5</v>
      </c>
      <c r="X64" s="31">
        <v>5.0000000000000002E-5</v>
      </c>
      <c r="Y64" s="31">
        <v>6.0000000000000002E-5</v>
      </c>
      <c r="Z64" s="31">
        <v>6.0000000000000002E-5</v>
      </c>
      <c r="AA64" s="31">
        <v>6.0000000000000002E-5</v>
      </c>
      <c r="AB64" s="31">
        <v>6.9999999999999994E-5</v>
      </c>
      <c r="AC64" s="31">
        <v>6.9999999999999994E-5</v>
      </c>
      <c r="AD64" s="31">
        <v>8.0000000000000007E-5</v>
      </c>
      <c r="AE64" s="31">
        <v>8.0000000000000007E-5</v>
      </c>
      <c r="AF64" s="31">
        <v>9.0000000000000006E-5</v>
      </c>
      <c r="AG64" s="31">
        <v>1E-4</v>
      </c>
      <c r="AH64" s="31">
        <v>1.1E-4</v>
      </c>
      <c r="AI64" s="31">
        <v>1.2999999999999999E-4</v>
      </c>
      <c r="AJ64" s="31">
        <v>1.6000000000000001E-4</v>
      </c>
      <c r="AK64" s="31">
        <v>1.9000000000000001E-4</v>
      </c>
      <c r="AL64" s="31">
        <v>2.4000000000000001E-4</v>
      </c>
      <c r="AM64" s="31">
        <v>2.9E-4</v>
      </c>
      <c r="AN64" s="31">
        <v>3.6000000000000002E-4</v>
      </c>
      <c r="AO64" s="31">
        <v>4.2999999999999999E-4</v>
      </c>
      <c r="AP64" s="31">
        <v>5.1000000000000004E-4</v>
      </c>
      <c r="AQ64" s="31">
        <v>5.8E-4</v>
      </c>
      <c r="AR64" s="31">
        <v>6.6E-4</v>
      </c>
      <c r="AS64" s="31">
        <v>7.2999999999999996E-4</v>
      </c>
      <c r="AT64" s="31">
        <v>8.0999999999999996E-4</v>
      </c>
      <c r="AU64" s="31">
        <v>8.9999999999999998E-4</v>
      </c>
      <c r="AV64" s="31">
        <v>9.8999999999999999E-4</v>
      </c>
      <c r="AW64" s="31">
        <v>1.09E-3</v>
      </c>
      <c r="AX64" s="31">
        <v>1.1999999999999999E-3</v>
      </c>
      <c r="AY64" s="31">
        <v>1.32E-3</v>
      </c>
      <c r="AZ64" s="31">
        <v>1.4499999999999999E-3</v>
      </c>
      <c r="BA64" s="31">
        <v>1.5900000000000001E-3</v>
      </c>
      <c r="BB64" s="31">
        <v>1.74E-3</v>
      </c>
      <c r="BC64" s="31">
        <v>1.89E-3</v>
      </c>
      <c r="BD64" s="31">
        <v>2.0600000000000002E-3</v>
      </c>
      <c r="BE64" s="31">
        <v>2.2499999999999998E-3</v>
      </c>
      <c r="BF64" s="31">
        <v>2.4499999999999999E-3</v>
      </c>
      <c r="BG64" s="31">
        <v>2.6900000000000001E-3</v>
      </c>
      <c r="BH64" s="31">
        <v>2.9499999999999999E-3</v>
      </c>
      <c r="BI64" s="31">
        <v>3.2499999999999999E-3</v>
      </c>
      <c r="BJ64" s="31">
        <v>3.5999999999999999E-3</v>
      </c>
      <c r="BK64" s="31">
        <v>3.98E-3</v>
      </c>
      <c r="BL64" s="31">
        <v>4.4099999999999999E-3</v>
      </c>
      <c r="BM64" s="31">
        <v>4.8799999999999998E-3</v>
      </c>
      <c r="BN64" s="31">
        <v>5.3899999999999998E-3</v>
      </c>
      <c r="BO64" s="31">
        <v>5.96E-3</v>
      </c>
      <c r="BP64" s="31">
        <v>6.5900000000000004E-3</v>
      </c>
      <c r="BQ64" s="31">
        <v>7.2899999999999996E-3</v>
      </c>
      <c r="BR64" s="31">
        <v>8.09E-3</v>
      </c>
    </row>
    <row r="65" spans="1:70" x14ac:dyDescent="0.2">
      <c r="A65">
        <v>78</v>
      </c>
      <c r="B65" s="31">
        <v>2.0000000000000002E-5</v>
      </c>
      <c r="C65" s="31">
        <v>2.0000000000000002E-5</v>
      </c>
      <c r="D65" s="31">
        <v>2.0000000000000002E-5</v>
      </c>
      <c r="E65" s="31">
        <v>2.0000000000000002E-5</v>
      </c>
      <c r="F65" s="31">
        <v>2.0000000000000002E-5</v>
      </c>
      <c r="G65" s="31">
        <v>3.0000000000000001E-5</v>
      </c>
      <c r="H65" s="31">
        <v>3.0000000000000001E-5</v>
      </c>
      <c r="I65" s="31">
        <v>3.0000000000000001E-5</v>
      </c>
      <c r="J65" s="31">
        <v>3.0000000000000001E-5</v>
      </c>
      <c r="K65" s="31">
        <v>3.0000000000000001E-5</v>
      </c>
      <c r="L65" s="31">
        <v>3.0000000000000001E-5</v>
      </c>
      <c r="M65" s="31">
        <v>3.0000000000000001E-5</v>
      </c>
      <c r="N65" s="31">
        <v>4.0000000000000003E-5</v>
      </c>
      <c r="O65" s="31">
        <v>4.0000000000000003E-5</v>
      </c>
      <c r="P65" s="31">
        <v>4.0000000000000003E-5</v>
      </c>
      <c r="Q65" s="31">
        <v>4.0000000000000003E-5</v>
      </c>
      <c r="R65" s="31">
        <v>4.0000000000000003E-5</v>
      </c>
      <c r="S65" s="31">
        <v>5.0000000000000002E-5</v>
      </c>
      <c r="T65" s="31">
        <v>5.0000000000000002E-5</v>
      </c>
      <c r="U65" s="31">
        <v>5.0000000000000002E-5</v>
      </c>
      <c r="V65" s="31">
        <v>5.0000000000000002E-5</v>
      </c>
      <c r="W65" s="31">
        <v>6.0000000000000002E-5</v>
      </c>
      <c r="X65" s="31">
        <v>6.0000000000000002E-5</v>
      </c>
      <c r="Y65" s="31">
        <v>6.0000000000000002E-5</v>
      </c>
      <c r="Z65" s="31">
        <v>6.9999999999999994E-5</v>
      </c>
      <c r="AA65" s="31">
        <v>6.9999999999999994E-5</v>
      </c>
      <c r="AB65" s="31">
        <v>8.0000000000000007E-5</v>
      </c>
      <c r="AC65" s="31">
        <v>8.0000000000000007E-5</v>
      </c>
      <c r="AD65" s="31">
        <v>9.0000000000000006E-5</v>
      </c>
      <c r="AE65" s="31">
        <v>1E-4</v>
      </c>
      <c r="AF65" s="31">
        <v>1E-4</v>
      </c>
      <c r="AG65" s="31">
        <v>1.2E-4</v>
      </c>
      <c r="AH65" s="31">
        <v>1.2999999999999999E-4</v>
      </c>
      <c r="AI65" s="31">
        <v>1.4999999999999999E-4</v>
      </c>
      <c r="AJ65" s="31">
        <v>1.8000000000000001E-4</v>
      </c>
      <c r="AK65" s="31">
        <v>2.2000000000000001E-4</v>
      </c>
      <c r="AL65" s="31">
        <v>2.7E-4</v>
      </c>
      <c r="AM65" s="31">
        <v>3.3E-4</v>
      </c>
      <c r="AN65" s="31">
        <v>4.0999999999999999E-4</v>
      </c>
      <c r="AO65" s="31">
        <v>5.0000000000000001E-4</v>
      </c>
      <c r="AP65" s="31">
        <v>5.8E-4</v>
      </c>
      <c r="AQ65" s="31">
        <v>6.7000000000000002E-4</v>
      </c>
      <c r="AR65" s="31">
        <v>7.5000000000000002E-4</v>
      </c>
      <c r="AS65" s="31">
        <v>8.4000000000000003E-4</v>
      </c>
      <c r="AT65" s="31">
        <v>9.3000000000000005E-4</v>
      </c>
      <c r="AU65" s="31">
        <v>1.0200000000000001E-3</v>
      </c>
      <c r="AV65" s="31">
        <v>1.1299999999999999E-3</v>
      </c>
      <c r="AW65" s="31">
        <v>1.24E-3</v>
      </c>
      <c r="AX65" s="31">
        <v>1.3699999999999999E-3</v>
      </c>
      <c r="AY65" s="31">
        <v>1.5E-3</v>
      </c>
      <c r="AZ65" s="31">
        <v>1.65E-3</v>
      </c>
      <c r="BA65" s="31">
        <v>1.81E-3</v>
      </c>
      <c r="BB65" s="31">
        <v>1.98E-3</v>
      </c>
      <c r="BC65" s="31">
        <v>2.16E-3</v>
      </c>
      <c r="BD65" s="31">
        <v>2.3500000000000001E-3</v>
      </c>
      <c r="BE65" s="31">
        <v>2.5699999999999998E-3</v>
      </c>
      <c r="BF65" s="31">
        <v>2.8E-3</v>
      </c>
      <c r="BG65" s="31">
        <v>3.0599999999999998E-3</v>
      </c>
      <c r="BH65" s="31">
        <v>3.3700000000000002E-3</v>
      </c>
      <c r="BI65" s="31">
        <v>3.7100000000000002E-3</v>
      </c>
      <c r="BJ65" s="31">
        <v>4.1000000000000003E-3</v>
      </c>
      <c r="BK65" s="31">
        <v>4.5399999999999998E-3</v>
      </c>
      <c r="BL65" s="31">
        <v>5.0299999999999997E-3</v>
      </c>
      <c r="BM65" s="31">
        <v>5.5599999999999998E-3</v>
      </c>
      <c r="BN65" s="31">
        <v>6.1500000000000001E-3</v>
      </c>
      <c r="BO65" s="31">
        <v>6.79E-3</v>
      </c>
      <c r="BP65" s="31">
        <v>7.5100000000000002E-3</v>
      </c>
      <c r="BQ65" s="31">
        <v>8.3099999999999997E-3</v>
      </c>
      <c r="BR65" s="31">
        <v>9.2200000000000008E-3</v>
      </c>
    </row>
    <row r="66" spans="1:70" x14ac:dyDescent="0.2">
      <c r="A66">
        <v>79</v>
      </c>
      <c r="B66" s="31">
        <v>3.0000000000000001E-5</v>
      </c>
      <c r="C66" s="31">
        <v>3.0000000000000001E-5</v>
      </c>
      <c r="D66" s="31">
        <v>3.0000000000000001E-5</v>
      </c>
      <c r="E66" s="31">
        <v>3.0000000000000001E-5</v>
      </c>
      <c r="F66" s="31">
        <v>3.0000000000000001E-5</v>
      </c>
      <c r="G66" s="31">
        <v>3.0000000000000001E-5</v>
      </c>
      <c r="H66" s="31">
        <v>3.0000000000000001E-5</v>
      </c>
      <c r="I66" s="31">
        <v>3.0000000000000001E-5</v>
      </c>
      <c r="J66" s="31">
        <v>3.0000000000000001E-5</v>
      </c>
      <c r="K66" s="31">
        <v>3.0000000000000001E-5</v>
      </c>
      <c r="L66" s="31">
        <v>4.0000000000000003E-5</v>
      </c>
      <c r="M66" s="31">
        <v>4.0000000000000003E-5</v>
      </c>
      <c r="N66" s="31">
        <v>4.0000000000000003E-5</v>
      </c>
      <c r="O66" s="31">
        <v>4.0000000000000003E-5</v>
      </c>
      <c r="P66" s="31">
        <v>5.0000000000000002E-5</v>
      </c>
      <c r="Q66" s="31">
        <v>5.0000000000000002E-5</v>
      </c>
      <c r="R66" s="31">
        <v>5.0000000000000002E-5</v>
      </c>
      <c r="S66" s="31">
        <v>5.0000000000000002E-5</v>
      </c>
      <c r="T66" s="31">
        <v>6.0000000000000002E-5</v>
      </c>
      <c r="U66" s="31">
        <v>6.0000000000000002E-5</v>
      </c>
      <c r="V66" s="31">
        <v>6.0000000000000002E-5</v>
      </c>
      <c r="W66" s="31">
        <v>6.9999999999999994E-5</v>
      </c>
      <c r="X66" s="31">
        <v>6.9999999999999994E-5</v>
      </c>
      <c r="Y66" s="31">
        <v>6.9999999999999994E-5</v>
      </c>
      <c r="Z66" s="31">
        <v>8.0000000000000007E-5</v>
      </c>
      <c r="AA66" s="31">
        <v>8.0000000000000007E-5</v>
      </c>
      <c r="AB66" s="31">
        <v>9.0000000000000006E-5</v>
      </c>
      <c r="AC66" s="31">
        <v>9.0000000000000006E-5</v>
      </c>
      <c r="AD66" s="31">
        <v>1E-4</v>
      </c>
      <c r="AE66" s="31">
        <v>1.1E-4</v>
      </c>
      <c r="AF66" s="31">
        <v>1.2E-4</v>
      </c>
      <c r="AG66" s="31">
        <v>1.2999999999999999E-4</v>
      </c>
      <c r="AH66" s="31">
        <v>1.4999999999999999E-4</v>
      </c>
      <c r="AI66" s="31">
        <v>1.7000000000000001E-4</v>
      </c>
      <c r="AJ66" s="31">
        <v>2.0000000000000001E-4</v>
      </c>
      <c r="AK66" s="31">
        <v>2.5000000000000001E-4</v>
      </c>
      <c r="AL66" s="31">
        <v>3.1E-4</v>
      </c>
      <c r="AM66" s="31">
        <v>3.8000000000000002E-4</v>
      </c>
      <c r="AN66" s="31">
        <v>4.6999999999999999E-4</v>
      </c>
      <c r="AO66" s="31">
        <v>5.6999999999999998E-4</v>
      </c>
      <c r="AP66" s="31">
        <v>6.6E-4</v>
      </c>
      <c r="AQ66" s="31">
        <v>7.6000000000000004E-4</v>
      </c>
      <c r="AR66" s="31">
        <v>8.5999999999999998E-4</v>
      </c>
      <c r="AS66" s="31">
        <v>9.6000000000000002E-4</v>
      </c>
      <c r="AT66" s="31">
        <v>1.06E-3</v>
      </c>
      <c r="AU66" s="31">
        <v>1.17E-3</v>
      </c>
      <c r="AV66" s="31">
        <v>1.2899999999999999E-3</v>
      </c>
      <c r="AW66" s="31">
        <v>1.42E-3</v>
      </c>
      <c r="AX66" s="31">
        <v>1.56E-3</v>
      </c>
      <c r="AY66" s="31">
        <v>1.72E-3</v>
      </c>
      <c r="AZ66" s="31">
        <v>1.8799999999999999E-3</v>
      </c>
      <c r="BA66" s="31">
        <v>2.0699999999999998E-3</v>
      </c>
      <c r="BB66" s="31">
        <v>2.2599999999999999E-3</v>
      </c>
      <c r="BC66" s="31">
        <v>2.4599999999999999E-3</v>
      </c>
      <c r="BD66" s="31">
        <v>2.6900000000000001E-3</v>
      </c>
      <c r="BE66" s="31">
        <v>2.9299999999999999E-3</v>
      </c>
      <c r="BF66" s="31">
        <v>3.1900000000000001E-3</v>
      </c>
      <c r="BG66" s="31">
        <v>3.5000000000000001E-3</v>
      </c>
      <c r="BH66" s="31">
        <v>3.8400000000000001E-3</v>
      </c>
      <c r="BI66" s="31">
        <v>4.2300000000000003E-3</v>
      </c>
      <c r="BJ66" s="31">
        <v>4.6800000000000001E-3</v>
      </c>
      <c r="BK66" s="31">
        <v>5.1799999999999997E-3</v>
      </c>
      <c r="BL66" s="31">
        <v>5.7299999999999999E-3</v>
      </c>
      <c r="BM66" s="31">
        <v>6.3400000000000001E-3</v>
      </c>
      <c r="BN66" s="31">
        <v>7.0099999999999997E-3</v>
      </c>
      <c r="BO66" s="31">
        <v>7.7400000000000004E-3</v>
      </c>
      <c r="BP66" s="31">
        <v>8.5500000000000003E-3</v>
      </c>
      <c r="BQ66" s="31">
        <v>9.4699999999999993E-3</v>
      </c>
      <c r="BR66" s="31">
        <v>1.0500000000000001E-2</v>
      </c>
    </row>
    <row r="67" spans="1:70" x14ac:dyDescent="0.2">
      <c r="A67">
        <v>80</v>
      </c>
      <c r="B67" s="31">
        <v>3.0000000000000001E-5</v>
      </c>
      <c r="C67" s="31">
        <v>3.0000000000000001E-5</v>
      </c>
      <c r="D67" s="31">
        <v>3.0000000000000001E-5</v>
      </c>
      <c r="E67" s="31">
        <v>3.0000000000000001E-5</v>
      </c>
      <c r="F67" s="31">
        <v>3.0000000000000001E-5</v>
      </c>
      <c r="G67" s="31">
        <v>3.0000000000000001E-5</v>
      </c>
      <c r="H67" s="31">
        <v>3.0000000000000001E-5</v>
      </c>
      <c r="I67" s="31">
        <v>3.0000000000000001E-5</v>
      </c>
      <c r="J67" s="31">
        <v>4.0000000000000003E-5</v>
      </c>
      <c r="K67" s="31">
        <v>4.0000000000000003E-5</v>
      </c>
      <c r="L67" s="31">
        <v>4.0000000000000003E-5</v>
      </c>
      <c r="M67" s="31">
        <v>4.0000000000000003E-5</v>
      </c>
      <c r="N67" s="31">
        <v>5.0000000000000002E-5</v>
      </c>
      <c r="O67" s="31">
        <v>5.0000000000000002E-5</v>
      </c>
      <c r="P67" s="31">
        <v>5.0000000000000002E-5</v>
      </c>
      <c r="Q67" s="31">
        <v>5.0000000000000002E-5</v>
      </c>
      <c r="R67" s="31">
        <v>6.0000000000000002E-5</v>
      </c>
      <c r="S67" s="31">
        <v>6.0000000000000002E-5</v>
      </c>
      <c r="T67" s="31">
        <v>6.0000000000000002E-5</v>
      </c>
      <c r="U67" s="31">
        <v>6.9999999999999994E-5</v>
      </c>
      <c r="V67" s="31">
        <v>6.9999999999999994E-5</v>
      </c>
      <c r="W67" s="31">
        <v>8.0000000000000007E-5</v>
      </c>
      <c r="X67" s="31">
        <v>8.0000000000000007E-5</v>
      </c>
      <c r="Y67" s="31">
        <v>8.0000000000000007E-5</v>
      </c>
      <c r="Z67" s="31">
        <v>9.0000000000000006E-5</v>
      </c>
      <c r="AA67" s="31">
        <v>9.0000000000000006E-5</v>
      </c>
      <c r="AB67" s="31">
        <v>1E-4</v>
      </c>
      <c r="AC67" s="31">
        <v>1.1E-4</v>
      </c>
      <c r="AD67" s="31">
        <v>1.1E-4</v>
      </c>
      <c r="AE67" s="31">
        <v>1.2E-4</v>
      </c>
      <c r="AF67" s="31">
        <v>1.3999999999999999E-4</v>
      </c>
      <c r="AG67" s="31">
        <v>1.4999999999999999E-4</v>
      </c>
      <c r="AH67" s="31">
        <v>1.7000000000000001E-4</v>
      </c>
      <c r="AI67" s="31">
        <v>2.0000000000000001E-4</v>
      </c>
      <c r="AJ67" s="31">
        <v>2.3000000000000001E-4</v>
      </c>
      <c r="AK67" s="31">
        <v>2.7999999999999998E-4</v>
      </c>
      <c r="AL67" s="31">
        <v>3.5E-4</v>
      </c>
      <c r="AM67" s="31">
        <v>4.2999999999999999E-4</v>
      </c>
      <c r="AN67" s="31">
        <v>5.2999999999999998E-4</v>
      </c>
      <c r="AO67" s="31">
        <v>6.4000000000000005E-4</v>
      </c>
      <c r="AP67" s="31">
        <v>7.6000000000000004E-4</v>
      </c>
      <c r="AQ67" s="31">
        <v>8.7000000000000001E-4</v>
      </c>
      <c r="AR67" s="31">
        <v>9.7999999999999997E-4</v>
      </c>
      <c r="AS67" s="31">
        <v>1.09E-3</v>
      </c>
      <c r="AT67" s="31">
        <v>1.2099999999999999E-3</v>
      </c>
      <c r="AU67" s="31">
        <v>1.33E-3</v>
      </c>
      <c r="AV67" s="31">
        <v>1.47E-3</v>
      </c>
      <c r="AW67" s="31">
        <v>1.6199999999999999E-3</v>
      </c>
      <c r="AX67" s="31">
        <v>1.7799999999999999E-3</v>
      </c>
      <c r="AY67" s="31">
        <v>1.9599999999999999E-3</v>
      </c>
      <c r="AZ67" s="31">
        <v>2.15E-3</v>
      </c>
      <c r="BA67" s="31">
        <v>2.3600000000000001E-3</v>
      </c>
      <c r="BB67" s="31">
        <v>2.5799999999999998E-3</v>
      </c>
      <c r="BC67" s="31">
        <v>2.81E-3</v>
      </c>
      <c r="BD67" s="31">
        <v>3.0599999999999998E-3</v>
      </c>
      <c r="BE67" s="31">
        <v>3.3400000000000001E-3</v>
      </c>
      <c r="BF67" s="31">
        <v>3.64E-3</v>
      </c>
      <c r="BG67" s="31">
        <v>3.9899999999999996E-3</v>
      </c>
      <c r="BH67" s="31">
        <v>4.3800000000000002E-3</v>
      </c>
      <c r="BI67" s="31">
        <v>4.8300000000000001E-3</v>
      </c>
      <c r="BJ67" s="31">
        <v>5.3299999999999997E-3</v>
      </c>
      <c r="BK67" s="31">
        <v>5.8999999999999999E-3</v>
      </c>
      <c r="BL67" s="31">
        <v>6.5300000000000002E-3</v>
      </c>
      <c r="BM67" s="31">
        <v>7.2300000000000003E-3</v>
      </c>
      <c r="BN67" s="31">
        <v>7.9900000000000006E-3</v>
      </c>
      <c r="BO67" s="31">
        <v>8.8199999999999997E-3</v>
      </c>
      <c r="BP67" s="31">
        <v>9.75E-3</v>
      </c>
      <c r="BQ67" s="31">
        <v>1.0789999999999999E-2</v>
      </c>
      <c r="BR67" s="31">
        <v>1.196E-2</v>
      </c>
    </row>
    <row r="68" spans="1:70" x14ac:dyDescent="0.2">
      <c r="A68">
        <v>81</v>
      </c>
      <c r="B68" s="31">
        <v>3.0000000000000001E-5</v>
      </c>
      <c r="C68" s="31">
        <v>4.0000000000000003E-5</v>
      </c>
      <c r="D68" s="31">
        <v>4.0000000000000003E-5</v>
      </c>
      <c r="E68" s="31">
        <v>4.0000000000000003E-5</v>
      </c>
      <c r="F68" s="31">
        <v>4.0000000000000003E-5</v>
      </c>
      <c r="G68" s="31">
        <v>4.0000000000000003E-5</v>
      </c>
      <c r="H68" s="31">
        <v>4.0000000000000003E-5</v>
      </c>
      <c r="I68" s="31">
        <v>4.0000000000000003E-5</v>
      </c>
      <c r="J68" s="31">
        <v>4.0000000000000003E-5</v>
      </c>
      <c r="K68" s="31">
        <v>4.0000000000000003E-5</v>
      </c>
      <c r="L68" s="31">
        <v>5.0000000000000002E-5</v>
      </c>
      <c r="M68" s="31">
        <v>5.0000000000000002E-5</v>
      </c>
      <c r="N68" s="31">
        <v>5.0000000000000002E-5</v>
      </c>
      <c r="O68" s="31">
        <v>6.0000000000000002E-5</v>
      </c>
      <c r="P68" s="31">
        <v>6.0000000000000002E-5</v>
      </c>
      <c r="Q68" s="31">
        <v>6.0000000000000002E-5</v>
      </c>
      <c r="R68" s="31">
        <v>6.9999999999999994E-5</v>
      </c>
      <c r="S68" s="31">
        <v>6.9999999999999994E-5</v>
      </c>
      <c r="T68" s="31">
        <v>6.9999999999999994E-5</v>
      </c>
      <c r="U68" s="31">
        <v>8.0000000000000007E-5</v>
      </c>
      <c r="V68" s="31">
        <v>8.0000000000000007E-5</v>
      </c>
      <c r="W68" s="31">
        <v>9.0000000000000006E-5</v>
      </c>
      <c r="X68" s="31">
        <v>9.0000000000000006E-5</v>
      </c>
      <c r="Y68" s="31">
        <v>1E-4</v>
      </c>
      <c r="Z68" s="31">
        <v>1E-4</v>
      </c>
      <c r="AA68" s="31">
        <v>1.1E-4</v>
      </c>
      <c r="AB68" s="31">
        <v>1.1E-4</v>
      </c>
      <c r="AC68" s="31">
        <v>1.2E-4</v>
      </c>
      <c r="AD68" s="31">
        <v>1.2999999999999999E-4</v>
      </c>
      <c r="AE68" s="31">
        <v>1.3999999999999999E-4</v>
      </c>
      <c r="AF68" s="31">
        <v>1.6000000000000001E-4</v>
      </c>
      <c r="AG68" s="31">
        <v>1.7000000000000001E-4</v>
      </c>
      <c r="AH68" s="31">
        <v>1.9000000000000001E-4</v>
      </c>
      <c r="AI68" s="31">
        <v>2.2000000000000001E-4</v>
      </c>
      <c r="AJ68" s="31">
        <v>2.7E-4</v>
      </c>
      <c r="AK68" s="31">
        <v>3.2000000000000003E-4</v>
      </c>
      <c r="AL68" s="31">
        <v>4.0000000000000002E-4</v>
      </c>
      <c r="AM68" s="31">
        <v>4.8999999999999998E-4</v>
      </c>
      <c r="AN68" s="31">
        <v>6.0999999999999997E-4</v>
      </c>
      <c r="AO68" s="31">
        <v>7.2999999999999996E-4</v>
      </c>
      <c r="AP68" s="31">
        <v>8.5999999999999998E-4</v>
      </c>
      <c r="AQ68" s="31">
        <v>9.8999999999999999E-4</v>
      </c>
      <c r="AR68" s="31">
        <v>1.1199999999999999E-3</v>
      </c>
      <c r="AS68" s="31">
        <v>1.24E-3</v>
      </c>
      <c r="AT68" s="31">
        <v>1.3799999999999999E-3</v>
      </c>
      <c r="AU68" s="31">
        <v>1.5200000000000001E-3</v>
      </c>
      <c r="AV68" s="31">
        <v>1.6800000000000001E-3</v>
      </c>
      <c r="AW68" s="31">
        <v>1.8500000000000001E-3</v>
      </c>
      <c r="AX68" s="31">
        <v>2.0300000000000001E-3</v>
      </c>
      <c r="AY68" s="31">
        <v>2.2300000000000002E-3</v>
      </c>
      <c r="AZ68" s="31">
        <v>2.4499999999999999E-3</v>
      </c>
      <c r="BA68" s="31">
        <v>2.6900000000000001E-3</v>
      </c>
      <c r="BB68" s="31">
        <v>2.9399999999999999E-3</v>
      </c>
      <c r="BC68" s="31">
        <v>3.2100000000000002E-3</v>
      </c>
      <c r="BD68" s="31">
        <v>3.49E-3</v>
      </c>
      <c r="BE68" s="31">
        <v>3.81E-3</v>
      </c>
      <c r="BF68" s="31">
        <v>4.1599999999999996E-3</v>
      </c>
      <c r="BG68" s="31">
        <v>4.5500000000000002E-3</v>
      </c>
      <c r="BH68" s="31">
        <v>4.9899999999999996E-3</v>
      </c>
      <c r="BI68" s="31">
        <v>5.4999999999999997E-3</v>
      </c>
      <c r="BJ68" s="31">
        <v>6.0800000000000003E-3</v>
      </c>
      <c r="BK68" s="31">
        <v>6.7299999999999999E-3</v>
      </c>
      <c r="BL68" s="31">
        <v>7.4400000000000004E-3</v>
      </c>
      <c r="BM68" s="31">
        <v>8.2400000000000008E-3</v>
      </c>
      <c r="BN68" s="31">
        <v>9.1000000000000004E-3</v>
      </c>
      <c r="BO68" s="31">
        <v>1.005E-2</v>
      </c>
      <c r="BP68" s="31">
        <v>1.11E-2</v>
      </c>
      <c r="BQ68" s="31">
        <v>1.2279999999999999E-2</v>
      </c>
      <c r="BR68" s="31">
        <v>1.362E-2</v>
      </c>
    </row>
    <row r="69" spans="1:70" x14ac:dyDescent="0.2">
      <c r="A69">
        <v>82</v>
      </c>
      <c r="B69" s="31">
        <v>4.0000000000000003E-5</v>
      </c>
      <c r="C69" s="31">
        <v>4.0000000000000003E-5</v>
      </c>
      <c r="D69" s="31">
        <v>4.0000000000000003E-5</v>
      </c>
      <c r="E69" s="31">
        <v>4.0000000000000003E-5</v>
      </c>
      <c r="F69" s="31">
        <v>4.0000000000000003E-5</v>
      </c>
      <c r="G69" s="31">
        <v>4.0000000000000003E-5</v>
      </c>
      <c r="H69" s="31">
        <v>4.0000000000000003E-5</v>
      </c>
      <c r="I69" s="31">
        <v>4.0000000000000003E-5</v>
      </c>
      <c r="J69" s="31">
        <v>5.0000000000000002E-5</v>
      </c>
      <c r="K69" s="31">
        <v>5.0000000000000002E-5</v>
      </c>
      <c r="L69" s="31">
        <v>5.0000000000000002E-5</v>
      </c>
      <c r="M69" s="31">
        <v>6.0000000000000002E-5</v>
      </c>
      <c r="N69" s="31">
        <v>6.0000000000000002E-5</v>
      </c>
      <c r="O69" s="31">
        <v>6.0000000000000002E-5</v>
      </c>
      <c r="P69" s="31">
        <v>6.9999999999999994E-5</v>
      </c>
      <c r="Q69" s="31">
        <v>6.9999999999999994E-5</v>
      </c>
      <c r="R69" s="31">
        <v>6.9999999999999994E-5</v>
      </c>
      <c r="S69" s="31">
        <v>8.0000000000000007E-5</v>
      </c>
      <c r="T69" s="31">
        <v>8.0000000000000007E-5</v>
      </c>
      <c r="U69" s="31">
        <v>9.0000000000000006E-5</v>
      </c>
      <c r="V69" s="31">
        <v>9.0000000000000006E-5</v>
      </c>
      <c r="W69" s="31">
        <v>1E-4</v>
      </c>
      <c r="X69" s="31">
        <v>1E-4</v>
      </c>
      <c r="Y69" s="31">
        <v>1.1E-4</v>
      </c>
      <c r="Z69" s="31">
        <v>1.2E-4</v>
      </c>
      <c r="AA69" s="31">
        <v>1.2E-4</v>
      </c>
      <c r="AB69" s="31">
        <v>1.2999999999999999E-4</v>
      </c>
      <c r="AC69" s="31">
        <v>1.3999999999999999E-4</v>
      </c>
      <c r="AD69" s="31">
        <v>1.4999999999999999E-4</v>
      </c>
      <c r="AE69" s="31">
        <v>1.6000000000000001E-4</v>
      </c>
      <c r="AF69" s="31">
        <v>1.8000000000000001E-4</v>
      </c>
      <c r="AG69" s="31">
        <v>2.0000000000000001E-4</v>
      </c>
      <c r="AH69" s="31">
        <v>2.2000000000000001E-4</v>
      </c>
      <c r="AI69" s="31">
        <v>2.5000000000000001E-4</v>
      </c>
      <c r="AJ69" s="31">
        <v>2.9999999999999997E-4</v>
      </c>
      <c r="AK69" s="31">
        <v>3.6999999999999999E-4</v>
      </c>
      <c r="AL69" s="31">
        <v>4.4999999999999999E-4</v>
      </c>
      <c r="AM69" s="31">
        <v>5.5999999999999995E-4</v>
      </c>
      <c r="AN69" s="31">
        <v>6.8999999999999997E-4</v>
      </c>
      <c r="AO69" s="31">
        <v>8.4000000000000003E-4</v>
      </c>
      <c r="AP69" s="31">
        <v>9.7999999999999997E-4</v>
      </c>
      <c r="AQ69" s="31">
        <v>1.1299999999999999E-3</v>
      </c>
      <c r="AR69" s="31">
        <v>1.2700000000000001E-3</v>
      </c>
      <c r="AS69" s="31">
        <v>1.42E-3</v>
      </c>
      <c r="AT69" s="31">
        <v>1.57E-3</v>
      </c>
      <c r="AU69" s="31">
        <v>1.74E-3</v>
      </c>
      <c r="AV69" s="31">
        <v>1.91E-3</v>
      </c>
      <c r="AW69" s="31">
        <v>2.1099999999999999E-3</v>
      </c>
      <c r="AX69" s="31">
        <v>2.32E-3</v>
      </c>
      <c r="AY69" s="31">
        <v>2.5500000000000002E-3</v>
      </c>
      <c r="AZ69" s="31">
        <v>2.8E-3</v>
      </c>
      <c r="BA69" s="31">
        <v>3.0699999999999998E-3</v>
      </c>
      <c r="BB69" s="31">
        <v>3.3500000000000001E-3</v>
      </c>
      <c r="BC69" s="31">
        <v>3.6600000000000001E-3</v>
      </c>
      <c r="BD69" s="31">
        <v>3.98E-3</v>
      </c>
      <c r="BE69" s="31">
        <v>4.3400000000000001E-3</v>
      </c>
      <c r="BF69" s="31">
        <v>4.7400000000000003E-3</v>
      </c>
      <c r="BG69" s="31">
        <v>5.1799999999999997E-3</v>
      </c>
      <c r="BH69" s="31">
        <v>5.6899999999999997E-3</v>
      </c>
      <c r="BI69" s="31">
        <v>6.2700000000000004E-3</v>
      </c>
      <c r="BJ69" s="31">
        <v>6.9199999999999999E-3</v>
      </c>
      <c r="BK69" s="31">
        <v>7.6600000000000001E-3</v>
      </c>
      <c r="BL69" s="31">
        <v>8.4799999999999997E-3</v>
      </c>
      <c r="BM69" s="31">
        <v>9.3799999999999994E-3</v>
      </c>
      <c r="BN69" s="31">
        <v>1.0359999999999999E-2</v>
      </c>
      <c r="BO69" s="31">
        <v>1.1440000000000001E-2</v>
      </c>
      <c r="BP69" s="31">
        <v>1.2630000000000001E-2</v>
      </c>
      <c r="BQ69" s="31">
        <v>1.3979999999999999E-2</v>
      </c>
      <c r="BR69" s="31">
        <v>1.549E-2</v>
      </c>
    </row>
    <row r="70" spans="1:70" x14ac:dyDescent="0.2">
      <c r="A70">
        <v>83</v>
      </c>
      <c r="B70" s="31">
        <v>5.0000000000000002E-5</v>
      </c>
      <c r="C70" s="31">
        <v>5.0000000000000002E-5</v>
      </c>
      <c r="D70" s="31">
        <v>5.0000000000000002E-5</v>
      </c>
      <c r="E70" s="31">
        <v>5.0000000000000002E-5</v>
      </c>
      <c r="F70" s="31">
        <v>5.0000000000000002E-5</v>
      </c>
      <c r="G70" s="31">
        <v>5.0000000000000002E-5</v>
      </c>
      <c r="H70" s="31">
        <v>5.0000000000000002E-5</v>
      </c>
      <c r="I70" s="31">
        <v>5.0000000000000002E-5</v>
      </c>
      <c r="J70" s="31">
        <v>5.0000000000000002E-5</v>
      </c>
      <c r="K70" s="31">
        <v>6.0000000000000002E-5</v>
      </c>
      <c r="L70" s="31">
        <v>6.0000000000000002E-5</v>
      </c>
      <c r="M70" s="31">
        <v>6.0000000000000002E-5</v>
      </c>
      <c r="N70" s="31">
        <v>6.9999999999999994E-5</v>
      </c>
      <c r="O70" s="31">
        <v>6.9999999999999994E-5</v>
      </c>
      <c r="P70" s="31">
        <v>8.0000000000000007E-5</v>
      </c>
      <c r="Q70" s="31">
        <v>8.0000000000000007E-5</v>
      </c>
      <c r="R70" s="31">
        <v>9.0000000000000006E-5</v>
      </c>
      <c r="S70" s="31">
        <v>9.0000000000000006E-5</v>
      </c>
      <c r="T70" s="31">
        <v>1E-4</v>
      </c>
      <c r="U70" s="31">
        <v>1E-4</v>
      </c>
      <c r="V70" s="31">
        <v>1.1E-4</v>
      </c>
      <c r="W70" s="31">
        <v>1.1E-4</v>
      </c>
      <c r="X70" s="31">
        <v>1.2E-4</v>
      </c>
      <c r="Y70" s="31">
        <v>1.2999999999999999E-4</v>
      </c>
      <c r="Z70" s="31">
        <v>1.2999999999999999E-4</v>
      </c>
      <c r="AA70" s="31">
        <v>1.3999999999999999E-4</v>
      </c>
      <c r="AB70" s="31">
        <v>1.4999999999999999E-4</v>
      </c>
      <c r="AC70" s="31">
        <v>1.6000000000000001E-4</v>
      </c>
      <c r="AD70" s="31">
        <v>1.7000000000000001E-4</v>
      </c>
      <c r="AE70" s="31">
        <v>1.8000000000000001E-4</v>
      </c>
      <c r="AF70" s="31">
        <v>2.0000000000000001E-4</v>
      </c>
      <c r="AG70" s="31">
        <v>2.2000000000000001E-4</v>
      </c>
      <c r="AH70" s="31">
        <v>2.5000000000000001E-4</v>
      </c>
      <c r="AI70" s="31">
        <v>2.9E-4</v>
      </c>
      <c r="AJ70" s="31">
        <v>3.4000000000000002E-4</v>
      </c>
      <c r="AK70" s="31">
        <v>4.2000000000000002E-4</v>
      </c>
      <c r="AL70" s="31">
        <v>5.1999999999999995E-4</v>
      </c>
      <c r="AM70" s="31">
        <v>6.4000000000000005E-4</v>
      </c>
      <c r="AN70" s="31">
        <v>7.9000000000000001E-4</v>
      </c>
      <c r="AO70" s="31">
        <v>9.5E-4</v>
      </c>
      <c r="AP70" s="31">
        <v>1.1199999999999999E-3</v>
      </c>
      <c r="AQ70" s="31">
        <v>1.2899999999999999E-3</v>
      </c>
      <c r="AR70" s="31">
        <v>1.4499999999999999E-3</v>
      </c>
      <c r="AS70" s="31">
        <v>1.6199999999999999E-3</v>
      </c>
      <c r="AT70" s="31">
        <v>1.7899999999999999E-3</v>
      </c>
      <c r="AU70" s="31">
        <v>1.98E-3</v>
      </c>
      <c r="AV70" s="31">
        <v>2.1800000000000001E-3</v>
      </c>
      <c r="AW70" s="31">
        <v>2.3999999999999998E-3</v>
      </c>
      <c r="AX70" s="31">
        <v>2.64E-3</v>
      </c>
      <c r="AY70" s="31">
        <v>2.8999999999999998E-3</v>
      </c>
      <c r="AZ70" s="31">
        <v>3.1900000000000001E-3</v>
      </c>
      <c r="BA70" s="31">
        <v>3.49E-3</v>
      </c>
      <c r="BB70" s="31">
        <v>3.82E-3</v>
      </c>
      <c r="BC70" s="31">
        <v>4.1700000000000001E-3</v>
      </c>
      <c r="BD70" s="31">
        <v>4.5399999999999998E-3</v>
      </c>
      <c r="BE70" s="31">
        <v>4.9500000000000004E-3</v>
      </c>
      <c r="BF70" s="31">
        <v>5.4000000000000003E-3</v>
      </c>
      <c r="BG70" s="31">
        <v>5.8999999999999999E-3</v>
      </c>
      <c r="BH70" s="31">
        <v>6.4799999999999996E-3</v>
      </c>
      <c r="BI70" s="31">
        <v>7.1399999999999996E-3</v>
      </c>
      <c r="BJ70" s="31">
        <v>7.8899999999999994E-3</v>
      </c>
      <c r="BK70" s="31">
        <v>8.7200000000000003E-3</v>
      </c>
      <c r="BL70" s="31">
        <v>9.6500000000000006E-3</v>
      </c>
      <c r="BM70" s="31">
        <v>1.068E-2</v>
      </c>
      <c r="BN70" s="31">
        <v>1.179E-2</v>
      </c>
      <c r="BO70" s="31">
        <v>1.3010000000000001E-2</v>
      </c>
      <c r="BP70" s="31">
        <v>1.4370000000000001E-2</v>
      </c>
      <c r="BQ70" s="31">
        <v>1.5900000000000001E-2</v>
      </c>
      <c r="BR70" s="31">
        <v>1.762E-2</v>
      </c>
    </row>
    <row r="71" spans="1:70" x14ac:dyDescent="0.2">
      <c r="A71">
        <v>84</v>
      </c>
      <c r="B71" s="31">
        <v>5.0000000000000002E-5</v>
      </c>
      <c r="C71" s="31">
        <v>5.0000000000000002E-5</v>
      </c>
      <c r="D71" s="31">
        <v>5.0000000000000002E-5</v>
      </c>
      <c r="E71" s="31">
        <v>5.0000000000000002E-5</v>
      </c>
      <c r="F71" s="31">
        <v>5.0000000000000002E-5</v>
      </c>
      <c r="G71" s="31">
        <v>6.0000000000000002E-5</v>
      </c>
      <c r="H71" s="31">
        <v>6.0000000000000002E-5</v>
      </c>
      <c r="I71" s="31">
        <v>6.0000000000000002E-5</v>
      </c>
      <c r="J71" s="31">
        <v>6.0000000000000002E-5</v>
      </c>
      <c r="K71" s="31">
        <v>6.0000000000000002E-5</v>
      </c>
      <c r="L71" s="31">
        <v>6.9999999999999994E-5</v>
      </c>
      <c r="M71" s="31">
        <v>6.9999999999999994E-5</v>
      </c>
      <c r="N71" s="31">
        <v>8.0000000000000007E-5</v>
      </c>
      <c r="O71" s="31">
        <v>8.0000000000000007E-5</v>
      </c>
      <c r="P71" s="31">
        <v>9.0000000000000006E-5</v>
      </c>
      <c r="Q71" s="31">
        <v>9.0000000000000006E-5</v>
      </c>
      <c r="R71" s="31">
        <v>1E-4</v>
      </c>
      <c r="S71" s="31">
        <v>1E-4</v>
      </c>
      <c r="T71" s="31">
        <v>1.1E-4</v>
      </c>
      <c r="U71" s="31">
        <v>1.1E-4</v>
      </c>
      <c r="V71" s="31">
        <v>1.2E-4</v>
      </c>
      <c r="W71" s="31">
        <v>1.2999999999999999E-4</v>
      </c>
      <c r="X71" s="31">
        <v>1.3999999999999999E-4</v>
      </c>
      <c r="Y71" s="31">
        <v>1.3999999999999999E-4</v>
      </c>
      <c r="Z71" s="31">
        <v>1.4999999999999999E-4</v>
      </c>
      <c r="AA71" s="31">
        <v>1.6000000000000001E-4</v>
      </c>
      <c r="AB71" s="31">
        <v>1.7000000000000001E-4</v>
      </c>
      <c r="AC71" s="31">
        <v>1.8000000000000001E-4</v>
      </c>
      <c r="AD71" s="31">
        <v>1.9000000000000001E-4</v>
      </c>
      <c r="AE71" s="31">
        <v>2.1000000000000001E-4</v>
      </c>
      <c r="AF71" s="31">
        <v>2.3000000000000001E-4</v>
      </c>
      <c r="AG71" s="31">
        <v>2.5999999999999998E-4</v>
      </c>
      <c r="AH71" s="31">
        <v>2.9E-4</v>
      </c>
      <c r="AI71" s="31">
        <v>3.3E-4</v>
      </c>
      <c r="AJ71" s="31">
        <v>3.8999999999999999E-4</v>
      </c>
      <c r="AK71" s="31">
        <v>4.8000000000000001E-4</v>
      </c>
      <c r="AL71" s="31">
        <v>5.9000000000000003E-4</v>
      </c>
      <c r="AM71" s="31">
        <v>7.2999999999999996E-4</v>
      </c>
      <c r="AN71" s="31">
        <v>8.9999999999999998E-4</v>
      </c>
      <c r="AO71" s="31">
        <v>1.09E-3</v>
      </c>
      <c r="AP71" s="31">
        <v>1.2800000000000001E-3</v>
      </c>
      <c r="AQ71" s="31">
        <v>1.47E-3</v>
      </c>
      <c r="AR71" s="31">
        <v>1.65E-3</v>
      </c>
      <c r="AS71" s="31">
        <v>1.8500000000000001E-3</v>
      </c>
      <c r="AT71" s="31">
        <v>2.0400000000000001E-3</v>
      </c>
      <c r="AU71" s="31">
        <v>2.2599999999999999E-3</v>
      </c>
      <c r="AV71" s="31">
        <v>2.49E-3</v>
      </c>
      <c r="AW71" s="31">
        <v>2.7399999999999998E-3</v>
      </c>
      <c r="AX71" s="31">
        <v>3.0100000000000001E-3</v>
      </c>
      <c r="AY71" s="31">
        <v>3.31E-3</v>
      </c>
      <c r="AZ71" s="31">
        <v>3.64E-3</v>
      </c>
      <c r="BA71" s="31">
        <v>3.9899999999999996E-3</v>
      </c>
      <c r="BB71" s="31">
        <v>4.3600000000000002E-3</v>
      </c>
      <c r="BC71" s="31">
        <v>4.7499999999999999E-3</v>
      </c>
      <c r="BD71" s="31">
        <v>5.1799999999999997E-3</v>
      </c>
      <c r="BE71" s="31">
        <v>5.64E-3</v>
      </c>
      <c r="BF71" s="31">
        <v>6.1500000000000001E-3</v>
      </c>
      <c r="BG71" s="31">
        <v>6.7299999999999999E-3</v>
      </c>
      <c r="BH71" s="31">
        <v>7.3899999999999999E-3</v>
      </c>
      <c r="BI71" s="31">
        <v>8.1300000000000001E-3</v>
      </c>
      <c r="BJ71" s="31">
        <v>8.9800000000000001E-3</v>
      </c>
      <c r="BK71" s="31">
        <v>9.9399999999999992E-3</v>
      </c>
      <c r="BL71" s="31">
        <v>1.099E-2</v>
      </c>
      <c r="BM71" s="31">
        <v>1.2160000000000001E-2</v>
      </c>
      <c r="BN71" s="31">
        <v>1.3429999999999999E-2</v>
      </c>
      <c r="BO71" s="31">
        <v>1.482E-2</v>
      </c>
      <c r="BP71" s="31">
        <v>1.636E-2</v>
      </c>
      <c r="BQ71" s="31">
        <v>1.8089999999999998E-2</v>
      </c>
      <c r="BR71" s="31">
        <v>2.0039999999999999E-2</v>
      </c>
    </row>
  </sheetData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FF0000"/>
    <pageSetUpPr fitToPage="1"/>
  </sheetPr>
  <dimension ref="A1:W39"/>
  <sheetViews>
    <sheetView showGridLines="0" showRowColHeaders="0" showZeros="0" showOutlineSymbols="0" topLeftCell="C1" zoomScale="86" zoomScaleNormal="86" workbookViewId="0"/>
  </sheetViews>
  <sheetFormatPr defaultColWidth="9.140625" defaultRowHeight="15.75" x14ac:dyDescent="0.25"/>
  <cols>
    <col min="1" max="1" width="0.140625" style="1" hidden="1" customWidth="1"/>
    <col min="2" max="2" width="0" style="17" hidden="1" customWidth="1"/>
    <col min="3" max="3" width="12.7109375" style="1" customWidth="1"/>
    <col min="4" max="4" width="5.5703125" style="1" customWidth="1"/>
    <col min="5" max="5" width="18.28515625" style="1" customWidth="1"/>
    <col min="6" max="6" width="4.7109375" style="1" customWidth="1"/>
    <col min="7" max="7" width="15.42578125" style="1" customWidth="1"/>
    <col min="8" max="8" width="27.140625" style="1" customWidth="1"/>
    <col min="9" max="9" width="5.7109375" style="1" customWidth="1"/>
    <col min="10" max="10" width="15.7109375" style="1" customWidth="1"/>
    <col min="11" max="11" width="2.7109375" style="1" customWidth="1"/>
    <col min="12" max="12" width="9.7109375" style="1" customWidth="1"/>
    <col min="13" max="13" width="1" style="1" customWidth="1"/>
    <col min="14" max="14" width="1.85546875" style="1" customWidth="1"/>
    <col min="15" max="15" width="9.7109375" style="1" customWidth="1"/>
    <col min="16" max="16" width="8.140625" style="1" customWidth="1"/>
    <col min="17" max="17" width="4.7109375" style="1" customWidth="1"/>
    <col min="18" max="18" width="54" style="1" customWidth="1"/>
    <col min="19" max="22" width="5.7109375" style="1" customWidth="1"/>
    <col min="23" max="16384" width="9.140625" style="1"/>
  </cols>
  <sheetData>
    <row r="1" spans="1:23" ht="21" customHeight="1" x14ac:dyDescent="0.25">
      <c r="A1" s="18"/>
    </row>
    <row r="2" spans="1:23" ht="26.25" x14ac:dyDescent="0.4">
      <c r="A2" s="18"/>
      <c r="D2" s="122" t="str">
        <f>IF(AND('Retiree Information'!$I$11="Reserve (Non Regular)",'Retiree Information'!$I$13="Yes"),"ADDITIONAL INFORMATION REQUIRED;","IGNORE THIS PAGE IF YOU ARE NOT ELECTING RC-SBP")</f>
        <v>IGNORE THIS PAGE IF YOU ARE NOT ELECTING RC-SBP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23" ht="24" customHeight="1" thickBot="1" x14ac:dyDescent="0.3"/>
    <row r="4" spans="1:23" ht="17.25" thickTop="1" thickBot="1" x14ac:dyDescent="0.3">
      <c r="B4" s="143" t="str">
        <f>IF('Retiree Information'!I9="Spouse &amp; Child","Spouse or Child",'Retiree Information'!I9)</f>
        <v>Spouse</v>
      </c>
      <c r="D4" s="1" t="s">
        <v>111</v>
      </c>
      <c r="J4" s="155" t="s">
        <v>152</v>
      </c>
      <c r="K4" s="156"/>
      <c r="L4" s="157"/>
      <c r="M4" s="3"/>
      <c r="Q4" s="158">
        <f>IF('Retiree Information'!$I$13="No",0,IF(J4="Immediate",CONCATENATE("Your ",B4,"'s Benefit Will Start on the First Day of the Month Following Your Death"),CONCATENATE("Your ", B4,"'s RC-SBP Benefit Will Start on the First Day of the Month Following What Would Have Been Your 60th Birthday")))</f>
        <v>0</v>
      </c>
      <c r="R4" s="159"/>
      <c r="S4" s="80"/>
      <c r="T4" s="80"/>
      <c r="U4" s="80"/>
      <c r="V4" s="80"/>
      <c r="W4" s="80"/>
    </row>
    <row r="5" spans="1:23" ht="15.75" customHeight="1" thickTop="1" x14ac:dyDescent="0.25">
      <c r="B5" s="143" t="str">
        <f>IF('Retiree Information'!I9="Spouse &amp; Child","Spouse",'Retiree Information'!I9)</f>
        <v>Spouse</v>
      </c>
      <c r="Q5" s="160"/>
      <c r="R5" s="159"/>
      <c r="S5" s="80"/>
      <c r="T5" s="80"/>
      <c r="U5" s="80"/>
      <c r="V5" s="80"/>
      <c r="W5" s="80"/>
    </row>
    <row r="6" spans="1:23" x14ac:dyDescent="0.25">
      <c r="M6" s="5"/>
      <c r="Q6" s="160"/>
      <c r="R6" s="159"/>
      <c r="S6" s="80"/>
      <c r="T6" s="80"/>
      <c r="U6" s="80"/>
      <c r="V6" s="80"/>
      <c r="W6" s="80"/>
    </row>
    <row r="7" spans="1:23" ht="15.75" customHeight="1" thickBot="1" x14ac:dyDescent="0.3">
      <c r="D7" s="116" t="s">
        <v>160</v>
      </c>
      <c r="E7" s="115"/>
      <c r="F7" s="115"/>
      <c r="G7" s="115"/>
      <c r="H7" s="114"/>
    </row>
    <row r="8" spans="1:23" ht="15.75" customHeight="1" thickTop="1" thickBot="1" x14ac:dyDescent="0.3">
      <c r="D8" s="116" t="s">
        <v>159</v>
      </c>
      <c r="E8" s="115"/>
      <c r="F8" s="115"/>
      <c r="G8" s="115"/>
      <c r="H8" s="114"/>
      <c r="J8" s="54" t="s">
        <v>148</v>
      </c>
    </row>
    <row r="9" spans="1:23" ht="12" customHeight="1" thickTop="1" x14ac:dyDescent="0.25">
      <c r="D9" s="126" t="s">
        <v>150</v>
      </c>
      <c r="H9" s="124"/>
      <c r="J9" s="85"/>
    </row>
    <row r="10" spans="1:23" ht="15.75" customHeight="1" x14ac:dyDescent="0.25">
      <c r="I10" s="38"/>
      <c r="J10" s="56"/>
      <c r="K10" s="2"/>
      <c r="L10" s="2"/>
      <c r="M10" s="5"/>
    </row>
    <row r="11" spans="1:23" ht="15.75" customHeight="1" thickBot="1" x14ac:dyDescent="0.3">
      <c r="J11" s="4" t="s">
        <v>2</v>
      </c>
      <c r="K11" s="4"/>
      <c r="L11" s="4" t="s">
        <v>3</v>
      </c>
      <c r="M11" s="4"/>
      <c r="N11" s="4"/>
      <c r="O11" s="4" t="s">
        <v>4</v>
      </c>
      <c r="P11" s="17"/>
    </row>
    <row r="12" spans="1:23" ht="16.899999999999999" customHeight="1" thickTop="1" thickBot="1" x14ac:dyDescent="0.3">
      <c r="D12" s="1" t="s">
        <v>110</v>
      </c>
      <c r="J12" s="23" t="s">
        <v>10</v>
      </c>
      <c r="K12" s="4"/>
      <c r="L12" s="23">
        <v>1</v>
      </c>
      <c r="M12" s="5"/>
      <c r="N12" s="4"/>
      <c r="O12" s="23">
        <v>2021</v>
      </c>
      <c r="P12" s="17"/>
      <c r="Q12" s="161">
        <f>IF(AND(J8="No",Calculations!C18&lt;60,'Retiree Information'!I11="Reserve (Non Regular)"),"*****       WARNING:  FAULTY ENTRIES     *****                                   You Indicated That You Will Start Receiving Retired Pay Before Your 60th Birthday",IF(AND(Calculations!C18&lt;50,'Retiree Information'!I11="Reserve (Non Regular)"),"*****          WARNING          *****                                   You Indicated That You Will Start Receiving Retired Pay Before Your 50th Birthday",0))</f>
        <v>0</v>
      </c>
      <c r="R12" s="161"/>
    </row>
    <row r="13" spans="1:23" ht="15.75" customHeight="1" thickTop="1" thickBot="1" x14ac:dyDescent="0.3">
      <c r="P13" s="17"/>
      <c r="Q13" s="161"/>
      <c r="R13" s="161"/>
    </row>
    <row r="14" spans="1:23" ht="15.75" customHeight="1" thickTop="1" thickBot="1" x14ac:dyDescent="0.3">
      <c r="D14" s="1" t="s">
        <v>149</v>
      </c>
      <c r="J14" s="23" t="s">
        <v>10</v>
      </c>
      <c r="K14" s="4"/>
      <c r="L14" s="23">
        <v>1</v>
      </c>
      <c r="M14" s="5"/>
      <c r="N14" s="4"/>
      <c r="O14" s="23">
        <v>2039</v>
      </c>
      <c r="Q14" s="161"/>
      <c r="R14" s="161"/>
    </row>
    <row r="15" spans="1:23" ht="21.95" customHeight="1" thickTop="1" x14ac:dyDescent="0.25">
      <c r="Q15" s="162"/>
      <c r="R15" s="162"/>
    </row>
    <row r="16" spans="1:23" ht="22.5" customHeight="1" thickBot="1" x14ac:dyDescent="0.3">
      <c r="D16" s="126"/>
      <c r="H16" s="125"/>
      <c r="J16" s="85"/>
    </row>
    <row r="17" spans="2:18" ht="30" x14ac:dyDescent="0.4">
      <c r="B17" s="1"/>
      <c r="F17" s="86"/>
      <c r="G17" s="87"/>
      <c r="H17" s="88" t="s">
        <v>132</v>
      </c>
      <c r="I17" s="88"/>
      <c r="J17" s="88"/>
      <c r="K17" s="88"/>
      <c r="L17" s="88"/>
      <c r="M17" s="88"/>
      <c r="N17" s="88"/>
      <c r="O17" s="87"/>
      <c r="P17" s="87"/>
      <c r="Q17" s="89"/>
    </row>
    <row r="18" spans="2:18" ht="14.25" customHeight="1" x14ac:dyDescent="0.4">
      <c r="B18" s="1"/>
      <c r="F18" s="90"/>
      <c r="G18" s="91"/>
      <c r="H18" s="92"/>
      <c r="I18" s="93"/>
      <c r="J18" s="93"/>
      <c r="K18" s="93"/>
      <c r="L18" s="93"/>
      <c r="M18" s="93"/>
      <c r="N18" s="93"/>
      <c r="O18" s="91"/>
      <c r="P18" s="91"/>
      <c r="Q18" s="94"/>
    </row>
    <row r="19" spans="2:18" x14ac:dyDescent="0.25">
      <c r="B19" s="1"/>
      <c r="F19" s="90"/>
      <c r="G19" s="91"/>
      <c r="H19" s="95" t="s">
        <v>154</v>
      </c>
      <c r="I19" s="95"/>
      <c r="J19" s="95"/>
      <c r="K19" s="91"/>
      <c r="L19" s="91"/>
      <c r="M19" s="91"/>
      <c r="N19" s="91"/>
      <c r="O19" s="91"/>
      <c r="P19" s="91"/>
      <c r="Q19" s="94"/>
    </row>
    <row r="20" spans="2:18" ht="18" x14ac:dyDescent="0.25">
      <c r="B20" s="1"/>
      <c r="F20" s="90"/>
      <c r="G20" s="91"/>
      <c r="H20" s="96" t="str">
        <f>CONCATENATE(A20,"Your Age:")</f>
        <v>Your Age:</v>
      </c>
      <c r="I20" s="97"/>
      <c r="J20" s="97"/>
      <c r="K20" s="97"/>
      <c r="L20" s="98">
        <f>Calculations!C19</f>
        <v>42</v>
      </c>
      <c r="M20" s="97"/>
      <c r="N20" s="96"/>
      <c r="O20" s="99"/>
      <c r="P20" s="99"/>
      <c r="Q20" s="94"/>
    </row>
    <row r="21" spans="2:18" ht="18" x14ac:dyDescent="0.25">
      <c r="B21" s="1"/>
      <c r="F21" s="90"/>
      <c r="G21" s="91"/>
      <c r="H21" s="96" t="str">
        <f>CONCATENATE(A20,"Your ",B5, "'s Age")</f>
        <v>Your Spouse's Age</v>
      </c>
      <c r="I21" s="97"/>
      <c r="J21" s="97"/>
      <c r="K21" s="97"/>
      <c r="L21" s="98">
        <f>IF(B5="Child",Calculations!E19,Calculations!D19)</f>
        <v>40</v>
      </c>
      <c r="M21" s="97"/>
      <c r="N21" s="96"/>
      <c r="O21" s="99"/>
      <c r="P21" s="99"/>
      <c r="Q21" s="94"/>
    </row>
    <row r="22" spans="2:18" ht="18" x14ac:dyDescent="0.25">
      <c r="B22" s="1"/>
      <c r="F22" s="90"/>
      <c r="G22" s="91"/>
      <c r="H22" s="96"/>
      <c r="I22" s="97"/>
      <c r="J22" s="97"/>
      <c r="K22" s="97"/>
      <c r="L22" s="98"/>
      <c r="M22" s="97"/>
      <c r="N22" s="96"/>
      <c r="O22" s="99"/>
      <c r="P22" s="99"/>
      <c r="Q22" s="94"/>
    </row>
    <row r="23" spans="2:18" x14ac:dyDescent="0.25">
      <c r="B23" s="1"/>
      <c r="F23" s="90"/>
      <c r="G23" s="91"/>
      <c r="H23" s="95" t="s">
        <v>130</v>
      </c>
      <c r="I23" s="95"/>
      <c r="J23" s="95"/>
      <c r="K23" s="91"/>
      <c r="L23" s="100"/>
      <c r="M23" s="91"/>
      <c r="N23" s="91"/>
      <c r="O23" s="91"/>
      <c r="P23" s="91"/>
      <c r="Q23" s="94"/>
    </row>
    <row r="24" spans="2:18" ht="18" x14ac:dyDescent="0.25">
      <c r="B24" s="1"/>
      <c r="F24" s="90"/>
      <c r="G24" s="91"/>
      <c r="H24" s="96" t="str">
        <f>CONCATENATE(A24,"Your Age:")</f>
        <v>Your Age:</v>
      </c>
      <c r="I24" s="96"/>
      <c r="J24" s="97"/>
      <c r="K24" s="97"/>
      <c r="L24" s="98">
        <f>Calculations!C21</f>
        <v>42</v>
      </c>
      <c r="M24" s="97"/>
      <c r="N24" s="96"/>
      <c r="O24" s="99"/>
      <c r="P24" s="99"/>
      <c r="Q24" s="94"/>
    </row>
    <row r="25" spans="2:18" ht="18" x14ac:dyDescent="0.25">
      <c r="B25" s="1"/>
      <c r="F25" s="90"/>
      <c r="G25" s="91"/>
      <c r="H25" s="96" t="str">
        <f>CONCATENATE(A20,"Your ",B5, "'s Age")</f>
        <v>Your Spouse's Age</v>
      </c>
      <c r="I25" s="96"/>
      <c r="J25" s="97"/>
      <c r="K25" s="97"/>
      <c r="L25" s="149">
        <f>IF(B5="Child",Calculations!E21+0.01,Calculations!D21)</f>
        <v>40</v>
      </c>
      <c r="M25" s="97"/>
      <c r="N25" s="96"/>
      <c r="O25" s="99"/>
      <c r="P25" s="99"/>
      <c r="Q25" s="94"/>
    </row>
    <row r="26" spans="2:18" x14ac:dyDescent="0.25">
      <c r="B26" s="1"/>
      <c r="F26" s="90"/>
      <c r="G26" s="91"/>
      <c r="H26" s="96" t="str">
        <f>IF('Retiree Information'!I27="Spouse &amp; Child",CONCATENATE("*Your Child's Age at Retirement"),"")</f>
        <v/>
      </c>
      <c r="I26" s="96"/>
      <c r="J26" s="97"/>
      <c r="K26" s="97"/>
      <c r="L26" s="101"/>
      <c r="M26" s="97"/>
      <c r="N26" s="102"/>
      <c r="O26" s="99"/>
      <c r="P26" s="99"/>
      <c r="Q26" s="94"/>
    </row>
    <row r="27" spans="2:18" x14ac:dyDescent="0.25">
      <c r="B27" s="1"/>
      <c r="F27" s="90"/>
      <c r="G27" s="91"/>
      <c r="H27" s="127" t="str">
        <f>IF(AND('Retiree Information'!$I$11="Reserve (Non Regular)",'Retiree Information'!$I$13="Yes"),"Your Expected Initial Monthly Base Amount","")</f>
        <v/>
      </c>
      <c r="I27" s="128"/>
      <c r="J27" s="129"/>
      <c r="K27" s="129"/>
      <c r="L27" s="130">
        <f>IF(AND('Retiree Information'!$I$11="Reserve (Non Regular)",'Retiree Information'!$I$13="Yes"),'Retiree Information'!I15,0)</f>
        <v>0</v>
      </c>
      <c r="M27" s="97"/>
      <c r="N27" s="102"/>
      <c r="O27" s="99"/>
      <c r="P27" s="99"/>
      <c r="Q27" s="94"/>
      <c r="R27" s="131"/>
    </row>
    <row r="28" spans="2:18" ht="12" customHeight="1" x14ac:dyDescent="0.25">
      <c r="B28" s="1"/>
      <c r="F28" s="90"/>
      <c r="G28" s="91"/>
      <c r="H28" s="131" t="str">
        <f>IF(AND('Retiree Information'!$I$11="Reserve (Non Regular)",'Retiree Information'!$I$13="Yes"),"(From previous page)","")</f>
        <v/>
      </c>
      <c r="I28" s="96"/>
      <c r="J28" s="97"/>
      <c r="K28" s="97"/>
      <c r="L28" s="132"/>
      <c r="M28" s="97"/>
      <c r="N28" s="102"/>
      <c r="O28" s="99"/>
      <c r="P28" s="99"/>
      <c r="Q28" s="94"/>
    </row>
    <row r="29" spans="2:18" ht="12" customHeight="1" x14ac:dyDescent="0.25">
      <c r="B29" s="1"/>
      <c r="F29" s="90"/>
      <c r="G29" s="91"/>
      <c r="H29" s="133"/>
      <c r="I29" s="96"/>
      <c r="J29" s="97"/>
      <c r="K29" s="97"/>
      <c r="L29" s="132"/>
      <c r="M29" s="97"/>
      <c r="N29" s="102"/>
      <c r="O29" s="99"/>
      <c r="P29" s="99"/>
      <c r="Q29" s="94"/>
    </row>
    <row r="30" spans="2:18" x14ac:dyDescent="0.25">
      <c r="B30" s="1"/>
      <c r="F30" s="90"/>
      <c r="G30" s="91"/>
      <c r="H30" s="133" t="str">
        <f>IF(AND('Retiree Information'!$I$11="Reserve (Non Regular)",'Retiree Information'!$I$13="Yes"),"Your RC-SBP Premium Percentage","")</f>
        <v/>
      </c>
      <c r="I30" s="96"/>
      <c r="J30" s="97"/>
      <c r="K30" s="97"/>
      <c r="L30" s="134">
        <f>IF(AND('Retiree Information'!$I$11="Reserve (Non Regular)",'Retiree Information'!$I$13="Yes"),Calculations!D68,0)</f>
        <v>0</v>
      </c>
      <c r="M30" s="97"/>
      <c r="N30" s="103"/>
      <c r="O30" s="99"/>
      <c r="P30" s="99"/>
      <c r="Q30" s="94"/>
    </row>
    <row r="31" spans="2:18" ht="10.5" customHeight="1" x14ac:dyDescent="0.25">
      <c r="B31" s="1"/>
      <c r="F31" s="90"/>
      <c r="G31" s="91"/>
      <c r="H31" s="133"/>
      <c r="I31" s="96"/>
      <c r="J31" s="97"/>
      <c r="K31" s="97"/>
      <c r="L31" s="135"/>
      <c r="M31" s="97"/>
      <c r="N31" s="104"/>
      <c r="O31" s="99"/>
      <c r="P31" s="99"/>
      <c r="Q31" s="94"/>
    </row>
    <row r="32" spans="2:18" x14ac:dyDescent="0.25">
      <c r="B32" s="1"/>
      <c r="F32" s="90"/>
      <c r="G32" s="91"/>
      <c r="H32" s="136" t="str">
        <f>IF(AND('Retiree Information'!$I$11="Reserve (Non Regular)",'Retiree Information'!$I$13="Yes"),"Your Expected Initial RC-SBP Premium","")</f>
        <v/>
      </c>
      <c r="I32" s="137"/>
      <c r="J32" s="138"/>
      <c r="K32" s="138"/>
      <c r="L32" s="139" t="str">
        <f>IF('Retiree Information'!$I$13="No","",ROUND(L27*L30,2))</f>
        <v/>
      </c>
      <c r="M32" s="97"/>
      <c r="N32" s="104"/>
      <c r="O32" s="99"/>
      <c r="P32" s="99"/>
      <c r="Q32" s="94"/>
    </row>
    <row r="33" spans="2:17" x14ac:dyDescent="0.25">
      <c r="B33" s="6"/>
      <c r="C33" s="8"/>
      <c r="D33" s="6"/>
      <c r="E33" s="11"/>
      <c r="F33" s="105"/>
      <c r="G33" s="97"/>
      <c r="H33" s="97"/>
      <c r="I33" s="97"/>
      <c r="J33" s="104"/>
      <c r="K33" s="99"/>
      <c r="L33" s="99"/>
      <c r="M33" s="96"/>
      <c r="N33" s="96"/>
      <c r="O33" s="96"/>
      <c r="P33" s="96"/>
      <c r="Q33" s="94"/>
    </row>
    <row r="34" spans="2:17" ht="18.75" x14ac:dyDescent="0.3">
      <c r="F34" s="111" t="str">
        <f>IF('Retiree Information'!$I$13="No","","ADD THIS AMOUNT TO YOUR SBP PREMIUM TO GET THE TOTAL PREMIUM")</f>
        <v/>
      </c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3"/>
    </row>
    <row r="35" spans="2:17" x14ac:dyDescent="0.25">
      <c r="F35" s="90"/>
      <c r="Q35" s="94"/>
    </row>
    <row r="36" spans="2:17" x14ac:dyDescent="0.25">
      <c r="F36" s="90"/>
      <c r="G36" s="106" t="s">
        <v>131</v>
      </c>
      <c r="H36" s="106"/>
      <c r="I36" s="106"/>
      <c r="J36" s="106"/>
      <c r="K36" s="106"/>
      <c r="L36" s="106"/>
      <c r="M36" s="106"/>
      <c r="N36" s="106"/>
      <c r="O36" s="106"/>
      <c r="P36" s="106"/>
      <c r="Q36" s="94"/>
    </row>
    <row r="37" spans="2:17" x14ac:dyDescent="0.25">
      <c r="F37" s="90"/>
      <c r="G37" s="106" t="s">
        <v>156</v>
      </c>
      <c r="H37" s="106"/>
      <c r="I37" s="106"/>
      <c r="J37" s="106"/>
      <c r="K37" s="106"/>
      <c r="L37" s="106"/>
      <c r="M37" s="106"/>
      <c r="N37" s="106"/>
      <c r="O37" s="106"/>
      <c r="P37" s="106"/>
      <c r="Q37" s="94"/>
    </row>
    <row r="38" spans="2:17" x14ac:dyDescent="0.25">
      <c r="F38" s="90"/>
      <c r="G38" s="106" t="s">
        <v>157</v>
      </c>
      <c r="H38" s="106"/>
      <c r="I38" s="106"/>
      <c r="J38" s="106"/>
      <c r="K38" s="106"/>
      <c r="L38" s="106"/>
      <c r="M38" s="106"/>
      <c r="N38" s="106"/>
      <c r="O38" s="106"/>
      <c r="P38" s="106"/>
      <c r="Q38" s="94"/>
    </row>
    <row r="39" spans="2:17" ht="16.5" thickBot="1" x14ac:dyDescent="0.3">
      <c r="F39" s="107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9"/>
    </row>
  </sheetData>
  <sheetProtection algorithmName="SHA-512" hashValue="hG1W72/7wHwem2uKaTL/9ttVQwqc6P8efRJLvragZWvCUPUMdE6mwTIVqAGqLF4d4+k1UE+aHqPB/n2rshq6YQ==" saltValue="UjPo/ftNEyksn+J3D/UD5Q==" spinCount="100000" sheet="1" objects="1" scenarios="1" selectLockedCells="1"/>
  <protectedRanges>
    <protectedRange sqref="J10" name="Input"/>
    <protectedRange sqref="J12 J14 L14 J4:L4 L12" name="Input_1"/>
    <protectedRange sqref="O14" name="Input_1_1"/>
    <protectedRange sqref="O12" name="Input_1_2"/>
  </protectedRanges>
  <dataConsolidate function="product"/>
  <mergeCells count="3">
    <mergeCell ref="J4:L4"/>
    <mergeCell ref="Q4:R6"/>
    <mergeCell ref="Q12:R15"/>
  </mergeCells>
  <conditionalFormatting sqref="Q4:R6">
    <cfRule type="cellIs" dxfId="2" priority="2" operator="equal">
      <formula>0</formula>
    </cfRule>
  </conditionalFormatting>
  <conditionalFormatting sqref="Q12:R14">
    <cfRule type="cellIs" dxfId="1" priority="1" operator="equal">
      <formula>0</formula>
    </cfRule>
  </conditionalFormatting>
  <dataValidations count="10">
    <dataValidation type="whole" allowBlank="1" showInputMessage="1" showErrorMessage="1" prompt="Enter 4 Digit Year_x000a_(ex. 2021)" sqref="O12">
      <formula1>1959</formula1>
      <formula2>2039</formula2>
    </dataValidation>
    <dataValidation type="textLength" allowBlank="1" showInputMessage="1" showErrorMessage="1" prompt="Name must between 5 and 20 characters" sqref="M4">
      <formula1>5</formula1>
      <formula2>20</formula2>
    </dataValidation>
    <dataValidation type="list" allowBlank="1" showInputMessage="1" showErrorMessage="1" prompt="Select Day From List" sqref="L12 L14">
      <formula1>"1,2,3,4,5,6,7,8,9,10,11,12,13,14,15,16,17,18,19,20,21,22,23,24,25,26,27,28,29,30,31"</formula1>
    </dataValidation>
    <dataValidation type="whole" allowBlank="1" showInputMessage="1" showErrorMessage="1" prompt="Enter 4 digit year" sqref="O14">
      <formula1>O12</formula1>
      <formula2>O12+60</formula2>
    </dataValidation>
    <dataValidation type="list" allowBlank="1" showInputMessage="1" showErrorMessage="1" sqref="M14 M12">
      <formula1>"1,2,3,4,5,6,7,8,9,10,11,12,13,14,15,16,17,18,19,20,21,22,23,24,25,26,27,28,29,30,31"</formula1>
    </dataValidation>
    <dataValidation type="list" allowBlank="1" showInputMessage="1" showErrorMessage="1" prompt="Select Month From List_x000a_" sqref="J12 J14">
      <formula1>"January, February, March, April, May, June, July, August, September, October, November, December"</formula1>
    </dataValidation>
    <dataValidation type="list" allowBlank="1" showInputMessage="1" showErrorMessage="1" sqref="K12 K14">
      <formula1>"January, February, March, April, May, June, July, August, September, October, November, December"</formula1>
    </dataValidation>
    <dataValidation type="list" allowBlank="1" showInputMessage="1" showErrorMessage="1" sqref="J4:L4">
      <formula1>"Immediate,Deferred"</formula1>
    </dataValidation>
    <dataValidation type="list" allowBlank="1" showInputMessage="1" showErrorMessage="1" error="Invalid Entry" sqref="J8:J9">
      <formula1>"Yes, No"</formula1>
    </dataValidation>
    <dataValidation type="whole" allowBlank="1" showInputMessage="1" showErrorMessage="1" prompt="Must Be Greater Than or Equal To $300 and Less Than $99,999" sqref="J10">
      <formula1>300</formula1>
      <formula2>99999</formula2>
    </dataValidation>
  </dataValidations>
  <printOptions horizontalCentered="1"/>
  <pageMargins left="0.75" right="0.75" top="2.5" bottom="1" header="0.5" footer="0.5"/>
  <pageSetup orientation="landscape" r:id="rId1"/>
  <headerFooter alignWithMargins="0">
    <oddFooter>&amp;R&amp;12DoD Office of the Actuary
&amp;F
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/>
  <dimension ref="A1:BR71"/>
  <sheetViews>
    <sheetView zoomScale="75" workbookViewId="0">
      <pane xSplit="1" ySplit="2" topLeftCell="B3" activePane="bottomRight" state="frozen"/>
      <selection activeCell="K17" sqref="K17"/>
      <selection pane="topRight" activeCell="K17" sqref="K17"/>
      <selection pane="bottomLeft" activeCell="K17" sqref="K17"/>
      <selection pane="bottomRight" activeCell="K17" sqref="K17"/>
    </sheetView>
  </sheetViews>
  <sheetFormatPr defaultRowHeight="12.75" x14ac:dyDescent="0.2"/>
  <sheetData>
    <row r="1" spans="1:70" x14ac:dyDescent="0.2">
      <c r="A1" s="35" t="s">
        <v>30</v>
      </c>
      <c r="B1" s="32"/>
      <c r="C1" s="32"/>
      <c r="D1" s="32"/>
      <c r="E1" s="32"/>
      <c r="F1" s="32"/>
      <c r="G1" s="32"/>
      <c r="H1" s="32"/>
      <c r="I1" s="32" t="s">
        <v>27</v>
      </c>
      <c r="J1" s="32"/>
      <c r="K1" s="32"/>
      <c r="L1" s="32"/>
      <c r="M1" s="32"/>
      <c r="N1" s="32"/>
    </row>
    <row r="2" spans="1:70" x14ac:dyDescent="0.2">
      <c r="A2" s="35" t="s">
        <v>31</v>
      </c>
      <c r="B2">
        <v>16</v>
      </c>
      <c r="C2">
        <v>17</v>
      </c>
      <c r="D2">
        <v>18</v>
      </c>
      <c r="E2">
        <v>19</v>
      </c>
      <c r="F2">
        <v>20</v>
      </c>
      <c r="G2">
        <v>21</v>
      </c>
      <c r="H2">
        <v>22</v>
      </c>
      <c r="I2">
        <v>23</v>
      </c>
      <c r="J2">
        <v>24</v>
      </c>
      <c r="K2">
        <v>25</v>
      </c>
      <c r="L2">
        <v>26</v>
      </c>
      <c r="M2">
        <v>27</v>
      </c>
      <c r="N2">
        <v>28</v>
      </c>
      <c r="O2">
        <v>29</v>
      </c>
      <c r="P2">
        <v>30</v>
      </c>
      <c r="Q2">
        <v>31</v>
      </c>
      <c r="R2">
        <v>32</v>
      </c>
      <c r="S2">
        <v>33</v>
      </c>
      <c r="T2">
        <v>34</v>
      </c>
      <c r="U2">
        <v>35</v>
      </c>
      <c r="V2">
        <v>36</v>
      </c>
      <c r="W2">
        <v>37</v>
      </c>
      <c r="X2">
        <v>38</v>
      </c>
      <c r="Y2">
        <v>39</v>
      </c>
      <c r="Z2">
        <v>40</v>
      </c>
      <c r="AA2">
        <v>41</v>
      </c>
      <c r="AB2">
        <v>42</v>
      </c>
      <c r="AC2">
        <v>43</v>
      </c>
      <c r="AD2">
        <v>44</v>
      </c>
      <c r="AE2">
        <v>45</v>
      </c>
      <c r="AF2">
        <v>46</v>
      </c>
      <c r="AG2">
        <v>47</v>
      </c>
      <c r="AH2">
        <v>48</v>
      </c>
      <c r="AI2">
        <v>49</v>
      </c>
      <c r="AJ2">
        <v>50</v>
      </c>
      <c r="AK2">
        <v>51</v>
      </c>
      <c r="AL2">
        <v>52</v>
      </c>
      <c r="AM2">
        <v>53</v>
      </c>
      <c r="AN2">
        <v>54</v>
      </c>
      <c r="AO2">
        <v>55</v>
      </c>
      <c r="AP2">
        <v>56</v>
      </c>
      <c r="AQ2">
        <v>57</v>
      </c>
      <c r="AR2">
        <v>58</v>
      </c>
      <c r="AS2">
        <v>59</v>
      </c>
      <c r="AT2">
        <v>60</v>
      </c>
      <c r="AU2">
        <v>61</v>
      </c>
      <c r="AV2">
        <v>62</v>
      </c>
      <c r="AW2">
        <v>63</v>
      </c>
      <c r="AX2">
        <v>64</v>
      </c>
      <c r="AY2">
        <v>65</v>
      </c>
      <c r="AZ2">
        <v>66</v>
      </c>
      <c r="BA2">
        <v>67</v>
      </c>
      <c r="BB2">
        <v>68</v>
      </c>
      <c r="BC2">
        <v>69</v>
      </c>
      <c r="BD2">
        <v>70</v>
      </c>
      <c r="BE2">
        <v>71</v>
      </c>
      <c r="BF2">
        <v>72</v>
      </c>
      <c r="BG2">
        <v>73</v>
      </c>
      <c r="BH2">
        <v>74</v>
      </c>
      <c r="BI2">
        <v>75</v>
      </c>
      <c r="BJ2">
        <v>76</v>
      </c>
      <c r="BK2">
        <v>77</v>
      </c>
      <c r="BL2">
        <v>78</v>
      </c>
      <c r="BM2">
        <v>79</v>
      </c>
      <c r="BN2">
        <v>80</v>
      </c>
      <c r="BO2">
        <v>81</v>
      </c>
      <c r="BP2">
        <v>82</v>
      </c>
      <c r="BQ2">
        <v>83</v>
      </c>
      <c r="BR2">
        <v>84</v>
      </c>
    </row>
    <row r="3" spans="1:70" x14ac:dyDescent="0.2">
      <c r="A3">
        <v>16</v>
      </c>
      <c r="B3" s="31">
        <v>1.0000000000000001E-5</v>
      </c>
      <c r="C3" s="31">
        <v>1.0000000000000001E-5</v>
      </c>
      <c r="D3" s="31">
        <v>1.0000000000000001E-5</v>
      </c>
      <c r="E3" s="31">
        <v>1.0000000000000001E-5</v>
      </c>
      <c r="F3" s="31">
        <v>1.0000000000000001E-5</v>
      </c>
      <c r="G3" s="31">
        <v>1.0000000000000001E-5</v>
      </c>
      <c r="H3" s="31">
        <v>1.0000000000000001E-5</v>
      </c>
      <c r="I3" s="31">
        <v>1.0000000000000001E-5</v>
      </c>
      <c r="J3" s="31">
        <v>1.0000000000000001E-5</v>
      </c>
      <c r="K3" s="31">
        <v>1.0000000000000001E-5</v>
      </c>
      <c r="L3" s="31">
        <v>1.0000000000000001E-5</v>
      </c>
      <c r="M3" s="31">
        <v>1.0000000000000001E-5</v>
      </c>
      <c r="N3" s="31">
        <v>1.0000000000000001E-5</v>
      </c>
      <c r="O3" s="31">
        <v>1.0000000000000001E-5</v>
      </c>
      <c r="P3" s="31">
        <v>1.0000000000000001E-5</v>
      </c>
      <c r="Q3" s="31">
        <v>1.0000000000000001E-5</v>
      </c>
      <c r="R3" s="31">
        <v>1.0000000000000001E-5</v>
      </c>
      <c r="S3" s="31">
        <v>1.0000000000000001E-5</v>
      </c>
      <c r="T3" s="31">
        <v>1.0000000000000001E-5</v>
      </c>
      <c r="U3" s="31">
        <v>1.0000000000000001E-5</v>
      </c>
      <c r="V3" s="31">
        <v>1.0000000000000001E-5</v>
      </c>
      <c r="W3" s="31">
        <v>1.0000000000000001E-5</v>
      </c>
      <c r="X3" s="31">
        <v>1.0000000000000001E-5</v>
      </c>
      <c r="Y3" s="31">
        <v>1.0000000000000001E-5</v>
      </c>
      <c r="Z3" s="31">
        <v>1.0000000000000001E-5</v>
      </c>
      <c r="AA3" s="31">
        <v>1.0000000000000001E-5</v>
      </c>
      <c r="AB3" s="31">
        <v>1.0000000000000001E-5</v>
      </c>
      <c r="AC3" s="31">
        <v>1.0000000000000001E-5</v>
      </c>
      <c r="AD3" s="31">
        <v>1.0000000000000001E-5</v>
      </c>
      <c r="AE3" s="31">
        <v>1.0000000000000001E-5</v>
      </c>
      <c r="AF3" s="31">
        <v>1.0000000000000001E-5</v>
      </c>
      <c r="AG3" s="31">
        <v>1.0000000000000001E-5</v>
      </c>
      <c r="AH3" s="31">
        <v>1.0000000000000001E-5</v>
      </c>
      <c r="AI3" s="31">
        <v>1.0000000000000001E-5</v>
      </c>
      <c r="AJ3" s="31">
        <v>1.0000000000000001E-5</v>
      </c>
      <c r="AK3" s="31">
        <v>1.0000000000000001E-5</v>
      </c>
      <c r="AL3" s="31">
        <v>1.0000000000000001E-5</v>
      </c>
      <c r="AM3" s="31">
        <v>1.0000000000000001E-5</v>
      </c>
      <c r="AN3" s="31">
        <v>1.0000000000000001E-5</v>
      </c>
      <c r="AO3" s="31">
        <v>1.0000000000000001E-5</v>
      </c>
      <c r="AP3" s="31">
        <v>1.0000000000000001E-5</v>
      </c>
      <c r="AQ3" s="31">
        <v>1.0000000000000001E-5</v>
      </c>
      <c r="AR3" s="31">
        <v>1.0000000000000001E-5</v>
      </c>
      <c r="AS3" s="31">
        <v>1.0000000000000001E-5</v>
      </c>
      <c r="AT3" s="31">
        <v>1.0000000000000001E-5</v>
      </c>
      <c r="AU3" s="31">
        <v>1.0000000000000001E-5</v>
      </c>
      <c r="AV3" s="31">
        <v>1.0000000000000001E-5</v>
      </c>
      <c r="AW3" s="31">
        <v>1.0000000000000001E-5</v>
      </c>
      <c r="AX3" s="31">
        <v>1.0000000000000001E-5</v>
      </c>
      <c r="AY3" s="31">
        <v>1.0000000000000001E-5</v>
      </c>
      <c r="AZ3" s="31">
        <v>2.0000000000000002E-5</v>
      </c>
      <c r="BA3" s="31">
        <v>2.0000000000000002E-5</v>
      </c>
      <c r="BB3" s="31">
        <v>2.0000000000000002E-5</v>
      </c>
      <c r="BC3" s="31">
        <v>2.0000000000000002E-5</v>
      </c>
      <c r="BD3" s="31">
        <v>2.0000000000000002E-5</v>
      </c>
      <c r="BE3" s="31">
        <v>3.0000000000000001E-5</v>
      </c>
      <c r="BF3" s="31">
        <v>3.0000000000000001E-5</v>
      </c>
      <c r="BG3" s="31">
        <v>3.0000000000000001E-5</v>
      </c>
      <c r="BH3" s="31">
        <v>3.0000000000000001E-5</v>
      </c>
      <c r="BI3" s="31">
        <v>4.0000000000000003E-5</v>
      </c>
      <c r="BJ3" s="31">
        <v>4.0000000000000003E-5</v>
      </c>
      <c r="BK3" s="31">
        <v>5.0000000000000002E-5</v>
      </c>
      <c r="BL3" s="31">
        <v>5.0000000000000002E-5</v>
      </c>
      <c r="BM3" s="31">
        <v>6.0000000000000002E-5</v>
      </c>
      <c r="BN3" s="31">
        <v>6.0000000000000002E-5</v>
      </c>
      <c r="BO3" s="31">
        <v>6.9999999999999994E-5</v>
      </c>
      <c r="BP3" s="31">
        <v>8.0000000000000007E-5</v>
      </c>
      <c r="BQ3" s="31">
        <v>8.0000000000000007E-5</v>
      </c>
      <c r="BR3" s="31">
        <v>9.0000000000000006E-5</v>
      </c>
    </row>
    <row r="4" spans="1:70" x14ac:dyDescent="0.2">
      <c r="A4">
        <v>17</v>
      </c>
      <c r="B4" s="31">
        <v>1.0000000000000001E-5</v>
      </c>
      <c r="C4" s="31">
        <v>1.0000000000000001E-5</v>
      </c>
      <c r="D4" s="31">
        <v>1.0000000000000001E-5</v>
      </c>
      <c r="E4" s="31">
        <v>1.0000000000000001E-5</v>
      </c>
      <c r="F4" s="31">
        <v>1.0000000000000001E-5</v>
      </c>
      <c r="G4" s="31">
        <v>1.0000000000000001E-5</v>
      </c>
      <c r="H4" s="31">
        <v>1.0000000000000001E-5</v>
      </c>
      <c r="I4" s="31">
        <v>1.0000000000000001E-5</v>
      </c>
      <c r="J4" s="31">
        <v>1.0000000000000001E-5</v>
      </c>
      <c r="K4" s="31">
        <v>1.0000000000000001E-5</v>
      </c>
      <c r="L4" s="31">
        <v>1.0000000000000001E-5</v>
      </c>
      <c r="M4" s="31">
        <v>1.0000000000000001E-5</v>
      </c>
      <c r="N4" s="31">
        <v>1.0000000000000001E-5</v>
      </c>
      <c r="O4" s="31">
        <v>1.0000000000000001E-5</v>
      </c>
      <c r="P4" s="31">
        <v>1.0000000000000001E-5</v>
      </c>
      <c r="Q4" s="31">
        <v>1.0000000000000001E-5</v>
      </c>
      <c r="R4" s="31">
        <v>1.0000000000000001E-5</v>
      </c>
      <c r="S4" s="31">
        <v>1.0000000000000001E-5</v>
      </c>
      <c r="T4" s="31">
        <v>1.0000000000000001E-5</v>
      </c>
      <c r="U4" s="31">
        <v>1.0000000000000001E-5</v>
      </c>
      <c r="V4" s="31">
        <v>1.0000000000000001E-5</v>
      </c>
      <c r="W4" s="31">
        <v>1.0000000000000001E-5</v>
      </c>
      <c r="X4" s="31">
        <v>1.0000000000000001E-5</v>
      </c>
      <c r="Y4" s="31">
        <v>1.0000000000000001E-5</v>
      </c>
      <c r="Z4" s="31">
        <v>1.0000000000000001E-5</v>
      </c>
      <c r="AA4" s="31">
        <v>1.0000000000000001E-5</v>
      </c>
      <c r="AB4" s="31">
        <v>1.0000000000000001E-5</v>
      </c>
      <c r="AC4" s="31">
        <v>1.0000000000000001E-5</v>
      </c>
      <c r="AD4" s="31">
        <v>1.0000000000000001E-5</v>
      </c>
      <c r="AE4" s="31">
        <v>1.0000000000000001E-5</v>
      </c>
      <c r="AF4" s="31">
        <v>1.0000000000000001E-5</v>
      </c>
      <c r="AG4" s="31">
        <v>1.0000000000000001E-5</v>
      </c>
      <c r="AH4" s="31">
        <v>1.0000000000000001E-5</v>
      </c>
      <c r="AI4" s="31">
        <v>1.0000000000000001E-5</v>
      </c>
      <c r="AJ4" s="31">
        <v>1.0000000000000001E-5</v>
      </c>
      <c r="AK4" s="31">
        <v>1.0000000000000001E-5</v>
      </c>
      <c r="AL4" s="31">
        <v>1.0000000000000001E-5</v>
      </c>
      <c r="AM4" s="31">
        <v>1.0000000000000001E-5</v>
      </c>
      <c r="AN4" s="31">
        <v>1.0000000000000001E-5</v>
      </c>
      <c r="AO4" s="31">
        <v>1.0000000000000001E-5</v>
      </c>
      <c r="AP4" s="31">
        <v>1.0000000000000001E-5</v>
      </c>
      <c r="AQ4" s="31">
        <v>1.0000000000000001E-5</v>
      </c>
      <c r="AR4" s="31">
        <v>1.0000000000000001E-5</v>
      </c>
      <c r="AS4" s="31">
        <v>1.0000000000000001E-5</v>
      </c>
      <c r="AT4" s="31">
        <v>1.0000000000000001E-5</v>
      </c>
      <c r="AU4" s="31">
        <v>1.0000000000000001E-5</v>
      </c>
      <c r="AV4" s="31">
        <v>1.0000000000000001E-5</v>
      </c>
      <c r="AW4" s="31">
        <v>1.0000000000000001E-5</v>
      </c>
      <c r="AX4" s="31">
        <v>1.0000000000000001E-5</v>
      </c>
      <c r="AY4" s="31">
        <v>1.0000000000000001E-5</v>
      </c>
      <c r="AZ4" s="31">
        <v>2.0000000000000002E-5</v>
      </c>
      <c r="BA4" s="31">
        <v>2.0000000000000002E-5</v>
      </c>
      <c r="BB4" s="31">
        <v>2.0000000000000002E-5</v>
      </c>
      <c r="BC4" s="31">
        <v>2.0000000000000002E-5</v>
      </c>
      <c r="BD4" s="31">
        <v>2.0000000000000002E-5</v>
      </c>
      <c r="BE4" s="31">
        <v>3.0000000000000001E-5</v>
      </c>
      <c r="BF4" s="31">
        <v>3.0000000000000001E-5</v>
      </c>
      <c r="BG4" s="31">
        <v>3.0000000000000001E-5</v>
      </c>
      <c r="BH4" s="31">
        <v>3.0000000000000001E-5</v>
      </c>
      <c r="BI4" s="31">
        <v>4.0000000000000003E-5</v>
      </c>
      <c r="BJ4" s="31">
        <v>4.0000000000000003E-5</v>
      </c>
      <c r="BK4" s="31">
        <v>5.0000000000000002E-5</v>
      </c>
      <c r="BL4" s="31">
        <v>5.0000000000000002E-5</v>
      </c>
      <c r="BM4" s="31">
        <v>6.0000000000000002E-5</v>
      </c>
      <c r="BN4" s="31">
        <v>6.0000000000000002E-5</v>
      </c>
      <c r="BO4" s="31">
        <v>6.9999999999999994E-5</v>
      </c>
      <c r="BP4" s="31">
        <v>8.0000000000000007E-5</v>
      </c>
      <c r="BQ4" s="31">
        <v>8.0000000000000007E-5</v>
      </c>
      <c r="BR4" s="31">
        <v>9.0000000000000006E-5</v>
      </c>
    </row>
    <row r="5" spans="1:70" x14ac:dyDescent="0.2">
      <c r="A5">
        <v>18</v>
      </c>
      <c r="B5" s="31">
        <v>1.0000000000000001E-5</v>
      </c>
      <c r="C5" s="31">
        <v>1.0000000000000001E-5</v>
      </c>
      <c r="D5" s="31">
        <v>1.0000000000000001E-5</v>
      </c>
      <c r="E5" s="31">
        <v>1.0000000000000001E-5</v>
      </c>
      <c r="F5" s="31">
        <v>1.0000000000000001E-5</v>
      </c>
      <c r="G5" s="31">
        <v>1.0000000000000001E-5</v>
      </c>
      <c r="H5" s="31">
        <v>1.0000000000000001E-5</v>
      </c>
      <c r="I5" s="31">
        <v>1.0000000000000001E-5</v>
      </c>
      <c r="J5" s="31">
        <v>1.0000000000000001E-5</v>
      </c>
      <c r="K5" s="31">
        <v>1.0000000000000001E-5</v>
      </c>
      <c r="L5" s="31">
        <v>1.0000000000000001E-5</v>
      </c>
      <c r="M5" s="31">
        <v>1.0000000000000001E-5</v>
      </c>
      <c r="N5" s="31">
        <v>1.0000000000000001E-5</v>
      </c>
      <c r="O5" s="31">
        <v>1.0000000000000001E-5</v>
      </c>
      <c r="P5" s="31">
        <v>1.0000000000000001E-5</v>
      </c>
      <c r="Q5" s="31">
        <v>1.0000000000000001E-5</v>
      </c>
      <c r="R5" s="31">
        <v>1.0000000000000001E-5</v>
      </c>
      <c r="S5" s="31">
        <v>1.0000000000000001E-5</v>
      </c>
      <c r="T5" s="31">
        <v>1.0000000000000001E-5</v>
      </c>
      <c r="U5" s="31">
        <v>1.0000000000000001E-5</v>
      </c>
      <c r="V5" s="31">
        <v>1.0000000000000001E-5</v>
      </c>
      <c r="W5" s="31">
        <v>1.0000000000000001E-5</v>
      </c>
      <c r="X5" s="31">
        <v>1.0000000000000001E-5</v>
      </c>
      <c r="Y5" s="31">
        <v>1.0000000000000001E-5</v>
      </c>
      <c r="Z5" s="31">
        <v>1.0000000000000001E-5</v>
      </c>
      <c r="AA5" s="31">
        <v>1.0000000000000001E-5</v>
      </c>
      <c r="AB5" s="31">
        <v>1.0000000000000001E-5</v>
      </c>
      <c r="AC5" s="31">
        <v>1.0000000000000001E-5</v>
      </c>
      <c r="AD5" s="31">
        <v>1.0000000000000001E-5</v>
      </c>
      <c r="AE5" s="31">
        <v>1.0000000000000001E-5</v>
      </c>
      <c r="AF5" s="31">
        <v>1.0000000000000001E-5</v>
      </c>
      <c r="AG5" s="31">
        <v>1.0000000000000001E-5</v>
      </c>
      <c r="AH5" s="31">
        <v>1.0000000000000001E-5</v>
      </c>
      <c r="AI5" s="31">
        <v>1.0000000000000001E-5</v>
      </c>
      <c r="AJ5" s="31">
        <v>1.0000000000000001E-5</v>
      </c>
      <c r="AK5" s="31">
        <v>1.0000000000000001E-5</v>
      </c>
      <c r="AL5" s="31">
        <v>1.0000000000000001E-5</v>
      </c>
      <c r="AM5" s="31">
        <v>1.0000000000000001E-5</v>
      </c>
      <c r="AN5" s="31">
        <v>1.0000000000000001E-5</v>
      </c>
      <c r="AO5" s="31">
        <v>1.0000000000000001E-5</v>
      </c>
      <c r="AP5" s="31">
        <v>1.0000000000000001E-5</v>
      </c>
      <c r="AQ5" s="31">
        <v>1.0000000000000001E-5</v>
      </c>
      <c r="AR5" s="31">
        <v>1.0000000000000001E-5</v>
      </c>
      <c r="AS5" s="31">
        <v>1.0000000000000001E-5</v>
      </c>
      <c r="AT5" s="31">
        <v>1.0000000000000001E-5</v>
      </c>
      <c r="AU5" s="31">
        <v>1.0000000000000001E-5</v>
      </c>
      <c r="AV5" s="31">
        <v>1.0000000000000001E-5</v>
      </c>
      <c r="AW5" s="31">
        <v>1.0000000000000001E-5</v>
      </c>
      <c r="AX5" s="31">
        <v>1.0000000000000001E-5</v>
      </c>
      <c r="AY5" s="31">
        <v>1.0000000000000001E-5</v>
      </c>
      <c r="AZ5" s="31">
        <v>2.0000000000000002E-5</v>
      </c>
      <c r="BA5" s="31">
        <v>2.0000000000000002E-5</v>
      </c>
      <c r="BB5" s="31">
        <v>2.0000000000000002E-5</v>
      </c>
      <c r="BC5" s="31">
        <v>2.0000000000000002E-5</v>
      </c>
      <c r="BD5" s="31">
        <v>2.0000000000000002E-5</v>
      </c>
      <c r="BE5" s="31">
        <v>3.0000000000000001E-5</v>
      </c>
      <c r="BF5" s="31">
        <v>3.0000000000000001E-5</v>
      </c>
      <c r="BG5" s="31">
        <v>3.0000000000000001E-5</v>
      </c>
      <c r="BH5" s="31">
        <v>3.0000000000000001E-5</v>
      </c>
      <c r="BI5" s="31">
        <v>4.0000000000000003E-5</v>
      </c>
      <c r="BJ5" s="31">
        <v>4.0000000000000003E-5</v>
      </c>
      <c r="BK5" s="31">
        <v>5.0000000000000002E-5</v>
      </c>
      <c r="BL5" s="31">
        <v>5.0000000000000002E-5</v>
      </c>
      <c r="BM5" s="31">
        <v>6.0000000000000002E-5</v>
      </c>
      <c r="BN5" s="31">
        <v>6.0000000000000002E-5</v>
      </c>
      <c r="BO5" s="31">
        <v>6.9999999999999994E-5</v>
      </c>
      <c r="BP5" s="31">
        <v>8.0000000000000007E-5</v>
      </c>
      <c r="BQ5" s="31">
        <v>8.0000000000000007E-5</v>
      </c>
      <c r="BR5" s="31">
        <v>9.0000000000000006E-5</v>
      </c>
    </row>
    <row r="6" spans="1:70" x14ac:dyDescent="0.2">
      <c r="A6">
        <v>19</v>
      </c>
      <c r="B6" s="31">
        <v>1.0000000000000001E-5</v>
      </c>
      <c r="C6" s="31">
        <v>1.0000000000000001E-5</v>
      </c>
      <c r="D6" s="31">
        <v>1.0000000000000001E-5</v>
      </c>
      <c r="E6" s="31">
        <v>1.0000000000000001E-5</v>
      </c>
      <c r="F6" s="31">
        <v>1.0000000000000001E-5</v>
      </c>
      <c r="G6" s="31">
        <v>1.0000000000000001E-5</v>
      </c>
      <c r="H6" s="31">
        <v>1.0000000000000001E-5</v>
      </c>
      <c r="I6" s="31">
        <v>1.0000000000000001E-5</v>
      </c>
      <c r="J6" s="31">
        <v>1.0000000000000001E-5</v>
      </c>
      <c r="K6" s="31">
        <v>1.0000000000000001E-5</v>
      </c>
      <c r="L6" s="31">
        <v>1.0000000000000001E-5</v>
      </c>
      <c r="M6" s="31">
        <v>1.0000000000000001E-5</v>
      </c>
      <c r="N6" s="31">
        <v>1.0000000000000001E-5</v>
      </c>
      <c r="O6" s="31">
        <v>1.0000000000000001E-5</v>
      </c>
      <c r="P6" s="31">
        <v>1.0000000000000001E-5</v>
      </c>
      <c r="Q6" s="31">
        <v>1.0000000000000001E-5</v>
      </c>
      <c r="R6" s="31">
        <v>1.0000000000000001E-5</v>
      </c>
      <c r="S6" s="31">
        <v>1.0000000000000001E-5</v>
      </c>
      <c r="T6" s="31">
        <v>1.0000000000000001E-5</v>
      </c>
      <c r="U6" s="31">
        <v>1.0000000000000001E-5</v>
      </c>
      <c r="V6" s="31">
        <v>1.0000000000000001E-5</v>
      </c>
      <c r="W6" s="31">
        <v>1.0000000000000001E-5</v>
      </c>
      <c r="X6" s="31">
        <v>1.0000000000000001E-5</v>
      </c>
      <c r="Y6" s="31">
        <v>1.0000000000000001E-5</v>
      </c>
      <c r="Z6" s="31">
        <v>1.0000000000000001E-5</v>
      </c>
      <c r="AA6" s="31">
        <v>1.0000000000000001E-5</v>
      </c>
      <c r="AB6" s="31">
        <v>1.0000000000000001E-5</v>
      </c>
      <c r="AC6" s="31">
        <v>1.0000000000000001E-5</v>
      </c>
      <c r="AD6" s="31">
        <v>1.0000000000000001E-5</v>
      </c>
      <c r="AE6" s="31">
        <v>1.0000000000000001E-5</v>
      </c>
      <c r="AF6" s="31">
        <v>1.0000000000000001E-5</v>
      </c>
      <c r="AG6" s="31">
        <v>1.0000000000000001E-5</v>
      </c>
      <c r="AH6" s="31">
        <v>1.0000000000000001E-5</v>
      </c>
      <c r="AI6" s="31">
        <v>1.0000000000000001E-5</v>
      </c>
      <c r="AJ6" s="31">
        <v>1.0000000000000001E-5</v>
      </c>
      <c r="AK6" s="31">
        <v>1.0000000000000001E-5</v>
      </c>
      <c r="AL6" s="31">
        <v>1.0000000000000001E-5</v>
      </c>
      <c r="AM6" s="31">
        <v>1.0000000000000001E-5</v>
      </c>
      <c r="AN6" s="31">
        <v>1.0000000000000001E-5</v>
      </c>
      <c r="AO6" s="31">
        <v>1.0000000000000001E-5</v>
      </c>
      <c r="AP6" s="31">
        <v>1.0000000000000001E-5</v>
      </c>
      <c r="AQ6" s="31">
        <v>1.0000000000000001E-5</v>
      </c>
      <c r="AR6" s="31">
        <v>1.0000000000000001E-5</v>
      </c>
      <c r="AS6" s="31">
        <v>1.0000000000000001E-5</v>
      </c>
      <c r="AT6" s="31">
        <v>1.0000000000000001E-5</v>
      </c>
      <c r="AU6" s="31">
        <v>1.0000000000000001E-5</v>
      </c>
      <c r="AV6" s="31">
        <v>1.0000000000000001E-5</v>
      </c>
      <c r="AW6" s="31">
        <v>1.0000000000000001E-5</v>
      </c>
      <c r="AX6" s="31">
        <v>1.0000000000000001E-5</v>
      </c>
      <c r="AY6" s="31">
        <v>1.0000000000000001E-5</v>
      </c>
      <c r="AZ6" s="31">
        <v>2.0000000000000002E-5</v>
      </c>
      <c r="BA6" s="31">
        <v>2.0000000000000002E-5</v>
      </c>
      <c r="BB6" s="31">
        <v>2.0000000000000002E-5</v>
      </c>
      <c r="BC6" s="31">
        <v>2.0000000000000002E-5</v>
      </c>
      <c r="BD6" s="31">
        <v>2.0000000000000002E-5</v>
      </c>
      <c r="BE6" s="31">
        <v>3.0000000000000001E-5</v>
      </c>
      <c r="BF6" s="31">
        <v>3.0000000000000001E-5</v>
      </c>
      <c r="BG6" s="31">
        <v>3.0000000000000001E-5</v>
      </c>
      <c r="BH6" s="31">
        <v>3.0000000000000001E-5</v>
      </c>
      <c r="BI6" s="31">
        <v>4.0000000000000003E-5</v>
      </c>
      <c r="BJ6" s="31">
        <v>4.0000000000000003E-5</v>
      </c>
      <c r="BK6" s="31">
        <v>5.0000000000000002E-5</v>
      </c>
      <c r="BL6" s="31">
        <v>5.0000000000000002E-5</v>
      </c>
      <c r="BM6" s="31">
        <v>6.0000000000000002E-5</v>
      </c>
      <c r="BN6" s="31">
        <v>6.0000000000000002E-5</v>
      </c>
      <c r="BO6" s="31">
        <v>6.9999999999999994E-5</v>
      </c>
      <c r="BP6" s="31">
        <v>8.0000000000000007E-5</v>
      </c>
      <c r="BQ6" s="31">
        <v>8.0000000000000007E-5</v>
      </c>
      <c r="BR6" s="31">
        <v>9.0000000000000006E-5</v>
      </c>
    </row>
    <row r="7" spans="1:70" x14ac:dyDescent="0.2">
      <c r="A7">
        <v>20</v>
      </c>
      <c r="B7" s="31">
        <v>1.0000000000000001E-5</v>
      </c>
      <c r="C7" s="31">
        <v>1.0000000000000001E-5</v>
      </c>
      <c r="D7" s="31">
        <v>1.0000000000000001E-5</v>
      </c>
      <c r="E7" s="31">
        <v>1.0000000000000001E-5</v>
      </c>
      <c r="F7" s="31">
        <v>1.0000000000000001E-5</v>
      </c>
      <c r="G7" s="31">
        <v>1.0000000000000001E-5</v>
      </c>
      <c r="H7" s="31">
        <v>1.0000000000000001E-5</v>
      </c>
      <c r="I7" s="31">
        <v>1.0000000000000001E-5</v>
      </c>
      <c r="J7" s="31">
        <v>1.0000000000000001E-5</v>
      </c>
      <c r="K7" s="31">
        <v>1.0000000000000001E-5</v>
      </c>
      <c r="L7" s="31">
        <v>1.0000000000000001E-5</v>
      </c>
      <c r="M7" s="31">
        <v>1.0000000000000001E-5</v>
      </c>
      <c r="N7" s="31">
        <v>1.0000000000000001E-5</v>
      </c>
      <c r="O7" s="31">
        <v>1.0000000000000001E-5</v>
      </c>
      <c r="P7" s="31">
        <v>1.0000000000000001E-5</v>
      </c>
      <c r="Q7" s="31">
        <v>1.0000000000000001E-5</v>
      </c>
      <c r="R7" s="31">
        <v>1.0000000000000001E-5</v>
      </c>
      <c r="S7" s="31">
        <v>1.0000000000000001E-5</v>
      </c>
      <c r="T7" s="31">
        <v>1.0000000000000001E-5</v>
      </c>
      <c r="U7" s="31">
        <v>1.0000000000000001E-5</v>
      </c>
      <c r="V7" s="31">
        <v>1.0000000000000001E-5</v>
      </c>
      <c r="W7" s="31">
        <v>1.0000000000000001E-5</v>
      </c>
      <c r="X7" s="31">
        <v>1.0000000000000001E-5</v>
      </c>
      <c r="Y7" s="31">
        <v>1.0000000000000001E-5</v>
      </c>
      <c r="Z7" s="31">
        <v>1.0000000000000001E-5</v>
      </c>
      <c r="AA7" s="31">
        <v>1.0000000000000001E-5</v>
      </c>
      <c r="AB7" s="31">
        <v>1.0000000000000001E-5</v>
      </c>
      <c r="AC7" s="31">
        <v>1.0000000000000001E-5</v>
      </c>
      <c r="AD7" s="31">
        <v>1.0000000000000001E-5</v>
      </c>
      <c r="AE7" s="31">
        <v>1.0000000000000001E-5</v>
      </c>
      <c r="AF7" s="31">
        <v>1.0000000000000001E-5</v>
      </c>
      <c r="AG7" s="31">
        <v>1.0000000000000001E-5</v>
      </c>
      <c r="AH7" s="31">
        <v>1.0000000000000001E-5</v>
      </c>
      <c r="AI7" s="31">
        <v>1.0000000000000001E-5</v>
      </c>
      <c r="AJ7" s="31">
        <v>1.0000000000000001E-5</v>
      </c>
      <c r="AK7" s="31">
        <v>1.0000000000000001E-5</v>
      </c>
      <c r="AL7" s="31">
        <v>1.0000000000000001E-5</v>
      </c>
      <c r="AM7" s="31">
        <v>1.0000000000000001E-5</v>
      </c>
      <c r="AN7" s="31">
        <v>1.0000000000000001E-5</v>
      </c>
      <c r="AO7" s="31">
        <v>1.0000000000000001E-5</v>
      </c>
      <c r="AP7" s="31">
        <v>1.0000000000000001E-5</v>
      </c>
      <c r="AQ7" s="31">
        <v>1.0000000000000001E-5</v>
      </c>
      <c r="AR7" s="31">
        <v>1.0000000000000001E-5</v>
      </c>
      <c r="AS7" s="31">
        <v>1.0000000000000001E-5</v>
      </c>
      <c r="AT7" s="31">
        <v>1.0000000000000001E-5</v>
      </c>
      <c r="AU7" s="31">
        <v>1.0000000000000001E-5</v>
      </c>
      <c r="AV7" s="31">
        <v>1.0000000000000001E-5</v>
      </c>
      <c r="AW7" s="31">
        <v>1.0000000000000001E-5</v>
      </c>
      <c r="AX7" s="31">
        <v>1.0000000000000001E-5</v>
      </c>
      <c r="AY7" s="31">
        <v>1.0000000000000001E-5</v>
      </c>
      <c r="AZ7" s="31">
        <v>2.0000000000000002E-5</v>
      </c>
      <c r="BA7" s="31">
        <v>2.0000000000000002E-5</v>
      </c>
      <c r="BB7" s="31">
        <v>2.0000000000000002E-5</v>
      </c>
      <c r="BC7" s="31">
        <v>2.0000000000000002E-5</v>
      </c>
      <c r="BD7" s="31">
        <v>2.0000000000000002E-5</v>
      </c>
      <c r="BE7" s="31">
        <v>3.0000000000000001E-5</v>
      </c>
      <c r="BF7" s="31">
        <v>3.0000000000000001E-5</v>
      </c>
      <c r="BG7" s="31">
        <v>3.0000000000000001E-5</v>
      </c>
      <c r="BH7" s="31">
        <v>3.0000000000000001E-5</v>
      </c>
      <c r="BI7" s="31">
        <v>4.0000000000000003E-5</v>
      </c>
      <c r="BJ7" s="31">
        <v>4.0000000000000003E-5</v>
      </c>
      <c r="BK7" s="31">
        <v>5.0000000000000002E-5</v>
      </c>
      <c r="BL7" s="31">
        <v>5.0000000000000002E-5</v>
      </c>
      <c r="BM7" s="31">
        <v>6.0000000000000002E-5</v>
      </c>
      <c r="BN7" s="31">
        <v>6.0000000000000002E-5</v>
      </c>
      <c r="BO7" s="31">
        <v>6.9999999999999994E-5</v>
      </c>
      <c r="BP7" s="31">
        <v>8.0000000000000007E-5</v>
      </c>
      <c r="BQ7" s="31">
        <v>8.0000000000000007E-5</v>
      </c>
      <c r="BR7" s="31">
        <v>9.0000000000000006E-5</v>
      </c>
    </row>
    <row r="8" spans="1:70" x14ac:dyDescent="0.2">
      <c r="A8">
        <v>21</v>
      </c>
      <c r="B8" s="31">
        <v>1.0000000000000001E-5</v>
      </c>
      <c r="C8" s="31">
        <v>1.0000000000000001E-5</v>
      </c>
      <c r="D8" s="31">
        <v>1.0000000000000001E-5</v>
      </c>
      <c r="E8" s="31">
        <v>1.0000000000000001E-5</v>
      </c>
      <c r="F8" s="31">
        <v>1.0000000000000001E-5</v>
      </c>
      <c r="G8" s="31">
        <v>1.0000000000000001E-5</v>
      </c>
      <c r="H8" s="31">
        <v>1.0000000000000001E-5</v>
      </c>
      <c r="I8" s="31">
        <v>1.0000000000000001E-5</v>
      </c>
      <c r="J8" s="31">
        <v>1.0000000000000001E-5</v>
      </c>
      <c r="K8" s="31">
        <v>1.0000000000000001E-5</v>
      </c>
      <c r="L8" s="31">
        <v>1.0000000000000001E-5</v>
      </c>
      <c r="M8" s="31">
        <v>1.0000000000000001E-5</v>
      </c>
      <c r="N8" s="31">
        <v>1.0000000000000001E-5</v>
      </c>
      <c r="O8" s="31">
        <v>1.0000000000000001E-5</v>
      </c>
      <c r="P8" s="31">
        <v>1.0000000000000001E-5</v>
      </c>
      <c r="Q8" s="31">
        <v>1.0000000000000001E-5</v>
      </c>
      <c r="R8" s="31">
        <v>1.0000000000000001E-5</v>
      </c>
      <c r="S8" s="31">
        <v>1.0000000000000001E-5</v>
      </c>
      <c r="T8" s="31">
        <v>1.0000000000000001E-5</v>
      </c>
      <c r="U8" s="31">
        <v>1.0000000000000001E-5</v>
      </c>
      <c r="V8" s="31">
        <v>1.0000000000000001E-5</v>
      </c>
      <c r="W8" s="31">
        <v>1.0000000000000001E-5</v>
      </c>
      <c r="X8" s="31">
        <v>1.0000000000000001E-5</v>
      </c>
      <c r="Y8" s="31">
        <v>1.0000000000000001E-5</v>
      </c>
      <c r="Z8" s="31">
        <v>1.0000000000000001E-5</v>
      </c>
      <c r="AA8" s="31">
        <v>1.0000000000000001E-5</v>
      </c>
      <c r="AB8" s="31">
        <v>1.0000000000000001E-5</v>
      </c>
      <c r="AC8" s="31">
        <v>1.0000000000000001E-5</v>
      </c>
      <c r="AD8" s="31">
        <v>1.0000000000000001E-5</v>
      </c>
      <c r="AE8" s="31">
        <v>1.0000000000000001E-5</v>
      </c>
      <c r="AF8" s="31">
        <v>1.0000000000000001E-5</v>
      </c>
      <c r="AG8" s="31">
        <v>1.0000000000000001E-5</v>
      </c>
      <c r="AH8" s="31">
        <v>1.0000000000000001E-5</v>
      </c>
      <c r="AI8" s="31">
        <v>1.0000000000000001E-5</v>
      </c>
      <c r="AJ8" s="31">
        <v>1.0000000000000001E-5</v>
      </c>
      <c r="AK8" s="31">
        <v>1.0000000000000001E-5</v>
      </c>
      <c r="AL8" s="31">
        <v>1.0000000000000001E-5</v>
      </c>
      <c r="AM8" s="31">
        <v>1.0000000000000001E-5</v>
      </c>
      <c r="AN8" s="31">
        <v>1.0000000000000001E-5</v>
      </c>
      <c r="AO8" s="31">
        <v>1.0000000000000001E-5</v>
      </c>
      <c r="AP8" s="31">
        <v>1.0000000000000001E-5</v>
      </c>
      <c r="AQ8" s="31">
        <v>1.0000000000000001E-5</v>
      </c>
      <c r="AR8" s="31">
        <v>1.0000000000000001E-5</v>
      </c>
      <c r="AS8" s="31">
        <v>1.0000000000000001E-5</v>
      </c>
      <c r="AT8" s="31">
        <v>1.0000000000000001E-5</v>
      </c>
      <c r="AU8" s="31">
        <v>1.0000000000000001E-5</v>
      </c>
      <c r="AV8" s="31">
        <v>1.0000000000000001E-5</v>
      </c>
      <c r="AW8" s="31">
        <v>1.0000000000000001E-5</v>
      </c>
      <c r="AX8" s="31">
        <v>1.0000000000000001E-5</v>
      </c>
      <c r="AY8" s="31">
        <v>1.0000000000000001E-5</v>
      </c>
      <c r="AZ8" s="31">
        <v>2.0000000000000002E-5</v>
      </c>
      <c r="BA8" s="31">
        <v>2.0000000000000002E-5</v>
      </c>
      <c r="BB8" s="31">
        <v>2.0000000000000002E-5</v>
      </c>
      <c r="BC8" s="31">
        <v>2.0000000000000002E-5</v>
      </c>
      <c r="BD8" s="31">
        <v>2.0000000000000002E-5</v>
      </c>
      <c r="BE8" s="31">
        <v>3.0000000000000001E-5</v>
      </c>
      <c r="BF8" s="31">
        <v>3.0000000000000001E-5</v>
      </c>
      <c r="BG8" s="31">
        <v>3.0000000000000001E-5</v>
      </c>
      <c r="BH8" s="31">
        <v>3.0000000000000001E-5</v>
      </c>
      <c r="BI8" s="31">
        <v>4.0000000000000003E-5</v>
      </c>
      <c r="BJ8" s="31">
        <v>4.0000000000000003E-5</v>
      </c>
      <c r="BK8" s="31">
        <v>5.0000000000000002E-5</v>
      </c>
      <c r="BL8" s="31">
        <v>5.0000000000000002E-5</v>
      </c>
      <c r="BM8" s="31">
        <v>6.0000000000000002E-5</v>
      </c>
      <c r="BN8" s="31">
        <v>6.0000000000000002E-5</v>
      </c>
      <c r="BO8" s="31">
        <v>6.9999999999999994E-5</v>
      </c>
      <c r="BP8" s="31">
        <v>8.0000000000000007E-5</v>
      </c>
      <c r="BQ8" s="31">
        <v>8.0000000000000007E-5</v>
      </c>
      <c r="BR8" s="31">
        <v>9.0000000000000006E-5</v>
      </c>
    </row>
    <row r="9" spans="1:70" x14ac:dyDescent="0.2">
      <c r="A9">
        <v>22</v>
      </c>
      <c r="B9" s="31">
        <v>1.0000000000000001E-5</v>
      </c>
      <c r="C9" s="31">
        <v>1.0000000000000001E-5</v>
      </c>
      <c r="D9" s="31">
        <v>1.0000000000000001E-5</v>
      </c>
      <c r="E9" s="31">
        <v>1.0000000000000001E-5</v>
      </c>
      <c r="F9" s="31">
        <v>1.0000000000000001E-5</v>
      </c>
      <c r="G9" s="31">
        <v>1.0000000000000001E-5</v>
      </c>
      <c r="H9" s="31">
        <v>1.0000000000000001E-5</v>
      </c>
      <c r="I9" s="31">
        <v>1.0000000000000001E-5</v>
      </c>
      <c r="J9" s="31">
        <v>1.0000000000000001E-5</v>
      </c>
      <c r="K9" s="31">
        <v>1.0000000000000001E-5</v>
      </c>
      <c r="L9" s="31">
        <v>1.0000000000000001E-5</v>
      </c>
      <c r="M9" s="31">
        <v>1.0000000000000001E-5</v>
      </c>
      <c r="N9" s="31">
        <v>1.0000000000000001E-5</v>
      </c>
      <c r="O9" s="31">
        <v>1.0000000000000001E-5</v>
      </c>
      <c r="P9" s="31">
        <v>1.0000000000000001E-5</v>
      </c>
      <c r="Q9" s="31">
        <v>1.0000000000000001E-5</v>
      </c>
      <c r="R9" s="31">
        <v>1.0000000000000001E-5</v>
      </c>
      <c r="S9" s="31">
        <v>1.0000000000000001E-5</v>
      </c>
      <c r="T9" s="31">
        <v>1.0000000000000001E-5</v>
      </c>
      <c r="U9" s="31">
        <v>1.0000000000000001E-5</v>
      </c>
      <c r="V9" s="31">
        <v>1.0000000000000001E-5</v>
      </c>
      <c r="W9" s="31">
        <v>1.0000000000000001E-5</v>
      </c>
      <c r="X9" s="31">
        <v>1.0000000000000001E-5</v>
      </c>
      <c r="Y9" s="31">
        <v>1.0000000000000001E-5</v>
      </c>
      <c r="Z9" s="31">
        <v>1.0000000000000001E-5</v>
      </c>
      <c r="AA9" s="31">
        <v>1.0000000000000001E-5</v>
      </c>
      <c r="AB9" s="31">
        <v>1.0000000000000001E-5</v>
      </c>
      <c r="AC9" s="31">
        <v>1.0000000000000001E-5</v>
      </c>
      <c r="AD9" s="31">
        <v>1.0000000000000001E-5</v>
      </c>
      <c r="AE9" s="31">
        <v>1.0000000000000001E-5</v>
      </c>
      <c r="AF9" s="31">
        <v>1.0000000000000001E-5</v>
      </c>
      <c r="AG9" s="31">
        <v>1.0000000000000001E-5</v>
      </c>
      <c r="AH9" s="31">
        <v>1.0000000000000001E-5</v>
      </c>
      <c r="AI9" s="31">
        <v>1.0000000000000001E-5</v>
      </c>
      <c r="AJ9" s="31">
        <v>1.0000000000000001E-5</v>
      </c>
      <c r="AK9" s="31">
        <v>1.0000000000000001E-5</v>
      </c>
      <c r="AL9" s="31">
        <v>1.0000000000000001E-5</v>
      </c>
      <c r="AM9" s="31">
        <v>1.0000000000000001E-5</v>
      </c>
      <c r="AN9" s="31">
        <v>1.0000000000000001E-5</v>
      </c>
      <c r="AO9" s="31">
        <v>1.0000000000000001E-5</v>
      </c>
      <c r="AP9" s="31">
        <v>1.0000000000000001E-5</v>
      </c>
      <c r="AQ9" s="31">
        <v>1.0000000000000001E-5</v>
      </c>
      <c r="AR9" s="31">
        <v>1.0000000000000001E-5</v>
      </c>
      <c r="AS9" s="31">
        <v>1.0000000000000001E-5</v>
      </c>
      <c r="AT9" s="31">
        <v>1.0000000000000001E-5</v>
      </c>
      <c r="AU9" s="31">
        <v>1.0000000000000001E-5</v>
      </c>
      <c r="AV9" s="31">
        <v>1.0000000000000001E-5</v>
      </c>
      <c r="AW9" s="31">
        <v>1.0000000000000001E-5</v>
      </c>
      <c r="AX9" s="31">
        <v>1.0000000000000001E-5</v>
      </c>
      <c r="AY9" s="31">
        <v>1.0000000000000001E-5</v>
      </c>
      <c r="AZ9" s="31">
        <v>2.0000000000000002E-5</v>
      </c>
      <c r="BA9" s="31">
        <v>2.0000000000000002E-5</v>
      </c>
      <c r="BB9" s="31">
        <v>2.0000000000000002E-5</v>
      </c>
      <c r="BC9" s="31">
        <v>2.0000000000000002E-5</v>
      </c>
      <c r="BD9" s="31">
        <v>2.0000000000000002E-5</v>
      </c>
      <c r="BE9" s="31">
        <v>3.0000000000000001E-5</v>
      </c>
      <c r="BF9" s="31">
        <v>3.0000000000000001E-5</v>
      </c>
      <c r="BG9" s="31">
        <v>3.0000000000000001E-5</v>
      </c>
      <c r="BH9" s="31">
        <v>3.0000000000000001E-5</v>
      </c>
      <c r="BI9" s="31">
        <v>4.0000000000000003E-5</v>
      </c>
      <c r="BJ9" s="31">
        <v>4.0000000000000003E-5</v>
      </c>
      <c r="BK9" s="31">
        <v>5.0000000000000002E-5</v>
      </c>
      <c r="BL9" s="31">
        <v>5.0000000000000002E-5</v>
      </c>
      <c r="BM9" s="31">
        <v>6.0000000000000002E-5</v>
      </c>
      <c r="BN9" s="31">
        <v>6.0000000000000002E-5</v>
      </c>
      <c r="BO9" s="31">
        <v>6.9999999999999994E-5</v>
      </c>
      <c r="BP9" s="31">
        <v>8.0000000000000007E-5</v>
      </c>
      <c r="BQ9" s="31">
        <v>8.0000000000000007E-5</v>
      </c>
      <c r="BR9" s="31">
        <v>9.0000000000000006E-5</v>
      </c>
    </row>
    <row r="10" spans="1:70" x14ac:dyDescent="0.2">
      <c r="A10">
        <v>23</v>
      </c>
      <c r="B10" s="31">
        <v>1.0000000000000001E-5</v>
      </c>
      <c r="C10" s="31">
        <v>1.0000000000000001E-5</v>
      </c>
      <c r="D10" s="31">
        <v>1.0000000000000001E-5</v>
      </c>
      <c r="E10" s="31">
        <v>1.0000000000000001E-5</v>
      </c>
      <c r="F10" s="31">
        <v>1.0000000000000001E-5</v>
      </c>
      <c r="G10" s="31">
        <v>1.0000000000000001E-5</v>
      </c>
      <c r="H10" s="31">
        <v>1.0000000000000001E-5</v>
      </c>
      <c r="I10" s="31">
        <v>1.0000000000000001E-5</v>
      </c>
      <c r="J10" s="31">
        <v>1.0000000000000001E-5</v>
      </c>
      <c r="K10" s="31">
        <v>1.0000000000000001E-5</v>
      </c>
      <c r="L10" s="31">
        <v>1.0000000000000001E-5</v>
      </c>
      <c r="M10" s="31">
        <v>1.0000000000000001E-5</v>
      </c>
      <c r="N10" s="31">
        <v>1.0000000000000001E-5</v>
      </c>
      <c r="O10" s="31">
        <v>1.0000000000000001E-5</v>
      </c>
      <c r="P10" s="31">
        <v>1.0000000000000001E-5</v>
      </c>
      <c r="Q10" s="31">
        <v>1.0000000000000001E-5</v>
      </c>
      <c r="R10" s="31">
        <v>1.0000000000000001E-5</v>
      </c>
      <c r="S10" s="31">
        <v>1.0000000000000001E-5</v>
      </c>
      <c r="T10" s="31">
        <v>1.0000000000000001E-5</v>
      </c>
      <c r="U10" s="31">
        <v>1.0000000000000001E-5</v>
      </c>
      <c r="V10" s="31">
        <v>1.0000000000000001E-5</v>
      </c>
      <c r="W10" s="31">
        <v>1.0000000000000001E-5</v>
      </c>
      <c r="X10" s="31">
        <v>1.0000000000000001E-5</v>
      </c>
      <c r="Y10" s="31">
        <v>1.0000000000000001E-5</v>
      </c>
      <c r="Z10" s="31">
        <v>1.0000000000000001E-5</v>
      </c>
      <c r="AA10" s="31">
        <v>1.0000000000000001E-5</v>
      </c>
      <c r="AB10" s="31">
        <v>1.0000000000000001E-5</v>
      </c>
      <c r="AC10" s="31">
        <v>1.0000000000000001E-5</v>
      </c>
      <c r="AD10" s="31">
        <v>1.0000000000000001E-5</v>
      </c>
      <c r="AE10" s="31">
        <v>1.0000000000000001E-5</v>
      </c>
      <c r="AF10" s="31">
        <v>1.0000000000000001E-5</v>
      </c>
      <c r="AG10" s="31">
        <v>1.0000000000000001E-5</v>
      </c>
      <c r="AH10" s="31">
        <v>1.0000000000000001E-5</v>
      </c>
      <c r="AI10" s="31">
        <v>1.0000000000000001E-5</v>
      </c>
      <c r="AJ10" s="31">
        <v>1.0000000000000001E-5</v>
      </c>
      <c r="AK10" s="31">
        <v>1.0000000000000001E-5</v>
      </c>
      <c r="AL10" s="31">
        <v>1.0000000000000001E-5</v>
      </c>
      <c r="AM10" s="31">
        <v>1.0000000000000001E-5</v>
      </c>
      <c r="AN10" s="31">
        <v>1.0000000000000001E-5</v>
      </c>
      <c r="AO10" s="31">
        <v>1.0000000000000001E-5</v>
      </c>
      <c r="AP10" s="31">
        <v>1.0000000000000001E-5</v>
      </c>
      <c r="AQ10" s="31">
        <v>1.0000000000000001E-5</v>
      </c>
      <c r="AR10" s="31">
        <v>1.0000000000000001E-5</v>
      </c>
      <c r="AS10" s="31">
        <v>1.0000000000000001E-5</v>
      </c>
      <c r="AT10" s="31">
        <v>1.0000000000000001E-5</v>
      </c>
      <c r="AU10" s="31">
        <v>1.0000000000000001E-5</v>
      </c>
      <c r="AV10" s="31">
        <v>1.0000000000000001E-5</v>
      </c>
      <c r="AW10" s="31">
        <v>1.0000000000000001E-5</v>
      </c>
      <c r="AX10" s="31">
        <v>1.0000000000000001E-5</v>
      </c>
      <c r="AY10" s="31">
        <v>1.0000000000000001E-5</v>
      </c>
      <c r="AZ10" s="31">
        <v>2.0000000000000002E-5</v>
      </c>
      <c r="BA10" s="31">
        <v>2.0000000000000002E-5</v>
      </c>
      <c r="BB10" s="31">
        <v>2.0000000000000002E-5</v>
      </c>
      <c r="BC10" s="31">
        <v>2.0000000000000002E-5</v>
      </c>
      <c r="BD10" s="31">
        <v>2.0000000000000002E-5</v>
      </c>
      <c r="BE10" s="31">
        <v>3.0000000000000001E-5</v>
      </c>
      <c r="BF10" s="31">
        <v>3.0000000000000001E-5</v>
      </c>
      <c r="BG10" s="31">
        <v>3.0000000000000001E-5</v>
      </c>
      <c r="BH10" s="31">
        <v>3.0000000000000001E-5</v>
      </c>
      <c r="BI10" s="31">
        <v>4.0000000000000003E-5</v>
      </c>
      <c r="BJ10" s="31">
        <v>4.0000000000000003E-5</v>
      </c>
      <c r="BK10" s="31">
        <v>5.0000000000000002E-5</v>
      </c>
      <c r="BL10" s="31">
        <v>5.0000000000000002E-5</v>
      </c>
      <c r="BM10" s="31">
        <v>6.0000000000000002E-5</v>
      </c>
      <c r="BN10" s="31">
        <v>6.0000000000000002E-5</v>
      </c>
      <c r="BO10" s="31">
        <v>6.9999999999999994E-5</v>
      </c>
      <c r="BP10" s="31">
        <v>8.0000000000000007E-5</v>
      </c>
      <c r="BQ10" s="31">
        <v>8.0000000000000007E-5</v>
      </c>
      <c r="BR10" s="31">
        <v>9.0000000000000006E-5</v>
      </c>
    </row>
    <row r="11" spans="1:70" x14ac:dyDescent="0.2">
      <c r="A11">
        <v>24</v>
      </c>
      <c r="B11" s="31">
        <v>1.0000000000000001E-5</v>
      </c>
      <c r="C11" s="31">
        <v>1.0000000000000001E-5</v>
      </c>
      <c r="D11" s="31">
        <v>1.0000000000000001E-5</v>
      </c>
      <c r="E11" s="31">
        <v>1.0000000000000001E-5</v>
      </c>
      <c r="F11" s="31">
        <v>1.0000000000000001E-5</v>
      </c>
      <c r="G11" s="31">
        <v>1.0000000000000001E-5</v>
      </c>
      <c r="H11" s="31">
        <v>1.0000000000000001E-5</v>
      </c>
      <c r="I11" s="31">
        <v>1.0000000000000001E-5</v>
      </c>
      <c r="J11" s="31">
        <v>1.0000000000000001E-5</v>
      </c>
      <c r="K11" s="31">
        <v>1.0000000000000001E-5</v>
      </c>
      <c r="L11" s="31">
        <v>1.0000000000000001E-5</v>
      </c>
      <c r="M11" s="31">
        <v>1.0000000000000001E-5</v>
      </c>
      <c r="N11" s="31">
        <v>1.0000000000000001E-5</v>
      </c>
      <c r="O11" s="31">
        <v>1.0000000000000001E-5</v>
      </c>
      <c r="P11" s="31">
        <v>1.0000000000000001E-5</v>
      </c>
      <c r="Q11" s="31">
        <v>1.0000000000000001E-5</v>
      </c>
      <c r="R11" s="31">
        <v>1.0000000000000001E-5</v>
      </c>
      <c r="S11" s="31">
        <v>1.0000000000000001E-5</v>
      </c>
      <c r="T11" s="31">
        <v>1.0000000000000001E-5</v>
      </c>
      <c r="U11" s="31">
        <v>1.0000000000000001E-5</v>
      </c>
      <c r="V11" s="31">
        <v>1.0000000000000001E-5</v>
      </c>
      <c r="W11" s="31">
        <v>1.0000000000000001E-5</v>
      </c>
      <c r="X11" s="31">
        <v>1.0000000000000001E-5</v>
      </c>
      <c r="Y11" s="31">
        <v>1.0000000000000001E-5</v>
      </c>
      <c r="Z11" s="31">
        <v>1.0000000000000001E-5</v>
      </c>
      <c r="AA11" s="31">
        <v>1.0000000000000001E-5</v>
      </c>
      <c r="AB11" s="31">
        <v>1.0000000000000001E-5</v>
      </c>
      <c r="AC11" s="31">
        <v>1.0000000000000001E-5</v>
      </c>
      <c r="AD11" s="31">
        <v>1.0000000000000001E-5</v>
      </c>
      <c r="AE11" s="31">
        <v>1.0000000000000001E-5</v>
      </c>
      <c r="AF11" s="31">
        <v>1.0000000000000001E-5</v>
      </c>
      <c r="AG11" s="31">
        <v>1.0000000000000001E-5</v>
      </c>
      <c r="AH11" s="31">
        <v>1.0000000000000001E-5</v>
      </c>
      <c r="AI11" s="31">
        <v>1.0000000000000001E-5</v>
      </c>
      <c r="AJ11" s="31">
        <v>1.0000000000000001E-5</v>
      </c>
      <c r="AK11" s="31">
        <v>1.0000000000000001E-5</v>
      </c>
      <c r="AL11" s="31">
        <v>1.0000000000000001E-5</v>
      </c>
      <c r="AM11" s="31">
        <v>1.0000000000000001E-5</v>
      </c>
      <c r="AN11" s="31">
        <v>1.0000000000000001E-5</v>
      </c>
      <c r="AO11" s="31">
        <v>1.0000000000000001E-5</v>
      </c>
      <c r="AP11" s="31">
        <v>1.0000000000000001E-5</v>
      </c>
      <c r="AQ11" s="31">
        <v>1.0000000000000001E-5</v>
      </c>
      <c r="AR11" s="31">
        <v>1.0000000000000001E-5</v>
      </c>
      <c r="AS11" s="31">
        <v>1.0000000000000001E-5</v>
      </c>
      <c r="AT11" s="31">
        <v>1.0000000000000001E-5</v>
      </c>
      <c r="AU11" s="31">
        <v>1.0000000000000001E-5</v>
      </c>
      <c r="AV11" s="31">
        <v>1.0000000000000001E-5</v>
      </c>
      <c r="AW11" s="31">
        <v>1.0000000000000001E-5</v>
      </c>
      <c r="AX11" s="31">
        <v>1.0000000000000001E-5</v>
      </c>
      <c r="AY11" s="31">
        <v>1.0000000000000001E-5</v>
      </c>
      <c r="AZ11" s="31">
        <v>2.0000000000000002E-5</v>
      </c>
      <c r="BA11" s="31">
        <v>2.0000000000000002E-5</v>
      </c>
      <c r="BB11" s="31">
        <v>2.0000000000000002E-5</v>
      </c>
      <c r="BC11" s="31">
        <v>2.0000000000000002E-5</v>
      </c>
      <c r="BD11" s="31">
        <v>2.0000000000000002E-5</v>
      </c>
      <c r="BE11" s="31">
        <v>3.0000000000000001E-5</v>
      </c>
      <c r="BF11" s="31">
        <v>3.0000000000000001E-5</v>
      </c>
      <c r="BG11" s="31">
        <v>3.0000000000000001E-5</v>
      </c>
      <c r="BH11" s="31">
        <v>3.0000000000000001E-5</v>
      </c>
      <c r="BI11" s="31">
        <v>4.0000000000000003E-5</v>
      </c>
      <c r="BJ11" s="31">
        <v>4.0000000000000003E-5</v>
      </c>
      <c r="BK11" s="31">
        <v>5.0000000000000002E-5</v>
      </c>
      <c r="BL11" s="31">
        <v>5.0000000000000002E-5</v>
      </c>
      <c r="BM11" s="31">
        <v>6.0000000000000002E-5</v>
      </c>
      <c r="BN11" s="31">
        <v>6.0000000000000002E-5</v>
      </c>
      <c r="BO11" s="31">
        <v>6.9999999999999994E-5</v>
      </c>
      <c r="BP11" s="31">
        <v>8.0000000000000007E-5</v>
      </c>
      <c r="BQ11" s="31">
        <v>8.0000000000000007E-5</v>
      </c>
      <c r="BR11" s="31">
        <v>9.0000000000000006E-5</v>
      </c>
    </row>
    <row r="12" spans="1:70" x14ac:dyDescent="0.2">
      <c r="A12">
        <v>25</v>
      </c>
      <c r="B12" s="31">
        <v>1.0000000000000001E-5</v>
      </c>
      <c r="C12" s="31">
        <v>1.0000000000000001E-5</v>
      </c>
      <c r="D12" s="31">
        <v>1.0000000000000001E-5</v>
      </c>
      <c r="E12" s="31">
        <v>1.0000000000000001E-5</v>
      </c>
      <c r="F12" s="31">
        <v>1.0000000000000001E-5</v>
      </c>
      <c r="G12" s="31">
        <v>1.0000000000000001E-5</v>
      </c>
      <c r="H12" s="31">
        <v>1.0000000000000001E-5</v>
      </c>
      <c r="I12" s="31">
        <v>1.0000000000000001E-5</v>
      </c>
      <c r="J12" s="31">
        <v>1.0000000000000001E-5</v>
      </c>
      <c r="K12" s="31">
        <v>1.0000000000000001E-5</v>
      </c>
      <c r="L12" s="31">
        <v>1.0000000000000001E-5</v>
      </c>
      <c r="M12" s="31">
        <v>1.0000000000000001E-5</v>
      </c>
      <c r="N12" s="31">
        <v>1.0000000000000001E-5</v>
      </c>
      <c r="O12" s="31">
        <v>1.0000000000000001E-5</v>
      </c>
      <c r="P12" s="31">
        <v>1.0000000000000001E-5</v>
      </c>
      <c r="Q12" s="31">
        <v>1.0000000000000001E-5</v>
      </c>
      <c r="R12" s="31">
        <v>1.0000000000000001E-5</v>
      </c>
      <c r="S12" s="31">
        <v>1.0000000000000001E-5</v>
      </c>
      <c r="T12" s="31">
        <v>1.0000000000000001E-5</v>
      </c>
      <c r="U12" s="31">
        <v>1.0000000000000001E-5</v>
      </c>
      <c r="V12" s="31">
        <v>1.0000000000000001E-5</v>
      </c>
      <c r="W12" s="31">
        <v>1.0000000000000001E-5</v>
      </c>
      <c r="X12" s="31">
        <v>1.0000000000000001E-5</v>
      </c>
      <c r="Y12" s="31">
        <v>1.0000000000000001E-5</v>
      </c>
      <c r="Z12" s="31">
        <v>1.0000000000000001E-5</v>
      </c>
      <c r="AA12" s="31">
        <v>1.0000000000000001E-5</v>
      </c>
      <c r="AB12" s="31">
        <v>1.0000000000000001E-5</v>
      </c>
      <c r="AC12" s="31">
        <v>1.0000000000000001E-5</v>
      </c>
      <c r="AD12" s="31">
        <v>1.0000000000000001E-5</v>
      </c>
      <c r="AE12" s="31">
        <v>1.0000000000000001E-5</v>
      </c>
      <c r="AF12" s="31">
        <v>1.0000000000000001E-5</v>
      </c>
      <c r="AG12" s="31">
        <v>1.0000000000000001E-5</v>
      </c>
      <c r="AH12" s="31">
        <v>1.0000000000000001E-5</v>
      </c>
      <c r="AI12" s="31">
        <v>1.0000000000000001E-5</v>
      </c>
      <c r="AJ12" s="31">
        <v>1.0000000000000001E-5</v>
      </c>
      <c r="AK12" s="31">
        <v>1.0000000000000001E-5</v>
      </c>
      <c r="AL12" s="31">
        <v>1.0000000000000001E-5</v>
      </c>
      <c r="AM12" s="31">
        <v>1.0000000000000001E-5</v>
      </c>
      <c r="AN12" s="31">
        <v>1.0000000000000001E-5</v>
      </c>
      <c r="AO12" s="31">
        <v>1.0000000000000001E-5</v>
      </c>
      <c r="AP12" s="31">
        <v>1.0000000000000001E-5</v>
      </c>
      <c r="AQ12" s="31">
        <v>1.0000000000000001E-5</v>
      </c>
      <c r="AR12" s="31">
        <v>1.0000000000000001E-5</v>
      </c>
      <c r="AS12" s="31">
        <v>1.0000000000000001E-5</v>
      </c>
      <c r="AT12" s="31">
        <v>1.0000000000000001E-5</v>
      </c>
      <c r="AU12" s="31">
        <v>1.0000000000000001E-5</v>
      </c>
      <c r="AV12" s="31">
        <v>1.0000000000000001E-5</v>
      </c>
      <c r="AW12" s="31">
        <v>1.0000000000000001E-5</v>
      </c>
      <c r="AX12" s="31">
        <v>1.0000000000000001E-5</v>
      </c>
      <c r="AY12" s="31">
        <v>1.0000000000000001E-5</v>
      </c>
      <c r="AZ12" s="31">
        <v>2.0000000000000002E-5</v>
      </c>
      <c r="BA12" s="31">
        <v>2.0000000000000002E-5</v>
      </c>
      <c r="BB12" s="31">
        <v>2.0000000000000002E-5</v>
      </c>
      <c r="BC12" s="31">
        <v>2.0000000000000002E-5</v>
      </c>
      <c r="BD12" s="31">
        <v>2.0000000000000002E-5</v>
      </c>
      <c r="BE12" s="31">
        <v>3.0000000000000001E-5</v>
      </c>
      <c r="BF12" s="31">
        <v>3.0000000000000001E-5</v>
      </c>
      <c r="BG12" s="31">
        <v>3.0000000000000001E-5</v>
      </c>
      <c r="BH12" s="31">
        <v>3.0000000000000001E-5</v>
      </c>
      <c r="BI12" s="31">
        <v>4.0000000000000003E-5</v>
      </c>
      <c r="BJ12" s="31">
        <v>4.0000000000000003E-5</v>
      </c>
      <c r="BK12" s="31">
        <v>5.0000000000000002E-5</v>
      </c>
      <c r="BL12" s="31">
        <v>5.0000000000000002E-5</v>
      </c>
      <c r="BM12" s="31">
        <v>6.0000000000000002E-5</v>
      </c>
      <c r="BN12" s="31">
        <v>6.0000000000000002E-5</v>
      </c>
      <c r="BO12" s="31">
        <v>6.9999999999999994E-5</v>
      </c>
      <c r="BP12" s="31">
        <v>8.0000000000000007E-5</v>
      </c>
      <c r="BQ12" s="31">
        <v>8.0000000000000007E-5</v>
      </c>
      <c r="BR12" s="31">
        <v>9.0000000000000006E-5</v>
      </c>
    </row>
    <row r="13" spans="1:70" x14ac:dyDescent="0.2">
      <c r="A13">
        <v>26</v>
      </c>
      <c r="B13" s="31">
        <v>1.0000000000000001E-5</v>
      </c>
      <c r="C13" s="31">
        <v>1.0000000000000001E-5</v>
      </c>
      <c r="D13" s="31">
        <v>1.0000000000000001E-5</v>
      </c>
      <c r="E13" s="31">
        <v>1.0000000000000001E-5</v>
      </c>
      <c r="F13" s="31">
        <v>1.0000000000000001E-5</v>
      </c>
      <c r="G13" s="31">
        <v>1.0000000000000001E-5</v>
      </c>
      <c r="H13" s="31">
        <v>1.0000000000000001E-5</v>
      </c>
      <c r="I13" s="31">
        <v>1.0000000000000001E-5</v>
      </c>
      <c r="J13" s="31">
        <v>1.0000000000000001E-5</v>
      </c>
      <c r="K13" s="31">
        <v>1.0000000000000001E-5</v>
      </c>
      <c r="L13" s="31">
        <v>1.0000000000000001E-5</v>
      </c>
      <c r="M13" s="31">
        <v>1.0000000000000001E-5</v>
      </c>
      <c r="N13" s="31">
        <v>1.0000000000000001E-5</v>
      </c>
      <c r="O13" s="31">
        <v>1.0000000000000001E-5</v>
      </c>
      <c r="P13" s="31">
        <v>1.0000000000000001E-5</v>
      </c>
      <c r="Q13" s="31">
        <v>1.0000000000000001E-5</v>
      </c>
      <c r="R13" s="31">
        <v>1.0000000000000001E-5</v>
      </c>
      <c r="S13" s="31">
        <v>1.0000000000000001E-5</v>
      </c>
      <c r="T13" s="31">
        <v>1.0000000000000001E-5</v>
      </c>
      <c r="U13" s="31">
        <v>1.0000000000000001E-5</v>
      </c>
      <c r="V13" s="31">
        <v>1.0000000000000001E-5</v>
      </c>
      <c r="W13" s="31">
        <v>1.0000000000000001E-5</v>
      </c>
      <c r="X13" s="31">
        <v>1.0000000000000001E-5</v>
      </c>
      <c r="Y13" s="31">
        <v>1.0000000000000001E-5</v>
      </c>
      <c r="Z13" s="31">
        <v>1.0000000000000001E-5</v>
      </c>
      <c r="AA13" s="31">
        <v>1.0000000000000001E-5</v>
      </c>
      <c r="AB13" s="31">
        <v>1.0000000000000001E-5</v>
      </c>
      <c r="AC13" s="31">
        <v>1.0000000000000001E-5</v>
      </c>
      <c r="AD13" s="31">
        <v>1.0000000000000001E-5</v>
      </c>
      <c r="AE13" s="31">
        <v>1.0000000000000001E-5</v>
      </c>
      <c r="AF13" s="31">
        <v>1.0000000000000001E-5</v>
      </c>
      <c r="AG13" s="31">
        <v>1.0000000000000001E-5</v>
      </c>
      <c r="AH13" s="31">
        <v>1.0000000000000001E-5</v>
      </c>
      <c r="AI13" s="31">
        <v>1.0000000000000001E-5</v>
      </c>
      <c r="AJ13" s="31">
        <v>1.0000000000000001E-5</v>
      </c>
      <c r="AK13" s="31">
        <v>1.0000000000000001E-5</v>
      </c>
      <c r="AL13" s="31">
        <v>1.0000000000000001E-5</v>
      </c>
      <c r="AM13" s="31">
        <v>1.0000000000000001E-5</v>
      </c>
      <c r="AN13" s="31">
        <v>1.0000000000000001E-5</v>
      </c>
      <c r="AO13" s="31">
        <v>1.0000000000000001E-5</v>
      </c>
      <c r="AP13" s="31">
        <v>1.0000000000000001E-5</v>
      </c>
      <c r="AQ13" s="31">
        <v>1.0000000000000001E-5</v>
      </c>
      <c r="AR13" s="31">
        <v>1.0000000000000001E-5</v>
      </c>
      <c r="AS13" s="31">
        <v>1.0000000000000001E-5</v>
      </c>
      <c r="AT13" s="31">
        <v>1.0000000000000001E-5</v>
      </c>
      <c r="AU13" s="31">
        <v>1.0000000000000001E-5</v>
      </c>
      <c r="AV13" s="31">
        <v>1.0000000000000001E-5</v>
      </c>
      <c r="AW13" s="31">
        <v>1.0000000000000001E-5</v>
      </c>
      <c r="AX13" s="31">
        <v>1.0000000000000001E-5</v>
      </c>
      <c r="AY13" s="31">
        <v>1.0000000000000001E-5</v>
      </c>
      <c r="AZ13" s="31">
        <v>2.0000000000000002E-5</v>
      </c>
      <c r="BA13" s="31">
        <v>2.0000000000000002E-5</v>
      </c>
      <c r="BB13" s="31">
        <v>2.0000000000000002E-5</v>
      </c>
      <c r="BC13" s="31">
        <v>2.0000000000000002E-5</v>
      </c>
      <c r="BD13" s="31">
        <v>2.0000000000000002E-5</v>
      </c>
      <c r="BE13" s="31">
        <v>3.0000000000000001E-5</v>
      </c>
      <c r="BF13" s="31">
        <v>3.0000000000000001E-5</v>
      </c>
      <c r="BG13" s="31">
        <v>3.0000000000000001E-5</v>
      </c>
      <c r="BH13" s="31">
        <v>3.0000000000000001E-5</v>
      </c>
      <c r="BI13" s="31">
        <v>4.0000000000000003E-5</v>
      </c>
      <c r="BJ13" s="31">
        <v>4.0000000000000003E-5</v>
      </c>
      <c r="BK13" s="31">
        <v>4.0000000000000003E-5</v>
      </c>
      <c r="BL13" s="31">
        <v>5.0000000000000002E-5</v>
      </c>
      <c r="BM13" s="31">
        <v>6.0000000000000002E-5</v>
      </c>
      <c r="BN13" s="31">
        <v>6.0000000000000002E-5</v>
      </c>
      <c r="BO13" s="31">
        <v>6.9999999999999994E-5</v>
      </c>
      <c r="BP13" s="31">
        <v>6.9999999999999994E-5</v>
      </c>
      <c r="BQ13" s="31">
        <v>8.0000000000000007E-5</v>
      </c>
      <c r="BR13" s="31">
        <v>9.0000000000000006E-5</v>
      </c>
    </row>
    <row r="14" spans="1:70" x14ac:dyDescent="0.2">
      <c r="A14">
        <v>27</v>
      </c>
      <c r="B14" s="31">
        <v>1.0000000000000001E-5</v>
      </c>
      <c r="C14" s="31">
        <v>1.0000000000000001E-5</v>
      </c>
      <c r="D14" s="31">
        <v>1.0000000000000001E-5</v>
      </c>
      <c r="E14" s="31">
        <v>1.0000000000000001E-5</v>
      </c>
      <c r="F14" s="31">
        <v>1.0000000000000001E-5</v>
      </c>
      <c r="G14" s="31">
        <v>1.0000000000000001E-5</v>
      </c>
      <c r="H14" s="31">
        <v>1.0000000000000001E-5</v>
      </c>
      <c r="I14" s="31">
        <v>1.0000000000000001E-5</v>
      </c>
      <c r="J14" s="31">
        <v>1.0000000000000001E-5</v>
      </c>
      <c r="K14" s="31">
        <v>1.0000000000000001E-5</v>
      </c>
      <c r="L14" s="31">
        <v>1.0000000000000001E-5</v>
      </c>
      <c r="M14" s="31">
        <v>1.0000000000000001E-5</v>
      </c>
      <c r="N14" s="31">
        <v>1.0000000000000001E-5</v>
      </c>
      <c r="O14" s="31">
        <v>1.0000000000000001E-5</v>
      </c>
      <c r="P14" s="31">
        <v>1.0000000000000001E-5</v>
      </c>
      <c r="Q14" s="31">
        <v>1.0000000000000001E-5</v>
      </c>
      <c r="R14" s="31">
        <v>1.0000000000000001E-5</v>
      </c>
      <c r="S14" s="31">
        <v>1.0000000000000001E-5</v>
      </c>
      <c r="T14" s="31">
        <v>1.0000000000000001E-5</v>
      </c>
      <c r="U14" s="31">
        <v>1.0000000000000001E-5</v>
      </c>
      <c r="V14" s="31">
        <v>1.0000000000000001E-5</v>
      </c>
      <c r="W14" s="31">
        <v>1.0000000000000001E-5</v>
      </c>
      <c r="X14" s="31">
        <v>1.0000000000000001E-5</v>
      </c>
      <c r="Y14" s="31">
        <v>1.0000000000000001E-5</v>
      </c>
      <c r="Z14" s="31">
        <v>1.0000000000000001E-5</v>
      </c>
      <c r="AA14" s="31">
        <v>1.0000000000000001E-5</v>
      </c>
      <c r="AB14" s="31">
        <v>1.0000000000000001E-5</v>
      </c>
      <c r="AC14" s="31">
        <v>1.0000000000000001E-5</v>
      </c>
      <c r="AD14" s="31">
        <v>1.0000000000000001E-5</v>
      </c>
      <c r="AE14" s="31">
        <v>1.0000000000000001E-5</v>
      </c>
      <c r="AF14" s="31">
        <v>1.0000000000000001E-5</v>
      </c>
      <c r="AG14" s="31">
        <v>1.0000000000000001E-5</v>
      </c>
      <c r="AH14" s="31">
        <v>1.0000000000000001E-5</v>
      </c>
      <c r="AI14" s="31">
        <v>1.0000000000000001E-5</v>
      </c>
      <c r="AJ14" s="31">
        <v>1.0000000000000001E-5</v>
      </c>
      <c r="AK14" s="31">
        <v>1.0000000000000001E-5</v>
      </c>
      <c r="AL14" s="31">
        <v>1.0000000000000001E-5</v>
      </c>
      <c r="AM14" s="31">
        <v>1.0000000000000001E-5</v>
      </c>
      <c r="AN14" s="31">
        <v>1.0000000000000001E-5</v>
      </c>
      <c r="AO14" s="31">
        <v>1.0000000000000001E-5</v>
      </c>
      <c r="AP14" s="31">
        <v>1.0000000000000001E-5</v>
      </c>
      <c r="AQ14" s="31">
        <v>1.0000000000000001E-5</v>
      </c>
      <c r="AR14" s="31">
        <v>1.0000000000000001E-5</v>
      </c>
      <c r="AS14" s="31">
        <v>1.0000000000000001E-5</v>
      </c>
      <c r="AT14" s="31">
        <v>1.0000000000000001E-5</v>
      </c>
      <c r="AU14" s="31">
        <v>1.0000000000000001E-5</v>
      </c>
      <c r="AV14" s="31">
        <v>1.0000000000000001E-5</v>
      </c>
      <c r="AW14" s="31">
        <v>1.0000000000000001E-5</v>
      </c>
      <c r="AX14" s="31">
        <v>1.0000000000000001E-5</v>
      </c>
      <c r="AY14" s="31">
        <v>1.0000000000000001E-5</v>
      </c>
      <c r="AZ14" s="31">
        <v>2.0000000000000002E-5</v>
      </c>
      <c r="BA14" s="31">
        <v>2.0000000000000002E-5</v>
      </c>
      <c r="BB14" s="31">
        <v>2.0000000000000002E-5</v>
      </c>
      <c r="BC14" s="31">
        <v>2.0000000000000002E-5</v>
      </c>
      <c r="BD14" s="31">
        <v>2.0000000000000002E-5</v>
      </c>
      <c r="BE14" s="31">
        <v>3.0000000000000001E-5</v>
      </c>
      <c r="BF14" s="31">
        <v>3.0000000000000001E-5</v>
      </c>
      <c r="BG14" s="31">
        <v>3.0000000000000001E-5</v>
      </c>
      <c r="BH14" s="31">
        <v>3.0000000000000001E-5</v>
      </c>
      <c r="BI14" s="31">
        <v>4.0000000000000003E-5</v>
      </c>
      <c r="BJ14" s="31">
        <v>4.0000000000000003E-5</v>
      </c>
      <c r="BK14" s="31">
        <v>4.0000000000000003E-5</v>
      </c>
      <c r="BL14" s="31">
        <v>5.0000000000000002E-5</v>
      </c>
      <c r="BM14" s="31">
        <v>5.0000000000000002E-5</v>
      </c>
      <c r="BN14" s="31">
        <v>6.0000000000000002E-5</v>
      </c>
      <c r="BO14" s="31">
        <v>6.9999999999999994E-5</v>
      </c>
      <c r="BP14" s="31">
        <v>6.9999999999999994E-5</v>
      </c>
      <c r="BQ14" s="31">
        <v>8.0000000000000007E-5</v>
      </c>
      <c r="BR14" s="31">
        <v>9.0000000000000006E-5</v>
      </c>
    </row>
    <row r="15" spans="1:70" x14ac:dyDescent="0.2">
      <c r="A15">
        <v>28</v>
      </c>
      <c r="B15" s="31">
        <v>1.0000000000000001E-5</v>
      </c>
      <c r="C15" s="31">
        <v>1.0000000000000001E-5</v>
      </c>
      <c r="D15" s="31">
        <v>1.0000000000000001E-5</v>
      </c>
      <c r="E15" s="31">
        <v>1.0000000000000001E-5</v>
      </c>
      <c r="F15" s="31">
        <v>1.0000000000000001E-5</v>
      </c>
      <c r="G15" s="31">
        <v>1.0000000000000001E-5</v>
      </c>
      <c r="H15" s="31">
        <v>1.0000000000000001E-5</v>
      </c>
      <c r="I15" s="31">
        <v>1.0000000000000001E-5</v>
      </c>
      <c r="J15" s="31">
        <v>1.0000000000000001E-5</v>
      </c>
      <c r="K15" s="31">
        <v>1.0000000000000001E-5</v>
      </c>
      <c r="L15" s="31">
        <v>1.0000000000000001E-5</v>
      </c>
      <c r="M15" s="31">
        <v>1.0000000000000001E-5</v>
      </c>
      <c r="N15" s="31">
        <v>1.0000000000000001E-5</v>
      </c>
      <c r="O15" s="31">
        <v>1.0000000000000001E-5</v>
      </c>
      <c r="P15" s="31">
        <v>1.0000000000000001E-5</v>
      </c>
      <c r="Q15" s="31">
        <v>1.0000000000000001E-5</v>
      </c>
      <c r="R15" s="31">
        <v>1.0000000000000001E-5</v>
      </c>
      <c r="S15" s="31">
        <v>1.0000000000000001E-5</v>
      </c>
      <c r="T15" s="31">
        <v>1.0000000000000001E-5</v>
      </c>
      <c r="U15" s="31">
        <v>1.0000000000000001E-5</v>
      </c>
      <c r="V15" s="31">
        <v>1.0000000000000001E-5</v>
      </c>
      <c r="W15" s="31">
        <v>1.0000000000000001E-5</v>
      </c>
      <c r="X15" s="31">
        <v>1.0000000000000001E-5</v>
      </c>
      <c r="Y15" s="31">
        <v>1.0000000000000001E-5</v>
      </c>
      <c r="Z15" s="31">
        <v>1.0000000000000001E-5</v>
      </c>
      <c r="AA15" s="31">
        <v>1.0000000000000001E-5</v>
      </c>
      <c r="AB15" s="31">
        <v>1.0000000000000001E-5</v>
      </c>
      <c r="AC15" s="31">
        <v>1.0000000000000001E-5</v>
      </c>
      <c r="AD15" s="31">
        <v>1.0000000000000001E-5</v>
      </c>
      <c r="AE15" s="31">
        <v>1.0000000000000001E-5</v>
      </c>
      <c r="AF15" s="31">
        <v>1.0000000000000001E-5</v>
      </c>
      <c r="AG15" s="31">
        <v>1.0000000000000001E-5</v>
      </c>
      <c r="AH15" s="31">
        <v>1.0000000000000001E-5</v>
      </c>
      <c r="AI15" s="31">
        <v>1.0000000000000001E-5</v>
      </c>
      <c r="AJ15" s="31">
        <v>1.0000000000000001E-5</v>
      </c>
      <c r="AK15" s="31">
        <v>1.0000000000000001E-5</v>
      </c>
      <c r="AL15" s="31">
        <v>1.0000000000000001E-5</v>
      </c>
      <c r="AM15" s="31">
        <v>1.0000000000000001E-5</v>
      </c>
      <c r="AN15" s="31">
        <v>1.0000000000000001E-5</v>
      </c>
      <c r="AO15" s="31">
        <v>1.0000000000000001E-5</v>
      </c>
      <c r="AP15" s="31">
        <v>1.0000000000000001E-5</v>
      </c>
      <c r="AQ15" s="31">
        <v>1.0000000000000001E-5</v>
      </c>
      <c r="AR15" s="31">
        <v>1.0000000000000001E-5</v>
      </c>
      <c r="AS15" s="31">
        <v>1.0000000000000001E-5</v>
      </c>
      <c r="AT15" s="31">
        <v>1.0000000000000001E-5</v>
      </c>
      <c r="AU15" s="31">
        <v>1.0000000000000001E-5</v>
      </c>
      <c r="AV15" s="31">
        <v>1.0000000000000001E-5</v>
      </c>
      <c r="AW15" s="31">
        <v>1.0000000000000001E-5</v>
      </c>
      <c r="AX15" s="31">
        <v>1.0000000000000001E-5</v>
      </c>
      <c r="AY15" s="31">
        <v>1.0000000000000001E-5</v>
      </c>
      <c r="AZ15" s="31">
        <v>2.0000000000000002E-5</v>
      </c>
      <c r="BA15" s="31">
        <v>2.0000000000000002E-5</v>
      </c>
      <c r="BB15" s="31">
        <v>2.0000000000000002E-5</v>
      </c>
      <c r="BC15" s="31">
        <v>2.0000000000000002E-5</v>
      </c>
      <c r="BD15" s="31">
        <v>2.0000000000000002E-5</v>
      </c>
      <c r="BE15" s="31">
        <v>2.0000000000000002E-5</v>
      </c>
      <c r="BF15" s="31">
        <v>3.0000000000000001E-5</v>
      </c>
      <c r="BG15" s="31">
        <v>3.0000000000000001E-5</v>
      </c>
      <c r="BH15" s="31">
        <v>3.0000000000000001E-5</v>
      </c>
      <c r="BI15" s="31">
        <v>4.0000000000000003E-5</v>
      </c>
      <c r="BJ15" s="31">
        <v>4.0000000000000003E-5</v>
      </c>
      <c r="BK15" s="31">
        <v>4.0000000000000003E-5</v>
      </c>
      <c r="BL15" s="31">
        <v>5.0000000000000002E-5</v>
      </c>
      <c r="BM15" s="31">
        <v>5.0000000000000002E-5</v>
      </c>
      <c r="BN15" s="31">
        <v>6.0000000000000002E-5</v>
      </c>
      <c r="BO15" s="31">
        <v>6.9999999999999994E-5</v>
      </c>
      <c r="BP15" s="31">
        <v>6.9999999999999994E-5</v>
      </c>
      <c r="BQ15" s="31">
        <v>8.0000000000000007E-5</v>
      </c>
      <c r="BR15" s="31">
        <v>9.0000000000000006E-5</v>
      </c>
    </row>
    <row r="16" spans="1:70" x14ac:dyDescent="0.2">
      <c r="A16">
        <v>29</v>
      </c>
      <c r="B16" s="31">
        <v>1.0000000000000001E-5</v>
      </c>
      <c r="C16" s="31">
        <v>1.0000000000000001E-5</v>
      </c>
      <c r="D16" s="31">
        <v>1.0000000000000001E-5</v>
      </c>
      <c r="E16" s="31">
        <v>1.0000000000000001E-5</v>
      </c>
      <c r="F16" s="31">
        <v>1.0000000000000001E-5</v>
      </c>
      <c r="G16" s="31">
        <v>1.0000000000000001E-5</v>
      </c>
      <c r="H16" s="31">
        <v>1.0000000000000001E-5</v>
      </c>
      <c r="I16" s="31">
        <v>1.0000000000000001E-5</v>
      </c>
      <c r="J16" s="31">
        <v>1.0000000000000001E-5</v>
      </c>
      <c r="K16" s="31">
        <v>1.0000000000000001E-5</v>
      </c>
      <c r="L16" s="31">
        <v>1.0000000000000001E-5</v>
      </c>
      <c r="M16" s="31">
        <v>1.0000000000000001E-5</v>
      </c>
      <c r="N16" s="31">
        <v>1.0000000000000001E-5</v>
      </c>
      <c r="O16" s="31">
        <v>1.0000000000000001E-5</v>
      </c>
      <c r="P16" s="31">
        <v>1.0000000000000001E-5</v>
      </c>
      <c r="Q16" s="31">
        <v>1.0000000000000001E-5</v>
      </c>
      <c r="R16" s="31">
        <v>1.0000000000000001E-5</v>
      </c>
      <c r="S16" s="31">
        <v>1.0000000000000001E-5</v>
      </c>
      <c r="T16" s="31">
        <v>1.0000000000000001E-5</v>
      </c>
      <c r="U16" s="31">
        <v>1.0000000000000001E-5</v>
      </c>
      <c r="V16" s="31">
        <v>1.0000000000000001E-5</v>
      </c>
      <c r="W16" s="31">
        <v>1.0000000000000001E-5</v>
      </c>
      <c r="X16" s="31">
        <v>1.0000000000000001E-5</v>
      </c>
      <c r="Y16" s="31">
        <v>1.0000000000000001E-5</v>
      </c>
      <c r="Z16" s="31">
        <v>1.0000000000000001E-5</v>
      </c>
      <c r="AA16" s="31">
        <v>1.0000000000000001E-5</v>
      </c>
      <c r="AB16" s="31">
        <v>1.0000000000000001E-5</v>
      </c>
      <c r="AC16" s="31">
        <v>1.0000000000000001E-5</v>
      </c>
      <c r="AD16" s="31">
        <v>1.0000000000000001E-5</v>
      </c>
      <c r="AE16" s="31">
        <v>1.0000000000000001E-5</v>
      </c>
      <c r="AF16" s="31">
        <v>1.0000000000000001E-5</v>
      </c>
      <c r="AG16" s="31">
        <v>1.0000000000000001E-5</v>
      </c>
      <c r="AH16" s="31">
        <v>1.0000000000000001E-5</v>
      </c>
      <c r="AI16" s="31">
        <v>1.0000000000000001E-5</v>
      </c>
      <c r="AJ16" s="31">
        <v>1.0000000000000001E-5</v>
      </c>
      <c r="AK16" s="31">
        <v>1.0000000000000001E-5</v>
      </c>
      <c r="AL16" s="31">
        <v>1.0000000000000001E-5</v>
      </c>
      <c r="AM16" s="31">
        <v>1.0000000000000001E-5</v>
      </c>
      <c r="AN16" s="31">
        <v>1.0000000000000001E-5</v>
      </c>
      <c r="AO16" s="31">
        <v>1.0000000000000001E-5</v>
      </c>
      <c r="AP16" s="31">
        <v>1.0000000000000001E-5</v>
      </c>
      <c r="AQ16" s="31">
        <v>1.0000000000000001E-5</v>
      </c>
      <c r="AR16" s="31">
        <v>1.0000000000000001E-5</v>
      </c>
      <c r="AS16" s="31">
        <v>1.0000000000000001E-5</v>
      </c>
      <c r="AT16" s="31">
        <v>1.0000000000000001E-5</v>
      </c>
      <c r="AU16" s="31">
        <v>1.0000000000000001E-5</v>
      </c>
      <c r="AV16" s="31">
        <v>1.0000000000000001E-5</v>
      </c>
      <c r="AW16" s="31">
        <v>1.0000000000000001E-5</v>
      </c>
      <c r="AX16" s="31">
        <v>1.0000000000000001E-5</v>
      </c>
      <c r="AY16" s="31">
        <v>1.0000000000000001E-5</v>
      </c>
      <c r="AZ16" s="31">
        <v>2.0000000000000002E-5</v>
      </c>
      <c r="BA16" s="31">
        <v>2.0000000000000002E-5</v>
      </c>
      <c r="BB16" s="31">
        <v>2.0000000000000002E-5</v>
      </c>
      <c r="BC16" s="31">
        <v>2.0000000000000002E-5</v>
      </c>
      <c r="BD16" s="31">
        <v>2.0000000000000002E-5</v>
      </c>
      <c r="BE16" s="31">
        <v>2.0000000000000002E-5</v>
      </c>
      <c r="BF16" s="31">
        <v>3.0000000000000001E-5</v>
      </c>
      <c r="BG16" s="31">
        <v>3.0000000000000001E-5</v>
      </c>
      <c r="BH16" s="31">
        <v>3.0000000000000001E-5</v>
      </c>
      <c r="BI16" s="31">
        <v>4.0000000000000003E-5</v>
      </c>
      <c r="BJ16" s="31">
        <v>4.0000000000000003E-5</v>
      </c>
      <c r="BK16" s="31">
        <v>4.0000000000000003E-5</v>
      </c>
      <c r="BL16" s="31">
        <v>5.0000000000000002E-5</v>
      </c>
      <c r="BM16" s="31">
        <v>5.0000000000000002E-5</v>
      </c>
      <c r="BN16" s="31">
        <v>6.0000000000000002E-5</v>
      </c>
      <c r="BO16" s="31">
        <v>6.0000000000000002E-5</v>
      </c>
      <c r="BP16" s="31">
        <v>6.9999999999999994E-5</v>
      </c>
      <c r="BQ16" s="31">
        <v>8.0000000000000007E-5</v>
      </c>
      <c r="BR16" s="31">
        <v>9.0000000000000006E-5</v>
      </c>
    </row>
    <row r="17" spans="1:70" x14ac:dyDescent="0.2">
      <c r="A17">
        <v>30</v>
      </c>
      <c r="B17" s="31">
        <v>1.0000000000000001E-5</v>
      </c>
      <c r="C17" s="31">
        <v>1.0000000000000001E-5</v>
      </c>
      <c r="D17" s="31">
        <v>1.0000000000000001E-5</v>
      </c>
      <c r="E17" s="31">
        <v>1.0000000000000001E-5</v>
      </c>
      <c r="F17" s="31">
        <v>1.0000000000000001E-5</v>
      </c>
      <c r="G17" s="31">
        <v>1.0000000000000001E-5</v>
      </c>
      <c r="H17" s="31">
        <v>1.0000000000000001E-5</v>
      </c>
      <c r="I17" s="31">
        <v>1.0000000000000001E-5</v>
      </c>
      <c r="J17" s="31">
        <v>1.0000000000000001E-5</v>
      </c>
      <c r="K17" s="31">
        <v>1.0000000000000001E-5</v>
      </c>
      <c r="L17" s="31">
        <v>1.0000000000000001E-5</v>
      </c>
      <c r="M17" s="31">
        <v>1.0000000000000001E-5</v>
      </c>
      <c r="N17" s="31">
        <v>1.0000000000000001E-5</v>
      </c>
      <c r="O17" s="31">
        <v>1.0000000000000001E-5</v>
      </c>
      <c r="P17" s="31">
        <v>1.0000000000000001E-5</v>
      </c>
      <c r="Q17" s="31">
        <v>1.0000000000000001E-5</v>
      </c>
      <c r="R17" s="31">
        <v>1.0000000000000001E-5</v>
      </c>
      <c r="S17" s="31">
        <v>1.0000000000000001E-5</v>
      </c>
      <c r="T17" s="31">
        <v>1.0000000000000001E-5</v>
      </c>
      <c r="U17" s="31">
        <v>1.0000000000000001E-5</v>
      </c>
      <c r="V17" s="31">
        <v>1.0000000000000001E-5</v>
      </c>
      <c r="W17" s="31">
        <v>1.0000000000000001E-5</v>
      </c>
      <c r="X17" s="31">
        <v>1.0000000000000001E-5</v>
      </c>
      <c r="Y17" s="31">
        <v>1.0000000000000001E-5</v>
      </c>
      <c r="Z17" s="31">
        <v>1.0000000000000001E-5</v>
      </c>
      <c r="AA17" s="31">
        <v>1.0000000000000001E-5</v>
      </c>
      <c r="AB17" s="31">
        <v>1.0000000000000001E-5</v>
      </c>
      <c r="AC17" s="31">
        <v>1.0000000000000001E-5</v>
      </c>
      <c r="AD17" s="31">
        <v>1.0000000000000001E-5</v>
      </c>
      <c r="AE17" s="31">
        <v>1.0000000000000001E-5</v>
      </c>
      <c r="AF17" s="31">
        <v>1.0000000000000001E-5</v>
      </c>
      <c r="AG17" s="31">
        <v>1.0000000000000001E-5</v>
      </c>
      <c r="AH17" s="31">
        <v>1.0000000000000001E-5</v>
      </c>
      <c r="AI17" s="31">
        <v>1.0000000000000001E-5</v>
      </c>
      <c r="AJ17" s="31">
        <v>1.0000000000000001E-5</v>
      </c>
      <c r="AK17" s="31">
        <v>1.0000000000000001E-5</v>
      </c>
      <c r="AL17" s="31">
        <v>1.0000000000000001E-5</v>
      </c>
      <c r="AM17" s="31">
        <v>1.0000000000000001E-5</v>
      </c>
      <c r="AN17" s="31">
        <v>1.0000000000000001E-5</v>
      </c>
      <c r="AO17" s="31">
        <v>1.0000000000000001E-5</v>
      </c>
      <c r="AP17" s="31">
        <v>1.0000000000000001E-5</v>
      </c>
      <c r="AQ17" s="31">
        <v>1.0000000000000001E-5</v>
      </c>
      <c r="AR17" s="31">
        <v>1.0000000000000001E-5</v>
      </c>
      <c r="AS17" s="31">
        <v>1.0000000000000001E-5</v>
      </c>
      <c r="AT17" s="31">
        <v>1.0000000000000001E-5</v>
      </c>
      <c r="AU17" s="31">
        <v>1.0000000000000001E-5</v>
      </c>
      <c r="AV17" s="31">
        <v>1.0000000000000001E-5</v>
      </c>
      <c r="AW17" s="31">
        <v>1.0000000000000001E-5</v>
      </c>
      <c r="AX17" s="31">
        <v>1.0000000000000001E-5</v>
      </c>
      <c r="AY17" s="31">
        <v>1.0000000000000001E-5</v>
      </c>
      <c r="AZ17" s="31">
        <v>2.0000000000000002E-5</v>
      </c>
      <c r="BA17" s="31">
        <v>2.0000000000000002E-5</v>
      </c>
      <c r="BB17" s="31">
        <v>2.0000000000000002E-5</v>
      </c>
      <c r="BC17" s="31">
        <v>2.0000000000000002E-5</v>
      </c>
      <c r="BD17" s="31">
        <v>2.0000000000000002E-5</v>
      </c>
      <c r="BE17" s="31">
        <v>2.0000000000000002E-5</v>
      </c>
      <c r="BF17" s="31">
        <v>3.0000000000000001E-5</v>
      </c>
      <c r="BG17" s="31">
        <v>3.0000000000000001E-5</v>
      </c>
      <c r="BH17" s="31">
        <v>3.0000000000000001E-5</v>
      </c>
      <c r="BI17" s="31">
        <v>3.0000000000000001E-5</v>
      </c>
      <c r="BJ17" s="31">
        <v>4.0000000000000003E-5</v>
      </c>
      <c r="BK17" s="31">
        <v>4.0000000000000003E-5</v>
      </c>
      <c r="BL17" s="31">
        <v>5.0000000000000002E-5</v>
      </c>
      <c r="BM17" s="31">
        <v>5.0000000000000002E-5</v>
      </c>
      <c r="BN17" s="31">
        <v>6.0000000000000002E-5</v>
      </c>
      <c r="BO17" s="31">
        <v>6.0000000000000002E-5</v>
      </c>
      <c r="BP17" s="31">
        <v>6.9999999999999994E-5</v>
      </c>
      <c r="BQ17" s="31">
        <v>8.0000000000000007E-5</v>
      </c>
      <c r="BR17" s="31">
        <v>9.0000000000000006E-5</v>
      </c>
    </row>
    <row r="18" spans="1:70" x14ac:dyDescent="0.2">
      <c r="A18">
        <v>31</v>
      </c>
      <c r="B18" s="31">
        <v>1.0000000000000001E-5</v>
      </c>
      <c r="C18" s="31">
        <v>1.0000000000000001E-5</v>
      </c>
      <c r="D18" s="31">
        <v>1.0000000000000001E-5</v>
      </c>
      <c r="E18" s="31">
        <v>1.0000000000000001E-5</v>
      </c>
      <c r="F18" s="31">
        <v>1.0000000000000001E-5</v>
      </c>
      <c r="G18" s="31">
        <v>1.0000000000000001E-5</v>
      </c>
      <c r="H18" s="31">
        <v>1.0000000000000001E-5</v>
      </c>
      <c r="I18" s="31">
        <v>1.0000000000000001E-5</v>
      </c>
      <c r="J18" s="31">
        <v>1.0000000000000001E-5</v>
      </c>
      <c r="K18" s="31">
        <v>1.0000000000000001E-5</v>
      </c>
      <c r="L18" s="31">
        <v>1.0000000000000001E-5</v>
      </c>
      <c r="M18" s="31">
        <v>1.0000000000000001E-5</v>
      </c>
      <c r="N18" s="31">
        <v>1.0000000000000001E-5</v>
      </c>
      <c r="O18" s="31">
        <v>1.0000000000000001E-5</v>
      </c>
      <c r="P18" s="31">
        <v>1.0000000000000001E-5</v>
      </c>
      <c r="Q18" s="31">
        <v>1.0000000000000001E-5</v>
      </c>
      <c r="R18" s="31">
        <v>1.0000000000000001E-5</v>
      </c>
      <c r="S18" s="31">
        <v>1.0000000000000001E-5</v>
      </c>
      <c r="T18" s="31">
        <v>1.0000000000000001E-5</v>
      </c>
      <c r="U18" s="31">
        <v>1.0000000000000001E-5</v>
      </c>
      <c r="V18" s="31">
        <v>1.0000000000000001E-5</v>
      </c>
      <c r="W18" s="31">
        <v>1.0000000000000001E-5</v>
      </c>
      <c r="X18" s="31">
        <v>1.0000000000000001E-5</v>
      </c>
      <c r="Y18" s="31">
        <v>1.0000000000000001E-5</v>
      </c>
      <c r="Z18" s="31">
        <v>1.0000000000000001E-5</v>
      </c>
      <c r="AA18" s="31">
        <v>1.0000000000000001E-5</v>
      </c>
      <c r="AB18" s="31">
        <v>1.0000000000000001E-5</v>
      </c>
      <c r="AC18" s="31">
        <v>1.0000000000000001E-5</v>
      </c>
      <c r="AD18" s="31">
        <v>1.0000000000000001E-5</v>
      </c>
      <c r="AE18" s="31">
        <v>1.0000000000000001E-5</v>
      </c>
      <c r="AF18" s="31">
        <v>1.0000000000000001E-5</v>
      </c>
      <c r="AG18" s="31">
        <v>1.0000000000000001E-5</v>
      </c>
      <c r="AH18" s="31">
        <v>1.0000000000000001E-5</v>
      </c>
      <c r="AI18" s="31">
        <v>1.0000000000000001E-5</v>
      </c>
      <c r="AJ18" s="31">
        <v>1.0000000000000001E-5</v>
      </c>
      <c r="AK18" s="31">
        <v>1.0000000000000001E-5</v>
      </c>
      <c r="AL18" s="31">
        <v>1.0000000000000001E-5</v>
      </c>
      <c r="AM18" s="31">
        <v>1.0000000000000001E-5</v>
      </c>
      <c r="AN18" s="31">
        <v>1.0000000000000001E-5</v>
      </c>
      <c r="AO18" s="31">
        <v>1.0000000000000001E-5</v>
      </c>
      <c r="AP18" s="31">
        <v>1.0000000000000001E-5</v>
      </c>
      <c r="AQ18" s="31">
        <v>1.0000000000000001E-5</v>
      </c>
      <c r="AR18" s="31">
        <v>1.0000000000000001E-5</v>
      </c>
      <c r="AS18" s="31">
        <v>1.0000000000000001E-5</v>
      </c>
      <c r="AT18" s="31">
        <v>1.0000000000000001E-5</v>
      </c>
      <c r="AU18" s="31">
        <v>1.0000000000000001E-5</v>
      </c>
      <c r="AV18" s="31">
        <v>1.0000000000000001E-5</v>
      </c>
      <c r="AW18" s="31">
        <v>1.0000000000000001E-5</v>
      </c>
      <c r="AX18" s="31">
        <v>1.0000000000000001E-5</v>
      </c>
      <c r="AY18" s="31">
        <v>1.0000000000000001E-5</v>
      </c>
      <c r="AZ18" s="31">
        <v>2.0000000000000002E-5</v>
      </c>
      <c r="BA18" s="31">
        <v>2.0000000000000002E-5</v>
      </c>
      <c r="BB18" s="31">
        <v>2.0000000000000002E-5</v>
      </c>
      <c r="BC18" s="31">
        <v>2.0000000000000002E-5</v>
      </c>
      <c r="BD18" s="31">
        <v>2.0000000000000002E-5</v>
      </c>
      <c r="BE18" s="31">
        <v>2.0000000000000002E-5</v>
      </c>
      <c r="BF18" s="31">
        <v>3.0000000000000001E-5</v>
      </c>
      <c r="BG18" s="31">
        <v>3.0000000000000001E-5</v>
      </c>
      <c r="BH18" s="31">
        <v>3.0000000000000001E-5</v>
      </c>
      <c r="BI18" s="31">
        <v>3.0000000000000001E-5</v>
      </c>
      <c r="BJ18" s="31">
        <v>4.0000000000000003E-5</v>
      </c>
      <c r="BK18" s="31">
        <v>4.0000000000000003E-5</v>
      </c>
      <c r="BL18" s="31">
        <v>5.0000000000000002E-5</v>
      </c>
      <c r="BM18" s="31">
        <v>5.0000000000000002E-5</v>
      </c>
      <c r="BN18" s="31">
        <v>6.0000000000000002E-5</v>
      </c>
      <c r="BO18" s="31">
        <v>6.0000000000000002E-5</v>
      </c>
      <c r="BP18" s="31">
        <v>6.9999999999999994E-5</v>
      </c>
      <c r="BQ18" s="31">
        <v>8.0000000000000007E-5</v>
      </c>
      <c r="BR18" s="31">
        <v>9.0000000000000006E-5</v>
      </c>
    </row>
    <row r="19" spans="1:70" x14ac:dyDescent="0.2">
      <c r="A19">
        <v>32</v>
      </c>
      <c r="B19" s="31">
        <v>1.0000000000000001E-5</v>
      </c>
      <c r="C19" s="31">
        <v>1.0000000000000001E-5</v>
      </c>
      <c r="D19" s="31">
        <v>1.0000000000000001E-5</v>
      </c>
      <c r="E19" s="31">
        <v>1.0000000000000001E-5</v>
      </c>
      <c r="F19" s="31">
        <v>1.0000000000000001E-5</v>
      </c>
      <c r="G19" s="31">
        <v>1.0000000000000001E-5</v>
      </c>
      <c r="H19" s="31">
        <v>1.0000000000000001E-5</v>
      </c>
      <c r="I19" s="31">
        <v>1.0000000000000001E-5</v>
      </c>
      <c r="J19" s="31">
        <v>1.0000000000000001E-5</v>
      </c>
      <c r="K19" s="31">
        <v>1.0000000000000001E-5</v>
      </c>
      <c r="L19" s="31">
        <v>1.0000000000000001E-5</v>
      </c>
      <c r="M19" s="31">
        <v>1.0000000000000001E-5</v>
      </c>
      <c r="N19" s="31">
        <v>1.0000000000000001E-5</v>
      </c>
      <c r="O19" s="31">
        <v>1.0000000000000001E-5</v>
      </c>
      <c r="P19" s="31">
        <v>1.0000000000000001E-5</v>
      </c>
      <c r="Q19" s="31">
        <v>1.0000000000000001E-5</v>
      </c>
      <c r="R19" s="31">
        <v>1.0000000000000001E-5</v>
      </c>
      <c r="S19" s="31">
        <v>1.0000000000000001E-5</v>
      </c>
      <c r="T19" s="31">
        <v>1.0000000000000001E-5</v>
      </c>
      <c r="U19" s="31">
        <v>1.0000000000000001E-5</v>
      </c>
      <c r="V19" s="31">
        <v>1.0000000000000001E-5</v>
      </c>
      <c r="W19" s="31">
        <v>1.0000000000000001E-5</v>
      </c>
      <c r="X19" s="31">
        <v>1.0000000000000001E-5</v>
      </c>
      <c r="Y19" s="31">
        <v>1.0000000000000001E-5</v>
      </c>
      <c r="Z19" s="31">
        <v>1.0000000000000001E-5</v>
      </c>
      <c r="AA19" s="31">
        <v>1.0000000000000001E-5</v>
      </c>
      <c r="AB19" s="31">
        <v>1.0000000000000001E-5</v>
      </c>
      <c r="AC19" s="31">
        <v>1.0000000000000001E-5</v>
      </c>
      <c r="AD19" s="31">
        <v>1.0000000000000001E-5</v>
      </c>
      <c r="AE19" s="31">
        <v>1.0000000000000001E-5</v>
      </c>
      <c r="AF19" s="31">
        <v>1.0000000000000001E-5</v>
      </c>
      <c r="AG19" s="31">
        <v>1.0000000000000001E-5</v>
      </c>
      <c r="AH19" s="31">
        <v>1.0000000000000001E-5</v>
      </c>
      <c r="AI19" s="31">
        <v>1.0000000000000001E-5</v>
      </c>
      <c r="AJ19" s="31">
        <v>1.0000000000000001E-5</v>
      </c>
      <c r="AK19" s="31">
        <v>1.0000000000000001E-5</v>
      </c>
      <c r="AL19" s="31">
        <v>1.0000000000000001E-5</v>
      </c>
      <c r="AM19" s="31">
        <v>1.0000000000000001E-5</v>
      </c>
      <c r="AN19" s="31">
        <v>1.0000000000000001E-5</v>
      </c>
      <c r="AO19" s="31">
        <v>1.0000000000000001E-5</v>
      </c>
      <c r="AP19" s="31">
        <v>1.0000000000000001E-5</v>
      </c>
      <c r="AQ19" s="31">
        <v>1.0000000000000001E-5</v>
      </c>
      <c r="AR19" s="31">
        <v>1.0000000000000001E-5</v>
      </c>
      <c r="AS19" s="31">
        <v>1.0000000000000001E-5</v>
      </c>
      <c r="AT19" s="31">
        <v>1.0000000000000001E-5</v>
      </c>
      <c r="AU19" s="31">
        <v>1.0000000000000001E-5</v>
      </c>
      <c r="AV19" s="31">
        <v>1.0000000000000001E-5</v>
      </c>
      <c r="AW19" s="31">
        <v>1.0000000000000001E-5</v>
      </c>
      <c r="AX19" s="31">
        <v>1.0000000000000001E-5</v>
      </c>
      <c r="AY19" s="31">
        <v>1.0000000000000001E-5</v>
      </c>
      <c r="AZ19" s="31">
        <v>2.0000000000000002E-5</v>
      </c>
      <c r="BA19" s="31">
        <v>2.0000000000000002E-5</v>
      </c>
      <c r="BB19" s="31">
        <v>2.0000000000000002E-5</v>
      </c>
      <c r="BC19" s="31">
        <v>2.0000000000000002E-5</v>
      </c>
      <c r="BD19" s="31">
        <v>2.0000000000000002E-5</v>
      </c>
      <c r="BE19" s="31">
        <v>2.0000000000000002E-5</v>
      </c>
      <c r="BF19" s="31">
        <v>3.0000000000000001E-5</v>
      </c>
      <c r="BG19" s="31">
        <v>3.0000000000000001E-5</v>
      </c>
      <c r="BH19" s="31">
        <v>3.0000000000000001E-5</v>
      </c>
      <c r="BI19" s="31">
        <v>3.0000000000000001E-5</v>
      </c>
      <c r="BJ19" s="31">
        <v>4.0000000000000003E-5</v>
      </c>
      <c r="BK19" s="31">
        <v>4.0000000000000003E-5</v>
      </c>
      <c r="BL19" s="31">
        <v>5.0000000000000002E-5</v>
      </c>
      <c r="BM19" s="31">
        <v>5.0000000000000002E-5</v>
      </c>
      <c r="BN19" s="31">
        <v>6.0000000000000002E-5</v>
      </c>
      <c r="BO19" s="31">
        <v>6.0000000000000002E-5</v>
      </c>
      <c r="BP19" s="31">
        <v>6.9999999999999994E-5</v>
      </c>
      <c r="BQ19" s="31">
        <v>8.0000000000000007E-5</v>
      </c>
      <c r="BR19" s="31">
        <v>9.0000000000000006E-5</v>
      </c>
    </row>
    <row r="20" spans="1:70" x14ac:dyDescent="0.2">
      <c r="A20">
        <v>33</v>
      </c>
      <c r="B20" s="31">
        <v>1.0000000000000001E-5</v>
      </c>
      <c r="C20" s="31">
        <v>1.0000000000000001E-5</v>
      </c>
      <c r="D20" s="31">
        <v>1.0000000000000001E-5</v>
      </c>
      <c r="E20" s="31">
        <v>1.0000000000000001E-5</v>
      </c>
      <c r="F20" s="31">
        <v>1.0000000000000001E-5</v>
      </c>
      <c r="G20" s="31">
        <v>1.0000000000000001E-5</v>
      </c>
      <c r="H20" s="31">
        <v>1.0000000000000001E-5</v>
      </c>
      <c r="I20" s="31">
        <v>1.0000000000000001E-5</v>
      </c>
      <c r="J20" s="31">
        <v>1.0000000000000001E-5</v>
      </c>
      <c r="K20" s="31">
        <v>1.0000000000000001E-5</v>
      </c>
      <c r="L20" s="31">
        <v>1.0000000000000001E-5</v>
      </c>
      <c r="M20" s="31">
        <v>1.0000000000000001E-5</v>
      </c>
      <c r="N20" s="31">
        <v>1.0000000000000001E-5</v>
      </c>
      <c r="O20" s="31">
        <v>1.0000000000000001E-5</v>
      </c>
      <c r="P20" s="31">
        <v>1.0000000000000001E-5</v>
      </c>
      <c r="Q20" s="31">
        <v>1.0000000000000001E-5</v>
      </c>
      <c r="R20" s="31">
        <v>1.0000000000000001E-5</v>
      </c>
      <c r="S20" s="31">
        <v>1.0000000000000001E-5</v>
      </c>
      <c r="T20" s="31">
        <v>1.0000000000000001E-5</v>
      </c>
      <c r="U20" s="31">
        <v>1.0000000000000001E-5</v>
      </c>
      <c r="V20" s="31">
        <v>1.0000000000000001E-5</v>
      </c>
      <c r="W20" s="31">
        <v>1.0000000000000001E-5</v>
      </c>
      <c r="X20" s="31">
        <v>1.0000000000000001E-5</v>
      </c>
      <c r="Y20" s="31">
        <v>1.0000000000000001E-5</v>
      </c>
      <c r="Z20" s="31">
        <v>1.0000000000000001E-5</v>
      </c>
      <c r="AA20" s="31">
        <v>1.0000000000000001E-5</v>
      </c>
      <c r="AB20" s="31">
        <v>1.0000000000000001E-5</v>
      </c>
      <c r="AC20" s="31">
        <v>1.0000000000000001E-5</v>
      </c>
      <c r="AD20" s="31">
        <v>1.0000000000000001E-5</v>
      </c>
      <c r="AE20" s="31">
        <v>1.0000000000000001E-5</v>
      </c>
      <c r="AF20" s="31">
        <v>1.0000000000000001E-5</v>
      </c>
      <c r="AG20" s="31">
        <v>1.0000000000000001E-5</v>
      </c>
      <c r="AH20" s="31">
        <v>1.0000000000000001E-5</v>
      </c>
      <c r="AI20" s="31">
        <v>1.0000000000000001E-5</v>
      </c>
      <c r="AJ20" s="31">
        <v>1.0000000000000001E-5</v>
      </c>
      <c r="AK20" s="31">
        <v>1.0000000000000001E-5</v>
      </c>
      <c r="AL20" s="31">
        <v>1.0000000000000001E-5</v>
      </c>
      <c r="AM20" s="31">
        <v>1.0000000000000001E-5</v>
      </c>
      <c r="AN20" s="31">
        <v>1.0000000000000001E-5</v>
      </c>
      <c r="AO20" s="31">
        <v>1.0000000000000001E-5</v>
      </c>
      <c r="AP20" s="31">
        <v>1.0000000000000001E-5</v>
      </c>
      <c r="AQ20" s="31">
        <v>1.0000000000000001E-5</v>
      </c>
      <c r="AR20" s="31">
        <v>1.0000000000000001E-5</v>
      </c>
      <c r="AS20" s="31">
        <v>1.0000000000000001E-5</v>
      </c>
      <c r="AT20" s="31">
        <v>1.0000000000000001E-5</v>
      </c>
      <c r="AU20" s="31">
        <v>1.0000000000000001E-5</v>
      </c>
      <c r="AV20" s="31">
        <v>1.0000000000000001E-5</v>
      </c>
      <c r="AW20" s="31">
        <v>1.0000000000000001E-5</v>
      </c>
      <c r="AX20" s="31">
        <v>1.0000000000000001E-5</v>
      </c>
      <c r="AY20" s="31">
        <v>1.0000000000000001E-5</v>
      </c>
      <c r="AZ20" s="31">
        <v>2.0000000000000002E-5</v>
      </c>
      <c r="BA20" s="31">
        <v>2.0000000000000002E-5</v>
      </c>
      <c r="BB20" s="31">
        <v>2.0000000000000002E-5</v>
      </c>
      <c r="BC20" s="31">
        <v>2.0000000000000002E-5</v>
      </c>
      <c r="BD20" s="31">
        <v>2.0000000000000002E-5</v>
      </c>
      <c r="BE20" s="31">
        <v>2.0000000000000002E-5</v>
      </c>
      <c r="BF20" s="31">
        <v>3.0000000000000001E-5</v>
      </c>
      <c r="BG20" s="31">
        <v>3.0000000000000001E-5</v>
      </c>
      <c r="BH20" s="31">
        <v>3.0000000000000001E-5</v>
      </c>
      <c r="BI20" s="31">
        <v>3.0000000000000001E-5</v>
      </c>
      <c r="BJ20" s="31">
        <v>4.0000000000000003E-5</v>
      </c>
      <c r="BK20" s="31">
        <v>4.0000000000000003E-5</v>
      </c>
      <c r="BL20" s="31">
        <v>5.0000000000000002E-5</v>
      </c>
      <c r="BM20" s="31">
        <v>5.0000000000000002E-5</v>
      </c>
      <c r="BN20" s="31">
        <v>6.0000000000000002E-5</v>
      </c>
      <c r="BO20" s="31">
        <v>6.0000000000000002E-5</v>
      </c>
      <c r="BP20" s="31">
        <v>6.9999999999999994E-5</v>
      </c>
      <c r="BQ20" s="31">
        <v>8.0000000000000007E-5</v>
      </c>
      <c r="BR20" s="31">
        <v>9.0000000000000006E-5</v>
      </c>
    </row>
    <row r="21" spans="1:70" x14ac:dyDescent="0.2">
      <c r="A21">
        <v>34</v>
      </c>
      <c r="B21" s="31">
        <v>1.0000000000000001E-5</v>
      </c>
      <c r="C21" s="31">
        <v>1.0000000000000001E-5</v>
      </c>
      <c r="D21" s="31">
        <v>1.0000000000000001E-5</v>
      </c>
      <c r="E21" s="31">
        <v>1.0000000000000001E-5</v>
      </c>
      <c r="F21" s="31">
        <v>1.0000000000000001E-5</v>
      </c>
      <c r="G21" s="31">
        <v>1.0000000000000001E-5</v>
      </c>
      <c r="H21" s="31">
        <v>1.0000000000000001E-5</v>
      </c>
      <c r="I21" s="31">
        <v>1.0000000000000001E-5</v>
      </c>
      <c r="J21" s="31">
        <v>1.0000000000000001E-5</v>
      </c>
      <c r="K21" s="31">
        <v>1.0000000000000001E-5</v>
      </c>
      <c r="L21" s="31">
        <v>1.0000000000000001E-5</v>
      </c>
      <c r="M21" s="31">
        <v>1.0000000000000001E-5</v>
      </c>
      <c r="N21" s="31">
        <v>1.0000000000000001E-5</v>
      </c>
      <c r="O21" s="31">
        <v>1.0000000000000001E-5</v>
      </c>
      <c r="P21" s="31">
        <v>1.0000000000000001E-5</v>
      </c>
      <c r="Q21" s="31">
        <v>1.0000000000000001E-5</v>
      </c>
      <c r="R21" s="31">
        <v>1.0000000000000001E-5</v>
      </c>
      <c r="S21" s="31">
        <v>1.0000000000000001E-5</v>
      </c>
      <c r="T21" s="31">
        <v>1.0000000000000001E-5</v>
      </c>
      <c r="U21" s="31">
        <v>1.0000000000000001E-5</v>
      </c>
      <c r="V21" s="31">
        <v>1.0000000000000001E-5</v>
      </c>
      <c r="W21" s="31">
        <v>1.0000000000000001E-5</v>
      </c>
      <c r="X21" s="31">
        <v>1.0000000000000001E-5</v>
      </c>
      <c r="Y21" s="31">
        <v>1.0000000000000001E-5</v>
      </c>
      <c r="Z21" s="31">
        <v>1.0000000000000001E-5</v>
      </c>
      <c r="AA21" s="31">
        <v>1.0000000000000001E-5</v>
      </c>
      <c r="AB21" s="31">
        <v>1.0000000000000001E-5</v>
      </c>
      <c r="AC21" s="31">
        <v>1.0000000000000001E-5</v>
      </c>
      <c r="AD21" s="31">
        <v>1.0000000000000001E-5</v>
      </c>
      <c r="AE21" s="31">
        <v>1.0000000000000001E-5</v>
      </c>
      <c r="AF21" s="31">
        <v>1.0000000000000001E-5</v>
      </c>
      <c r="AG21" s="31">
        <v>1.0000000000000001E-5</v>
      </c>
      <c r="AH21" s="31">
        <v>1.0000000000000001E-5</v>
      </c>
      <c r="AI21" s="31">
        <v>1.0000000000000001E-5</v>
      </c>
      <c r="AJ21" s="31">
        <v>1.0000000000000001E-5</v>
      </c>
      <c r="AK21" s="31">
        <v>1.0000000000000001E-5</v>
      </c>
      <c r="AL21" s="31">
        <v>1.0000000000000001E-5</v>
      </c>
      <c r="AM21" s="31">
        <v>1.0000000000000001E-5</v>
      </c>
      <c r="AN21" s="31">
        <v>1.0000000000000001E-5</v>
      </c>
      <c r="AO21" s="31">
        <v>1.0000000000000001E-5</v>
      </c>
      <c r="AP21" s="31">
        <v>1.0000000000000001E-5</v>
      </c>
      <c r="AQ21" s="31">
        <v>1.0000000000000001E-5</v>
      </c>
      <c r="AR21" s="31">
        <v>1.0000000000000001E-5</v>
      </c>
      <c r="AS21" s="31">
        <v>1.0000000000000001E-5</v>
      </c>
      <c r="AT21" s="31">
        <v>1.0000000000000001E-5</v>
      </c>
      <c r="AU21" s="31">
        <v>1.0000000000000001E-5</v>
      </c>
      <c r="AV21" s="31">
        <v>1.0000000000000001E-5</v>
      </c>
      <c r="AW21" s="31">
        <v>1.0000000000000001E-5</v>
      </c>
      <c r="AX21" s="31">
        <v>1.0000000000000001E-5</v>
      </c>
      <c r="AY21" s="31">
        <v>1.0000000000000001E-5</v>
      </c>
      <c r="AZ21" s="31">
        <v>2.0000000000000002E-5</v>
      </c>
      <c r="BA21" s="31">
        <v>2.0000000000000002E-5</v>
      </c>
      <c r="BB21" s="31">
        <v>2.0000000000000002E-5</v>
      </c>
      <c r="BC21" s="31">
        <v>2.0000000000000002E-5</v>
      </c>
      <c r="BD21" s="31">
        <v>2.0000000000000002E-5</v>
      </c>
      <c r="BE21" s="31">
        <v>2.0000000000000002E-5</v>
      </c>
      <c r="BF21" s="31">
        <v>3.0000000000000001E-5</v>
      </c>
      <c r="BG21" s="31">
        <v>3.0000000000000001E-5</v>
      </c>
      <c r="BH21" s="31">
        <v>3.0000000000000001E-5</v>
      </c>
      <c r="BI21" s="31">
        <v>3.0000000000000001E-5</v>
      </c>
      <c r="BJ21" s="31">
        <v>4.0000000000000003E-5</v>
      </c>
      <c r="BK21" s="31">
        <v>4.0000000000000003E-5</v>
      </c>
      <c r="BL21" s="31">
        <v>5.0000000000000002E-5</v>
      </c>
      <c r="BM21" s="31">
        <v>5.0000000000000002E-5</v>
      </c>
      <c r="BN21" s="31">
        <v>6.0000000000000002E-5</v>
      </c>
      <c r="BO21" s="31">
        <v>6.0000000000000002E-5</v>
      </c>
      <c r="BP21" s="31">
        <v>6.9999999999999994E-5</v>
      </c>
      <c r="BQ21" s="31">
        <v>8.0000000000000007E-5</v>
      </c>
      <c r="BR21" s="31">
        <v>9.0000000000000006E-5</v>
      </c>
    </row>
    <row r="22" spans="1:70" x14ac:dyDescent="0.2">
      <c r="A22">
        <v>35</v>
      </c>
      <c r="B22" s="31">
        <v>1.0000000000000001E-5</v>
      </c>
      <c r="C22" s="31">
        <v>1.0000000000000001E-5</v>
      </c>
      <c r="D22" s="31">
        <v>1.0000000000000001E-5</v>
      </c>
      <c r="E22" s="31">
        <v>1.0000000000000001E-5</v>
      </c>
      <c r="F22" s="31">
        <v>1.0000000000000001E-5</v>
      </c>
      <c r="G22" s="31">
        <v>1.0000000000000001E-5</v>
      </c>
      <c r="H22" s="31">
        <v>1.0000000000000001E-5</v>
      </c>
      <c r="I22" s="31">
        <v>1.0000000000000001E-5</v>
      </c>
      <c r="J22" s="31">
        <v>1.0000000000000001E-5</v>
      </c>
      <c r="K22" s="31">
        <v>1.0000000000000001E-5</v>
      </c>
      <c r="L22" s="31">
        <v>1.0000000000000001E-5</v>
      </c>
      <c r="M22" s="31">
        <v>1.0000000000000001E-5</v>
      </c>
      <c r="N22" s="31">
        <v>1.0000000000000001E-5</v>
      </c>
      <c r="O22" s="31">
        <v>1.0000000000000001E-5</v>
      </c>
      <c r="P22" s="31">
        <v>1.0000000000000001E-5</v>
      </c>
      <c r="Q22" s="31">
        <v>1.0000000000000001E-5</v>
      </c>
      <c r="R22" s="31">
        <v>1.0000000000000001E-5</v>
      </c>
      <c r="S22" s="31">
        <v>1.0000000000000001E-5</v>
      </c>
      <c r="T22" s="31">
        <v>1.0000000000000001E-5</v>
      </c>
      <c r="U22" s="31">
        <v>1.0000000000000001E-5</v>
      </c>
      <c r="V22" s="31">
        <v>1.0000000000000001E-5</v>
      </c>
      <c r="W22" s="31">
        <v>1.0000000000000001E-5</v>
      </c>
      <c r="X22" s="31">
        <v>1.0000000000000001E-5</v>
      </c>
      <c r="Y22" s="31">
        <v>1.0000000000000001E-5</v>
      </c>
      <c r="Z22" s="31">
        <v>1.0000000000000001E-5</v>
      </c>
      <c r="AA22" s="31">
        <v>1.0000000000000001E-5</v>
      </c>
      <c r="AB22" s="31">
        <v>1.0000000000000001E-5</v>
      </c>
      <c r="AC22" s="31">
        <v>1.0000000000000001E-5</v>
      </c>
      <c r="AD22" s="31">
        <v>1.0000000000000001E-5</v>
      </c>
      <c r="AE22" s="31">
        <v>1.0000000000000001E-5</v>
      </c>
      <c r="AF22" s="31">
        <v>1.0000000000000001E-5</v>
      </c>
      <c r="AG22" s="31">
        <v>1.0000000000000001E-5</v>
      </c>
      <c r="AH22" s="31">
        <v>1.0000000000000001E-5</v>
      </c>
      <c r="AI22" s="31">
        <v>1.0000000000000001E-5</v>
      </c>
      <c r="AJ22" s="31">
        <v>1.0000000000000001E-5</v>
      </c>
      <c r="AK22" s="31">
        <v>1.0000000000000001E-5</v>
      </c>
      <c r="AL22" s="31">
        <v>1.0000000000000001E-5</v>
      </c>
      <c r="AM22" s="31">
        <v>1.0000000000000001E-5</v>
      </c>
      <c r="AN22" s="31">
        <v>1.0000000000000001E-5</v>
      </c>
      <c r="AO22" s="31">
        <v>1.0000000000000001E-5</v>
      </c>
      <c r="AP22" s="31">
        <v>1.0000000000000001E-5</v>
      </c>
      <c r="AQ22" s="31">
        <v>1.0000000000000001E-5</v>
      </c>
      <c r="AR22" s="31">
        <v>1.0000000000000001E-5</v>
      </c>
      <c r="AS22" s="31">
        <v>1.0000000000000001E-5</v>
      </c>
      <c r="AT22" s="31">
        <v>1.0000000000000001E-5</v>
      </c>
      <c r="AU22" s="31">
        <v>1.0000000000000001E-5</v>
      </c>
      <c r="AV22" s="31">
        <v>1.0000000000000001E-5</v>
      </c>
      <c r="AW22" s="31">
        <v>1.0000000000000001E-5</v>
      </c>
      <c r="AX22" s="31">
        <v>1.0000000000000001E-5</v>
      </c>
      <c r="AY22" s="31">
        <v>1.0000000000000001E-5</v>
      </c>
      <c r="AZ22" s="31">
        <v>2.0000000000000002E-5</v>
      </c>
      <c r="BA22" s="31">
        <v>2.0000000000000002E-5</v>
      </c>
      <c r="BB22" s="31">
        <v>2.0000000000000002E-5</v>
      </c>
      <c r="BC22" s="31">
        <v>2.0000000000000002E-5</v>
      </c>
      <c r="BD22" s="31">
        <v>2.0000000000000002E-5</v>
      </c>
      <c r="BE22" s="31">
        <v>2.0000000000000002E-5</v>
      </c>
      <c r="BF22" s="31">
        <v>3.0000000000000001E-5</v>
      </c>
      <c r="BG22" s="31">
        <v>3.0000000000000001E-5</v>
      </c>
      <c r="BH22" s="31">
        <v>3.0000000000000001E-5</v>
      </c>
      <c r="BI22" s="31">
        <v>3.0000000000000001E-5</v>
      </c>
      <c r="BJ22" s="31">
        <v>4.0000000000000003E-5</v>
      </c>
      <c r="BK22" s="31">
        <v>4.0000000000000003E-5</v>
      </c>
      <c r="BL22" s="31">
        <v>5.0000000000000002E-5</v>
      </c>
      <c r="BM22" s="31">
        <v>5.0000000000000002E-5</v>
      </c>
      <c r="BN22" s="31">
        <v>6.0000000000000002E-5</v>
      </c>
      <c r="BO22" s="31">
        <v>6.0000000000000002E-5</v>
      </c>
      <c r="BP22" s="31">
        <v>6.9999999999999994E-5</v>
      </c>
      <c r="BQ22" s="31">
        <v>8.0000000000000007E-5</v>
      </c>
      <c r="BR22" s="31">
        <v>9.0000000000000006E-5</v>
      </c>
    </row>
    <row r="23" spans="1:70" x14ac:dyDescent="0.2">
      <c r="A23">
        <v>36</v>
      </c>
      <c r="B23" s="31">
        <v>1.0000000000000001E-5</v>
      </c>
      <c r="C23" s="31">
        <v>1.0000000000000001E-5</v>
      </c>
      <c r="D23" s="31">
        <v>1.0000000000000001E-5</v>
      </c>
      <c r="E23" s="31">
        <v>1.0000000000000001E-5</v>
      </c>
      <c r="F23" s="31">
        <v>1.0000000000000001E-5</v>
      </c>
      <c r="G23" s="31">
        <v>1.0000000000000001E-5</v>
      </c>
      <c r="H23" s="31">
        <v>1.0000000000000001E-5</v>
      </c>
      <c r="I23" s="31">
        <v>1.0000000000000001E-5</v>
      </c>
      <c r="J23" s="31">
        <v>1.0000000000000001E-5</v>
      </c>
      <c r="K23" s="31">
        <v>1.0000000000000001E-5</v>
      </c>
      <c r="L23" s="31">
        <v>1.0000000000000001E-5</v>
      </c>
      <c r="M23" s="31">
        <v>1.0000000000000001E-5</v>
      </c>
      <c r="N23" s="31">
        <v>1.0000000000000001E-5</v>
      </c>
      <c r="O23" s="31">
        <v>1.0000000000000001E-5</v>
      </c>
      <c r="P23" s="31">
        <v>1.0000000000000001E-5</v>
      </c>
      <c r="Q23" s="31">
        <v>1.0000000000000001E-5</v>
      </c>
      <c r="R23" s="31">
        <v>1.0000000000000001E-5</v>
      </c>
      <c r="S23" s="31">
        <v>1.0000000000000001E-5</v>
      </c>
      <c r="T23" s="31">
        <v>1.0000000000000001E-5</v>
      </c>
      <c r="U23" s="31">
        <v>1.0000000000000001E-5</v>
      </c>
      <c r="V23" s="31">
        <v>1.0000000000000001E-5</v>
      </c>
      <c r="W23" s="31">
        <v>1.0000000000000001E-5</v>
      </c>
      <c r="X23" s="31">
        <v>1.0000000000000001E-5</v>
      </c>
      <c r="Y23" s="31">
        <v>1.0000000000000001E-5</v>
      </c>
      <c r="Z23" s="31">
        <v>1.0000000000000001E-5</v>
      </c>
      <c r="AA23" s="31">
        <v>1.0000000000000001E-5</v>
      </c>
      <c r="AB23" s="31">
        <v>1.0000000000000001E-5</v>
      </c>
      <c r="AC23" s="31">
        <v>1.0000000000000001E-5</v>
      </c>
      <c r="AD23" s="31">
        <v>1.0000000000000001E-5</v>
      </c>
      <c r="AE23" s="31">
        <v>1.0000000000000001E-5</v>
      </c>
      <c r="AF23" s="31">
        <v>1.0000000000000001E-5</v>
      </c>
      <c r="AG23" s="31">
        <v>1.0000000000000001E-5</v>
      </c>
      <c r="AH23" s="31">
        <v>1.0000000000000001E-5</v>
      </c>
      <c r="AI23" s="31">
        <v>1.0000000000000001E-5</v>
      </c>
      <c r="AJ23" s="31">
        <v>1.0000000000000001E-5</v>
      </c>
      <c r="AK23" s="31">
        <v>1.0000000000000001E-5</v>
      </c>
      <c r="AL23" s="31">
        <v>1.0000000000000001E-5</v>
      </c>
      <c r="AM23" s="31">
        <v>1.0000000000000001E-5</v>
      </c>
      <c r="AN23" s="31">
        <v>1.0000000000000001E-5</v>
      </c>
      <c r="AO23" s="31">
        <v>1.0000000000000001E-5</v>
      </c>
      <c r="AP23" s="31">
        <v>1.0000000000000001E-5</v>
      </c>
      <c r="AQ23" s="31">
        <v>1.0000000000000001E-5</v>
      </c>
      <c r="AR23" s="31">
        <v>1.0000000000000001E-5</v>
      </c>
      <c r="AS23" s="31">
        <v>1.0000000000000001E-5</v>
      </c>
      <c r="AT23" s="31">
        <v>1.0000000000000001E-5</v>
      </c>
      <c r="AU23" s="31">
        <v>1.0000000000000001E-5</v>
      </c>
      <c r="AV23" s="31">
        <v>1.0000000000000001E-5</v>
      </c>
      <c r="AW23" s="31">
        <v>1.0000000000000001E-5</v>
      </c>
      <c r="AX23" s="31">
        <v>1.0000000000000001E-5</v>
      </c>
      <c r="AY23" s="31">
        <v>1.0000000000000001E-5</v>
      </c>
      <c r="AZ23" s="31">
        <v>2.0000000000000002E-5</v>
      </c>
      <c r="BA23" s="31">
        <v>2.0000000000000002E-5</v>
      </c>
      <c r="BB23" s="31">
        <v>2.0000000000000002E-5</v>
      </c>
      <c r="BC23" s="31">
        <v>2.0000000000000002E-5</v>
      </c>
      <c r="BD23" s="31">
        <v>2.0000000000000002E-5</v>
      </c>
      <c r="BE23" s="31">
        <v>2.0000000000000002E-5</v>
      </c>
      <c r="BF23" s="31">
        <v>3.0000000000000001E-5</v>
      </c>
      <c r="BG23" s="31">
        <v>3.0000000000000001E-5</v>
      </c>
      <c r="BH23" s="31">
        <v>3.0000000000000001E-5</v>
      </c>
      <c r="BI23" s="31">
        <v>3.0000000000000001E-5</v>
      </c>
      <c r="BJ23" s="31">
        <v>4.0000000000000003E-5</v>
      </c>
      <c r="BK23" s="31">
        <v>4.0000000000000003E-5</v>
      </c>
      <c r="BL23" s="31">
        <v>5.0000000000000002E-5</v>
      </c>
      <c r="BM23" s="31">
        <v>5.0000000000000002E-5</v>
      </c>
      <c r="BN23" s="31">
        <v>6.0000000000000002E-5</v>
      </c>
      <c r="BO23" s="31">
        <v>6.0000000000000002E-5</v>
      </c>
      <c r="BP23" s="31">
        <v>6.9999999999999994E-5</v>
      </c>
      <c r="BQ23" s="31">
        <v>8.0000000000000007E-5</v>
      </c>
      <c r="BR23" s="31">
        <v>9.0000000000000006E-5</v>
      </c>
    </row>
    <row r="24" spans="1:70" x14ac:dyDescent="0.2">
      <c r="A24">
        <v>37</v>
      </c>
      <c r="B24" s="31">
        <v>1.0000000000000001E-5</v>
      </c>
      <c r="C24" s="31">
        <v>1.0000000000000001E-5</v>
      </c>
      <c r="D24" s="31">
        <v>1.0000000000000001E-5</v>
      </c>
      <c r="E24" s="31">
        <v>1.0000000000000001E-5</v>
      </c>
      <c r="F24" s="31">
        <v>1.0000000000000001E-5</v>
      </c>
      <c r="G24" s="31">
        <v>1.0000000000000001E-5</v>
      </c>
      <c r="H24" s="31">
        <v>1.0000000000000001E-5</v>
      </c>
      <c r="I24" s="31">
        <v>1.0000000000000001E-5</v>
      </c>
      <c r="J24" s="31">
        <v>1.0000000000000001E-5</v>
      </c>
      <c r="K24" s="31">
        <v>1.0000000000000001E-5</v>
      </c>
      <c r="L24" s="31">
        <v>1.0000000000000001E-5</v>
      </c>
      <c r="M24" s="31">
        <v>1.0000000000000001E-5</v>
      </c>
      <c r="N24" s="31">
        <v>1.0000000000000001E-5</v>
      </c>
      <c r="O24" s="31">
        <v>1.0000000000000001E-5</v>
      </c>
      <c r="P24" s="31">
        <v>1.0000000000000001E-5</v>
      </c>
      <c r="Q24" s="31">
        <v>1.0000000000000001E-5</v>
      </c>
      <c r="R24" s="31">
        <v>1.0000000000000001E-5</v>
      </c>
      <c r="S24" s="31">
        <v>1.0000000000000001E-5</v>
      </c>
      <c r="T24" s="31">
        <v>1.0000000000000001E-5</v>
      </c>
      <c r="U24" s="31">
        <v>1.0000000000000001E-5</v>
      </c>
      <c r="V24" s="31">
        <v>1.0000000000000001E-5</v>
      </c>
      <c r="W24" s="31">
        <v>1.0000000000000001E-5</v>
      </c>
      <c r="X24" s="31">
        <v>1.0000000000000001E-5</v>
      </c>
      <c r="Y24" s="31">
        <v>1.0000000000000001E-5</v>
      </c>
      <c r="Z24" s="31">
        <v>1.0000000000000001E-5</v>
      </c>
      <c r="AA24" s="31">
        <v>1.0000000000000001E-5</v>
      </c>
      <c r="AB24" s="31">
        <v>1.0000000000000001E-5</v>
      </c>
      <c r="AC24" s="31">
        <v>1.0000000000000001E-5</v>
      </c>
      <c r="AD24" s="31">
        <v>1.0000000000000001E-5</v>
      </c>
      <c r="AE24" s="31">
        <v>1.0000000000000001E-5</v>
      </c>
      <c r="AF24" s="31">
        <v>1.0000000000000001E-5</v>
      </c>
      <c r="AG24" s="31">
        <v>1.0000000000000001E-5</v>
      </c>
      <c r="AH24" s="31">
        <v>1.0000000000000001E-5</v>
      </c>
      <c r="AI24" s="31">
        <v>1.0000000000000001E-5</v>
      </c>
      <c r="AJ24" s="31">
        <v>1.0000000000000001E-5</v>
      </c>
      <c r="AK24" s="31">
        <v>1.0000000000000001E-5</v>
      </c>
      <c r="AL24" s="31">
        <v>1.0000000000000001E-5</v>
      </c>
      <c r="AM24" s="31">
        <v>1.0000000000000001E-5</v>
      </c>
      <c r="AN24" s="31">
        <v>1.0000000000000001E-5</v>
      </c>
      <c r="AO24" s="31">
        <v>1.0000000000000001E-5</v>
      </c>
      <c r="AP24" s="31">
        <v>1.0000000000000001E-5</v>
      </c>
      <c r="AQ24" s="31">
        <v>1.0000000000000001E-5</v>
      </c>
      <c r="AR24" s="31">
        <v>1.0000000000000001E-5</v>
      </c>
      <c r="AS24" s="31">
        <v>1.0000000000000001E-5</v>
      </c>
      <c r="AT24" s="31">
        <v>1.0000000000000001E-5</v>
      </c>
      <c r="AU24" s="31">
        <v>1.0000000000000001E-5</v>
      </c>
      <c r="AV24" s="31">
        <v>1.0000000000000001E-5</v>
      </c>
      <c r="AW24" s="31">
        <v>1.0000000000000001E-5</v>
      </c>
      <c r="AX24" s="31">
        <v>1.0000000000000001E-5</v>
      </c>
      <c r="AY24" s="31">
        <v>1.0000000000000001E-5</v>
      </c>
      <c r="AZ24" s="31">
        <v>2.0000000000000002E-5</v>
      </c>
      <c r="BA24" s="31">
        <v>2.0000000000000002E-5</v>
      </c>
      <c r="BB24" s="31">
        <v>2.0000000000000002E-5</v>
      </c>
      <c r="BC24" s="31">
        <v>2.0000000000000002E-5</v>
      </c>
      <c r="BD24" s="31">
        <v>2.0000000000000002E-5</v>
      </c>
      <c r="BE24" s="31">
        <v>3.0000000000000001E-5</v>
      </c>
      <c r="BF24" s="31">
        <v>3.0000000000000001E-5</v>
      </c>
      <c r="BG24" s="31">
        <v>3.0000000000000001E-5</v>
      </c>
      <c r="BH24" s="31">
        <v>3.0000000000000001E-5</v>
      </c>
      <c r="BI24" s="31">
        <v>4.0000000000000003E-5</v>
      </c>
      <c r="BJ24" s="31">
        <v>4.0000000000000003E-5</v>
      </c>
      <c r="BK24" s="31">
        <v>4.0000000000000003E-5</v>
      </c>
      <c r="BL24" s="31">
        <v>5.0000000000000002E-5</v>
      </c>
      <c r="BM24" s="31">
        <v>5.0000000000000002E-5</v>
      </c>
      <c r="BN24" s="31">
        <v>6.0000000000000002E-5</v>
      </c>
      <c r="BO24" s="31">
        <v>6.9999999999999994E-5</v>
      </c>
      <c r="BP24" s="31">
        <v>6.9999999999999994E-5</v>
      </c>
      <c r="BQ24" s="31">
        <v>8.0000000000000007E-5</v>
      </c>
      <c r="BR24" s="31">
        <v>9.0000000000000006E-5</v>
      </c>
    </row>
    <row r="25" spans="1:70" x14ac:dyDescent="0.2">
      <c r="A25">
        <v>38</v>
      </c>
      <c r="B25" s="31">
        <v>1.0000000000000001E-5</v>
      </c>
      <c r="C25" s="31">
        <v>1.0000000000000001E-5</v>
      </c>
      <c r="D25" s="31">
        <v>1.0000000000000001E-5</v>
      </c>
      <c r="E25" s="31">
        <v>1.0000000000000001E-5</v>
      </c>
      <c r="F25" s="31">
        <v>1.0000000000000001E-5</v>
      </c>
      <c r="G25" s="31">
        <v>1.0000000000000001E-5</v>
      </c>
      <c r="H25" s="31">
        <v>1.0000000000000001E-5</v>
      </c>
      <c r="I25" s="31">
        <v>1.0000000000000001E-5</v>
      </c>
      <c r="J25" s="31">
        <v>1.0000000000000001E-5</v>
      </c>
      <c r="K25" s="31">
        <v>1.0000000000000001E-5</v>
      </c>
      <c r="L25" s="31">
        <v>1.0000000000000001E-5</v>
      </c>
      <c r="M25" s="31">
        <v>1.0000000000000001E-5</v>
      </c>
      <c r="N25" s="31">
        <v>1.0000000000000001E-5</v>
      </c>
      <c r="O25" s="31">
        <v>1.0000000000000001E-5</v>
      </c>
      <c r="P25" s="31">
        <v>1.0000000000000001E-5</v>
      </c>
      <c r="Q25" s="31">
        <v>1.0000000000000001E-5</v>
      </c>
      <c r="R25" s="31">
        <v>1.0000000000000001E-5</v>
      </c>
      <c r="S25" s="31">
        <v>1.0000000000000001E-5</v>
      </c>
      <c r="T25" s="31">
        <v>1.0000000000000001E-5</v>
      </c>
      <c r="U25" s="31">
        <v>1.0000000000000001E-5</v>
      </c>
      <c r="V25" s="31">
        <v>1.0000000000000001E-5</v>
      </c>
      <c r="W25" s="31">
        <v>1.0000000000000001E-5</v>
      </c>
      <c r="X25" s="31">
        <v>1.0000000000000001E-5</v>
      </c>
      <c r="Y25" s="31">
        <v>1.0000000000000001E-5</v>
      </c>
      <c r="Z25" s="31">
        <v>1.0000000000000001E-5</v>
      </c>
      <c r="AA25" s="31">
        <v>1.0000000000000001E-5</v>
      </c>
      <c r="AB25" s="31">
        <v>1.0000000000000001E-5</v>
      </c>
      <c r="AC25" s="31">
        <v>1.0000000000000001E-5</v>
      </c>
      <c r="AD25" s="31">
        <v>1.0000000000000001E-5</v>
      </c>
      <c r="AE25" s="31">
        <v>1.0000000000000001E-5</v>
      </c>
      <c r="AF25" s="31">
        <v>1.0000000000000001E-5</v>
      </c>
      <c r="AG25" s="31">
        <v>1.0000000000000001E-5</v>
      </c>
      <c r="AH25" s="31">
        <v>1.0000000000000001E-5</v>
      </c>
      <c r="AI25" s="31">
        <v>1.0000000000000001E-5</v>
      </c>
      <c r="AJ25" s="31">
        <v>1.0000000000000001E-5</v>
      </c>
      <c r="AK25" s="31">
        <v>1.0000000000000001E-5</v>
      </c>
      <c r="AL25" s="31">
        <v>1.0000000000000001E-5</v>
      </c>
      <c r="AM25" s="31">
        <v>1.0000000000000001E-5</v>
      </c>
      <c r="AN25" s="31">
        <v>1.0000000000000001E-5</v>
      </c>
      <c r="AO25" s="31">
        <v>1.0000000000000001E-5</v>
      </c>
      <c r="AP25" s="31">
        <v>1.0000000000000001E-5</v>
      </c>
      <c r="AQ25" s="31">
        <v>1.0000000000000001E-5</v>
      </c>
      <c r="AR25" s="31">
        <v>1.0000000000000001E-5</v>
      </c>
      <c r="AS25" s="31">
        <v>1.0000000000000001E-5</v>
      </c>
      <c r="AT25" s="31">
        <v>1.0000000000000001E-5</v>
      </c>
      <c r="AU25" s="31">
        <v>1.0000000000000001E-5</v>
      </c>
      <c r="AV25" s="31">
        <v>1.0000000000000001E-5</v>
      </c>
      <c r="AW25" s="31">
        <v>1.0000000000000001E-5</v>
      </c>
      <c r="AX25" s="31">
        <v>1.0000000000000001E-5</v>
      </c>
      <c r="AY25" s="31">
        <v>2.0000000000000002E-5</v>
      </c>
      <c r="AZ25" s="31">
        <v>2.0000000000000002E-5</v>
      </c>
      <c r="BA25" s="31">
        <v>2.0000000000000002E-5</v>
      </c>
      <c r="BB25" s="31">
        <v>2.0000000000000002E-5</v>
      </c>
      <c r="BC25" s="31">
        <v>2.0000000000000002E-5</v>
      </c>
      <c r="BD25" s="31">
        <v>2.0000000000000002E-5</v>
      </c>
      <c r="BE25" s="31">
        <v>3.0000000000000001E-5</v>
      </c>
      <c r="BF25" s="31">
        <v>3.0000000000000001E-5</v>
      </c>
      <c r="BG25" s="31">
        <v>3.0000000000000001E-5</v>
      </c>
      <c r="BH25" s="31">
        <v>4.0000000000000003E-5</v>
      </c>
      <c r="BI25" s="31">
        <v>4.0000000000000003E-5</v>
      </c>
      <c r="BJ25" s="31">
        <v>4.0000000000000003E-5</v>
      </c>
      <c r="BK25" s="31">
        <v>5.0000000000000002E-5</v>
      </c>
      <c r="BL25" s="31">
        <v>5.0000000000000002E-5</v>
      </c>
      <c r="BM25" s="31">
        <v>6.0000000000000002E-5</v>
      </c>
      <c r="BN25" s="31">
        <v>6.0000000000000002E-5</v>
      </c>
      <c r="BO25" s="31">
        <v>6.9999999999999994E-5</v>
      </c>
      <c r="BP25" s="31">
        <v>8.0000000000000007E-5</v>
      </c>
      <c r="BQ25" s="31">
        <v>9.0000000000000006E-5</v>
      </c>
      <c r="BR25" s="31">
        <v>1E-4</v>
      </c>
    </row>
    <row r="26" spans="1:70" x14ac:dyDescent="0.2">
      <c r="A26">
        <v>39</v>
      </c>
      <c r="B26" s="31">
        <v>1.0000000000000001E-5</v>
      </c>
      <c r="C26" s="31">
        <v>1.0000000000000001E-5</v>
      </c>
      <c r="D26" s="31">
        <v>1.0000000000000001E-5</v>
      </c>
      <c r="E26" s="31">
        <v>1.0000000000000001E-5</v>
      </c>
      <c r="F26" s="31">
        <v>1.0000000000000001E-5</v>
      </c>
      <c r="G26" s="31">
        <v>1.0000000000000001E-5</v>
      </c>
      <c r="H26" s="31">
        <v>1.0000000000000001E-5</v>
      </c>
      <c r="I26" s="31">
        <v>1.0000000000000001E-5</v>
      </c>
      <c r="J26" s="31">
        <v>1.0000000000000001E-5</v>
      </c>
      <c r="K26" s="31">
        <v>1.0000000000000001E-5</v>
      </c>
      <c r="L26" s="31">
        <v>1.0000000000000001E-5</v>
      </c>
      <c r="M26" s="31">
        <v>1.0000000000000001E-5</v>
      </c>
      <c r="N26" s="31">
        <v>1.0000000000000001E-5</v>
      </c>
      <c r="O26" s="31">
        <v>1.0000000000000001E-5</v>
      </c>
      <c r="P26" s="31">
        <v>1.0000000000000001E-5</v>
      </c>
      <c r="Q26" s="31">
        <v>1.0000000000000001E-5</v>
      </c>
      <c r="R26" s="31">
        <v>1.0000000000000001E-5</v>
      </c>
      <c r="S26" s="31">
        <v>1.0000000000000001E-5</v>
      </c>
      <c r="T26" s="31">
        <v>1.0000000000000001E-5</v>
      </c>
      <c r="U26" s="31">
        <v>1.0000000000000001E-5</v>
      </c>
      <c r="V26" s="31">
        <v>1.0000000000000001E-5</v>
      </c>
      <c r="W26" s="31">
        <v>1.0000000000000001E-5</v>
      </c>
      <c r="X26" s="31">
        <v>1.0000000000000001E-5</v>
      </c>
      <c r="Y26" s="31">
        <v>1.0000000000000001E-5</v>
      </c>
      <c r="Z26" s="31">
        <v>1.0000000000000001E-5</v>
      </c>
      <c r="AA26" s="31">
        <v>1.0000000000000001E-5</v>
      </c>
      <c r="AB26" s="31">
        <v>1.0000000000000001E-5</v>
      </c>
      <c r="AC26" s="31">
        <v>1.0000000000000001E-5</v>
      </c>
      <c r="AD26" s="31">
        <v>1.0000000000000001E-5</v>
      </c>
      <c r="AE26" s="31">
        <v>1.0000000000000001E-5</v>
      </c>
      <c r="AF26" s="31">
        <v>1.0000000000000001E-5</v>
      </c>
      <c r="AG26" s="31">
        <v>1.0000000000000001E-5</v>
      </c>
      <c r="AH26" s="31">
        <v>1.0000000000000001E-5</v>
      </c>
      <c r="AI26" s="31">
        <v>1.0000000000000001E-5</v>
      </c>
      <c r="AJ26" s="31">
        <v>1.0000000000000001E-5</v>
      </c>
      <c r="AK26" s="31">
        <v>1.0000000000000001E-5</v>
      </c>
      <c r="AL26" s="31">
        <v>1.0000000000000001E-5</v>
      </c>
      <c r="AM26" s="31">
        <v>1.0000000000000001E-5</v>
      </c>
      <c r="AN26" s="31">
        <v>1.0000000000000001E-5</v>
      </c>
      <c r="AO26" s="31">
        <v>1.0000000000000001E-5</v>
      </c>
      <c r="AP26" s="31">
        <v>1.0000000000000001E-5</v>
      </c>
      <c r="AQ26" s="31">
        <v>1.0000000000000001E-5</v>
      </c>
      <c r="AR26" s="31">
        <v>1.0000000000000001E-5</v>
      </c>
      <c r="AS26" s="31">
        <v>1.0000000000000001E-5</v>
      </c>
      <c r="AT26" s="31">
        <v>1.0000000000000001E-5</v>
      </c>
      <c r="AU26" s="31">
        <v>1.0000000000000001E-5</v>
      </c>
      <c r="AV26" s="31">
        <v>1.0000000000000001E-5</v>
      </c>
      <c r="AW26" s="31">
        <v>1.0000000000000001E-5</v>
      </c>
      <c r="AX26" s="31">
        <v>1.0000000000000001E-5</v>
      </c>
      <c r="AY26" s="31">
        <v>2.0000000000000002E-5</v>
      </c>
      <c r="AZ26" s="31">
        <v>2.0000000000000002E-5</v>
      </c>
      <c r="BA26" s="31">
        <v>2.0000000000000002E-5</v>
      </c>
      <c r="BB26" s="31">
        <v>2.0000000000000002E-5</v>
      </c>
      <c r="BC26" s="31">
        <v>2.0000000000000002E-5</v>
      </c>
      <c r="BD26" s="31">
        <v>3.0000000000000001E-5</v>
      </c>
      <c r="BE26" s="31">
        <v>3.0000000000000001E-5</v>
      </c>
      <c r="BF26" s="31">
        <v>3.0000000000000001E-5</v>
      </c>
      <c r="BG26" s="31">
        <v>3.0000000000000001E-5</v>
      </c>
      <c r="BH26" s="31">
        <v>4.0000000000000003E-5</v>
      </c>
      <c r="BI26" s="31">
        <v>4.0000000000000003E-5</v>
      </c>
      <c r="BJ26" s="31">
        <v>4.0000000000000003E-5</v>
      </c>
      <c r="BK26" s="31">
        <v>5.0000000000000002E-5</v>
      </c>
      <c r="BL26" s="31">
        <v>6.0000000000000002E-5</v>
      </c>
      <c r="BM26" s="31">
        <v>6.0000000000000002E-5</v>
      </c>
      <c r="BN26" s="31">
        <v>6.9999999999999994E-5</v>
      </c>
      <c r="BO26" s="31">
        <v>6.9999999999999994E-5</v>
      </c>
      <c r="BP26" s="31">
        <v>8.0000000000000007E-5</v>
      </c>
      <c r="BQ26" s="31">
        <v>9.0000000000000006E-5</v>
      </c>
      <c r="BR26" s="31">
        <v>1E-4</v>
      </c>
    </row>
    <row r="27" spans="1:70" x14ac:dyDescent="0.2">
      <c r="A27">
        <v>40</v>
      </c>
      <c r="B27" s="31">
        <v>1.0000000000000001E-5</v>
      </c>
      <c r="C27" s="31">
        <v>1.0000000000000001E-5</v>
      </c>
      <c r="D27" s="31">
        <v>1.0000000000000001E-5</v>
      </c>
      <c r="E27" s="31">
        <v>1.0000000000000001E-5</v>
      </c>
      <c r="F27" s="31">
        <v>1.0000000000000001E-5</v>
      </c>
      <c r="G27" s="31">
        <v>1.0000000000000001E-5</v>
      </c>
      <c r="H27" s="31">
        <v>1.0000000000000001E-5</v>
      </c>
      <c r="I27" s="31">
        <v>1.0000000000000001E-5</v>
      </c>
      <c r="J27" s="31">
        <v>1.0000000000000001E-5</v>
      </c>
      <c r="K27" s="31">
        <v>1.0000000000000001E-5</v>
      </c>
      <c r="L27" s="31">
        <v>1.0000000000000001E-5</v>
      </c>
      <c r="M27" s="31">
        <v>1.0000000000000001E-5</v>
      </c>
      <c r="N27" s="31">
        <v>1.0000000000000001E-5</v>
      </c>
      <c r="O27" s="31">
        <v>1.0000000000000001E-5</v>
      </c>
      <c r="P27" s="31">
        <v>1.0000000000000001E-5</v>
      </c>
      <c r="Q27" s="31">
        <v>1.0000000000000001E-5</v>
      </c>
      <c r="R27" s="31">
        <v>1.0000000000000001E-5</v>
      </c>
      <c r="S27" s="31">
        <v>1.0000000000000001E-5</v>
      </c>
      <c r="T27" s="31">
        <v>1.0000000000000001E-5</v>
      </c>
      <c r="U27" s="31">
        <v>1.0000000000000001E-5</v>
      </c>
      <c r="V27" s="31">
        <v>1.0000000000000001E-5</v>
      </c>
      <c r="W27" s="31">
        <v>1.0000000000000001E-5</v>
      </c>
      <c r="X27" s="31">
        <v>1.0000000000000001E-5</v>
      </c>
      <c r="Y27" s="31">
        <v>1.0000000000000001E-5</v>
      </c>
      <c r="Z27" s="31">
        <v>1.0000000000000001E-5</v>
      </c>
      <c r="AA27" s="31">
        <v>1.0000000000000001E-5</v>
      </c>
      <c r="AB27" s="31">
        <v>1.0000000000000001E-5</v>
      </c>
      <c r="AC27" s="31">
        <v>1.0000000000000001E-5</v>
      </c>
      <c r="AD27" s="31">
        <v>1.0000000000000001E-5</v>
      </c>
      <c r="AE27" s="31">
        <v>1.0000000000000001E-5</v>
      </c>
      <c r="AF27" s="31">
        <v>1.0000000000000001E-5</v>
      </c>
      <c r="AG27" s="31">
        <v>1.0000000000000001E-5</v>
      </c>
      <c r="AH27" s="31">
        <v>1.0000000000000001E-5</v>
      </c>
      <c r="AI27" s="31">
        <v>1.0000000000000001E-5</v>
      </c>
      <c r="AJ27" s="31">
        <v>1.0000000000000001E-5</v>
      </c>
      <c r="AK27" s="31">
        <v>1.0000000000000001E-5</v>
      </c>
      <c r="AL27" s="31">
        <v>1.0000000000000001E-5</v>
      </c>
      <c r="AM27" s="31">
        <v>1.0000000000000001E-5</v>
      </c>
      <c r="AN27" s="31">
        <v>1.0000000000000001E-5</v>
      </c>
      <c r="AO27" s="31">
        <v>1.0000000000000001E-5</v>
      </c>
      <c r="AP27" s="31">
        <v>1.0000000000000001E-5</v>
      </c>
      <c r="AQ27" s="31">
        <v>1.0000000000000001E-5</v>
      </c>
      <c r="AR27" s="31">
        <v>1.0000000000000001E-5</v>
      </c>
      <c r="AS27" s="31">
        <v>1.0000000000000001E-5</v>
      </c>
      <c r="AT27" s="31">
        <v>1.0000000000000001E-5</v>
      </c>
      <c r="AU27" s="31">
        <v>1.0000000000000001E-5</v>
      </c>
      <c r="AV27" s="31">
        <v>1.0000000000000001E-5</v>
      </c>
      <c r="AW27" s="31">
        <v>2.0000000000000002E-5</v>
      </c>
      <c r="AX27" s="31">
        <v>2.0000000000000002E-5</v>
      </c>
      <c r="AY27" s="31">
        <v>2.0000000000000002E-5</v>
      </c>
      <c r="AZ27" s="31">
        <v>2.0000000000000002E-5</v>
      </c>
      <c r="BA27" s="31">
        <v>2.0000000000000002E-5</v>
      </c>
      <c r="BB27" s="31">
        <v>3.0000000000000001E-5</v>
      </c>
      <c r="BC27" s="31">
        <v>3.0000000000000001E-5</v>
      </c>
      <c r="BD27" s="31">
        <v>3.0000000000000001E-5</v>
      </c>
      <c r="BE27" s="31">
        <v>3.0000000000000001E-5</v>
      </c>
      <c r="BF27" s="31">
        <v>4.0000000000000003E-5</v>
      </c>
      <c r="BG27" s="31">
        <v>4.0000000000000003E-5</v>
      </c>
      <c r="BH27" s="31">
        <v>4.0000000000000003E-5</v>
      </c>
      <c r="BI27" s="31">
        <v>5.0000000000000002E-5</v>
      </c>
      <c r="BJ27" s="31">
        <v>5.0000000000000002E-5</v>
      </c>
      <c r="BK27" s="31">
        <v>6.0000000000000002E-5</v>
      </c>
      <c r="BL27" s="31">
        <v>6.0000000000000002E-5</v>
      </c>
      <c r="BM27" s="31">
        <v>6.9999999999999994E-5</v>
      </c>
      <c r="BN27" s="31">
        <v>8.0000000000000007E-5</v>
      </c>
      <c r="BO27" s="31">
        <v>9.0000000000000006E-5</v>
      </c>
      <c r="BP27" s="31">
        <v>1E-4</v>
      </c>
      <c r="BQ27" s="31">
        <v>1.1E-4</v>
      </c>
      <c r="BR27" s="31">
        <v>1.2E-4</v>
      </c>
    </row>
    <row r="28" spans="1:70" x14ac:dyDescent="0.2">
      <c r="A28">
        <v>41</v>
      </c>
      <c r="B28" s="31">
        <v>1.0000000000000001E-5</v>
      </c>
      <c r="C28" s="31">
        <v>1.0000000000000001E-5</v>
      </c>
      <c r="D28" s="31">
        <v>1.0000000000000001E-5</v>
      </c>
      <c r="E28" s="31">
        <v>1.0000000000000001E-5</v>
      </c>
      <c r="F28" s="31">
        <v>1.0000000000000001E-5</v>
      </c>
      <c r="G28" s="31">
        <v>1.0000000000000001E-5</v>
      </c>
      <c r="H28" s="31">
        <v>1.0000000000000001E-5</v>
      </c>
      <c r="I28" s="31">
        <v>1.0000000000000001E-5</v>
      </c>
      <c r="J28" s="31">
        <v>1.0000000000000001E-5</v>
      </c>
      <c r="K28" s="31">
        <v>1.0000000000000001E-5</v>
      </c>
      <c r="L28" s="31">
        <v>1.0000000000000001E-5</v>
      </c>
      <c r="M28" s="31">
        <v>1.0000000000000001E-5</v>
      </c>
      <c r="N28" s="31">
        <v>1.0000000000000001E-5</v>
      </c>
      <c r="O28" s="31">
        <v>1.0000000000000001E-5</v>
      </c>
      <c r="P28" s="31">
        <v>1.0000000000000001E-5</v>
      </c>
      <c r="Q28" s="31">
        <v>1.0000000000000001E-5</v>
      </c>
      <c r="R28" s="31">
        <v>1.0000000000000001E-5</v>
      </c>
      <c r="S28" s="31">
        <v>1.0000000000000001E-5</v>
      </c>
      <c r="T28" s="31">
        <v>1.0000000000000001E-5</v>
      </c>
      <c r="U28" s="31">
        <v>1.0000000000000001E-5</v>
      </c>
      <c r="V28" s="31">
        <v>1.0000000000000001E-5</v>
      </c>
      <c r="W28" s="31">
        <v>1.0000000000000001E-5</v>
      </c>
      <c r="X28" s="31">
        <v>1.0000000000000001E-5</v>
      </c>
      <c r="Y28" s="31">
        <v>1.0000000000000001E-5</v>
      </c>
      <c r="Z28" s="31">
        <v>1.0000000000000001E-5</v>
      </c>
      <c r="AA28" s="31">
        <v>1.0000000000000001E-5</v>
      </c>
      <c r="AB28" s="31">
        <v>1.0000000000000001E-5</v>
      </c>
      <c r="AC28" s="31">
        <v>1.0000000000000001E-5</v>
      </c>
      <c r="AD28" s="31">
        <v>1.0000000000000001E-5</v>
      </c>
      <c r="AE28" s="31">
        <v>1.0000000000000001E-5</v>
      </c>
      <c r="AF28" s="31">
        <v>1.0000000000000001E-5</v>
      </c>
      <c r="AG28" s="31">
        <v>1.0000000000000001E-5</v>
      </c>
      <c r="AH28" s="31">
        <v>1.0000000000000001E-5</v>
      </c>
      <c r="AI28" s="31">
        <v>1.0000000000000001E-5</v>
      </c>
      <c r="AJ28" s="31">
        <v>1.0000000000000001E-5</v>
      </c>
      <c r="AK28" s="31">
        <v>1.0000000000000001E-5</v>
      </c>
      <c r="AL28" s="31">
        <v>1.0000000000000001E-5</v>
      </c>
      <c r="AM28" s="31">
        <v>1.0000000000000001E-5</v>
      </c>
      <c r="AN28" s="31">
        <v>1.0000000000000001E-5</v>
      </c>
      <c r="AO28" s="31">
        <v>1.0000000000000001E-5</v>
      </c>
      <c r="AP28" s="31">
        <v>1.0000000000000001E-5</v>
      </c>
      <c r="AQ28" s="31">
        <v>1.0000000000000001E-5</v>
      </c>
      <c r="AR28" s="31">
        <v>1.0000000000000001E-5</v>
      </c>
      <c r="AS28" s="31">
        <v>1.0000000000000001E-5</v>
      </c>
      <c r="AT28" s="31">
        <v>1.0000000000000001E-5</v>
      </c>
      <c r="AU28" s="31">
        <v>1.0000000000000001E-5</v>
      </c>
      <c r="AV28" s="31">
        <v>1.0000000000000001E-5</v>
      </c>
      <c r="AW28" s="31">
        <v>2.0000000000000002E-5</v>
      </c>
      <c r="AX28" s="31">
        <v>2.0000000000000002E-5</v>
      </c>
      <c r="AY28" s="31">
        <v>2.0000000000000002E-5</v>
      </c>
      <c r="AZ28" s="31">
        <v>2.0000000000000002E-5</v>
      </c>
      <c r="BA28" s="31">
        <v>2.0000000000000002E-5</v>
      </c>
      <c r="BB28" s="31">
        <v>3.0000000000000001E-5</v>
      </c>
      <c r="BC28" s="31">
        <v>3.0000000000000001E-5</v>
      </c>
      <c r="BD28" s="31">
        <v>3.0000000000000001E-5</v>
      </c>
      <c r="BE28" s="31">
        <v>3.0000000000000001E-5</v>
      </c>
      <c r="BF28" s="31">
        <v>4.0000000000000003E-5</v>
      </c>
      <c r="BG28" s="31">
        <v>4.0000000000000003E-5</v>
      </c>
      <c r="BH28" s="31">
        <v>4.0000000000000003E-5</v>
      </c>
      <c r="BI28" s="31">
        <v>5.0000000000000002E-5</v>
      </c>
      <c r="BJ28" s="31">
        <v>5.0000000000000002E-5</v>
      </c>
      <c r="BK28" s="31">
        <v>6.0000000000000002E-5</v>
      </c>
      <c r="BL28" s="31">
        <v>6.0000000000000002E-5</v>
      </c>
      <c r="BM28" s="31">
        <v>6.9999999999999994E-5</v>
      </c>
      <c r="BN28" s="31">
        <v>8.0000000000000007E-5</v>
      </c>
      <c r="BO28" s="31">
        <v>9.0000000000000006E-5</v>
      </c>
      <c r="BP28" s="31">
        <v>1E-4</v>
      </c>
      <c r="BQ28" s="31">
        <v>1.1E-4</v>
      </c>
      <c r="BR28" s="31">
        <v>1.2E-4</v>
      </c>
    </row>
    <row r="29" spans="1:70" x14ac:dyDescent="0.2">
      <c r="A29">
        <v>42</v>
      </c>
      <c r="B29" s="31">
        <v>1.0000000000000001E-5</v>
      </c>
      <c r="C29" s="31">
        <v>1.0000000000000001E-5</v>
      </c>
      <c r="D29" s="31">
        <v>1.0000000000000001E-5</v>
      </c>
      <c r="E29" s="31">
        <v>1.0000000000000001E-5</v>
      </c>
      <c r="F29" s="31">
        <v>1.0000000000000001E-5</v>
      </c>
      <c r="G29" s="31">
        <v>1.0000000000000001E-5</v>
      </c>
      <c r="H29" s="31">
        <v>1.0000000000000001E-5</v>
      </c>
      <c r="I29" s="31">
        <v>1.0000000000000001E-5</v>
      </c>
      <c r="J29" s="31">
        <v>1.0000000000000001E-5</v>
      </c>
      <c r="K29" s="31">
        <v>1.0000000000000001E-5</v>
      </c>
      <c r="L29" s="31">
        <v>1.0000000000000001E-5</v>
      </c>
      <c r="M29" s="31">
        <v>1.0000000000000001E-5</v>
      </c>
      <c r="N29" s="31">
        <v>1.0000000000000001E-5</v>
      </c>
      <c r="O29" s="31">
        <v>1.0000000000000001E-5</v>
      </c>
      <c r="P29" s="31">
        <v>1.0000000000000001E-5</v>
      </c>
      <c r="Q29" s="31">
        <v>1.0000000000000001E-5</v>
      </c>
      <c r="R29" s="31">
        <v>1.0000000000000001E-5</v>
      </c>
      <c r="S29" s="31">
        <v>1.0000000000000001E-5</v>
      </c>
      <c r="T29" s="31">
        <v>1.0000000000000001E-5</v>
      </c>
      <c r="U29" s="31">
        <v>1.0000000000000001E-5</v>
      </c>
      <c r="V29" s="31">
        <v>1.0000000000000001E-5</v>
      </c>
      <c r="W29" s="31">
        <v>1.0000000000000001E-5</v>
      </c>
      <c r="X29" s="31">
        <v>1.0000000000000001E-5</v>
      </c>
      <c r="Y29" s="31">
        <v>1.0000000000000001E-5</v>
      </c>
      <c r="Z29" s="31">
        <v>1.0000000000000001E-5</v>
      </c>
      <c r="AA29" s="31">
        <v>1.0000000000000001E-5</v>
      </c>
      <c r="AB29" s="31">
        <v>1.0000000000000001E-5</v>
      </c>
      <c r="AC29" s="31">
        <v>1.0000000000000001E-5</v>
      </c>
      <c r="AD29" s="31">
        <v>1.0000000000000001E-5</v>
      </c>
      <c r="AE29" s="31">
        <v>1.0000000000000001E-5</v>
      </c>
      <c r="AF29" s="31">
        <v>1.0000000000000001E-5</v>
      </c>
      <c r="AG29" s="31">
        <v>1.0000000000000001E-5</v>
      </c>
      <c r="AH29" s="31">
        <v>1.0000000000000001E-5</v>
      </c>
      <c r="AI29" s="31">
        <v>1.0000000000000001E-5</v>
      </c>
      <c r="AJ29" s="31">
        <v>1.0000000000000001E-5</v>
      </c>
      <c r="AK29" s="31">
        <v>1.0000000000000001E-5</v>
      </c>
      <c r="AL29" s="31">
        <v>1.0000000000000001E-5</v>
      </c>
      <c r="AM29" s="31">
        <v>1.0000000000000001E-5</v>
      </c>
      <c r="AN29" s="31">
        <v>1.0000000000000001E-5</v>
      </c>
      <c r="AO29" s="31">
        <v>1.0000000000000001E-5</v>
      </c>
      <c r="AP29" s="31">
        <v>1.0000000000000001E-5</v>
      </c>
      <c r="AQ29" s="31">
        <v>1.0000000000000001E-5</v>
      </c>
      <c r="AR29" s="31">
        <v>1.0000000000000001E-5</v>
      </c>
      <c r="AS29" s="31">
        <v>1.0000000000000001E-5</v>
      </c>
      <c r="AT29" s="31">
        <v>1.0000000000000001E-5</v>
      </c>
      <c r="AU29" s="31">
        <v>1.0000000000000001E-5</v>
      </c>
      <c r="AV29" s="31">
        <v>2.0000000000000002E-5</v>
      </c>
      <c r="AW29" s="31">
        <v>2.0000000000000002E-5</v>
      </c>
      <c r="AX29" s="31">
        <v>2.0000000000000002E-5</v>
      </c>
      <c r="AY29" s="31">
        <v>2.0000000000000002E-5</v>
      </c>
      <c r="AZ29" s="31">
        <v>2.0000000000000002E-5</v>
      </c>
      <c r="BA29" s="31">
        <v>2.0000000000000002E-5</v>
      </c>
      <c r="BB29" s="31">
        <v>3.0000000000000001E-5</v>
      </c>
      <c r="BC29" s="31">
        <v>3.0000000000000001E-5</v>
      </c>
      <c r="BD29" s="31">
        <v>3.0000000000000001E-5</v>
      </c>
      <c r="BE29" s="31">
        <v>4.0000000000000003E-5</v>
      </c>
      <c r="BF29" s="31">
        <v>4.0000000000000003E-5</v>
      </c>
      <c r="BG29" s="31">
        <v>4.0000000000000003E-5</v>
      </c>
      <c r="BH29" s="31">
        <v>5.0000000000000002E-5</v>
      </c>
      <c r="BI29" s="31">
        <v>5.0000000000000002E-5</v>
      </c>
      <c r="BJ29" s="31">
        <v>6.0000000000000002E-5</v>
      </c>
      <c r="BK29" s="31">
        <v>6.0000000000000002E-5</v>
      </c>
      <c r="BL29" s="31">
        <v>6.9999999999999994E-5</v>
      </c>
      <c r="BM29" s="31">
        <v>8.0000000000000007E-5</v>
      </c>
      <c r="BN29" s="31">
        <v>8.0000000000000007E-5</v>
      </c>
      <c r="BO29" s="31">
        <v>9.0000000000000006E-5</v>
      </c>
      <c r="BP29" s="31">
        <v>1E-4</v>
      </c>
      <c r="BQ29" s="31">
        <v>1.1E-4</v>
      </c>
      <c r="BR29" s="31">
        <v>1.2999999999999999E-4</v>
      </c>
    </row>
    <row r="30" spans="1:70" x14ac:dyDescent="0.2">
      <c r="A30">
        <v>43</v>
      </c>
      <c r="B30" s="31">
        <v>1.0000000000000001E-5</v>
      </c>
      <c r="C30" s="31">
        <v>1.0000000000000001E-5</v>
      </c>
      <c r="D30" s="31">
        <v>1.0000000000000001E-5</v>
      </c>
      <c r="E30" s="31">
        <v>1.0000000000000001E-5</v>
      </c>
      <c r="F30" s="31">
        <v>1.0000000000000001E-5</v>
      </c>
      <c r="G30" s="31">
        <v>1.0000000000000001E-5</v>
      </c>
      <c r="H30" s="31">
        <v>1.0000000000000001E-5</v>
      </c>
      <c r="I30" s="31">
        <v>1.0000000000000001E-5</v>
      </c>
      <c r="J30" s="31">
        <v>1.0000000000000001E-5</v>
      </c>
      <c r="K30" s="31">
        <v>1.0000000000000001E-5</v>
      </c>
      <c r="L30" s="31">
        <v>1.0000000000000001E-5</v>
      </c>
      <c r="M30" s="31">
        <v>1.0000000000000001E-5</v>
      </c>
      <c r="N30" s="31">
        <v>1.0000000000000001E-5</v>
      </c>
      <c r="O30" s="31">
        <v>1.0000000000000001E-5</v>
      </c>
      <c r="P30" s="31">
        <v>1.0000000000000001E-5</v>
      </c>
      <c r="Q30" s="31">
        <v>1.0000000000000001E-5</v>
      </c>
      <c r="R30" s="31">
        <v>1.0000000000000001E-5</v>
      </c>
      <c r="S30" s="31">
        <v>1.0000000000000001E-5</v>
      </c>
      <c r="T30" s="31">
        <v>1.0000000000000001E-5</v>
      </c>
      <c r="U30" s="31">
        <v>1.0000000000000001E-5</v>
      </c>
      <c r="V30" s="31">
        <v>1.0000000000000001E-5</v>
      </c>
      <c r="W30" s="31">
        <v>1.0000000000000001E-5</v>
      </c>
      <c r="X30" s="31">
        <v>1.0000000000000001E-5</v>
      </c>
      <c r="Y30" s="31">
        <v>1.0000000000000001E-5</v>
      </c>
      <c r="Z30" s="31">
        <v>1.0000000000000001E-5</v>
      </c>
      <c r="AA30" s="31">
        <v>1.0000000000000001E-5</v>
      </c>
      <c r="AB30" s="31">
        <v>1.0000000000000001E-5</v>
      </c>
      <c r="AC30" s="31">
        <v>1.0000000000000001E-5</v>
      </c>
      <c r="AD30" s="31">
        <v>1.0000000000000001E-5</v>
      </c>
      <c r="AE30" s="31">
        <v>1.0000000000000001E-5</v>
      </c>
      <c r="AF30" s="31">
        <v>1.0000000000000001E-5</v>
      </c>
      <c r="AG30" s="31">
        <v>1.0000000000000001E-5</v>
      </c>
      <c r="AH30" s="31">
        <v>1.0000000000000001E-5</v>
      </c>
      <c r="AI30" s="31">
        <v>1.0000000000000001E-5</v>
      </c>
      <c r="AJ30" s="31">
        <v>1.0000000000000001E-5</v>
      </c>
      <c r="AK30" s="31">
        <v>1.0000000000000001E-5</v>
      </c>
      <c r="AL30" s="31">
        <v>1.0000000000000001E-5</v>
      </c>
      <c r="AM30" s="31">
        <v>1.0000000000000001E-5</v>
      </c>
      <c r="AN30" s="31">
        <v>1.0000000000000001E-5</v>
      </c>
      <c r="AO30" s="31">
        <v>1.0000000000000001E-5</v>
      </c>
      <c r="AP30" s="31">
        <v>1.0000000000000001E-5</v>
      </c>
      <c r="AQ30" s="31">
        <v>1.0000000000000001E-5</v>
      </c>
      <c r="AR30" s="31">
        <v>1.0000000000000001E-5</v>
      </c>
      <c r="AS30" s="31">
        <v>1.0000000000000001E-5</v>
      </c>
      <c r="AT30" s="31">
        <v>1.0000000000000001E-5</v>
      </c>
      <c r="AU30" s="31">
        <v>1.0000000000000001E-5</v>
      </c>
      <c r="AV30" s="31">
        <v>2.0000000000000002E-5</v>
      </c>
      <c r="AW30" s="31">
        <v>2.0000000000000002E-5</v>
      </c>
      <c r="AX30" s="31">
        <v>2.0000000000000002E-5</v>
      </c>
      <c r="AY30" s="31">
        <v>2.0000000000000002E-5</v>
      </c>
      <c r="AZ30" s="31">
        <v>2.0000000000000002E-5</v>
      </c>
      <c r="BA30" s="31">
        <v>3.0000000000000001E-5</v>
      </c>
      <c r="BB30" s="31">
        <v>3.0000000000000001E-5</v>
      </c>
      <c r="BC30" s="31">
        <v>3.0000000000000001E-5</v>
      </c>
      <c r="BD30" s="31">
        <v>3.0000000000000001E-5</v>
      </c>
      <c r="BE30" s="31">
        <v>4.0000000000000003E-5</v>
      </c>
      <c r="BF30" s="31">
        <v>4.0000000000000003E-5</v>
      </c>
      <c r="BG30" s="31">
        <v>4.0000000000000003E-5</v>
      </c>
      <c r="BH30" s="31">
        <v>5.0000000000000002E-5</v>
      </c>
      <c r="BI30" s="31">
        <v>5.0000000000000002E-5</v>
      </c>
      <c r="BJ30" s="31">
        <v>6.0000000000000002E-5</v>
      </c>
      <c r="BK30" s="31">
        <v>6.0000000000000002E-5</v>
      </c>
      <c r="BL30" s="31">
        <v>6.9999999999999994E-5</v>
      </c>
      <c r="BM30" s="31">
        <v>8.0000000000000007E-5</v>
      </c>
      <c r="BN30" s="31">
        <v>9.0000000000000006E-5</v>
      </c>
      <c r="BO30" s="31">
        <v>1E-4</v>
      </c>
      <c r="BP30" s="31">
        <v>1.1E-4</v>
      </c>
      <c r="BQ30" s="31">
        <v>1.2E-4</v>
      </c>
      <c r="BR30" s="31">
        <v>1.2999999999999999E-4</v>
      </c>
    </row>
    <row r="31" spans="1:70" x14ac:dyDescent="0.2">
      <c r="A31">
        <v>44</v>
      </c>
      <c r="B31" s="31">
        <v>1.0000000000000001E-5</v>
      </c>
      <c r="C31" s="31">
        <v>1.0000000000000001E-5</v>
      </c>
      <c r="D31" s="31">
        <v>1.0000000000000001E-5</v>
      </c>
      <c r="E31" s="31">
        <v>1.0000000000000001E-5</v>
      </c>
      <c r="F31" s="31">
        <v>1.0000000000000001E-5</v>
      </c>
      <c r="G31" s="31">
        <v>1.0000000000000001E-5</v>
      </c>
      <c r="H31" s="31">
        <v>1.0000000000000001E-5</v>
      </c>
      <c r="I31" s="31">
        <v>1.0000000000000001E-5</v>
      </c>
      <c r="J31" s="31">
        <v>1.0000000000000001E-5</v>
      </c>
      <c r="K31" s="31">
        <v>1.0000000000000001E-5</v>
      </c>
      <c r="L31" s="31">
        <v>1.0000000000000001E-5</v>
      </c>
      <c r="M31" s="31">
        <v>1.0000000000000001E-5</v>
      </c>
      <c r="N31" s="31">
        <v>1.0000000000000001E-5</v>
      </c>
      <c r="O31" s="31">
        <v>1.0000000000000001E-5</v>
      </c>
      <c r="P31" s="31">
        <v>1.0000000000000001E-5</v>
      </c>
      <c r="Q31" s="31">
        <v>1.0000000000000001E-5</v>
      </c>
      <c r="R31" s="31">
        <v>1.0000000000000001E-5</v>
      </c>
      <c r="S31" s="31">
        <v>1.0000000000000001E-5</v>
      </c>
      <c r="T31" s="31">
        <v>1.0000000000000001E-5</v>
      </c>
      <c r="U31" s="31">
        <v>1.0000000000000001E-5</v>
      </c>
      <c r="V31" s="31">
        <v>1.0000000000000001E-5</v>
      </c>
      <c r="W31" s="31">
        <v>1.0000000000000001E-5</v>
      </c>
      <c r="X31" s="31">
        <v>1.0000000000000001E-5</v>
      </c>
      <c r="Y31" s="31">
        <v>1.0000000000000001E-5</v>
      </c>
      <c r="Z31" s="31">
        <v>1.0000000000000001E-5</v>
      </c>
      <c r="AA31" s="31">
        <v>1.0000000000000001E-5</v>
      </c>
      <c r="AB31" s="31">
        <v>1.0000000000000001E-5</v>
      </c>
      <c r="AC31" s="31">
        <v>1.0000000000000001E-5</v>
      </c>
      <c r="AD31" s="31">
        <v>1.0000000000000001E-5</v>
      </c>
      <c r="AE31" s="31">
        <v>1.0000000000000001E-5</v>
      </c>
      <c r="AF31" s="31">
        <v>1.0000000000000001E-5</v>
      </c>
      <c r="AG31" s="31">
        <v>1.0000000000000001E-5</v>
      </c>
      <c r="AH31" s="31">
        <v>1.0000000000000001E-5</v>
      </c>
      <c r="AI31" s="31">
        <v>1.0000000000000001E-5</v>
      </c>
      <c r="AJ31" s="31">
        <v>1.0000000000000001E-5</v>
      </c>
      <c r="AK31" s="31">
        <v>1.0000000000000001E-5</v>
      </c>
      <c r="AL31" s="31">
        <v>1.0000000000000001E-5</v>
      </c>
      <c r="AM31" s="31">
        <v>1.0000000000000001E-5</v>
      </c>
      <c r="AN31" s="31">
        <v>1.0000000000000001E-5</v>
      </c>
      <c r="AO31" s="31">
        <v>1.0000000000000001E-5</v>
      </c>
      <c r="AP31" s="31">
        <v>1.0000000000000001E-5</v>
      </c>
      <c r="AQ31" s="31">
        <v>1.0000000000000001E-5</v>
      </c>
      <c r="AR31" s="31">
        <v>1.0000000000000001E-5</v>
      </c>
      <c r="AS31" s="31">
        <v>1.0000000000000001E-5</v>
      </c>
      <c r="AT31" s="31">
        <v>1.0000000000000001E-5</v>
      </c>
      <c r="AU31" s="31">
        <v>2.0000000000000002E-5</v>
      </c>
      <c r="AV31" s="31">
        <v>2.0000000000000002E-5</v>
      </c>
      <c r="AW31" s="31">
        <v>2.0000000000000002E-5</v>
      </c>
      <c r="AX31" s="31">
        <v>2.0000000000000002E-5</v>
      </c>
      <c r="AY31" s="31">
        <v>2.0000000000000002E-5</v>
      </c>
      <c r="AZ31" s="31">
        <v>3.0000000000000001E-5</v>
      </c>
      <c r="BA31" s="31">
        <v>3.0000000000000001E-5</v>
      </c>
      <c r="BB31" s="31">
        <v>3.0000000000000001E-5</v>
      </c>
      <c r="BC31" s="31">
        <v>3.0000000000000001E-5</v>
      </c>
      <c r="BD31" s="31">
        <v>4.0000000000000003E-5</v>
      </c>
      <c r="BE31" s="31">
        <v>4.0000000000000003E-5</v>
      </c>
      <c r="BF31" s="31">
        <v>4.0000000000000003E-5</v>
      </c>
      <c r="BG31" s="31">
        <v>5.0000000000000002E-5</v>
      </c>
      <c r="BH31" s="31">
        <v>5.0000000000000002E-5</v>
      </c>
      <c r="BI31" s="31">
        <v>6.0000000000000002E-5</v>
      </c>
      <c r="BJ31" s="31">
        <v>6.0000000000000002E-5</v>
      </c>
      <c r="BK31" s="31">
        <v>6.9999999999999994E-5</v>
      </c>
      <c r="BL31" s="31">
        <v>8.0000000000000007E-5</v>
      </c>
      <c r="BM31" s="31">
        <v>9.0000000000000006E-5</v>
      </c>
      <c r="BN31" s="31">
        <v>1E-4</v>
      </c>
      <c r="BO31" s="31">
        <v>1.1E-4</v>
      </c>
      <c r="BP31" s="31">
        <v>1.2E-4</v>
      </c>
      <c r="BQ31" s="31">
        <v>1.2999999999999999E-4</v>
      </c>
      <c r="BR31" s="31">
        <v>1.3999999999999999E-4</v>
      </c>
    </row>
    <row r="32" spans="1:70" x14ac:dyDescent="0.2">
      <c r="A32">
        <v>45</v>
      </c>
      <c r="B32" s="31">
        <v>1.0000000000000001E-5</v>
      </c>
      <c r="C32" s="31">
        <v>1.0000000000000001E-5</v>
      </c>
      <c r="D32" s="31">
        <v>1.0000000000000001E-5</v>
      </c>
      <c r="E32" s="31">
        <v>1.0000000000000001E-5</v>
      </c>
      <c r="F32" s="31">
        <v>1.0000000000000001E-5</v>
      </c>
      <c r="G32" s="31">
        <v>1.0000000000000001E-5</v>
      </c>
      <c r="H32" s="31">
        <v>1.0000000000000001E-5</v>
      </c>
      <c r="I32" s="31">
        <v>1.0000000000000001E-5</v>
      </c>
      <c r="J32" s="31">
        <v>1.0000000000000001E-5</v>
      </c>
      <c r="K32" s="31">
        <v>1.0000000000000001E-5</v>
      </c>
      <c r="L32" s="31">
        <v>1.0000000000000001E-5</v>
      </c>
      <c r="M32" s="31">
        <v>1.0000000000000001E-5</v>
      </c>
      <c r="N32" s="31">
        <v>1.0000000000000001E-5</v>
      </c>
      <c r="O32" s="31">
        <v>1.0000000000000001E-5</v>
      </c>
      <c r="P32" s="31">
        <v>1.0000000000000001E-5</v>
      </c>
      <c r="Q32" s="31">
        <v>1.0000000000000001E-5</v>
      </c>
      <c r="R32" s="31">
        <v>1.0000000000000001E-5</v>
      </c>
      <c r="S32" s="31">
        <v>1.0000000000000001E-5</v>
      </c>
      <c r="T32" s="31">
        <v>1.0000000000000001E-5</v>
      </c>
      <c r="U32" s="31">
        <v>1.0000000000000001E-5</v>
      </c>
      <c r="V32" s="31">
        <v>1.0000000000000001E-5</v>
      </c>
      <c r="W32" s="31">
        <v>1.0000000000000001E-5</v>
      </c>
      <c r="X32" s="31">
        <v>1.0000000000000001E-5</v>
      </c>
      <c r="Y32" s="31">
        <v>1.0000000000000001E-5</v>
      </c>
      <c r="Z32" s="31">
        <v>1.0000000000000001E-5</v>
      </c>
      <c r="AA32" s="31">
        <v>1.0000000000000001E-5</v>
      </c>
      <c r="AB32" s="31">
        <v>1.0000000000000001E-5</v>
      </c>
      <c r="AC32" s="31">
        <v>1.0000000000000001E-5</v>
      </c>
      <c r="AD32" s="31">
        <v>1.0000000000000001E-5</v>
      </c>
      <c r="AE32" s="31">
        <v>1.0000000000000001E-5</v>
      </c>
      <c r="AF32" s="31">
        <v>1.0000000000000001E-5</v>
      </c>
      <c r="AG32" s="31">
        <v>1.0000000000000001E-5</v>
      </c>
      <c r="AH32" s="31">
        <v>1.0000000000000001E-5</v>
      </c>
      <c r="AI32" s="31">
        <v>1.0000000000000001E-5</v>
      </c>
      <c r="AJ32" s="31">
        <v>1.0000000000000001E-5</v>
      </c>
      <c r="AK32" s="31">
        <v>1.0000000000000001E-5</v>
      </c>
      <c r="AL32" s="31">
        <v>1.0000000000000001E-5</v>
      </c>
      <c r="AM32" s="31">
        <v>1.0000000000000001E-5</v>
      </c>
      <c r="AN32" s="31">
        <v>1.0000000000000001E-5</v>
      </c>
      <c r="AO32" s="31">
        <v>1.0000000000000001E-5</v>
      </c>
      <c r="AP32" s="31">
        <v>1.0000000000000001E-5</v>
      </c>
      <c r="AQ32" s="31">
        <v>1.0000000000000001E-5</v>
      </c>
      <c r="AR32" s="31">
        <v>1.0000000000000001E-5</v>
      </c>
      <c r="AS32" s="31">
        <v>1.0000000000000001E-5</v>
      </c>
      <c r="AT32" s="31">
        <v>2.0000000000000002E-5</v>
      </c>
      <c r="AU32" s="31">
        <v>2.0000000000000002E-5</v>
      </c>
      <c r="AV32" s="31">
        <v>2.0000000000000002E-5</v>
      </c>
      <c r="AW32" s="31">
        <v>2.0000000000000002E-5</v>
      </c>
      <c r="AX32" s="31">
        <v>2.0000000000000002E-5</v>
      </c>
      <c r="AY32" s="31">
        <v>3.0000000000000001E-5</v>
      </c>
      <c r="AZ32" s="31">
        <v>3.0000000000000001E-5</v>
      </c>
      <c r="BA32" s="31">
        <v>3.0000000000000001E-5</v>
      </c>
      <c r="BB32" s="31">
        <v>3.0000000000000001E-5</v>
      </c>
      <c r="BC32" s="31">
        <v>4.0000000000000003E-5</v>
      </c>
      <c r="BD32" s="31">
        <v>4.0000000000000003E-5</v>
      </c>
      <c r="BE32" s="31">
        <v>4.0000000000000003E-5</v>
      </c>
      <c r="BF32" s="31">
        <v>5.0000000000000002E-5</v>
      </c>
      <c r="BG32" s="31">
        <v>5.0000000000000002E-5</v>
      </c>
      <c r="BH32" s="31">
        <v>6.0000000000000002E-5</v>
      </c>
      <c r="BI32" s="31">
        <v>6.0000000000000002E-5</v>
      </c>
      <c r="BJ32" s="31">
        <v>6.9999999999999994E-5</v>
      </c>
      <c r="BK32" s="31">
        <v>8.0000000000000007E-5</v>
      </c>
      <c r="BL32" s="31">
        <v>9.0000000000000006E-5</v>
      </c>
      <c r="BM32" s="31">
        <v>1E-4</v>
      </c>
      <c r="BN32" s="31">
        <v>1.1E-4</v>
      </c>
      <c r="BO32" s="31">
        <v>1.2E-4</v>
      </c>
      <c r="BP32" s="31">
        <v>1.2999999999999999E-4</v>
      </c>
      <c r="BQ32" s="31">
        <v>1.3999999999999999E-4</v>
      </c>
      <c r="BR32" s="31">
        <v>1.6000000000000001E-4</v>
      </c>
    </row>
    <row r="33" spans="1:70" x14ac:dyDescent="0.2">
      <c r="A33">
        <v>46</v>
      </c>
      <c r="B33" s="31">
        <v>1.0000000000000001E-5</v>
      </c>
      <c r="C33" s="31">
        <v>1.0000000000000001E-5</v>
      </c>
      <c r="D33" s="31">
        <v>1.0000000000000001E-5</v>
      </c>
      <c r="E33" s="31">
        <v>1.0000000000000001E-5</v>
      </c>
      <c r="F33" s="31">
        <v>1.0000000000000001E-5</v>
      </c>
      <c r="G33" s="31">
        <v>1.0000000000000001E-5</v>
      </c>
      <c r="H33" s="31">
        <v>1.0000000000000001E-5</v>
      </c>
      <c r="I33" s="31">
        <v>1.0000000000000001E-5</v>
      </c>
      <c r="J33" s="31">
        <v>1.0000000000000001E-5</v>
      </c>
      <c r="K33" s="31">
        <v>1.0000000000000001E-5</v>
      </c>
      <c r="L33" s="31">
        <v>1.0000000000000001E-5</v>
      </c>
      <c r="M33" s="31">
        <v>1.0000000000000001E-5</v>
      </c>
      <c r="N33" s="31">
        <v>1.0000000000000001E-5</v>
      </c>
      <c r="O33" s="31">
        <v>1.0000000000000001E-5</v>
      </c>
      <c r="P33" s="31">
        <v>1.0000000000000001E-5</v>
      </c>
      <c r="Q33" s="31">
        <v>1.0000000000000001E-5</v>
      </c>
      <c r="R33" s="31">
        <v>1.0000000000000001E-5</v>
      </c>
      <c r="S33" s="31">
        <v>1.0000000000000001E-5</v>
      </c>
      <c r="T33" s="31">
        <v>1.0000000000000001E-5</v>
      </c>
      <c r="U33" s="31">
        <v>1.0000000000000001E-5</v>
      </c>
      <c r="V33" s="31">
        <v>1.0000000000000001E-5</v>
      </c>
      <c r="W33" s="31">
        <v>1.0000000000000001E-5</v>
      </c>
      <c r="X33" s="31">
        <v>1.0000000000000001E-5</v>
      </c>
      <c r="Y33" s="31">
        <v>1.0000000000000001E-5</v>
      </c>
      <c r="Z33" s="31">
        <v>1.0000000000000001E-5</v>
      </c>
      <c r="AA33" s="31">
        <v>1.0000000000000001E-5</v>
      </c>
      <c r="AB33" s="31">
        <v>1.0000000000000001E-5</v>
      </c>
      <c r="AC33" s="31">
        <v>1.0000000000000001E-5</v>
      </c>
      <c r="AD33" s="31">
        <v>1.0000000000000001E-5</v>
      </c>
      <c r="AE33" s="31">
        <v>1.0000000000000001E-5</v>
      </c>
      <c r="AF33" s="31">
        <v>1.0000000000000001E-5</v>
      </c>
      <c r="AG33" s="31">
        <v>1.0000000000000001E-5</v>
      </c>
      <c r="AH33" s="31">
        <v>1.0000000000000001E-5</v>
      </c>
      <c r="AI33" s="31">
        <v>1.0000000000000001E-5</v>
      </c>
      <c r="AJ33" s="31">
        <v>1.0000000000000001E-5</v>
      </c>
      <c r="AK33" s="31">
        <v>1.0000000000000001E-5</v>
      </c>
      <c r="AL33" s="31">
        <v>1.0000000000000001E-5</v>
      </c>
      <c r="AM33" s="31">
        <v>1.0000000000000001E-5</v>
      </c>
      <c r="AN33" s="31">
        <v>1.0000000000000001E-5</v>
      </c>
      <c r="AO33" s="31">
        <v>1.0000000000000001E-5</v>
      </c>
      <c r="AP33" s="31">
        <v>1.0000000000000001E-5</v>
      </c>
      <c r="AQ33" s="31">
        <v>1.0000000000000001E-5</v>
      </c>
      <c r="AR33" s="31">
        <v>1.0000000000000001E-5</v>
      </c>
      <c r="AS33" s="31">
        <v>2.0000000000000002E-5</v>
      </c>
      <c r="AT33" s="31">
        <v>2.0000000000000002E-5</v>
      </c>
      <c r="AU33" s="31">
        <v>2.0000000000000002E-5</v>
      </c>
      <c r="AV33" s="31">
        <v>2.0000000000000002E-5</v>
      </c>
      <c r="AW33" s="31">
        <v>2.0000000000000002E-5</v>
      </c>
      <c r="AX33" s="31">
        <v>3.0000000000000001E-5</v>
      </c>
      <c r="AY33" s="31">
        <v>3.0000000000000001E-5</v>
      </c>
      <c r="AZ33" s="31">
        <v>3.0000000000000001E-5</v>
      </c>
      <c r="BA33" s="31">
        <v>3.0000000000000001E-5</v>
      </c>
      <c r="BB33" s="31">
        <v>4.0000000000000003E-5</v>
      </c>
      <c r="BC33" s="31">
        <v>4.0000000000000003E-5</v>
      </c>
      <c r="BD33" s="31">
        <v>4.0000000000000003E-5</v>
      </c>
      <c r="BE33" s="31">
        <v>5.0000000000000002E-5</v>
      </c>
      <c r="BF33" s="31">
        <v>5.0000000000000002E-5</v>
      </c>
      <c r="BG33" s="31">
        <v>6.0000000000000002E-5</v>
      </c>
      <c r="BH33" s="31">
        <v>6.0000000000000002E-5</v>
      </c>
      <c r="BI33" s="31">
        <v>6.9999999999999994E-5</v>
      </c>
      <c r="BJ33" s="31">
        <v>8.0000000000000007E-5</v>
      </c>
      <c r="BK33" s="31">
        <v>9.0000000000000006E-5</v>
      </c>
      <c r="BL33" s="31">
        <v>9.0000000000000006E-5</v>
      </c>
      <c r="BM33" s="31">
        <v>1E-4</v>
      </c>
      <c r="BN33" s="31">
        <v>1.2E-4</v>
      </c>
      <c r="BO33" s="31">
        <v>1.2999999999999999E-4</v>
      </c>
      <c r="BP33" s="31">
        <v>1.3999999999999999E-4</v>
      </c>
      <c r="BQ33" s="31">
        <v>1.6000000000000001E-4</v>
      </c>
      <c r="BR33" s="31">
        <v>1.7000000000000001E-4</v>
      </c>
    </row>
    <row r="34" spans="1:70" x14ac:dyDescent="0.2">
      <c r="A34">
        <v>47</v>
      </c>
      <c r="B34" s="31">
        <v>1.0000000000000001E-5</v>
      </c>
      <c r="C34" s="31">
        <v>1.0000000000000001E-5</v>
      </c>
      <c r="D34" s="31">
        <v>1.0000000000000001E-5</v>
      </c>
      <c r="E34" s="31">
        <v>1.0000000000000001E-5</v>
      </c>
      <c r="F34" s="31">
        <v>1.0000000000000001E-5</v>
      </c>
      <c r="G34" s="31">
        <v>1.0000000000000001E-5</v>
      </c>
      <c r="H34" s="31">
        <v>1.0000000000000001E-5</v>
      </c>
      <c r="I34" s="31">
        <v>1.0000000000000001E-5</v>
      </c>
      <c r="J34" s="31">
        <v>1.0000000000000001E-5</v>
      </c>
      <c r="K34" s="31">
        <v>1.0000000000000001E-5</v>
      </c>
      <c r="L34" s="31">
        <v>1.0000000000000001E-5</v>
      </c>
      <c r="M34" s="31">
        <v>1.0000000000000001E-5</v>
      </c>
      <c r="N34" s="31">
        <v>1.0000000000000001E-5</v>
      </c>
      <c r="O34" s="31">
        <v>1.0000000000000001E-5</v>
      </c>
      <c r="P34" s="31">
        <v>1.0000000000000001E-5</v>
      </c>
      <c r="Q34" s="31">
        <v>1.0000000000000001E-5</v>
      </c>
      <c r="R34" s="31">
        <v>1.0000000000000001E-5</v>
      </c>
      <c r="S34" s="31">
        <v>1.0000000000000001E-5</v>
      </c>
      <c r="T34" s="31">
        <v>1.0000000000000001E-5</v>
      </c>
      <c r="U34" s="31">
        <v>1.0000000000000001E-5</v>
      </c>
      <c r="V34" s="31">
        <v>1.0000000000000001E-5</v>
      </c>
      <c r="W34" s="31">
        <v>1.0000000000000001E-5</v>
      </c>
      <c r="X34" s="31">
        <v>1.0000000000000001E-5</v>
      </c>
      <c r="Y34" s="31">
        <v>1.0000000000000001E-5</v>
      </c>
      <c r="Z34" s="31">
        <v>1.0000000000000001E-5</v>
      </c>
      <c r="AA34" s="31">
        <v>1.0000000000000001E-5</v>
      </c>
      <c r="AB34" s="31">
        <v>1.0000000000000001E-5</v>
      </c>
      <c r="AC34" s="31">
        <v>1.0000000000000001E-5</v>
      </c>
      <c r="AD34" s="31">
        <v>1.0000000000000001E-5</v>
      </c>
      <c r="AE34" s="31">
        <v>1.0000000000000001E-5</v>
      </c>
      <c r="AF34" s="31">
        <v>1.0000000000000001E-5</v>
      </c>
      <c r="AG34" s="31">
        <v>1.0000000000000001E-5</v>
      </c>
      <c r="AH34" s="31">
        <v>1.0000000000000001E-5</v>
      </c>
      <c r="AI34" s="31">
        <v>1.0000000000000001E-5</v>
      </c>
      <c r="AJ34" s="31">
        <v>1.0000000000000001E-5</v>
      </c>
      <c r="AK34" s="31">
        <v>1.0000000000000001E-5</v>
      </c>
      <c r="AL34" s="31">
        <v>1.0000000000000001E-5</v>
      </c>
      <c r="AM34" s="31">
        <v>1.0000000000000001E-5</v>
      </c>
      <c r="AN34" s="31">
        <v>1.0000000000000001E-5</v>
      </c>
      <c r="AO34" s="31">
        <v>1.0000000000000001E-5</v>
      </c>
      <c r="AP34" s="31">
        <v>1.0000000000000001E-5</v>
      </c>
      <c r="AQ34" s="31">
        <v>1.0000000000000001E-5</v>
      </c>
      <c r="AR34" s="31">
        <v>2.0000000000000002E-5</v>
      </c>
      <c r="AS34" s="31">
        <v>2.0000000000000002E-5</v>
      </c>
      <c r="AT34" s="31">
        <v>2.0000000000000002E-5</v>
      </c>
      <c r="AU34" s="31">
        <v>2.0000000000000002E-5</v>
      </c>
      <c r="AV34" s="31">
        <v>2.0000000000000002E-5</v>
      </c>
      <c r="AW34" s="31">
        <v>2.0000000000000002E-5</v>
      </c>
      <c r="AX34" s="31">
        <v>3.0000000000000001E-5</v>
      </c>
      <c r="AY34" s="31">
        <v>3.0000000000000001E-5</v>
      </c>
      <c r="AZ34" s="31">
        <v>3.0000000000000001E-5</v>
      </c>
      <c r="BA34" s="31">
        <v>4.0000000000000003E-5</v>
      </c>
      <c r="BB34" s="31">
        <v>4.0000000000000003E-5</v>
      </c>
      <c r="BC34" s="31">
        <v>4.0000000000000003E-5</v>
      </c>
      <c r="BD34" s="31">
        <v>5.0000000000000002E-5</v>
      </c>
      <c r="BE34" s="31">
        <v>5.0000000000000002E-5</v>
      </c>
      <c r="BF34" s="31">
        <v>6.0000000000000002E-5</v>
      </c>
      <c r="BG34" s="31">
        <v>6.0000000000000002E-5</v>
      </c>
      <c r="BH34" s="31">
        <v>6.9999999999999994E-5</v>
      </c>
      <c r="BI34" s="31">
        <v>6.9999999999999994E-5</v>
      </c>
      <c r="BJ34" s="31">
        <v>8.0000000000000007E-5</v>
      </c>
      <c r="BK34" s="31">
        <v>9.0000000000000006E-5</v>
      </c>
      <c r="BL34" s="31">
        <v>1E-4</v>
      </c>
      <c r="BM34" s="31">
        <v>1.1E-4</v>
      </c>
      <c r="BN34" s="31">
        <v>1.2E-4</v>
      </c>
      <c r="BO34" s="31">
        <v>1.3999999999999999E-4</v>
      </c>
      <c r="BP34" s="31">
        <v>1.4999999999999999E-4</v>
      </c>
      <c r="BQ34" s="31">
        <v>1.7000000000000001E-4</v>
      </c>
      <c r="BR34" s="31">
        <v>1.9000000000000001E-4</v>
      </c>
    </row>
    <row r="35" spans="1:70" x14ac:dyDescent="0.2">
      <c r="A35">
        <v>48</v>
      </c>
      <c r="B35" s="31">
        <v>1.0000000000000001E-5</v>
      </c>
      <c r="C35" s="31">
        <v>1.0000000000000001E-5</v>
      </c>
      <c r="D35" s="31">
        <v>1.0000000000000001E-5</v>
      </c>
      <c r="E35" s="31">
        <v>1.0000000000000001E-5</v>
      </c>
      <c r="F35" s="31">
        <v>1.0000000000000001E-5</v>
      </c>
      <c r="G35" s="31">
        <v>1.0000000000000001E-5</v>
      </c>
      <c r="H35" s="31">
        <v>1.0000000000000001E-5</v>
      </c>
      <c r="I35" s="31">
        <v>1.0000000000000001E-5</v>
      </c>
      <c r="J35" s="31">
        <v>1.0000000000000001E-5</v>
      </c>
      <c r="K35" s="31">
        <v>1.0000000000000001E-5</v>
      </c>
      <c r="L35" s="31">
        <v>1.0000000000000001E-5</v>
      </c>
      <c r="M35" s="31">
        <v>1.0000000000000001E-5</v>
      </c>
      <c r="N35" s="31">
        <v>1.0000000000000001E-5</v>
      </c>
      <c r="O35" s="31">
        <v>1.0000000000000001E-5</v>
      </c>
      <c r="P35" s="31">
        <v>1.0000000000000001E-5</v>
      </c>
      <c r="Q35" s="31">
        <v>1.0000000000000001E-5</v>
      </c>
      <c r="R35" s="31">
        <v>1.0000000000000001E-5</v>
      </c>
      <c r="S35" s="31">
        <v>1.0000000000000001E-5</v>
      </c>
      <c r="T35" s="31">
        <v>1.0000000000000001E-5</v>
      </c>
      <c r="U35" s="31">
        <v>1.0000000000000001E-5</v>
      </c>
      <c r="V35" s="31">
        <v>1.0000000000000001E-5</v>
      </c>
      <c r="W35" s="31">
        <v>1.0000000000000001E-5</v>
      </c>
      <c r="X35" s="31">
        <v>1.0000000000000001E-5</v>
      </c>
      <c r="Y35" s="31">
        <v>1.0000000000000001E-5</v>
      </c>
      <c r="Z35" s="31">
        <v>1.0000000000000001E-5</v>
      </c>
      <c r="AA35" s="31">
        <v>1.0000000000000001E-5</v>
      </c>
      <c r="AB35" s="31">
        <v>1.0000000000000001E-5</v>
      </c>
      <c r="AC35" s="31">
        <v>1.0000000000000001E-5</v>
      </c>
      <c r="AD35" s="31">
        <v>1.0000000000000001E-5</v>
      </c>
      <c r="AE35" s="31">
        <v>1.0000000000000001E-5</v>
      </c>
      <c r="AF35" s="31">
        <v>1.0000000000000001E-5</v>
      </c>
      <c r="AG35" s="31">
        <v>1.0000000000000001E-5</v>
      </c>
      <c r="AH35" s="31">
        <v>1.0000000000000001E-5</v>
      </c>
      <c r="AI35" s="31">
        <v>1.0000000000000001E-5</v>
      </c>
      <c r="AJ35" s="31">
        <v>1.0000000000000001E-5</v>
      </c>
      <c r="AK35" s="31">
        <v>1.0000000000000001E-5</v>
      </c>
      <c r="AL35" s="31">
        <v>1.0000000000000001E-5</v>
      </c>
      <c r="AM35" s="31">
        <v>1.0000000000000001E-5</v>
      </c>
      <c r="AN35" s="31">
        <v>1.0000000000000001E-5</v>
      </c>
      <c r="AO35" s="31">
        <v>1.0000000000000001E-5</v>
      </c>
      <c r="AP35" s="31">
        <v>1.0000000000000001E-5</v>
      </c>
      <c r="AQ35" s="31">
        <v>1.0000000000000001E-5</v>
      </c>
      <c r="AR35" s="31">
        <v>2.0000000000000002E-5</v>
      </c>
      <c r="AS35" s="31">
        <v>2.0000000000000002E-5</v>
      </c>
      <c r="AT35" s="31">
        <v>2.0000000000000002E-5</v>
      </c>
      <c r="AU35" s="31">
        <v>2.0000000000000002E-5</v>
      </c>
      <c r="AV35" s="31">
        <v>2.0000000000000002E-5</v>
      </c>
      <c r="AW35" s="31">
        <v>3.0000000000000001E-5</v>
      </c>
      <c r="AX35" s="31">
        <v>3.0000000000000001E-5</v>
      </c>
      <c r="AY35" s="31">
        <v>3.0000000000000001E-5</v>
      </c>
      <c r="AZ35" s="31">
        <v>4.0000000000000003E-5</v>
      </c>
      <c r="BA35" s="31">
        <v>4.0000000000000003E-5</v>
      </c>
      <c r="BB35" s="31">
        <v>4.0000000000000003E-5</v>
      </c>
      <c r="BC35" s="31">
        <v>5.0000000000000002E-5</v>
      </c>
      <c r="BD35" s="31">
        <v>5.0000000000000002E-5</v>
      </c>
      <c r="BE35" s="31">
        <v>6.0000000000000002E-5</v>
      </c>
      <c r="BF35" s="31">
        <v>6.0000000000000002E-5</v>
      </c>
      <c r="BG35" s="31">
        <v>6.9999999999999994E-5</v>
      </c>
      <c r="BH35" s="31">
        <v>6.9999999999999994E-5</v>
      </c>
      <c r="BI35" s="31">
        <v>8.0000000000000007E-5</v>
      </c>
      <c r="BJ35" s="31">
        <v>9.0000000000000006E-5</v>
      </c>
      <c r="BK35" s="31">
        <v>1E-4</v>
      </c>
      <c r="BL35" s="31">
        <v>1.1E-4</v>
      </c>
      <c r="BM35" s="31">
        <v>1.2E-4</v>
      </c>
      <c r="BN35" s="31">
        <v>1.2999999999999999E-4</v>
      </c>
      <c r="BO35" s="31">
        <v>1.4999999999999999E-4</v>
      </c>
      <c r="BP35" s="31">
        <v>1.6000000000000001E-4</v>
      </c>
      <c r="BQ35" s="31">
        <v>1.8000000000000001E-4</v>
      </c>
      <c r="BR35" s="31">
        <v>2.0000000000000001E-4</v>
      </c>
    </row>
    <row r="36" spans="1:70" x14ac:dyDescent="0.2">
      <c r="A36">
        <v>49</v>
      </c>
      <c r="B36" s="31">
        <v>1.0000000000000001E-5</v>
      </c>
      <c r="C36" s="31">
        <v>1.0000000000000001E-5</v>
      </c>
      <c r="D36" s="31">
        <v>1.0000000000000001E-5</v>
      </c>
      <c r="E36" s="31">
        <v>1.0000000000000001E-5</v>
      </c>
      <c r="F36" s="31">
        <v>1.0000000000000001E-5</v>
      </c>
      <c r="G36" s="31">
        <v>1.0000000000000001E-5</v>
      </c>
      <c r="H36" s="31">
        <v>1.0000000000000001E-5</v>
      </c>
      <c r="I36" s="31">
        <v>1.0000000000000001E-5</v>
      </c>
      <c r="J36" s="31">
        <v>1.0000000000000001E-5</v>
      </c>
      <c r="K36" s="31">
        <v>1.0000000000000001E-5</v>
      </c>
      <c r="L36" s="31">
        <v>1.0000000000000001E-5</v>
      </c>
      <c r="M36" s="31">
        <v>1.0000000000000001E-5</v>
      </c>
      <c r="N36" s="31">
        <v>1.0000000000000001E-5</v>
      </c>
      <c r="O36" s="31">
        <v>1.0000000000000001E-5</v>
      </c>
      <c r="P36" s="31">
        <v>1.0000000000000001E-5</v>
      </c>
      <c r="Q36" s="31">
        <v>1.0000000000000001E-5</v>
      </c>
      <c r="R36" s="31">
        <v>1.0000000000000001E-5</v>
      </c>
      <c r="S36" s="31">
        <v>1.0000000000000001E-5</v>
      </c>
      <c r="T36" s="31">
        <v>1.0000000000000001E-5</v>
      </c>
      <c r="U36" s="31">
        <v>1.0000000000000001E-5</v>
      </c>
      <c r="V36" s="31">
        <v>1.0000000000000001E-5</v>
      </c>
      <c r="W36" s="31">
        <v>1.0000000000000001E-5</v>
      </c>
      <c r="X36" s="31">
        <v>1.0000000000000001E-5</v>
      </c>
      <c r="Y36" s="31">
        <v>1.0000000000000001E-5</v>
      </c>
      <c r="Z36" s="31">
        <v>1.0000000000000001E-5</v>
      </c>
      <c r="AA36" s="31">
        <v>1.0000000000000001E-5</v>
      </c>
      <c r="AB36" s="31">
        <v>1.0000000000000001E-5</v>
      </c>
      <c r="AC36" s="31">
        <v>1.0000000000000001E-5</v>
      </c>
      <c r="AD36" s="31">
        <v>1.0000000000000001E-5</v>
      </c>
      <c r="AE36" s="31">
        <v>1.0000000000000001E-5</v>
      </c>
      <c r="AF36" s="31">
        <v>1.0000000000000001E-5</v>
      </c>
      <c r="AG36" s="31">
        <v>1.0000000000000001E-5</v>
      </c>
      <c r="AH36" s="31">
        <v>1.0000000000000001E-5</v>
      </c>
      <c r="AI36" s="31">
        <v>1.0000000000000001E-5</v>
      </c>
      <c r="AJ36" s="31">
        <v>1.0000000000000001E-5</v>
      </c>
      <c r="AK36" s="31">
        <v>1.0000000000000001E-5</v>
      </c>
      <c r="AL36" s="31">
        <v>1.0000000000000001E-5</v>
      </c>
      <c r="AM36" s="31">
        <v>1.0000000000000001E-5</v>
      </c>
      <c r="AN36" s="31">
        <v>1.0000000000000001E-5</v>
      </c>
      <c r="AO36" s="31">
        <v>1.0000000000000001E-5</v>
      </c>
      <c r="AP36" s="31">
        <v>1.0000000000000001E-5</v>
      </c>
      <c r="AQ36" s="31">
        <v>2.0000000000000002E-5</v>
      </c>
      <c r="AR36" s="31">
        <v>2.0000000000000002E-5</v>
      </c>
      <c r="AS36" s="31">
        <v>2.0000000000000002E-5</v>
      </c>
      <c r="AT36" s="31">
        <v>2.0000000000000002E-5</v>
      </c>
      <c r="AU36" s="31">
        <v>2.0000000000000002E-5</v>
      </c>
      <c r="AV36" s="31">
        <v>3.0000000000000001E-5</v>
      </c>
      <c r="AW36" s="31">
        <v>3.0000000000000001E-5</v>
      </c>
      <c r="AX36" s="31">
        <v>3.0000000000000001E-5</v>
      </c>
      <c r="AY36" s="31">
        <v>4.0000000000000003E-5</v>
      </c>
      <c r="AZ36" s="31">
        <v>4.0000000000000003E-5</v>
      </c>
      <c r="BA36" s="31">
        <v>4.0000000000000003E-5</v>
      </c>
      <c r="BB36" s="31">
        <v>5.0000000000000002E-5</v>
      </c>
      <c r="BC36" s="31">
        <v>5.0000000000000002E-5</v>
      </c>
      <c r="BD36" s="31">
        <v>6.0000000000000002E-5</v>
      </c>
      <c r="BE36" s="31">
        <v>6.0000000000000002E-5</v>
      </c>
      <c r="BF36" s="31">
        <v>6.9999999999999994E-5</v>
      </c>
      <c r="BG36" s="31">
        <v>6.9999999999999994E-5</v>
      </c>
      <c r="BH36" s="31">
        <v>8.0000000000000007E-5</v>
      </c>
      <c r="BI36" s="31">
        <v>9.0000000000000006E-5</v>
      </c>
      <c r="BJ36" s="31">
        <v>1E-4</v>
      </c>
      <c r="BK36" s="31">
        <v>1.1E-4</v>
      </c>
      <c r="BL36" s="31">
        <v>1.2E-4</v>
      </c>
      <c r="BM36" s="31">
        <v>1.2999999999999999E-4</v>
      </c>
      <c r="BN36" s="31">
        <v>1.3999999999999999E-4</v>
      </c>
      <c r="BO36" s="31">
        <v>1.6000000000000001E-4</v>
      </c>
      <c r="BP36" s="31">
        <v>1.8000000000000001E-4</v>
      </c>
      <c r="BQ36" s="31">
        <v>2.0000000000000001E-4</v>
      </c>
      <c r="BR36" s="31">
        <v>2.2000000000000001E-4</v>
      </c>
    </row>
    <row r="37" spans="1:70" x14ac:dyDescent="0.2">
      <c r="A37">
        <v>50</v>
      </c>
      <c r="B37" s="31">
        <v>1.0000000000000001E-5</v>
      </c>
      <c r="C37" s="31">
        <v>1.0000000000000001E-5</v>
      </c>
      <c r="D37" s="31">
        <v>1.0000000000000001E-5</v>
      </c>
      <c r="E37" s="31">
        <v>1.0000000000000001E-5</v>
      </c>
      <c r="F37" s="31">
        <v>1.0000000000000001E-5</v>
      </c>
      <c r="G37" s="31">
        <v>1.0000000000000001E-5</v>
      </c>
      <c r="H37" s="31">
        <v>1.0000000000000001E-5</v>
      </c>
      <c r="I37" s="31">
        <v>1.0000000000000001E-5</v>
      </c>
      <c r="J37" s="31">
        <v>1.0000000000000001E-5</v>
      </c>
      <c r="K37" s="31">
        <v>1.0000000000000001E-5</v>
      </c>
      <c r="L37" s="31">
        <v>1.0000000000000001E-5</v>
      </c>
      <c r="M37" s="31">
        <v>1.0000000000000001E-5</v>
      </c>
      <c r="N37" s="31">
        <v>1.0000000000000001E-5</v>
      </c>
      <c r="O37" s="31">
        <v>1.0000000000000001E-5</v>
      </c>
      <c r="P37" s="31">
        <v>1.0000000000000001E-5</v>
      </c>
      <c r="Q37" s="31">
        <v>1.0000000000000001E-5</v>
      </c>
      <c r="R37" s="31">
        <v>1.0000000000000001E-5</v>
      </c>
      <c r="S37" s="31">
        <v>1.0000000000000001E-5</v>
      </c>
      <c r="T37" s="31">
        <v>1.0000000000000001E-5</v>
      </c>
      <c r="U37" s="31">
        <v>1.0000000000000001E-5</v>
      </c>
      <c r="V37" s="31">
        <v>1.0000000000000001E-5</v>
      </c>
      <c r="W37" s="31">
        <v>1.0000000000000001E-5</v>
      </c>
      <c r="X37" s="31">
        <v>1.0000000000000001E-5</v>
      </c>
      <c r="Y37" s="31">
        <v>1.0000000000000001E-5</v>
      </c>
      <c r="Z37" s="31">
        <v>1.0000000000000001E-5</v>
      </c>
      <c r="AA37" s="31">
        <v>1.0000000000000001E-5</v>
      </c>
      <c r="AB37" s="31">
        <v>1.0000000000000001E-5</v>
      </c>
      <c r="AC37" s="31">
        <v>1.0000000000000001E-5</v>
      </c>
      <c r="AD37" s="31">
        <v>1.0000000000000001E-5</v>
      </c>
      <c r="AE37" s="31">
        <v>1.0000000000000001E-5</v>
      </c>
      <c r="AF37" s="31">
        <v>1.0000000000000001E-5</v>
      </c>
      <c r="AG37" s="31">
        <v>1.0000000000000001E-5</v>
      </c>
      <c r="AH37" s="31">
        <v>1.0000000000000001E-5</v>
      </c>
      <c r="AI37" s="31">
        <v>1.0000000000000001E-5</v>
      </c>
      <c r="AJ37" s="31">
        <v>1.0000000000000001E-5</v>
      </c>
      <c r="AK37" s="31">
        <v>1.0000000000000001E-5</v>
      </c>
      <c r="AL37" s="31">
        <v>1.0000000000000001E-5</v>
      </c>
      <c r="AM37" s="31">
        <v>1.0000000000000001E-5</v>
      </c>
      <c r="AN37" s="31">
        <v>1.0000000000000001E-5</v>
      </c>
      <c r="AO37" s="31">
        <v>1.0000000000000001E-5</v>
      </c>
      <c r="AP37" s="31">
        <v>2.0000000000000002E-5</v>
      </c>
      <c r="AQ37" s="31">
        <v>2.0000000000000002E-5</v>
      </c>
      <c r="AR37" s="31">
        <v>2.0000000000000002E-5</v>
      </c>
      <c r="AS37" s="31">
        <v>2.0000000000000002E-5</v>
      </c>
      <c r="AT37" s="31">
        <v>3.0000000000000001E-5</v>
      </c>
      <c r="AU37" s="31">
        <v>3.0000000000000001E-5</v>
      </c>
      <c r="AV37" s="31">
        <v>3.0000000000000001E-5</v>
      </c>
      <c r="AW37" s="31">
        <v>3.0000000000000001E-5</v>
      </c>
      <c r="AX37" s="31">
        <v>4.0000000000000003E-5</v>
      </c>
      <c r="AY37" s="31">
        <v>4.0000000000000003E-5</v>
      </c>
      <c r="AZ37" s="31">
        <v>5.0000000000000002E-5</v>
      </c>
      <c r="BA37" s="31">
        <v>5.0000000000000002E-5</v>
      </c>
      <c r="BB37" s="31">
        <v>5.0000000000000002E-5</v>
      </c>
      <c r="BC37" s="31">
        <v>6.0000000000000002E-5</v>
      </c>
      <c r="BD37" s="31">
        <v>6.0000000000000002E-5</v>
      </c>
      <c r="BE37" s="31">
        <v>6.9999999999999994E-5</v>
      </c>
      <c r="BF37" s="31">
        <v>8.0000000000000007E-5</v>
      </c>
      <c r="BG37" s="31">
        <v>8.0000000000000007E-5</v>
      </c>
      <c r="BH37" s="31">
        <v>9.0000000000000006E-5</v>
      </c>
      <c r="BI37" s="31">
        <v>1E-4</v>
      </c>
      <c r="BJ37" s="31">
        <v>1.1E-4</v>
      </c>
      <c r="BK37" s="31">
        <v>1.2E-4</v>
      </c>
      <c r="BL37" s="31">
        <v>1.3999999999999999E-4</v>
      </c>
      <c r="BM37" s="31">
        <v>1.4999999999999999E-4</v>
      </c>
      <c r="BN37" s="31">
        <v>1.7000000000000001E-4</v>
      </c>
      <c r="BO37" s="31">
        <v>1.9000000000000001E-4</v>
      </c>
      <c r="BP37" s="31">
        <v>2.1000000000000001E-4</v>
      </c>
      <c r="BQ37" s="31">
        <v>2.3000000000000001E-4</v>
      </c>
      <c r="BR37" s="31">
        <v>2.5000000000000001E-4</v>
      </c>
    </row>
    <row r="38" spans="1:70" x14ac:dyDescent="0.2">
      <c r="A38">
        <v>51</v>
      </c>
      <c r="B38" s="31">
        <v>1.0000000000000001E-5</v>
      </c>
      <c r="C38" s="31">
        <v>1.0000000000000001E-5</v>
      </c>
      <c r="D38" s="31">
        <v>1.0000000000000001E-5</v>
      </c>
      <c r="E38" s="31">
        <v>1.0000000000000001E-5</v>
      </c>
      <c r="F38" s="31">
        <v>1.0000000000000001E-5</v>
      </c>
      <c r="G38" s="31">
        <v>1.0000000000000001E-5</v>
      </c>
      <c r="H38" s="31">
        <v>1.0000000000000001E-5</v>
      </c>
      <c r="I38" s="31">
        <v>1.0000000000000001E-5</v>
      </c>
      <c r="J38" s="31">
        <v>1.0000000000000001E-5</v>
      </c>
      <c r="K38" s="31">
        <v>1.0000000000000001E-5</v>
      </c>
      <c r="L38" s="31">
        <v>1.0000000000000001E-5</v>
      </c>
      <c r="M38" s="31">
        <v>1.0000000000000001E-5</v>
      </c>
      <c r="N38" s="31">
        <v>1.0000000000000001E-5</v>
      </c>
      <c r="O38" s="31">
        <v>1.0000000000000001E-5</v>
      </c>
      <c r="P38" s="31">
        <v>1.0000000000000001E-5</v>
      </c>
      <c r="Q38" s="31">
        <v>1.0000000000000001E-5</v>
      </c>
      <c r="R38" s="31">
        <v>1.0000000000000001E-5</v>
      </c>
      <c r="S38" s="31">
        <v>1.0000000000000001E-5</v>
      </c>
      <c r="T38" s="31">
        <v>1.0000000000000001E-5</v>
      </c>
      <c r="U38" s="31">
        <v>1.0000000000000001E-5</v>
      </c>
      <c r="V38" s="31">
        <v>1.0000000000000001E-5</v>
      </c>
      <c r="W38" s="31">
        <v>1.0000000000000001E-5</v>
      </c>
      <c r="X38" s="31">
        <v>1.0000000000000001E-5</v>
      </c>
      <c r="Y38" s="31">
        <v>1.0000000000000001E-5</v>
      </c>
      <c r="Z38" s="31">
        <v>1.0000000000000001E-5</v>
      </c>
      <c r="AA38" s="31">
        <v>1.0000000000000001E-5</v>
      </c>
      <c r="AB38" s="31">
        <v>1.0000000000000001E-5</v>
      </c>
      <c r="AC38" s="31">
        <v>1.0000000000000001E-5</v>
      </c>
      <c r="AD38" s="31">
        <v>1.0000000000000001E-5</v>
      </c>
      <c r="AE38" s="31">
        <v>1.0000000000000001E-5</v>
      </c>
      <c r="AF38" s="31">
        <v>1.0000000000000001E-5</v>
      </c>
      <c r="AG38" s="31">
        <v>1.0000000000000001E-5</v>
      </c>
      <c r="AH38" s="31">
        <v>1.0000000000000001E-5</v>
      </c>
      <c r="AI38" s="31">
        <v>1.0000000000000001E-5</v>
      </c>
      <c r="AJ38" s="31">
        <v>1.0000000000000001E-5</v>
      </c>
      <c r="AK38" s="31">
        <v>1.0000000000000001E-5</v>
      </c>
      <c r="AL38" s="31">
        <v>1.0000000000000001E-5</v>
      </c>
      <c r="AM38" s="31">
        <v>1.0000000000000001E-5</v>
      </c>
      <c r="AN38" s="31">
        <v>1.0000000000000001E-5</v>
      </c>
      <c r="AO38" s="31">
        <v>1.0000000000000001E-5</v>
      </c>
      <c r="AP38" s="31">
        <v>2.0000000000000002E-5</v>
      </c>
      <c r="AQ38" s="31">
        <v>2.0000000000000002E-5</v>
      </c>
      <c r="AR38" s="31">
        <v>2.0000000000000002E-5</v>
      </c>
      <c r="AS38" s="31">
        <v>3.0000000000000001E-5</v>
      </c>
      <c r="AT38" s="31">
        <v>3.0000000000000001E-5</v>
      </c>
      <c r="AU38" s="31">
        <v>3.0000000000000001E-5</v>
      </c>
      <c r="AV38" s="31">
        <v>3.0000000000000001E-5</v>
      </c>
      <c r="AW38" s="31">
        <v>4.0000000000000003E-5</v>
      </c>
      <c r="AX38" s="31">
        <v>4.0000000000000003E-5</v>
      </c>
      <c r="AY38" s="31">
        <v>5.0000000000000002E-5</v>
      </c>
      <c r="AZ38" s="31">
        <v>5.0000000000000002E-5</v>
      </c>
      <c r="BA38" s="31">
        <v>6.0000000000000002E-5</v>
      </c>
      <c r="BB38" s="31">
        <v>6.0000000000000002E-5</v>
      </c>
      <c r="BC38" s="31">
        <v>6.9999999999999994E-5</v>
      </c>
      <c r="BD38" s="31">
        <v>6.9999999999999994E-5</v>
      </c>
      <c r="BE38" s="31">
        <v>8.0000000000000007E-5</v>
      </c>
      <c r="BF38" s="31">
        <v>9.0000000000000006E-5</v>
      </c>
      <c r="BG38" s="31">
        <v>9.0000000000000006E-5</v>
      </c>
      <c r="BH38" s="31">
        <v>1E-4</v>
      </c>
      <c r="BI38" s="31">
        <v>1.1E-4</v>
      </c>
      <c r="BJ38" s="31">
        <v>1.2999999999999999E-4</v>
      </c>
      <c r="BK38" s="31">
        <v>1.3999999999999999E-4</v>
      </c>
      <c r="BL38" s="31">
        <v>1.4999999999999999E-4</v>
      </c>
      <c r="BM38" s="31">
        <v>1.7000000000000001E-4</v>
      </c>
      <c r="BN38" s="31">
        <v>1.9000000000000001E-4</v>
      </c>
      <c r="BO38" s="31">
        <v>2.1000000000000001E-4</v>
      </c>
      <c r="BP38" s="31">
        <v>2.3000000000000001E-4</v>
      </c>
      <c r="BQ38" s="31">
        <v>2.5999999999999998E-4</v>
      </c>
      <c r="BR38" s="31">
        <v>2.7999999999999998E-4</v>
      </c>
    </row>
    <row r="39" spans="1:70" x14ac:dyDescent="0.2">
      <c r="A39">
        <v>52</v>
      </c>
      <c r="B39" s="31">
        <v>1.0000000000000001E-5</v>
      </c>
      <c r="C39" s="31">
        <v>1.0000000000000001E-5</v>
      </c>
      <c r="D39" s="31">
        <v>1.0000000000000001E-5</v>
      </c>
      <c r="E39" s="31">
        <v>1.0000000000000001E-5</v>
      </c>
      <c r="F39" s="31">
        <v>1.0000000000000001E-5</v>
      </c>
      <c r="G39" s="31">
        <v>1.0000000000000001E-5</v>
      </c>
      <c r="H39" s="31">
        <v>1.0000000000000001E-5</v>
      </c>
      <c r="I39" s="31">
        <v>1.0000000000000001E-5</v>
      </c>
      <c r="J39" s="31">
        <v>1.0000000000000001E-5</v>
      </c>
      <c r="K39" s="31">
        <v>1.0000000000000001E-5</v>
      </c>
      <c r="L39" s="31">
        <v>1.0000000000000001E-5</v>
      </c>
      <c r="M39" s="31">
        <v>1.0000000000000001E-5</v>
      </c>
      <c r="N39" s="31">
        <v>1.0000000000000001E-5</v>
      </c>
      <c r="O39" s="31">
        <v>1.0000000000000001E-5</v>
      </c>
      <c r="P39" s="31">
        <v>1.0000000000000001E-5</v>
      </c>
      <c r="Q39" s="31">
        <v>1.0000000000000001E-5</v>
      </c>
      <c r="R39" s="31">
        <v>1.0000000000000001E-5</v>
      </c>
      <c r="S39" s="31">
        <v>1.0000000000000001E-5</v>
      </c>
      <c r="T39" s="31">
        <v>1.0000000000000001E-5</v>
      </c>
      <c r="U39" s="31">
        <v>1.0000000000000001E-5</v>
      </c>
      <c r="V39" s="31">
        <v>1.0000000000000001E-5</v>
      </c>
      <c r="W39" s="31">
        <v>1.0000000000000001E-5</v>
      </c>
      <c r="X39" s="31">
        <v>1.0000000000000001E-5</v>
      </c>
      <c r="Y39" s="31">
        <v>1.0000000000000001E-5</v>
      </c>
      <c r="Z39" s="31">
        <v>1.0000000000000001E-5</v>
      </c>
      <c r="AA39" s="31">
        <v>1.0000000000000001E-5</v>
      </c>
      <c r="AB39" s="31">
        <v>1.0000000000000001E-5</v>
      </c>
      <c r="AC39" s="31">
        <v>1.0000000000000001E-5</v>
      </c>
      <c r="AD39" s="31">
        <v>1.0000000000000001E-5</v>
      </c>
      <c r="AE39" s="31">
        <v>1.0000000000000001E-5</v>
      </c>
      <c r="AF39" s="31">
        <v>1.0000000000000001E-5</v>
      </c>
      <c r="AG39" s="31">
        <v>1.0000000000000001E-5</v>
      </c>
      <c r="AH39" s="31">
        <v>1.0000000000000001E-5</v>
      </c>
      <c r="AI39" s="31">
        <v>1.0000000000000001E-5</v>
      </c>
      <c r="AJ39" s="31">
        <v>1.0000000000000001E-5</v>
      </c>
      <c r="AK39" s="31">
        <v>1.0000000000000001E-5</v>
      </c>
      <c r="AL39" s="31">
        <v>1.0000000000000001E-5</v>
      </c>
      <c r="AM39" s="31">
        <v>1.0000000000000001E-5</v>
      </c>
      <c r="AN39" s="31">
        <v>1.0000000000000001E-5</v>
      </c>
      <c r="AO39" s="31">
        <v>2.0000000000000002E-5</v>
      </c>
      <c r="AP39" s="31">
        <v>2.0000000000000002E-5</v>
      </c>
      <c r="AQ39" s="31">
        <v>2.0000000000000002E-5</v>
      </c>
      <c r="AR39" s="31">
        <v>3.0000000000000001E-5</v>
      </c>
      <c r="AS39" s="31">
        <v>3.0000000000000001E-5</v>
      </c>
      <c r="AT39" s="31">
        <v>3.0000000000000001E-5</v>
      </c>
      <c r="AU39" s="31">
        <v>3.0000000000000001E-5</v>
      </c>
      <c r="AV39" s="31">
        <v>4.0000000000000003E-5</v>
      </c>
      <c r="AW39" s="31">
        <v>4.0000000000000003E-5</v>
      </c>
      <c r="AX39" s="31">
        <v>5.0000000000000002E-5</v>
      </c>
      <c r="AY39" s="31">
        <v>5.0000000000000002E-5</v>
      </c>
      <c r="AZ39" s="31">
        <v>6.0000000000000002E-5</v>
      </c>
      <c r="BA39" s="31">
        <v>6.0000000000000002E-5</v>
      </c>
      <c r="BB39" s="31">
        <v>6.9999999999999994E-5</v>
      </c>
      <c r="BC39" s="31">
        <v>6.9999999999999994E-5</v>
      </c>
      <c r="BD39" s="31">
        <v>8.0000000000000007E-5</v>
      </c>
      <c r="BE39" s="31">
        <v>9.0000000000000006E-5</v>
      </c>
      <c r="BF39" s="31">
        <v>9.0000000000000006E-5</v>
      </c>
      <c r="BG39" s="31">
        <v>1E-4</v>
      </c>
      <c r="BH39" s="31">
        <v>1.1E-4</v>
      </c>
      <c r="BI39" s="31">
        <v>1.2999999999999999E-4</v>
      </c>
      <c r="BJ39" s="31">
        <v>1.3999999999999999E-4</v>
      </c>
      <c r="BK39" s="31">
        <v>1.4999999999999999E-4</v>
      </c>
      <c r="BL39" s="31">
        <v>1.7000000000000001E-4</v>
      </c>
      <c r="BM39" s="31">
        <v>1.9000000000000001E-4</v>
      </c>
      <c r="BN39" s="31">
        <v>2.1000000000000001E-4</v>
      </c>
      <c r="BO39" s="31">
        <v>2.3000000000000001E-4</v>
      </c>
      <c r="BP39" s="31">
        <v>2.5000000000000001E-4</v>
      </c>
      <c r="BQ39" s="31">
        <v>2.7999999999999998E-4</v>
      </c>
      <c r="BR39" s="31">
        <v>3.1E-4</v>
      </c>
    </row>
    <row r="40" spans="1:70" x14ac:dyDescent="0.2">
      <c r="A40">
        <v>53</v>
      </c>
      <c r="B40" s="31">
        <v>1.0000000000000001E-5</v>
      </c>
      <c r="C40" s="31">
        <v>1.0000000000000001E-5</v>
      </c>
      <c r="D40" s="31">
        <v>1.0000000000000001E-5</v>
      </c>
      <c r="E40" s="31">
        <v>1.0000000000000001E-5</v>
      </c>
      <c r="F40" s="31">
        <v>1.0000000000000001E-5</v>
      </c>
      <c r="G40" s="31">
        <v>1.0000000000000001E-5</v>
      </c>
      <c r="H40" s="31">
        <v>1.0000000000000001E-5</v>
      </c>
      <c r="I40" s="31">
        <v>1.0000000000000001E-5</v>
      </c>
      <c r="J40" s="31">
        <v>1.0000000000000001E-5</v>
      </c>
      <c r="K40" s="31">
        <v>1.0000000000000001E-5</v>
      </c>
      <c r="L40" s="31">
        <v>1.0000000000000001E-5</v>
      </c>
      <c r="M40" s="31">
        <v>1.0000000000000001E-5</v>
      </c>
      <c r="N40" s="31">
        <v>1.0000000000000001E-5</v>
      </c>
      <c r="O40" s="31">
        <v>1.0000000000000001E-5</v>
      </c>
      <c r="P40" s="31">
        <v>1.0000000000000001E-5</v>
      </c>
      <c r="Q40" s="31">
        <v>1.0000000000000001E-5</v>
      </c>
      <c r="R40" s="31">
        <v>1.0000000000000001E-5</v>
      </c>
      <c r="S40" s="31">
        <v>1.0000000000000001E-5</v>
      </c>
      <c r="T40" s="31">
        <v>1.0000000000000001E-5</v>
      </c>
      <c r="U40" s="31">
        <v>1.0000000000000001E-5</v>
      </c>
      <c r="V40" s="31">
        <v>1.0000000000000001E-5</v>
      </c>
      <c r="W40" s="31">
        <v>1.0000000000000001E-5</v>
      </c>
      <c r="X40" s="31">
        <v>1.0000000000000001E-5</v>
      </c>
      <c r="Y40" s="31">
        <v>1.0000000000000001E-5</v>
      </c>
      <c r="Z40" s="31">
        <v>1.0000000000000001E-5</v>
      </c>
      <c r="AA40" s="31">
        <v>1.0000000000000001E-5</v>
      </c>
      <c r="AB40" s="31">
        <v>1.0000000000000001E-5</v>
      </c>
      <c r="AC40" s="31">
        <v>1.0000000000000001E-5</v>
      </c>
      <c r="AD40" s="31">
        <v>1.0000000000000001E-5</v>
      </c>
      <c r="AE40" s="31">
        <v>1.0000000000000001E-5</v>
      </c>
      <c r="AF40" s="31">
        <v>1.0000000000000001E-5</v>
      </c>
      <c r="AG40" s="31">
        <v>1.0000000000000001E-5</v>
      </c>
      <c r="AH40" s="31">
        <v>1.0000000000000001E-5</v>
      </c>
      <c r="AI40" s="31">
        <v>1.0000000000000001E-5</v>
      </c>
      <c r="AJ40" s="31">
        <v>1.0000000000000001E-5</v>
      </c>
      <c r="AK40" s="31">
        <v>1.0000000000000001E-5</v>
      </c>
      <c r="AL40" s="31">
        <v>1.0000000000000001E-5</v>
      </c>
      <c r="AM40" s="31">
        <v>1.0000000000000001E-5</v>
      </c>
      <c r="AN40" s="31">
        <v>2.0000000000000002E-5</v>
      </c>
      <c r="AO40" s="31">
        <v>2.0000000000000002E-5</v>
      </c>
      <c r="AP40" s="31">
        <v>2.0000000000000002E-5</v>
      </c>
      <c r="AQ40" s="31">
        <v>3.0000000000000001E-5</v>
      </c>
      <c r="AR40" s="31">
        <v>3.0000000000000001E-5</v>
      </c>
      <c r="AS40" s="31">
        <v>4.0000000000000003E-5</v>
      </c>
      <c r="AT40" s="31">
        <v>4.0000000000000003E-5</v>
      </c>
      <c r="AU40" s="31">
        <v>4.0000000000000003E-5</v>
      </c>
      <c r="AV40" s="31">
        <v>5.0000000000000002E-5</v>
      </c>
      <c r="AW40" s="31">
        <v>5.0000000000000002E-5</v>
      </c>
      <c r="AX40" s="31">
        <v>6.0000000000000002E-5</v>
      </c>
      <c r="AY40" s="31">
        <v>6.0000000000000002E-5</v>
      </c>
      <c r="AZ40" s="31">
        <v>6.9999999999999994E-5</v>
      </c>
      <c r="BA40" s="31">
        <v>8.0000000000000007E-5</v>
      </c>
      <c r="BB40" s="31">
        <v>9.0000000000000006E-5</v>
      </c>
      <c r="BC40" s="31">
        <v>9.0000000000000006E-5</v>
      </c>
      <c r="BD40" s="31">
        <v>1E-4</v>
      </c>
      <c r="BE40" s="31">
        <v>1.1E-4</v>
      </c>
      <c r="BF40" s="31">
        <v>1.2E-4</v>
      </c>
      <c r="BG40" s="31">
        <v>1.2999999999999999E-4</v>
      </c>
      <c r="BH40" s="31">
        <v>1.3999999999999999E-4</v>
      </c>
      <c r="BI40" s="31">
        <v>1.6000000000000001E-4</v>
      </c>
      <c r="BJ40" s="31">
        <v>1.8000000000000001E-4</v>
      </c>
      <c r="BK40" s="31">
        <v>1.9000000000000001E-4</v>
      </c>
      <c r="BL40" s="31">
        <v>2.2000000000000001E-4</v>
      </c>
      <c r="BM40" s="31">
        <v>2.4000000000000001E-4</v>
      </c>
      <c r="BN40" s="31">
        <v>2.5999999999999998E-4</v>
      </c>
      <c r="BO40" s="31">
        <v>2.9E-4</v>
      </c>
      <c r="BP40" s="31">
        <v>3.2000000000000003E-4</v>
      </c>
      <c r="BQ40" s="31">
        <v>3.6000000000000002E-4</v>
      </c>
      <c r="BR40" s="31">
        <v>4.0000000000000002E-4</v>
      </c>
    </row>
    <row r="41" spans="1:70" x14ac:dyDescent="0.2">
      <c r="A41">
        <v>54</v>
      </c>
      <c r="B41" s="31">
        <v>1.0000000000000001E-5</v>
      </c>
      <c r="C41" s="31">
        <v>1.0000000000000001E-5</v>
      </c>
      <c r="D41" s="31">
        <v>1.0000000000000001E-5</v>
      </c>
      <c r="E41" s="31">
        <v>1.0000000000000001E-5</v>
      </c>
      <c r="F41" s="31">
        <v>1.0000000000000001E-5</v>
      </c>
      <c r="G41" s="31">
        <v>1.0000000000000001E-5</v>
      </c>
      <c r="H41" s="31">
        <v>1.0000000000000001E-5</v>
      </c>
      <c r="I41" s="31">
        <v>1.0000000000000001E-5</v>
      </c>
      <c r="J41" s="31">
        <v>1.0000000000000001E-5</v>
      </c>
      <c r="K41" s="31">
        <v>1.0000000000000001E-5</v>
      </c>
      <c r="L41" s="31">
        <v>1.0000000000000001E-5</v>
      </c>
      <c r="M41" s="31">
        <v>1.0000000000000001E-5</v>
      </c>
      <c r="N41" s="31">
        <v>1.0000000000000001E-5</v>
      </c>
      <c r="O41" s="31">
        <v>1.0000000000000001E-5</v>
      </c>
      <c r="P41" s="31">
        <v>1.0000000000000001E-5</v>
      </c>
      <c r="Q41" s="31">
        <v>1.0000000000000001E-5</v>
      </c>
      <c r="R41" s="31">
        <v>1.0000000000000001E-5</v>
      </c>
      <c r="S41" s="31">
        <v>1.0000000000000001E-5</v>
      </c>
      <c r="T41" s="31">
        <v>1.0000000000000001E-5</v>
      </c>
      <c r="U41" s="31">
        <v>1.0000000000000001E-5</v>
      </c>
      <c r="V41" s="31">
        <v>1.0000000000000001E-5</v>
      </c>
      <c r="W41" s="31">
        <v>1.0000000000000001E-5</v>
      </c>
      <c r="X41" s="31">
        <v>1.0000000000000001E-5</v>
      </c>
      <c r="Y41" s="31">
        <v>1.0000000000000001E-5</v>
      </c>
      <c r="Z41" s="31">
        <v>1.0000000000000001E-5</v>
      </c>
      <c r="AA41" s="31">
        <v>1.0000000000000001E-5</v>
      </c>
      <c r="AB41" s="31">
        <v>1.0000000000000001E-5</v>
      </c>
      <c r="AC41" s="31">
        <v>1.0000000000000001E-5</v>
      </c>
      <c r="AD41" s="31">
        <v>1.0000000000000001E-5</v>
      </c>
      <c r="AE41" s="31">
        <v>1.0000000000000001E-5</v>
      </c>
      <c r="AF41" s="31">
        <v>1.0000000000000001E-5</v>
      </c>
      <c r="AG41" s="31">
        <v>1.0000000000000001E-5</v>
      </c>
      <c r="AH41" s="31">
        <v>1.0000000000000001E-5</v>
      </c>
      <c r="AI41" s="31">
        <v>1.0000000000000001E-5</v>
      </c>
      <c r="AJ41" s="31">
        <v>1.0000000000000001E-5</v>
      </c>
      <c r="AK41" s="31">
        <v>1.0000000000000001E-5</v>
      </c>
      <c r="AL41" s="31">
        <v>1.0000000000000001E-5</v>
      </c>
      <c r="AM41" s="31">
        <v>2.0000000000000002E-5</v>
      </c>
      <c r="AN41" s="31">
        <v>2.0000000000000002E-5</v>
      </c>
      <c r="AO41" s="31">
        <v>2.0000000000000002E-5</v>
      </c>
      <c r="AP41" s="31">
        <v>3.0000000000000001E-5</v>
      </c>
      <c r="AQ41" s="31">
        <v>3.0000000000000001E-5</v>
      </c>
      <c r="AR41" s="31">
        <v>4.0000000000000003E-5</v>
      </c>
      <c r="AS41" s="31">
        <v>4.0000000000000003E-5</v>
      </c>
      <c r="AT41" s="31">
        <v>4.0000000000000003E-5</v>
      </c>
      <c r="AU41" s="31">
        <v>5.0000000000000002E-5</v>
      </c>
      <c r="AV41" s="31">
        <v>5.0000000000000002E-5</v>
      </c>
      <c r="AW41" s="31">
        <v>6.0000000000000002E-5</v>
      </c>
      <c r="AX41" s="31">
        <v>6.0000000000000002E-5</v>
      </c>
      <c r="AY41" s="31">
        <v>6.9999999999999994E-5</v>
      </c>
      <c r="AZ41" s="31">
        <v>8.0000000000000007E-5</v>
      </c>
      <c r="BA41" s="31">
        <v>9.0000000000000006E-5</v>
      </c>
      <c r="BB41" s="31">
        <v>9.0000000000000006E-5</v>
      </c>
      <c r="BC41" s="31">
        <v>1E-4</v>
      </c>
      <c r="BD41" s="31">
        <v>1.1E-4</v>
      </c>
      <c r="BE41" s="31">
        <v>1.2E-4</v>
      </c>
      <c r="BF41" s="31">
        <v>1.2999999999999999E-4</v>
      </c>
      <c r="BG41" s="31">
        <v>1.4999999999999999E-4</v>
      </c>
      <c r="BH41" s="31">
        <v>1.6000000000000001E-4</v>
      </c>
      <c r="BI41" s="31">
        <v>1.8000000000000001E-4</v>
      </c>
      <c r="BJ41" s="31">
        <v>1.9000000000000001E-4</v>
      </c>
      <c r="BK41" s="31">
        <v>2.1000000000000001E-4</v>
      </c>
      <c r="BL41" s="31">
        <v>2.4000000000000001E-4</v>
      </c>
      <c r="BM41" s="31">
        <v>2.5999999999999998E-4</v>
      </c>
      <c r="BN41" s="31">
        <v>2.9E-4</v>
      </c>
      <c r="BO41" s="31">
        <v>3.2000000000000003E-4</v>
      </c>
      <c r="BP41" s="31">
        <v>3.6000000000000002E-4</v>
      </c>
      <c r="BQ41" s="31">
        <v>3.8999999999999999E-4</v>
      </c>
      <c r="BR41" s="31">
        <v>4.4000000000000002E-4</v>
      </c>
    </row>
    <row r="42" spans="1:70" x14ac:dyDescent="0.2">
      <c r="A42">
        <v>55</v>
      </c>
      <c r="B42" s="31">
        <v>1.0000000000000001E-5</v>
      </c>
      <c r="C42" s="31">
        <v>1.0000000000000001E-5</v>
      </c>
      <c r="D42" s="31">
        <v>1.0000000000000001E-5</v>
      </c>
      <c r="E42" s="31">
        <v>1.0000000000000001E-5</v>
      </c>
      <c r="F42" s="31">
        <v>1.0000000000000001E-5</v>
      </c>
      <c r="G42" s="31">
        <v>1.0000000000000001E-5</v>
      </c>
      <c r="H42" s="31">
        <v>1.0000000000000001E-5</v>
      </c>
      <c r="I42" s="31">
        <v>1.0000000000000001E-5</v>
      </c>
      <c r="J42" s="31">
        <v>1.0000000000000001E-5</v>
      </c>
      <c r="K42" s="31">
        <v>1.0000000000000001E-5</v>
      </c>
      <c r="L42" s="31">
        <v>1.0000000000000001E-5</v>
      </c>
      <c r="M42" s="31">
        <v>1.0000000000000001E-5</v>
      </c>
      <c r="N42" s="31">
        <v>1.0000000000000001E-5</v>
      </c>
      <c r="O42" s="31">
        <v>1.0000000000000001E-5</v>
      </c>
      <c r="P42" s="31">
        <v>1.0000000000000001E-5</v>
      </c>
      <c r="Q42" s="31">
        <v>1.0000000000000001E-5</v>
      </c>
      <c r="R42" s="31">
        <v>1.0000000000000001E-5</v>
      </c>
      <c r="S42" s="31">
        <v>1.0000000000000001E-5</v>
      </c>
      <c r="T42" s="31">
        <v>1.0000000000000001E-5</v>
      </c>
      <c r="U42" s="31">
        <v>1.0000000000000001E-5</v>
      </c>
      <c r="V42" s="31">
        <v>1.0000000000000001E-5</v>
      </c>
      <c r="W42" s="31">
        <v>1.0000000000000001E-5</v>
      </c>
      <c r="X42" s="31">
        <v>1.0000000000000001E-5</v>
      </c>
      <c r="Y42" s="31">
        <v>1.0000000000000001E-5</v>
      </c>
      <c r="Z42" s="31">
        <v>1.0000000000000001E-5</v>
      </c>
      <c r="AA42" s="31">
        <v>1.0000000000000001E-5</v>
      </c>
      <c r="AB42" s="31">
        <v>1.0000000000000001E-5</v>
      </c>
      <c r="AC42" s="31">
        <v>1.0000000000000001E-5</v>
      </c>
      <c r="AD42" s="31">
        <v>1.0000000000000001E-5</v>
      </c>
      <c r="AE42" s="31">
        <v>1.0000000000000001E-5</v>
      </c>
      <c r="AF42" s="31">
        <v>1.0000000000000001E-5</v>
      </c>
      <c r="AG42" s="31">
        <v>1.0000000000000001E-5</v>
      </c>
      <c r="AH42" s="31">
        <v>1.0000000000000001E-5</v>
      </c>
      <c r="AI42" s="31">
        <v>1.0000000000000001E-5</v>
      </c>
      <c r="AJ42" s="31">
        <v>1.0000000000000001E-5</v>
      </c>
      <c r="AK42" s="31">
        <v>1.0000000000000001E-5</v>
      </c>
      <c r="AL42" s="31">
        <v>1.0000000000000001E-5</v>
      </c>
      <c r="AM42" s="31">
        <v>2.0000000000000002E-5</v>
      </c>
      <c r="AN42" s="31">
        <v>2.0000000000000002E-5</v>
      </c>
      <c r="AO42" s="31">
        <v>3.0000000000000001E-5</v>
      </c>
      <c r="AP42" s="31">
        <v>3.0000000000000001E-5</v>
      </c>
      <c r="AQ42" s="31">
        <v>4.0000000000000003E-5</v>
      </c>
      <c r="AR42" s="31">
        <v>4.0000000000000003E-5</v>
      </c>
      <c r="AS42" s="31">
        <v>5.0000000000000002E-5</v>
      </c>
      <c r="AT42" s="31">
        <v>5.0000000000000002E-5</v>
      </c>
      <c r="AU42" s="31">
        <v>6.0000000000000002E-5</v>
      </c>
      <c r="AV42" s="31">
        <v>6.0000000000000002E-5</v>
      </c>
      <c r="AW42" s="31">
        <v>6.9999999999999994E-5</v>
      </c>
      <c r="AX42" s="31">
        <v>6.9999999999999994E-5</v>
      </c>
      <c r="AY42" s="31">
        <v>8.0000000000000007E-5</v>
      </c>
      <c r="AZ42" s="31">
        <v>9.0000000000000006E-5</v>
      </c>
      <c r="BA42" s="31">
        <v>1E-4</v>
      </c>
      <c r="BB42" s="31">
        <v>1.1E-4</v>
      </c>
      <c r="BC42" s="31">
        <v>1.2E-4</v>
      </c>
      <c r="BD42" s="31">
        <v>1.2999999999999999E-4</v>
      </c>
      <c r="BE42" s="31">
        <v>1.3999999999999999E-4</v>
      </c>
      <c r="BF42" s="31">
        <v>1.4999999999999999E-4</v>
      </c>
      <c r="BG42" s="31">
        <v>1.7000000000000001E-4</v>
      </c>
      <c r="BH42" s="31">
        <v>1.8000000000000001E-4</v>
      </c>
      <c r="BI42" s="31">
        <v>2.0000000000000001E-4</v>
      </c>
      <c r="BJ42" s="31">
        <v>2.2000000000000001E-4</v>
      </c>
      <c r="BK42" s="31">
        <v>2.5000000000000001E-4</v>
      </c>
      <c r="BL42" s="31">
        <v>2.7E-4</v>
      </c>
      <c r="BM42" s="31">
        <v>2.9999999999999997E-4</v>
      </c>
      <c r="BN42" s="31">
        <v>3.4000000000000002E-4</v>
      </c>
      <c r="BO42" s="31">
        <v>3.6999999999999999E-4</v>
      </c>
      <c r="BP42" s="31">
        <v>4.0999999999999999E-4</v>
      </c>
      <c r="BQ42" s="31">
        <v>4.6000000000000001E-4</v>
      </c>
      <c r="BR42" s="31">
        <v>5.1000000000000004E-4</v>
      </c>
    </row>
    <row r="43" spans="1:70" x14ac:dyDescent="0.2">
      <c r="A43">
        <v>56</v>
      </c>
      <c r="B43" s="31">
        <v>1.0000000000000001E-5</v>
      </c>
      <c r="C43" s="31">
        <v>1.0000000000000001E-5</v>
      </c>
      <c r="D43" s="31">
        <v>1.0000000000000001E-5</v>
      </c>
      <c r="E43" s="31">
        <v>1.0000000000000001E-5</v>
      </c>
      <c r="F43" s="31">
        <v>1.0000000000000001E-5</v>
      </c>
      <c r="G43" s="31">
        <v>1.0000000000000001E-5</v>
      </c>
      <c r="H43" s="31">
        <v>1.0000000000000001E-5</v>
      </c>
      <c r="I43" s="31">
        <v>1.0000000000000001E-5</v>
      </c>
      <c r="J43" s="31">
        <v>1.0000000000000001E-5</v>
      </c>
      <c r="K43" s="31">
        <v>1.0000000000000001E-5</v>
      </c>
      <c r="L43" s="31">
        <v>1.0000000000000001E-5</v>
      </c>
      <c r="M43" s="31">
        <v>1.0000000000000001E-5</v>
      </c>
      <c r="N43" s="31">
        <v>1.0000000000000001E-5</v>
      </c>
      <c r="O43" s="31">
        <v>1.0000000000000001E-5</v>
      </c>
      <c r="P43" s="31">
        <v>1.0000000000000001E-5</v>
      </c>
      <c r="Q43" s="31">
        <v>1.0000000000000001E-5</v>
      </c>
      <c r="R43" s="31">
        <v>1.0000000000000001E-5</v>
      </c>
      <c r="S43" s="31">
        <v>1.0000000000000001E-5</v>
      </c>
      <c r="T43" s="31">
        <v>1.0000000000000001E-5</v>
      </c>
      <c r="U43" s="31">
        <v>1.0000000000000001E-5</v>
      </c>
      <c r="V43" s="31">
        <v>1.0000000000000001E-5</v>
      </c>
      <c r="W43" s="31">
        <v>1.0000000000000001E-5</v>
      </c>
      <c r="X43" s="31">
        <v>1.0000000000000001E-5</v>
      </c>
      <c r="Y43" s="31">
        <v>1.0000000000000001E-5</v>
      </c>
      <c r="Z43" s="31">
        <v>1.0000000000000001E-5</v>
      </c>
      <c r="AA43" s="31">
        <v>1.0000000000000001E-5</v>
      </c>
      <c r="AB43" s="31">
        <v>1.0000000000000001E-5</v>
      </c>
      <c r="AC43" s="31">
        <v>1.0000000000000001E-5</v>
      </c>
      <c r="AD43" s="31">
        <v>1.0000000000000001E-5</v>
      </c>
      <c r="AE43" s="31">
        <v>1.0000000000000001E-5</v>
      </c>
      <c r="AF43" s="31">
        <v>1.0000000000000001E-5</v>
      </c>
      <c r="AG43" s="31">
        <v>1.0000000000000001E-5</v>
      </c>
      <c r="AH43" s="31">
        <v>1.0000000000000001E-5</v>
      </c>
      <c r="AI43" s="31">
        <v>1.0000000000000001E-5</v>
      </c>
      <c r="AJ43" s="31">
        <v>1.0000000000000001E-5</v>
      </c>
      <c r="AK43" s="31">
        <v>1.0000000000000001E-5</v>
      </c>
      <c r="AL43" s="31">
        <v>2.0000000000000002E-5</v>
      </c>
      <c r="AM43" s="31">
        <v>2.0000000000000002E-5</v>
      </c>
      <c r="AN43" s="31">
        <v>2.0000000000000002E-5</v>
      </c>
      <c r="AO43" s="31">
        <v>3.0000000000000001E-5</v>
      </c>
      <c r="AP43" s="31">
        <v>4.0000000000000003E-5</v>
      </c>
      <c r="AQ43" s="31">
        <v>4.0000000000000003E-5</v>
      </c>
      <c r="AR43" s="31">
        <v>5.0000000000000002E-5</v>
      </c>
      <c r="AS43" s="31">
        <v>5.0000000000000002E-5</v>
      </c>
      <c r="AT43" s="31">
        <v>6.0000000000000002E-5</v>
      </c>
      <c r="AU43" s="31">
        <v>6.0000000000000002E-5</v>
      </c>
      <c r="AV43" s="31">
        <v>6.9999999999999994E-5</v>
      </c>
      <c r="AW43" s="31">
        <v>8.0000000000000007E-5</v>
      </c>
      <c r="AX43" s="31">
        <v>9.0000000000000006E-5</v>
      </c>
      <c r="AY43" s="31">
        <v>9.0000000000000006E-5</v>
      </c>
      <c r="AZ43" s="31">
        <v>1E-4</v>
      </c>
      <c r="BA43" s="31">
        <v>1.1E-4</v>
      </c>
      <c r="BB43" s="31">
        <v>1.2E-4</v>
      </c>
      <c r="BC43" s="31">
        <v>1.3999999999999999E-4</v>
      </c>
      <c r="BD43" s="31">
        <v>1.4999999999999999E-4</v>
      </c>
      <c r="BE43" s="31">
        <v>1.6000000000000001E-4</v>
      </c>
      <c r="BF43" s="31">
        <v>1.8000000000000001E-4</v>
      </c>
      <c r="BG43" s="31">
        <v>1.9000000000000001E-4</v>
      </c>
      <c r="BH43" s="31">
        <v>2.1000000000000001E-4</v>
      </c>
      <c r="BI43" s="31">
        <v>2.3000000000000001E-4</v>
      </c>
      <c r="BJ43" s="31">
        <v>2.5999999999999998E-4</v>
      </c>
      <c r="BK43" s="31">
        <v>2.7999999999999998E-4</v>
      </c>
      <c r="BL43" s="31">
        <v>3.1E-4</v>
      </c>
      <c r="BM43" s="31">
        <v>3.5E-4</v>
      </c>
      <c r="BN43" s="31">
        <v>3.8000000000000002E-4</v>
      </c>
      <c r="BO43" s="31">
        <v>4.2999999999999999E-4</v>
      </c>
      <c r="BP43" s="31">
        <v>4.6999999999999999E-4</v>
      </c>
      <c r="BQ43" s="31">
        <v>5.1999999999999995E-4</v>
      </c>
      <c r="BR43" s="31">
        <v>5.8E-4</v>
      </c>
    </row>
    <row r="44" spans="1:70" x14ac:dyDescent="0.2">
      <c r="A44">
        <v>57</v>
      </c>
      <c r="B44" s="31">
        <v>1.0000000000000001E-5</v>
      </c>
      <c r="C44" s="31">
        <v>1.0000000000000001E-5</v>
      </c>
      <c r="D44" s="31">
        <v>1.0000000000000001E-5</v>
      </c>
      <c r="E44" s="31">
        <v>1.0000000000000001E-5</v>
      </c>
      <c r="F44" s="31">
        <v>1.0000000000000001E-5</v>
      </c>
      <c r="G44" s="31">
        <v>1.0000000000000001E-5</v>
      </c>
      <c r="H44" s="31">
        <v>1.0000000000000001E-5</v>
      </c>
      <c r="I44" s="31">
        <v>1.0000000000000001E-5</v>
      </c>
      <c r="J44" s="31">
        <v>1.0000000000000001E-5</v>
      </c>
      <c r="K44" s="31">
        <v>1.0000000000000001E-5</v>
      </c>
      <c r="L44" s="31">
        <v>1.0000000000000001E-5</v>
      </c>
      <c r="M44" s="31">
        <v>1.0000000000000001E-5</v>
      </c>
      <c r="N44" s="31">
        <v>1.0000000000000001E-5</v>
      </c>
      <c r="O44" s="31">
        <v>1.0000000000000001E-5</v>
      </c>
      <c r="P44" s="31">
        <v>1.0000000000000001E-5</v>
      </c>
      <c r="Q44" s="31">
        <v>1.0000000000000001E-5</v>
      </c>
      <c r="R44" s="31">
        <v>1.0000000000000001E-5</v>
      </c>
      <c r="S44" s="31">
        <v>1.0000000000000001E-5</v>
      </c>
      <c r="T44" s="31">
        <v>1.0000000000000001E-5</v>
      </c>
      <c r="U44" s="31">
        <v>1.0000000000000001E-5</v>
      </c>
      <c r="V44" s="31">
        <v>1.0000000000000001E-5</v>
      </c>
      <c r="W44" s="31">
        <v>1.0000000000000001E-5</v>
      </c>
      <c r="X44" s="31">
        <v>1.0000000000000001E-5</v>
      </c>
      <c r="Y44" s="31">
        <v>1.0000000000000001E-5</v>
      </c>
      <c r="Z44" s="31">
        <v>1.0000000000000001E-5</v>
      </c>
      <c r="AA44" s="31">
        <v>1.0000000000000001E-5</v>
      </c>
      <c r="AB44" s="31">
        <v>1.0000000000000001E-5</v>
      </c>
      <c r="AC44" s="31">
        <v>1.0000000000000001E-5</v>
      </c>
      <c r="AD44" s="31">
        <v>1.0000000000000001E-5</v>
      </c>
      <c r="AE44" s="31">
        <v>1.0000000000000001E-5</v>
      </c>
      <c r="AF44" s="31">
        <v>1.0000000000000001E-5</v>
      </c>
      <c r="AG44" s="31">
        <v>1.0000000000000001E-5</v>
      </c>
      <c r="AH44" s="31">
        <v>1.0000000000000001E-5</v>
      </c>
      <c r="AI44" s="31">
        <v>1.0000000000000001E-5</v>
      </c>
      <c r="AJ44" s="31">
        <v>1.0000000000000001E-5</v>
      </c>
      <c r="AK44" s="31">
        <v>1.0000000000000001E-5</v>
      </c>
      <c r="AL44" s="31">
        <v>2.0000000000000002E-5</v>
      </c>
      <c r="AM44" s="31">
        <v>2.0000000000000002E-5</v>
      </c>
      <c r="AN44" s="31">
        <v>3.0000000000000001E-5</v>
      </c>
      <c r="AO44" s="31">
        <v>3.0000000000000001E-5</v>
      </c>
      <c r="AP44" s="31">
        <v>4.0000000000000003E-5</v>
      </c>
      <c r="AQ44" s="31">
        <v>5.0000000000000002E-5</v>
      </c>
      <c r="AR44" s="31">
        <v>5.0000000000000002E-5</v>
      </c>
      <c r="AS44" s="31">
        <v>6.0000000000000002E-5</v>
      </c>
      <c r="AT44" s="31">
        <v>6.9999999999999994E-5</v>
      </c>
      <c r="AU44" s="31">
        <v>6.9999999999999994E-5</v>
      </c>
      <c r="AV44" s="31">
        <v>8.0000000000000007E-5</v>
      </c>
      <c r="AW44" s="31">
        <v>9.0000000000000006E-5</v>
      </c>
      <c r="AX44" s="31">
        <v>1E-4</v>
      </c>
      <c r="AY44" s="31">
        <v>1.1E-4</v>
      </c>
      <c r="AZ44" s="31">
        <v>1.2E-4</v>
      </c>
      <c r="BA44" s="31">
        <v>1.2999999999999999E-4</v>
      </c>
      <c r="BB44" s="31">
        <v>1.3999999999999999E-4</v>
      </c>
      <c r="BC44" s="31">
        <v>1.4999999999999999E-4</v>
      </c>
      <c r="BD44" s="31">
        <v>1.7000000000000001E-4</v>
      </c>
      <c r="BE44" s="31">
        <v>1.8000000000000001E-4</v>
      </c>
      <c r="BF44" s="31">
        <v>2.0000000000000001E-4</v>
      </c>
      <c r="BG44" s="31">
        <v>2.2000000000000001E-4</v>
      </c>
      <c r="BH44" s="31">
        <v>2.4000000000000001E-4</v>
      </c>
      <c r="BI44" s="31">
        <v>2.5999999999999998E-4</v>
      </c>
      <c r="BJ44" s="31">
        <v>2.9E-4</v>
      </c>
      <c r="BK44" s="31">
        <v>3.2000000000000003E-4</v>
      </c>
      <c r="BL44" s="31">
        <v>3.6000000000000002E-4</v>
      </c>
      <c r="BM44" s="31">
        <v>4.0000000000000002E-4</v>
      </c>
      <c r="BN44" s="31">
        <v>4.4000000000000002E-4</v>
      </c>
      <c r="BO44" s="31">
        <v>4.8000000000000001E-4</v>
      </c>
      <c r="BP44" s="31">
        <v>5.4000000000000001E-4</v>
      </c>
      <c r="BQ44" s="31">
        <v>5.9000000000000003E-4</v>
      </c>
      <c r="BR44" s="31">
        <v>6.6E-4</v>
      </c>
    </row>
    <row r="45" spans="1:70" x14ac:dyDescent="0.2">
      <c r="A45">
        <v>58</v>
      </c>
      <c r="B45" s="31">
        <v>1.0000000000000001E-5</v>
      </c>
      <c r="C45" s="31">
        <v>1.0000000000000001E-5</v>
      </c>
      <c r="D45" s="31">
        <v>1.0000000000000001E-5</v>
      </c>
      <c r="E45" s="31">
        <v>1.0000000000000001E-5</v>
      </c>
      <c r="F45" s="31">
        <v>1.0000000000000001E-5</v>
      </c>
      <c r="G45" s="31">
        <v>1.0000000000000001E-5</v>
      </c>
      <c r="H45" s="31">
        <v>1.0000000000000001E-5</v>
      </c>
      <c r="I45" s="31">
        <v>1.0000000000000001E-5</v>
      </c>
      <c r="J45" s="31">
        <v>1.0000000000000001E-5</v>
      </c>
      <c r="K45" s="31">
        <v>1.0000000000000001E-5</v>
      </c>
      <c r="L45" s="31">
        <v>1.0000000000000001E-5</v>
      </c>
      <c r="M45" s="31">
        <v>1.0000000000000001E-5</v>
      </c>
      <c r="N45" s="31">
        <v>1.0000000000000001E-5</v>
      </c>
      <c r="O45" s="31">
        <v>1.0000000000000001E-5</v>
      </c>
      <c r="P45" s="31">
        <v>1.0000000000000001E-5</v>
      </c>
      <c r="Q45" s="31">
        <v>1.0000000000000001E-5</v>
      </c>
      <c r="R45" s="31">
        <v>1.0000000000000001E-5</v>
      </c>
      <c r="S45" s="31">
        <v>1.0000000000000001E-5</v>
      </c>
      <c r="T45" s="31">
        <v>1.0000000000000001E-5</v>
      </c>
      <c r="U45" s="31">
        <v>1.0000000000000001E-5</v>
      </c>
      <c r="V45" s="31">
        <v>1.0000000000000001E-5</v>
      </c>
      <c r="W45" s="31">
        <v>1.0000000000000001E-5</v>
      </c>
      <c r="X45" s="31">
        <v>1.0000000000000001E-5</v>
      </c>
      <c r="Y45" s="31">
        <v>1.0000000000000001E-5</v>
      </c>
      <c r="Z45" s="31">
        <v>1.0000000000000001E-5</v>
      </c>
      <c r="AA45" s="31">
        <v>1.0000000000000001E-5</v>
      </c>
      <c r="AB45" s="31">
        <v>1.0000000000000001E-5</v>
      </c>
      <c r="AC45" s="31">
        <v>1.0000000000000001E-5</v>
      </c>
      <c r="AD45" s="31">
        <v>1.0000000000000001E-5</v>
      </c>
      <c r="AE45" s="31">
        <v>1.0000000000000001E-5</v>
      </c>
      <c r="AF45" s="31">
        <v>1.0000000000000001E-5</v>
      </c>
      <c r="AG45" s="31">
        <v>1.0000000000000001E-5</v>
      </c>
      <c r="AH45" s="31">
        <v>1.0000000000000001E-5</v>
      </c>
      <c r="AI45" s="31">
        <v>1.0000000000000001E-5</v>
      </c>
      <c r="AJ45" s="31">
        <v>1.0000000000000001E-5</v>
      </c>
      <c r="AK45" s="31">
        <v>2.0000000000000002E-5</v>
      </c>
      <c r="AL45" s="31">
        <v>2.0000000000000002E-5</v>
      </c>
      <c r="AM45" s="31">
        <v>3.0000000000000001E-5</v>
      </c>
      <c r="AN45" s="31">
        <v>3.0000000000000001E-5</v>
      </c>
      <c r="AO45" s="31">
        <v>4.0000000000000003E-5</v>
      </c>
      <c r="AP45" s="31">
        <v>5.0000000000000002E-5</v>
      </c>
      <c r="AQ45" s="31">
        <v>5.0000000000000002E-5</v>
      </c>
      <c r="AR45" s="31">
        <v>6.0000000000000002E-5</v>
      </c>
      <c r="AS45" s="31">
        <v>6.9999999999999994E-5</v>
      </c>
      <c r="AT45" s="31">
        <v>6.9999999999999994E-5</v>
      </c>
      <c r="AU45" s="31">
        <v>8.0000000000000007E-5</v>
      </c>
      <c r="AV45" s="31">
        <v>9.0000000000000006E-5</v>
      </c>
      <c r="AW45" s="31">
        <v>1E-4</v>
      </c>
      <c r="AX45" s="31">
        <v>1.1E-4</v>
      </c>
      <c r="AY45" s="31">
        <v>1.2E-4</v>
      </c>
      <c r="AZ45" s="31">
        <v>1.2999999999999999E-4</v>
      </c>
      <c r="BA45" s="31">
        <v>1.4999999999999999E-4</v>
      </c>
      <c r="BB45" s="31">
        <v>1.6000000000000001E-4</v>
      </c>
      <c r="BC45" s="31">
        <v>1.7000000000000001E-4</v>
      </c>
      <c r="BD45" s="31">
        <v>1.9000000000000001E-4</v>
      </c>
      <c r="BE45" s="31">
        <v>2.1000000000000001E-4</v>
      </c>
      <c r="BF45" s="31">
        <v>2.3000000000000001E-4</v>
      </c>
      <c r="BG45" s="31">
        <v>2.5000000000000001E-4</v>
      </c>
      <c r="BH45" s="31">
        <v>2.7E-4</v>
      </c>
      <c r="BI45" s="31">
        <v>2.9999999999999997E-4</v>
      </c>
      <c r="BJ45" s="31">
        <v>3.3E-4</v>
      </c>
      <c r="BK45" s="31">
        <v>3.6000000000000002E-4</v>
      </c>
      <c r="BL45" s="31">
        <v>4.0000000000000002E-4</v>
      </c>
      <c r="BM45" s="31">
        <v>4.4999999999999999E-4</v>
      </c>
      <c r="BN45" s="31">
        <v>5.0000000000000001E-4</v>
      </c>
      <c r="BO45" s="31">
        <v>5.5000000000000003E-4</v>
      </c>
      <c r="BP45" s="31">
        <v>6.0999999999999997E-4</v>
      </c>
      <c r="BQ45" s="31">
        <v>6.7000000000000002E-4</v>
      </c>
      <c r="BR45" s="31">
        <v>7.3999999999999999E-4</v>
      </c>
    </row>
    <row r="46" spans="1:70" x14ac:dyDescent="0.2">
      <c r="A46">
        <v>59</v>
      </c>
      <c r="B46" s="31">
        <v>1.0000000000000001E-5</v>
      </c>
      <c r="C46" s="31">
        <v>1.0000000000000001E-5</v>
      </c>
      <c r="D46" s="31">
        <v>1.0000000000000001E-5</v>
      </c>
      <c r="E46" s="31">
        <v>1.0000000000000001E-5</v>
      </c>
      <c r="F46" s="31">
        <v>1.0000000000000001E-5</v>
      </c>
      <c r="G46" s="31">
        <v>1.0000000000000001E-5</v>
      </c>
      <c r="H46" s="31">
        <v>1.0000000000000001E-5</v>
      </c>
      <c r="I46" s="31">
        <v>1.0000000000000001E-5</v>
      </c>
      <c r="J46" s="31">
        <v>1.0000000000000001E-5</v>
      </c>
      <c r="K46" s="31">
        <v>1.0000000000000001E-5</v>
      </c>
      <c r="L46" s="31">
        <v>1.0000000000000001E-5</v>
      </c>
      <c r="M46" s="31">
        <v>1.0000000000000001E-5</v>
      </c>
      <c r="N46" s="31">
        <v>1.0000000000000001E-5</v>
      </c>
      <c r="O46" s="31">
        <v>1.0000000000000001E-5</v>
      </c>
      <c r="P46" s="31">
        <v>1.0000000000000001E-5</v>
      </c>
      <c r="Q46" s="31">
        <v>1.0000000000000001E-5</v>
      </c>
      <c r="R46" s="31">
        <v>1.0000000000000001E-5</v>
      </c>
      <c r="S46" s="31">
        <v>1.0000000000000001E-5</v>
      </c>
      <c r="T46" s="31">
        <v>1.0000000000000001E-5</v>
      </c>
      <c r="U46" s="31">
        <v>1.0000000000000001E-5</v>
      </c>
      <c r="V46" s="31">
        <v>1.0000000000000001E-5</v>
      </c>
      <c r="W46" s="31">
        <v>1.0000000000000001E-5</v>
      </c>
      <c r="X46" s="31">
        <v>1.0000000000000001E-5</v>
      </c>
      <c r="Y46" s="31">
        <v>1.0000000000000001E-5</v>
      </c>
      <c r="Z46" s="31">
        <v>1.0000000000000001E-5</v>
      </c>
      <c r="AA46" s="31">
        <v>1.0000000000000001E-5</v>
      </c>
      <c r="AB46" s="31">
        <v>1.0000000000000001E-5</v>
      </c>
      <c r="AC46" s="31">
        <v>1.0000000000000001E-5</v>
      </c>
      <c r="AD46" s="31">
        <v>1.0000000000000001E-5</v>
      </c>
      <c r="AE46" s="31">
        <v>1.0000000000000001E-5</v>
      </c>
      <c r="AF46" s="31">
        <v>1.0000000000000001E-5</v>
      </c>
      <c r="AG46" s="31">
        <v>1.0000000000000001E-5</v>
      </c>
      <c r="AH46" s="31">
        <v>1.0000000000000001E-5</v>
      </c>
      <c r="AI46" s="31">
        <v>1.0000000000000001E-5</v>
      </c>
      <c r="AJ46" s="31">
        <v>1.0000000000000001E-5</v>
      </c>
      <c r="AK46" s="31">
        <v>1.0000000000000001E-5</v>
      </c>
      <c r="AL46" s="31">
        <v>2.0000000000000002E-5</v>
      </c>
      <c r="AM46" s="31">
        <v>2.0000000000000002E-5</v>
      </c>
      <c r="AN46" s="31">
        <v>3.0000000000000001E-5</v>
      </c>
      <c r="AO46" s="31">
        <v>4.0000000000000003E-5</v>
      </c>
      <c r="AP46" s="31">
        <v>4.0000000000000003E-5</v>
      </c>
      <c r="AQ46" s="31">
        <v>5.0000000000000002E-5</v>
      </c>
      <c r="AR46" s="31">
        <v>5.0000000000000002E-5</v>
      </c>
      <c r="AS46" s="31">
        <v>6.0000000000000002E-5</v>
      </c>
      <c r="AT46" s="31">
        <v>6.9999999999999994E-5</v>
      </c>
      <c r="AU46" s="31">
        <v>6.9999999999999994E-5</v>
      </c>
      <c r="AV46" s="31">
        <v>8.0000000000000007E-5</v>
      </c>
      <c r="AW46" s="31">
        <v>9.0000000000000006E-5</v>
      </c>
      <c r="AX46" s="31">
        <v>1E-4</v>
      </c>
      <c r="AY46" s="31">
        <v>1.1E-4</v>
      </c>
      <c r="AZ46" s="31">
        <v>1.2E-4</v>
      </c>
      <c r="BA46" s="31">
        <v>1.2999999999999999E-4</v>
      </c>
      <c r="BB46" s="31">
        <v>1.3999999999999999E-4</v>
      </c>
      <c r="BC46" s="31">
        <v>1.6000000000000001E-4</v>
      </c>
      <c r="BD46" s="31">
        <v>1.7000000000000001E-4</v>
      </c>
      <c r="BE46" s="31">
        <v>1.9000000000000001E-4</v>
      </c>
      <c r="BF46" s="31">
        <v>2.0000000000000001E-4</v>
      </c>
      <c r="BG46" s="31">
        <v>2.2000000000000001E-4</v>
      </c>
      <c r="BH46" s="31">
        <v>2.5000000000000001E-4</v>
      </c>
      <c r="BI46" s="31">
        <v>2.7E-4</v>
      </c>
      <c r="BJ46" s="31">
        <v>2.9999999999999997E-4</v>
      </c>
      <c r="BK46" s="31">
        <v>3.3E-4</v>
      </c>
      <c r="BL46" s="31">
        <v>3.6999999999999999E-4</v>
      </c>
      <c r="BM46" s="31">
        <v>4.0999999999999999E-4</v>
      </c>
      <c r="BN46" s="31">
        <v>4.4999999999999999E-4</v>
      </c>
      <c r="BO46" s="31">
        <v>5.0000000000000001E-4</v>
      </c>
      <c r="BP46" s="31">
        <v>5.5000000000000003E-4</v>
      </c>
      <c r="BQ46" s="31">
        <v>6.0999999999999997E-4</v>
      </c>
      <c r="BR46" s="31">
        <v>6.8000000000000005E-4</v>
      </c>
    </row>
    <row r="47" spans="1:70" x14ac:dyDescent="0.2">
      <c r="A47">
        <v>60</v>
      </c>
      <c r="B47" s="31">
        <v>1.0000000000000001E-5</v>
      </c>
      <c r="C47" s="31">
        <v>1.0000000000000001E-5</v>
      </c>
      <c r="D47" s="31">
        <v>1.0000000000000001E-5</v>
      </c>
      <c r="E47" s="31">
        <v>1.0000000000000001E-5</v>
      </c>
      <c r="F47" s="31">
        <v>1.0000000000000001E-5</v>
      </c>
      <c r="G47" s="31">
        <v>1.0000000000000001E-5</v>
      </c>
      <c r="H47" s="31">
        <v>1.0000000000000001E-5</v>
      </c>
      <c r="I47" s="31">
        <v>1.0000000000000001E-5</v>
      </c>
      <c r="J47" s="31">
        <v>1.0000000000000001E-5</v>
      </c>
      <c r="K47" s="31">
        <v>1.0000000000000001E-5</v>
      </c>
      <c r="L47" s="31">
        <v>1.0000000000000001E-5</v>
      </c>
      <c r="M47" s="31">
        <v>1.0000000000000001E-5</v>
      </c>
      <c r="N47" s="31">
        <v>1.0000000000000001E-5</v>
      </c>
      <c r="O47" s="31">
        <v>1.0000000000000001E-5</v>
      </c>
      <c r="P47" s="31">
        <v>1.0000000000000001E-5</v>
      </c>
      <c r="Q47" s="31">
        <v>1.0000000000000001E-5</v>
      </c>
      <c r="R47" s="31">
        <v>1.0000000000000001E-5</v>
      </c>
      <c r="S47" s="31">
        <v>1.0000000000000001E-5</v>
      </c>
      <c r="T47" s="31">
        <v>1.0000000000000001E-5</v>
      </c>
      <c r="U47" s="31">
        <v>1.0000000000000001E-5</v>
      </c>
      <c r="V47" s="31">
        <v>1.0000000000000001E-5</v>
      </c>
      <c r="W47" s="31">
        <v>1.0000000000000001E-5</v>
      </c>
      <c r="X47" s="31">
        <v>1.0000000000000001E-5</v>
      </c>
      <c r="Y47" s="31">
        <v>1.0000000000000001E-5</v>
      </c>
      <c r="Z47" s="31">
        <v>1.0000000000000001E-5</v>
      </c>
      <c r="AA47" s="31">
        <v>1.0000000000000001E-5</v>
      </c>
      <c r="AB47" s="31">
        <v>1.0000000000000001E-5</v>
      </c>
      <c r="AC47" s="31">
        <v>1.0000000000000001E-5</v>
      </c>
      <c r="AD47" s="31">
        <v>1.0000000000000001E-5</v>
      </c>
      <c r="AE47" s="31">
        <v>1.0000000000000001E-5</v>
      </c>
      <c r="AF47" s="31">
        <v>1.0000000000000001E-5</v>
      </c>
      <c r="AG47" s="31">
        <v>1.0000000000000001E-5</v>
      </c>
      <c r="AH47" s="31">
        <v>1.0000000000000001E-5</v>
      </c>
      <c r="AI47" s="31">
        <v>1.0000000000000001E-5</v>
      </c>
      <c r="AJ47" s="31">
        <v>1.0000000000000001E-5</v>
      </c>
      <c r="AK47" s="31">
        <v>2.0000000000000002E-5</v>
      </c>
      <c r="AL47" s="31">
        <v>2.0000000000000002E-5</v>
      </c>
      <c r="AM47" s="31">
        <v>2.0000000000000002E-5</v>
      </c>
      <c r="AN47" s="31">
        <v>3.0000000000000001E-5</v>
      </c>
      <c r="AO47" s="31">
        <v>4.0000000000000003E-5</v>
      </c>
      <c r="AP47" s="31">
        <v>4.0000000000000003E-5</v>
      </c>
      <c r="AQ47" s="31">
        <v>5.0000000000000002E-5</v>
      </c>
      <c r="AR47" s="31">
        <v>6.0000000000000002E-5</v>
      </c>
      <c r="AS47" s="31">
        <v>6.0000000000000002E-5</v>
      </c>
      <c r="AT47" s="31">
        <v>6.9999999999999994E-5</v>
      </c>
      <c r="AU47" s="31">
        <v>8.0000000000000007E-5</v>
      </c>
      <c r="AV47" s="31">
        <v>8.0000000000000007E-5</v>
      </c>
      <c r="AW47" s="31">
        <v>9.0000000000000006E-5</v>
      </c>
      <c r="AX47" s="31">
        <v>1E-4</v>
      </c>
      <c r="AY47" s="31">
        <v>1.1E-4</v>
      </c>
      <c r="AZ47" s="31">
        <v>1.2E-4</v>
      </c>
      <c r="BA47" s="31">
        <v>1.3999999999999999E-4</v>
      </c>
      <c r="BB47" s="31">
        <v>1.4999999999999999E-4</v>
      </c>
      <c r="BC47" s="31">
        <v>1.6000000000000001E-4</v>
      </c>
      <c r="BD47" s="31">
        <v>1.8000000000000001E-4</v>
      </c>
      <c r="BE47" s="31">
        <v>1.9000000000000001E-4</v>
      </c>
      <c r="BF47" s="31">
        <v>2.1000000000000001E-4</v>
      </c>
      <c r="BG47" s="31">
        <v>2.3000000000000001E-4</v>
      </c>
      <c r="BH47" s="31">
        <v>2.5000000000000001E-4</v>
      </c>
      <c r="BI47" s="31">
        <v>2.7999999999999998E-4</v>
      </c>
      <c r="BJ47" s="31">
        <v>3.1E-4</v>
      </c>
      <c r="BK47" s="31">
        <v>3.4000000000000002E-4</v>
      </c>
      <c r="BL47" s="31">
        <v>3.8000000000000002E-4</v>
      </c>
      <c r="BM47" s="31">
        <v>4.2000000000000002E-4</v>
      </c>
      <c r="BN47" s="31">
        <v>4.6000000000000001E-4</v>
      </c>
      <c r="BO47" s="31">
        <v>5.1000000000000004E-4</v>
      </c>
      <c r="BP47" s="31">
        <v>5.6999999999999998E-4</v>
      </c>
      <c r="BQ47" s="31">
        <v>6.3000000000000003E-4</v>
      </c>
      <c r="BR47" s="31">
        <v>6.9999999999999999E-4</v>
      </c>
    </row>
    <row r="48" spans="1:70" x14ac:dyDescent="0.2">
      <c r="A48">
        <v>61</v>
      </c>
      <c r="B48" s="31">
        <v>1.0000000000000001E-5</v>
      </c>
      <c r="C48" s="31">
        <v>1.0000000000000001E-5</v>
      </c>
      <c r="D48" s="31">
        <v>1.0000000000000001E-5</v>
      </c>
      <c r="E48" s="31">
        <v>1.0000000000000001E-5</v>
      </c>
      <c r="F48" s="31">
        <v>1.0000000000000001E-5</v>
      </c>
      <c r="G48" s="31">
        <v>1.0000000000000001E-5</v>
      </c>
      <c r="H48" s="31">
        <v>1.0000000000000001E-5</v>
      </c>
      <c r="I48" s="31">
        <v>1.0000000000000001E-5</v>
      </c>
      <c r="J48" s="31">
        <v>1.0000000000000001E-5</v>
      </c>
      <c r="K48" s="31">
        <v>1.0000000000000001E-5</v>
      </c>
      <c r="L48" s="31">
        <v>1.0000000000000001E-5</v>
      </c>
      <c r="M48" s="31">
        <v>1.0000000000000001E-5</v>
      </c>
      <c r="N48" s="31">
        <v>1.0000000000000001E-5</v>
      </c>
      <c r="O48" s="31">
        <v>1.0000000000000001E-5</v>
      </c>
      <c r="P48" s="31">
        <v>1.0000000000000001E-5</v>
      </c>
      <c r="Q48" s="31">
        <v>1.0000000000000001E-5</v>
      </c>
      <c r="R48" s="31">
        <v>1.0000000000000001E-5</v>
      </c>
      <c r="S48" s="31">
        <v>1.0000000000000001E-5</v>
      </c>
      <c r="T48" s="31">
        <v>1.0000000000000001E-5</v>
      </c>
      <c r="U48" s="31">
        <v>1.0000000000000001E-5</v>
      </c>
      <c r="V48" s="31">
        <v>1.0000000000000001E-5</v>
      </c>
      <c r="W48" s="31">
        <v>1.0000000000000001E-5</v>
      </c>
      <c r="X48" s="31">
        <v>1.0000000000000001E-5</v>
      </c>
      <c r="Y48" s="31">
        <v>1.0000000000000001E-5</v>
      </c>
      <c r="Z48" s="31">
        <v>1.0000000000000001E-5</v>
      </c>
      <c r="AA48" s="31">
        <v>1.0000000000000001E-5</v>
      </c>
      <c r="AB48" s="31">
        <v>1.0000000000000001E-5</v>
      </c>
      <c r="AC48" s="31">
        <v>1.0000000000000001E-5</v>
      </c>
      <c r="AD48" s="31">
        <v>1.0000000000000001E-5</v>
      </c>
      <c r="AE48" s="31">
        <v>1.0000000000000001E-5</v>
      </c>
      <c r="AF48" s="31">
        <v>1.0000000000000001E-5</v>
      </c>
      <c r="AG48" s="31">
        <v>1.0000000000000001E-5</v>
      </c>
      <c r="AH48" s="31">
        <v>1.0000000000000001E-5</v>
      </c>
      <c r="AI48" s="31">
        <v>1.0000000000000001E-5</v>
      </c>
      <c r="AJ48" s="31">
        <v>1.0000000000000001E-5</v>
      </c>
      <c r="AK48" s="31">
        <v>2.0000000000000002E-5</v>
      </c>
      <c r="AL48" s="31">
        <v>2.0000000000000002E-5</v>
      </c>
      <c r="AM48" s="31">
        <v>3.0000000000000001E-5</v>
      </c>
      <c r="AN48" s="31">
        <v>3.0000000000000001E-5</v>
      </c>
      <c r="AO48" s="31">
        <v>4.0000000000000003E-5</v>
      </c>
      <c r="AP48" s="31">
        <v>5.0000000000000002E-5</v>
      </c>
      <c r="AQ48" s="31">
        <v>6.0000000000000002E-5</v>
      </c>
      <c r="AR48" s="31">
        <v>6.0000000000000002E-5</v>
      </c>
      <c r="AS48" s="31">
        <v>6.9999999999999994E-5</v>
      </c>
      <c r="AT48" s="31">
        <v>8.0000000000000007E-5</v>
      </c>
      <c r="AU48" s="31">
        <v>9.0000000000000006E-5</v>
      </c>
      <c r="AV48" s="31">
        <v>1E-4</v>
      </c>
      <c r="AW48" s="31">
        <v>1E-4</v>
      </c>
      <c r="AX48" s="31">
        <v>1.2E-4</v>
      </c>
      <c r="AY48" s="31">
        <v>1.2999999999999999E-4</v>
      </c>
      <c r="AZ48" s="31">
        <v>1.3999999999999999E-4</v>
      </c>
      <c r="BA48" s="31">
        <v>1.4999999999999999E-4</v>
      </c>
      <c r="BB48" s="31">
        <v>1.7000000000000001E-4</v>
      </c>
      <c r="BC48" s="31">
        <v>1.8000000000000001E-4</v>
      </c>
      <c r="BD48" s="31">
        <v>2.0000000000000001E-4</v>
      </c>
      <c r="BE48" s="31">
        <v>2.2000000000000001E-4</v>
      </c>
      <c r="BF48" s="31">
        <v>2.4000000000000001E-4</v>
      </c>
      <c r="BG48" s="31">
        <v>2.5999999999999998E-4</v>
      </c>
      <c r="BH48" s="31">
        <v>2.7999999999999998E-4</v>
      </c>
      <c r="BI48" s="31">
        <v>3.1E-4</v>
      </c>
      <c r="BJ48" s="31">
        <v>3.5E-4</v>
      </c>
      <c r="BK48" s="31">
        <v>3.8000000000000002E-4</v>
      </c>
      <c r="BL48" s="31">
        <v>4.2000000000000002E-4</v>
      </c>
      <c r="BM48" s="31">
        <v>4.6999999999999999E-4</v>
      </c>
      <c r="BN48" s="31">
        <v>5.1999999999999995E-4</v>
      </c>
      <c r="BO48" s="31">
        <v>5.8E-4</v>
      </c>
      <c r="BP48" s="31">
        <v>6.4000000000000005E-4</v>
      </c>
      <c r="BQ48" s="31">
        <v>7.1000000000000002E-4</v>
      </c>
      <c r="BR48" s="31">
        <v>7.7999999999999999E-4</v>
      </c>
    </row>
    <row r="49" spans="1:70" x14ac:dyDescent="0.2">
      <c r="A49">
        <v>62</v>
      </c>
      <c r="B49" s="31">
        <v>1.0000000000000001E-5</v>
      </c>
      <c r="C49" s="31">
        <v>1.0000000000000001E-5</v>
      </c>
      <c r="D49" s="31">
        <v>1.0000000000000001E-5</v>
      </c>
      <c r="E49" s="31">
        <v>1.0000000000000001E-5</v>
      </c>
      <c r="F49" s="31">
        <v>1.0000000000000001E-5</v>
      </c>
      <c r="G49" s="31">
        <v>1.0000000000000001E-5</v>
      </c>
      <c r="H49" s="31">
        <v>1.0000000000000001E-5</v>
      </c>
      <c r="I49" s="31">
        <v>1.0000000000000001E-5</v>
      </c>
      <c r="J49" s="31">
        <v>1.0000000000000001E-5</v>
      </c>
      <c r="K49" s="31">
        <v>1.0000000000000001E-5</v>
      </c>
      <c r="L49" s="31">
        <v>1.0000000000000001E-5</v>
      </c>
      <c r="M49" s="31">
        <v>1.0000000000000001E-5</v>
      </c>
      <c r="N49" s="31">
        <v>1.0000000000000001E-5</v>
      </c>
      <c r="O49" s="31">
        <v>1.0000000000000001E-5</v>
      </c>
      <c r="P49" s="31">
        <v>1.0000000000000001E-5</v>
      </c>
      <c r="Q49" s="31">
        <v>1.0000000000000001E-5</v>
      </c>
      <c r="R49" s="31">
        <v>1.0000000000000001E-5</v>
      </c>
      <c r="S49" s="31">
        <v>1.0000000000000001E-5</v>
      </c>
      <c r="T49" s="31">
        <v>1.0000000000000001E-5</v>
      </c>
      <c r="U49" s="31">
        <v>1.0000000000000001E-5</v>
      </c>
      <c r="V49" s="31">
        <v>1.0000000000000001E-5</v>
      </c>
      <c r="W49" s="31">
        <v>1.0000000000000001E-5</v>
      </c>
      <c r="X49" s="31">
        <v>1.0000000000000001E-5</v>
      </c>
      <c r="Y49" s="31">
        <v>1.0000000000000001E-5</v>
      </c>
      <c r="Z49" s="31">
        <v>1.0000000000000001E-5</v>
      </c>
      <c r="AA49" s="31">
        <v>1.0000000000000001E-5</v>
      </c>
      <c r="AB49" s="31">
        <v>1.0000000000000001E-5</v>
      </c>
      <c r="AC49" s="31">
        <v>1.0000000000000001E-5</v>
      </c>
      <c r="AD49" s="31">
        <v>1.0000000000000001E-5</v>
      </c>
      <c r="AE49" s="31">
        <v>1.0000000000000001E-5</v>
      </c>
      <c r="AF49" s="31">
        <v>1.0000000000000001E-5</v>
      </c>
      <c r="AG49" s="31">
        <v>1.0000000000000001E-5</v>
      </c>
      <c r="AH49" s="31">
        <v>1.0000000000000001E-5</v>
      </c>
      <c r="AI49" s="31">
        <v>1.0000000000000001E-5</v>
      </c>
      <c r="AJ49" s="31">
        <v>2.0000000000000002E-5</v>
      </c>
      <c r="AK49" s="31">
        <v>2.0000000000000002E-5</v>
      </c>
      <c r="AL49" s="31">
        <v>2.0000000000000002E-5</v>
      </c>
      <c r="AM49" s="31">
        <v>3.0000000000000001E-5</v>
      </c>
      <c r="AN49" s="31">
        <v>4.0000000000000003E-5</v>
      </c>
      <c r="AO49" s="31">
        <v>5.0000000000000002E-5</v>
      </c>
      <c r="AP49" s="31">
        <v>5.0000000000000002E-5</v>
      </c>
      <c r="AQ49" s="31">
        <v>6.0000000000000002E-5</v>
      </c>
      <c r="AR49" s="31">
        <v>6.9999999999999994E-5</v>
      </c>
      <c r="AS49" s="31">
        <v>8.0000000000000007E-5</v>
      </c>
      <c r="AT49" s="31">
        <v>9.0000000000000006E-5</v>
      </c>
      <c r="AU49" s="31">
        <v>1E-4</v>
      </c>
      <c r="AV49" s="31">
        <v>1.1E-4</v>
      </c>
      <c r="AW49" s="31">
        <v>1.2E-4</v>
      </c>
      <c r="AX49" s="31">
        <v>1.2999999999999999E-4</v>
      </c>
      <c r="AY49" s="31">
        <v>1.3999999999999999E-4</v>
      </c>
      <c r="AZ49" s="31">
        <v>1.6000000000000001E-4</v>
      </c>
      <c r="BA49" s="31">
        <v>1.7000000000000001E-4</v>
      </c>
      <c r="BB49" s="31">
        <v>1.9000000000000001E-4</v>
      </c>
      <c r="BC49" s="31">
        <v>2.1000000000000001E-4</v>
      </c>
      <c r="BD49" s="31">
        <v>2.3000000000000001E-4</v>
      </c>
      <c r="BE49" s="31">
        <v>2.5000000000000001E-4</v>
      </c>
      <c r="BF49" s="31">
        <v>2.7E-4</v>
      </c>
      <c r="BG49" s="31">
        <v>2.9E-4</v>
      </c>
      <c r="BH49" s="31">
        <v>3.2000000000000003E-4</v>
      </c>
      <c r="BI49" s="31">
        <v>3.5E-4</v>
      </c>
      <c r="BJ49" s="31">
        <v>3.8999999999999999E-4</v>
      </c>
      <c r="BK49" s="31">
        <v>4.2999999999999999E-4</v>
      </c>
      <c r="BL49" s="31">
        <v>4.8000000000000001E-4</v>
      </c>
      <c r="BM49" s="31">
        <v>5.2999999999999998E-4</v>
      </c>
      <c r="BN49" s="31">
        <v>5.9000000000000003E-4</v>
      </c>
      <c r="BO49" s="31">
        <v>6.4999999999999997E-4</v>
      </c>
      <c r="BP49" s="31">
        <v>7.2000000000000005E-4</v>
      </c>
      <c r="BQ49" s="31">
        <v>8.0000000000000004E-4</v>
      </c>
      <c r="BR49" s="31">
        <v>8.8000000000000003E-4</v>
      </c>
    </row>
    <row r="50" spans="1:70" x14ac:dyDescent="0.2">
      <c r="A50">
        <v>63</v>
      </c>
      <c r="B50" s="31">
        <v>1.0000000000000001E-5</v>
      </c>
      <c r="C50" s="31">
        <v>1.0000000000000001E-5</v>
      </c>
      <c r="D50" s="31">
        <v>1.0000000000000001E-5</v>
      </c>
      <c r="E50" s="31">
        <v>1.0000000000000001E-5</v>
      </c>
      <c r="F50" s="31">
        <v>1.0000000000000001E-5</v>
      </c>
      <c r="G50" s="31">
        <v>1.0000000000000001E-5</v>
      </c>
      <c r="H50" s="31">
        <v>1.0000000000000001E-5</v>
      </c>
      <c r="I50" s="31">
        <v>1.0000000000000001E-5</v>
      </c>
      <c r="J50" s="31">
        <v>1.0000000000000001E-5</v>
      </c>
      <c r="K50" s="31">
        <v>1.0000000000000001E-5</v>
      </c>
      <c r="L50" s="31">
        <v>1.0000000000000001E-5</v>
      </c>
      <c r="M50" s="31">
        <v>1.0000000000000001E-5</v>
      </c>
      <c r="N50" s="31">
        <v>1.0000000000000001E-5</v>
      </c>
      <c r="O50" s="31">
        <v>1.0000000000000001E-5</v>
      </c>
      <c r="P50" s="31">
        <v>1.0000000000000001E-5</v>
      </c>
      <c r="Q50" s="31">
        <v>1.0000000000000001E-5</v>
      </c>
      <c r="R50" s="31">
        <v>1.0000000000000001E-5</v>
      </c>
      <c r="S50" s="31">
        <v>1.0000000000000001E-5</v>
      </c>
      <c r="T50" s="31">
        <v>1.0000000000000001E-5</v>
      </c>
      <c r="U50" s="31">
        <v>1.0000000000000001E-5</v>
      </c>
      <c r="V50" s="31">
        <v>1.0000000000000001E-5</v>
      </c>
      <c r="W50" s="31">
        <v>1.0000000000000001E-5</v>
      </c>
      <c r="X50" s="31">
        <v>1.0000000000000001E-5</v>
      </c>
      <c r="Y50" s="31">
        <v>1.0000000000000001E-5</v>
      </c>
      <c r="Z50" s="31">
        <v>1.0000000000000001E-5</v>
      </c>
      <c r="AA50" s="31">
        <v>1.0000000000000001E-5</v>
      </c>
      <c r="AB50" s="31">
        <v>1.0000000000000001E-5</v>
      </c>
      <c r="AC50" s="31">
        <v>1.0000000000000001E-5</v>
      </c>
      <c r="AD50" s="31">
        <v>1.0000000000000001E-5</v>
      </c>
      <c r="AE50" s="31">
        <v>1.0000000000000001E-5</v>
      </c>
      <c r="AF50" s="31">
        <v>1.0000000000000001E-5</v>
      </c>
      <c r="AG50" s="31">
        <v>1.0000000000000001E-5</v>
      </c>
      <c r="AH50" s="31">
        <v>1.0000000000000001E-5</v>
      </c>
      <c r="AI50" s="31">
        <v>2.0000000000000002E-5</v>
      </c>
      <c r="AJ50" s="31">
        <v>2.0000000000000002E-5</v>
      </c>
      <c r="AK50" s="31">
        <v>2.0000000000000002E-5</v>
      </c>
      <c r="AL50" s="31">
        <v>3.0000000000000001E-5</v>
      </c>
      <c r="AM50" s="31">
        <v>3.0000000000000001E-5</v>
      </c>
      <c r="AN50" s="31">
        <v>4.0000000000000003E-5</v>
      </c>
      <c r="AO50" s="31">
        <v>5.0000000000000002E-5</v>
      </c>
      <c r="AP50" s="31">
        <v>6.0000000000000002E-5</v>
      </c>
      <c r="AQ50" s="31">
        <v>6.9999999999999994E-5</v>
      </c>
      <c r="AR50" s="31">
        <v>8.0000000000000007E-5</v>
      </c>
      <c r="AS50" s="31">
        <v>9.0000000000000006E-5</v>
      </c>
      <c r="AT50" s="31">
        <v>1E-4</v>
      </c>
      <c r="AU50" s="31">
        <v>1.1E-4</v>
      </c>
      <c r="AV50" s="31">
        <v>1.2E-4</v>
      </c>
      <c r="AW50" s="31">
        <v>1.2999999999999999E-4</v>
      </c>
      <c r="AX50" s="31">
        <v>1.4999999999999999E-4</v>
      </c>
      <c r="AY50" s="31">
        <v>1.6000000000000001E-4</v>
      </c>
      <c r="AZ50" s="31">
        <v>1.8000000000000001E-4</v>
      </c>
      <c r="BA50" s="31">
        <v>2.0000000000000001E-4</v>
      </c>
      <c r="BB50" s="31">
        <v>2.1000000000000001E-4</v>
      </c>
      <c r="BC50" s="31">
        <v>2.3000000000000001E-4</v>
      </c>
      <c r="BD50" s="31">
        <v>2.5000000000000001E-4</v>
      </c>
      <c r="BE50" s="31">
        <v>2.7999999999999998E-4</v>
      </c>
      <c r="BF50" s="31">
        <v>2.9999999999999997E-4</v>
      </c>
      <c r="BG50" s="31">
        <v>3.3E-4</v>
      </c>
      <c r="BH50" s="31">
        <v>3.6000000000000002E-4</v>
      </c>
      <c r="BI50" s="31">
        <v>4.0000000000000002E-4</v>
      </c>
      <c r="BJ50" s="31">
        <v>4.4000000000000002E-4</v>
      </c>
      <c r="BK50" s="31">
        <v>4.8999999999999998E-4</v>
      </c>
      <c r="BL50" s="31">
        <v>5.4000000000000001E-4</v>
      </c>
      <c r="BM50" s="31">
        <v>5.9999999999999995E-4</v>
      </c>
      <c r="BN50" s="31">
        <v>6.7000000000000002E-4</v>
      </c>
      <c r="BO50" s="31">
        <v>7.3999999999999999E-4</v>
      </c>
      <c r="BP50" s="31">
        <v>8.0999999999999996E-4</v>
      </c>
      <c r="BQ50" s="31">
        <v>8.9999999999999998E-4</v>
      </c>
      <c r="BR50" s="31">
        <v>1E-3</v>
      </c>
    </row>
    <row r="51" spans="1:70" x14ac:dyDescent="0.2">
      <c r="A51">
        <v>64</v>
      </c>
      <c r="B51" s="31">
        <v>1.0000000000000001E-5</v>
      </c>
      <c r="C51" s="31">
        <v>1.0000000000000001E-5</v>
      </c>
      <c r="D51" s="31">
        <v>1.0000000000000001E-5</v>
      </c>
      <c r="E51" s="31">
        <v>1.0000000000000001E-5</v>
      </c>
      <c r="F51" s="31">
        <v>1.0000000000000001E-5</v>
      </c>
      <c r="G51" s="31">
        <v>1.0000000000000001E-5</v>
      </c>
      <c r="H51" s="31">
        <v>1.0000000000000001E-5</v>
      </c>
      <c r="I51" s="31">
        <v>1.0000000000000001E-5</v>
      </c>
      <c r="J51" s="31">
        <v>1.0000000000000001E-5</v>
      </c>
      <c r="K51" s="31">
        <v>1.0000000000000001E-5</v>
      </c>
      <c r="L51" s="31">
        <v>1.0000000000000001E-5</v>
      </c>
      <c r="M51" s="31">
        <v>1.0000000000000001E-5</v>
      </c>
      <c r="N51" s="31">
        <v>1.0000000000000001E-5</v>
      </c>
      <c r="O51" s="31">
        <v>1.0000000000000001E-5</v>
      </c>
      <c r="P51" s="31">
        <v>1.0000000000000001E-5</v>
      </c>
      <c r="Q51" s="31">
        <v>1.0000000000000001E-5</v>
      </c>
      <c r="R51" s="31">
        <v>1.0000000000000001E-5</v>
      </c>
      <c r="S51" s="31">
        <v>1.0000000000000001E-5</v>
      </c>
      <c r="T51" s="31">
        <v>1.0000000000000001E-5</v>
      </c>
      <c r="U51" s="31">
        <v>1.0000000000000001E-5</v>
      </c>
      <c r="V51" s="31">
        <v>1.0000000000000001E-5</v>
      </c>
      <c r="W51" s="31">
        <v>1.0000000000000001E-5</v>
      </c>
      <c r="X51" s="31">
        <v>1.0000000000000001E-5</v>
      </c>
      <c r="Y51" s="31">
        <v>1.0000000000000001E-5</v>
      </c>
      <c r="Z51" s="31">
        <v>1.0000000000000001E-5</v>
      </c>
      <c r="AA51" s="31">
        <v>1.0000000000000001E-5</v>
      </c>
      <c r="AB51" s="31">
        <v>1.0000000000000001E-5</v>
      </c>
      <c r="AC51" s="31">
        <v>1.0000000000000001E-5</v>
      </c>
      <c r="AD51" s="31">
        <v>1.0000000000000001E-5</v>
      </c>
      <c r="AE51" s="31">
        <v>1.0000000000000001E-5</v>
      </c>
      <c r="AF51" s="31">
        <v>1.0000000000000001E-5</v>
      </c>
      <c r="AG51" s="31">
        <v>1.0000000000000001E-5</v>
      </c>
      <c r="AH51" s="31">
        <v>2.0000000000000002E-5</v>
      </c>
      <c r="AI51" s="31">
        <v>2.0000000000000002E-5</v>
      </c>
      <c r="AJ51" s="31">
        <v>2.0000000000000002E-5</v>
      </c>
      <c r="AK51" s="31">
        <v>3.0000000000000001E-5</v>
      </c>
      <c r="AL51" s="31">
        <v>3.0000000000000001E-5</v>
      </c>
      <c r="AM51" s="31">
        <v>4.0000000000000003E-5</v>
      </c>
      <c r="AN51" s="31">
        <v>5.0000000000000002E-5</v>
      </c>
      <c r="AO51" s="31">
        <v>6.0000000000000002E-5</v>
      </c>
      <c r="AP51" s="31">
        <v>6.9999999999999994E-5</v>
      </c>
      <c r="AQ51" s="31">
        <v>8.0000000000000007E-5</v>
      </c>
      <c r="AR51" s="31">
        <v>9.0000000000000006E-5</v>
      </c>
      <c r="AS51" s="31">
        <v>1E-4</v>
      </c>
      <c r="AT51" s="31">
        <v>1.1E-4</v>
      </c>
      <c r="AU51" s="31">
        <v>1.2999999999999999E-4</v>
      </c>
      <c r="AV51" s="31">
        <v>1.3999999999999999E-4</v>
      </c>
      <c r="AW51" s="31">
        <v>1.4999999999999999E-4</v>
      </c>
      <c r="AX51" s="31">
        <v>1.7000000000000001E-4</v>
      </c>
      <c r="AY51" s="31">
        <v>1.8000000000000001E-4</v>
      </c>
      <c r="AZ51" s="31">
        <v>2.0000000000000001E-4</v>
      </c>
      <c r="BA51" s="31">
        <v>2.2000000000000001E-4</v>
      </c>
      <c r="BB51" s="31">
        <v>2.4000000000000001E-4</v>
      </c>
      <c r="BC51" s="31">
        <v>2.7E-4</v>
      </c>
      <c r="BD51" s="31">
        <v>2.9E-4</v>
      </c>
      <c r="BE51" s="31">
        <v>3.2000000000000003E-4</v>
      </c>
      <c r="BF51" s="31">
        <v>3.4000000000000002E-4</v>
      </c>
      <c r="BG51" s="31">
        <v>3.8000000000000002E-4</v>
      </c>
      <c r="BH51" s="31">
        <v>4.0999999999999999E-4</v>
      </c>
      <c r="BI51" s="31">
        <v>4.4999999999999999E-4</v>
      </c>
      <c r="BJ51" s="31">
        <v>5.0000000000000001E-4</v>
      </c>
      <c r="BK51" s="31">
        <v>5.5999999999999995E-4</v>
      </c>
      <c r="BL51" s="31">
        <v>6.2E-4</v>
      </c>
      <c r="BM51" s="31">
        <v>6.8000000000000005E-4</v>
      </c>
      <c r="BN51" s="31">
        <v>7.6000000000000004E-4</v>
      </c>
      <c r="BO51" s="31">
        <v>8.3000000000000001E-4</v>
      </c>
      <c r="BP51" s="31">
        <v>9.2000000000000003E-4</v>
      </c>
      <c r="BQ51" s="31">
        <v>1.0200000000000001E-3</v>
      </c>
      <c r="BR51" s="31">
        <v>1.14E-3</v>
      </c>
    </row>
    <row r="52" spans="1:70" x14ac:dyDescent="0.2">
      <c r="A52">
        <v>65</v>
      </c>
      <c r="B52" s="31">
        <v>1.0000000000000001E-5</v>
      </c>
      <c r="C52" s="31">
        <v>1.0000000000000001E-5</v>
      </c>
      <c r="D52" s="31">
        <v>1.0000000000000001E-5</v>
      </c>
      <c r="E52" s="31">
        <v>1.0000000000000001E-5</v>
      </c>
      <c r="F52" s="31">
        <v>1.0000000000000001E-5</v>
      </c>
      <c r="G52" s="31">
        <v>1.0000000000000001E-5</v>
      </c>
      <c r="H52" s="31">
        <v>1.0000000000000001E-5</v>
      </c>
      <c r="I52" s="31">
        <v>1.0000000000000001E-5</v>
      </c>
      <c r="J52" s="31">
        <v>1.0000000000000001E-5</v>
      </c>
      <c r="K52" s="31">
        <v>1.0000000000000001E-5</v>
      </c>
      <c r="L52" s="31">
        <v>1.0000000000000001E-5</v>
      </c>
      <c r="M52" s="31">
        <v>1.0000000000000001E-5</v>
      </c>
      <c r="N52" s="31">
        <v>1.0000000000000001E-5</v>
      </c>
      <c r="O52" s="31">
        <v>1.0000000000000001E-5</v>
      </c>
      <c r="P52" s="31">
        <v>1.0000000000000001E-5</v>
      </c>
      <c r="Q52" s="31">
        <v>1.0000000000000001E-5</v>
      </c>
      <c r="R52" s="31">
        <v>1.0000000000000001E-5</v>
      </c>
      <c r="S52" s="31">
        <v>1.0000000000000001E-5</v>
      </c>
      <c r="T52" s="31">
        <v>1.0000000000000001E-5</v>
      </c>
      <c r="U52" s="31">
        <v>1.0000000000000001E-5</v>
      </c>
      <c r="V52" s="31">
        <v>1.0000000000000001E-5</v>
      </c>
      <c r="W52" s="31">
        <v>1.0000000000000001E-5</v>
      </c>
      <c r="X52" s="31">
        <v>1.0000000000000001E-5</v>
      </c>
      <c r="Y52" s="31">
        <v>1.0000000000000001E-5</v>
      </c>
      <c r="Z52" s="31">
        <v>1.0000000000000001E-5</v>
      </c>
      <c r="AA52" s="31">
        <v>1.0000000000000001E-5</v>
      </c>
      <c r="AB52" s="31">
        <v>1.0000000000000001E-5</v>
      </c>
      <c r="AC52" s="31">
        <v>1.0000000000000001E-5</v>
      </c>
      <c r="AD52" s="31">
        <v>1.0000000000000001E-5</v>
      </c>
      <c r="AE52" s="31">
        <v>1.0000000000000001E-5</v>
      </c>
      <c r="AF52" s="31">
        <v>1.0000000000000001E-5</v>
      </c>
      <c r="AG52" s="31">
        <v>2.0000000000000002E-5</v>
      </c>
      <c r="AH52" s="31">
        <v>2.0000000000000002E-5</v>
      </c>
      <c r="AI52" s="31">
        <v>2.0000000000000002E-5</v>
      </c>
      <c r="AJ52" s="31">
        <v>2.0000000000000002E-5</v>
      </c>
      <c r="AK52" s="31">
        <v>3.0000000000000001E-5</v>
      </c>
      <c r="AL52" s="31">
        <v>4.0000000000000003E-5</v>
      </c>
      <c r="AM52" s="31">
        <v>4.0000000000000003E-5</v>
      </c>
      <c r="AN52" s="31">
        <v>5.0000000000000002E-5</v>
      </c>
      <c r="AO52" s="31">
        <v>6.9999999999999994E-5</v>
      </c>
      <c r="AP52" s="31">
        <v>8.0000000000000007E-5</v>
      </c>
      <c r="AQ52" s="31">
        <v>9.0000000000000006E-5</v>
      </c>
      <c r="AR52" s="31">
        <v>1E-4</v>
      </c>
      <c r="AS52" s="31">
        <v>1.2E-4</v>
      </c>
      <c r="AT52" s="31">
        <v>1.2999999999999999E-4</v>
      </c>
      <c r="AU52" s="31">
        <v>1.3999999999999999E-4</v>
      </c>
      <c r="AV52" s="31">
        <v>1.6000000000000001E-4</v>
      </c>
      <c r="AW52" s="31">
        <v>1.7000000000000001E-4</v>
      </c>
      <c r="AX52" s="31">
        <v>1.9000000000000001E-4</v>
      </c>
      <c r="AY52" s="31">
        <v>2.1000000000000001E-4</v>
      </c>
      <c r="AZ52" s="31">
        <v>2.3000000000000001E-4</v>
      </c>
      <c r="BA52" s="31">
        <v>2.5000000000000001E-4</v>
      </c>
      <c r="BB52" s="31">
        <v>2.7999999999999998E-4</v>
      </c>
      <c r="BC52" s="31">
        <v>2.9999999999999997E-4</v>
      </c>
      <c r="BD52" s="31">
        <v>3.3E-4</v>
      </c>
      <c r="BE52" s="31">
        <v>3.6000000000000002E-4</v>
      </c>
      <c r="BF52" s="31">
        <v>3.8999999999999999E-4</v>
      </c>
      <c r="BG52" s="31">
        <v>4.2999999999999999E-4</v>
      </c>
      <c r="BH52" s="31">
        <v>4.6999999999999999E-4</v>
      </c>
      <c r="BI52" s="31">
        <v>5.1000000000000004E-4</v>
      </c>
      <c r="BJ52" s="31">
        <v>5.6999999999999998E-4</v>
      </c>
      <c r="BK52" s="31">
        <v>6.3000000000000003E-4</v>
      </c>
      <c r="BL52" s="31">
        <v>6.9999999999999999E-4</v>
      </c>
      <c r="BM52" s="31">
        <v>7.6999999999999996E-4</v>
      </c>
      <c r="BN52" s="31">
        <v>8.4999999999999995E-4</v>
      </c>
      <c r="BO52" s="31">
        <v>9.3999999999999997E-4</v>
      </c>
      <c r="BP52" s="31">
        <v>1.0399999999999999E-3</v>
      </c>
      <c r="BQ52" s="31">
        <v>1.16E-3</v>
      </c>
      <c r="BR52" s="31">
        <v>1.2899999999999999E-3</v>
      </c>
    </row>
    <row r="53" spans="1:70" x14ac:dyDescent="0.2">
      <c r="A53">
        <v>66</v>
      </c>
      <c r="B53" s="31">
        <v>1.0000000000000001E-5</v>
      </c>
      <c r="C53" s="31">
        <v>1.0000000000000001E-5</v>
      </c>
      <c r="D53" s="31">
        <v>1.0000000000000001E-5</v>
      </c>
      <c r="E53" s="31">
        <v>1.0000000000000001E-5</v>
      </c>
      <c r="F53" s="31">
        <v>1.0000000000000001E-5</v>
      </c>
      <c r="G53" s="31">
        <v>1.0000000000000001E-5</v>
      </c>
      <c r="H53" s="31">
        <v>1.0000000000000001E-5</v>
      </c>
      <c r="I53" s="31">
        <v>1.0000000000000001E-5</v>
      </c>
      <c r="J53" s="31">
        <v>1.0000000000000001E-5</v>
      </c>
      <c r="K53" s="31">
        <v>1.0000000000000001E-5</v>
      </c>
      <c r="L53" s="31">
        <v>1.0000000000000001E-5</v>
      </c>
      <c r="M53" s="31">
        <v>1.0000000000000001E-5</v>
      </c>
      <c r="N53" s="31">
        <v>1.0000000000000001E-5</v>
      </c>
      <c r="O53" s="31">
        <v>1.0000000000000001E-5</v>
      </c>
      <c r="P53" s="31">
        <v>1.0000000000000001E-5</v>
      </c>
      <c r="Q53" s="31">
        <v>1.0000000000000001E-5</v>
      </c>
      <c r="R53" s="31">
        <v>1.0000000000000001E-5</v>
      </c>
      <c r="S53" s="31">
        <v>1.0000000000000001E-5</v>
      </c>
      <c r="T53" s="31">
        <v>1.0000000000000001E-5</v>
      </c>
      <c r="U53" s="31">
        <v>1.0000000000000001E-5</v>
      </c>
      <c r="V53" s="31">
        <v>1.0000000000000001E-5</v>
      </c>
      <c r="W53" s="31">
        <v>1.0000000000000001E-5</v>
      </c>
      <c r="X53" s="31">
        <v>1.0000000000000001E-5</v>
      </c>
      <c r="Y53" s="31">
        <v>1.0000000000000001E-5</v>
      </c>
      <c r="Z53" s="31">
        <v>1.0000000000000001E-5</v>
      </c>
      <c r="AA53" s="31">
        <v>1.0000000000000001E-5</v>
      </c>
      <c r="AB53" s="31">
        <v>1.0000000000000001E-5</v>
      </c>
      <c r="AC53" s="31">
        <v>1.0000000000000001E-5</v>
      </c>
      <c r="AD53" s="31">
        <v>1.0000000000000001E-5</v>
      </c>
      <c r="AE53" s="31">
        <v>1.0000000000000001E-5</v>
      </c>
      <c r="AF53" s="31">
        <v>2.0000000000000002E-5</v>
      </c>
      <c r="AG53" s="31">
        <v>2.0000000000000002E-5</v>
      </c>
      <c r="AH53" s="31">
        <v>2.0000000000000002E-5</v>
      </c>
      <c r="AI53" s="31">
        <v>2.0000000000000002E-5</v>
      </c>
      <c r="AJ53" s="31">
        <v>3.0000000000000001E-5</v>
      </c>
      <c r="AK53" s="31">
        <v>3.0000000000000001E-5</v>
      </c>
      <c r="AL53" s="31">
        <v>4.0000000000000003E-5</v>
      </c>
      <c r="AM53" s="31">
        <v>5.0000000000000002E-5</v>
      </c>
      <c r="AN53" s="31">
        <v>6.0000000000000002E-5</v>
      </c>
      <c r="AO53" s="31">
        <v>8.0000000000000007E-5</v>
      </c>
      <c r="AP53" s="31">
        <v>9.0000000000000006E-5</v>
      </c>
      <c r="AQ53" s="31">
        <v>1E-4</v>
      </c>
      <c r="AR53" s="31">
        <v>1.2E-4</v>
      </c>
      <c r="AS53" s="31">
        <v>1.2999999999999999E-4</v>
      </c>
      <c r="AT53" s="31">
        <v>1.4999999999999999E-4</v>
      </c>
      <c r="AU53" s="31">
        <v>1.6000000000000001E-4</v>
      </c>
      <c r="AV53" s="31">
        <v>1.8000000000000001E-4</v>
      </c>
      <c r="AW53" s="31">
        <v>1.9000000000000001E-4</v>
      </c>
      <c r="AX53" s="31">
        <v>2.1000000000000001E-4</v>
      </c>
      <c r="AY53" s="31">
        <v>2.4000000000000001E-4</v>
      </c>
      <c r="AZ53" s="31">
        <v>2.5999999999999998E-4</v>
      </c>
      <c r="BA53" s="31">
        <v>2.7999999999999998E-4</v>
      </c>
      <c r="BB53" s="31">
        <v>3.1E-4</v>
      </c>
      <c r="BC53" s="31">
        <v>3.4000000000000002E-4</v>
      </c>
      <c r="BD53" s="31">
        <v>3.6999999999999999E-4</v>
      </c>
      <c r="BE53" s="31">
        <v>4.0000000000000002E-4</v>
      </c>
      <c r="BF53" s="31">
        <v>4.4000000000000002E-4</v>
      </c>
      <c r="BG53" s="31">
        <v>4.8000000000000001E-4</v>
      </c>
      <c r="BH53" s="31">
        <v>5.2999999999999998E-4</v>
      </c>
      <c r="BI53" s="31">
        <v>5.8E-4</v>
      </c>
      <c r="BJ53" s="31">
        <v>6.4000000000000005E-4</v>
      </c>
      <c r="BK53" s="31">
        <v>7.1000000000000002E-4</v>
      </c>
      <c r="BL53" s="31">
        <v>7.9000000000000001E-4</v>
      </c>
      <c r="BM53" s="31">
        <v>8.7000000000000001E-4</v>
      </c>
      <c r="BN53" s="31">
        <v>9.6000000000000002E-4</v>
      </c>
      <c r="BO53" s="31">
        <v>1.07E-3</v>
      </c>
      <c r="BP53" s="31">
        <v>1.1800000000000001E-3</v>
      </c>
      <c r="BQ53" s="31">
        <v>1.31E-3</v>
      </c>
      <c r="BR53" s="31">
        <v>1.4499999999999999E-3</v>
      </c>
    </row>
    <row r="54" spans="1:70" x14ac:dyDescent="0.2">
      <c r="A54">
        <v>67</v>
      </c>
      <c r="B54" s="31">
        <v>1.0000000000000001E-5</v>
      </c>
      <c r="C54" s="31">
        <v>1.0000000000000001E-5</v>
      </c>
      <c r="D54" s="31">
        <v>1.0000000000000001E-5</v>
      </c>
      <c r="E54" s="31">
        <v>1.0000000000000001E-5</v>
      </c>
      <c r="F54" s="31">
        <v>1.0000000000000001E-5</v>
      </c>
      <c r="G54" s="31">
        <v>1.0000000000000001E-5</v>
      </c>
      <c r="H54" s="31">
        <v>1.0000000000000001E-5</v>
      </c>
      <c r="I54" s="31">
        <v>1.0000000000000001E-5</v>
      </c>
      <c r="J54" s="31">
        <v>1.0000000000000001E-5</v>
      </c>
      <c r="K54" s="31">
        <v>1.0000000000000001E-5</v>
      </c>
      <c r="L54" s="31">
        <v>1.0000000000000001E-5</v>
      </c>
      <c r="M54" s="31">
        <v>1.0000000000000001E-5</v>
      </c>
      <c r="N54" s="31">
        <v>1.0000000000000001E-5</v>
      </c>
      <c r="O54" s="31">
        <v>1.0000000000000001E-5</v>
      </c>
      <c r="P54" s="31">
        <v>1.0000000000000001E-5</v>
      </c>
      <c r="Q54" s="31">
        <v>1.0000000000000001E-5</v>
      </c>
      <c r="R54" s="31">
        <v>1.0000000000000001E-5</v>
      </c>
      <c r="S54" s="31">
        <v>1.0000000000000001E-5</v>
      </c>
      <c r="T54" s="31">
        <v>1.0000000000000001E-5</v>
      </c>
      <c r="U54" s="31">
        <v>1.0000000000000001E-5</v>
      </c>
      <c r="V54" s="31">
        <v>1.0000000000000001E-5</v>
      </c>
      <c r="W54" s="31">
        <v>1.0000000000000001E-5</v>
      </c>
      <c r="X54" s="31">
        <v>1.0000000000000001E-5</v>
      </c>
      <c r="Y54" s="31">
        <v>1.0000000000000001E-5</v>
      </c>
      <c r="Z54" s="31">
        <v>1.0000000000000001E-5</v>
      </c>
      <c r="AA54" s="31">
        <v>1.0000000000000001E-5</v>
      </c>
      <c r="AB54" s="31">
        <v>1.0000000000000001E-5</v>
      </c>
      <c r="AC54" s="31">
        <v>1.0000000000000001E-5</v>
      </c>
      <c r="AD54" s="31">
        <v>2.0000000000000002E-5</v>
      </c>
      <c r="AE54" s="31">
        <v>2.0000000000000002E-5</v>
      </c>
      <c r="AF54" s="31">
        <v>2.0000000000000002E-5</v>
      </c>
      <c r="AG54" s="31">
        <v>2.0000000000000002E-5</v>
      </c>
      <c r="AH54" s="31">
        <v>2.0000000000000002E-5</v>
      </c>
      <c r="AI54" s="31">
        <v>3.0000000000000001E-5</v>
      </c>
      <c r="AJ54" s="31">
        <v>3.0000000000000001E-5</v>
      </c>
      <c r="AK54" s="31">
        <v>4.0000000000000003E-5</v>
      </c>
      <c r="AL54" s="31">
        <v>4.0000000000000003E-5</v>
      </c>
      <c r="AM54" s="31">
        <v>6.0000000000000002E-5</v>
      </c>
      <c r="AN54" s="31">
        <v>6.9999999999999994E-5</v>
      </c>
      <c r="AO54" s="31">
        <v>9.0000000000000006E-5</v>
      </c>
      <c r="AP54" s="31">
        <v>1E-4</v>
      </c>
      <c r="AQ54" s="31">
        <v>1.2E-4</v>
      </c>
      <c r="AR54" s="31">
        <v>1.2999999999999999E-4</v>
      </c>
      <c r="AS54" s="31">
        <v>1.4999999999999999E-4</v>
      </c>
      <c r="AT54" s="31">
        <v>1.6000000000000001E-4</v>
      </c>
      <c r="AU54" s="31">
        <v>1.8000000000000001E-4</v>
      </c>
      <c r="AV54" s="31">
        <v>2.0000000000000001E-4</v>
      </c>
      <c r="AW54" s="31">
        <v>2.2000000000000001E-4</v>
      </c>
      <c r="AX54" s="31">
        <v>2.4000000000000001E-4</v>
      </c>
      <c r="AY54" s="31">
        <v>2.7E-4</v>
      </c>
      <c r="AZ54" s="31">
        <v>2.9E-4</v>
      </c>
      <c r="BA54" s="31">
        <v>3.2000000000000003E-4</v>
      </c>
      <c r="BB54" s="31">
        <v>3.5E-4</v>
      </c>
      <c r="BC54" s="31">
        <v>3.8000000000000002E-4</v>
      </c>
      <c r="BD54" s="31">
        <v>4.2000000000000002E-4</v>
      </c>
      <c r="BE54" s="31">
        <v>4.4999999999999999E-4</v>
      </c>
      <c r="BF54" s="31">
        <v>5.0000000000000001E-4</v>
      </c>
      <c r="BG54" s="31">
        <v>5.4000000000000001E-4</v>
      </c>
      <c r="BH54" s="31">
        <v>5.9000000000000003E-4</v>
      </c>
      <c r="BI54" s="31">
        <v>6.4999999999999997E-4</v>
      </c>
      <c r="BJ54" s="31">
        <v>7.2000000000000005E-4</v>
      </c>
      <c r="BK54" s="31">
        <v>8.0000000000000004E-4</v>
      </c>
      <c r="BL54" s="31">
        <v>8.8999999999999995E-4</v>
      </c>
      <c r="BM54" s="31">
        <v>9.7999999999999997E-4</v>
      </c>
      <c r="BN54" s="31">
        <v>1.09E-3</v>
      </c>
      <c r="BO54" s="31">
        <v>1.1999999999999999E-3</v>
      </c>
      <c r="BP54" s="31">
        <v>1.33E-3</v>
      </c>
      <c r="BQ54" s="31">
        <v>1.47E-3</v>
      </c>
      <c r="BR54" s="31">
        <v>1.64E-3</v>
      </c>
    </row>
    <row r="55" spans="1:70" x14ac:dyDescent="0.2">
      <c r="A55">
        <v>68</v>
      </c>
      <c r="B55" s="31">
        <v>1.0000000000000001E-5</v>
      </c>
      <c r="C55" s="31">
        <v>1.0000000000000001E-5</v>
      </c>
      <c r="D55" s="31">
        <v>1.0000000000000001E-5</v>
      </c>
      <c r="E55" s="31">
        <v>1.0000000000000001E-5</v>
      </c>
      <c r="F55" s="31">
        <v>1.0000000000000001E-5</v>
      </c>
      <c r="G55" s="31">
        <v>1.0000000000000001E-5</v>
      </c>
      <c r="H55" s="31">
        <v>1.0000000000000001E-5</v>
      </c>
      <c r="I55" s="31">
        <v>1.0000000000000001E-5</v>
      </c>
      <c r="J55" s="31">
        <v>1.0000000000000001E-5</v>
      </c>
      <c r="K55" s="31">
        <v>1.0000000000000001E-5</v>
      </c>
      <c r="L55" s="31">
        <v>1.0000000000000001E-5</v>
      </c>
      <c r="M55" s="31">
        <v>1.0000000000000001E-5</v>
      </c>
      <c r="N55" s="31">
        <v>1.0000000000000001E-5</v>
      </c>
      <c r="O55" s="31">
        <v>1.0000000000000001E-5</v>
      </c>
      <c r="P55" s="31">
        <v>1.0000000000000001E-5</v>
      </c>
      <c r="Q55" s="31">
        <v>1.0000000000000001E-5</v>
      </c>
      <c r="R55" s="31">
        <v>1.0000000000000001E-5</v>
      </c>
      <c r="S55" s="31">
        <v>1.0000000000000001E-5</v>
      </c>
      <c r="T55" s="31">
        <v>1.0000000000000001E-5</v>
      </c>
      <c r="U55" s="31">
        <v>1.0000000000000001E-5</v>
      </c>
      <c r="V55" s="31">
        <v>1.0000000000000001E-5</v>
      </c>
      <c r="W55" s="31">
        <v>1.0000000000000001E-5</v>
      </c>
      <c r="X55" s="31">
        <v>1.0000000000000001E-5</v>
      </c>
      <c r="Y55" s="31">
        <v>1.0000000000000001E-5</v>
      </c>
      <c r="Z55" s="31">
        <v>1.0000000000000001E-5</v>
      </c>
      <c r="AA55" s="31">
        <v>1.0000000000000001E-5</v>
      </c>
      <c r="AB55" s="31">
        <v>2.0000000000000002E-5</v>
      </c>
      <c r="AC55" s="31">
        <v>2.0000000000000002E-5</v>
      </c>
      <c r="AD55" s="31">
        <v>2.0000000000000002E-5</v>
      </c>
      <c r="AE55" s="31">
        <v>2.0000000000000002E-5</v>
      </c>
      <c r="AF55" s="31">
        <v>2.0000000000000002E-5</v>
      </c>
      <c r="AG55" s="31">
        <v>2.0000000000000002E-5</v>
      </c>
      <c r="AH55" s="31">
        <v>3.0000000000000001E-5</v>
      </c>
      <c r="AI55" s="31">
        <v>3.0000000000000001E-5</v>
      </c>
      <c r="AJ55" s="31">
        <v>3.0000000000000001E-5</v>
      </c>
      <c r="AK55" s="31">
        <v>4.0000000000000003E-5</v>
      </c>
      <c r="AL55" s="31">
        <v>5.0000000000000002E-5</v>
      </c>
      <c r="AM55" s="31">
        <v>6.0000000000000002E-5</v>
      </c>
      <c r="AN55" s="31">
        <v>8.0000000000000007E-5</v>
      </c>
      <c r="AO55" s="31">
        <v>1E-4</v>
      </c>
      <c r="AP55" s="31">
        <v>1.1E-4</v>
      </c>
      <c r="AQ55" s="31">
        <v>1.2999999999999999E-4</v>
      </c>
      <c r="AR55" s="31">
        <v>1.4999999999999999E-4</v>
      </c>
      <c r="AS55" s="31">
        <v>1.7000000000000001E-4</v>
      </c>
      <c r="AT55" s="31">
        <v>1.9000000000000001E-4</v>
      </c>
      <c r="AU55" s="31">
        <v>2.0000000000000001E-4</v>
      </c>
      <c r="AV55" s="31">
        <v>2.3000000000000001E-4</v>
      </c>
      <c r="AW55" s="31">
        <v>2.5000000000000001E-4</v>
      </c>
      <c r="AX55" s="31">
        <v>2.7E-4</v>
      </c>
      <c r="AY55" s="31">
        <v>2.9999999999999997E-4</v>
      </c>
      <c r="AZ55" s="31">
        <v>3.3E-4</v>
      </c>
      <c r="BA55" s="31">
        <v>3.6000000000000002E-4</v>
      </c>
      <c r="BB55" s="31">
        <v>4.0000000000000002E-4</v>
      </c>
      <c r="BC55" s="31">
        <v>4.2999999999999999E-4</v>
      </c>
      <c r="BD55" s="31">
        <v>4.6999999999999999E-4</v>
      </c>
      <c r="BE55" s="31">
        <v>5.1000000000000004E-4</v>
      </c>
      <c r="BF55" s="31">
        <v>5.5999999999999995E-4</v>
      </c>
      <c r="BG55" s="31">
        <v>6.0999999999999997E-4</v>
      </c>
      <c r="BH55" s="31">
        <v>6.7000000000000002E-4</v>
      </c>
      <c r="BI55" s="31">
        <v>7.3999999999999999E-4</v>
      </c>
      <c r="BJ55" s="31">
        <v>8.1999999999999998E-4</v>
      </c>
      <c r="BK55" s="31">
        <v>9.1E-4</v>
      </c>
      <c r="BL55" s="31">
        <v>1E-3</v>
      </c>
      <c r="BM55" s="31">
        <v>1.1100000000000001E-3</v>
      </c>
      <c r="BN55" s="31">
        <v>1.23E-3</v>
      </c>
      <c r="BO55" s="31">
        <v>1.3600000000000001E-3</v>
      </c>
      <c r="BP55" s="31">
        <v>1.5100000000000001E-3</v>
      </c>
      <c r="BQ55" s="31">
        <v>1.67E-3</v>
      </c>
      <c r="BR55" s="31">
        <v>1.8500000000000001E-3</v>
      </c>
    </row>
    <row r="56" spans="1:70" x14ac:dyDescent="0.2">
      <c r="A56">
        <v>69</v>
      </c>
      <c r="B56" s="31">
        <v>1.0000000000000001E-5</v>
      </c>
      <c r="C56" s="31">
        <v>1.0000000000000001E-5</v>
      </c>
      <c r="D56" s="31">
        <v>1.0000000000000001E-5</v>
      </c>
      <c r="E56" s="31">
        <v>1.0000000000000001E-5</v>
      </c>
      <c r="F56" s="31">
        <v>1.0000000000000001E-5</v>
      </c>
      <c r="G56" s="31">
        <v>1.0000000000000001E-5</v>
      </c>
      <c r="H56" s="31">
        <v>1.0000000000000001E-5</v>
      </c>
      <c r="I56" s="31">
        <v>1.0000000000000001E-5</v>
      </c>
      <c r="J56" s="31">
        <v>1.0000000000000001E-5</v>
      </c>
      <c r="K56" s="31">
        <v>1.0000000000000001E-5</v>
      </c>
      <c r="L56" s="31">
        <v>1.0000000000000001E-5</v>
      </c>
      <c r="M56" s="31">
        <v>1.0000000000000001E-5</v>
      </c>
      <c r="N56" s="31">
        <v>1.0000000000000001E-5</v>
      </c>
      <c r="O56" s="31">
        <v>1.0000000000000001E-5</v>
      </c>
      <c r="P56" s="31">
        <v>1.0000000000000001E-5</v>
      </c>
      <c r="Q56" s="31">
        <v>1.0000000000000001E-5</v>
      </c>
      <c r="R56" s="31">
        <v>1.0000000000000001E-5</v>
      </c>
      <c r="S56" s="31">
        <v>1.0000000000000001E-5</v>
      </c>
      <c r="T56" s="31">
        <v>1.0000000000000001E-5</v>
      </c>
      <c r="U56" s="31">
        <v>1.0000000000000001E-5</v>
      </c>
      <c r="V56" s="31">
        <v>1.0000000000000001E-5</v>
      </c>
      <c r="W56" s="31">
        <v>1.0000000000000001E-5</v>
      </c>
      <c r="X56" s="31">
        <v>1.0000000000000001E-5</v>
      </c>
      <c r="Y56" s="31">
        <v>2.0000000000000002E-5</v>
      </c>
      <c r="Z56" s="31">
        <v>2.0000000000000002E-5</v>
      </c>
      <c r="AA56" s="31">
        <v>2.0000000000000002E-5</v>
      </c>
      <c r="AB56" s="31">
        <v>2.0000000000000002E-5</v>
      </c>
      <c r="AC56" s="31">
        <v>2.0000000000000002E-5</v>
      </c>
      <c r="AD56" s="31">
        <v>2.0000000000000002E-5</v>
      </c>
      <c r="AE56" s="31">
        <v>2.0000000000000002E-5</v>
      </c>
      <c r="AF56" s="31">
        <v>2.0000000000000002E-5</v>
      </c>
      <c r="AG56" s="31">
        <v>3.0000000000000001E-5</v>
      </c>
      <c r="AH56" s="31">
        <v>3.0000000000000001E-5</v>
      </c>
      <c r="AI56" s="31">
        <v>3.0000000000000001E-5</v>
      </c>
      <c r="AJ56" s="31">
        <v>4.0000000000000003E-5</v>
      </c>
      <c r="AK56" s="31">
        <v>5.0000000000000002E-5</v>
      </c>
      <c r="AL56" s="31">
        <v>6.0000000000000002E-5</v>
      </c>
      <c r="AM56" s="31">
        <v>6.9999999999999994E-5</v>
      </c>
      <c r="AN56" s="31">
        <v>9.0000000000000006E-5</v>
      </c>
      <c r="AO56" s="31">
        <v>1.1E-4</v>
      </c>
      <c r="AP56" s="31">
        <v>1.2999999999999999E-4</v>
      </c>
      <c r="AQ56" s="31">
        <v>1.4999999999999999E-4</v>
      </c>
      <c r="AR56" s="31">
        <v>1.7000000000000001E-4</v>
      </c>
      <c r="AS56" s="31">
        <v>1.9000000000000001E-4</v>
      </c>
      <c r="AT56" s="31">
        <v>2.1000000000000001E-4</v>
      </c>
      <c r="AU56" s="31">
        <v>2.3000000000000001E-4</v>
      </c>
      <c r="AV56" s="31">
        <v>2.5999999999999998E-4</v>
      </c>
      <c r="AW56" s="31">
        <v>2.7999999999999998E-4</v>
      </c>
      <c r="AX56" s="31">
        <v>3.1E-4</v>
      </c>
      <c r="AY56" s="31">
        <v>3.4000000000000002E-4</v>
      </c>
      <c r="AZ56" s="31">
        <v>3.6999999999999999E-4</v>
      </c>
      <c r="BA56" s="31">
        <v>4.0999999999999999E-4</v>
      </c>
      <c r="BB56" s="31">
        <v>4.4999999999999999E-4</v>
      </c>
      <c r="BC56" s="31">
        <v>4.8999999999999998E-4</v>
      </c>
      <c r="BD56" s="31">
        <v>5.2999999999999998E-4</v>
      </c>
      <c r="BE56" s="31">
        <v>5.8E-4</v>
      </c>
      <c r="BF56" s="31">
        <v>6.3000000000000003E-4</v>
      </c>
      <c r="BG56" s="31">
        <v>6.8999999999999997E-4</v>
      </c>
      <c r="BH56" s="31">
        <v>7.6000000000000004E-4</v>
      </c>
      <c r="BI56" s="31">
        <v>8.4000000000000003E-4</v>
      </c>
      <c r="BJ56" s="31">
        <v>9.3000000000000005E-4</v>
      </c>
      <c r="BK56" s="31">
        <v>1.0300000000000001E-3</v>
      </c>
      <c r="BL56" s="31">
        <v>1.14E-3</v>
      </c>
      <c r="BM56" s="31">
        <v>1.2600000000000001E-3</v>
      </c>
      <c r="BN56" s="31">
        <v>1.39E-3</v>
      </c>
      <c r="BO56" s="31">
        <v>1.5399999999999999E-3</v>
      </c>
      <c r="BP56" s="31">
        <v>1.6999999999999999E-3</v>
      </c>
      <c r="BQ56" s="31">
        <v>1.89E-3</v>
      </c>
      <c r="BR56" s="31">
        <v>2.0899999999999998E-3</v>
      </c>
    </row>
    <row r="57" spans="1:70" x14ac:dyDescent="0.2">
      <c r="A57">
        <v>70</v>
      </c>
      <c r="B57" s="31">
        <v>1.0000000000000001E-5</v>
      </c>
      <c r="C57" s="31">
        <v>1.0000000000000001E-5</v>
      </c>
      <c r="D57" s="31">
        <v>1.0000000000000001E-5</v>
      </c>
      <c r="E57" s="31">
        <v>1.0000000000000001E-5</v>
      </c>
      <c r="F57" s="31">
        <v>1.0000000000000001E-5</v>
      </c>
      <c r="G57" s="31">
        <v>1.0000000000000001E-5</v>
      </c>
      <c r="H57" s="31">
        <v>1.0000000000000001E-5</v>
      </c>
      <c r="I57" s="31">
        <v>1.0000000000000001E-5</v>
      </c>
      <c r="J57" s="31">
        <v>1.0000000000000001E-5</v>
      </c>
      <c r="K57" s="31">
        <v>1.0000000000000001E-5</v>
      </c>
      <c r="L57" s="31">
        <v>1.0000000000000001E-5</v>
      </c>
      <c r="M57" s="31">
        <v>1.0000000000000001E-5</v>
      </c>
      <c r="N57" s="31">
        <v>1.0000000000000001E-5</v>
      </c>
      <c r="O57" s="31">
        <v>1.0000000000000001E-5</v>
      </c>
      <c r="P57" s="31">
        <v>1.0000000000000001E-5</v>
      </c>
      <c r="Q57" s="31">
        <v>1.0000000000000001E-5</v>
      </c>
      <c r="R57" s="31">
        <v>1.0000000000000001E-5</v>
      </c>
      <c r="S57" s="31">
        <v>1.0000000000000001E-5</v>
      </c>
      <c r="T57" s="31">
        <v>1.0000000000000001E-5</v>
      </c>
      <c r="U57" s="31">
        <v>1.0000000000000001E-5</v>
      </c>
      <c r="V57" s="31">
        <v>1.0000000000000001E-5</v>
      </c>
      <c r="W57" s="31">
        <v>2.0000000000000002E-5</v>
      </c>
      <c r="X57" s="31">
        <v>2.0000000000000002E-5</v>
      </c>
      <c r="Y57" s="31">
        <v>2.0000000000000002E-5</v>
      </c>
      <c r="Z57" s="31">
        <v>2.0000000000000002E-5</v>
      </c>
      <c r="AA57" s="31">
        <v>2.0000000000000002E-5</v>
      </c>
      <c r="AB57" s="31">
        <v>2.0000000000000002E-5</v>
      </c>
      <c r="AC57" s="31">
        <v>2.0000000000000002E-5</v>
      </c>
      <c r="AD57" s="31">
        <v>2.0000000000000002E-5</v>
      </c>
      <c r="AE57" s="31">
        <v>2.0000000000000002E-5</v>
      </c>
      <c r="AF57" s="31">
        <v>3.0000000000000001E-5</v>
      </c>
      <c r="AG57" s="31">
        <v>3.0000000000000001E-5</v>
      </c>
      <c r="AH57" s="31">
        <v>3.0000000000000001E-5</v>
      </c>
      <c r="AI57" s="31">
        <v>4.0000000000000003E-5</v>
      </c>
      <c r="AJ57" s="31">
        <v>4.0000000000000003E-5</v>
      </c>
      <c r="AK57" s="31">
        <v>5.0000000000000002E-5</v>
      </c>
      <c r="AL57" s="31">
        <v>6.9999999999999994E-5</v>
      </c>
      <c r="AM57" s="31">
        <v>8.0000000000000007E-5</v>
      </c>
      <c r="AN57" s="31">
        <v>1E-4</v>
      </c>
      <c r="AO57" s="31">
        <v>1.2E-4</v>
      </c>
      <c r="AP57" s="31">
        <v>1.4999999999999999E-4</v>
      </c>
      <c r="AQ57" s="31">
        <v>1.7000000000000001E-4</v>
      </c>
      <c r="AR57" s="31">
        <v>1.9000000000000001E-4</v>
      </c>
      <c r="AS57" s="31">
        <v>2.1000000000000001E-4</v>
      </c>
      <c r="AT57" s="31">
        <v>2.4000000000000001E-4</v>
      </c>
      <c r="AU57" s="31">
        <v>2.5999999999999998E-4</v>
      </c>
      <c r="AV57" s="31">
        <v>2.9E-4</v>
      </c>
      <c r="AW57" s="31">
        <v>3.2000000000000003E-4</v>
      </c>
      <c r="AX57" s="31">
        <v>3.5E-4</v>
      </c>
      <c r="AY57" s="31">
        <v>3.8999999999999999E-4</v>
      </c>
      <c r="AZ57" s="31">
        <v>4.2000000000000002E-4</v>
      </c>
      <c r="BA57" s="31">
        <v>4.6000000000000001E-4</v>
      </c>
      <c r="BB57" s="31">
        <v>5.1000000000000004E-4</v>
      </c>
      <c r="BC57" s="31">
        <v>5.5999999999999995E-4</v>
      </c>
      <c r="BD57" s="31">
        <v>6.0999999999999997E-4</v>
      </c>
      <c r="BE57" s="31">
        <v>6.6E-4</v>
      </c>
      <c r="BF57" s="31">
        <v>7.2000000000000005E-4</v>
      </c>
      <c r="BG57" s="31">
        <v>7.9000000000000001E-4</v>
      </c>
      <c r="BH57" s="31">
        <v>8.5999999999999998E-4</v>
      </c>
      <c r="BI57" s="31">
        <v>9.5E-4</v>
      </c>
      <c r="BJ57" s="31">
        <v>1.0499999999999999E-3</v>
      </c>
      <c r="BK57" s="31">
        <v>1.16E-3</v>
      </c>
      <c r="BL57" s="31">
        <v>1.2899999999999999E-3</v>
      </c>
      <c r="BM57" s="31">
        <v>1.4300000000000001E-3</v>
      </c>
      <c r="BN57" s="31">
        <v>1.58E-3</v>
      </c>
      <c r="BO57" s="31">
        <v>1.74E-3</v>
      </c>
      <c r="BP57" s="31">
        <v>1.9300000000000001E-3</v>
      </c>
      <c r="BQ57" s="31">
        <v>2.14E-3</v>
      </c>
      <c r="BR57" s="31">
        <v>2.3700000000000001E-3</v>
      </c>
    </row>
    <row r="58" spans="1:70" x14ac:dyDescent="0.2">
      <c r="A58">
        <v>71</v>
      </c>
      <c r="B58" s="31">
        <v>1.0000000000000001E-5</v>
      </c>
      <c r="C58" s="31">
        <v>1.0000000000000001E-5</v>
      </c>
      <c r="D58" s="31">
        <v>1.0000000000000001E-5</v>
      </c>
      <c r="E58" s="31">
        <v>1.0000000000000001E-5</v>
      </c>
      <c r="F58" s="31">
        <v>1.0000000000000001E-5</v>
      </c>
      <c r="G58" s="31">
        <v>1.0000000000000001E-5</v>
      </c>
      <c r="H58" s="31">
        <v>1.0000000000000001E-5</v>
      </c>
      <c r="I58" s="31">
        <v>1.0000000000000001E-5</v>
      </c>
      <c r="J58" s="31">
        <v>1.0000000000000001E-5</v>
      </c>
      <c r="K58" s="31">
        <v>1.0000000000000001E-5</v>
      </c>
      <c r="L58" s="31">
        <v>1.0000000000000001E-5</v>
      </c>
      <c r="M58" s="31">
        <v>1.0000000000000001E-5</v>
      </c>
      <c r="N58" s="31">
        <v>1.0000000000000001E-5</v>
      </c>
      <c r="O58" s="31">
        <v>1.0000000000000001E-5</v>
      </c>
      <c r="P58" s="31">
        <v>1.0000000000000001E-5</v>
      </c>
      <c r="Q58" s="31">
        <v>1.0000000000000001E-5</v>
      </c>
      <c r="R58" s="31">
        <v>1.0000000000000001E-5</v>
      </c>
      <c r="S58" s="31">
        <v>1.0000000000000001E-5</v>
      </c>
      <c r="T58" s="31">
        <v>1.0000000000000001E-5</v>
      </c>
      <c r="U58" s="31">
        <v>2.0000000000000002E-5</v>
      </c>
      <c r="V58" s="31">
        <v>2.0000000000000002E-5</v>
      </c>
      <c r="W58" s="31">
        <v>2.0000000000000002E-5</v>
      </c>
      <c r="X58" s="31">
        <v>2.0000000000000002E-5</v>
      </c>
      <c r="Y58" s="31">
        <v>2.0000000000000002E-5</v>
      </c>
      <c r="Z58" s="31">
        <v>2.0000000000000002E-5</v>
      </c>
      <c r="AA58" s="31">
        <v>2.0000000000000002E-5</v>
      </c>
      <c r="AB58" s="31">
        <v>2.0000000000000002E-5</v>
      </c>
      <c r="AC58" s="31">
        <v>2.0000000000000002E-5</v>
      </c>
      <c r="AD58" s="31">
        <v>3.0000000000000001E-5</v>
      </c>
      <c r="AE58" s="31">
        <v>3.0000000000000001E-5</v>
      </c>
      <c r="AF58" s="31">
        <v>3.0000000000000001E-5</v>
      </c>
      <c r="AG58" s="31">
        <v>3.0000000000000001E-5</v>
      </c>
      <c r="AH58" s="31">
        <v>4.0000000000000003E-5</v>
      </c>
      <c r="AI58" s="31">
        <v>4.0000000000000003E-5</v>
      </c>
      <c r="AJ58" s="31">
        <v>5.0000000000000002E-5</v>
      </c>
      <c r="AK58" s="31">
        <v>6.0000000000000002E-5</v>
      </c>
      <c r="AL58" s="31">
        <v>6.9999999999999994E-5</v>
      </c>
      <c r="AM58" s="31">
        <v>9.0000000000000006E-5</v>
      </c>
      <c r="AN58" s="31">
        <v>1.1E-4</v>
      </c>
      <c r="AO58" s="31">
        <v>1.3999999999999999E-4</v>
      </c>
      <c r="AP58" s="31">
        <v>1.7000000000000001E-4</v>
      </c>
      <c r="AQ58" s="31">
        <v>1.9000000000000001E-4</v>
      </c>
      <c r="AR58" s="31">
        <v>2.2000000000000001E-4</v>
      </c>
      <c r="AS58" s="31">
        <v>2.4000000000000001E-4</v>
      </c>
      <c r="AT58" s="31">
        <v>2.7E-4</v>
      </c>
      <c r="AU58" s="31">
        <v>2.9999999999999997E-4</v>
      </c>
      <c r="AV58" s="31">
        <v>3.3E-4</v>
      </c>
      <c r="AW58" s="31">
        <v>3.6000000000000002E-4</v>
      </c>
      <c r="AX58" s="31">
        <v>4.0000000000000002E-4</v>
      </c>
      <c r="AY58" s="31">
        <v>4.4000000000000002E-4</v>
      </c>
      <c r="AZ58" s="31">
        <v>4.8000000000000001E-4</v>
      </c>
      <c r="BA58" s="31">
        <v>5.2999999999999998E-4</v>
      </c>
      <c r="BB58" s="31">
        <v>5.8E-4</v>
      </c>
      <c r="BC58" s="31">
        <v>6.3000000000000003E-4</v>
      </c>
      <c r="BD58" s="31">
        <v>6.8999999999999997E-4</v>
      </c>
      <c r="BE58" s="31">
        <v>7.5000000000000002E-4</v>
      </c>
      <c r="BF58" s="31">
        <v>8.0999999999999996E-4</v>
      </c>
      <c r="BG58" s="31">
        <v>8.8999999999999995E-4</v>
      </c>
      <c r="BH58" s="31">
        <v>9.7999999999999997E-4</v>
      </c>
      <c r="BI58" s="31">
        <v>1.08E-3</v>
      </c>
      <c r="BJ58" s="31">
        <v>1.1900000000000001E-3</v>
      </c>
      <c r="BK58" s="31">
        <v>1.32E-3</v>
      </c>
      <c r="BL58" s="31">
        <v>1.4599999999999999E-3</v>
      </c>
      <c r="BM58" s="31">
        <v>1.6199999999999999E-3</v>
      </c>
      <c r="BN58" s="31">
        <v>1.7899999999999999E-3</v>
      </c>
      <c r="BO58" s="31">
        <v>1.98E-3</v>
      </c>
      <c r="BP58" s="31">
        <v>2.1800000000000001E-3</v>
      </c>
      <c r="BQ58" s="31">
        <v>2.4199999999999998E-3</v>
      </c>
      <c r="BR58" s="31">
        <v>2.6900000000000001E-3</v>
      </c>
    </row>
    <row r="59" spans="1:70" x14ac:dyDescent="0.2">
      <c r="A59">
        <v>72</v>
      </c>
      <c r="B59" s="31">
        <v>1.0000000000000001E-5</v>
      </c>
      <c r="C59" s="31">
        <v>1.0000000000000001E-5</v>
      </c>
      <c r="D59" s="31">
        <v>1.0000000000000001E-5</v>
      </c>
      <c r="E59" s="31">
        <v>1.0000000000000001E-5</v>
      </c>
      <c r="F59" s="31">
        <v>1.0000000000000001E-5</v>
      </c>
      <c r="G59" s="31">
        <v>1.0000000000000001E-5</v>
      </c>
      <c r="H59" s="31">
        <v>1.0000000000000001E-5</v>
      </c>
      <c r="I59" s="31">
        <v>1.0000000000000001E-5</v>
      </c>
      <c r="J59" s="31">
        <v>1.0000000000000001E-5</v>
      </c>
      <c r="K59" s="31">
        <v>1.0000000000000001E-5</v>
      </c>
      <c r="L59" s="31">
        <v>1.0000000000000001E-5</v>
      </c>
      <c r="M59" s="31">
        <v>1.0000000000000001E-5</v>
      </c>
      <c r="N59" s="31">
        <v>1.0000000000000001E-5</v>
      </c>
      <c r="O59" s="31">
        <v>1.0000000000000001E-5</v>
      </c>
      <c r="P59" s="31">
        <v>1.0000000000000001E-5</v>
      </c>
      <c r="Q59" s="31">
        <v>1.0000000000000001E-5</v>
      </c>
      <c r="R59" s="31">
        <v>1.0000000000000001E-5</v>
      </c>
      <c r="S59" s="31">
        <v>2.0000000000000002E-5</v>
      </c>
      <c r="T59" s="31">
        <v>2.0000000000000002E-5</v>
      </c>
      <c r="U59" s="31">
        <v>2.0000000000000002E-5</v>
      </c>
      <c r="V59" s="31">
        <v>2.0000000000000002E-5</v>
      </c>
      <c r="W59" s="31">
        <v>2.0000000000000002E-5</v>
      </c>
      <c r="X59" s="31">
        <v>2.0000000000000002E-5</v>
      </c>
      <c r="Y59" s="31">
        <v>2.0000000000000002E-5</v>
      </c>
      <c r="Z59" s="31">
        <v>2.0000000000000002E-5</v>
      </c>
      <c r="AA59" s="31">
        <v>2.0000000000000002E-5</v>
      </c>
      <c r="AB59" s="31">
        <v>3.0000000000000001E-5</v>
      </c>
      <c r="AC59" s="31">
        <v>3.0000000000000001E-5</v>
      </c>
      <c r="AD59" s="31">
        <v>3.0000000000000001E-5</v>
      </c>
      <c r="AE59" s="31">
        <v>3.0000000000000001E-5</v>
      </c>
      <c r="AF59" s="31">
        <v>3.0000000000000001E-5</v>
      </c>
      <c r="AG59" s="31">
        <v>4.0000000000000003E-5</v>
      </c>
      <c r="AH59" s="31">
        <v>4.0000000000000003E-5</v>
      </c>
      <c r="AI59" s="31">
        <v>5.0000000000000002E-5</v>
      </c>
      <c r="AJ59" s="31">
        <v>6.0000000000000002E-5</v>
      </c>
      <c r="AK59" s="31">
        <v>6.9999999999999994E-5</v>
      </c>
      <c r="AL59" s="31">
        <v>8.0000000000000007E-5</v>
      </c>
      <c r="AM59" s="31">
        <v>1E-4</v>
      </c>
      <c r="AN59" s="31">
        <v>1.2999999999999999E-4</v>
      </c>
      <c r="AO59" s="31">
        <v>1.6000000000000001E-4</v>
      </c>
      <c r="AP59" s="31">
        <v>1.9000000000000001E-4</v>
      </c>
      <c r="AQ59" s="31">
        <v>2.2000000000000001E-4</v>
      </c>
      <c r="AR59" s="31">
        <v>2.5000000000000001E-4</v>
      </c>
      <c r="AS59" s="31">
        <v>2.7999999999999998E-4</v>
      </c>
      <c r="AT59" s="31">
        <v>3.1E-4</v>
      </c>
      <c r="AU59" s="31">
        <v>3.4000000000000002E-4</v>
      </c>
      <c r="AV59" s="31">
        <v>3.6999999999999999E-4</v>
      </c>
      <c r="AW59" s="31">
        <v>4.0999999999999999E-4</v>
      </c>
      <c r="AX59" s="31">
        <v>4.4999999999999999E-4</v>
      </c>
      <c r="AY59" s="31">
        <v>5.0000000000000001E-4</v>
      </c>
      <c r="AZ59" s="31">
        <v>5.5000000000000003E-4</v>
      </c>
      <c r="BA59" s="31">
        <v>5.9999999999999995E-4</v>
      </c>
      <c r="BB59" s="31">
        <v>6.6E-4</v>
      </c>
      <c r="BC59" s="31">
        <v>7.2000000000000005E-4</v>
      </c>
      <c r="BD59" s="31">
        <v>7.7999999999999999E-4</v>
      </c>
      <c r="BE59" s="31">
        <v>8.4999999999999995E-4</v>
      </c>
      <c r="BF59" s="31">
        <v>9.3000000000000005E-4</v>
      </c>
      <c r="BG59" s="31">
        <v>1.01E-3</v>
      </c>
      <c r="BH59" s="31">
        <v>1.1100000000000001E-3</v>
      </c>
      <c r="BI59" s="31">
        <v>1.2199999999999999E-3</v>
      </c>
      <c r="BJ59" s="31">
        <v>1.3500000000000001E-3</v>
      </c>
      <c r="BK59" s="31">
        <v>1.5E-3</v>
      </c>
      <c r="BL59" s="31">
        <v>1.66E-3</v>
      </c>
      <c r="BM59" s="31">
        <v>1.8400000000000001E-3</v>
      </c>
      <c r="BN59" s="31">
        <v>2.0300000000000001E-3</v>
      </c>
      <c r="BO59" s="31">
        <v>2.2399999999999998E-3</v>
      </c>
      <c r="BP59" s="31">
        <v>2.48E-3</v>
      </c>
      <c r="BQ59" s="31">
        <v>2.7499999999999998E-3</v>
      </c>
      <c r="BR59" s="31">
        <v>3.0500000000000002E-3</v>
      </c>
    </row>
    <row r="60" spans="1:70" x14ac:dyDescent="0.2">
      <c r="A60">
        <v>73</v>
      </c>
      <c r="B60" s="31">
        <v>1.0000000000000001E-5</v>
      </c>
      <c r="C60" s="31">
        <v>1.0000000000000001E-5</v>
      </c>
      <c r="D60" s="31">
        <v>1.0000000000000001E-5</v>
      </c>
      <c r="E60" s="31">
        <v>1.0000000000000001E-5</v>
      </c>
      <c r="F60" s="31">
        <v>1.0000000000000001E-5</v>
      </c>
      <c r="G60" s="31">
        <v>1.0000000000000001E-5</v>
      </c>
      <c r="H60" s="31">
        <v>1.0000000000000001E-5</v>
      </c>
      <c r="I60" s="31">
        <v>1.0000000000000001E-5</v>
      </c>
      <c r="J60" s="31">
        <v>1.0000000000000001E-5</v>
      </c>
      <c r="K60" s="31">
        <v>1.0000000000000001E-5</v>
      </c>
      <c r="L60" s="31">
        <v>1.0000000000000001E-5</v>
      </c>
      <c r="M60" s="31">
        <v>1.0000000000000001E-5</v>
      </c>
      <c r="N60" s="31">
        <v>1.0000000000000001E-5</v>
      </c>
      <c r="O60" s="31">
        <v>1.0000000000000001E-5</v>
      </c>
      <c r="P60" s="31">
        <v>2.0000000000000002E-5</v>
      </c>
      <c r="Q60" s="31">
        <v>2.0000000000000002E-5</v>
      </c>
      <c r="R60" s="31">
        <v>2.0000000000000002E-5</v>
      </c>
      <c r="S60" s="31">
        <v>2.0000000000000002E-5</v>
      </c>
      <c r="T60" s="31">
        <v>2.0000000000000002E-5</v>
      </c>
      <c r="U60" s="31">
        <v>2.0000000000000002E-5</v>
      </c>
      <c r="V60" s="31">
        <v>2.0000000000000002E-5</v>
      </c>
      <c r="W60" s="31">
        <v>2.0000000000000002E-5</v>
      </c>
      <c r="X60" s="31">
        <v>2.0000000000000002E-5</v>
      </c>
      <c r="Y60" s="31">
        <v>2.0000000000000002E-5</v>
      </c>
      <c r="Z60" s="31">
        <v>3.0000000000000001E-5</v>
      </c>
      <c r="AA60" s="31">
        <v>3.0000000000000001E-5</v>
      </c>
      <c r="AB60" s="31">
        <v>3.0000000000000001E-5</v>
      </c>
      <c r="AC60" s="31">
        <v>3.0000000000000001E-5</v>
      </c>
      <c r="AD60" s="31">
        <v>3.0000000000000001E-5</v>
      </c>
      <c r="AE60" s="31">
        <v>4.0000000000000003E-5</v>
      </c>
      <c r="AF60" s="31">
        <v>4.0000000000000003E-5</v>
      </c>
      <c r="AG60" s="31">
        <v>4.0000000000000003E-5</v>
      </c>
      <c r="AH60" s="31">
        <v>5.0000000000000002E-5</v>
      </c>
      <c r="AI60" s="31">
        <v>5.0000000000000002E-5</v>
      </c>
      <c r="AJ60" s="31">
        <v>6.0000000000000002E-5</v>
      </c>
      <c r="AK60" s="31">
        <v>8.0000000000000007E-5</v>
      </c>
      <c r="AL60" s="31">
        <v>1E-4</v>
      </c>
      <c r="AM60" s="31">
        <v>1.2E-4</v>
      </c>
      <c r="AN60" s="31">
        <v>1.4999999999999999E-4</v>
      </c>
      <c r="AO60" s="31">
        <v>1.8000000000000001E-4</v>
      </c>
      <c r="AP60" s="31">
        <v>2.1000000000000001E-4</v>
      </c>
      <c r="AQ60" s="31">
        <v>2.5000000000000001E-4</v>
      </c>
      <c r="AR60" s="31">
        <v>2.7999999999999998E-4</v>
      </c>
      <c r="AS60" s="31">
        <v>3.1E-4</v>
      </c>
      <c r="AT60" s="31">
        <v>3.5E-4</v>
      </c>
      <c r="AU60" s="31">
        <v>3.8000000000000002E-4</v>
      </c>
      <c r="AV60" s="31">
        <v>4.2000000000000002E-4</v>
      </c>
      <c r="AW60" s="31">
        <v>4.6999999999999999E-4</v>
      </c>
      <c r="AX60" s="31">
        <v>5.1000000000000004E-4</v>
      </c>
      <c r="AY60" s="31">
        <v>5.5999999999999995E-4</v>
      </c>
      <c r="AZ60" s="31">
        <v>6.2E-4</v>
      </c>
      <c r="BA60" s="31">
        <v>6.8000000000000005E-4</v>
      </c>
      <c r="BB60" s="31">
        <v>7.5000000000000002E-4</v>
      </c>
      <c r="BC60" s="31">
        <v>8.0999999999999996E-4</v>
      </c>
      <c r="BD60" s="31">
        <v>8.8999999999999995E-4</v>
      </c>
      <c r="BE60" s="31">
        <v>9.6000000000000002E-4</v>
      </c>
      <c r="BF60" s="31">
        <v>1.0499999999999999E-3</v>
      </c>
      <c r="BG60" s="31">
        <v>1.15E-3</v>
      </c>
      <c r="BH60" s="31">
        <v>1.2600000000000001E-3</v>
      </c>
      <c r="BI60" s="31">
        <v>1.39E-3</v>
      </c>
      <c r="BJ60" s="31">
        <v>1.5299999999999999E-3</v>
      </c>
      <c r="BK60" s="31">
        <v>1.6999999999999999E-3</v>
      </c>
      <c r="BL60" s="31">
        <v>1.8799999999999999E-3</v>
      </c>
      <c r="BM60" s="31">
        <v>2.0899999999999998E-3</v>
      </c>
      <c r="BN60" s="31">
        <v>2.31E-3</v>
      </c>
      <c r="BO60" s="31">
        <v>2.5500000000000002E-3</v>
      </c>
      <c r="BP60" s="31">
        <v>2.82E-3</v>
      </c>
      <c r="BQ60" s="31">
        <v>3.1199999999999999E-3</v>
      </c>
      <c r="BR60" s="31">
        <v>3.46E-3</v>
      </c>
    </row>
    <row r="61" spans="1:70" x14ac:dyDescent="0.2">
      <c r="A61">
        <v>74</v>
      </c>
      <c r="B61" s="31">
        <v>1.0000000000000001E-5</v>
      </c>
      <c r="C61" s="31">
        <v>1.0000000000000001E-5</v>
      </c>
      <c r="D61" s="31">
        <v>1.0000000000000001E-5</v>
      </c>
      <c r="E61" s="31">
        <v>1.0000000000000001E-5</v>
      </c>
      <c r="F61" s="31">
        <v>1.0000000000000001E-5</v>
      </c>
      <c r="G61" s="31">
        <v>1.0000000000000001E-5</v>
      </c>
      <c r="H61" s="31">
        <v>1.0000000000000001E-5</v>
      </c>
      <c r="I61" s="31">
        <v>1.0000000000000001E-5</v>
      </c>
      <c r="J61" s="31">
        <v>1.0000000000000001E-5</v>
      </c>
      <c r="K61" s="31">
        <v>1.0000000000000001E-5</v>
      </c>
      <c r="L61" s="31">
        <v>1.0000000000000001E-5</v>
      </c>
      <c r="M61" s="31">
        <v>1.0000000000000001E-5</v>
      </c>
      <c r="N61" s="31">
        <v>2.0000000000000002E-5</v>
      </c>
      <c r="O61" s="31">
        <v>2.0000000000000002E-5</v>
      </c>
      <c r="P61" s="31">
        <v>2.0000000000000002E-5</v>
      </c>
      <c r="Q61" s="31">
        <v>2.0000000000000002E-5</v>
      </c>
      <c r="R61" s="31">
        <v>2.0000000000000002E-5</v>
      </c>
      <c r="S61" s="31">
        <v>2.0000000000000002E-5</v>
      </c>
      <c r="T61" s="31">
        <v>2.0000000000000002E-5</v>
      </c>
      <c r="U61" s="31">
        <v>2.0000000000000002E-5</v>
      </c>
      <c r="V61" s="31">
        <v>2.0000000000000002E-5</v>
      </c>
      <c r="W61" s="31">
        <v>3.0000000000000001E-5</v>
      </c>
      <c r="X61" s="31">
        <v>3.0000000000000001E-5</v>
      </c>
      <c r="Y61" s="31">
        <v>3.0000000000000001E-5</v>
      </c>
      <c r="Z61" s="31">
        <v>3.0000000000000001E-5</v>
      </c>
      <c r="AA61" s="31">
        <v>3.0000000000000001E-5</v>
      </c>
      <c r="AB61" s="31">
        <v>3.0000000000000001E-5</v>
      </c>
      <c r="AC61" s="31">
        <v>4.0000000000000003E-5</v>
      </c>
      <c r="AD61" s="31">
        <v>4.0000000000000003E-5</v>
      </c>
      <c r="AE61" s="31">
        <v>4.0000000000000003E-5</v>
      </c>
      <c r="AF61" s="31">
        <v>4.0000000000000003E-5</v>
      </c>
      <c r="AG61" s="31">
        <v>5.0000000000000002E-5</v>
      </c>
      <c r="AH61" s="31">
        <v>6.0000000000000002E-5</v>
      </c>
      <c r="AI61" s="31">
        <v>6.0000000000000002E-5</v>
      </c>
      <c r="AJ61" s="31">
        <v>6.9999999999999994E-5</v>
      </c>
      <c r="AK61" s="31">
        <v>9.0000000000000006E-5</v>
      </c>
      <c r="AL61" s="31">
        <v>1.1E-4</v>
      </c>
      <c r="AM61" s="31">
        <v>1.3999999999999999E-4</v>
      </c>
      <c r="AN61" s="31">
        <v>1.7000000000000001E-4</v>
      </c>
      <c r="AO61" s="31">
        <v>2.1000000000000001E-4</v>
      </c>
      <c r="AP61" s="31">
        <v>2.4000000000000001E-4</v>
      </c>
      <c r="AQ61" s="31">
        <v>2.7999999999999998E-4</v>
      </c>
      <c r="AR61" s="31">
        <v>3.2000000000000003E-4</v>
      </c>
      <c r="AS61" s="31">
        <v>3.6000000000000002E-4</v>
      </c>
      <c r="AT61" s="31">
        <v>4.0000000000000002E-4</v>
      </c>
      <c r="AU61" s="31">
        <v>4.4000000000000002E-4</v>
      </c>
      <c r="AV61" s="31">
        <v>4.8000000000000001E-4</v>
      </c>
      <c r="AW61" s="31">
        <v>5.2999999999999998E-4</v>
      </c>
      <c r="AX61" s="31">
        <v>5.8E-4</v>
      </c>
      <c r="AY61" s="31">
        <v>6.4000000000000005E-4</v>
      </c>
      <c r="AZ61" s="31">
        <v>6.9999999999999999E-4</v>
      </c>
      <c r="BA61" s="31">
        <v>7.6999999999999996E-4</v>
      </c>
      <c r="BB61" s="31">
        <v>8.4999999999999995E-4</v>
      </c>
      <c r="BC61" s="31">
        <v>9.2000000000000003E-4</v>
      </c>
      <c r="BD61" s="31">
        <v>1.01E-3</v>
      </c>
      <c r="BE61" s="31">
        <v>1.1000000000000001E-3</v>
      </c>
      <c r="BF61" s="31">
        <v>1.1900000000000001E-3</v>
      </c>
      <c r="BG61" s="31">
        <v>1.31E-3</v>
      </c>
      <c r="BH61" s="31">
        <v>1.4300000000000001E-3</v>
      </c>
      <c r="BI61" s="31">
        <v>1.58E-3</v>
      </c>
      <c r="BJ61" s="31">
        <v>1.74E-3</v>
      </c>
      <c r="BK61" s="31">
        <v>1.9300000000000001E-3</v>
      </c>
      <c r="BL61" s="31">
        <v>2.14E-3</v>
      </c>
      <c r="BM61" s="31">
        <v>2.3700000000000001E-3</v>
      </c>
      <c r="BN61" s="31">
        <v>2.6199999999999999E-3</v>
      </c>
      <c r="BO61" s="31">
        <v>2.8900000000000002E-3</v>
      </c>
      <c r="BP61" s="31">
        <v>3.2000000000000002E-3</v>
      </c>
      <c r="BQ61" s="31">
        <v>3.5400000000000002E-3</v>
      </c>
      <c r="BR61" s="31">
        <v>3.9300000000000003E-3</v>
      </c>
    </row>
    <row r="62" spans="1:70" x14ac:dyDescent="0.2">
      <c r="A62">
        <v>75</v>
      </c>
      <c r="B62" s="31">
        <v>1.0000000000000001E-5</v>
      </c>
      <c r="C62" s="31">
        <v>1.0000000000000001E-5</v>
      </c>
      <c r="D62" s="31">
        <v>1.0000000000000001E-5</v>
      </c>
      <c r="E62" s="31">
        <v>1.0000000000000001E-5</v>
      </c>
      <c r="F62" s="31">
        <v>1.0000000000000001E-5</v>
      </c>
      <c r="G62" s="31">
        <v>1.0000000000000001E-5</v>
      </c>
      <c r="H62" s="31">
        <v>1.0000000000000001E-5</v>
      </c>
      <c r="I62" s="31">
        <v>1.0000000000000001E-5</v>
      </c>
      <c r="J62" s="31">
        <v>1.0000000000000001E-5</v>
      </c>
      <c r="K62" s="31">
        <v>1.0000000000000001E-5</v>
      </c>
      <c r="L62" s="31">
        <v>2.0000000000000002E-5</v>
      </c>
      <c r="M62" s="31">
        <v>2.0000000000000002E-5</v>
      </c>
      <c r="N62" s="31">
        <v>2.0000000000000002E-5</v>
      </c>
      <c r="O62" s="31">
        <v>2.0000000000000002E-5</v>
      </c>
      <c r="P62" s="31">
        <v>2.0000000000000002E-5</v>
      </c>
      <c r="Q62" s="31">
        <v>2.0000000000000002E-5</v>
      </c>
      <c r="R62" s="31">
        <v>2.0000000000000002E-5</v>
      </c>
      <c r="S62" s="31">
        <v>2.0000000000000002E-5</v>
      </c>
      <c r="T62" s="31">
        <v>2.0000000000000002E-5</v>
      </c>
      <c r="U62" s="31">
        <v>3.0000000000000001E-5</v>
      </c>
      <c r="V62" s="31">
        <v>3.0000000000000001E-5</v>
      </c>
      <c r="W62" s="31">
        <v>3.0000000000000001E-5</v>
      </c>
      <c r="X62" s="31">
        <v>3.0000000000000001E-5</v>
      </c>
      <c r="Y62" s="31">
        <v>3.0000000000000001E-5</v>
      </c>
      <c r="Z62" s="31">
        <v>3.0000000000000001E-5</v>
      </c>
      <c r="AA62" s="31">
        <v>4.0000000000000003E-5</v>
      </c>
      <c r="AB62" s="31">
        <v>4.0000000000000003E-5</v>
      </c>
      <c r="AC62" s="31">
        <v>4.0000000000000003E-5</v>
      </c>
      <c r="AD62" s="31">
        <v>4.0000000000000003E-5</v>
      </c>
      <c r="AE62" s="31">
        <v>5.0000000000000002E-5</v>
      </c>
      <c r="AF62" s="31">
        <v>5.0000000000000002E-5</v>
      </c>
      <c r="AG62" s="31">
        <v>6.0000000000000002E-5</v>
      </c>
      <c r="AH62" s="31">
        <v>6.0000000000000002E-5</v>
      </c>
      <c r="AI62" s="31">
        <v>6.9999999999999994E-5</v>
      </c>
      <c r="AJ62" s="31">
        <v>8.0000000000000007E-5</v>
      </c>
      <c r="AK62" s="31">
        <v>1E-4</v>
      </c>
      <c r="AL62" s="31">
        <v>1.2E-4</v>
      </c>
      <c r="AM62" s="31">
        <v>1.4999999999999999E-4</v>
      </c>
      <c r="AN62" s="31">
        <v>1.9000000000000001E-4</v>
      </c>
      <c r="AO62" s="31">
        <v>2.3000000000000001E-4</v>
      </c>
      <c r="AP62" s="31">
        <v>2.7999999999999998E-4</v>
      </c>
      <c r="AQ62" s="31">
        <v>3.2000000000000003E-4</v>
      </c>
      <c r="AR62" s="31">
        <v>3.6000000000000002E-4</v>
      </c>
      <c r="AS62" s="31">
        <v>4.0000000000000002E-4</v>
      </c>
      <c r="AT62" s="31">
        <v>4.4999999999999999E-4</v>
      </c>
      <c r="AU62" s="31">
        <v>5.0000000000000001E-4</v>
      </c>
      <c r="AV62" s="31">
        <v>5.5000000000000003E-4</v>
      </c>
      <c r="AW62" s="31">
        <v>5.9999999999999995E-4</v>
      </c>
      <c r="AX62" s="31">
        <v>6.6E-4</v>
      </c>
      <c r="AY62" s="31">
        <v>7.2999999999999996E-4</v>
      </c>
      <c r="AZ62" s="31">
        <v>8.0000000000000004E-4</v>
      </c>
      <c r="BA62" s="31">
        <v>8.8000000000000003E-4</v>
      </c>
      <c r="BB62" s="31">
        <v>9.6000000000000002E-4</v>
      </c>
      <c r="BC62" s="31">
        <v>1.0499999999999999E-3</v>
      </c>
      <c r="BD62" s="31">
        <v>1.14E-3</v>
      </c>
      <c r="BE62" s="31">
        <v>1.25E-3</v>
      </c>
      <c r="BF62" s="31">
        <v>1.3600000000000001E-3</v>
      </c>
      <c r="BG62" s="31">
        <v>1.48E-3</v>
      </c>
      <c r="BH62" s="31">
        <v>1.6299999999999999E-3</v>
      </c>
      <c r="BI62" s="31">
        <v>1.7899999999999999E-3</v>
      </c>
      <c r="BJ62" s="31">
        <v>1.98E-3</v>
      </c>
      <c r="BK62" s="31">
        <v>2.1900000000000001E-3</v>
      </c>
      <c r="BL62" s="31">
        <v>2.4299999999999999E-3</v>
      </c>
      <c r="BM62" s="31">
        <v>2.6900000000000001E-3</v>
      </c>
      <c r="BN62" s="31">
        <v>2.98E-3</v>
      </c>
      <c r="BO62" s="31">
        <v>3.29E-3</v>
      </c>
      <c r="BP62" s="31">
        <v>3.63E-3</v>
      </c>
      <c r="BQ62" s="31">
        <v>4.0200000000000001E-3</v>
      </c>
      <c r="BR62" s="31">
        <v>4.4600000000000004E-3</v>
      </c>
    </row>
    <row r="63" spans="1:70" x14ac:dyDescent="0.2">
      <c r="A63">
        <v>76</v>
      </c>
      <c r="B63" s="31">
        <v>1.0000000000000001E-5</v>
      </c>
      <c r="C63" s="31">
        <v>1.0000000000000001E-5</v>
      </c>
      <c r="D63" s="31">
        <v>1.0000000000000001E-5</v>
      </c>
      <c r="E63" s="31">
        <v>1.0000000000000001E-5</v>
      </c>
      <c r="F63" s="31">
        <v>1.0000000000000001E-5</v>
      </c>
      <c r="G63" s="31">
        <v>1.0000000000000001E-5</v>
      </c>
      <c r="H63" s="31">
        <v>1.0000000000000001E-5</v>
      </c>
      <c r="I63" s="31">
        <v>2.0000000000000002E-5</v>
      </c>
      <c r="J63" s="31">
        <v>2.0000000000000002E-5</v>
      </c>
      <c r="K63" s="31">
        <v>2.0000000000000002E-5</v>
      </c>
      <c r="L63" s="31">
        <v>2.0000000000000002E-5</v>
      </c>
      <c r="M63" s="31">
        <v>2.0000000000000002E-5</v>
      </c>
      <c r="N63" s="31">
        <v>2.0000000000000002E-5</v>
      </c>
      <c r="O63" s="31">
        <v>2.0000000000000002E-5</v>
      </c>
      <c r="P63" s="31">
        <v>2.0000000000000002E-5</v>
      </c>
      <c r="Q63" s="31">
        <v>2.0000000000000002E-5</v>
      </c>
      <c r="R63" s="31">
        <v>2.0000000000000002E-5</v>
      </c>
      <c r="S63" s="31">
        <v>3.0000000000000001E-5</v>
      </c>
      <c r="T63" s="31">
        <v>3.0000000000000001E-5</v>
      </c>
      <c r="U63" s="31">
        <v>3.0000000000000001E-5</v>
      </c>
      <c r="V63" s="31">
        <v>3.0000000000000001E-5</v>
      </c>
      <c r="W63" s="31">
        <v>3.0000000000000001E-5</v>
      </c>
      <c r="X63" s="31">
        <v>3.0000000000000001E-5</v>
      </c>
      <c r="Y63" s="31">
        <v>4.0000000000000003E-5</v>
      </c>
      <c r="Z63" s="31">
        <v>4.0000000000000003E-5</v>
      </c>
      <c r="AA63" s="31">
        <v>4.0000000000000003E-5</v>
      </c>
      <c r="AB63" s="31">
        <v>4.0000000000000003E-5</v>
      </c>
      <c r="AC63" s="31">
        <v>5.0000000000000002E-5</v>
      </c>
      <c r="AD63" s="31">
        <v>5.0000000000000002E-5</v>
      </c>
      <c r="AE63" s="31">
        <v>5.0000000000000002E-5</v>
      </c>
      <c r="AF63" s="31">
        <v>6.0000000000000002E-5</v>
      </c>
      <c r="AG63" s="31">
        <v>6.0000000000000002E-5</v>
      </c>
      <c r="AH63" s="31">
        <v>6.9999999999999994E-5</v>
      </c>
      <c r="AI63" s="31">
        <v>8.0000000000000007E-5</v>
      </c>
      <c r="AJ63" s="31">
        <v>9.0000000000000006E-5</v>
      </c>
      <c r="AK63" s="31">
        <v>1.1E-4</v>
      </c>
      <c r="AL63" s="31">
        <v>1.3999999999999999E-4</v>
      </c>
      <c r="AM63" s="31">
        <v>1.7000000000000001E-4</v>
      </c>
      <c r="AN63" s="31">
        <v>2.2000000000000001E-4</v>
      </c>
      <c r="AO63" s="31">
        <v>2.7E-4</v>
      </c>
      <c r="AP63" s="31">
        <v>3.2000000000000003E-4</v>
      </c>
      <c r="AQ63" s="31">
        <v>3.6000000000000002E-4</v>
      </c>
      <c r="AR63" s="31">
        <v>4.0999999999999999E-4</v>
      </c>
      <c r="AS63" s="31">
        <v>4.6000000000000001E-4</v>
      </c>
      <c r="AT63" s="31">
        <v>5.1000000000000004E-4</v>
      </c>
      <c r="AU63" s="31">
        <v>5.6999999999999998E-4</v>
      </c>
      <c r="AV63" s="31">
        <v>6.2E-4</v>
      </c>
      <c r="AW63" s="31">
        <v>6.8999999999999997E-4</v>
      </c>
      <c r="AX63" s="31">
        <v>7.5000000000000002E-4</v>
      </c>
      <c r="AY63" s="31">
        <v>8.3000000000000001E-4</v>
      </c>
      <c r="AZ63" s="31">
        <v>9.1E-4</v>
      </c>
      <c r="BA63" s="31">
        <v>1E-3</v>
      </c>
      <c r="BB63" s="31">
        <v>1.1000000000000001E-3</v>
      </c>
      <c r="BC63" s="31">
        <v>1.1999999999999999E-3</v>
      </c>
      <c r="BD63" s="31">
        <v>1.2999999999999999E-3</v>
      </c>
      <c r="BE63" s="31">
        <v>1.42E-3</v>
      </c>
      <c r="BF63" s="31">
        <v>1.5499999999999999E-3</v>
      </c>
      <c r="BG63" s="31">
        <v>1.6900000000000001E-3</v>
      </c>
      <c r="BH63" s="31">
        <v>1.8500000000000001E-3</v>
      </c>
      <c r="BI63" s="31">
        <v>2.0400000000000001E-3</v>
      </c>
      <c r="BJ63" s="31">
        <v>2.2499999999999998E-3</v>
      </c>
      <c r="BK63" s="31">
        <v>2.5000000000000001E-3</v>
      </c>
      <c r="BL63" s="31">
        <v>2.7699999999999999E-3</v>
      </c>
      <c r="BM63" s="31">
        <v>3.0599999999999998E-3</v>
      </c>
      <c r="BN63" s="31">
        <v>3.3899999999999998E-3</v>
      </c>
      <c r="BO63" s="31">
        <v>3.7399999999999998E-3</v>
      </c>
      <c r="BP63" s="31">
        <v>4.1399999999999996E-3</v>
      </c>
      <c r="BQ63" s="31">
        <v>4.5799999999999999E-3</v>
      </c>
      <c r="BR63" s="31">
        <v>5.0800000000000003E-3</v>
      </c>
    </row>
    <row r="64" spans="1:70" x14ac:dyDescent="0.2">
      <c r="A64">
        <v>77</v>
      </c>
      <c r="B64" s="31">
        <v>2.0000000000000002E-5</v>
      </c>
      <c r="C64" s="31">
        <v>2.0000000000000002E-5</v>
      </c>
      <c r="D64" s="31">
        <v>2.0000000000000002E-5</v>
      </c>
      <c r="E64" s="31">
        <v>2.0000000000000002E-5</v>
      </c>
      <c r="F64" s="31">
        <v>2.0000000000000002E-5</v>
      </c>
      <c r="G64" s="31">
        <v>2.0000000000000002E-5</v>
      </c>
      <c r="H64" s="31">
        <v>2.0000000000000002E-5</v>
      </c>
      <c r="I64" s="31">
        <v>2.0000000000000002E-5</v>
      </c>
      <c r="J64" s="31">
        <v>2.0000000000000002E-5</v>
      </c>
      <c r="K64" s="31">
        <v>2.0000000000000002E-5</v>
      </c>
      <c r="L64" s="31">
        <v>2.0000000000000002E-5</v>
      </c>
      <c r="M64" s="31">
        <v>2.0000000000000002E-5</v>
      </c>
      <c r="N64" s="31">
        <v>2.0000000000000002E-5</v>
      </c>
      <c r="O64" s="31">
        <v>2.0000000000000002E-5</v>
      </c>
      <c r="P64" s="31">
        <v>3.0000000000000001E-5</v>
      </c>
      <c r="Q64" s="31">
        <v>3.0000000000000001E-5</v>
      </c>
      <c r="R64" s="31">
        <v>3.0000000000000001E-5</v>
      </c>
      <c r="S64" s="31">
        <v>3.0000000000000001E-5</v>
      </c>
      <c r="T64" s="31">
        <v>3.0000000000000001E-5</v>
      </c>
      <c r="U64" s="31">
        <v>3.0000000000000001E-5</v>
      </c>
      <c r="V64" s="31">
        <v>4.0000000000000003E-5</v>
      </c>
      <c r="W64" s="31">
        <v>4.0000000000000003E-5</v>
      </c>
      <c r="X64" s="31">
        <v>4.0000000000000003E-5</v>
      </c>
      <c r="Y64" s="31">
        <v>4.0000000000000003E-5</v>
      </c>
      <c r="Z64" s="31">
        <v>4.0000000000000003E-5</v>
      </c>
      <c r="AA64" s="31">
        <v>5.0000000000000002E-5</v>
      </c>
      <c r="AB64" s="31">
        <v>5.0000000000000002E-5</v>
      </c>
      <c r="AC64" s="31">
        <v>5.0000000000000002E-5</v>
      </c>
      <c r="AD64" s="31">
        <v>6.0000000000000002E-5</v>
      </c>
      <c r="AE64" s="31">
        <v>6.0000000000000002E-5</v>
      </c>
      <c r="AF64" s="31">
        <v>6.9999999999999994E-5</v>
      </c>
      <c r="AG64" s="31">
        <v>6.9999999999999994E-5</v>
      </c>
      <c r="AH64" s="31">
        <v>8.0000000000000007E-5</v>
      </c>
      <c r="AI64" s="31">
        <v>9.0000000000000006E-5</v>
      </c>
      <c r="AJ64" s="31">
        <v>1.1E-4</v>
      </c>
      <c r="AK64" s="31">
        <v>1.2999999999999999E-4</v>
      </c>
      <c r="AL64" s="31">
        <v>1.6000000000000001E-4</v>
      </c>
      <c r="AM64" s="31">
        <v>2.0000000000000001E-4</v>
      </c>
      <c r="AN64" s="31">
        <v>2.5000000000000001E-4</v>
      </c>
      <c r="AO64" s="31">
        <v>2.9999999999999997E-4</v>
      </c>
      <c r="AP64" s="31">
        <v>3.6000000000000002E-4</v>
      </c>
      <c r="AQ64" s="31">
        <v>4.2000000000000002E-4</v>
      </c>
      <c r="AR64" s="31">
        <v>4.6999999999999999E-4</v>
      </c>
      <c r="AS64" s="31">
        <v>5.2999999999999998E-4</v>
      </c>
      <c r="AT64" s="31">
        <v>5.8E-4</v>
      </c>
      <c r="AU64" s="31">
        <v>6.4000000000000005E-4</v>
      </c>
      <c r="AV64" s="31">
        <v>7.1000000000000002E-4</v>
      </c>
      <c r="AW64" s="31">
        <v>7.7999999999999999E-4</v>
      </c>
      <c r="AX64" s="31">
        <v>8.5999999999999998E-4</v>
      </c>
      <c r="AY64" s="31">
        <v>9.5E-4</v>
      </c>
      <c r="AZ64" s="31">
        <v>1.0399999999999999E-3</v>
      </c>
      <c r="BA64" s="31">
        <v>1.14E-3</v>
      </c>
      <c r="BB64" s="31">
        <v>1.25E-3</v>
      </c>
      <c r="BC64" s="31">
        <v>1.3600000000000001E-3</v>
      </c>
      <c r="BD64" s="31">
        <v>1.49E-3</v>
      </c>
      <c r="BE64" s="31">
        <v>1.6199999999999999E-3</v>
      </c>
      <c r="BF64" s="31">
        <v>1.7600000000000001E-3</v>
      </c>
      <c r="BG64" s="31">
        <v>1.9300000000000001E-3</v>
      </c>
      <c r="BH64" s="31">
        <v>2.1099999999999999E-3</v>
      </c>
      <c r="BI64" s="31">
        <v>2.33E-3</v>
      </c>
      <c r="BJ64" s="31">
        <v>2.5699999999999998E-3</v>
      </c>
      <c r="BK64" s="31">
        <v>2.8400000000000001E-3</v>
      </c>
      <c r="BL64" s="31">
        <v>3.15E-3</v>
      </c>
      <c r="BM64" s="31">
        <v>3.49E-3</v>
      </c>
      <c r="BN64" s="31">
        <v>3.8600000000000001E-3</v>
      </c>
      <c r="BO64" s="31">
        <v>4.2599999999999999E-3</v>
      </c>
      <c r="BP64" s="31">
        <v>4.7099999999999998E-3</v>
      </c>
      <c r="BQ64" s="31">
        <v>5.2199999999999998E-3</v>
      </c>
      <c r="BR64" s="31">
        <v>5.79E-3</v>
      </c>
    </row>
    <row r="65" spans="1:70" x14ac:dyDescent="0.2">
      <c r="A65">
        <v>78</v>
      </c>
      <c r="B65" s="31">
        <v>2.0000000000000002E-5</v>
      </c>
      <c r="C65" s="31">
        <v>2.0000000000000002E-5</v>
      </c>
      <c r="D65" s="31">
        <v>2.0000000000000002E-5</v>
      </c>
      <c r="E65" s="31">
        <v>2.0000000000000002E-5</v>
      </c>
      <c r="F65" s="31">
        <v>2.0000000000000002E-5</v>
      </c>
      <c r="G65" s="31">
        <v>2.0000000000000002E-5</v>
      </c>
      <c r="H65" s="31">
        <v>2.0000000000000002E-5</v>
      </c>
      <c r="I65" s="31">
        <v>2.0000000000000002E-5</v>
      </c>
      <c r="J65" s="31">
        <v>2.0000000000000002E-5</v>
      </c>
      <c r="K65" s="31">
        <v>2.0000000000000002E-5</v>
      </c>
      <c r="L65" s="31">
        <v>2.0000000000000002E-5</v>
      </c>
      <c r="M65" s="31">
        <v>2.0000000000000002E-5</v>
      </c>
      <c r="N65" s="31">
        <v>3.0000000000000001E-5</v>
      </c>
      <c r="O65" s="31">
        <v>3.0000000000000001E-5</v>
      </c>
      <c r="P65" s="31">
        <v>3.0000000000000001E-5</v>
      </c>
      <c r="Q65" s="31">
        <v>3.0000000000000001E-5</v>
      </c>
      <c r="R65" s="31">
        <v>3.0000000000000001E-5</v>
      </c>
      <c r="S65" s="31">
        <v>3.0000000000000001E-5</v>
      </c>
      <c r="T65" s="31">
        <v>4.0000000000000003E-5</v>
      </c>
      <c r="U65" s="31">
        <v>4.0000000000000003E-5</v>
      </c>
      <c r="V65" s="31">
        <v>4.0000000000000003E-5</v>
      </c>
      <c r="W65" s="31">
        <v>4.0000000000000003E-5</v>
      </c>
      <c r="X65" s="31">
        <v>5.0000000000000002E-5</v>
      </c>
      <c r="Y65" s="31">
        <v>5.0000000000000002E-5</v>
      </c>
      <c r="Z65" s="31">
        <v>5.0000000000000002E-5</v>
      </c>
      <c r="AA65" s="31">
        <v>5.0000000000000002E-5</v>
      </c>
      <c r="AB65" s="31">
        <v>6.0000000000000002E-5</v>
      </c>
      <c r="AC65" s="31">
        <v>6.0000000000000002E-5</v>
      </c>
      <c r="AD65" s="31">
        <v>6.0000000000000002E-5</v>
      </c>
      <c r="AE65" s="31">
        <v>6.9999999999999994E-5</v>
      </c>
      <c r="AF65" s="31">
        <v>6.9999999999999994E-5</v>
      </c>
      <c r="AG65" s="31">
        <v>8.0000000000000007E-5</v>
      </c>
      <c r="AH65" s="31">
        <v>9.0000000000000006E-5</v>
      </c>
      <c r="AI65" s="31">
        <v>1E-4</v>
      </c>
      <c r="AJ65" s="31">
        <v>1.2E-4</v>
      </c>
      <c r="AK65" s="31">
        <v>1.4999999999999999E-4</v>
      </c>
      <c r="AL65" s="31">
        <v>1.8000000000000001E-4</v>
      </c>
      <c r="AM65" s="31">
        <v>2.3000000000000001E-4</v>
      </c>
      <c r="AN65" s="31">
        <v>2.7999999999999998E-4</v>
      </c>
      <c r="AO65" s="31">
        <v>3.5E-4</v>
      </c>
      <c r="AP65" s="31">
        <v>4.0999999999999999E-4</v>
      </c>
      <c r="AQ65" s="31">
        <v>4.6999999999999999E-4</v>
      </c>
      <c r="AR65" s="31">
        <v>5.4000000000000001E-4</v>
      </c>
      <c r="AS65" s="31">
        <v>5.9999999999999995E-4</v>
      </c>
      <c r="AT65" s="31">
        <v>6.7000000000000002E-4</v>
      </c>
      <c r="AU65" s="31">
        <v>7.2999999999999996E-4</v>
      </c>
      <c r="AV65" s="31">
        <v>8.0999999999999996E-4</v>
      </c>
      <c r="AW65" s="31">
        <v>8.8999999999999995E-4</v>
      </c>
      <c r="AX65" s="31">
        <v>9.7999999999999997E-4</v>
      </c>
      <c r="AY65" s="31">
        <v>1.08E-3</v>
      </c>
      <c r="AZ65" s="31">
        <v>1.1900000000000001E-3</v>
      </c>
      <c r="BA65" s="31">
        <v>1.2999999999999999E-3</v>
      </c>
      <c r="BB65" s="31">
        <v>1.42E-3</v>
      </c>
      <c r="BC65" s="31">
        <v>1.5499999999999999E-3</v>
      </c>
      <c r="BD65" s="31">
        <v>1.6900000000000001E-3</v>
      </c>
      <c r="BE65" s="31">
        <v>1.8400000000000001E-3</v>
      </c>
      <c r="BF65" s="31">
        <v>2.0100000000000001E-3</v>
      </c>
      <c r="BG65" s="31">
        <v>2.2000000000000001E-3</v>
      </c>
      <c r="BH65" s="31">
        <v>2.4099999999999998E-3</v>
      </c>
      <c r="BI65" s="31">
        <v>2.65E-3</v>
      </c>
      <c r="BJ65" s="31">
        <v>2.9299999999999999E-3</v>
      </c>
      <c r="BK65" s="31">
        <v>3.2399999999999998E-3</v>
      </c>
      <c r="BL65" s="31">
        <v>3.5899999999999999E-3</v>
      </c>
      <c r="BM65" s="31">
        <v>3.98E-3</v>
      </c>
      <c r="BN65" s="31">
        <v>4.4000000000000003E-3</v>
      </c>
      <c r="BO65" s="31">
        <v>4.8599999999999997E-3</v>
      </c>
      <c r="BP65" s="31">
        <v>5.3699999999999998E-3</v>
      </c>
      <c r="BQ65" s="31">
        <v>5.94E-3</v>
      </c>
      <c r="BR65" s="31">
        <v>6.5900000000000004E-3</v>
      </c>
    </row>
    <row r="66" spans="1:70" x14ac:dyDescent="0.2">
      <c r="A66">
        <v>79</v>
      </c>
      <c r="B66" s="31">
        <v>2.0000000000000002E-5</v>
      </c>
      <c r="C66" s="31">
        <v>2.0000000000000002E-5</v>
      </c>
      <c r="D66" s="31">
        <v>2.0000000000000002E-5</v>
      </c>
      <c r="E66" s="31">
        <v>2.0000000000000002E-5</v>
      </c>
      <c r="F66" s="31">
        <v>2.0000000000000002E-5</v>
      </c>
      <c r="G66" s="31">
        <v>2.0000000000000002E-5</v>
      </c>
      <c r="H66" s="31">
        <v>2.0000000000000002E-5</v>
      </c>
      <c r="I66" s="31">
        <v>2.0000000000000002E-5</v>
      </c>
      <c r="J66" s="31">
        <v>2.0000000000000002E-5</v>
      </c>
      <c r="K66" s="31">
        <v>2.0000000000000002E-5</v>
      </c>
      <c r="L66" s="31">
        <v>3.0000000000000001E-5</v>
      </c>
      <c r="M66" s="31">
        <v>3.0000000000000001E-5</v>
      </c>
      <c r="N66" s="31">
        <v>3.0000000000000001E-5</v>
      </c>
      <c r="O66" s="31">
        <v>3.0000000000000001E-5</v>
      </c>
      <c r="P66" s="31">
        <v>3.0000000000000001E-5</v>
      </c>
      <c r="Q66" s="31">
        <v>4.0000000000000003E-5</v>
      </c>
      <c r="R66" s="31">
        <v>4.0000000000000003E-5</v>
      </c>
      <c r="S66" s="31">
        <v>4.0000000000000003E-5</v>
      </c>
      <c r="T66" s="31">
        <v>4.0000000000000003E-5</v>
      </c>
      <c r="U66" s="31">
        <v>4.0000000000000003E-5</v>
      </c>
      <c r="V66" s="31">
        <v>5.0000000000000002E-5</v>
      </c>
      <c r="W66" s="31">
        <v>5.0000000000000002E-5</v>
      </c>
      <c r="X66" s="31">
        <v>5.0000000000000002E-5</v>
      </c>
      <c r="Y66" s="31">
        <v>5.0000000000000002E-5</v>
      </c>
      <c r="Z66" s="31">
        <v>6.0000000000000002E-5</v>
      </c>
      <c r="AA66" s="31">
        <v>6.0000000000000002E-5</v>
      </c>
      <c r="AB66" s="31">
        <v>6.0000000000000002E-5</v>
      </c>
      <c r="AC66" s="31">
        <v>6.9999999999999994E-5</v>
      </c>
      <c r="AD66" s="31">
        <v>6.9999999999999994E-5</v>
      </c>
      <c r="AE66" s="31">
        <v>8.0000000000000007E-5</v>
      </c>
      <c r="AF66" s="31">
        <v>9.0000000000000006E-5</v>
      </c>
      <c r="AG66" s="31">
        <v>9.0000000000000006E-5</v>
      </c>
      <c r="AH66" s="31">
        <v>1.1E-4</v>
      </c>
      <c r="AI66" s="31">
        <v>1.2E-4</v>
      </c>
      <c r="AJ66" s="31">
        <v>1.3999999999999999E-4</v>
      </c>
      <c r="AK66" s="31">
        <v>1.7000000000000001E-4</v>
      </c>
      <c r="AL66" s="31">
        <v>2.1000000000000001E-4</v>
      </c>
      <c r="AM66" s="31">
        <v>2.5999999999999998E-4</v>
      </c>
      <c r="AN66" s="31">
        <v>3.2000000000000003E-4</v>
      </c>
      <c r="AO66" s="31">
        <v>3.8999999999999999E-4</v>
      </c>
      <c r="AP66" s="31">
        <v>4.6999999999999999E-4</v>
      </c>
      <c r="AQ66" s="31">
        <v>5.4000000000000001E-4</v>
      </c>
      <c r="AR66" s="31">
        <v>6.0999999999999997E-4</v>
      </c>
      <c r="AS66" s="31">
        <v>6.8000000000000005E-4</v>
      </c>
      <c r="AT66" s="31">
        <v>7.6000000000000004E-4</v>
      </c>
      <c r="AU66" s="31">
        <v>8.4000000000000003E-4</v>
      </c>
      <c r="AV66" s="31">
        <v>9.2000000000000003E-4</v>
      </c>
      <c r="AW66" s="31">
        <v>1.0200000000000001E-3</v>
      </c>
      <c r="AX66" s="31">
        <v>1.1199999999999999E-3</v>
      </c>
      <c r="AY66" s="31">
        <v>1.23E-3</v>
      </c>
      <c r="AZ66" s="31">
        <v>1.3500000000000001E-3</v>
      </c>
      <c r="BA66" s="31">
        <v>1.48E-3</v>
      </c>
      <c r="BB66" s="31">
        <v>1.6199999999999999E-3</v>
      </c>
      <c r="BC66" s="31">
        <v>1.7700000000000001E-3</v>
      </c>
      <c r="BD66" s="31">
        <v>1.9300000000000001E-3</v>
      </c>
      <c r="BE66" s="31">
        <v>2.0999999999999999E-3</v>
      </c>
      <c r="BF66" s="31">
        <v>2.2899999999999999E-3</v>
      </c>
      <c r="BG66" s="31">
        <v>2.5000000000000001E-3</v>
      </c>
      <c r="BH66" s="31">
        <v>2.7399999999999998E-3</v>
      </c>
      <c r="BI66" s="31">
        <v>3.0200000000000001E-3</v>
      </c>
      <c r="BJ66" s="31">
        <v>3.3400000000000001E-3</v>
      </c>
      <c r="BK66" s="31">
        <v>3.6900000000000001E-3</v>
      </c>
      <c r="BL66" s="31">
        <v>4.0899999999999999E-3</v>
      </c>
      <c r="BM66" s="31">
        <v>4.5300000000000002E-3</v>
      </c>
      <c r="BN66" s="31">
        <v>5.0099999999999997E-3</v>
      </c>
      <c r="BO66" s="31">
        <v>5.5300000000000002E-3</v>
      </c>
      <c r="BP66" s="31">
        <v>6.11E-3</v>
      </c>
      <c r="BQ66" s="31">
        <v>6.7600000000000004E-3</v>
      </c>
      <c r="BR66" s="31">
        <v>7.4999999999999997E-3</v>
      </c>
    </row>
    <row r="67" spans="1:70" x14ac:dyDescent="0.2">
      <c r="A67">
        <v>80</v>
      </c>
      <c r="B67" s="31">
        <v>2.0000000000000002E-5</v>
      </c>
      <c r="C67" s="31">
        <v>2.0000000000000002E-5</v>
      </c>
      <c r="D67" s="31">
        <v>2.0000000000000002E-5</v>
      </c>
      <c r="E67" s="31">
        <v>2.0000000000000002E-5</v>
      </c>
      <c r="F67" s="31">
        <v>2.0000000000000002E-5</v>
      </c>
      <c r="G67" s="31">
        <v>2.0000000000000002E-5</v>
      </c>
      <c r="H67" s="31">
        <v>2.0000000000000002E-5</v>
      </c>
      <c r="I67" s="31">
        <v>3.0000000000000001E-5</v>
      </c>
      <c r="J67" s="31">
        <v>3.0000000000000001E-5</v>
      </c>
      <c r="K67" s="31">
        <v>3.0000000000000001E-5</v>
      </c>
      <c r="L67" s="31">
        <v>3.0000000000000001E-5</v>
      </c>
      <c r="M67" s="31">
        <v>3.0000000000000001E-5</v>
      </c>
      <c r="N67" s="31">
        <v>3.0000000000000001E-5</v>
      </c>
      <c r="O67" s="31">
        <v>4.0000000000000003E-5</v>
      </c>
      <c r="P67" s="31">
        <v>4.0000000000000003E-5</v>
      </c>
      <c r="Q67" s="31">
        <v>4.0000000000000003E-5</v>
      </c>
      <c r="R67" s="31">
        <v>4.0000000000000003E-5</v>
      </c>
      <c r="S67" s="31">
        <v>4.0000000000000003E-5</v>
      </c>
      <c r="T67" s="31">
        <v>5.0000000000000002E-5</v>
      </c>
      <c r="U67" s="31">
        <v>5.0000000000000002E-5</v>
      </c>
      <c r="V67" s="31">
        <v>5.0000000000000002E-5</v>
      </c>
      <c r="W67" s="31">
        <v>6.0000000000000002E-5</v>
      </c>
      <c r="X67" s="31">
        <v>6.0000000000000002E-5</v>
      </c>
      <c r="Y67" s="31">
        <v>6.0000000000000002E-5</v>
      </c>
      <c r="Z67" s="31">
        <v>6.9999999999999994E-5</v>
      </c>
      <c r="AA67" s="31">
        <v>6.9999999999999994E-5</v>
      </c>
      <c r="AB67" s="31">
        <v>6.9999999999999994E-5</v>
      </c>
      <c r="AC67" s="31">
        <v>8.0000000000000007E-5</v>
      </c>
      <c r="AD67" s="31">
        <v>8.0000000000000007E-5</v>
      </c>
      <c r="AE67" s="31">
        <v>9.0000000000000006E-5</v>
      </c>
      <c r="AF67" s="31">
        <v>1E-4</v>
      </c>
      <c r="AG67" s="31">
        <v>1.1E-4</v>
      </c>
      <c r="AH67" s="31">
        <v>1.2E-4</v>
      </c>
      <c r="AI67" s="31">
        <v>1.3999999999999999E-4</v>
      </c>
      <c r="AJ67" s="31">
        <v>1.6000000000000001E-4</v>
      </c>
      <c r="AK67" s="31">
        <v>1.9000000000000001E-4</v>
      </c>
      <c r="AL67" s="31">
        <v>2.4000000000000001E-4</v>
      </c>
      <c r="AM67" s="31">
        <v>2.9E-4</v>
      </c>
      <c r="AN67" s="31">
        <v>3.6999999999999999E-4</v>
      </c>
      <c r="AO67" s="31">
        <v>4.4999999999999999E-4</v>
      </c>
      <c r="AP67" s="31">
        <v>5.2999999999999998E-4</v>
      </c>
      <c r="AQ67" s="31">
        <v>6.0999999999999997E-4</v>
      </c>
      <c r="AR67" s="31">
        <v>6.9999999999999999E-4</v>
      </c>
      <c r="AS67" s="31">
        <v>7.7999999999999999E-4</v>
      </c>
      <c r="AT67" s="31">
        <v>8.5999999999999998E-4</v>
      </c>
      <c r="AU67" s="31">
        <v>9.5E-4</v>
      </c>
      <c r="AV67" s="31">
        <v>1.0499999999999999E-3</v>
      </c>
      <c r="AW67" s="31">
        <v>1.16E-3</v>
      </c>
      <c r="AX67" s="31">
        <v>1.2700000000000001E-3</v>
      </c>
      <c r="AY67" s="31">
        <v>1.4E-3</v>
      </c>
      <c r="AZ67" s="31">
        <v>1.5399999999999999E-3</v>
      </c>
      <c r="BA67" s="31">
        <v>1.6900000000000001E-3</v>
      </c>
      <c r="BB67" s="31">
        <v>1.8500000000000001E-3</v>
      </c>
      <c r="BC67" s="31">
        <v>2.0200000000000001E-3</v>
      </c>
      <c r="BD67" s="31">
        <v>2.2000000000000001E-3</v>
      </c>
      <c r="BE67" s="31">
        <v>2.3999999999999998E-3</v>
      </c>
      <c r="BF67" s="31">
        <v>2.6099999999999999E-3</v>
      </c>
      <c r="BG67" s="31">
        <v>2.8500000000000001E-3</v>
      </c>
      <c r="BH67" s="31">
        <v>3.13E-3</v>
      </c>
      <c r="BI67" s="31">
        <v>3.4399999999999999E-3</v>
      </c>
      <c r="BJ67" s="31">
        <v>3.8E-3</v>
      </c>
      <c r="BK67" s="31">
        <v>4.2100000000000002E-3</v>
      </c>
      <c r="BL67" s="31">
        <v>4.6600000000000001E-3</v>
      </c>
      <c r="BM67" s="31">
        <v>5.1599999999999997E-3</v>
      </c>
      <c r="BN67" s="31">
        <v>5.7099999999999998E-3</v>
      </c>
      <c r="BO67" s="31">
        <v>6.3E-3</v>
      </c>
      <c r="BP67" s="31">
        <v>6.96E-3</v>
      </c>
      <c r="BQ67" s="31">
        <v>7.7000000000000002E-3</v>
      </c>
      <c r="BR67" s="31">
        <v>8.5400000000000007E-3</v>
      </c>
    </row>
    <row r="68" spans="1:70" x14ac:dyDescent="0.2">
      <c r="A68">
        <v>81</v>
      </c>
      <c r="B68" s="31">
        <v>3.0000000000000001E-5</v>
      </c>
      <c r="C68" s="31">
        <v>3.0000000000000001E-5</v>
      </c>
      <c r="D68" s="31">
        <v>3.0000000000000001E-5</v>
      </c>
      <c r="E68" s="31">
        <v>3.0000000000000001E-5</v>
      </c>
      <c r="F68" s="31">
        <v>3.0000000000000001E-5</v>
      </c>
      <c r="G68" s="31">
        <v>3.0000000000000001E-5</v>
      </c>
      <c r="H68" s="31">
        <v>3.0000000000000001E-5</v>
      </c>
      <c r="I68" s="31">
        <v>3.0000000000000001E-5</v>
      </c>
      <c r="J68" s="31">
        <v>3.0000000000000001E-5</v>
      </c>
      <c r="K68" s="31">
        <v>3.0000000000000001E-5</v>
      </c>
      <c r="L68" s="31">
        <v>3.0000000000000001E-5</v>
      </c>
      <c r="M68" s="31">
        <v>4.0000000000000003E-5</v>
      </c>
      <c r="N68" s="31">
        <v>4.0000000000000003E-5</v>
      </c>
      <c r="O68" s="31">
        <v>4.0000000000000003E-5</v>
      </c>
      <c r="P68" s="31">
        <v>4.0000000000000003E-5</v>
      </c>
      <c r="Q68" s="31">
        <v>5.0000000000000002E-5</v>
      </c>
      <c r="R68" s="31">
        <v>5.0000000000000002E-5</v>
      </c>
      <c r="S68" s="31">
        <v>5.0000000000000002E-5</v>
      </c>
      <c r="T68" s="31">
        <v>5.0000000000000002E-5</v>
      </c>
      <c r="U68" s="31">
        <v>6.0000000000000002E-5</v>
      </c>
      <c r="V68" s="31">
        <v>6.0000000000000002E-5</v>
      </c>
      <c r="W68" s="31">
        <v>6.0000000000000002E-5</v>
      </c>
      <c r="X68" s="31">
        <v>6.9999999999999994E-5</v>
      </c>
      <c r="Y68" s="31">
        <v>6.9999999999999994E-5</v>
      </c>
      <c r="Z68" s="31">
        <v>6.9999999999999994E-5</v>
      </c>
      <c r="AA68" s="31">
        <v>8.0000000000000007E-5</v>
      </c>
      <c r="AB68" s="31">
        <v>8.0000000000000007E-5</v>
      </c>
      <c r="AC68" s="31">
        <v>9.0000000000000006E-5</v>
      </c>
      <c r="AD68" s="31">
        <v>9.0000000000000006E-5</v>
      </c>
      <c r="AE68" s="31">
        <v>1E-4</v>
      </c>
      <c r="AF68" s="31">
        <v>1.1E-4</v>
      </c>
      <c r="AG68" s="31">
        <v>1.2E-4</v>
      </c>
      <c r="AH68" s="31">
        <v>1.3999999999999999E-4</v>
      </c>
      <c r="AI68" s="31">
        <v>1.6000000000000001E-4</v>
      </c>
      <c r="AJ68" s="31">
        <v>1.8000000000000001E-4</v>
      </c>
      <c r="AK68" s="31">
        <v>2.2000000000000001E-4</v>
      </c>
      <c r="AL68" s="31">
        <v>2.7E-4</v>
      </c>
      <c r="AM68" s="31">
        <v>3.3E-4</v>
      </c>
      <c r="AN68" s="31">
        <v>4.2000000000000002E-4</v>
      </c>
      <c r="AO68" s="31">
        <v>5.1000000000000004E-4</v>
      </c>
      <c r="AP68" s="31">
        <v>6.0999999999999997E-4</v>
      </c>
      <c r="AQ68" s="31">
        <v>6.9999999999999999E-4</v>
      </c>
      <c r="AR68" s="31">
        <v>7.9000000000000001E-4</v>
      </c>
      <c r="AS68" s="31">
        <v>8.8999999999999995E-4</v>
      </c>
      <c r="AT68" s="31">
        <v>9.7999999999999997E-4</v>
      </c>
      <c r="AU68" s="31">
        <v>1.09E-3</v>
      </c>
      <c r="AV68" s="31">
        <v>1.1999999999999999E-3</v>
      </c>
      <c r="AW68" s="31">
        <v>1.32E-3</v>
      </c>
      <c r="AX68" s="31">
        <v>1.4499999999999999E-3</v>
      </c>
      <c r="AY68" s="31">
        <v>1.6000000000000001E-3</v>
      </c>
      <c r="AZ68" s="31">
        <v>1.7600000000000001E-3</v>
      </c>
      <c r="BA68" s="31">
        <v>1.9300000000000001E-3</v>
      </c>
      <c r="BB68" s="31">
        <v>2.1099999999999999E-3</v>
      </c>
      <c r="BC68" s="31">
        <v>2.3E-3</v>
      </c>
      <c r="BD68" s="31">
        <v>2.5100000000000001E-3</v>
      </c>
      <c r="BE68" s="31">
        <v>2.7299999999999998E-3</v>
      </c>
      <c r="BF68" s="31">
        <v>2.97E-3</v>
      </c>
      <c r="BG68" s="31">
        <v>3.2499999999999999E-3</v>
      </c>
      <c r="BH68" s="31">
        <v>3.5599999999999998E-3</v>
      </c>
      <c r="BI68" s="31">
        <v>3.9199999999999999E-3</v>
      </c>
      <c r="BJ68" s="31">
        <v>4.3299999999999996E-3</v>
      </c>
      <c r="BK68" s="31">
        <v>4.79E-3</v>
      </c>
      <c r="BL68" s="31">
        <v>5.3099999999999996E-3</v>
      </c>
      <c r="BM68" s="31">
        <v>5.8799999999999998E-3</v>
      </c>
      <c r="BN68" s="31">
        <v>6.4999999999999997E-3</v>
      </c>
      <c r="BO68" s="31">
        <v>7.1700000000000002E-3</v>
      </c>
      <c r="BP68" s="31">
        <v>7.92E-3</v>
      </c>
      <c r="BQ68" s="31">
        <v>8.7600000000000004E-3</v>
      </c>
      <c r="BR68" s="31">
        <v>9.7199999999999995E-3</v>
      </c>
    </row>
    <row r="69" spans="1:70" x14ac:dyDescent="0.2">
      <c r="A69">
        <v>82</v>
      </c>
      <c r="B69" s="31">
        <v>3.0000000000000001E-5</v>
      </c>
      <c r="C69" s="31">
        <v>3.0000000000000001E-5</v>
      </c>
      <c r="D69" s="31">
        <v>3.0000000000000001E-5</v>
      </c>
      <c r="E69" s="31">
        <v>3.0000000000000001E-5</v>
      </c>
      <c r="F69" s="31">
        <v>3.0000000000000001E-5</v>
      </c>
      <c r="G69" s="31">
        <v>3.0000000000000001E-5</v>
      </c>
      <c r="H69" s="31">
        <v>3.0000000000000001E-5</v>
      </c>
      <c r="I69" s="31">
        <v>3.0000000000000001E-5</v>
      </c>
      <c r="J69" s="31">
        <v>3.0000000000000001E-5</v>
      </c>
      <c r="K69" s="31">
        <v>4.0000000000000003E-5</v>
      </c>
      <c r="L69" s="31">
        <v>4.0000000000000003E-5</v>
      </c>
      <c r="M69" s="31">
        <v>4.0000000000000003E-5</v>
      </c>
      <c r="N69" s="31">
        <v>4.0000000000000003E-5</v>
      </c>
      <c r="O69" s="31">
        <v>5.0000000000000002E-5</v>
      </c>
      <c r="P69" s="31">
        <v>5.0000000000000002E-5</v>
      </c>
      <c r="Q69" s="31">
        <v>5.0000000000000002E-5</v>
      </c>
      <c r="R69" s="31">
        <v>5.0000000000000002E-5</v>
      </c>
      <c r="S69" s="31">
        <v>6.0000000000000002E-5</v>
      </c>
      <c r="T69" s="31">
        <v>6.0000000000000002E-5</v>
      </c>
      <c r="U69" s="31">
        <v>6.0000000000000002E-5</v>
      </c>
      <c r="V69" s="31">
        <v>6.9999999999999994E-5</v>
      </c>
      <c r="W69" s="31">
        <v>6.9999999999999994E-5</v>
      </c>
      <c r="X69" s="31">
        <v>8.0000000000000007E-5</v>
      </c>
      <c r="Y69" s="31">
        <v>8.0000000000000007E-5</v>
      </c>
      <c r="Z69" s="31">
        <v>9.0000000000000006E-5</v>
      </c>
      <c r="AA69" s="31">
        <v>9.0000000000000006E-5</v>
      </c>
      <c r="AB69" s="31">
        <v>1E-4</v>
      </c>
      <c r="AC69" s="31">
        <v>1E-4</v>
      </c>
      <c r="AD69" s="31">
        <v>1.1E-4</v>
      </c>
      <c r="AE69" s="31">
        <v>1.2E-4</v>
      </c>
      <c r="AF69" s="31">
        <v>1.2999999999999999E-4</v>
      </c>
      <c r="AG69" s="31">
        <v>1.3999999999999999E-4</v>
      </c>
      <c r="AH69" s="31">
        <v>1.6000000000000001E-4</v>
      </c>
      <c r="AI69" s="31">
        <v>1.8000000000000001E-4</v>
      </c>
      <c r="AJ69" s="31">
        <v>2.1000000000000001E-4</v>
      </c>
      <c r="AK69" s="31">
        <v>2.5000000000000001E-4</v>
      </c>
      <c r="AL69" s="31">
        <v>2.9999999999999997E-4</v>
      </c>
      <c r="AM69" s="31">
        <v>3.8000000000000002E-4</v>
      </c>
      <c r="AN69" s="31">
        <v>4.6999999999999999E-4</v>
      </c>
      <c r="AO69" s="31">
        <v>5.8E-4</v>
      </c>
      <c r="AP69" s="31">
        <v>6.8999999999999997E-4</v>
      </c>
      <c r="AQ69" s="31">
        <v>8.0000000000000004E-4</v>
      </c>
      <c r="AR69" s="31">
        <v>8.9999999999999998E-4</v>
      </c>
      <c r="AS69" s="31">
        <v>1.01E-3</v>
      </c>
      <c r="AT69" s="31">
        <v>1.1199999999999999E-3</v>
      </c>
      <c r="AU69" s="31">
        <v>1.24E-3</v>
      </c>
      <c r="AV69" s="31">
        <v>1.3699999999999999E-3</v>
      </c>
      <c r="AW69" s="31">
        <v>1.5E-3</v>
      </c>
      <c r="AX69" s="31">
        <v>1.65E-3</v>
      </c>
      <c r="AY69" s="31">
        <v>1.82E-3</v>
      </c>
      <c r="AZ69" s="31">
        <v>2E-3</v>
      </c>
      <c r="BA69" s="31">
        <v>2.1900000000000001E-3</v>
      </c>
      <c r="BB69" s="31">
        <v>2.3999999999999998E-3</v>
      </c>
      <c r="BC69" s="31">
        <v>2.6199999999999999E-3</v>
      </c>
      <c r="BD69" s="31">
        <v>2.8500000000000001E-3</v>
      </c>
      <c r="BE69" s="31">
        <v>3.1099999999999999E-3</v>
      </c>
      <c r="BF69" s="31">
        <v>3.3899999999999998E-3</v>
      </c>
      <c r="BG69" s="31">
        <v>3.7000000000000002E-3</v>
      </c>
      <c r="BH69" s="31">
        <v>4.0499999999999998E-3</v>
      </c>
      <c r="BI69" s="31">
        <v>4.4600000000000004E-3</v>
      </c>
      <c r="BJ69" s="31">
        <v>4.9300000000000004E-3</v>
      </c>
      <c r="BK69" s="31">
        <v>5.45E-3</v>
      </c>
      <c r="BL69" s="31">
        <v>6.0400000000000002E-3</v>
      </c>
      <c r="BM69" s="31">
        <v>6.6800000000000002E-3</v>
      </c>
      <c r="BN69" s="31">
        <v>7.3899999999999999E-3</v>
      </c>
      <c r="BO69" s="31">
        <v>8.1600000000000006E-3</v>
      </c>
      <c r="BP69" s="31">
        <v>9.0100000000000006E-3</v>
      </c>
      <c r="BQ69" s="31">
        <v>9.9600000000000001E-3</v>
      </c>
      <c r="BR69" s="31">
        <v>1.1050000000000001E-2</v>
      </c>
    </row>
    <row r="70" spans="1:70" x14ac:dyDescent="0.2">
      <c r="A70">
        <v>83</v>
      </c>
      <c r="B70" s="31">
        <v>3.0000000000000001E-5</v>
      </c>
      <c r="C70" s="31">
        <v>3.0000000000000001E-5</v>
      </c>
      <c r="D70" s="31">
        <v>3.0000000000000001E-5</v>
      </c>
      <c r="E70" s="31">
        <v>4.0000000000000003E-5</v>
      </c>
      <c r="F70" s="31">
        <v>4.0000000000000003E-5</v>
      </c>
      <c r="G70" s="31">
        <v>4.0000000000000003E-5</v>
      </c>
      <c r="H70" s="31">
        <v>4.0000000000000003E-5</v>
      </c>
      <c r="I70" s="31">
        <v>4.0000000000000003E-5</v>
      </c>
      <c r="J70" s="31">
        <v>4.0000000000000003E-5</v>
      </c>
      <c r="K70" s="31">
        <v>4.0000000000000003E-5</v>
      </c>
      <c r="L70" s="31">
        <v>4.0000000000000003E-5</v>
      </c>
      <c r="M70" s="31">
        <v>5.0000000000000002E-5</v>
      </c>
      <c r="N70" s="31">
        <v>5.0000000000000002E-5</v>
      </c>
      <c r="O70" s="31">
        <v>5.0000000000000002E-5</v>
      </c>
      <c r="P70" s="31">
        <v>6.0000000000000002E-5</v>
      </c>
      <c r="Q70" s="31">
        <v>6.0000000000000002E-5</v>
      </c>
      <c r="R70" s="31">
        <v>6.0000000000000002E-5</v>
      </c>
      <c r="S70" s="31">
        <v>6.9999999999999994E-5</v>
      </c>
      <c r="T70" s="31">
        <v>6.9999999999999994E-5</v>
      </c>
      <c r="U70" s="31">
        <v>6.9999999999999994E-5</v>
      </c>
      <c r="V70" s="31">
        <v>8.0000000000000007E-5</v>
      </c>
      <c r="W70" s="31">
        <v>8.0000000000000007E-5</v>
      </c>
      <c r="X70" s="31">
        <v>9.0000000000000006E-5</v>
      </c>
      <c r="Y70" s="31">
        <v>9.0000000000000006E-5</v>
      </c>
      <c r="Z70" s="31">
        <v>1E-4</v>
      </c>
      <c r="AA70" s="31">
        <v>1E-4</v>
      </c>
      <c r="AB70" s="31">
        <v>1.1E-4</v>
      </c>
      <c r="AC70" s="31">
        <v>1.1E-4</v>
      </c>
      <c r="AD70" s="31">
        <v>1.2E-4</v>
      </c>
      <c r="AE70" s="31">
        <v>1.2999999999999999E-4</v>
      </c>
      <c r="AF70" s="31">
        <v>1.3999999999999999E-4</v>
      </c>
      <c r="AG70" s="31">
        <v>1.6000000000000001E-4</v>
      </c>
      <c r="AH70" s="31">
        <v>1.8000000000000001E-4</v>
      </c>
      <c r="AI70" s="31">
        <v>2.0000000000000001E-4</v>
      </c>
      <c r="AJ70" s="31">
        <v>2.3000000000000001E-4</v>
      </c>
      <c r="AK70" s="31">
        <v>2.7999999999999998E-4</v>
      </c>
      <c r="AL70" s="31">
        <v>3.5E-4</v>
      </c>
      <c r="AM70" s="31">
        <v>4.2999999999999999E-4</v>
      </c>
      <c r="AN70" s="31">
        <v>5.4000000000000001E-4</v>
      </c>
      <c r="AO70" s="31">
        <v>6.6E-4</v>
      </c>
      <c r="AP70" s="31">
        <v>7.9000000000000001E-4</v>
      </c>
      <c r="AQ70" s="31">
        <v>9.1E-4</v>
      </c>
      <c r="AR70" s="31">
        <v>1.0300000000000001E-3</v>
      </c>
      <c r="AS70" s="31">
        <v>1.15E-3</v>
      </c>
      <c r="AT70" s="31">
        <v>1.2800000000000001E-3</v>
      </c>
      <c r="AU70" s="31">
        <v>1.41E-3</v>
      </c>
      <c r="AV70" s="31">
        <v>1.5499999999999999E-3</v>
      </c>
      <c r="AW70" s="31">
        <v>1.7099999999999999E-3</v>
      </c>
      <c r="AX70" s="31">
        <v>1.8799999999999999E-3</v>
      </c>
      <c r="AY70" s="31">
        <v>2.0699999999999998E-3</v>
      </c>
      <c r="AZ70" s="31">
        <v>2.2799999999999999E-3</v>
      </c>
      <c r="BA70" s="31">
        <v>2.5000000000000001E-3</v>
      </c>
      <c r="BB70" s="31">
        <v>2.7299999999999998E-3</v>
      </c>
      <c r="BC70" s="31">
        <v>2.98E-3</v>
      </c>
      <c r="BD70" s="31">
        <v>3.2499999999999999E-3</v>
      </c>
      <c r="BE70" s="31">
        <v>3.5400000000000002E-3</v>
      </c>
      <c r="BF70" s="31">
        <v>3.8500000000000001E-3</v>
      </c>
      <c r="BG70" s="31">
        <v>4.2100000000000002E-3</v>
      </c>
      <c r="BH70" s="31">
        <v>4.6100000000000004E-3</v>
      </c>
      <c r="BI70" s="31">
        <v>5.0699999999999999E-3</v>
      </c>
      <c r="BJ70" s="31">
        <v>5.5999999999999999E-3</v>
      </c>
      <c r="BK70" s="31">
        <v>6.1999999999999998E-3</v>
      </c>
      <c r="BL70" s="31">
        <v>6.8700000000000002E-3</v>
      </c>
      <c r="BM70" s="31">
        <v>7.6E-3</v>
      </c>
      <c r="BN70" s="31">
        <v>8.3999999999999995E-3</v>
      </c>
      <c r="BO70" s="31">
        <v>9.2800000000000001E-3</v>
      </c>
      <c r="BP70" s="31">
        <v>1.0240000000000001E-2</v>
      </c>
      <c r="BQ70" s="31">
        <v>1.133E-2</v>
      </c>
      <c r="BR70" s="31">
        <v>1.255E-2</v>
      </c>
    </row>
    <row r="71" spans="1:70" x14ac:dyDescent="0.2">
      <c r="A71">
        <v>84</v>
      </c>
      <c r="B71" s="31">
        <v>4.0000000000000003E-5</v>
      </c>
      <c r="C71" s="31">
        <v>4.0000000000000003E-5</v>
      </c>
      <c r="D71" s="31">
        <v>4.0000000000000003E-5</v>
      </c>
      <c r="E71" s="31">
        <v>4.0000000000000003E-5</v>
      </c>
      <c r="F71" s="31">
        <v>4.0000000000000003E-5</v>
      </c>
      <c r="G71" s="31">
        <v>4.0000000000000003E-5</v>
      </c>
      <c r="H71" s="31">
        <v>4.0000000000000003E-5</v>
      </c>
      <c r="I71" s="31">
        <v>4.0000000000000003E-5</v>
      </c>
      <c r="J71" s="31">
        <v>4.0000000000000003E-5</v>
      </c>
      <c r="K71" s="31">
        <v>5.0000000000000002E-5</v>
      </c>
      <c r="L71" s="31">
        <v>5.0000000000000002E-5</v>
      </c>
      <c r="M71" s="31">
        <v>5.0000000000000002E-5</v>
      </c>
      <c r="N71" s="31">
        <v>6.0000000000000002E-5</v>
      </c>
      <c r="O71" s="31">
        <v>6.0000000000000002E-5</v>
      </c>
      <c r="P71" s="31">
        <v>6.0000000000000002E-5</v>
      </c>
      <c r="Q71" s="31">
        <v>6.9999999999999994E-5</v>
      </c>
      <c r="R71" s="31">
        <v>6.9999999999999994E-5</v>
      </c>
      <c r="S71" s="31">
        <v>8.0000000000000007E-5</v>
      </c>
      <c r="T71" s="31">
        <v>8.0000000000000007E-5</v>
      </c>
      <c r="U71" s="31">
        <v>8.0000000000000007E-5</v>
      </c>
      <c r="V71" s="31">
        <v>9.0000000000000006E-5</v>
      </c>
      <c r="W71" s="31">
        <v>9.0000000000000006E-5</v>
      </c>
      <c r="X71" s="31">
        <v>1E-4</v>
      </c>
      <c r="Y71" s="31">
        <v>1E-4</v>
      </c>
      <c r="Z71" s="31">
        <v>1.1E-4</v>
      </c>
      <c r="AA71" s="31">
        <v>1.2E-4</v>
      </c>
      <c r="AB71" s="31">
        <v>1.2E-4</v>
      </c>
      <c r="AC71" s="31">
        <v>1.2999999999999999E-4</v>
      </c>
      <c r="AD71" s="31">
        <v>1.3999999999999999E-4</v>
      </c>
      <c r="AE71" s="31">
        <v>1.4999999999999999E-4</v>
      </c>
      <c r="AF71" s="31">
        <v>1.6000000000000001E-4</v>
      </c>
      <c r="AG71" s="31">
        <v>1.8000000000000001E-4</v>
      </c>
      <c r="AH71" s="31">
        <v>2.0000000000000001E-4</v>
      </c>
      <c r="AI71" s="31">
        <v>2.3000000000000001E-4</v>
      </c>
      <c r="AJ71" s="31">
        <v>2.7E-4</v>
      </c>
      <c r="AK71" s="31">
        <v>3.2000000000000003E-4</v>
      </c>
      <c r="AL71" s="31">
        <v>3.8999999999999999E-4</v>
      </c>
      <c r="AM71" s="31">
        <v>4.8999999999999998E-4</v>
      </c>
      <c r="AN71" s="31">
        <v>6.0999999999999997E-4</v>
      </c>
      <c r="AO71" s="31">
        <v>7.5000000000000002E-4</v>
      </c>
      <c r="AP71" s="31">
        <v>8.9999999999999998E-4</v>
      </c>
      <c r="AQ71" s="31">
        <v>1.0300000000000001E-3</v>
      </c>
      <c r="AR71" s="31">
        <v>1.17E-3</v>
      </c>
      <c r="AS71" s="31">
        <v>1.31E-3</v>
      </c>
      <c r="AT71" s="31">
        <v>1.4599999999999999E-3</v>
      </c>
      <c r="AU71" s="31">
        <v>1.6100000000000001E-3</v>
      </c>
      <c r="AV71" s="31">
        <v>1.7700000000000001E-3</v>
      </c>
      <c r="AW71" s="31">
        <v>1.9499999999999999E-3</v>
      </c>
      <c r="AX71" s="31">
        <v>2.15E-3</v>
      </c>
      <c r="AY71" s="31">
        <v>2.3600000000000001E-3</v>
      </c>
      <c r="AZ71" s="31">
        <v>2.5899999999999999E-3</v>
      </c>
      <c r="BA71" s="31">
        <v>2.8500000000000001E-3</v>
      </c>
      <c r="BB71" s="31">
        <v>3.1099999999999999E-3</v>
      </c>
      <c r="BC71" s="31">
        <v>3.3999999999999998E-3</v>
      </c>
      <c r="BD71" s="31">
        <v>3.7000000000000002E-3</v>
      </c>
      <c r="BE71" s="31">
        <v>4.0299999999999997E-3</v>
      </c>
      <c r="BF71" s="31">
        <v>4.3899999999999998E-3</v>
      </c>
      <c r="BG71" s="31">
        <v>4.79E-3</v>
      </c>
      <c r="BH71" s="31">
        <v>5.2500000000000003E-3</v>
      </c>
      <c r="BI71" s="31">
        <v>5.7800000000000004E-3</v>
      </c>
      <c r="BJ71" s="31">
        <v>6.3800000000000003E-3</v>
      </c>
      <c r="BK71" s="31">
        <v>7.0600000000000003E-3</v>
      </c>
      <c r="BL71" s="31">
        <v>7.8200000000000006E-3</v>
      </c>
      <c r="BM71" s="31">
        <v>8.6499999999999997E-3</v>
      </c>
      <c r="BN71" s="31">
        <v>9.5600000000000008E-3</v>
      </c>
      <c r="BO71" s="31">
        <v>1.055E-2</v>
      </c>
      <c r="BP71" s="31">
        <v>1.1650000000000001E-2</v>
      </c>
      <c r="BQ71" s="31">
        <v>1.2880000000000001E-2</v>
      </c>
      <c r="BR71" s="31">
        <v>1.427E-2</v>
      </c>
    </row>
  </sheetData>
  <pageMargins left="0.75" right="0.75" top="1" bottom="1" header="0.5" footer="0.5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/>
  <dimension ref="A1:BR71"/>
  <sheetViews>
    <sheetView zoomScale="75" workbookViewId="0">
      <pane xSplit="1" ySplit="2" topLeftCell="B27" activePane="bottomRight" state="frozen"/>
      <selection activeCell="K17" sqref="K17"/>
      <selection pane="topRight" activeCell="K17" sqref="K17"/>
      <selection pane="bottomLeft" activeCell="K17" sqref="K17"/>
      <selection pane="bottomRight" activeCell="K17" sqref="K17"/>
    </sheetView>
  </sheetViews>
  <sheetFormatPr defaultRowHeight="12.75" x14ac:dyDescent="0.2"/>
  <sheetData>
    <row r="1" spans="1:70" x14ac:dyDescent="0.2">
      <c r="A1" s="35" t="s">
        <v>30</v>
      </c>
      <c r="B1" s="32"/>
      <c r="C1" s="32"/>
      <c r="D1" s="32"/>
      <c r="E1" s="32"/>
      <c r="F1" s="32"/>
      <c r="G1" s="32"/>
      <c r="H1" s="32"/>
      <c r="I1" s="32" t="s">
        <v>27</v>
      </c>
      <c r="J1" s="32"/>
      <c r="K1" s="32"/>
      <c r="L1" s="32"/>
      <c r="M1" s="32"/>
      <c r="N1" s="32"/>
    </row>
    <row r="2" spans="1:70" x14ac:dyDescent="0.2">
      <c r="A2" s="35" t="s">
        <v>31</v>
      </c>
      <c r="B2">
        <v>16</v>
      </c>
      <c r="C2">
        <v>17</v>
      </c>
      <c r="D2">
        <v>18</v>
      </c>
      <c r="E2">
        <v>19</v>
      </c>
      <c r="F2">
        <v>20</v>
      </c>
      <c r="G2">
        <v>21</v>
      </c>
      <c r="H2">
        <v>22</v>
      </c>
      <c r="I2">
        <v>23</v>
      </c>
      <c r="J2">
        <v>24</v>
      </c>
      <c r="K2">
        <v>25</v>
      </c>
      <c r="L2">
        <v>26</v>
      </c>
      <c r="M2">
        <v>27</v>
      </c>
      <c r="N2">
        <v>28</v>
      </c>
      <c r="O2">
        <v>29</v>
      </c>
      <c r="P2">
        <v>30</v>
      </c>
      <c r="Q2">
        <v>31</v>
      </c>
      <c r="R2">
        <v>32</v>
      </c>
      <c r="S2">
        <v>33</v>
      </c>
      <c r="T2">
        <v>34</v>
      </c>
      <c r="U2">
        <v>35</v>
      </c>
      <c r="V2">
        <v>36</v>
      </c>
      <c r="W2">
        <v>37</v>
      </c>
      <c r="X2">
        <v>38</v>
      </c>
      <c r="Y2">
        <v>39</v>
      </c>
      <c r="Z2">
        <v>40</v>
      </c>
      <c r="AA2">
        <v>41</v>
      </c>
      <c r="AB2">
        <v>42</v>
      </c>
      <c r="AC2">
        <v>43</v>
      </c>
      <c r="AD2">
        <v>44</v>
      </c>
      <c r="AE2">
        <v>45</v>
      </c>
      <c r="AF2">
        <v>46</v>
      </c>
      <c r="AG2">
        <v>47</v>
      </c>
      <c r="AH2">
        <v>48</v>
      </c>
      <c r="AI2">
        <v>49</v>
      </c>
      <c r="AJ2">
        <v>50</v>
      </c>
      <c r="AK2">
        <v>51</v>
      </c>
      <c r="AL2">
        <v>52</v>
      </c>
      <c r="AM2">
        <v>53</v>
      </c>
      <c r="AN2">
        <v>54</v>
      </c>
      <c r="AO2">
        <v>55</v>
      </c>
      <c r="AP2">
        <v>56</v>
      </c>
      <c r="AQ2">
        <v>57</v>
      </c>
      <c r="AR2">
        <v>58</v>
      </c>
      <c r="AS2">
        <v>59</v>
      </c>
      <c r="AT2">
        <v>60</v>
      </c>
      <c r="AU2">
        <v>61</v>
      </c>
      <c r="AV2">
        <v>62</v>
      </c>
      <c r="AW2">
        <v>63</v>
      </c>
      <c r="AX2">
        <v>64</v>
      </c>
      <c r="AY2">
        <v>65</v>
      </c>
      <c r="AZ2">
        <v>66</v>
      </c>
      <c r="BA2">
        <v>67</v>
      </c>
      <c r="BB2">
        <v>68</v>
      </c>
      <c r="BC2">
        <v>69</v>
      </c>
      <c r="BD2">
        <v>70</v>
      </c>
      <c r="BE2">
        <v>71</v>
      </c>
      <c r="BF2">
        <v>72</v>
      </c>
      <c r="BG2">
        <v>73</v>
      </c>
      <c r="BH2">
        <v>74</v>
      </c>
      <c r="BI2">
        <v>75</v>
      </c>
      <c r="BJ2">
        <v>76</v>
      </c>
      <c r="BK2">
        <v>77</v>
      </c>
      <c r="BL2">
        <v>78</v>
      </c>
      <c r="BM2">
        <v>79</v>
      </c>
      <c r="BN2">
        <v>80</v>
      </c>
      <c r="BO2">
        <v>81</v>
      </c>
      <c r="BP2">
        <v>82</v>
      </c>
      <c r="BQ2">
        <v>83</v>
      </c>
      <c r="BR2">
        <v>84</v>
      </c>
    </row>
    <row r="3" spans="1:70" x14ac:dyDescent="0.2">
      <c r="A3">
        <v>16</v>
      </c>
      <c r="B3" s="31">
        <v>1.0000000000000001E-5</v>
      </c>
      <c r="C3" s="31">
        <v>1.0000000000000001E-5</v>
      </c>
      <c r="D3" s="31">
        <v>1.0000000000000001E-5</v>
      </c>
      <c r="E3" s="31">
        <v>1.0000000000000001E-5</v>
      </c>
      <c r="F3" s="31">
        <v>1.0000000000000001E-5</v>
      </c>
      <c r="G3" s="31">
        <v>1.0000000000000001E-5</v>
      </c>
      <c r="H3" s="31">
        <v>1.0000000000000001E-5</v>
      </c>
      <c r="I3" s="31">
        <v>1.0000000000000001E-5</v>
      </c>
      <c r="J3" s="31">
        <v>1.0000000000000001E-5</v>
      </c>
      <c r="K3" s="31">
        <v>1.0000000000000001E-5</v>
      </c>
      <c r="L3" s="31">
        <v>1.0000000000000001E-5</v>
      </c>
      <c r="M3" s="31">
        <v>1.0000000000000001E-5</v>
      </c>
      <c r="N3" s="31">
        <v>1.0000000000000001E-5</v>
      </c>
      <c r="O3" s="31">
        <v>1.0000000000000001E-5</v>
      </c>
      <c r="P3" s="31">
        <v>1.0000000000000001E-5</v>
      </c>
      <c r="Q3" s="31">
        <v>1.0000000000000001E-5</v>
      </c>
      <c r="R3" s="31">
        <v>1.0000000000000001E-5</v>
      </c>
      <c r="S3" s="31">
        <v>1.0000000000000001E-5</v>
      </c>
      <c r="T3" s="31">
        <v>1.0000000000000001E-5</v>
      </c>
      <c r="U3" s="31">
        <v>1.0000000000000001E-5</v>
      </c>
      <c r="V3" s="31">
        <v>1.0000000000000001E-5</v>
      </c>
      <c r="W3" s="31">
        <v>1.0000000000000001E-5</v>
      </c>
      <c r="X3" s="31">
        <v>1.0000000000000001E-5</v>
      </c>
      <c r="Y3" s="31">
        <v>1.0000000000000001E-5</v>
      </c>
      <c r="Z3" s="31">
        <v>1.0000000000000001E-5</v>
      </c>
      <c r="AA3" s="31">
        <v>1.0000000000000001E-5</v>
      </c>
      <c r="AB3" s="31">
        <v>1.0000000000000001E-5</v>
      </c>
      <c r="AC3" s="31">
        <v>1.0000000000000001E-5</v>
      </c>
      <c r="AD3" s="31">
        <v>1.0000000000000001E-5</v>
      </c>
      <c r="AE3" s="31">
        <v>1.0000000000000001E-5</v>
      </c>
      <c r="AF3" s="31">
        <v>1.0000000000000001E-5</v>
      </c>
      <c r="AG3" s="31">
        <v>1.0000000000000001E-5</v>
      </c>
      <c r="AH3" s="31">
        <v>1.0000000000000001E-5</v>
      </c>
      <c r="AI3" s="31">
        <v>1.0000000000000001E-5</v>
      </c>
      <c r="AJ3" s="31">
        <v>1.0000000000000001E-5</v>
      </c>
      <c r="AK3" s="31">
        <v>1.0000000000000001E-5</v>
      </c>
      <c r="AL3" s="31">
        <v>1.0000000000000001E-5</v>
      </c>
      <c r="AM3" s="31">
        <v>1.0000000000000001E-5</v>
      </c>
      <c r="AN3" s="31">
        <v>1.0000000000000001E-5</v>
      </c>
      <c r="AO3" s="31">
        <v>1.0000000000000001E-5</v>
      </c>
      <c r="AP3" s="31">
        <v>1.0000000000000001E-5</v>
      </c>
      <c r="AQ3" s="31">
        <v>1.0000000000000001E-5</v>
      </c>
      <c r="AR3" s="31">
        <v>1.0000000000000001E-5</v>
      </c>
      <c r="AS3" s="31">
        <v>1.0000000000000001E-5</v>
      </c>
      <c r="AT3" s="31">
        <v>1.0000000000000001E-5</v>
      </c>
      <c r="AU3" s="31">
        <v>1.0000000000000001E-5</v>
      </c>
      <c r="AV3" s="31">
        <v>1.0000000000000001E-5</v>
      </c>
      <c r="AW3" s="31">
        <v>1.0000000000000001E-5</v>
      </c>
      <c r="AX3" s="31">
        <v>1.0000000000000001E-5</v>
      </c>
      <c r="AY3" s="31">
        <v>1.0000000000000001E-5</v>
      </c>
      <c r="AZ3" s="31">
        <v>1.0000000000000001E-5</v>
      </c>
      <c r="BA3" s="31">
        <v>1.0000000000000001E-5</v>
      </c>
      <c r="BB3" s="31">
        <v>1.0000000000000001E-5</v>
      </c>
      <c r="BC3" s="31">
        <v>2.0000000000000002E-5</v>
      </c>
      <c r="BD3" s="31">
        <v>2.0000000000000002E-5</v>
      </c>
      <c r="BE3" s="31">
        <v>2.0000000000000002E-5</v>
      </c>
      <c r="BF3" s="31">
        <v>2.0000000000000002E-5</v>
      </c>
      <c r="BG3" s="31">
        <v>2.0000000000000002E-5</v>
      </c>
      <c r="BH3" s="31">
        <v>2.0000000000000002E-5</v>
      </c>
      <c r="BI3" s="31">
        <v>3.0000000000000001E-5</v>
      </c>
      <c r="BJ3" s="31">
        <v>3.0000000000000001E-5</v>
      </c>
      <c r="BK3" s="31">
        <v>3.0000000000000001E-5</v>
      </c>
      <c r="BL3" s="31">
        <v>4.0000000000000003E-5</v>
      </c>
      <c r="BM3" s="31">
        <v>4.0000000000000003E-5</v>
      </c>
      <c r="BN3" s="31">
        <v>4.0000000000000003E-5</v>
      </c>
      <c r="BO3" s="31">
        <v>5.0000000000000002E-5</v>
      </c>
      <c r="BP3" s="31">
        <v>5.0000000000000002E-5</v>
      </c>
      <c r="BQ3" s="31">
        <v>6.0000000000000002E-5</v>
      </c>
      <c r="BR3" s="31">
        <v>6.9999999999999994E-5</v>
      </c>
    </row>
    <row r="4" spans="1:70" x14ac:dyDescent="0.2">
      <c r="A4">
        <v>17</v>
      </c>
      <c r="B4" s="31">
        <v>1.0000000000000001E-5</v>
      </c>
      <c r="C4" s="31">
        <v>1.0000000000000001E-5</v>
      </c>
      <c r="D4" s="31">
        <v>1.0000000000000001E-5</v>
      </c>
      <c r="E4" s="31">
        <v>1.0000000000000001E-5</v>
      </c>
      <c r="F4" s="31">
        <v>1.0000000000000001E-5</v>
      </c>
      <c r="G4" s="31">
        <v>1.0000000000000001E-5</v>
      </c>
      <c r="H4" s="31">
        <v>1.0000000000000001E-5</v>
      </c>
      <c r="I4" s="31">
        <v>1.0000000000000001E-5</v>
      </c>
      <c r="J4" s="31">
        <v>1.0000000000000001E-5</v>
      </c>
      <c r="K4" s="31">
        <v>1.0000000000000001E-5</v>
      </c>
      <c r="L4" s="31">
        <v>1.0000000000000001E-5</v>
      </c>
      <c r="M4" s="31">
        <v>1.0000000000000001E-5</v>
      </c>
      <c r="N4" s="31">
        <v>1.0000000000000001E-5</v>
      </c>
      <c r="O4" s="31">
        <v>1.0000000000000001E-5</v>
      </c>
      <c r="P4" s="31">
        <v>1.0000000000000001E-5</v>
      </c>
      <c r="Q4" s="31">
        <v>1.0000000000000001E-5</v>
      </c>
      <c r="R4" s="31">
        <v>1.0000000000000001E-5</v>
      </c>
      <c r="S4" s="31">
        <v>1.0000000000000001E-5</v>
      </c>
      <c r="T4" s="31">
        <v>1.0000000000000001E-5</v>
      </c>
      <c r="U4" s="31">
        <v>1.0000000000000001E-5</v>
      </c>
      <c r="V4" s="31">
        <v>1.0000000000000001E-5</v>
      </c>
      <c r="W4" s="31">
        <v>1.0000000000000001E-5</v>
      </c>
      <c r="X4" s="31">
        <v>1.0000000000000001E-5</v>
      </c>
      <c r="Y4" s="31">
        <v>1.0000000000000001E-5</v>
      </c>
      <c r="Z4" s="31">
        <v>1.0000000000000001E-5</v>
      </c>
      <c r="AA4" s="31">
        <v>1.0000000000000001E-5</v>
      </c>
      <c r="AB4" s="31">
        <v>1.0000000000000001E-5</v>
      </c>
      <c r="AC4" s="31">
        <v>1.0000000000000001E-5</v>
      </c>
      <c r="AD4" s="31">
        <v>1.0000000000000001E-5</v>
      </c>
      <c r="AE4" s="31">
        <v>1.0000000000000001E-5</v>
      </c>
      <c r="AF4" s="31">
        <v>1.0000000000000001E-5</v>
      </c>
      <c r="AG4" s="31">
        <v>1.0000000000000001E-5</v>
      </c>
      <c r="AH4" s="31">
        <v>1.0000000000000001E-5</v>
      </c>
      <c r="AI4" s="31">
        <v>1.0000000000000001E-5</v>
      </c>
      <c r="AJ4" s="31">
        <v>1.0000000000000001E-5</v>
      </c>
      <c r="AK4" s="31">
        <v>1.0000000000000001E-5</v>
      </c>
      <c r="AL4" s="31">
        <v>1.0000000000000001E-5</v>
      </c>
      <c r="AM4" s="31">
        <v>1.0000000000000001E-5</v>
      </c>
      <c r="AN4" s="31">
        <v>1.0000000000000001E-5</v>
      </c>
      <c r="AO4" s="31">
        <v>1.0000000000000001E-5</v>
      </c>
      <c r="AP4" s="31">
        <v>1.0000000000000001E-5</v>
      </c>
      <c r="AQ4" s="31">
        <v>1.0000000000000001E-5</v>
      </c>
      <c r="AR4" s="31">
        <v>1.0000000000000001E-5</v>
      </c>
      <c r="AS4" s="31">
        <v>1.0000000000000001E-5</v>
      </c>
      <c r="AT4" s="31">
        <v>1.0000000000000001E-5</v>
      </c>
      <c r="AU4" s="31">
        <v>1.0000000000000001E-5</v>
      </c>
      <c r="AV4" s="31">
        <v>1.0000000000000001E-5</v>
      </c>
      <c r="AW4" s="31">
        <v>1.0000000000000001E-5</v>
      </c>
      <c r="AX4" s="31">
        <v>1.0000000000000001E-5</v>
      </c>
      <c r="AY4" s="31">
        <v>1.0000000000000001E-5</v>
      </c>
      <c r="AZ4" s="31">
        <v>1.0000000000000001E-5</v>
      </c>
      <c r="BA4" s="31">
        <v>1.0000000000000001E-5</v>
      </c>
      <c r="BB4" s="31">
        <v>1.0000000000000001E-5</v>
      </c>
      <c r="BC4" s="31">
        <v>2.0000000000000002E-5</v>
      </c>
      <c r="BD4" s="31">
        <v>2.0000000000000002E-5</v>
      </c>
      <c r="BE4" s="31">
        <v>2.0000000000000002E-5</v>
      </c>
      <c r="BF4" s="31">
        <v>2.0000000000000002E-5</v>
      </c>
      <c r="BG4" s="31">
        <v>2.0000000000000002E-5</v>
      </c>
      <c r="BH4" s="31">
        <v>2.0000000000000002E-5</v>
      </c>
      <c r="BI4" s="31">
        <v>3.0000000000000001E-5</v>
      </c>
      <c r="BJ4" s="31">
        <v>3.0000000000000001E-5</v>
      </c>
      <c r="BK4" s="31">
        <v>3.0000000000000001E-5</v>
      </c>
      <c r="BL4" s="31">
        <v>4.0000000000000003E-5</v>
      </c>
      <c r="BM4" s="31">
        <v>4.0000000000000003E-5</v>
      </c>
      <c r="BN4" s="31">
        <v>4.0000000000000003E-5</v>
      </c>
      <c r="BO4" s="31">
        <v>5.0000000000000002E-5</v>
      </c>
      <c r="BP4" s="31">
        <v>5.0000000000000002E-5</v>
      </c>
      <c r="BQ4" s="31">
        <v>6.0000000000000002E-5</v>
      </c>
      <c r="BR4" s="31">
        <v>6.9999999999999994E-5</v>
      </c>
    </row>
    <row r="5" spans="1:70" x14ac:dyDescent="0.2">
      <c r="A5">
        <v>18</v>
      </c>
      <c r="B5" s="31">
        <v>1.0000000000000001E-5</v>
      </c>
      <c r="C5" s="31">
        <v>1.0000000000000001E-5</v>
      </c>
      <c r="D5" s="31">
        <v>1.0000000000000001E-5</v>
      </c>
      <c r="E5" s="31">
        <v>1.0000000000000001E-5</v>
      </c>
      <c r="F5" s="31">
        <v>1.0000000000000001E-5</v>
      </c>
      <c r="G5" s="31">
        <v>1.0000000000000001E-5</v>
      </c>
      <c r="H5" s="31">
        <v>1.0000000000000001E-5</v>
      </c>
      <c r="I5" s="31">
        <v>1.0000000000000001E-5</v>
      </c>
      <c r="J5" s="31">
        <v>1.0000000000000001E-5</v>
      </c>
      <c r="K5" s="31">
        <v>1.0000000000000001E-5</v>
      </c>
      <c r="L5" s="31">
        <v>1.0000000000000001E-5</v>
      </c>
      <c r="M5" s="31">
        <v>1.0000000000000001E-5</v>
      </c>
      <c r="N5" s="31">
        <v>1.0000000000000001E-5</v>
      </c>
      <c r="O5" s="31">
        <v>1.0000000000000001E-5</v>
      </c>
      <c r="P5" s="31">
        <v>1.0000000000000001E-5</v>
      </c>
      <c r="Q5" s="31">
        <v>1.0000000000000001E-5</v>
      </c>
      <c r="R5" s="31">
        <v>1.0000000000000001E-5</v>
      </c>
      <c r="S5" s="31">
        <v>1.0000000000000001E-5</v>
      </c>
      <c r="T5" s="31">
        <v>1.0000000000000001E-5</v>
      </c>
      <c r="U5" s="31">
        <v>1.0000000000000001E-5</v>
      </c>
      <c r="V5" s="31">
        <v>1.0000000000000001E-5</v>
      </c>
      <c r="W5" s="31">
        <v>1.0000000000000001E-5</v>
      </c>
      <c r="X5" s="31">
        <v>1.0000000000000001E-5</v>
      </c>
      <c r="Y5" s="31">
        <v>1.0000000000000001E-5</v>
      </c>
      <c r="Z5" s="31">
        <v>1.0000000000000001E-5</v>
      </c>
      <c r="AA5" s="31">
        <v>1.0000000000000001E-5</v>
      </c>
      <c r="AB5" s="31">
        <v>1.0000000000000001E-5</v>
      </c>
      <c r="AC5" s="31">
        <v>1.0000000000000001E-5</v>
      </c>
      <c r="AD5" s="31">
        <v>1.0000000000000001E-5</v>
      </c>
      <c r="AE5" s="31">
        <v>1.0000000000000001E-5</v>
      </c>
      <c r="AF5" s="31">
        <v>1.0000000000000001E-5</v>
      </c>
      <c r="AG5" s="31">
        <v>1.0000000000000001E-5</v>
      </c>
      <c r="AH5" s="31">
        <v>1.0000000000000001E-5</v>
      </c>
      <c r="AI5" s="31">
        <v>1.0000000000000001E-5</v>
      </c>
      <c r="AJ5" s="31">
        <v>1.0000000000000001E-5</v>
      </c>
      <c r="AK5" s="31">
        <v>1.0000000000000001E-5</v>
      </c>
      <c r="AL5" s="31">
        <v>1.0000000000000001E-5</v>
      </c>
      <c r="AM5" s="31">
        <v>1.0000000000000001E-5</v>
      </c>
      <c r="AN5" s="31">
        <v>1.0000000000000001E-5</v>
      </c>
      <c r="AO5" s="31">
        <v>1.0000000000000001E-5</v>
      </c>
      <c r="AP5" s="31">
        <v>1.0000000000000001E-5</v>
      </c>
      <c r="AQ5" s="31">
        <v>1.0000000000000001E-5</v>
      </c>
      <c r="AR5" s="31">
        <v>1.0000000000000001E-5</v>
      </c>
      <c r="AS5" s="31">
        <v>1.0000000000000001E-5</v>
      </c>
      <c r="AT5" s="31">
        <v>1.0000000000000001E-5</v>
      </c>
      <c r="AU5" s="31">
        <v>1.0000000000000001E-5</v>
      </c>
      <c r="AV5" s="31">
        <v>1.0000000000000001E-5</v>
      </c>
      <c r="AW5" s="31">
        <v>1.0000000000000001E-5</v>
      </c>
      <c r="AX5" s="31">
        <v>1.0000000000000001E-5</v>
      </c>
      <c r="AY5" s="31">
        <v>1.0000000000000001E-5</v>
      </c>
      <c r="AZ5" s="31">
        <v>1.0000000000000001E-5</v>
      </c>
      <c r="BA5" s="31">
        <v>1.0000000000000001E-5</v>
      </c>
      <c r="BB5" s="31">
        <v>1.0000000000000001E-5</v>
      </c>
      <c r="BC5" s="31">
        <v>2.0000000000000002E-5</v>
      </c>
      <c r="BD5" s="31">
        <v>2.0000000000000002E-5</v>
      </c>
      <c r="BE5" s="31">
        <v>2.0000000000000002E-5</v>
      </c>
      <c r="BF5" s="31">
        <v>2.0000000000000002E-5</v>
      </c>
      <c r="BG5" s="31">
        <v>2.0000000000000002E-5</v>
      </c>
      <c r="BH5" s="31">
        <v>2.0000000000000002E-5</v>
      </c>
      <c r="BI5" s="31">
        <v>3.0000000000000001E-5</v>
      </c>
      <c r="BJ5" s="31">
        <v>3.0000000000000001E-5</v>
      </c>
      <c r="BK5" s="31">
        <v>3.0000000000000001E-5</v>
      </c>
      <c r="BL5" s="31">
        <v>4.0000000000000003E-5</v>
      </c>
      <c r="BM5" s="31">
        <v>4.0000000000000003E-5</v>
      </c>
      <c r="BN5" s="31">
        <v>4.0000000000000003E-5</v>
      </c>
      <c r="BO5" s="31">
        <v>5.0000000000000002E-5</v>
      </c>
      <c r="BP5" s="31">
        <v>5.0000000000000002E-5</v>
      </c>
      <c r="BQ5" s="31">
        <v>6.0000000000000002E-5</v>
      </c>
      <c r="BR5" s="31">
        <v>6.9999999999999994E-5</v>
      </c>
    </row>
    <row r="6" spans="1:70" x14ac:dyDescent="0.2">
      <c r="A6">
        <v>19</v>
      </c>
      <c r="B6" s="31">
        <v>1.0000000000000001E-5</v>
      </c>
      <c r="C6" s="31">
        <v>1.0000000000000001E-5</v>
      </c>
      <c r="D6" s="31">
        <v>1.0000000000000001E-5</v>
      </c>
      <c r="E6" s="31">
        <v>1.0000000000000001E-5</v>
      </c>
      <c r="F6" s="31">
        <v>1.0000000000000001E-5</v>
      </c>
      <c r="G6" s="31">
        <v>1.0000000000000001E-5</v>
      </c>
      <c r="H6" s="31">
        <v>1.0000000000000001E-5</v>
      </c>
      <c r="I6" s="31">
        <v>1.0000000000000001E-5</v>
      </c>
      <c r="J6" s="31">
        <v>1.0000000000000001E-5</v>
      </c>
      <c r="K6" s="31">
        <v>1.0000000000000001E-5</v>
      </c>
      <c r="L6" s="31">
        <v>1.0000000000000001E-5</v>
      </c>
      <c r="M6" s="31">
        <v>1.0000000000000001E-5</v>
      </c>
      <c r="N6" s="31">
        <v>1.0000000000000001E-5</v>
      </c>
      <c r="O6" s="31">
        <v>1.0000000000000001E-5</v>
      </c>
      <c r="P6" s="31">
        <v>1.0000000000000001E-5</v>
      </c>
      <c r="Q6" s="31">
        <v>1.0000000000000001E-5</v>
      </c>
      <c r="R6" s="31">
        <v>1.0000000000000001E-5</v>
      </c>
      <c r="S6" s="31">
        <v>1.0000000000000001E-5</v>
      </c>
      <c r="T6" s="31">
        <v>1.0000000000000001E-5</v>
      </c>
      <c r="U6" s="31">
        <v>1.0000000000000001E-5</v>
      </c>
      <c r="V6" s="31">
        <v>1.0000000000000001E-5</v>
      </c>
      <c r="W6" s="31">
        <v>1.0000000000000001E-5</v>
      </c>
      <c r="X6" s="31">
        <v>1.0000000000000001E-5</v>
      </c>
      <c r="Y6" s="31">
        <v>1.0000000000000001E-5</v>
      </c>
      <c r="Z6" s="31">
        <v>1.0000000000000001E-5</v>
      </c>
      <c r="AA6" s="31">
        <v>1.0000000000000001E-5</v>
      </c>
      <c r="AB6" s="31">
        <v>1.0000000000000001E-5</v>
      </c>
      <c r="AC6" s="31">
        <v>1.0000000000000001E-5</v>
      </c>
      <c r="AD6" s="31">
        <v>1.0000000000000001E-5</v>
      </c>
      <c r="AE6" s="31">
        <v>1.0000000000000001E-5</v>
      </c>
      <c r="AF6" s="31">
        <v>1.0000000000000001E-5</v>
      </c>
      <c r="AG6" s="31">
        <v>1.0000000000000001E-5</v>
      </c>
      <c r="AH6" s="31">
        <v>1.0000000000000001E-5</v>
      </c>
      <c r="AI6" s="31">
        <v>1.0000000000000001E-5</v>
      </c>
      <c r="AJ6" s="31">
        <v>1.0000000000000001E-5</v>
      </c>
      <c r="AK6" s="31">
        <v>1.0000000000000001E-5</v>
      </c>
      <c r="AL6" s="31">
        <v>1.0000000000000001E-5</v>
      </c>
      <c r="AM6" s="31">
        <v>1.0000000000000001E-5</v>
      </c>
      <c r="AN6" s="31">
        <v>1.0000000000000001E-5</v>
      </c>
      <c r="AO6" s="31">
        <v>1.0000000000000001E-5</v>
      </c>
      <c r="AP6" s="31">
        <v>1.0000000000000001E-5</v>
      </c>
      <c r="AQ6" s="31">
        <v>1.0000000000000001E-5</v>
      </c>
      <c r="AR6" s="31">
        <v>1.0000000000000001E-5</v>
      </c>
      <c r="AS6" s="31">
        <v>1.0000000000000001E-5</v>
      </c>
      <c r="AT6" s="31">
        <v>1.0000000000000001E-5</v>
      </c>
      <c r="AU6" s="31">
        <v>1.0000000000000001E-5</v>
      </c>
      <c r="AV6" s="31">
        <v>1.0000000000000001E-5</v>
      </c>
      <c r="AW6" s="31">
        <v>1.0000000000000001E-5</v>
      </c>
      <c r="AX6" s="31">
        <v>1.0000000000000001E-5</v>
      </c>
      <c r="AY6" s="31">
        <v>1.0000000000000001E-5</v>
      </c>
      <c r="AZ6" s="31">
        <v>1.0000000000000001E-5</v>
      </c>
      <c r="BA6" s="31">
        <v>1.0000000000000001E-5</v>
      </c>
      <c r="BB6" s="31">
        <v>1.0000000000000001E-5</v>
      </c>
      <c r="BC6" s="31">
        <v>2.0000000000000002E-5</v>
      </c>
      <c r="BD6" s="31">
        <v>2.0000000000000002E-5</v>
      </c>
      <c r="BE6" s="31">
        <v>2.0000000000000002E-5</v>
      </c>
      <c r="BF6" s="31">
        <v>2.0000000000000002E-5</v>
      </c>
      <c r="BG6" s="31">
        <v>2.0000000000000002E-5</v>
      </c>
      <c r="BH6" s="31">
        <v>2.0000000000000002E-5</v>
      </c>
      <c r="BI6" s="31">
        <v>3.0000000000000001E-5</v>
      </c>
      <c r="BJ6" s="31">
        <v>3.0000000000000001E-5</v>
      </c>
      <c r="BK6" s="31">
        <v>3.0000000000000001E-5</v>
      </c>
      <c r="BL6" s="31">
        <v>4.0000000000000003E-5</v>
      </c>
      <c r="BM6" s="31">
        <v>4.0000000000000003E-5</v>
      </c>
      <c r="BN6" s="31">
        <v>4.0000000000000003E-5</v>
      </c>
      <c r="BO6" s="31">
        <v>5.0000000000000002E-5</v>
      </c>
      <c r="BP6" s="31">
        <v>5.0000000000000002E-5</v>
      </c>
      <c r="BQ6" s="31">
        <v>6.0000000000000002E-5</v>
      </c>
      <c r="BR6" s="31">
        <v>6.9999999999999994E-5</v>
      </c>
    </row>
    <row r="7" spans="1:70" x14ac:dyDescent="0.2">
      <c r="A7">
        <v>20</v>
      </c>
      <c r="B7" s="31">
        <v>1.0000000000000001E-5</v>
      </c>
      <c r="C7" s="31">
        <v>1.0000000000000001E-5</v>
      </c>
      <c r="D7" s="31">
        <v>1.0000000000000001E-5</v>
      </c>
      <c r="E7" s="31">
        <v>1.0000000000000001E-5</v>
      </c>
      <c r="F7" s="31">
        <v>1.0000000000000001E-5</v>
      </c>
      <c r="G7" s="31">
        <v>1.0000000000000001E-5</v>
      </c>
      <c r="H7" s="31">
        <v>1.0000000000000001E-5</v>
      </c>
      <c r="I7" s="31">
        <v>1.0000000000000001E-5</v>
      </c>
      <c r="J7" s="31">
        <v>1.0000000000000001E-5</v>
      </c>
      <c r="K7" s="31">
        <v>1.0000000000000001E-5</v>
      </c>
      <c r="L7" s="31">
        <v>1.0000000000000001E-5</v>
      </c>
      <c r="M7" s="31">
        <v>1.0000000000000001E-5</v>
      </c>
      <c r="N7" s="31">
        <v>1.0000000000000001E-5</v>
      </c>
      <c r="O7" s="31">
        <v>1.0000000000000001E-5</v>
      </c>
      <c r="P7" s="31">
        <v>1.0000000000000001E-5</v>
      </c>
      <c r="Q7" s="31">
        <v>1.0000000000000001E-5</v>
      </c>
      <c r="R7" s="31">
        <v>1.0000000000000001E-5</v>
      </c>
      <c r="S7" s="31">
        <v>1.0000000000000001E-5</v>
      </c>
      <c r="T7" s="31">
        <v>1.0000000000000001E-5</v>
      </c>
      <c r="U7" s="31">
        <v>1.0000000000000001E-5</v>
      </c>
      <c r="V7" s="31">
        <v>1.0000000000000001E-5</v>
      </c>
      <c r="W7" s="31">
        <v>1.0000000000000001E-5</v>
      </c>
      <c r="X7" s="31">
        <v>1.0000000000000001E-5</v>
      </c>
      <c r="Y7" s="31">
        <v>1.0000000000000001E-5</v>
      </c>
      <c r="Z7" s="31">
        <v>1.0000000000000001E-5</v>
      </c>
      <c r="AA7" s="31">
        <v>1.0000000000000001E-5</v>
      </c>
      <c r="AB7" s="31">
        <v>1.0000000000000001E-5</v>
      </c>
      <c r="AC7" s="31">
        <v>1.0000000000000001E-5</v>
      </c>
      <c r="AD7" s="31">
        <v>1.0000000000000001E-5</v>
      </c>
      <c r="AE7" s="31">
        <v>1.0000000000000001E-5</v>
      </c>
      <c r="AF7" s="31">
        <v>1.0000000000000001E-5</v>
      </c>
      <c r="AG7" s="31">
        <v>1.0000000000000001E-5</v>
      </c>
      <c r="AH7" s="31">
        <v>1.0000000000000001E-5</v>
      </c>
      <c r="AI7" s="31">
        <v>1.0000000000000001E-5</v>
      </c>
      <c r="AJ7" s="31">
        <v>1.0000000000000001E-5</v>
      </c>
      <c r="AK7" s="31">
        <v>1.0000000000000001E-5</v>
      </c>
      <c r="AL7" s="31">
        <v>1.0000000000000001E-5</v>
      </c>
      <c r="AM7" s="31">
        <v>1.0000000000000001E-5</v>
      </c>
      <c r="AN7" s="31">
        <v>1.0000000000000001E-5</v>
      </c>
      <c r="AO7" s="31">
        <v>1.0000000000000001E-5</v>
      </c>
      <c r="AP7" s="31">
        <v>1.0000000000000001E-5</v>
      </c>
      <c r="AQ7" s="31">
        <v>1.0000000000000001E-5</v>
      </c>
      <c r="AR7" s="31">
        <v>1.0000000000000001E-5</v>
      </c>
      <c r="AS7" s="31">
        <v>1.0000000000000001E-5</v>
      </c>
      <c r="AT7" s="31">
        <v>1.0000000000000001E-5</v>
      </c>
      <c r="AU7" s="31">
        <v>1.0000000000000001E-5</v>
      </c>
      <c r="AV7" s="31">
        <v>1.0000000000000001E-5</v>
      </c>
      <c r="AW7" s="31">
        <v>1.0000000000000001E-5</v>
      </c>
      <c r="AX7" s="31">
        <v>1.0000000000000001E-5</v>
      </c>
      <c r="AY7" s="31">
        <v>1.0000000000000001E-5</v>
      </c>
      <c r="AZ7" s="31">
        <v>1.0000000000000001E-5</v>
      </c>
      <c r="BA7" s="31">
        <v>1.0000000000000001E-5</v>
      </c>
      <c r="BB7" s="31">
        <v>1.0000000000000001E-5</v>
      </c>
      <c r="BC7" s="31">
        <v>2.0000000000000002E-5</v>
      </c>
      <c r="BD7" s="31">
        <v>2.0000000000000002E-5</v>
      </c>
      <c r="BE7" s="31">
        <v>2.0000000000000002E-5</v>
      </c>
      <c r="BF7" s="31">
        <v>2.0000000000000002E-5</v>
      </c>
      <c r="BG7" s="31">
        <v>2.0000000000000002E-5</v>
      </c>
      <c r="BH7" s="31">
        <v>2.0000000000000002E-5</v>
      </c>
      <c r="BI7" s="31">
        <v>3.0000000000000001E-5</v>
      </c>
      <c r="BJ7" s="31">
        <v>3.0000000000000001E-5</v>
      </c>
      <c r="BK7" s="31">
        <v>3.0000000000000001E-5</v>
      </c>
      <c r="BL7" s="31">
        <v>4.0000000000000003E-5</v>
      </c>
      <c r="BM7" s="31">
        <v>4.0000000000000003E-5</v>
      </c>
      <c r="BN7" s="31">
        <v>4.0000000000000003E-5</v>
      </c>
      <c r="BO7" s="31">
        <v>5.0000000000000002E-5</v>
      </c>
      <c r="BP7" s="31">
        <v>5.0000000000000002E-5</v>
      </c>
      <c r="BQ7" s="31">
        <v>6.0000000000000002E-5</v>
      </c>
      <c r="BR7" s="31">
        <v>6.9999999999999994E-5</v>
      </c>
    </row>
    <row r="8" spans="1:70" x14ac:dyDescent="0.2">
      <c r="A8">
        <v>21</v>
      </c>
      <c r="B8" s="31">
        <v>1.0000000000000001E-5</v>
      </c>
      <c r="C8" s="31">
        <v>1.0000000000000001E-5</v>
      </c>
      <c r="D8" s="31">
        <v>1.0000000000000001E-5</v>
      </c>
      <c r="E8" s="31">
        <v>1.0000000000000001E-5</v>
      </c>
      <c r="F8" s="31">
        <v>1.0000000000000001E-5</v>
      </c>
      <c r="G8" s="31">
        <v>1.0000000000000001E-5</v>
      </c>
      <c r="H8" s="31">
        <v>1.0000000000000001E-5</v>
      </c>
      <c r="I8" s="31">
        <v>1.0000000000000001E-5</v>
      </c>
      <c r="J8" s="31">
        <v>1.0000000000000001E-5</v>
      </c>
      <c r="K8" s="31">
        <v>1.0000000000000001E-5</v>
      </c>
      <c r="L8" s="31">
        <v>1.0000000000000001E-5</v>
      </c>
      <c r="M8" s="31">
        <v>1.0000000000000001E-5</v>
      </c>
      <c r="N8" s="31">
        <v>1.0000000000000001E-5</v>
      </c>
      <c r="O8" s="31">
        <v>1.0000000000000001E-5</v>
      </c>
      <c r="P8" s="31">
        <v>1.0000000000000001E-5</v>
      </c>
      <c r="Q8" s="31">
        <v>1.0000000000000001E-5</v>
      </c>
      <c r="R8" s="31">
        <v>1.0000000000000001E-5</v>
      </c>
      <c r="S8" s="31">
        <v>1.0000000000000001E-5</v>
      </c>
      <c r="T8" s="31">
        <v>1.0000000000000001E-5</v>
      </c>
      <c r="U8" s="31">
        <v>1.0000000000000001E-5</v>
      </c>
      <c r="V8" s="31">
        <v>1.0000000000000001E-5</v>
      </c>
      <c r="W8" s="31">
        <v>1.0000000000000001E-5</v>
      </c>
      <c r="X8" s="31">
        <v>1.0000000000000001E-5</v>
      </c>
      <c r="Y8" s="31">
        <v>1.0000000000000001E-5</v>
      </c>
      <c r="Z8" s="31">
        <v>1.0000000000000001E-5</v>
      </c>
      <c r="AA8" s="31">
        <v>1.0000000000000001E-5</v>
      </c>
      <c r="AB8" s="31">
        <v>1.0000000000000001E-5</v>
      </c>
      <c r="AC8" s="31">
        <v>1.0000000000000001E-5</v>
      </c>
      <c r="AD8" s="31">
        <v>1.0000000000000001E-5</v>
      </c>
      <c r="AE8" s="31">
        <v>1.0000000000000001E-5</v>
      </c>
      <c r="AF8" s="31">
        <v>1.0000000000000001E-5</v>
      </c>
      <c r="AG8" s="31">
        <v>1.0000000000000001E-5</v>
      </c>
      <c r="AH8" s="31">
        <v>1.0000000000000001E-5</v>
      </c>
      <c r="AI8" s="31">
        <v>1.0000000000000001E-5</v>
      </c>
      <c r="AJ8" s="31">
        <v>1.0000000000000001E-5</v>
      </c>
      <c r="AK8" s="31">
        <v>1.0000000000000001E-5</v>
      </c>
      <c r="AL8" s="31">
        <v>1.0000000000000001E-5</v>
      </c>
      <c r="AM8" s="31">
        <v>1.0000000000000001E-5</v>
      </c>
      <c r="AN8" s="31">
        <v>1.0000000000000001E-5</v>
      </c>
      <c r="AO8" s="31">
        <v>1.0000000000000001E-5</v>
      </c>
      <c r="AP8" s="31">
        <v>1.0000000000000001E-5</v>
      </c>
      <c r="AQ8" s="31">
        <v>1.0000000000000001E-5</v>
      </c>
      <c r="AR8" s="31">
        <v>1.0000000000000001E-5</v>
      </c>
      <c r="AS8" s="31">
        <v>1.0000000000000001E-5</v>
      </c>
      <c r="AT8" s="31">
        <v>1.0000000000000001E-5</v>
      </c>
      <c r="AU8" s="31">
        <v>1.0000000000000001E-5</v>
      </c>
      <c r="AV8" s="31">
        <v>1.0000000000000001E-5</v>
      </c>
      <c r="AW8" s="31">
        <v>1.0000000000000001E-5</v>
      </c>
      <c r="AX8" s="31">
        <v>1.0000000000000001E-5</v>
      </c>
      <c r="AY8" s="31">
        <v>1.0000000000000001E-5</v>
      </c>
      <c r="AZ8" s="31">
        <v>1.0000000000000001E-5</v>
      </c>
      <c r="BA8" s="31">
        <v>1.0000000000000001E-5</v>
      </c>
      <c r="BB8" s="31">
        <v>1.0000000000000001E-5</v>
      </c>
      <c r="BC8" s="31">
        <v>2.0000000000000002E-5</v>
      </c>
      <c r="BD8" s="31">
        <v>2.0000000000000002E-5</v>
      </c>
      <c r="BE8" s="31">
        <v>2.0000000000000002E-5</v>
      </c>
      <c r="BF8" s="31">
        <v>2.0000000000000002E-5</v>
      </c>
      <c r="BG8" s="31">
        <v>2.0000000000000002E-5</v>
      </c>
      <c r="BH8" s="31">
        <v>2.0000000000000002E-5</v>
      </c>
      <c r="BI8" s="31">
        <v>3.0000000000000001E-5</v>
      </c>
      <c r="BJ8" s="31">
        <v>3.0000000000000001E-5</v>
      </c>
      <c r="BK8" s="31">
        <v>3.0000000000000001E-5</v>
      </c>
      <c r="BL8" s="31">
        <v>4.0000000000000003E-5</v>
      </c>
      <c r="BM8" s="31">
        <v>4.0000000000000003E-5</v>
      </c>
      <c r="BN8" s="31">
        <v>4.0000000000000003E-5</v>
      </c>
      <c r="BO8" s="31">
        <v>5.0000000000000002E-5</v>
      </c>
      <c r="BP8" s="31">
        <v>5.0000000000000002E-5</v>
      </c>
      <c r="BQ8" s="31">
        <v>6.0000000000000002E-5</v>
      </c>
      <c r="BR8" s="31">
        <v>6.9999999999999994E-5</v>
      </c>
    </row>
    <row r="9" spans="1:70" x14ac:dyDescent="0.2">
      <c r="A9">
        <v>22</v>
      </c>
      <c r="B9" s="31">
        <v>1.0000000000000001E-5</v>
      </c>
      <c r="C9" s="31">
        <v>1.0000000000000001E-5</v>
      </c>
      <c r="D9" s="31">
        <v>1.0000000000000001E-5</v>
      </c>
      <c r="E9" s="31">
        <v>1.0000000000000001E-5</v>
      </c>
      <c r="F9" s="31">
        <v>1.0000000000000001E-5</v>
      </c>
      <c r="G9" s="31">
        <v>1.0000000000000001E-5</v>
      </c>
      <c r="H9" s="31">
        <v>1.0000000000000001E-5</v>
      </c>
      <c r="I9" s="31">
        <v>1.0000000000000001E-5</v>
      </c>
      <c r="J9" s="31">
        <v>1.0000000000000001E-5</v>
      </c>
      <c r="K9" s="31">
        <v>1.0000000000000001E-5</v>
      </c>
      <c r="L9" s="31">
        <v>1.0000000000000001E-5</v>
      </c>
      <c r="M9" s="31">
        <v>1.0000000000000001E-5</v>
      </c>
      <c r="N9" s="31">
        <v>1.0000000000000001E-5</v>
      </c>
      <c r="O9" s="31">
        <v>1.0000000000000001E-5</v>
      </c>
      <c r="P9" s="31">
        <v>1.0000000000000001E-5</v>
      </c>
      <c r="Q9" s="31">
        <v>1.0000000000000001E-5</v>
      </c>
      <c r="R9" s="31">
        <v>1.0000000000000001E-5</v>
      </c>
      <c r="S9" s="31">
        <v>1.0000000000000001E-5</v>
      </c>
      <c r="T9" s="31">
        <v>1.0000000000000001E-5</v>
      </c>
      <c r="U9" s="31">
        <v>1.0000000000000001E-5</v>
      </c>
      <c r="V9" s="31">
        <v>1.0000000000000001E-5</v>
      </c>
      <c r="W9" s="31">
        <v>1.0000000000000001E-5</v>
      </c>
      <c r="X9" s="31">
        <v>1.0000000000000001E-5</v>
      </c>
      <c r="Y9" s="31">
        <v>1.0000000000000001E-5</v>
      </c>
      <c r="Z9" s="31">
        <v>1.0000000000000001E-5</v>
      </c>
      <c r="AA9" s="31">
        <v>1.0000000000000001E-5</v>
      </c>
      <c r="AB9" s="31">
        <v>1.0000000000000001E-5</v>
      </c>
      <c r="AC9" s="31">
        <v>1.0000000000000001E-5</v>
      </c>
      <c r="AD9" s="31">
        <v>1.0000000000000001E-5</v>
      </c>
      <c r="AE9" s="31">
        <v>1.0000000000000001E-5</v>
      </c>
      <c r="AF9" s="31">
        <v>1.0000000000000001E-5</v>
      </c>
      <c r="AG9" s="31">
        <v>1.0000000000000001E-5</v>
      </c>
      <c r="AH9" s="31">
        <v>1.0000000000000001E-5</v>
      </c>
      <c r="AI9" s="31">
        <v>1.0000000000000001E-5</v>
      </c>
      <c r="AJ9" s="31">
        <v>1.0000000000000001E-5</v>
      </c>
      <c r="AK9" s="31">
        <v>1.0000000000000001E-5</v>
      </c>
      <c r="AL9" s="31">
        <v>1.0000000000000001E-5</v>
      </c>
      <c r="AM9" s="31">
        <v>1.0000000000000001E-5</v>
      </c>
      <c r="AN9" s="31">
        <v>1.0000000000000001E-5</v>
      </c>
      <c r="AO9" s="31">
        <v>1.0000000000000001E-5</v>
      </c>
      <c r="AP9" s="31">
        <v>1.0000000000000001E-5</v>
      </c>
      <c r="AQ9" s="31">
        <v>1.0000000000000001E-5</v>
      </c>
      <c r="AR9" s="31">
        <v>1.0000000000000001E-5</v>
      </c>
      <c r="AS9" s="31">
        <v>1.0000000000000001E-5</v>
      </c>
      <c r="AT9" s="31">
        <v>1.0000000000000001E-5</v>
      </c>
      <c r="AU9" s="31">
        <v>1.0000000000000001E-5</v>
      </c>
      <c r="AV9" s="31">
        <v>1.0000000000000001E-5</v>
      </c>
      <c r="AW9" s="31">
        <v>1.0000000000000001E-5</v>
      </c>
      <c r="AX9" s="31">
        <v>1.0000000000000001E-5</v>
      </c>
      <c r="AY9" s="31">
        <v>1.0000000000000001E-5</v>
      </c>
      <c r="AZ9" s="31">
        <v>1.0000000000000001E-5</v>
      </c>
      <c r="BA9" s="31">
        <v>1.0000000000000001E-5</v>
      </c>
      <c r="BB9" s="31">
        <v>1.0000000000000001E-5</v>
      </c>
      <c r="BC9" s="31">
        <v>2.0000000000000002E-5</v>
      </c>
      <c r="BD9" s="31">
        <v>2.0000000000000002E-5</v>
      </c>
      <c r="BE9" s="31">
        <v>2.0000000000000002E-5</v>
      </c>
      <c r="BF9" s="31">
        <v>2.0000000000000002E-5</v>
      </c>
      <c r="BG9" s="31">
        <v>2.0000000000000002E-5</v>
      </c>
      <c r="BH9" s="31">
        <v>2.0000000000000002E-5</v>
      </c>
      <c r="BI9" s="31">
        <v>3.0000000000000001E-5</v>
      </c>
      <c r="BJ9" s="31">
        <v>3.0000000000000001E-5</v>
      </c>
      <c r="BK9" s="31">
        <v>3.0000000000000001E-5</v>
      </c>
      <c r="BL9" s="31">
        <v>4.0000000000000003E-5</v>
      </c>
      <c r="BM9" s="31">
        <v>4.0000000000000003E-5</v>
      </c>
      <c r="BN9" s="31">
        <v>4.0000000000000003E-5</v>
      </c>
      <c r="BO9" s="31">
        <v>5.0000000000000002E-5</v>
      </c>
      <c r="BP9" s="31">
        <v>5.0000000000000002E-5</v>
      </c>
      <c r="BQ9" s="31">
        <v>6.0000000000000002E-5</v>
      </c>
      <c r="BR9" s="31">
        <v>6.9999999999999994E-5</v>
      </c>
    </row>
    <row r="10" spans="1:70" x14ac:dyDescent="0.2">
      <c r="A10">
        <v>23</v>
      </c>
      <c r="B10" s="31">
        <v>1.0000000000000001E-5</v>
      </c>
      <c r="C10" s="31">
        <v>1.0000000000000001E-5</v>
      </c>
      <c r="D10" s="31">
        <v>1.0000000000000001E-5</v>
      </c>
      <c r="E10" s="31">
        <v>1.0000000000000001E-5</v>
      </c>
      <c r="F10" s="31">
        <v>1.0000000000000001E-5</v>
      </c>
      <c r="G10" s="31">
        <v>1.0000000000000001E-5</v>
      </c>
      <c r="H10" s="31">
        <v>1.0000000000000001E-5</v>
      </c>
      <c r="I10" s="31">
        <v>1.0000000000000001E-5</v>
      </c>
      <c r="J10" s="31">
        <v>1.0000000000000001E-5</v>
      </c>
      <c r="K10" s="31">
        <v>1.0000000000000001E-5</v>
      </c>
      <c r="L10" s="31">
        <v>1.0000000000000001E-5</v>
      </c>
      <c r="M10" s="31">
        <v>1.0000000000000001E-5</v>
      </c>
      <c r="N10" s="31">
        <v>1.0000000000000001E-5</v>
      </c>
      <c r="O10" s="31">
        <v>1.0000000000000001E-5</v>
      </c>
      <c r="P10" s="31">
        <v>1.0000000000000001E-5</v>
      </c>
      <c r="Q10" s="31">
        <v>1.0000000000000001E-5</v>
      </c>
      <c r="R10" s="31">
        <v>1.0000000000000001E-5</v>
      </c>
      <c r="S10" s="31">
        <v>1.0000000000000001E-5</v>
      </c>
      <c r="T10" s="31">
        <v>1.0000000000000001E-5</v>
      </c>
      <c r="U10" s="31">
        <v>1.0000000000000001E-5</v>
      </c>
      <c r="V10" s="31">
        <v>1.0000000000000001E-5</v>
      </c>
      <c r="W10" s="31">
        <v>1.0000000000000001E-5</v>
      </c>
      <c r="X10" s="31">
        <v>1.0000000000000001E-5</v>
      </c>
      <c r="Y10" s="31">
        <v>1.0000000000000001E-5</v>
      </c>
      <c r="Z10" s="31">
        <v>1.0000000000000001E-5</v>
      </c>
      <c r="AA10" s="31">
        <v>1.0000000000000001E-5</v>
      </c>
      <c r="AB10" s="31">
        <v>1.0000000000000001E-5</v>
      </c>
      <c r="AC10" s="31">
        <v>1.0000000000000001E-5</v>
      </c>
      <c r="AD10" s="31">
        <v>1.0000000000000001E-5</v>
      </c>
      <c r="AE10" s="31">
        <v>1.0000000000000001E-5</v>
      </c>
      <c r="AF10" s="31">
        <v>1.0000000000000001E-5</v>
      </c>
      <c r="AG10" s="31">
        <v>1.0000000000000001E-5</v>
      </c>
      <c r="AH10" s="31">
        <v>1.0000000000000001E-5</v>
      </c>
      <c r="AI10" s="31">
        <v>1.0000000000000001E-5</v>
      </c>
      <c r="AJ10" s="31">
        <v>1.0000000000000001E-5</v>
      </c>
      <c r="AK10" s="31">
        <v>1.0000000000000001E-5</v>
      </c>
      <c r="AL10" s="31">
        <v>1.0000000000000001E-5</v>
      </c>
      <c r="AM10" s="31">
        <v>1.0000000000000001E-5</v>
      </c>
      <c r="AN10" s="31">
        <v>1.0000000000000001E-5</v>
      </c>
      <c r="AO10" s="31">
        <v>1.0000000000000001E-5</v>
      </c>
      <c r="AP10" s="31">
        <v>1.0000000000000001E-5</v>
      </c>
      <c r="AQ10" s="31">
        <v>1.0000000000000001E-5</v>
      </c>
      <c r="AR10" s="31">
        <v>1.0000000000000001E-5</v>
      </c>
      <c r="AS10" s="31">
        <v>1.0000000000000001E-5</v>
      </c>
      <c r="AT10" s="31">
        <v>1.0000000000000001E-5</v>
      </c>
      <c r="AU10" s="31">
        <v>1.0000000000000001E-5</v>
      </c>
      <c r="AV10" s="31">
        <v>1.0000000000000001E-5</v>
      </c>
      <c r="AW10" s="31">
        <v>1.0000000000000001E-5</v>
      </c>
      <c r="AX10" s="31">
        <v>1.0000000000000001E-5</v>
      </c>
      <c r="AY10" s="31">
        <v>1.0000000000000001E-5</v>
      </c>
      <c r="AZ10" s="31">
        <v>1.0000000000000001E-5</v>
      </c>
      <c r="BA10" s="31">
        <v>1.0000000000000001E-5</v>
      </c>
      <c r="BB10" s="31">
        <v>1.0000000000000001E-5</v>
      </c>
      <c r="BC10" s="31">
        <v>2.0000000000000002E-5</v>
      </c>
      <c r="BD10" s="31">
        <v>2.0000000000000002E-5</v>
      </c>
      <c r="BE10" s="31">
        <v>2.0000000000000002E-5</v>
      </c>
      <c r="BF10" s="31">
        <v>2.0000000000000002E-5</v>
      </c>
      <c r="BG10" s="31">
        <v>2.0000000000000002E-5</v>
      </c>
      <c r="BH10" s="31">
        <v>2.0000000000000002E-5</v>
      </c>
      <c r="BI10" s="31">
        <v>3.0000000000000001E-5</v>
      </c>
      <c r="BJ10" s="31">
        <v>3.0000000000000001E-5</v>
      </c>
      <c r="BK10" s="31">
        <v>3.0000000000000001E-5</v>
      </c>
      <c r="BL10" s="31">
        <v>4.0000000000000003E-5</v>
      </c>
      <c r="BM10" s="31">
        <v>4.0000000000000003E-5</v>
      </c>
      <c r="BN10" s="31">
        <v>4.0000000000000003E-5</v>
      </c>
      <c r="BO10" s="31">
        <v>5.0000000000000002E-5</v>
      </c>
      <c r="BP10" s="31">
        <v>5.0000000000000002E-5</v>
      </c>
      <c r="BQ10" s="31">
        <v>6.0000000000000002E-5</v>
      </c>
      <c r="BR10" s="31">
        <v>6.9999999999999994E-5</v>
      </c>
    </row>
    <row r="11" spans="1:70" x14ac:dyDescent="0.2">
      <c r="A11">
        <v>24</v>
      </c>
      <c r="B11" s="31">
        <v>1.0000000000000001E-5</v>
      </c>
      <c r="C11" s="31">
        <v>1.0000000000000001E-5</v>
      </c>
      <c r="D11" s="31">
        <v>1.0000000000000001E-5</v>
      </c>
      <c r="E11" s="31">
        <v>1.0000000000000001E-5</v>
      </c>
      <c r="F11" s="31">
        <v>1.0000000000000001E-5</v>
      </c>
      <c r="G11" s="31">
        <v>1.0000000000000001E-5</v>
      </c>
      <c r="H11" s="31">
        <v>1.0000000000000001E-5</v>
      </c>
      <c r="I11" s="31">
        <v>1.0000000000000001E-5</v>
      </c>
      <c r="J11" s="31">
        <v>1.0000000000000001E-5</v>
      </c>
      <c r="K11" s="31">
        <v>1.0000000000000001E-5</v>
      </c>
      <c r="L11" s="31">
        <v>1.0000000000000001E-5</v>
      </c>
      <c r="M11" s="31">
        <v>1.0000000000000001E-5</v>
      </c>
      <c r="N11" s="31">
        <v>1.0000000000000001E-5</v>
      </c>
      <c r="O11" s="31">
        <v>1.0000000000000001E-5</v>
      </c>
      <c r="P11" s="31">
        <v>1.0000000000000001E-5</v>
      </c>
      <c r="Q11" s="31">
        <v>1.0000000000000001E-5</v>
      </c>
      <c r="R11" s="31">
        <v>1.0000000000000001E-5</v>
      </c>
      <c r="S11" s="31">
        <v>1.0000000000000001E-5</v>
      </c>
      <c r="T11" s="31">
        <v>1.0000000000000001E-5</v>
      </c>
      <c r="U11" s="31">
        <v>1.0000000000000001E-5</v>
      </c>
      <c r="V11" s="31">
        <v>1.0000000000000001E-5</v>
      </c>
      <c r="W11" s="31">
        <v>1.0000000000000001E-5</v>
      </c>
      <c r="X11" s="31">
        <v>1.0000000000000001E-5</v>
      </c>
      <c r="Y11" s="31">
        <v>1.0000000000000001E-5</v>
      </c>
      <c r="Z11" s="31">
        <v>1.0000000000000001E-5</v>
      </c>
      <c r="AA11" s="31">
        <v>1.0000000000000001E-5</v>
      </c>
      <c r="AB11" s="31">
        <v>1.0000000000000001E-5</v>
      </c>
      <c r="AC11" s="31">
        <v>1.0000000000000001E-5</v>
      </c>
      <c r="AD11" s="31">
        <v>1.0000000000000001E-5</v>
      </c>
      <c r="AE11" s="31">
        <v>1.0000000000000001E-5</v>
      </c>
      <c r="AF11" s="31">
        <v>1.0000000000000001E-5</v>
      </c>
      <c r="AG11" s="31">
        <v>1.0000000000000001E-5</v>
      </c>
      <c r="AH11" s="31">
        <v>1.0000000000000001E-5</v>
      </c>
      <c r="AI11" s="31">
        <v>1.0000000000000001E-5</v>
      </c>
      <c r="AJ11" s="31">
        <v>1.0000000000000001E-5</v>
      </c>
      <c r="AK11" s="31">
        <v>1.0000000000000001E-5</v>
      </c>
      <c r="AL11" s="31">
        <v>1.0000000000000001E-5</v>
      </c>
      <c r="AM11" s="31">
        <v>1.0000000000000001E-5</v>
      </c>
      <c r="AN11" s="31">
        <v>1.0000000000000001E-5</v>
      </c>
      <c r="AO11" s="31">
        <v>1.0000000000000001E-5</v>
      </c>
      <c r="AP11" s="31">
        <v>1.0000000000000001E-5</v>
      </c>
      <c r="AQ11" s="31">
        <v>1.0000000000000001E-5</v>
      </c>
      <c r="AR11" s="31">
        <v>1.0000000000000001E-5</v>
      </c>
      <c r="AS11" s="31">
        <v>1.0000000000000001E-5</v>
      </c>
      <c r="AT11" s="31">
        <v>1.0000000000000001E-5</v>
      </c>
      <c r="AU11" s="31">
        <v>1.0000000000000001E-5</v>
      </c>
      <c r="AV11" s="31">
        <v>1.0000000000000001E-5</v>
      </c>
      <c r="AW11" s="31">
        <v>1.0000000000000001E-5</v>
      </c>
      <c r="AX11" s="31">
        <v>1.0000000000000001E-5</v>
      </c>
      <c r="AY11" s="31">
        <v>1.0000000000000001E-5</v>
      </c>
      <c r="AZ11" s="31">
        <v>1.0000000000000001E-5</v>
      </c>
      <c r="BA11" s="31">
        <v>1.0000000000000001E-5</v>
      </c>
      <c r="BB11" s="31">
        <v>1.0000000000000001E-5</v>
      </c>
      <c r="BC11" s="31">
        <v>2.0000000000000002E-5</v>
      </c>
      <c r="BD11" s="31">
        <v>2.0000000000000002E-5</v>
      </c>
      <c r="BE11" s="31">
        <v>2.0000000000000002E-5</v>
      </c>
      <c r="BF11" s="31">
        <v>2.0000000000000002E-5</v>
      </c>
      <c r="BG11" s="31">
        <v>2.0000000000000002E-5</v>
      </c>
      <c r="BH11" s="31">
        <v>2.0000000000000002E-5</v>
      </c>
      <c r="BI11" s="31">
        <v>3.0000000000000001E-5</v>
      </c>
      <c r="BJ11" s="31">
        <v>3.0000000000000001E-5</v>
      </c>
      <c r="BK11" s="31">
        <v>3.0000000000000001E-5</v>
      </c>
      <c r="BL11" s="31">
        <v>4.0000000000000003E-5</v>
      </c>
      <c r="BM11" s="31">
        <v>4.0000000000000003E-5</v>
      </c>
      <c r="BN11" s="31">
        <v>4.0000000000000003E-5</v>
      </c>
      <c r="BO11" s="31">
        <v>5.0000000000000002E-5</v>
      </c>
      <c r="BP11" s="31">
        <v>5.0000000000000002E-5</v>
      </c>
      <c r="BQ11" s="31">
        <v>6.0000000000000002E-5</v>
      </c>
      <c r="BR11" s="31">
        <v>6.9999999999999994E-5</v>
      </c>
    </row>
    <row r="12" spans="1:70" x14ac:dyDescent="0.2">
      <c r="A12">
        <v>25</v>
      </c>
      <c r="B12" s="31">
        <v>1.0000000000000001E-5</v>
      </c>
      <c r="C12" s="31">
        <v>1.0000000000000001E-5</v>
      </c>
      <c r="D12" s="31">
        <v>1.0000000000000001E-5</v>
      </c>
      <c r="E12" s="31">
        <v>1.0000000000000001E-5</v>
      </c>
      <c r="F12" s="31">
        <v>1.0000000000000001E-5</v>
      </c>
      <c r="G12" s="31">
        <v>1.0000000000000001E-5</v>
      </c>
      <c r="H12" s="31">
        <v>1.0000000000000001E-5</v>
      </c>
      <c r="I12" s="31">
        <v>1.0000000000000001E-5</v>
      </c>
      <c r="J12" s="31">
        <v>1.0000000000000001E-5</v>
      </c>
      <c r="K12" s="31">
        <v>1.0000000000000001E-5</v>
      </c>
      <c r="L12" s="31">
        <v>1.0000000000000001E-5</v>
      </c>
      <c r="M12" s="31">
        <v>1.0000000000000001E-5</v>
      </c>
      <c r="N12" s="31">
        <v>1.0000000000000001E-5</v>
      </c>
      <c r="O12" s="31">
        <v>1.0000000000000001E-5</v>
      </c>
      <c r="P12" s="31">
        <v>1.0000000000000001E-5</v>
      </c>
      <c r="Q12" s="31">
        <v>1.0000000000000001E-5</v>
      </c>
      <c r="R12" s="31">
        <v>1.0000000000000001E-5</v>
      </c>
      <c r="S12" s="31">
        <v>1.0000000000000001E-5</v>
      </c>
      <c r="T12" s="31">
        <v>1.0000000000000001E-5</v>
      </c>
      <c r="U12" s="31">
        <v>1.0000000000000001E-5</v>
      </c>
      <c r="V12" s="31">
        <v>1.0000000000000001E-5</v>
      </c>
      <c r="W12" s="31">
        <v>1.0000000000000001E-5</v>
      </c>
      <c r="X12" s="31">
        <v>1.0000000000000001E-5</v>
      </c>
      <c r="Y12" s="31">
        <v>1.0000000000000001E-5</v>
      </c>
      <c r="Z12" s="31">
        <v>1.0000000000000001E-5</v>
      </c>
      <c r="AA12" s="31">
        <v>1.0000000000000001E-5</v>
      </c>
      <c r="AB12" s="31">
        <v>1.0000000000000001E-5</v>
      </c>
      <c r="AC12" s="31">
        <v>1.0000000000000001E-5</v>
      </c>
      <c r="AD12" s="31">
        <v>1.0000000000000001E-5</v>
      </c>
      <c r="AE12" s="31">
        <v>1.0000000000000001E-5</v>
      </c>
      <c r="AF12" s="31">
        <v>1.0000000000000001E-5</v>
      </c>
      <c r="AG12" s="31">
        <v>1.0000000000000001E-5</v>
      </c>
      <c r="AH12" s="31">
        <v>1.0000000000000001E-5</v>
      </c>
      <c r="AI12" s="31">
        <v>1.0000000000000001E-5</v>
      </c>
      <c r="AJ12" s="31">
        <v>1.0000000000000001E-5</v>
      </c>
      <c r="AK12" s="31">
        <v>1.0000000000000001E-5</v>
      </c>
      <c r="AL12" s="31">
        <v>1.0000000000000001E-5</v>
      </c>
      <c r="AM12" s="31">
        <v>1.0000000000000001E-5</v>
      </c>
      <c r="AN12" s="31">
        <v>1.0000000000000001E-5</v>
      </c>
      <c r="AO12" s="31">
        <v>1.0000000000000001E-5</v>
      </c>
      <c r="AP12" s="31">
        <v>1.0000000000000001E-5</v>
      </c>
      <c r="AQ12" s="31">
        <v>1.0000000000000001E-5</v>
      </c>
      <c r="AR12" s="31">
        <v>1.0000000000000001E-5</v>
      </c>
      <c r="AS12" s="31">
        <v>1.0000000000000001E-5</v>
      </c>
      <c r="AT12" s="31">
        <v>1.0000000000000001E-5</v>
      </c>
      <c r="AU12" s="31">
        <v>1.0000000000000001E-5</v>
      </c>
      <c r="AV12" s="31">
        <v>1.0000000000000001E-5</v>
      </c>
      <c r="AW12" s="31">
        <v>1.0000000000000001E-5</v>
      </c>
      <c r="AX12" s="31">
        <v>1.0000000000000001E-5</v>
      </c>
      <c r="AY12" s="31">
        <v>1.0000000000000001E-5</v>
      </c>
      <c r="AZ12" s="31">
        <v>1.0000000000000001E-5</v>
      </c>
      <c r="BA12" s="31">
        <v>1.0000000000000001E-5</v>
      </c>
      <c r="BB12" s="31">
        <v>1.0000000000000001E-5</v>
      </c>
      <c r="BC12" s="31">
        <v>2.0000000000000002E-5</v>
      </c>
      <c r="BD12" s="31">
        <v>2.0000000000000002E-5</v>
      </c>
      <c r="BE12" s="31">
        <v>2.0000000000000002E-5</v>
      </c>
      <c r="BF12" s="31">
        <v>2.0000000000000002E-5</v>
      </c>
      <c r="BG12" s="31">
        <v>2.0000000000000002E-5</v>
      </c>
      <c r="BH12" s="31">
        <v>2.0000000000000002E-5</v>
      </c>
      <c r="BI12" s="31">
        <v>3.0000000000000001E-5</v>
      </c>
      <c r="BJ12" s="31">
        <v>3.0000000000000001E-5</v>
      </c>
      <c r="BK12" s="31">
        <v>3.0000000000000001E-5</v>
      </c>
      <c r="BL12" s="31">
        <v>4.0000000000000003E-5</v>
      </c>
      <c r="BM12" s="31">
        <v>4.0000000000000003E-5</v>
      </c>
      <c r="BN12" s="31">
        <v>4.0000000000000003E-5</v>
      </c>
      <c r="BO12" s="31">
        <v>5.0000000000000002E-5</v>
      </c>
      <c r="BP12" s="31">
        <v>5.0000000000000002E-5</v>
      </c>
      <c r="BQ12" s="31">
        <v>6.0000000000000002E-5</v>
      </c>
      <c r="BR12" s="31">
        <v>6.9999999999999994E-5</v>
      </c>
    </row>
    <row r="13" spans="1:70" x14ac:dyDescent="0.2">
      <c r="A13">
        <v>26</v>
      </c>
      <c r="B13" s="31">
        <v>1.0000000000000001E-5</v>
      </c>
      <c r="C13" s="31">
        <v>1.0000000000000001E-5</v>
      </c>
      <c r="D13" s="31">
        <v>1.0000000000000001E-5</v>
      </c>
      <c r="E13" s="31">
        <v>1.0000000000000001E-5</v>
      </c>
      <c r="F13" s="31">
        <v>1.0000000000000001E-5</v>
      </c>
      <c r="G13" s="31">
        <v>1.0000000000000001E-5</v>
      </c>
      <c r="H13" s="31">
        <v>1.0000000000000001E-5</v>
      </c>
      <c r="I13" s="31">
        <v>1.0000000000000001E-5</v>
      </c>
      <c r="J13" s="31">
        <v>1.0000000000000001E-5</v>
      </c>
      <c r="K13" s="31">
        <v>1.0000000000000001E-5</v>
      </c>
      <c r="L13" s="31">
        <v>1.0000000000000001E-5</v>
      </c>
      <c r="M13" s="31">
        <v>1.0000000000000001E-5</v>
      </c>
      <c r="N13" s="31">
        <v>1.0000000000000001E-5</v>
      </c>
      <c r="O13" s="31">
        <v>1.0000000000000001E-5</v>
      </c>
      <c r="P13" s="31">
        <v>1.0000000000000001E-5</v>
      </c>
      <c r="Q13" s="31">
        <v>1.0000000000000001E-5</v>
      </c>
      <c r="R13" s="31">
        <v>1.0000000000000001E-5</v>
      </c>
      <c r="S13" s="31">
        <v>1.0000000000000001E-5</v>
      </c>
      <c r="T13" s="31">
        <v>1.0000000000000001E-5</v>
      </c>
      <c r="U13" s="31">
        <v>1.0000000000000001E-5</v>
      </c>
      <c r="V13" s="31">
        <v>1.0000000000000001E-5</v>
      </c>
      <c r="W13" s="31">
        <v>1.0000000000000001E-5</v>
      </c>
      <c r="X13" s="31">
        <v>1.0000000000000001E-5</v>
      </c>
      <c r="Y13" s="31">
        <v>1.0000000000000001E-5</v>
      </c>
      <c r="Z13" s="31">
        <v>1.0000000000000001E-5</v>
      </c>
      <c r="AA13" s="31">
        <v>1.0000000000000001E-5</v>
      </c>
      <c r="AB13" s="31">
        <v>1.0000000000000001E-5</v>
      </c>
      <c r="AC13" s="31">
        <v>1.0000000000000001E-5</v>
      </c>
      <c r="AD13" s="31">
        <v>1.0000000000000001E-5</v>
      </c>
      <c r="AE13" s="31">
        <v>1.0000000000000001E-5</v>
      </c>
      <c r="AF13" s="31">
        <v>1.0000000000000001E-5</v>
      </c>
      <c r="AG13" s="31">
        <v>1.0000000000000001E-5</v>
      </c>
      <c r="AH13" s="31">
        <v>1.0000000000000001E-5</v>
      </c>
      <c r="AI13" s="31">
        <v>1.0000000000000001E-5</v>
      </c>
      <c r="AJ13" s="31">
        <v>1.0000000000000001E-5</v>
      </c>
      <c r="AK13" s="31">
        <v>1.0000000000000001E-5</v>
      </c>
      <c r="AL13" s="31">
        <v>1.0000000000000001E-5</v>
      </c>
      <c r="AM13" s="31">
        <v>1.0000000000000001E-5</v>
      </c>
      <c r="AN13" s="31">
        <v>1.0000000000000001E-5</v>
      </c>
      <c r="AO13" s="31">
        <v>1.0000000000000001E-5</v>
      </c>
      <c r="AP13" s="31">
        <v>1.0000000000000001E-5</v>
      </c>
      <c r="AQ13" s="31">
        <v>1.0000000000000001E-5</v>
      </c>
      <c r="AR13" s="31">
        <v>1.0000000000000001E-5</v>
      </c>
      <c r="AS13" s="31">
        <v>1.0000000000000001E-5</v>
      </c>
      <c r="AT13" s="31">
        <v>1.0000000000000001E-5</v>
      </c>
      <c r="AU13" s="31">
        <v>1.0000000000000001E-5</v>
      </c>
      <c r="AV13" s="31">
        <v>1.0000000000000001E-5</v>
      </c>
      <c r="AW13" s="31">
        <v>1.0000000000000001E-5</v>
      </c>
      <c r="AX13" s="31">
        <v>1.0000000000000001E-5</v>
      </c>
      <c r="AY13" s="31">
        <v>1.0000000000000001E-5</v>
      </c>
      <c r="AZ13" s="31">
        <v>1.0000000000000001E-5</v>
      </c>
      <c r="BA13" s="31">
        <v>1.0000000000000001E-5</v>
      </c>
      <c r="BB13" s="31">
        <v>1.0000000000000001E-5</v>
      </c>
      <c r="BC13" s="31">
        <v>2.0000000000000002E-5</v>
      </c>
      <c r="BD13" s="31">
        <v>2.0000000000000002E-5</v>
      </c>
      <c r="BE13" s="31">
        <v>2.0000000000000002E-5</v>
      </c>
      <c r="BF13" s="31">
        <v>2.0000000000000002E-5</v>
      </c>
      <c r="BG13" s="31">
        <v>2.0000000000000002E-5</v>
      </c>
      <c r="BH13" s="31">
        <v>2.0000000000000002E-5</v>
      </c>
      <c r="BI13" s="31">
        <v>3.0000000000000001E-5</v>
      </c>
      <c r="BJ13" s="31">
        <v>3.0000000000000001E-5</v>
      </c>
      <c r="BK13" s="31">
        <v>3.0000000000000001E-5</v>
      </c>
      <c r="BL13" s="31">
        <v>4.0000000000000003E-5</v>
      </c>
      <c r="BM13" s="31">
        <v>4.0000000000000003E-5</v>
      </c>
      <c r="BN13" s="31">
        <v>4.0000000000000003E-5</v>
      </c>
      <c r="BO13" s="31">
        <v>5.0000000000000002E-5</v>
      </c>
      <c r="BP13" s="31">
        <v>5.0000000000000002E-5</v>
      </c>
      <c r="BQ13" s="31">
        <v>6.0000000000000002E-5</v>
      </c>
      <c r="BR13" s="31">
        <v>6.9999999999999994E-5</v>
      </c>
    </row>
    <row r="14" spans="1:70" x14ac:dyDescent="0.2">
      <c r="A14">
        <v>27</v>
      </c>
      <c r="B14" s="31">
        <v>1.0000000000000001E-5</v>
      </c>
      <c r="C14" s="31">
        <v>1.0000000000000001E-5</v>
      </c>
      <c r="D14" s="31">
        <v>1.0000000000000001E-5</v>
      </c>
      <c r="E14" s="31">
        <v>1.0000000000000001E-5</v>
      </c>
      <c r="F14" s="31">
        <v>1.0000000000000001E-5</v>
      </c>
      <c r="G14" s="31">
        <v>1.0000000000000001E-5</v>
      </c>
      <c r="H14" s="31">
        <v>1.0000000000000001E-5</v>
      </c>
      <c r="I14" s="31">
        <v>1.0000000000000001E-5</v>
      </c>
      <c r="J14" s="31">
        <v>1.0000000000000001E-5</v>
      </c>
      <c r="K14" s="31">
        <v>1.0000000000000001E-5</v>
      </c>
      <c r="L14" s="31">
        <v>1.0000000000000001E-5</v>
      </c>
      <c r="M14" s="31">
        <v>1.0000000000000001E-5</v>
      </c>
      <c r="N14" s="31">
        <v>1.0000000000000001E-5</v>
      </c>
      <c r="O14" s="31">
        <v>1.0000000000000001E-5</v>
      </c>
      <c r="P14" s="31">
        <v>1.0000000000000001E-5</v>
      </c>
      <c r="Q14" s="31">
        <v>1.0000000000000001E-5</v>
      </c>
      <c r="R14" s="31">
        <v>1.0000000000000001E-5</v>
      </c>
      <c r="S14" s="31">
        <v>1.0000000000000001E-5</v>
      </c>
      <c r="T14" s="31">
        <v>1.0000000000000001E-5</v>
      </c>
      <c r="U14" s="31">
        <v>1.0000000000000001E-5</v>
      </c>
      <c r="V14" s="31">
        <v>1.0000000000000001E-5</v>
      </c>
      <c r="W14" s="31">
        <v>1.0000000000000001E-5</v>
      </c>
      <c r="X14" s="31">
        <v>1.0000000000000001E-5</v>
      </c>
      <c r="Y14" s="31">
        <v>1.0000000000000001E-5</v>
      </c>
      <c r="Z14" s="31">
        <v>1.0000000000000001E-5</v>
      </c>
      <c r="AA14" s="31">
        <v>1.0000000000000001E-5</v>
      </c>
      <c r="AB14" s="31">
        <v>1.0000000000000001E-5</v>
      </c>
      <c r="AC14" s="31">
        <v>1.0000000000000001E-5</v>
      </c>
      <c r="AD14" s="31">
        <v>1.0000000000000001E-5</v>
      </c>
      <c r="AE14" s="31">
        <v>1.0000000000000001E-5</v>
      </c>
      <c r="AF14" s="31">
        <v>1.0000000000000001E-5</v>
      </c>
      <c r="AG14" s="31">
        <v>1.0000000000000001E-5</v>
      </c>
      <c r="AH14" s="31">
        <v>1.0000000000000001E-5</v>
      </c>
      <c r="AI14" s="31">
        <v>1.0000000000000001E-5</v>
      </c>
      <c r="AJ14" s="31">
        <v>1.0000000000000001E-5</v>
      </c>
      <c r="AK14" s="31">
        <v>1.0000000000000001E-5</v>
      </c>
      <c r="AL14" s="31">
        <v>1.0000000000000001E-5</v>
      </c>
      <c r="AM14" s="31">
        <v>1.0000000000000001E-5</v>
      </c>
      <c r="AN14" s="31">
        <v>1.0000000000000001E-5</v>
      </c>
      <c r="AO14" s="31">
        <v>1.0000000000000001E-5</v>
      </c>
      <c r="AP14" s="31">
        <v>1.0000000000000001E-5</v>
      </c>
      <c r="AQ14" s="31">
        <v>1.0000000000000001E-5</v>
      </c>
      <c r="AR14" s="31">
        <v>1.0000000000000001E-5</v>
      </c>
      <c r="AS14" s="31">
        <v>1.0000000000000001E-5</v>
      </c>
      <c r="AT14" s="31">
        <v>1.0000000000000001E-5</v>
      </c>
      <c r="AU14" s="31">
        <v>1.0000000000000001E-5</v>
      </c>
      <c r="AV14" s="31">
        <v>1.0000000000000001E-5</v>
      </c>
      <c r="AW14" s="31">
        <v>1.0000000000000001E-5</v>
      </c>
      <c r="AX14" s="31">
        <v>1.0000000000000001E-5</v>
      </c>
      <c r="AY14" s="31">
        <v>1.0000000000000001E-5</v>
      </c>
      <c r="AZ14" s="31">
        <v>1.0000000000000001E-5</v>
      </c>
      <c r="BA14" s="31">
        <v>1.0000000000000001E-5</v>
      </c>
      <c r="BB14" s="31">
        <v>1.0000000000000001E-5</v>
      </c>
      <c r="BC14" s="31">
        <v>2.0000000000000002E-5</v>
      </c>
      <c r="BD14" s="31">
        <v>2.0000000000000002E-5</v>
      </c>
      <c r="BE14" s="31">
        <v>2.0000000000000002E-5</v>
      </c>
      <c r="BF14" s="31">
        <v>2.0000000000000002E-5</v>
      </c>
      <c r="BG14" s="31">
        <v>2.0000000000000002E-5</v>
      </c>
      <c r="BH14" s="31">
        <v>2.0000000000000002E-5</v>
      </c>
      <c r="BI14" s="31">
        <v>3.0000000000000001E-5</v>
      </c>
      <c r="BJ14" s="31">
        <v>3.0000000000000001E-5</v>
      </c>
      <c r="BK14" s="31">
        <v>3.0000000000000001E-5</v>
      </c>
      <c r="BL14" s="31">
        <v>4.0000000000000003E-5</v>
      </c>
      <c r="BM14" s="31">
        <v>4.0000000000000003E-5</v>
      </c>
      <c r="BN14" s="31">
        <v>4.0000000000000003E-5</v>
      </c>
      <c r="BO14" s="31">
        <v>5.0000000000000002E-5</v>
      </c>
      <c r="BP14" s="31">
        <v>5.0000000000000002E-5</v>
      </c>
      <c r="BQ14" s="31">
        <v>6.0000000000000002E-5</v>
      </c>
      <c r="BR14" s="31">
        <v>6.9999999999999994E-5</v>
      </c>
    </row>
    <row r="15" spans="1:70" x14ac:dyDescent="0.2">
      <c r="A15">
        <v>28</v>
      </c>
      <c r="B15" s="31">
        <v>1.0000000000000001E-5</v>
      </c>
      <c r="C15" s="31">
        <v>1.0000000000000001E-5</v>
      </c>
      <c r="D15" s="31">
        <v>1.0000000000000001E-5</v>
      </c>
      <c r="E15" s="31">
        <v>1.0000000000000001E-5</v>
      </c>
      <c r="F15" s="31">
        <v>1.0000000000000001E-5</v>
      </c>
      <c r="G15" s="31">
        <v>1.0000000000000001E-5</v>
      </c>
      <c r="H15" s="31">
        <v>1.0000000000000001E-5</v>
      </c>
      <c r="I15" s="31">
        <v>1.0000000000000001E-5</v>
      </c>
      <c r="J15" s="31">
        <v>1.0000000000000001E-5</v>
      </c>
      <c r="K15" s="31">
        <v>1.0000000000000001E-5</v>
      </c>
      <c r="L15" s="31">
        <v>1.0000000000000001E-5</v>
      </c>
      <c r="M15" s="31">
        <v>1.0000000000000001E-5</v>
      </c>
      <c r="N15" s="31">
        <v>1.0000000000000001E-5</v>
      </c>
      <c r="O15" s="31">
        <v>1.0000000000000001E-5</v>
      </c>
      <c r="P15" s="31">
        <v>1.0000000000000001E-5</v>
      </c>
      <c r="Q15" s="31">
        <v>1.0000000000000001E-5</v>
      </c>
      <c r="R15" s="31">
        <v>1.0000000000000001E-5</v>
      </c>
      <c r="S15" s="31">
        <v>1.0000000000000001E-5</v>
      </c>
      <c r="T15" s="31">
        <v>1.0000000000000001E-5</v>
      </c>
      <c r="U15" s="31">
        <v>1.0000000000000001E-5</v>
      </c>
      <c r="V15" s="31">
        <v>1.0000000000000001E-5</v>
      </c>
      <c r="W15" s="31">
        <v>1.0000000000000001E-5</v>
      </c>
      <c r="X15" s="31">
        <v>1.0000000000000001E-5</v>
      </c>
      <c r="Y15" s="31">
        <v>1.0000000000000001E-5</v>
      </c>
      <c r="Z15" s="31">
        <v>1.0000000000000001E-5</v>
      </c>
      <c r="AA15" s="31">
        <v>1.0000000000000001E-5</v>
      </c>
      <c r="AB15" s="31">
        <v>1.0000000000000001E-5</v>
      </c>
      <c r="AC15" s="31">
        <v>1.0000000000000001E-5</v>
      </c>
      <c r="AD15" s="31">
        <v>1.0000000000000001E-5</v>
      </c>
      <c r="AE15" s="31">
        <v>1.0000000000000001E-5</v>
      </c>
      <c r="AF15" s="31">
        <v>1.0000000000000001E-5</v>
      </c>
      <c r="AG15" s="31">
        <v>1.0000000000000001E-5</v>
      </c>
      <c r="AH15" s="31">
        <v>1.0000000000000001E-5</v>
      </c>
      <c r="AI15" s="31">
        <v>1.0000000000000001E-5</v>
      </c>
      <c r="AJ15" s="31">
        <v>1.0000000000000001E-5</v>
      </c>
      <c r="AK15" s="31">
        <v>1.0000000000000001E-5</v>
      </c>
      <c r="AL15" s="31">
        <v>1.0000000000000001E-5</v>
      </c>
      <c r="AM15" s="31">
        <v>1.0000000000000001E-5</v>
      </c>
      <c r="AN15" s="31">
        <v>1.0000000000000001E-5</v>
      </c>
      <c r="AO15" s="31">
        <v>1.0000000000000001E-5</v>
      </c>
      <c r="AP15" s="31">
        <v>1.0000000000000001E-5</v>
      </c>
      <c r="AQ15" s="31">
        <v>1.0000000000000001E-5</v>
      </c>
      <c r="AR15" s="31">
        <v>1.0000000000000001E-5</v>
      </c>
      <c r="AS15" s="31">
        <v>1.0000000000000001E-5</v>
      </c>
      <c r="AT15" s="31">
        <v>1.0000000000000001E-5</v>
      </c>
      <c r="AU15" s="31">
        <v>1.0000000000000001E-5</v>
      </c>
      <c r="AV15" s="31">
        <v>1.0000000000000001E-5</v>
      </c>
      <c r="AW15" s="31">
        <v>1.0000000000000001E-5</v>
      </c>
      <c r="AX15" s="31">
        <v>1.0000000000000001E-5</v>
      </c>
      <c r="AY15" s="31">
        <v>1.0000000000000001E-5</v>
      </c>
      <c r="AZ15" s="31">
        <v>1.0000000000000001E-5</v>
      </c>
      <c r="BA15" s="31">
        <v>1.0000000000000001E-5</v>
      </c>
      <c r="BB15" s="31">
        <v>1.0000000000000001E-5</v>
      </c>
      <c r="BC15" s="31">
        <v>2.0000000000000002E-5</v>
      </c>
      <c r="BD15" s="31">
        <v>2.0000000000000002E-5</v>
      </c>
      <c r="BE15" s="31">
        <v>2.0000000000000002E-5</v>
      </c>
      <c r="BF15" s="31">
        <v>2.0000000000000002E-5</v>
      </c>
      <c r="BG15" s="31">
        <v>2.0000000000000002E-5</v>
      </c>
      <c r="BH15" s="31">
        <v>2.0000000000000002E-5</v>
      </c>
      <c r="BI15" s="31">
        <v>3.0000000000000001E-5</v>
      </c>
      <c r="BJ15" s="31">
        <v>3.0000000000000001E-5</v>
      </c>
      <c r="BK15" s="31">
        <v>3.0000000000000001E-5</v>
      </c>
      <c r="BL15" s="31">
        <v>4.0000000000000003E-5</v>
      </c>
      <c r="BM15" s="31">
        <v>4.0000000000000003E-5</v>
      </c>
      <c r="BN15" s="31">
        <v>4.0000000000000003E-5</v>
      </c>
      <c r="BO15" s="31">
        <v>5.0000000000000002E-5</v>
      </c>
      <c r="BP15" s="31">
        <v>5.0000000000000002E-5</v>
      </c>
      <c r="BQ15" s="31">
        <v>6.0000000000000002E-5</v>
      </c>
      <c r="BR15" s="31">
        <v>6.9999999999999994E-5</v>
      </c>
    </row>
    <row r="16" spans="1:70" x14ac:dyDescent="0.2">
      <c r="A16">
        <v>29</v>
      </c>
      <c r="B16" s="31">
        <v>1.0000000000000001E-5</v>
      </c>
      <c r="C16" s="31">
        <v>1.0000000000000001E-5</v>
      </c>
      <c r="D16" s="31">
        <v>1.0000000000000001E-5</v>
      </c>
      <c r="E16" s="31">
        <v>1.0000000000000001E-5</v>
      </c>
      <c r="F16" s="31">
        <v>1.0000000000000001E-5</v>
      </c>
      <c r="G16" s="31">
        <v>1.0000000000000001E-5</v>
      </c>
      <c r="H16" s="31">
        <v>1.0000000000000001E-5</v>
      </c>
      <c r="I16" s="31">
        <v>1.0000000000000001E-5</v>
      </c>
      <c r="J16" s="31">
        <v>1.0000000000000001E-5</v>
      </c>
      <c r="K16" s="31">
        <v>1.0000000000000001E-5</v>
      </c>
      <c r="L16" s="31">
        <v>1.0000000000000001E-5</v>
      </c>
      <c r="M16" s="31">
        <v>1.0000000000000001E-5</v>
      </c>
      <c r="N16" s="31">
        <v>1.0000000000000001E-5</v>
      </c>
      <c r="O16" s="31">
        <v>1.0000000000000001E-5</v>
      </c>
      <c r="P16" s="31">
        <v>1.0000000000000001E-5</v>
      </c>
      <c r="Q16" s="31">
        <v>1.0000000000000001E-5</v>
      </c>
      <c r="R16" s="31">
        <v>1.0000000000000001E-5</v>
      </c>
      <c r="S16" s="31">
        <v>1.0000000000000001E-5</v>
      </c>
      <c r="T16" s="31">
        <v>1.0000000000000001E-5</v>
      </c>
      <c r="U16" s="31">
        <v>1.0000000000000001E-5</v>
      </c>
      <c r="V16" s="31">
        <v>1.0000000000000001E-5</v>
      </c>
      <c r="W16" s="31">
        <v>1.0000000000000001E-5</v>
      </c>
      <c r="X16" s="31">
        <v>1.0000000000000001E-5</v>
      </c>
      <c r="Y16" s="31">
        <v>1.0000000000000001E-5</v>
      </c>
      <c r="Z16" s="31">
        <v>1.0000000000000001E-5</v>
      </c>
      <c r="AA16" s="31">
        <v>1.0000000000000001E-5</v>
      </c>
      <c r="AB16" s="31">
        <v>1.0000000000000001E-5</v>
      </c>
      <c r="AC16" s="31">
        <v>1.0000000000000001E-5</v>
      </c>
      <c r="AD16" s="31">
        <v>1.0000000000000001E-5</v>
      </c>
      <c r="AE16" s="31">
        <v>1.0000000000000001E-5</v>
      </c>
      <c r="AF16" s="31">
        <v>1.0000000000000001E-5</v>
      </c>
      <c r="AG16" s="31">
        <v>1.0000000000000001E-5</v>
      </c>
      <c r="AH16" s="31">
        <v>1.0000000000000001E-5</v>
      </c>
      <c r="AI16" s="31">
        <v>1.0000000000000001E-5</v>
      </c>
      <c r="AJ16" s="31">
        <v>1.0000000000000001E-5</v>
      </c>
      <c r="AK16" s="31">
        <v>1.0000000000000001E-5</v>
      </c>
      <c r="AL16" s="31">
        <v>1.0000000000000001E-5</v>
      </c>
      <c r="AM16" s="31">
        <v>1.0000000000000001E-5</v>
      </c>
      <c r="AN16" s="31">
        <v>1.0000000000000001E-5</v>
      </c>
      <c r="AO16" s="31">
        <v>1.0000000000000001E-5</v>
      </c>
      <c r="AP16" s="31">
        <v>1.0000000000000001E-5</v>
      </c>
      <c r="AQ16" s="31">
        <v>1.0000000000000001E-5</v>
      </c>
      <c r="AR16" s="31">
        <v>1.0000000000000001E-5</v>
      </c>
      <c r="AS16" s="31">
        <v>1.0000000000000001E-5</v>
      </c>
      <c r="AT16" s="31">
        <v>1.0000000000000001E-5</v>
      </c>
      <c r="AU16" s="31">
        <v>1.0000000000000001E-5</v>
      </c>
      <c r="AV16" s="31">
        <v>1.0000000000000001E-5</v>
      </c>
      <c r="AW16" s="31">
        <v>1.0000000000000001E-5</v>
      </c>
      <c r="AX16" s="31">
        <v>1.0000000000000001E-5</v>
      </c>
      <c r="AY16" s="31">
        <v>1.0000000000000001E-5</v>
      </c>
      <c r="AZ16" s="31">
        <v>1.0000000000000001E-5</v>
      </c>
      <c r="BA16" s="31">
        <v>1.0000000000000001E-5</v>
      </c>
      <c r="BB16" s="31">
        <v>1.0000000000000001E-5</v>
      </c>
      <c r="BC16" s="31">
        <v>2.0000000000000002E-5</v>
      </c>
      <c r="BD16" s="31">
        <v>2.0000000000000002E-5</v>
      </c>
      <c r="BE16" s="31">
        <v>2.0000000000000002E-5</v>
      </c>
      <c r="BF16" s="31">
        <v>2.0000000000000002E-5</v>
      </c>
      <c r="BG16" s="31">
        <v>2.0000000000000002E-5</v>
      </c>
      <c r="BH16" s="31">
        <v>2.0000000000000002E-5</v>
      </c>
      <c r="BI16" s="31">
        <v>3.0000000000000001E-5</v>
      </c>
      <c r="BJ16" s="31">
        <v>3.0000000000000001E-5</v>
      </c>
      <c r="BK16" s="31">
        <v>3.0000000000000001E-5</v>
      </c>
      <c r="BL16" s="31">
        <v>3.0000000000000001E-5</v>
      </c>
      <c r="BM16" s="31">
        <v>4.0000000000000003E-5</v>
      </c>
      <c r="BN16" s="31">
        <v>4.0000000000000003E-5</v>
      </c>
      <c r="BO16" s="31">
        <v>5.0000000000000002E-5</v>
      </c>
      <c r="BP16" s="31">
        <v>5.0000000000000002E-5</v>
      </c>
      <c r="BQ16" s="31">
        <v>6.0000000000000002E-5</v>
      </c>
      <c r="BR16" s="31">
        <v>6.0000000000000002E-5</v>
      </c>
    </row>
    <row r="17" spans="1:70" x14ac:dyDescent="0.2">
      <c r="A17">
        <v>30</v>
      </c>
      <c r="B17" s="31">
        <v>1.0000000000000001E-5</v>
      </c>
      <c r="C17" s="31">
        <v>1.0000000000000001E-5</v>
      </c>
      <c r="D17" s="31">
        <v>1.0000000000000001E-5</v>
      </c>
      <c r="E17" s="31">
        <v>1.0000000000000001E-5</v>
      </c>
      <c r="F17" s="31">
        <v>1.0000000000000001E-5</v>
      </c>
      <c r="G17" s="31">
        <v>1.0000000000000001E-5</v>
      </c>
      <c r="H17" s="31">
        <v>1.0000000000000001E-5</v>
      </c>
      <c r="I17" s="31">
        <v>1.0000000000000001E-5</v>
      </c>
      <c r="J17" s="31">
        <v>1.0000000000000001E-5</v>
      </c>
      <c r="K17" s="31">
        <v>1.0000000000000001E-5</v>
      </c>
      <c r="L17" s="31">
        <v>1.0000000000000001E-5</v>
      </c>
      <c r="M17" s="31">
        <v>1.0000000000000001E-5</v>
      </c>
      <c r="N17" s="31">
        <v>1.0000000000000001E-5</v>
      </c>
      <c r="O17" s="31">
        <v>1.0000000000000001E-5</v>
      </c>
      <c r="P17" s="31">
        <v>1.0000000000000001E-5</v>
      </c>
      <c r="Q17" s="31">
        <v>1.0000000000000001E-5</v>
      </c>
      <c r="R17" s="31">
        <v>1.0000000000000001E-5</v>
      </c>
      <c r="S17" s="31">
        <v>1.0000000000000001E-5</v>
      </c>
      <c r="T17" s="31">
        <v>1.0000000000000001E-5</v>
      </c>
      <c r="U17" s="31">
        <v>1.0000000000000001E-5</v>
      </c>
      <c r="V17" s="31">
        <v>1.0000000000000001E-5</v>
      </c>
      <c r="W17" s="31">
        <v>1.0000000000000001E-5</v>
      </c>
      <c r="X17" s="31">
        <v>1.0000000000000001E-5</v>
      </c>
      <c r="Y17" s="31">
        <v>1.0000000000000001E-5</v>
      </c>
      <c r="Z17" s="31">
        <v>1.0000000000000001E-5</v>
      </c>
      <c r="AA17" s="31">
        <v>1.0000000000000001E-5</v>
      </c>
      <c r="AB17" s="31">
        <v>1.0000000000000001E-5</v>
      </c>
      <c r="AC17" s="31">
        <v>1.0000000000000001E-5</v>
      </c>
      <c r="AD17" s="31">
        <v>1.0000000000000001E-5</v>
      </c>
      <c r="AE17" s="31">
        <v>1.0000000000000001E-5</v>
      </c>
      <c r="AF17" s="31">
        <v>1.0000000000000001E-5</v>
      </c>
      <c r="AG17" s="31">
        <v>1.0000000000000001E-5</v>
      </c>
      <c r="AH17" s="31">
        <v>1.0000000000000001E-5</v>
      </c>
      <c r="AI17" s="31">
        <v>1.0000000000000001E-5</v>
      </c>
      <c r="AJ17" s="31">
        <v>1.0000000000000001E-5</v>
      </c>
      <c r="AK17" s="31">
        <v>1.0000000000000001E-5</v>
      </c>
      <c r="AL17" s="31">
        <v>1.0000000000000001E-5</v>
      </c>
      <c r="AM17" s="31">
        <v>1.0000000000000001E-5</v>
      </c>
      <c r="AN17" s="31">
        <v>1.0000000000000001E-5</v>
      </c>
      <c r="AO17" s="31">
        <v>1.0000000000000001E-5</v>
      </c>
      <c r="AP17" s="31">
        <v>1.0000000000000001E-5</v>
      </c>
      <c r="AQ17" s="31">
        <v>1.0000000000000001E-5</v>
      </c>
      <c r="AR17" s="31">
        <v>1.0000000000000001E-5</v>
      </c>
      <c r="AS17" s="31">
        <v>1.0000000000000001E-5</v>
      </c>
      <c r="AT17" s="31">
        <v>1.0000000000000001E-5</v>
      </c>
      <c r="AU17" s="31">
        <v>1.0000000000000001E-5</v>
      </c>
      <c r="AV17" s="31">
        <v>1.0000000000000001E-5</v>
      </c>
      <c r="AW17" s="31">
        <v>1.0000000000000001E-5</v>
      </c>
      <c r="AX17" s="31">
        <v>1.0000000000000001E-5</v>
      </c>
      <c r="AY17" s="31">
        <v>1.0000000000000001E-5</v>
      </c>
      <c r="AZ17" s="31">
        <v>1.0000000000000001E-5</v>
      </c>
      <c r="BA17" s="31">
        <v>1.0000000000000001E-5</v>
      </c>
      <c r="BB17" s="31">
        <v>1.0000000000000001E-5</v>
      </c>
      <c r="BC17" s="31">
        <v>1.0000000000000001E-5</v>
      </c>
      <c r="BD17" s="31">
        <v>2.0000000000000002E-5</v>
      </c>
      <c r="BE17" s="31">
        <v>2.0000000000000002E-5</v>
      </c>
      <c r="BF17" s="31">
        <v>2.0000000000000002E-5</v>
      </c>
      <c r="BG17" s="31">
        <v>2.0000000000000002E-5</v>
      </c>
      <c r="BH17" s="31">
        <v>2.0000000000000002E-5</v>
      </c>
      <c r="BI17" s="31">
        <v>2.0000000000000002E-5</v>
      </c>
      <c r="BJ17" s="31">
        <v>3.0000000000000001E-5</v>
      </c>
      <c r="BK17" s="31">
        <v>3.0000000000000001E-5</v>
      </c>
      <c r="BL17" s="31">
        <v>3.0000000000000001E-5</v>
      </c>
      <c r="BM17" s="31">
        <v>4.0000000000000003E-5</v>
      </c>
      <c r="BN17" s="31">
        <v>4.0000000000000003E-5</v>
      </c>
      <c r="BO17" s="31">
        <v>5.0000000000000002E-5</v>
      </c>
      <c r="BP17" s="31">
        <v>5.0000000000000002E-5</v>
      </c>
      <c r="BQ17" s="31">
        <v>6.0000000000000002E-5</v>
      </c>
      <c r="BR17" s="31">
        <v>6.0000000000000002E-5</v>
      </c>
    </row>
    <row r="18" spans="1:70" x14ac:dyDescent="0.2">
      <c r="A18">
        <v>31</v>
      </c>
      <c r="B18" s="31">
        <v>1.0000000000000001E-5</v>
      </c>
      <c r="C18" s="31">
        <v>1.0000000000000001E-5</v>
      </c>
      <c r="D18" s="31">
        <v>1.0000000000000001E-5</v>
      </c>
      <c r="E18" s="31">
        <v>1.0000000000000001E-5</v>
      </c>
      <c r="F18" s="31">
        <v>1.0000000000000001E-5</v>
      </c>
      <c r="G18" s="31">
        <v>1.0000000000000001E-5</v>
      </c>
      <c r="H18" s="31">
        <v>1.0000000000000001E-5</v>
      </c>
      <c r="I18" s="31">
        <v>1.0000000000000001E-5</v>
      </c>
      <c r="J18" s="31">
        <v>1.0000000000000001E-5</v>
      </c>
      <c r="K18" s="31">
        <v>1.0000000000000001E-5</v>
      </c>
      <c r="L18" s="31">
        <v>1.0000000000000001E-5</v>
      </c>
      <c r="M18" s="31">
        <v>1.0000000000000001E-5</v>
      </c>
      <c r="N18" s="31">
        <v>1.0000000000000001E-5</v>
      </c>
      <c r="O18" s="31">
        <v>1.0000000000000001E-5</v>
      </c>
      <c r="P18" s="31">
        <v>1.0000000000000001E-5</v>
      </c>
      <c r="Q18" s="31">
        <v>1.0000000000000001E-5</v>
      </c>
      <c r="R18" s="31">
        <v>1.0000000000000001E-5</v>
      </c>
      <c r="S18" s="31">
        <v>1.0000000000000001E-5</v>
      </c>
      <c r="T18" s="31">
        <v>1.0000000000000001E-5</v>
      </c>
      <c r="U18" s="31">
        <v>1.0000000000000001E-5</v>
      </c>
      <c r="V18" s="31">
        <v>1.0000000000000001E-5</v>
      </c>
      <c r="W18" s="31">
        <v>1.0000000000000001E-5</v>
      </c>
      <c r="X18" s="31">
        <v>1.0000000000000001E-5</v>
      </c>
      <c r="Y18" s="31">
        <v>1.0000000000000001E-5</v>
      </c>
      <c r="Z18" s="31">
        <v>1.0000000000000001E-5</v>
      </c>
      <c r="AA18" s="31">
        <v>1.0000000000000001E-5</v>
      </c>
      <c r="AB18" s="31">
        <v>1.0000000000000001E-5</v>
      </c>
      <c r="AC18" s="31">
        <v>1.0000000000000001E-5</v>
      </c>
      <c r="AD18" s="31">
        <v>1.0000000000000001E-5</v>
      </c>
      <c r="AE18" s="31">
        <v>1.0000000000000001E-5</v>
      </c>
      <c r="AF18" s="31">
        <v>1.0000000000000001E-5</v>
      </c>
      <c r="AG18" s="31">
        <v>1.0000000000000001E-5</v>
      </c>
      <c r="AH18" s="31">
        <v>1.0000000000000001E-5</v>
      </c>
      <c r="AI18" s="31">
        <v>1.0000000000000001E-5</v>
      </c>
      <c r="AJ18" s="31">
        <v>1.0000000000000001E-5</v>
      </c>
      <c r="AK18" s="31">
        <v>1.0000000000000001E-5</v>
      </c>
      <c r="AL18" s="31">
        <v>1.0000000000000001E-5</v>
      </c>
      <c r="AM18" s="31">
        <v>1.0000000000000001E-5</v>
      </c>
      <c r="AN18" s="31">
        <v>1.0000000000000001E-5</v>
      </c>
      <c r="AO18" s="31">
        <v>1.0000000000000001E-5</v>
      </c>
      <c r="AP18" s="31">
        <v>1.0000000000000001E-5</v>
      </c>
      <c r="AQ18" s="31">
        <v>1.0000000000000001E-5</v>
      </c>
      <c r="AR18" s="31">
        <v>1.0000000000000001E-5</v>
      </c>
      <c r="AS18" s="31">
        <v>1.0000000000000001E-5</v>
      </c>
      <c r="AT18" s="31">
        <v>1.0000000000000001E-5</v>
      </c>
      <c r="AU18" s="31">
        <v>1.0000000000000001E-5</v>
      </c>
      <c r="AV18" s="31">
        <v>1.0000000000000001E-5</v>
      </c>
      <c r="AW18" s="31">
        <v>1.0000000000000001E-5</v>
      </c>
      <c r="AX18" s="31">
        <v>1.0000000000000001E-5</v>
      </c>
      <c r="AY18" s="31">
        <v>1.0000000000000001E-5</v>
      </c>
      <c r="AZ18" s="31">
        <v>1.0000000000000001E-5</v>
      </c>
      <c r="BA18" s="31">
        <v>1.0000000000000001E-5</v>
      </c>
      <c r="BB18" s="31">
        <v>1.0000000000000001E-5</v>
      </c>
      <c r="BC18" s="31">
        <v>1.0000000000000001E-5</v>
      </c>
      <c r="BD18" s="31">
        <v>2.0000000000000002E-5</v>
      </c>
      <c r="BE18" s="31">
        <v>2.0000000000000002E-5</v>
      </c>
      <c r="BF18" s="31">
        <v>2.0000000000000002E-5</v>
      </c>
      <c r="BG18" s="31">
        <v>2.0000000000000002E-5</v>
      </c>
      <c r="BH18" s="31">
        <v>2.0000000000000002E-5</v>
      </c>
      <c r="BI18" s="31">
        <v>2.0000000000000002E-5</v>
      </c>
      <c r="BJ18" s="31">
        <v>3.0000000000000001E-5</v>
      </c>
      <c r="BK18" s="31">
        <v>3.0000000000000001E-5</v>
      </c>
      <c r="BL18" s="31">
        <v>3.0000000000000001E-5</v>
      </c>
      <c r="BM18" s="31">
        <v>4.0000000000000003E-5</v>
      </c>
      <c r="BN18" s="31">
        <v>4.0000000000000003E-5</v>
      </c>
      <c r="BO18" s="31">
        <v>5.0000000000000002E-5</v>
      </c>
      <c r="BP18" s="31">
        <v>5.0000000000000002E-5</v>
      </c>
      <c r="BQ18" s="31">
        <v>6.0000000000000002E-5</v>
      </c>
      <c r="BR18" s="31">
        <v>6.0000000000000002E-5</v>
      </c>
    </row>
    <row r="19" spans="1:70" x14ac:dyDescent="0.2">
      <c r="A19">
        <v>32</v>
      </c>
      <c r="B19" s="31">
        <v>1.0000000000000001E-5</v>
      </c>
      <c r="C19" s="31">
        <v>1.0000000000000001E-5</v>
      </c>
      <c r="D19" s="31">
        <v>1.0000000000000001E-5</v>
      </c>
      <c r="E19" s="31">
        <v>1.0000000000000001E-5</v>
      </c>
      <c r="F19" s="31">
        <v>1.0000000000000001E-5</v>
      </c>
      <c r="G19" s="31">
        <v>1.0000000000000001E-5</v>
      </c>
      <c r="H19" s="31">
        <v>1.0000000000000001E-5</v>
      </c>
      <c r="I19" s="31">
        <v>1.0000000000000001E-5</v>
      </c>
      <c r="J19" s="31">
        <v>1.0000000000000001E-5</v>
      </c>
      <c r="K19" s="31">
        <v>1.0000000000000001E-5</v>
      </c>
      <c r="L19" s="31">
        <v>1.0000000000000001E-5</v>
      </c>
      <c r="M19" s="31">
        <v>1.0000000000000001E-5</v>
      </c>
      <c r="N19" s="31">
        <v>1.0000000000000001E-5</v>
      </c>
      <c r="O19" s="31">
        <v>1.0000000000000001E-5</v>
      </c>
      <c r="P19" s="31">
        <v>1.0000000000000001E-5</v>
      </c>
      <c r="Q19" s="31">
        <v>1.0000000000000001E-5</v>
      </c>
      <c r="R19" s="31">
        <v>1.0000000000000001E-5</v>
      </c>
      <c r="S19" s="31">
        <v>1.0000000000000001E-5</v>
      </c>
      <c r="T19" s="31">
        <v>1.0000000000000001E-5</v>
      </c>
      <c r="U19" s="31">
        <v>1.0000000000000001E-5</v>
      </c>
      <c r="V19" s="31">
        <v>1.0000000000000001E-5</v>
      </c>
      <c r="W19" s="31">
        <v>1.0000000000000001E-5</v>
      </c>
      <c r="X19" s="31">
        <v>1.0000000000000001E-5</v>
      </c>
      <c r="Y19" s="31">
        <v>1.0000000000000001E-5</v>
      </c>
      <c r="Z19" s="31">
        <v>1.0000000000000001E-5</v>
      </c>
      <c r="AA19" s="31">
        <v>1.0000000000000001E-5</v>
      </c>
      <c r="AB19" s="31">
        <v>1.0000000000000001E-5</v>
      </c>
      <c r="AC19" s="31">
        <v>1.0000000000000001E-5</v>
      </c>
      <c r="AD19" s="31">
        <v>1.0000000000000001E-5</v>
      </c>
      <c r="AE19" s="31">
        <v>1.0000000000000001E-5</v>
      </c>
      <c r="AF19" s="31">
        <v>1.0000000000000001E-5</v>
      </c>
      <c r="AG19" s="31">
        <v>1.0000000000000001E-5</v>
      </c>
      <c r="AH19" s="31">
        <v>1.0000000000000001E-5</v>
      </c>
      <c r="AI19" s="31">
        <v>1.0000000000000001E-5</v>
      </c>
      <c r="AJ19" s="31">
        <v>1.0000000000000001E-5</v>
      </c>
      <c r="AK19" s="31">
        <v>1.0000000000000001E-5</v>
      </c>
      <c r="AL19" s="31">
        <v>1.0000000000000001E-5</v>
      </c>
      <c r="AM19" s="31">
        <v>1.0000000000000001E-5</v>
      </c>
      <c r="AN19" s="31">
        <v>1.0000000000000001E-5</v>
      </c>
      <c r="AO19" s="31">
        <v>1.0000000000000001E-5</v>
      </c>
      <c r="AP19" s="31">
        <v>1.0000000000000001E-5</v>
      </c>
      <c r="AQ19" s="31">
        <v>1.0000000000000001E-5</v>
      </c>
      <c r="AR19" s="31">
        <v>1.0000000000000001E-5</v>
      </c>
      <c r="AS19" s="31">
        <v>1.0000000000000001E-5</v>
      </c>
      <c r="AT19" s="31">
        <v>1.0000000000000001E-5</v>
      </c>
      <c r="AU19" s="31">
        <v>1.0000000000000001E-5</v>
      </c>
      <c r="AV19" s="31">
        <v>1.0000000000000001E-5</v>
      </c>
      <c r="AW19" s="31">
        <v>1.0000000000000001E-5</v>
      </c>
      <c r="AX19" s="31">
        <v>1.0000000000000001E-5</v>
      </c>
      <c r="AY19" s="31">
        <v>1.0000000000000001E-5</v>
      </c>
      <c r="AZ19" s="31">
        <v>1.0000000000000001E-5</v>
      </c>
      <c r="BA19" s="31">
        <v>1.0000000000000001E-5</v>
      </c>
      <c r="BB19" s="31">
        <v>1.0000000000000001E-5</v>
      </c>
      <c r="BC19" s="31">
        <v>1.0000000000000001E-5</v>
      </c>
      <c r="BD19" s="31">
        <v>2.0000000000000002E-5</v>
      </c>
      <c r="BE19" s="31">
        <v>2.0000000000000002E-5</v>
      </c>
      <c r="BF19" s="31">
        <v>2.0000000000000002E-5</v>
      </c>
      <c r="BG19" s="31">
        <v>2.0000000000000002E-5</v>
      </c>
      <c r="BH19" s="31">
        <v>2.0000000000000002E-5</v>
      </c>
      <c r="BI19" s="31">
        <v>2.0000000000000002E-5</v>
      </c>
      <c r="BJ19" s="31">
        <v>3.0000000000000001E-5</v>
      </c>
      <c r="BK19" s="31">
        <v>3.0000000000000001E-5</v>
      </c>
      <c r="BL19" s="31">
        <v>3.0000000000000001E-5</v>
      </c>
      <c r="BM19" s="31">
        <v>4.0000000000000003E-5</v>
      </c>
      <c r="BN19" s="31">
        <v>4.0000000000000003E-5</v>
      </c>
      <c r="BO19" s="31">
        <v>5.0000000000000002E-5</v>
      </c>
      <c r="BP19" s="31">
        <v>5.0000000000000002E-5</v>
      </c>
      <c r="BQ19" s="31">
        <v>6.0000000000000002E-5</v>
      </c>
      <c r="BR19" s="31">
        <v>6.0000000000000002E-5</v>
      </c>
    </row>
    <row r="20" spans="1:70" x14ac:dyDescent="0.2">
      <c r="A20">
        <v>33</v>
      </c>
      <c r="B20" s="31">
        <v>1.0000000000000001E-5</v>
      </c>
      <c r="C20" s="31">
        <v>1.0000000000000001E-5</v>
      </c>
      <c r="D20" s="31">
        <v>1.0000000000000001E-5</v>
      </c>
      <c r="E20" s="31">
        <v>1.0000000000000001E-5</v>
      </c>
      <c r="F20" s="31">
        <v>1.0000000000000001E-5</v>
      </c>
      <c r="G20" s="31">
        <v>1.0000000000000001E-5</v>
      </c>
      <c r="H20" s="31">
        <v>1.0000000000000001E-5</v>
      </c>
      <c r="I20" s="31">
        <v>1.0000000000000001E-5</v>
      </c>
      <c r="J20" s="31">
        <v>1.0000000000000001E-5</v>
      </c>
      <c r="K20" s="31">
        <v>1.0000000000000001E-5</v>
      </c>
      <c r="L20" s="31">
        <v>1.0000000000000001E-5</v>
      </c>
      <c r="M20" s="31">
        <v>1.0000000000000001E-5</v>
      </c>
      <c r="N20" s="31">
        <v>1.0000000000000001E-5</v>
      </c>
      <c r="O20" s="31">
        <v>1.0000000000000001E-5</v>
      </c>
      <c r="P20" s="31">
        <v>1.0000000000000001E-5</v>
      </c>
      <c r="Q20" s="31">
        <v>1.0000000000000001E-5</v>
      </c>
      <c r="R20" s="31">
        <v>1.0000000000000001E-5</v>
      </c>
      <c r="S20" s="31">
        <v>1.0000000000000001E-5</v>
      </c>
      <c r="T20" s="31">
        <v>1.0000000000000001E-5</v>
      </c>
      <c r="U20" s="31">
        <v>1.0000000000000001E-5</v>
      </c>
      <c r="V20" s="31">
        <v>1.0000000000000001E-5</v>
      </c>
      <c r="W20" s="31">
        <v>1.0000000000000001E-5</v>
      </c>
      <c r="X20" s="31">
        <v>1.0000000000000001E-5</v>
      </c>
      <c r="Y20" s="31">
        <v>1.0000000000000001E-5</v>
      </c>
      <c r="Z20" s="31">
        <v>1.0000000000000001E-5</v>
      </c>
      <c r="AA20" s="31">
        <v>1.0000000000000001E-5</v>
      </c>
      <c r="AB20" s="31">
        <v>1.0000000000000001E-5</v>
      </c>
      <c r="AC20" s="31">
        <v>1.0000000000000001E-5</v>
      </c>
      <c r="AD20" s="31">
        <v>1.0000000000000001E-5</v>
      </c>
      <c r="AE20" s="31">
        <v>1.0000000000000001E-5</v>
      </c>
      <c r="AF20" s="31">
        <v>1.0000000000000001E-5</v>
      </c>
      <c r="AG20" s="31">
        <v>1.0000000000000001E-5</v>
      </c>
      <c r="AH20" s="31">
        <v>1.0000000000000001E-5</v>
      </c>
      <c r="AI20" s="31">
        <v>1.0000000000000001E-5</v>
      </c>
      <c r="AJ20" s="31">
        <v>1.0000000000000001E-5</v>
      </c>
      <c r="AK20" s="31">
        <v>1.0000000000000001E-5</v>
      </c>
      <c r="AL20" s="31">
        <v>1.0000000000000001E-5</v>
      </c>
      <c r="AM20" s="31">
        <v>1.0000000000000001E-5</v>
      </c>
      <c r="AN20" s="31">
        <v>1.0000000000000001E-5</v>
      </c>
      <c r="AO20" s="31">
        <v>1.0000000000000001E-5</v>
      </c>
      <c r="AP20" s="31">
        <v>1.0000000000000001E-5</v>
      </c>
      <c r="AQ20" s="31">
        <v>1.0000000000000001E-5</v>
      </c>
      <c r="AR20" s="31">
        <v>1.0000000000000001E-5</v>
      </c>
      <c r="AS20" s="31">
        <v>1.0000000000000001E-5</v>
      </c>
      <c r="AT20" s="31">
        <v>1.0000000000000001E-5</v>
      </c>
      <c r="AU20" s="31">
        <v>1.0000000000000001E-5</v>
      </c>
      <c r="AV20" s="31">
        <v>1.0000000000000001E-5</v>
      </c>
      <c r="AW20" s="31">
        <v>1.0000000000000001E-5</v>
      </c>
      <c r="AX20" s="31">
        <v>1.0000000000000001E-5</v>
      </c>
      <c r="AY20" s="31">
        <v>1.0000000000000001E-5</v>
      </c>
      <c r="AZ20" s="31">
        <v>1.0000000000000001E-5</v>
      </c>
      <c r="BA20" s="31">
        <v>1.0000000000000001E-5</v>
      </c>
      <c r="BB20" s="31">
        <v>1.0000000000000001E-5</v>
      </c>
      <c r="BC20" s="31">
        <v>1.0000000000000001E-5</v>
      </c>
      <c r="BD20" s="31">
        <v>2.0000000000000002E-5</v>
      </c>
      <c r="BE20" s="31">
        <v>2.0000000000000002E-5</v>
      </c>
      <c r="BF20" s="31">
        <v>2.0000000000000002E-5</v>
      </c>
      <c r="BG20" s="31">
        <v>2.0000000000000002E-5</v>
      </c>
      <c r="BH20" s="31">
        <v>2.0000000000000002E-5</v>
      </c>
      <c r="BI20" s="31">
        <v>2.0000000000000002E-5</v>
      </c>
      <c r="BJ20" s="31">
        <v>3.0000000000000001E-5</v>
      </c>
      <c r="BK20" s="31">
        <v>3.0000000000000001E-5</v>
      </c>
      <c r="BL20" s="31">
        <v>3.0000000000000001E-5</v>
      </c>
      <c r="BM20" s="31">
        <v>4.0000000000000003E-5</v>
      </c>
      <c r="BN20" s="31">
        <v>4.0000000000000003E-5</v>
      </c>
      <c r="BO20" s="31">
        <v>5.0000000000000002E-5</v>
      </c>
      <c r="BP20" s="31">
        <v>5.0000000000000002E-5</v>
      </c>
      <c r="BQ20" s="31">
        <v>6.0000000000000002E-5</v>
      </c>
      <c r="BR20" s="31">
        <v>6.0000000000000002E-5</v>
      </c>
    </row>
    <row r="21" spans="1:70" x14ac:dyDescent="0.2">
      <c r="A21">
        <v>34</v>
      </c>
      <c r="B21" s="31">
        <v>1.0000000000000001E-5</v>
      </c>
      <c r="C21" s="31">
        <v>1.0000000000000001E-5</v>
      </c>
      <c r="D21" s="31">
        <v>1.0000000000000001E-5</v>
      </c>
      <c r="E21" s="31">
        <v>1.0000000000000001E-5</v>
      </c>
      <c r="F21" s="31">
        <v>1.0000000000000001E-5</v>
      </c>
      <c r="G21" s="31">
        <v>1.0000000000000001E-5</v>
      </c>
      <c r="H21" s="31">
        <v>1.0000000000000001E-5</v>
      </c>
      <c r="I21" s="31">
        <v>1.0000000000000001E-5</v>
      </c>
      <c r="J21" s="31">
        <v>1.0000000000000001E-5</v>
      </c>
      <c r="K21" s="31">
        <v>1.0000000000000001E-5</v>
      </c>
      <c r="L21" s="31">
        <v>1.0000000000000001E-5</v>
      </c>
      <c r="M21" s="31">
        <v>1.0000000000000001E-5</v>
      </c>
      <c r="N21" s="31">
        <v>1.0000000000000001E-5</v>
      </c>
      <c r="O21" s="31">
        <v>1.0000000000000001E-5</v>
      </c>
      <c r="P21" s="31">
        <v>1.0000000000000001E-5</v>
      </c>
      <c r="Q21" s="31">
        <v>1.0000000000000001E-5</v>
      </c>
      <c r="R21" s="31">
        <v>1.0000000000000001E-5</v>
      </c>
      <c r="S21" s="31">
        <v>1.0000000000000001E-5</v>
      </c>
      <c r="T21" s="31">
        <v>1.0000000000000001E-5</v>
      </c>
      <c r="U21" s="31">
        <v>1.0000000000000001E-5</v>
      </c>
      <c r="V21" s="31">
        <v>1.0000000000000001E-5</v>
      </c>
      <c r="W21" s="31">
        <v>1.0000000000000001E-5</v>
      </c>
      <c r="X21" s="31">
        <v>1.0000000000000001E-5</v>
      </c>
      <c r="Y21" s="31">
        <v>1.0000000000000001E-5</v>
      </c>
      <c r="Z21" s="31">
        <v>1.0000000000000001E-5</v>
      </c>
      <c r="AA21" s="31">
        <v>1.0000000000000001E-5</v>
      </c>
      <c r="AB21" s="31">
        <v>1.0000000000000001E-5</v>
      </c>
      <c r="AC21" s="31">
        <v>1.0000000000000001E-5</v>
      </c>
      <c r="AD21" s="31">
        <v>1.0000000000000001E-5</v>
      </c>
      <c r="AE21" s="31">
        <v>1.0000000000000001E-5</v>
      </c>
      <c r="AF21" s="31">
        <v>1.0000000000000001E-5</v>
      </c>
      <c r="AG21" s="31">
        <v>1.0000000000000001E-5</v>
      </c>
      <c r="AH21" s="31">
        <v>1.0000000000000001E-5</v>
      </c>
      <c r="AI21" s="31">
        <v>1.0000000000000001E-5</v>
      </c>
      <c r="AJ21" s="31">
        <v>1.0000000000000001E-5</v>
      </c>
      <c r="AK21" s="31">
        <v>1.0000000000000001E-5</v>
      </c>
      <c r="AL21" s="31">
        <v>1.0000000000000001E-5</v>
      </c>
      <c r="AM21" s="31">
        <v>1.0000000000000001E-5</v>
      </c>
      <c r="AN21" s="31">
        <v>1.0000000000000001E-5</v>
      </c>
      <c r="AO21" s="31">
        <v>1.0000000000000001E-5</v>
      </c>
      <c r="AP21" s="31">
        <v>1.0000000000000001E-5</v>
      </c>
      <c r="AQ21" s="31">
        <v>1.0000000000000001E-5</v>
      </c>
      <c r="AR21" s="31">
        <v>1.0000000000000001E-5</v>
      </c>
      <c r="AS21" s="31">
        <v>1.0000000000000001E-5</v>
      </c>
      <c r="AT21" s="31">
        <v>1.0000000000000001E-5</v>
      </c>
      <c r="AU21" s="31">
        <v>1.0000000000000001E-5</v>
      </c>
      <c r="AV21" s="31">
        <v>1.0000000000000001E-5</v>
      </c>
      <c r="AW21" s="31">
        <v>1.0000000000000001E-5</v>
      </c>
      <c r="AX21" s="31">
        <v>1.0000000000000001E-5</v>
      </c>
      <c r="AY21" s="31">
        <v>1.0000000000000001E-5</v>
      </c>
      <c r="AZ21" s="31">
        <v>1.0000000000000001E-5</v>
      </c>
      <c r="BA21" s="31">
        <v>1.0000000000000001E-5</v>
      </c>
      <c r="BB21" s="31">
        <v>1.0000000000000001E-5</v>
      </c>
      <c r="BC21" s="31">
        <v>1.0000000000000001E-5</v>
      </c>
      <c r="BD21" s="31">
        <v>2.0000000000000002E-5</v>
      </c>
      <c r="BE21" s="31">
        <v>2.0000000000000002E-5</v>
      </c>
      <c r="BF21" s="31">
        <v>2.0000000000000002E-5</v>
      </c>
      <c r="BG21" s="31">
        <v>2.0000000000000002E-5</v>
      </c>
      <c r="BH21" s="31">
        <v>2.0000000000000002E-5</v>
      </c>
      <c r="BI21" s="31">
        <v>2.0000000000000002E-5</v>
      </c>
      <c r="BJ21" s="31">
        <v>3.0000000000000001E-5</v>
      </c>
      <c r="BK21" s="31">
        <v>3.0000000000000001E-5</v>
      </c>
      <c r="BL21" s="31">
        <v>3.0000000000000001E-5</v>
      </c>
      <c r="BM21" s="31">
        <v>4.0000000000000003E-5</v>
      </c>
      <c r="BN21" s="31">
        <v>4.0000000000000003E-5</v>
      </c>
      <c r="BO21" s="31">
        <v>5.0000000000000002E-5</v>
      </c>
      <c r="BP21" s="31">
        <v>5.0000000000000002E-5</v>
      </c>
      <c r="BQ21" s="31">
        <v>6.0000000000000002E-5</v>
      </c>
      <c r="BR21" s="31">
        <v>6.0000000000000002E-5</v>
      </c>
    </row>
    <row r="22" spans="1:70" x14ac:dyDescent="0.2">
      <c r="A22">
        <v>35</v>
      </c>
      <c r="B22" s="31">
        <v>1.0000000000000001E-5</v>
      </c>
      <c r="C22" s="31">
        <v>1.0000000000000001E-5</v>
      </c>
      <c r="D22" s="31">
        <v>1.0000000000000001E-5</v>
      </c>
      <c r="E22" s="31">
        <v>1.0000000000000001E-5</v>
      </c>
      <c r="F22" s="31">
        <v>1.0000000000000001E-5</v>
      </c>
      <c r="G22" s="31">
        <v>1.0000000000000001E-5</v>
      </c>
      <c r="H22" s="31">
        <v>1.0000000000000001E-5</v>
      </c>
      <c r="I22" s="31">
        <v>1.0000000000000001E-5</v>
      </c>
      <c r="J22" s="31">
        <v>1.0000000000000001E-5</v>
      </c>
      <c r="K22" s="31">
        <v>1.0000000000000001E-5</v>
      </c>
      <c r="L22" s="31">
        <v>1.0000000000000001E-5</v>
      </c>
      <c r="M22" s="31">
        <v>1.0000000000000001E-5</v>
      </c>
      <c r="N22" s="31">
        <v>1.0000000000000001E-5</v>
      </c>
      <c r="O22" s="31">
        <v>1.0000000000000001E-5</v>
      </c>
      <c r="P22" s="31">
        <v>1.0000000000000001E-5</v>
      </c>
      <c r="Q22" s="31">
        <v>1.0000000000000001E-5</v>
      </c>
      <c r="R22" s="31">
        <v>1.0000000000000001E-5</v>
      </c>
      <c r="S22" s="31">
        <v>1.0000000000000001E-5</v>
      </c>
      <c r="T22" s="31">
        <v>1.0000000000000001E-5</v>
      </c>
      <c r="U22" s="31">
        <v>1.0000000000000001E-5</v>
      </c>
      <c r="V22" s="31">
        <v>1.0000000000000001E-5</v>
      </c>
      <c r="W22" s="31">
        <v>1.0000000000000001E-5</v>
      </c>
      <c r="X22" s="31">
        <v>1.0000000000000001E-5</v>
      </c>
      <c r="Y22" s="31">
        <v>1.0000000000000001E-5</v>
      </c>
      <c r="Z22" s="31">
        <v>1.0000000000000001E-5</v>
      </c>
      <c r="AA22" s="31">
        <v>1.0000000000000001E-5</v>
      </c>
      <c r="AB22" s="31">
        <v>1.0000000000000001E-5</v>
      </c>
      <c r="AC22" s="31">
        <v>1.0000000000000001E-5</v>
      </c>
      <c r="AD22" s="31">
        <v>1.0000000000000001E-5</v>
      </c>
      <c r="AE22" s="31">
        <v>1.0000000000000001E-5</v>
      </c>
      <c r="AF22" s="31">
        <v>1.0000000000000001E-5</v>
      </c>
      <c r="AG22" s="31">
        <v>1.0000000000000001E-5</v>
      </c>
      <c r="AH22" s="31">
        <v>1.0000000000000001E-5</v>
      </c>
      <c r="AI22" s="31">
        <v>1.0000000000000001E-5</v>
      </c>
      <c r="AJ22" s="31">
        <v>1.0000000000000001E-5</v>
      </c>
      <c r="AK22" s="31">
        <v>1.0000000000000001E-5</v>
      </c>
      <c r="AL22" s="31">
        <v>1.0000000000000001E-5</v>
      </c>
      <c r="AM22" s="31">
        <v>1.0000000000000001E-5</v>
      </c>
      <c r="AN22" s="31">
        <v>1.0000000000000001E-5</v>
      </c>
      <c r="AO22" s="31">
        <v>1.0000000000000001E-5</v>
      </c>
      <c r="AP22" s="31">
        <v>1.0000000000000001E-5</v>
      </c>
      <c r="AQ22" s="31">
        <v>1.0000000000000001E-5</v>
      </c>
      <c r="AR22" s="31">
        <v>1.0000000000000001E-5</v>
      </c>
      <c r="AS22" s="31">
        <v>1.0000000000000001E-5</v>
      </c>
      <c r="AT22" s="31">
        <v>1.0000000000000001E-5</v>
      </c>
      <c r="AU22" s="31">
        <v>1.0000000000000001E-5</v>
      </c>
      <c r="AV22" s="31">
        <v>1.0000000000000001E-5</v>
      </c>
      <c r="AW22" s="31">
        <v>1.0000000000000001E-5</v>
      </c>
      <c r="AX22" s="31">
        <v>1.0000000000000001E-5</v>
      </c>
      <c r="AY22" s="31">
        <v>1.0000000000000001E-5</v>
      </c>
      <c r="AZ22" s="31">
        <v>1.0000000000000001E-5</v>
      </c>
      <c r="BA22" s="31">
        <v>1.0000000000000001E-5</v>
      </c>
      <c r="BB22" s="31">
        <v>1.0000000000000001E-5</v>
      </c>
      <c r="BC22" s="31">
        <v>1.0000000000000001E-5</v>
      </c>
      <c r="BD22" s="31">
        <v>2.0000000000000002E-5</v>
      </c>
      <c r="BE22" s="31">
        <v>2.0000000000000002E-5</v>
      </c>
      <c r="BF22" s="31">
        <v>2.0000000000000002E-5</v>
      </c>
      <c r="BG22" s="31">
        <v>2.0000000000000002E-5</v>
      </c>
      <c r="BH22" s="31">
        <v>2.0000000000000002E-5</v>
      </c>
      <c r="BI22" s="31">
        <v>2.0000000000000002E-5</v>
      </c>
      <c r="BJ22" s="31">
        <v>3.0000000000000001E-5</v>
      </c>
      <c r="BK22" s="31">
        <v>3.0000000000000001E-5</v>
      </c>
      <c r="BL22" s="31">
        <v>3.0000000000000001E-5</v>
      </c>
      <c r="BM22" s="31">
        <v>4.0000000000000003E-5</v>
      </c>
      <c r="BN22" s="31">
        <v>4.0000000000000003E-5</v>
      </c>
      <c r="BO22" s="31">
        <v>5.0000000000000002E-5</v>
      </c>
      <c r="BP22" s="31">
        <v>5.0000000000000002E-5</v>
      </c>
      <c r="BQ22" s="31">
        <v>6.0000000000000002E-5</v>
      </c>
      <c r="BR22" s="31">
        <v>6.0000000000000002E-5</v>
      </c>
    </row>
    <row r="23" spans="1:70" x14ac:dyDescent="0.2">
      <c r="A23">
        <v>36</v>
      </c>
      <c r="B23" s="31">
        <v>1.0000000000000001E-5</v>
      </c>
      <c r="C23" s="31">
        <v>1.0000000000000001E-5</v>
      </c>
      <c r="D23" s="31">
        <v>1.0000000000000001E-5</v>
      </c>
      <c r="E23" s="31">
        <v>1.0000000000000001E-5</v>
      </c>
      <c r="F23" s="31">
        <v>1.0000000000000001E-5</v>
      </c>
      <c r="G23" s="31">
        <v>1.0000000000000001E-5</v>
      </c>
      <c r="H23" s="31">
        <v>1.0000000000000001E-5</v>
      </c>
      <c r="I23" s="31">
        <v>1.0000000000000001E-5</v>
      </c>
      <c r="J23" s="31">
        <v>1.0000000000000001E-5</v>
      </c>
      <c r="K23" s="31">
        <v>1.0000000000000001E-5</v>
      </c>
      <c r="L23" s="31">
        <v>1.0000000000000001E-5</v>
      </c>
      <c r="M23" s="31">
        <v>1.0000000000000001E-5</v>
      </c>
      <c r="N23" s="31">
        <v>1.0000000000000001E-5</v>
      </c>
      <c r="O23" s="31">
        <v>1.0000000000000001E-5</v>
      </c>
      <c r="P23" s="31">
        <v>1.0000000000000001E-5</v>
      </c>
      <c r="Q23" s="31">
        <v>1.0000000000000001E-5</v>
      </c>
      <c r="R23" s="31">
        <v>1.0000000000000001E-5</v>
      </c>
      <c r="S23" s="31">
        <v>1.0000000000000001E-5</v>
      </c>
      <c r="T23" s="31">
        <v>1.0000000000000001E-5</v>
      </c>
      <c r="U23" s="31">
        <v>1.0000000000000001E-5</v>
      </c>
      <c r="V23" s="31">
        <v>1.0000000000000001E-5</v>
      </c>
      <c r="W23" s="31">
        <v>1.0000000000000001E-5</v>
      </c>
      <c r="X23" s="31">
        <v>1.0000000000000001E-5</v>
      </c>
      <c r="Y23" s="31">
        <v>1.0000000000000001E-5</v>
      </c>
      <c r="Z23" s="31">
        <v>1.0000000000000001E-5</v>
      </c>
      <c r="AA23" s="31">
        <v>1.0000000000000001E-5</v>
      </c>
      <c r="AB23" s="31">
        <v>1.0000000000000001E-5</v>
      </c>
      <c r="AC23" s="31">
        <v>1.0000000000000001E-5</v>
      </c>
      <c r="AD23" s="31">
        <v>1.0000000000000001E-5</v>
      </c>
      <c r="AE23" s="31">
        <v>1.0000000000000001E-5</v>
      </c>
      <c r="AF23" s="31">
        <v>1.0000000000000001E-5</v>
      </c>
      <c r="AG23" s="31">
        <v>1.0000000000000001E-5</v>
      </c>
      <c r="AH23" s="31">
        <v>1.0000000000000001E-5</v>
      </c>
      <c r="AI23" s="31">
        <v>1.0000000000000001E-5</v>
      </c>
      <c r="AJ23" s="31">
        <v>1.0000000000000001E-5</v>
      </c>
      <c r="AK23" s="31">
        <v>1.0000000000000001E-5</v>
      </c>
      <c r="AL23" s="31">
        <v>1.0000000000000001E-5</v>
      </c>
      <c r="AM23" s="31">
        <v>1.0000000000000001E-5</v>
      </c>
      <c r="AN23" s="31">
        <v>1.0000000000000001E-5</v>
      </c>
      <c r="AO23" s="31">
        <v>1.0000000000000001E-5</v>
      </c>
      <c r="AP23" s="31">
        <v>1.0000000000000001E-5</v>
      </c>
      <c r="AQ23" s="31">
        <v>1.0000000000000001E-5</v>
      </c>
      <c r="AR23" s="31">
        <v>1.0000000000000001E-5</v>
      </c>
      <c r="AS23" s="31">
        <v>1.0000000000000001E-5</v>
      </c>
      <c r="AT23" s="31">
        <v>1.0000000000000001E-5</v>
      </c>
      <c r="AU23" s="31">
        <v>1.0000000000000001E-5</v>
      </c>
      <c r="AV23" s="31">
        <v>1.0000000000000001E-5</v>
      </c>
      <c r="AW23" s="31">
        <v>1.0000000000000001E-5</v>
      </c>
      <c r="AX23" s="31">
        <v>1.0000000000000001E-5</v>
      </c>
      <c r="AY23" s="31">
        <v>1.0000000000000001E-5</v>
      </c>
      <c r="AZ23" s="31">
        <v>1.0000000000000001E-5</v>
      </c>
      <c r="BA23" s="31">
        <v>1.0000000000000001E-5</v>
      </c>
      <c r="BB23" s="31">
        <v>1.0000000000000001E-5</v>
      </c>
      <c r="BC23" s="31">
        <v>1.0000000000000001E-5</v>
      </c>
      <c r="BD23" s="31">
        <v>2.0000000000000002E-5</v>
      </c>
      <c r="BE23" s="31">
        <v>2.0000000000000002E-5</v>
      </c>
      <c r="BF23" s="31">
        <v>2.0000000000000002E-5</v>
      </c>
      <c r="BG23" s="31">
        <v>2.0000000000000002E-5</v>
      </c>
      <c r="BH23" s="31">
        <v>2.0000000000000002E-5</v>
      </c>
      <c r="BI23" s="31">
        <v>3.0000000000000001E-5</v>
      </c>
      <c r="BJ23" s="31">
        <v>3.0000000000000001E-5</v>
      </c>
      <c r="BK23" s="31">
        <v>3.0000000000000001E-5</v>
      </c>
      <c r="BL23" s="31">
        <v>3.0000000000000001E-5</v>
      </c>
      <c r="BM23" s="31">
        <v>4.0000000000000003E-5</v>
      </c>
      <c r="BN23" s="31">
        <v>4.0000000000000003E-5</v>
      </c>
      <c r="BO23" s="31">
        <v>5.0000000000000002E-5</v>
      </c>
      <c r="BP23" s="31">
        <v>5.0000000000000002E-5</v>
      </c>
      <c r="BQ23" s="31">
        <v>6.0000000000000002E-5</v>
      </c>
      <c r="BR23" s="31">
        <v>6.0000000000000002E-5</v>
      </c>
    </row>
    <row r="24" spans="1:70" x14ac:dyDescent="0.2">
      <c r="A24">
        <v>37</v>
      </c>
      <c r="B24" s="31">
        <v>1.0000000000000001E-5</v>
      </c>
      <c r="C24" s="31">
        <v>1.0000000000000001E-5</v>
      </c>
      <c r="D24" s="31">
        <v>1.0000000000000001E-5</v>
      </c>
      <c r="E24" s="31">
        <v>1.0000000000000001E-5</v>
      </c>
      <c r="F24" s="31">
        <v>1.0000000000000001E-5</v>
      </c>
      <c r="G24" s="31">
        <v>1.0000000000000001E-5</v>
      </c>
      <c r="H24" s="31">
        <v>1.0000000000000001E-5</v>
      </c>
      <c r="I24" s="31">
        <v>1.0000000000000001E-5</v>
      </c>
      <c r="J24" s="31">
        <v>1.0000000000000001E-5</v>
      </c>
      <c r="K24" s="31">
        <v>1.0000000000000001E-5</v>
      </c>
      <c r="L24" s="31">
        <v>1.0000000000000001E-5</v>
      </c>
      <c r="M24" s="31">
        <v>1.0000000000000001E-5</v>
      </c>
      <c r="N24" s="31">
        <v>1.0000000000000001E-5</v>
      </c>
      <c r="O24" s="31">
        <v>1.0000000000000001E-5</v>
      </c>
      <c r="P24" s="31">
        <v>1.0000000000000001E-5</v>
      </c>
      <c r="Q24" s="31">
        <v>1.0000000000000001E-5</v>
      </c>
      <c r="R24" s="31">
        <v>1.0000000000000001E-5</v>
      </c>
      <c r="S24" s="31">
        <v>1.0000000000000001E-5</v>
      </c>
      <c r="T24" s="31">
        <v>1.0000000000000001E-5</v>
      </c>
      <c r="U24" s="31">
        <v>1.0000000000000001E-5</v>
      </c>
      <c r="V24" s="31">
        <v>1.0000000000000001E-5</v>
      </c>
      <c r="W24" s="31">
        <v>1.0000000000000001E-5</v>
      </c>
      <c r="X24" s="31">
        <v>1.0000000000000001E-5</v>
      </c>
      <c r="Y24" s="31">
        <v>1.0000000000000001E-5</v>
      </c>
      <c r="Z24" s="31">
        <v>1.0000000000000001E-5</v>
      </c>
      <c r="AA24" s="31">
        <v>1.0000000000000001E-5</v>
      </c>
      <c r="AB24" s="31">
        <v>1.0000000000000001E-5</v>
      </c>
      <c r="AC24" s="31">
        <v>1.0000000000000001E-5</v>
      </c>
      <c r="AD24" s="31">
        <v>1.0000000000000001E-5</v>
      </c>
      <c r="AE24" s="31">
        <v>1.0000000000000001E-5</v>
      </c>
      <c r="AF24" s="31">
        <v>1.0000000000000001E-5</v>
      </c>
      <c r="AG24" s="31">
        <v>1.0000000000000001E-5</v>
      </c>
      <c r="AH24" s="31">
        <v>1.0000000000000001E-5</v>
      </c>
      <c r="AI24" s="31">
        <v>1.0000000000000001E-5</v>
      </c>
      <c r="AJ24" s="31">
        <v>1.0000000000000001E-5</v>
      </c>
      <c r="AK24" s="31">
        <v>1.0000000000000001E-5</v>
      </c>
      <c r="AL24" s="31">
        <v>1.0000000000000001E-5</v>
      </c>
      <c r="AM24" s="31">
        <v>1.0000000000000001E-5</v>
      </c>
      <c r="AN24" s="31">
        <v>1.0000000000000001E-5</v>
      </c>
      <c r="AO24" s="31">
        <v>1.0000000000000001E-5</v>
      </c>
      <c r="AP24" s="31">
        <v>1.0000000000000001E-5</v>
      </c>
      <c r="AQ24" s="31">
        <v>1.0000000000000001E-5</v>
      </c>
      <c r="AR24" s="31">
        <v>1.0000000000000001E-5</v>
      </c>
      <c r="AS24" s="31">
        <v>1.0000000000000001E-5</v>
      </c>
      <c r="AT24" s="31">
        <v>1.0000000000000001E-5</v>
      </c>
      <c r="AU24" s="31">
        <v>1.0000000000000001E-5</v>
      </c>
      <c r="AV24" s="31">
        <v>1.0000000000000001E-5</v>
      </c>
      <c r="AW24" s="31">
        <v>1.0000000000000001E-5</v>
      </c>
      <c r="AX24" s="31">
        <v>1.0000000000000001E-5</v>
      </c>
      <c r="AY24" s="31">
        <v>1.0000000000000001E-5</v>
      </c>
      <c r="AZ24" s="31">
        <v>1.0000000000000001E-5</v>
      </c>
      <c r="BA24" s="31">
        <v>1.0000000000000001E-5</v>
      </c>
      <c r="BB24" s="31">
        <v>1.0000000000000001E-5</v>
      </c>
      <c r="BC24" s="31">
        <v>2.0000000000000002E-5</v>
      </c>
      <c r="BD24" s="31">
        <v>2.0000000000000002E-5</v>
      </c>
      <c r="BE24" s="31">
        <v>2.0000000000000002E-5</v>
      </c>
      <c r="BF24" s="31">
        <v>2.0000000000000002E-5</v>
      </c>
      <c r="BG24" s="31">
        <v>2.0000000000000002E-5</v>
      </c>
      <c r="BH24" s="31">
        <v>2.0000000000000002E-5</v>
      </c>
      <c r="BI24" s="31">
        <v>3.0000000000000001E-5</v>
      </c>
      <c r="BJ24" s="31">
        <v>3.0000000000000001E-5</v>
      </c>
      <c r="BK24" s="31">
        <v>3.0000000000000001E-5</v>
      </c>
      <c r="BL24" s="31">
        <v>4.0000000000000003E-5</v>
      </c>
      <c r="BM24" s="31">
        <v>4.0000000000000003E-5</v>
      </c>
      <c r="BN24" s="31">
        <v>4.0000000000000003E-5</v>
      </c>
      <c r="BO24" s="31">
        <v>5.0000000000000002E-5</v>
      </c>
      <c r="BP24" s="31">
        <v>5.0000000000000002E-5</v>
      </c>
      <c r="BQ24" s="31">
        <v>6.0000000000000002E-5</v>
      </c>
      <c r="BR24" s="31">
        <v>6.0000000000000002E-5</v>
      </c>
    </row>
    <row r="25" spans="1:70" x14ac:dyDescent="0.2">
      <c r="A25">
        <v>38</v>
      </c>
      <c r="B25" s="31">
        <v>1.0000000000000001E-5</v>
      </c>
      <c r="C25" s="31">
        <v>1.0000000000000001E-5</v>
      </c>
      <c r="D25" s="31">
        <v>1.0000000000000001E-5</v>
      </c>
      <c r="E25" s="31">
        <v>1.0000000000000001E-5</v>
      </c>
      <c r="F25" s="31">
        <v>1.0000000000000001E-5</v>
      </c>
      <c r="G25" s="31">
        <v>1.0000000000000001E-5</v>
      </c>
      <c r="H25" s="31">
        <v>1.0000000000000001E-5</v>
      </c>
      <c r="I25" s="31">
        <v>1.0000000000000001E-5</v>
      </c>
      <c r="J25" s="31">
        <v>1.0000000000000001E-5</v>
      </c>
      <c r="K25" s="31">
        <v>1.0000000000000001E-5</v>
      </c>
      <c r="L25" s="31">
        <v>1.0000000000000001E-5</v>
      </c>
      <c r="M25" s="31">
        <v>1.0000000000000001E-5</v>
      </c>
      <c r="N25" s="31">
        <v>1.0000000000000001E-5</v>
      </c>
      <c r="O25" s="31">
        <v>1.0000000000000001E-5</v>
      </c>
      <c r="P25" s="31">
        <v>1.0000000000000001E-5</v>
      </c>
      <c r="Q25" s="31">
        <v>1.0000000000000001E-5</v>
      </c>
      <c r="R25" s="31">
        <v>1.0000000000000001E-5</v>
      </c>
      <c r="S25" s="31">
        <v>1.0000000000000001E-5</v>
      </c>
      <c r="T25" s="31">
        <v>1.0000000000000001E-5</v>
      </c>
      <c r="U25" s="31">
        <v>1.0000000000000001E-5</v>
      </c>
      <c r="V25" s="31">
        <v>1.0000000000000001E-5</v>
      </c>
      <c r="W25" s="31">
        <v>1.0000000000000001E-5</v>
      </c>
      <c r="X25" s="31">
        <v>1.0000000000000001E-5</v>
      </c>
      <c r="Y25" s="31">
        <v>1.0000000000000001E-5</v>
      </c>
      <c r="Z25" s="31">
        <v>1.0000000000000001E-5</v>
      </c>
      <c r="AA25" s="31">
        <v>1.0000000000000001E-5</v>
      </c>
      <c r="AB25" s="31">
        <v>1.0000000000000001E-5</v>
      </c>
      <c r="AC25" s="31">
        <v>1.0000000000000001E-5</v>
      </c>
      <c r="AD25" s="31">
        <v>1.0000000000000001E-5</v>
      </c>
      <c r="AE25" s="31">
        <v>1.0000000000000001E-5</v>
      </c>
      <c r="AF25" s="31">
        <v>1.0000000000000001E-5</v>
      </c>
      <c r="AG25" s="31">
        <v>1.0000000000000001E-5</v>
      </c>
      <c r="AH25" s="31">
        <v>1.0000000000000001E-5</v>
      </c>
      <c r="AI25" s="31">
        <v>1.0000000000000001E-5</v>
      </c>
      <c r="AJ25" s="31">
        <v>1.0000000000000001E-5</v>
      </c>
      <c r="AK25" s="31">
        <v>1.0000000000000001E-5</v>
      </c>
      <c r="AL25" s="31">
        <v>1.0000000000000001E-5</v>
      </c>
      <c r="AM25" s="31">
        <v>1.0000000000000001E-5</v>
      </c>
      <c r="AN25" s="31">
        <v>1.0000000000000001E-5</v>
      </c>
      <c r="AO25" s="31">
        <v>1.0000000000000001E-5</v>
      </c>
      <c r="AP25" s="31">
        <v>1.0000000000000001E-5</v>
      </c>
      <c r="AQ25" s="31">
        <v>1.0000000000000001E-5</v>
      </c>
      <c r="AR25" s="31">
        <v>1.0000000000000001E-5</v>
      </c>
      <c r="AS25" s="31">
        <v>1.0000000000000001E-5</v>
      </c>
      <c r="AT25" s="31">
        <v>1.0000000000000001E-5</v>
      </c>
      <c r="AU25" s="31">
        <v>1.0000000000000001E-5</v>
      </c>
      <c r="AV25" s="31">
        <v>1.0000000000000001E-5</v>
      </c>
      <c r="AW25" s="31">
        <v>1.0000000000000001E-5</v>
      </c>
      <c r="AX25" s="31">
        <v>1.0000000000000001E-5</v>
      </c>
      <c r="AY25" s="31">
        <v>1.0000000000000001E-5</v>
      </c>
      <c r="AZ25" s="31">
        <v>1.0000000000000001E-5</v>
      </c>
      <c r="BA25" s="31">
        <v>1.0000000000000001E-5</v>
      </c>
      <c r="BB25" s="31">
        <v>1.0000000000000001E-5</v>
      </c>
      <c r="BC25" s="31">
        <v>2.0000000000000002E-5</v>
      </c>
      <c r="BD25" s="31">
        <v>2.0000000000000002E-5</v>
      </c>
      <c r="BE25" s="31">
        <v>2.0000000000000002E-5</v>
      </c>
      <c r="BF25" s="31">
        <v>2.0000000000000002E-5</v>
      </c>
      <c r="BG25" s="31">
        <v>2.0000000000000002E-5</v>
      </c>
      <c r="BH25" s="31">
        <v>3.0000000000000001E-5</v>
      </c>
      <c r="BI25" s="31">
        <v>3.0000000000000001E-5</v>
      </c>
      <c r="BJ25" s="31">
        <v>3.0000000000000001E-5</v>
      </c>
      <c r="BK25" s="31">
        <v>3.0000000000000001E-5</v>
      </c>
      <c r="BL25" s="31">
        <v>4.0000000000000003E-5</v>
      </c>
      <c r="BM25" s="31">
        <v>4.0000000000000003E-5</v>
      </c>
      <c r="BN25" s="31">
        <v>5.0000000000000002E-5</v>
      </c>
      <c r="BO25" s="31">
        <v>5.0000000000000002E-5</v>
      </c>
      <c r="BP25" s="31">
        <v>6.0000000000000002E-5</v>
      </c>
      <c r="BQ25" s="31">
        <v>6.0000000000000002E-5</v>
      </c>
      <c r="BR25" s="31">
        <v>6.9999999999999994E-5</v>
      </c>
    </row>
    <row r="26" spans="1:70" x14ac:dyDescent="0.2">
      <c r="A26">
        <v>39</v>
      </c>
      <c r="B26" s="31">
        <v>1.0000000000000001E-5</v>
      </c>
      <c r="C26" s="31">
        <v>1.0000000000000001E-5</v>
      </c>
      <c r="D26" s="31">
        <v>1.0000000000000001E-5</v>
      </c>
      <c r="E26" s="31">
        <v>1.0000000000000001E-5</v>
      </c>
      <c r="F26" s="31">
        <v>1.0000000000000001E-5</v>
      </c>
      <c r="G26" s="31">
        <v>1.0000000000000001E-5</v>
      </c>
      <c r="H26" s="31">
        <v>1.0000000000000001E-5</v>
      </c>
      <c r="I26" s="31">
        <v>1.0000000000000001E-5</v>
      </c>
      <c r="J26" s="31">
        <v>1.0000000000000001E-5</v>
      </c>
      <c r="K26" s="31">
        <v>1.0000000000000001E-5</v>
      </c>
      <c r="L26" s="31">
        <v>1.0000000000000001E-5</v>
      </c>
      <c r="M26" s="31">
        <v>1.0000000000000001E-5</v>
      </c>
      <c r="N26" s="31">
        <v>1.0000000000000001E-5</v>
      </c>
      <c r="O26" s="31">
        <v>1.0000000000000001E-5</v>
      </c>
      <c r="P26" s="31">
        <v>1.0000000000000001E-5</v>
      </c>
      <c r="Q26" s="31">
        <v>1.0000000000000001E-5</v>
      </c>
      <c r="R26" s="31">
        <v>1.0000000000000001E-5</v>
      </c>
      <c r="S26" s="31">
        <v>1.0000000000000001E-5</v>
      </c>
      <c r="T26" s="31">
        <v>1.0000000000000001E-5</v>
      </c>
      <c r="U26" s="31">
        <v>1.0000000000000001E-5</v>
      </c>
      <c r="V26" s="31">
        <v>1.0000000000000001E-5</v>
      </c>
      <c r="W26" s="31">
        <v>1.0000000000000001E-5</v>
      </c>
      <c r="X26" s="31">
        <v>1.0000000000000001E-5</v>
      </c>
      <c r="Y26" s="31">
        <v>1.0000000000000001E-5</v>
      </c>
      <c r="Z26" s="31">
        <v>1.0000000000000001E-5</v>
      </c>
      <c r="AA26" s="31">
        <v>1.0000000000000001E-5</v>
      </c>
      <c r="AB26" s="31">
        <v>1.0000000000000001E-5</v>
      </c>
      <c r="AC26" s="31">
        <v>1.0000000000000001E-5</v>
      </c>
      <c r="AD26" s="31">
        <v>1.0000000000000001E-5</v>
      </c>
      <c r="AE26" s="31">
        <v>1.0000000000000001E-5</v>
      </c>
      <c r="AF26" s="31">
        <v>1.0000000000000001E-5</v>
      </c>
      <c r="AG26" s="31">
        <v>1.0000000000000001E-5</v>
      </c>
      <c r="AH26" s="31">
        <v>1.0000000000000001E-5</v>
      </c>
      <c r="AI26" s="31">
        <v>1.0000000000000001E-5</v>
      </c>
      <c r="AJ26" s="31">
        <v>1.0000000000000001E-5</v>
      </c>
      <c r="AK26" s="31">
        <v>1.0000000000000001E-5</v>
      </c>
      <c r="AL26" s="31">
        <v>1.0000000000000001E-5</v>
      </c>
      <c r="AM26" s="31">
        <v>1.0000000000000001E-5</v>
      </c>
      <c r="AN26" s="31">
        <v>1.0000000000000001E-5</v>
      </c>
      <c r="AO26" s="31">
        <v>1.0000000000000001E-5</v>
      </c>
      <c r="AP26" s="31">
        <v>1.0000000000000001E-5</v>
      </c>
      <c r="AQ26" s="31">
        <v>1.0000000000000001E-5</v>
      </c>
      <c r="AR26" s="31">
        <v>1.0000000000000001E-5</v>
      </c>
      <c r="AS26" s="31">
        <v>1.0000000000000001E-5</v>
      </c>
      <c r="AT26" s="31">
        <v>1.0000000000000001E-5</v>
      </c>
      <c r="AU26" s="31">
        <v>1.0000000000000001E-5</v>
      </c>
      <c r="AV26" s="31">
        <v>1.0000000000000001E-5</v>
      </c>
      <c r="AW26" s="31">
        <v>1.0000000000000001E-5</v>
      </c>
      <c r="AX26" s="31">
        <v>1.0000000000000001E-5</v>
      </c>
      <c r="AY26" s="31">
        <v>1.0000000000000001E-5</v>
      </c>
      <c r="AZ26" s="31">
        <v>1.0000000000000001E-5</v>
      </c>
      <c r="BA26" s="31">
        <v>1.0000000000000001E-5</v>
      </c>
      <c r="BB26" s="31">
        <v>2.0000000000000002E-5</v>
      </c>
      <c r="BC26" s="31">
        <v>2.0000000000000002E-5</v>
      </c>
      <c r="BD26" s="31">
        <v>2.0000000000000002E-5</v>
      </c>
      <c r="BE26" s="31">
        <v>2.0000000000000002E-5</v>
      </c>
      <c r="BF26" s="31">
        <v>2.0000000000000002E-5</v>
      </c>
      <c r="BG26" s="31">
        <v>2.0000000000000002E-5</v>
      </c>
      <c r="BH26" s="31">
        <v>3.0000000000000001E-5</v>
      </c>
      <c r="BI26" s="31">
        <v>3.0000000000000001E-5</v>
      </c>
      <c r="BJ26" s="31">
        <v>3.0000000000000001E-5</v>
      </c>
      <c r="BK26" s="31">
        <v>4.0000000000000003E-5</v>
      </c>
      <c r="BL26" s="31">
        <v>4.0000000000000003E-5</v>
      </c>
      <c r="BM26" s="31">
        <v>4.0000000000000003E-5</v>
      </c>
      <c r="BN26" s="31">
        <v>5.0000000000000002E-5</v>
      </c>
      <c r="BO26" s="31">
        <v>5.0000000000000002E-5</v>
      </c>
      <c r="BP26" s="31">
        <v>6.0000000000000002E-5</v>
      </c>
      <c r="BQ26" s="31">
        <v>6.9999999999999994E-5</v>
      </c>
      <c r="BR26" s="31">
        <v>6.9999999999999994E-5</v>
      </c>
    </row>
    <row r="27" spans="1:70" x14ac:dyDescent="0.2">
      <c r="A27">
        <v>40</v>
      </c>
      <c r="B27" s="31">
        <v>1.0000000000000001E-5</v>
      </c>
      <c r="C27" s="31">
        <v>1.0000000000000001E-5</v>
      </c>
      <c r="D27" s="31">
        <v>1.0000000000000001E-5</v>
      </c>
      <c r="E27" s="31">
        <v>1.0000000000000001E-5</v>
      </c>
      <c r="F27" s="31">
        <v>1.0000000000000001E-5</v>
      </c>
      <c r="G27" s="31">
        <v>1.0000000000000001E-5</v>
      </c>
      <c r="H27" s="31">
        <v>1.0000000000000001E-5</v>
      </c>
      <c r="I27" s="31">
        <v>1.0000000000000001E-5</v>
      </c>
      <c r="J27" s="31">
        <v>1.0000000000000001E-5</v>
      </c>
      <c r="K27" s="31">
        <v>1.0000000000000001E-5</v>
      </c>
      <c r="L27" s="31">
        <v>1.0000000000000001E-5</v>
      </c>
      <c r="M27" s="31">
        <v>1.0000000000000001E-5</v>
      </c>
      <c r="N27" s="31">
        <v>1.0000000000000001E-5</v>
      </c>
      <c r="O27" s="31">
        <v>1.0000000000000001E-5</v>
      </c>
      <c r="P27" s="31">
        <v>1.0000000000000001E-5</v>
      </c>
      <c r="Q27" s="31">
        <v>1.0000000000000001E-5</v>
      </c>
      <c r="R27" s="31">
        <v>1.0000000000000001E-5</v>
      </c>
      <c r="S27" s="31">
        <v>1.0000000000000001E-5</v>
      </c>
      <c r="T27" s="31">
        <v>1.0000000000000001E-5</v>
      </c>
      <c r="U27" s="31">
        <v>1.0000000000000001E-5</v>
      </c>
      <c r="V27" s="31">
        <v>1.0000000000000001E-5</v>
      </c>
      <c r="W27" s="31">
        <v>1.0000000000000001E-5</v>
      </c>
      <c r="X27" s="31">
        <v>1.0000000000000001E-5</v>
      </c>
      <c r="Y27" s="31">
        <v>1.0000000000000001E-5</v>
      </c>
      <c r="Z27" s="31">
        <v>1.0000000000000001E-5</v>
      </c>
      <c r="AA27" s="31">
        <v>1.0000000000000001E-5</v>
      </c>
      <c r="AB27" s="31">
        <v>1.0000000000000001E-5</v>
      </c>
      <c r="AC27" s="31">
        <v>1.0000000000000001E-5</v>
      </c>
      <c r="AD27" s="31">
        <v>1.0000000000000001E-5</v>
      </c>
      <c r="AE27" s="31">
        <v>1.0000000000000001E-5</v>
      </c>
      <c r="AF27" s="31">
        <v>1.0000000000000001E-5</v>
      </c>
      <c r="AG27" s="31">
        <v>1.0000000000000001E-5</v>
      </c>
      <c r="AH27" s="31">
        <v>1.0000000000000001E-5</v>
      </c>
      <c r="AI27" s="31">
        <v>1.0000000000000001E-5</v>
      </c>
      <c r="AJ27" s="31">
        <v>1.0000000000000001E-5</v>
      </c>
      <c r="AK27" s="31">
        <v>1.0000000000000001E-5</v>
      </c>
      <c r="AL27" s="31">
        <v>1.0000000000000001E-5</v>
      </c>
      <c r="AM27" s="31">
        <v>1.0000000000000001E-5</v>
      </c>
      <c r="AN27" s="31">
        <v>1.0000000000000001E-5</v>
      </c>
      <c r="AO27" s="31">
        <v>1.0000000000000001E-5</v>
      </c>
      <c r="AP27" s="31">
        <v>1.0000000000000001E-5</v>
      </c>
      <c r="AQ27" s="31">
        <v>1.0000000000000001E-5</v>
      </c>
      <c r="AR27" s="31">
        <v>1.0000000000000001E-5</v>
      </c>
      <c r="AS27" s="31">
        <v>1.0000000000000001E-5</v>
      </c>
      <c r="AT27" s="31">
        <v>1.0000000000000001E-5</v>
      </c>
      <c r="AU27" s="31">
        <v>1.0000000000000001E-5</v>
      </c>
      <c r="AV27" s="31">
        <v>1.0000000000000001E-5</v>
      </c>
      <c r="AW27" s="31">
        <v>1.0000000000000001E-5</v>
      </c>
      <c r="AX27" s="31">
        <v>1.0000000000000001E-5</v>
      </c>
      <c r="AY27" s="31">
        <v>1.0000000000000001E-5</v>
      </c>
      <c r="AZ27" s="31">
        <v>2.0000000000000002E-5</v>
      </c>
      <c r="BA27" s="31">
        <v>2.0000000000000002E-5</v>
      </c>
      <c r="BB27" s="31">
        <v>2.0000000000000002E-5</v>
      </c>
      <c r="BC27" s="31">
        <v>2.0000000000000002E-5</v>
      </c>
      <c r="BD27" s="31">
        <v>2.0000000000000002E-5</v>
      </c>
      <c r="BE27" s="31">
        <v>2.0000000000000002E-5</v>
      </c>
      <c r="BF27" s="31">
        <v>3.0000000000000001E-5</v>
      </c>
      <c r="BG27" s="31">
        <v>3.0000000000000001E-5</v>
      </c>
      <c r="BH27" s="31">
        <v>3.0000000000000001E-5</v>
      </c>
      <c r="BI27" s="31">
        <v>3.0000000000000001E-5</v>
      </c>
      <c r="BJ27" s="31">
        <v>4.0000000000000003E-5</v>
      </c>
      <c r="BK27" s="31">
        <v>4.0000000000000003E-5</v>
      </c>
      <c r="BL27" s="31">
        <v>5.0000000000000002E-5</v>
      </c>
      <c r="BM27" s="31">
        <v>5.0000000000000002E-5</v>
      </c>
      <c r="BN27" s="31">
        <v>6.0000000000000002E-5</v>
      </c>
      <c r="BO27" s="31">
        <v>6.0000000000000002E-5</v>
      </c>
      <c r="BP27" s="31">
        <v>6.9999999999999994E-5</v>
      </c>
      <c r="BQ27" s="31">
        <v>8.0000000000000007E-5</v>
      </c>
      <c r="BR27" s="31">
        <v>8.0000000000000007E-5</v>
      </c>
    </row>
    <row r="28" spans="1:70" x14ac:dyDescent="0.2">
      <c r="A28">
        <v>41</v>
      </c>
      <c r="B28" s="31">
        <v>1.0000000000000001E-5</v>
      </c>
      <c r="C28" s="31">
        <v>1.0000000000000001E-5</v>
      </c>
      <c r="D28" s="31">
        <v>1.0000000000000001E-5</v>
      </c>
      <c r="E28" s="31">
        <v>1.0000000000000001E-5</v>
      </c>
      <c r="F28" s="31">
        <v>1.0000000000000001E-5</v>
      </c>
      <c r="G28" s="31">
        <v>1.0000000000000001E-5</v>
      </c>
      <c r="H28" s="31">
        <v>1.0000000000000001E-5</v>
      </c>
      <c r="I28" s="31">
        <v>1.0000000000000001E-5</v>
      </c>
      <c r="J28" s="31">
        <v>1.0000000000000001E-5</v>
      </c>
      <c r="K28" s="31">
        <v>1.0000000000000001E-5</v>
      </c>
      <c r="L28" s="31">
        <v>1.0000000000000001E-5</v>
      </c>
      <c r="M28" s="31">
        <v>1.0000000000000001E-5</v>
      </c>
      <c r="N28" s="31">
        <v>1.0000000000000001E-5</v>
      </c>
      <c r="O28" s="31">
        <v>1.0000000000000001E-5</v>
      </c>
      <c r="P28" s="31">
        <v>1.0000000000000001E-5</v>
      </c>
      <c r="Q28" s="31">
        <v>1.0000000000000001E-5</v>
      </c>
      <c r="R28" s="31">
        <v>1.0000000000000001E-5</v>
      </c>
      <c r="S28" s="31">
        <v>1.0000000000000001E-5</v>
      </c>
      <c r="T28" s="31">
        <v>1.0000000000000001E-5</v>
      </c>
      <c r="U28" s="31">
        <v>1.0000000000000001E-5</v>
      </c>
      <c r="V28" s="31">
        <v>1.0000000000000001E-5</v>
      </c>
      <c r="W28" s="31">
        <v>1.0000000000000001E-5</v>
      </c>
      <c r="X28" s="31">
        <v>1.0000000000000001E-5</v>
      </c>
      <c r="Y28" s="31">
        <v>1.0000000000000001E-5</v>
      </c>
      <c r="Z28" s="31">
        <v>1.0000000000000001E-5</v>
      </c>
      <c r="AA28" s="31">
        <v>1.0000000000000001E-5</v>
      </c>
      <c r="AB28" s="31">
        <v>1.0000000000000001E-5</v>
      </c>
      <c r="AC28" s="31">
        <v>1.0000000000000001E-5</v>
      </c>
      <c r="AD28" s="31">
        <v>1.0000000000000001E-5</v>
      </c>
      <c r="AE28" s="31">
        <v>1.0000000000000001E-5</v>
      </c>
      <c r="AF28" s="31">
        <v>1.0000000000000001E-5</v>
      </c>
      <c r="AG28" s="31">
        <v>1.0000000000000001E-5</v>
      </c>
      <c r="AH28" s="31">
        <v>1.0000000000000001E-5</v>
      </c>
      <c r="AI28" s="31">
        <v>1.0000000000000001E-5</v>
      </c>
      <c r="AJ28" s="31">
        <v>1.0000000000000001E-5</v>
      </c>
      <c r="AK28" s="31">
        <v>1.0000000000000001E-5</v>
      </c>
      <c r="AL28" s="31">
        <v>1.0000000000000001E-5</v>
      </c>
      <c r="AM28" s="31">
        <v>1.0000000000000001E-5</v>
      </c>
      <c r="AN28" s="31">
        <v>1.0000000000000001E-5</v>
      </c>
      <c r="AO28" s="31">
        <v>1.0000000000000001E-5</v>
      </c>
      <c r="AP28" s="31">
        <v>1.0000000000000001E-5</v>
      </c>
      <c r="AQ28" s="31">
        <v>1.0000000000000001E-5</v>
      </c>
      <c r="AR28" s="31">
        <v>1.0000000000000001E-5</v>
      </c>
      <c r="AS28" s="31">
        <v>1.0000000000000001E-5</v>
      </c>
      <c r="AT28" s="31">
        <v>1.0000000000000001E-5</v>
      </c>
      <c r="AU28" s="31">
        <v>1.0000000000000001E-5</v>
      </c>
      <c r="AV28" s="31">
        <v>1.0000000000000001E-5</v>
      </c>
      <c r="AW28" s="31">
        <v>1.0000000000000001E-5</v>
      </c>
      <c r="AX28" s="31">
        <v>1.0000000000000001E-5</v>
      </c>
      <c r="AY28" s="31">
        <v>1.0000000000000001E-5</v>
      </c>
      <c r="AZ28" s="31">
        <v>2.0000000000000002E-5</v>
      </c>
      <c r="BA28" s="31">
        <v>2.0000000000000002E-5</v>
      </c>
      <c r="BB28" s="31">
        <v>2.0000000000000002E-5</v>
      </c>
      <c r="BC28" s="31">
        <v>2.0000000000000002E-5</v>
      </c>
      <c r="BD28" s="31">
        <v>2.0000000000000002E-5</v>
      </c>
      <c r="BE28" s="31">
        <v>2.0000000000000002E-5</v>
      </c>
      <c r="BF28" s="31">
        <v>3.0000000000000001E-5</v>
      </c>
      <c r="BG28" s="31">
        <v>3.0000000000000001E-5</v>
      </c>
      <c r="BH28" s="31">
        <v>3.0000000000000001E-5</v>
      </c>
      <c r="BI28" s="31">
        <v>3.0000000000000001E-5</v>
      </c>
      <c r="BJ28" s="31">
        <v>4.0000000000000003E-5</v>
      </c>
      <c r="BK28" s="31">
        <v>4.0000000000000003E-5</v>
      </c>
      <c r="BL28" s="31">
        <v>5.0000000000000002E-5</v>
      </c>
      <c r="BM28" s="31">
        <v>5.0000000000000002E-5</v>
      </c>
      <c r="BN28" s="31">
        <v>6.0000000000000002E-5</v>
      </c>
      <c r="BO28" s="31">
        <v>6.0000000000000002E-5</v>
      </c>
      <c r="BP28" s="31">
        <v>6.9999999999999994E-5</v>
      </c>
      <c r="BQ28" s="31">
        <v>8.0000000000000007E-5</v>
      </c>
      <c r="BR28" s="31">
        <v>9.0000000000000006E-5</v>
      </c>
    </row>
    <row r="29" spans="1:70" x14ac:dyDescent="0.2">
      <c r="A29">
        <v>42</v>
      </c>
      <c r="B29" s="31">
        <v>1.0000000000000001E-5</v>
      </c>
      <c r="C29" s="31">
        <v>1.0000000000000001E-5</v>
      </c>
      <c r="D29" s="31">
        <v>1.0000000000000001E-5</v>
      </c>
      <c r="E29" s="31">
        <v>1.0000000000000001E-5</v>
      </c>
      <c r="F29" s="31">
        <v>1.0000000000000001E-5</v>
      </c>
      <c r="G29" s="31">
        <v>1.0000000000000001E-5</v>
      </c>
      <c r="H29" s="31">
        <v>1.0000000000000001E-5</v>
      </c>
      <c r="I29" s="31">
        <v>1.0000000000000001E-5</v>
      </c>
      <c r="J29" s="31">
        <v>1.0000000000000001E-5</v>
      </c>
      <c r="K29" s="31">
        <v>1.0000000000000001E-5</v>
      </c>
      <c r="L29" s="31">
        <v>1.0000000000000001E-5</v>
      </c>
      <c r="M29" s="31">
        <v>1.0000000000000001E-5</v>
      </c>
      <c r="N29" s="31">
        <v>1.0000000000000001E-5</v>
      </c>
      <c r="O29" s="31">
        <v>1.0000000000000001E-5</v>
      </c>
      <c r="P29" s="31">
        <v>1.0000000000000001E-5</v>
      </c>
      <c r="Q29" s="31">
        <v>1.0000000000000001E-5</v>
      </c>
      <c r="R29" s="31">
        <v>1.0000000000000001E-5</v>
      </c>
      <c r="S29" s="31">
        <v>1.0000000000000001E-5</v>
      </c>
      <c r="T29" s="31">
        <v>1.0000000000000001E-5</v>
      </c>
      <c r="U29" s="31">
        <v>1.0000000000000001E-5</v>
      </c>
      <c r="V29" s="31">
        <v>1.0000000000000001E-5</v>
      </c>
      <c r="W29" s="31">
        <v>1.0000000000000001E-5</v>
      </c>
      <c r="X29" s="31">
        <v>1.0000000000000001E-5</v>
      </c>
      <c r="Y29" s="31">
        <v>1.0000000000000001E-5</v>
      </c>
      <c r="Z29" s="31">
        <v>1.0000000000000001E-5</v>
      </c>
      <c r="AA29" s="31">
        <v>1.0000000000000001E-5</v>
      </c>
      <c r="AB29" s="31">
        <v>1.0000000000000001E-5</v>
      </c>
      <c r="AC29" s="31">
        <v>1.0000000000000001E-5</v>
      </c>
      <c r="AD29" s="31">
        <v>1.0000000000000001E-5</v>
      </c>
      <c r="AE29" s="31">
        <v>1.0000000000000001E-5</v>
      </c>
      <c r="AF29" s="31">
        <v>1.0000000000000001E-5</v>
      </c>
      <c r="AG29" s="31">
        <v>1.0000000000000001E-5</v>
      </c>
      <c r="AH29" s="31">
        <v>1.0000000000000001E-5</v>
      </c>
      <c r="AI29" s="31">
        <v>1.0000000000000001E-5</v>
      </c>
      <c r="AJ29" s="31">
        <v>1.0000000000000001E-5</v>
      </c>
      <c r="AK29" s="31">
        <v>1.0000000000000001E-5</v>
      </c>
      <c r="AL29" s="31">
        <v>1.0000000000000001E-5</v>
      </c>
      <c r="AM29" s="31">
        <v>1.0000000000000001E-5</v>
      </c>
      <c r="AN29" s="31">
        <v>1.0000000000000001E-5</v>
      </c>
      <c r="AO29" s="31">
        <v>1.0000000000000001E-5</v>
      </c>
      <c r="AP29" s="31">
        <v>1.0000000000000001E-5</v>
      </c>
      <c r="AQ29" s="31">
        <v>1.0000000000000001E-5</v>
      </c>
      <c r="AR29" s="31">
        <v>1.0000000000000001E-5</v>
      </c>
      <c r="AS29" s="31">
        <v>1.0000000000000001E-5</v>
      </c>
      <c r="AT29" s="31">
        <v>1.0000000000000001E-5</v>
      </c>
      <c r="AU29" s="31">
        <v>1.0000000000000001E-5</v>
      </c>
      <c r="AV29" s="31">
        <v>1.0000000000000001E-5</v>
      </c>
      <c r="AW29" s="31">
        <v>1.0000000000000001E-5</v>
      </c>
      <c r="AX29" s="31">
        <v>1.0000000000000001E-5</v>
      </c>
      <c r="AY29" s="31">
        <v>1.0000000000000001E-5</v>
      </c>
      <c r="AZ29" s="31">
        <v>2.0000000000000002E-5</v>
      </c>
      <c r="BA29" s="31">
        <v>2.0000000000000002E-5</v>
      </c>
      <c r="BB29" s="31">
        <v>2.0000000000000002E-5</v>
      </c>
      <c r="BC29" s="31">
        <v>2.0000000000000002E-5</v>
      </c>
      <c r="BD29" s="31">
        <v>2.0000000000000002E-5</v>
      </c>
      <c r="BE29" s="31">
        <v>3.0000000000000001E-5</v>
      </c>
      <c r="BF29" s="31">
        <v>3.0000000000000001E-5</v>
      </c>
      <c r="BG29" s="31">
        <v>3.0000000000000001E-5</v>
      </c>
      <c r="BH29" s="31">
        <v>3.0000000000000001E-5</v>
      </c>
      <c r="BI29" s="31">
        <v>4.0000000000000003E-5</v>
      </c>
      <c r="BJ29" s="31">
        <v>4.0000000000000003E-5</v>
      </c>
      <c r="BK29" s="31">
        <v>4.0000000000000003E-5</v>
      </c>
      <c r="BL29" s="31">
        <v>5.0000000000000002E-5</v>
      </c>
      <c r="BM29" s="31">
        <v>5.0000000000000002E-5</v>
      </c>
      <c r="BN29" s="31">
        <v>6.0000000000000002E-5</v>
      </c>
      <c r="BO29" s="31">
        <v>6.9999999999999994E-5</v>
      </c>
      <c r="BP29" s="31">
        <v>6.9999999999999994E-5</v>
      </c>
      <c r="BQ29" s="31">
        <v>8.0000000000000007E-5</v>
      </c>
      <c r="BR29" s="31">
        <v>9.0000000000000006E-5</v>
      </c>
    </row>
    <row r="30" spans="1:70" x14ac:dyDescent="0.2">
      <c r="A30">
        <v>43</v>
      </c>
      <c r="B30" s="31">
        <v>1.0000000000000001E-5</v>
      </c>
      <c r="C30" s="31">
        <v>1.0000000000000001E-5</v>
      </c>
      <c r="D30" s="31">
        <v>1.0000000000000001E-5</v>
      </c>
      <c r="E30" s="31">
        <v>1.0000000000000001E-5</v>
      </c>
      <c r="F30" s="31">
        <v>1.0000000000000001E-5</v>
      </c>
      <c r="G30" s="31">
        <v>1.0000000000000001E-5</v>
      </c>
      <c r="H30" s="31">
        <v>1.0000000000000001E-5</v>
      </c>
      <c r="I30" s="31">
        <v>1.0000000000000001E-5</v>
      </c>
      <c r="J30" s="31">
        <v>1.0000000000000001E-5</v>
      </c>
      <c r="K30" s="31">
        <v>1.0000000000000001E-5</v>
      </c>
      <c r="L30" s="31">
        <v>1.0000000000000001E-5</v>
      </c>
      <c r="M30" s="31">
        <v>1.0000000000000001E-5</v>
      </c>
      <c r="N30" s="31">
        <v>1.0000000000000001E-5</v>
      </c>
      <c r="O30" s="31">
        <v>1.0000000000000001E-5</v>
      </c>
      <c r="P30" s="31">
        <v>1.0000000000000001E-5</v>
      </c>
      <c r="Q30" s="31">
        <v>1.0000000000000001E-5</v>
      </c>
      <c r="R30" s="31">
        <v>1.0000000000000001E-5</v>
      </c>
      <c r="S30" s="31">
        <v>1.0000000000000001E-5</v>
      </c>
      <c r="T30" s="31">
        <v>1.0000000000000001E-5</v>
      </c>
      <c r="U30" s="31">
        <v>1.0000000000000001E-5</v>
      </c>
      <c r="V30" s="31">
        <v>1.0000000000000001E-5</v>
      </c>
      <c r="W30" s="31">
        <v>1.0000000000000001E-5</v>
      </c>
      <c r="X30" s="31">
        <v>1.0000000000000001E-5</v>
      </c>
      <c r="Y30" s="31">
        <v>1.0000000000000001E-5</v>
      </c>
      <c r="Z30" s="31">
        <v>1.0000000000000001E-5</v>
      </c>
      <c r="AA30" s="31">
        <v>1.0000000000000001E-5</v>
      </c>
      <c r="AB30" s="31">
        <v>1.0000000000000001E-5</v>
      </c>
      <c r="AC30" s="31">
        <v>1.0000000000000001E-5</v>
      </c>
      <c r="AD30" s="31">
        <v>1.0000000000000001E-5</v>
      </c>
      <c r="AE30" s="31">
        <v>1.0000000000000001E-5</v>
      </c>
      <c r="AF30" s="31">
        <v>1.0000000000000001E-5</v>
      </c>
      <c r="AG30" s="31">
        <v>1.0000000000000001E-5</v>
      </c>
      <c r="AH30" s="31">
        <v>1.0000000000000001E-5</v>
      </c>
      <c r="AI30" s="31">
        <v>1.0000000000000001E-5</v>
      </c>
      <c r="AJ30" s="31">
        <v>1.0000000000000001E-5</v>
      </c>
      <c r="AK30" s="31">
        <v>1.0000000000000001E-5</v>
      </c>
      <c r="AL30" s="31">
        <v>1.0000000000000001E-5</v>
      </c>
      <c r="AM30" s="31">
        <v>1.0000000000000001E-5</v>
      </c>
      <c r="AN30" s="31">
        <v>1.0000000000000001E-5</v>
      </c>
      <c r="AO30" s="31">
        <v>1.0000000000000001E-5</v>
      </c>
      <c r="AP30" s="31">
        <v>1.0000000000000001E-5</v>
      </c>
      <c r="AQ30" s="31">
        <v>1.0000000000000001E-5</v>
      </c>
      <c r="AR30" s="31">
        <v>1.0000000000000001E-5</v>
      </c>
      <c r="AS30" s="31">
        <v>1.0000000000000001E-5</v>
      </c>
      <c r="AT30" s="31">
        <v>1.0000000000000001E-5</v>
      </c>
      <c r="AU30" s="31">
        <v>1.0000000000000001E-5</v>
      </c>
      <c r="AV30" s="31">
        <v>1.0000000000000001E-5</v>
      </c>
      <c r="AW30" s="31">
        <v>1.0000000000000001E-5</v>
      </c>
      <c r="AX30" s="31">
        <v>1.0000000000000001E-5</v>
      </c>
      <c r="AY30" s="31">
        <v>2.0000000000000002E-5</v>
      </c>
      <c r="AZ30" s="31">
        <v>2.0000000000000002E-5</v>
      </c>
      <c r="BA30" s="31">
        <v>2.0000000000000002E-5</v>
      </c>
      <c r="BB30" s="31">
        <v>2.0000000000000002E-5</v>
      </c>
      <c r="BC30" s="31">
        <v>2.0000000000000002E-5</v>
      </c>
      <c r="BD30" s="31">
        <v>2.0000000000000002E-5</v>
      </c>
      <c r="BE30" s="31">
        <v>3.0000000000000001E-5</v>
      </c>
      <c r="BF30" s="31">
        <v>3.0000000000000001E-5</v>
      </c>
      <c r="BG30" s="31">
        <v>3.0000000000000001E-5</v>
      </c>
      <c r="BH30" s="31">
        <v>3.0000000000000001E-5</v>
      </c>
      <c r="BI30" s="31">
        <v>4.0000000000000003E-5</v>
      </c>
      <c r="BJ30" s="31">
        <v>4.0000000000000003E-5</v>
      </c>
      <c r="BK30" s="31">
        <v>5.0000000000000002E-5</v>
      </c>
      <c r="BL30" s="31">
        <v>5.0000000000000002E-5</v>
      </c>
      <c r="BM30" s="31">
        <v>6.0000000000000002E-5</v>
      </c>
      <c r="BN30" s="31">
        <v>6.0000000000000002E-5</v>
      </c>
      <c r="BO30" s="31">
        <v>6.9999999999999994E-5</v>
      </c>
      <c r="BP30" s="31">
        <v>8.0000000000000007E-5</v>
      </c>
      <c r="BQ30" s="31">
        <v>8.0000000000000007E-5</v>
      </c>
      <c r="BR30" s="31">
        <v>9.0000000000000006E-5</v>
      </c>
    </row>
    <row r="31" spans="1:70" x14ac:dyDescent="0.2">
      <c r="A31">
        <v>44</v>
      </c>
      <c r="B31" s="31">
        <v>1.0000000000000001E-5</v>
      </c>
      <c r="C31" s="31">
        <v>1.0000000000000001E-5</v>
      </c>
      <c r="D31" s="31">
        <v>1.0000000000000001E-5</v>
      </c>
      <c r="E31" s="31">
        <v>1.0000000000000001E-5</v>
      </c>
      <c r="F31" s="31">
        <v>1.0000000000000001E-5</v>
      </c>
      <c r="G31" s="31">
        <v>1.0000000000000001E-5</v>
      </c>
      <c r="H31" s="31">
        <v>1.0000000000000001E-5</v>
      </c>
      <c r="I31" s="31">
        <v>1.0000000000000001E-5</v>
      </c>
      <c r="J31" s="31">
        <v>1.0000000000000001E-5</v>
      </c>
      <c r="K31" s="31">
        <v>1.0000000000000001E-5</v>
      </c>
      <c r="L31" s="31">
        <v>1.0000000000000001E-5</v>
      </c>
      <c r="M31" s="31">
        <v>1.0000000000000001E-5</v>
      </c>
      <c r="N31" s="31">
        <v>1.0000000000000001E-5</v>
      </c>
      <c r="O31" s="31">
        <v>1.0000000000000001E-5</v>
      </c>
      <c r="P31" s="31">
        <v>1.0000000000000001E-5</v>
      </c>
      <c r="Q31" s="31">
        <v>1.0000000000000001E-5</v>
      </c>
      <c r="R31" s="31">
        <v>1.0000000000000001E-5</v>
      </c>
      <c r="S31" s="31">
        <v>1.0000000000000001E-5</v>
      </c>
      <c r="T31" s="31">
        <v>1.0000000000000001E-5</v>
      </c>
      <c r="U31" s="31">
        <v>1.0000000000000001E-5</v>
      </c>
      <c r="V31" s="31">
        <v>1.0000000000000001E-5</v>
      </c>
      <c r="W31" s="31">
        <v>1.0000000000000001E-5</v>
      </c>
      <c r="X31" s="31">
        <v>1.0000000000000001E-5</v>
      </c>
      <c r="Y31" s="31">
        <v>1.0000000000000001E-5</v>
      </c>
      <c r="Z31" s="31">
        <v>1.0000000000000001E-5</v>
      </c>
      <c r="AA31" s="31">
        <v>1.0000000000000001E-5</v>
      </c>
      <c r="AB31" s="31">
        <v>1.0000000000000001E-5</v>
      </c>
      <c r="AC31" s="31">
        <v>1.0000000000000001E-5</v>
      </c>
      <c r="AD31" s="31">
        <v>1.0000000000000001E-5</v>
      </c>
      <c r="AE31" s="31">
        <v>1.0000000000000001E-5</v>
      </c>
      <c r="AF31" s="31">
        <v>1.0000000000000001E-5</v>
      </c>
      <c r="AG31" s="31">
        <v>1.0000000000000001E-5</v>
      </c>
      <c r="AH31" s="31">
        <v>1.0000000000000001E-5</v>
      </c>
      <c r="AI31" s="31">
        <v>1.0000000000000001E-5</v>
      </c>
      <c r="AJ31" s="31">
        <v>1.0000000000000001E-5</v>
      </c>
      <c r="AK31" s="31">
        <v>1.0000000000000001E-5</v>
      </c>
      <c r="AL31" s="31">
        <v>1.0000000000000001E-5</v>
      </c>
      <c r="AM31" s="31">
        <v>1.0000000000000001E-5</v>
      </c>
      <c r="AN31" s="31">
        <v>1.0000000000000001E-5</v>
      </c>
      <c r="AO31" s="31">
        <v>1.0000000000000001E-5</v>
      </c>
      <c r="AP31" s="31">
        <v>1.0000000000000001E-5</v>
      </c>
      <c r="AQ31" s="31">
        <v>1.0000000000000001E-5</v>
      </c>
      <c r="AR31" s="31">
        <v>1.0000000000000001E-5</v>
      </c>
      <c r="AS31" s="31">
        <v>1.0000000000000001E-5</v>
      </c>
      <c r="AT31" s="31">
        <v>1.0000000000000001E-5</v>
      </c>
      <c r="AU31" s="31">
        <v>1.0000000000000001E-5</v>
      </c>
      <c r="AV31" s="31">
        <v>1.0000000000000001E-5</v>
      </c>
      <c r="AW31" s="31">
        <v>1.0000000000000001E-5</v>
      </c>
      <c r="AX31" s="31">
        <v>2.0000000000000002E-5</v>
      </c>
      <c r="AY31" s="31">
        <v>2.0000000000000002E-5</v>
      </c>
      <c r="AZ31" s="31">
        <v>2.0000000000000002E-5</v>
      </c>
      <c r="BA31" s="31">
        <v>2.0000000000000002E-5</v>
      </c>
      <c r="BB31" s="31">
        <v>2.0000000000000002E-5</v>
      </c>
      <c r="BC31" s="31">
        <v>2.0000000000000002E-5</v>
      </c>
      <c r="BD31" s="31">
        <v>3.0000000000000001E-5</v>
      </c>
      <c r="BE31" s="31">
        <v>3.0000000000000001E-5</v>
      </c>
      <c r="BF31" s="31">
        <v>3.0000000000000001E-5</v>
      </c>
      <c r="BG31" s="31">
        <v>3.0000000000000001E-5</v>
      </c>
      <c r="BH31" s="31">
        <v>4.0000000000000003E-5</v>
      </c>
      <c r="BI31" s="31">
        <v>4.0000000000000003E-5</v>
      </c>
      <c r="BJ31" s="31">
        <v>5.0000000000000002E-5</v>
      </c>
      <c r="BK31" s="31">
        <v>5.0000000000000002E-5</v>
      </c>
      <c r="BL31" s="31">
        <v>6.0000000000000002E-5</v>
      </c>
      <c r="BM31" s="31">
        <v>6.0000000000000002E-5</v>
      </c>
      <c r="BN31" s="31">
        <v>6.9999999999999994E-5</v>
      </c>
      <c r="BO31" s="31">
        <v>8.0000000000000007E-5</v>
      </c>
      <c r="BP31" s="31">
        <v>8.0000000000000007E-5</v>
      </c>
      <c r="BQ31" s="31">
        <v>9.0000000000000006E-5</v>
      </c>
      <c r="BR31" s="31">
        <v>1E-4</v>
      </c>
    </row>
    <row r="32" spans="1:70" x14ac:dyDescent="0.2">
      <c r="A32">
        <v>45</v>
      </c>
      <c r="B32" s="31">
        <v>1.0000000000000001E-5</v>
      </c>
      <c r="C32" s="31">
        <v>1.0000000000000001E-5</v>
      </c>
      <c r="D32" s="31">
        <v>1.0000000000000001E-5</v>
      </c>
      <c r="E32" s="31">
        <v>1.0000000000000001E-5</v>
      </c>
      <c r="F32" s="31">
        <v>1.0000000000000001E-5</v>
      </c>
      <c r="G32" s="31">
        <v>1.0000000000000001E-5</v>
      </c>
      <c r="H32" s="31">
        <v>1.0000000000000001E-5</v>
      </c>
      <c r="I32" s="31">
        <v>1.0000000000000001E-5</v>
      </c>
      <c r="J32" s="31">
        <v>1.0000000000000001E-5</v>
      </c>
      <c r="K32" s="31">
        <v>1.0000000000000001E-5</v>
      </c>
      <c r="L32" s="31">
        <v>1.0000000000000001E-5</v>
      </c>
      <c r="M32" s="31">
        <v>1.0000000000000001E-5</v>
      </c>
      <c r="N32" s="31">
        <v>1.0000000000000001E-5</v>
      </c>
      <c r="O32" s="31">
        <v>1.0000000000000001E-5</v>
      </c>
      <c r="P32" s="31">
        <v>1.0000000000000001E-5</v>
      </c>
      <c r="Q32" s="31">
        <v>1.0000000000000001E-5</v>
      </c>
      <c r="R32" s="31">
        <v>1.0000000000000001E-5</v>
      </c>
      <c r="S32" s="31">
        <v>1.0000000000000001E-5</v>
      </c>
      <c r="T32" s="31">
        <v>1.0000000000000001E-5</v>
      </c>
      <c r="U32" s="31">
        <v>1.0000000000000001E-5</v>
      </c>
      <c r="V32" s="31">
        <v>1.0000000000000001E-5</v>
      </c>
      <c r="W32" s="31">
        <v>1.0000000000000001E-5</v>
      </c>
      <c r="X32" s="31">
        <v>1.0000000000000001E-5</v>
      </c>
      <c r="Y32" s="31">
        <v>1.0000000000000001E-5</v>
      </c>
      <c r="Z32" s="31">
        <v>1.0000000000000001E-5</v>
      </c>
      <c r="AA32" s="31">
        <v>1.0000000000000001E-5</v>
      </c>
      <c r="AB32" s="31">
        <v>1.0000000000000001E-5</v>
      </c>
      <c r="AC32" s="31">
        <v>1.0000000000000001E-5</v>
      </c>
      <c r="AD32" s="31">
        <v>1.0000000000000001E-5</v>
      </c>
      <c r="AE32" s="31">
        <v>1.0000000000000001E-5</v>
      </c>
      <c r="AF32" s="31">
        <v>1.0000000000000001E-5</v>
      </c>
      <c r="AG32" s="31">
        <v>1.0000000000000001E-5</v>
      </c>
      <c r="AH32" s="31">
        <v>1.0000000000000001E-5</v>
      </c>
      <c r="AI32" s="31">
        <v>1.0000000000000001E-5</v>
      </c>
      <c r="AJ32" s="31">
        <v>1.0000000000000001E-5</v>
      </c>
      <c r="AK32" s="31">
        <v>1.0000000000000001E-5</v>
      </c>
      <c r="AL32" s="31">
        <v>1.0000000000000001E-5</v>
      </c>
      <c r="AM32" s="31">
        <v>1.0000000000000001E-5</v>
      </c>
      <c r="AN32" s="31">
        <v>1.0000000000000001E-5</v>
      </c>
      <c r="AO32" s="31">
        <v>1.0000000000000001E-5</v>
      </c>
      <c r="AP32" s="31">
        <v>1.0000000000000001E-5</v>
      </c>
      <c r="AQ32" s="31">
        <v>1.0000000000000001E-5</v>
      </c>
      <c r="AR32" s="31">
        <v>1.0000000000000001E-5</v>
      </c>
      <c r="AS32" s="31">
        <v>1.0000000000000001E-5</v>
      </c>
      <c r="AT32" s="31">
        <v>1.0000000000000001E-5</v>
      </c>
      <c r="AU32" s="31">
        <v>1.0000000000000001E-5</v>
      </c>
      <c r="AV32" s="31">
        <v>1.0000000000000001E-5</v>
      </c>
      <c r="AW32" s="31">
        <v>2.0000000000000002E-5</v>
      </c>
      <c r="AX32" s="31">
        <v>2.0000000000000002E-5</v>
      </c>
      <c r="AY32" s="31">
        <v>2.0000000000000002E-5</v>
      </c>
      <c r="AZ32" s="31">
        <v>2.0000000000000002E-5</v>
      </c>
      <c r="BA32" s="31">
        <v>2.0000000000000002E-5</v>
      </c>
      <c r="BB32" s="31">
        <v>2.0000000000000002E-5</v>
      </c>
      <c r="BC32" s="31">
        <v>3.0000000000000001E-5</v>
      </c>
      <c r="BD32" s="31">
        <v>3.0000000000000001E-5</v>
      </c>
      <c r="BE32" s="31">
        <v>3.0000000000000001E-5</v>
      </c>
      <c r="BF32" s="31">
        <v>3.0000000000000001E-5</v>
      </c>
      <c r="BG32" s="31">
        <v>4.0000000000000003E-5</v>
      </c>
      <c r="BH32" s="31">
        <v>4.0000000000000003E-5</v>
      </c>
      <c r="BI32" s="31">
        <v>5.0000000000000002E-5</v>
      </c>
      <c r="BJ32" s="31">
        <v>5.0000000000000002E-5</v>
      </c>
      <c r="BK32" s="31">
        <v>6.0000000000000002E-5</v>
      </c>
      <c r="BL32" s="31">
        <v>6.0000000000000002E-5</v>
      </c>
      <c r="BM32" s="31">
        <v>6.9999999999999994E-5</v>
      </c>
      <c r="BN32" s="31">
        <v>8.0000000000000007E-5</v>
      </c>
      <c r="BO32" s="31">
        <v>8.0000000000000007E-5</v>
      </c>
      <c r="BP32" s="31">
        <v>9.0000000000000006E-5</v>
      </c>
      <c r="BQ32" s="31">
        <v>1E-4</v>
      </c>
      <c r="BR32" s="31">
        <v>1.1E-4</v>
      </c>
    </row>
    <row r="33" spans="1:70" x14ac:dyDescent="0.2">
      <c r="A33">
        <v>46</v>
      </c>
      <c r="B33" s="31">
        <v>1.0000000000000001E-5</v>
      </c>
      <c r="C33" s="31">
        <v>1.0000000000000001E-5</v>
      </c>
      <c r="D33" s="31">
        <v>1.0000000000000001E-5</v>
      </c>
      <c r="E33" s="31">
        <v>1.0000000000000001E-5</v>
      </c>
      <c r="F33" s="31">
        <v>1.0000000000000001E-5</v>
      </c>
      <c r="G33" s="31">
        <v>1.0000000000000001E-5</v>
      </c>
      <c r="H33" s="31">
        <v>1.0000000000000001E-5</v>
      </c>
      <c r="I33" s="31">
        <v>1.0000000000000001E-5</v>
      </c>
      <c r="J33" s="31">
        <v>1.0000000000000001E-5</v>
      </c>
      <c r="K33" s="31">
        <v>1.0000000000000001E-5</v>
      </c>
      <c r="L33" s="31">
        <v>1.0000000000000001E-5</v>
      </c>
      <c r="M33" s="31">
        <v>1.0000000000000001E-5</v>
      </c>
      <c r="N33" s="31">
        <v>1.0000000000000001E-5</v>
      </c>
      <c r="O33" s="31">
        <v>1.0000000000000001E-5</v>
      </c>
      <c r="P33" s="31">
        <v>1.0000000000000001E-5</v>
      </c>
      <c r="Q33" s="31">
        <v>1.0000000000000001E-5</v>
      </c>
      <c r="R33" s="31">
        <v>1.0000000000000001E-5</v>
      </c>
      <c r="S33" s="31">
        <v>1.0000000000000001E-5</v>
      </c>
      <c r="T33" s="31">
        <v>1.0000000000000001E-5</v>
      </c>
      <c r="U33" s="31">
        <v>1.0000000000000001E-5</v>
      </c>
      <c r="V33" s="31">
        <v>1.0000000000000001E-5</v>
      </c>
      <c r="W33" s="31">
        <v>1.0000000000000001E-5</v>
      </c>
      <c r="X33" s="31">
        <v>1.0000000000000001E-5</v>
      </c>
      <c r="Y33" s="31">
        <v>1.0000000000000001E-5</v>
      </c>
      <c r="Z33" s="31">
        <v>1.0000000000000001E-5</v>
      </c>
      <c r="AA33" s="31">
        <v>1.0000000000000001E-5</v>
      </c>
      <c r="AB33" s="31">
        <v>1.0000000000000001E-5</v>
      </c>
      <c r="AC33" s="31">
        <v>1.0000000000000001E-5</v>
      </c>
      <c r="AD33" s="31">
        <v>1.0000000000000001E-5</v>
      </c>
      <c r="AE33" s="31">
        <v>1.0000000000000001E-5</v>
      </c>
      <c r="AF33" s="31">
        <v>1.0000000000000001E-5</v>
      </c>
      <c r="AG33" s="31">
        <v>1.0000000000000001E-5</v>
      </c>
      <c r="AH33" s="31">
        <v>1.0000000000000001E-5</v>
      </c>
      <c r="AI33" s="31">
        <v>1.0000000000000001E-5</v>
      </c>
      <c r="AJ33" s="31">
        <v>1.0000000000000001E-5</v>
      </c>
      <c r="AK33" s="31">
        <v>1.0000000000000001E-5</v>
      </c>
      <c r="AL33" s="31">
        <v>1.0000000000000001E-5</v>
      </c>
      <c r="AM33" s="31">
        <v>1.0000000000000001E-5</v>
      </c>
      <c r="AN33" s="31">
        <v>1.0000000000000001E-5</v>
      </c>
      <c r="AO33" s="31">
        <v>1.0000000000000001E-5</v>
      </c>
      <c r="AP33" s="31">
        <v>1.0000000000000001E-5</v>
      </c>
      <c r="AQ33" s="31">
        <v>1.0000000000000001E-5</v>
      </c>
      <c r="AR33" s="31">
        <v>1.0000000000000001E-5</v>
      </c>
      <c r="AS33" s="31">
        <v>1.0000000000000001E-5</v>
      </c>
      <c r="AT33" s="31">
        <v>1.0000000000000001E-5</v>
      </c>
      <c r="AU33" s="31">
        <v>1.0000000000000001E-5</v>
      </c>
      <c r="AV33" s="31">
        <v>2.0000000000000002E-5</v>
      </c>
      <c r="AW33" s="31">
        <v>2.0000000000000002E-5</v>
      </c>
      <c r="AX33" s="31">
        <v>2.0000000000000002E-5</v>
      </c>
      <c r="AY33" s="31">
        <v>2.0000000000000002E-5</v>
      </c>
      <c r="AZ33" s="31">
        <v>2.0000000000000002E-5</v>
      </c>
      <c r="BA33" s="31">
        <v>2.0000000000000002E-5</v>
      </c>
      <c r="BB33" s="31">
        <v>3.0000000000000001E-5</v>
      </c>
      <c r="BC33" s="31">
        <v>3.0000000000000001E-5</v>
      </c>
      <c r="BD33" s="31">
        <v>3.0000000000000001E-5</v>
      </c>
      <c r="BE33" s="31">
        <v>3.0000000000000001E-5</v>
      </c>
      <c r="BF33" s="31">
        <v>4.0000000000000003E-5</v>
      </c>
      <c r="BG33" s="31">
        <v>4.0000000000000003E-5</v>
      </c>
      <c r="BH33" s="31">
        <v>5.0000000000000002E-5</v>
      </c>
      <c r="BI33" s="31">
        <v>5.0000000000000002E-5</v>
      </c>
      <c r="BJ33" s="31">
        <v>5.0000000000000002E-5</v>
      </c>
      <c r="BK33" s="31">
        <v>6.0000000000000002E-5</v>
      </c>
      <c r="BL33" s="31">
        <v>6.9999999999999994E-5</v>
      </c>
      <c r="BM33" s="31">
        <v>6.9999999999999994E-5</v>
      </c>
      <c r="BN33" s="31">
        <v>8.0000000000000007E-5</v>
      </c>
      <c r="BO33" s="31">
        <v>9.0000000000000006E-5</v>
      </c>
      <c r="BP33" s="31">
        <v>1E-4</v>
      </c>
      <c r="BQ33" s="31">
        <v>1.1E-4</v>
      </c>
      <c r="BR33" s="31">
        <v>1.2E-4</v>
      </c>
    </row>
    <row r="34" spans="1:70" x14ac:dyDescent="0.2">
      <c r="A34">
        <v>47</v>
      </c>
      <c r="B34" s="31">
        <v>1.0000000000000001E-5</v>
      </c>
      <c r="C34" s="31">
        <v>1.0000000000000001E-5</v>
      </c>
      <c r="D34" s="31">
        <v>1.0000000000000001E-5</v>
      </c>
      <c r="E34" s="31">
        <v>1.0000000000000001E-5</v>
      </c>
      <c r="F34" s="31">
        <v>1.0000000000000001E-5</v>
      </c>
      <c r="G34" s="31">
        <v>1.0000000000000001E-5</v>
      </c>
      <c r="H34" s="31">
        <v>1.0000000000000001E-5</v>
      </c>
      <c r="I34" s="31">
        <v>1.0000000000000001E-5</v>
      </c>
      <c r="J34" s="31">
        <v>1.0000000000000001E-5</v>
      </c>
      <c r="K34" s="31">
        <v>1.0000000000000001E-5</v>
      </c>
      <c r="L34" s="31">
        <v>1.0000000000000001E-5</v>
      </c>
      <c r="M34" s="31">
        <v>1.0000000000000001E-5</v>
      </c>
      <c r="N34" s="31">
        <v>1.0000000000000001E-5</v>
      </c>
      <c r="O34" s="31">
        <v>1.0000000000000001E-5</v>
      </c>
      <c r="P34" s="31">
        <v>1.0000000000000001E-5</v>
      </c>
      <c r="Q34" s="31">
        <v>1.0000000000000001E-5</v>
      </c>
      <c r="R34" s="31">
        <v>1.0000000000000001E-5</v>
      </c>
      <c r="S34" s="31">
        <v>1.0000000000000001E-5</v>
      </c>
      <c r="T34" s="31">
        <v>1.0000000000000001E-5</v>
      </c>
      <c r="U34" s="31">
        <v>1.0000000000000001E-5</v>
      </c>
      <c r="V34" s="31">
        <v>1.0000000000000001E-5</v>
      </c>
      <c r="W34" s="31">
        <v>1.0000000000000001E-5</v>
      </c>
      <c r="X34" s="31">
        <v>1.0000000000000001E-5</v>
      </c>
      <c r="Y34" s="31">
        <v>1.0000000000000001E-5</v>
      </c>
      <c r="Z34" s="31">
        <v>1.0000000000000001E-5</v>
      </c>
      <c r="AA34" s="31">
        <v>1.0000000000000001E-5</v>
      </c>
      <c r="AB34" s="31">
        <v>1.0000000000000001E-5</v>
      </c>
      <c r="AC34" s="31">
        <v>1.0000000000000001E-5</v>
      </c>
      <c r="AD34" s="31">
        <v>1.0000000000000001E-5</v>
      </c>
      <c r="AE34" s="31">
        <v>1.0000000000000001E-5</v>
      </c>
      <c r="AF34" s="31">
        <v>1.0000000000000001E-5</v>
      </c>
      <c r="AG34" s="31">
        <v>1.0000000000000001E-5</v>
      </c>
      <c r="AH34" s="31">
        <v>1.0000000000000001E-5</v>
      </c>
      <c r="AI34" s="31">
        <v>1.0000000000000001E-5</v>
      </c>
      <c r="AJ34" s="31">
        <v>1.0000000000000001E-5</v>
      </c>
      <c r="AK34" s="31">
        <v>1.0000000000000001E-5</v>
      </c>
      <c r="AL34" s="31">
        <v>1.0000000000000001E-5</v>
      </c>
      <c r="AM34" s="31">
        <v>1.0000000000000001E-5</v>
      </c>
      <c r="AN34" s="31">
        <v>1.0000000000000001E-5</v>
      </c>
      <c r="AO34" s="31">
        <v>1.0000000000000001E-5</v>
      </c>
      <c r="AP34" s="31">
        <v>1.0000000000000001E-5</v>
      </c>
      <c r="AQ34" s="31">
        <v>1.0000000000000001E-5</v>
      </c>
      <c r="AR34" s="31">
        <v>1.0000000000000001E-5</v>
      </c>
      <c r="AS34" s="31">
        <v>1.0000000000000001E-5</v>
      </c>
      <c r="AT34" s="31">
        <v>1.0000000000000001E-5</v>
      </c>
      <c r="AU34" s="31">
        <v>1.0000000000000001E-5</v>
      </c>
      <c r="AV34" s="31">
        <v>2.0000000000000002E-5</v>
      </c>
      <c r="AW34" s="31">
        <v>2.0000000000000002E-5</v>
      </c>
      <c r="AX34" s="31">
        <v>2.0000000000000002E-5</v>
      </c>
      <c r="AY34" s="31">
        <v>2.0000000000000002E-5</v>
      </c>
      <c r="AZ34" s="31">
        <v>2.0000000000000002E-5</v>
      </c>
      <c r="BA34" s="31">
        <v>3.0000000000000001E-5</v>
      </c>
      <c r="BB34" s="31">
        <v>3.0000000000000001E-5</v>
      </c>
      <c r="BC34" s="31">
        <v>3.0000000000000001E-5</v>
      </c>
      <c r="BD34" s="31">
        <v>3.0000000000000001E-5</v>
      </c>
      <c r="BE34" s="31">
        <v>4.0000000000000003E-5</v>
      </c>
      <c r="BF34" s="31">
        <v>4.0000000000000003E-5</v>
      </c>
      <c r="BG34" s="31">
        <v>4.0000000000000003E-5</v>
      </c>
      <c r="BH34" s="31">
        <v>5.0000000000000002E-5</v>
      </c>
      <c r="BI34" s="31">
        <v>5.0000000000000002E-5</v>
      </c>
      <c r="BJ34" s="31">
        <v>6.0000000000000002E-5</v>
      </c>
      <c r="BK34" s="31">
        <v>6.0000000000000002E-5</v>
      </c>
      <c r="BL34" s="31">
        <v>6.9999999999999994E-5</v>
      </c>
      <c r="BM34" s="31">
        <v>8.0000000000000007E-5</v>
      </c>
      <c r="BN34" s="31">
        <v>9.0000000000000006E-5</v>
      </c>
      <c r="BO34" s="31">
        <v>1E-4</v>
      </c>
      <c r="BP34" s="31">
        <v>1.1E-4</v>
      </c>
      <c r="BQ34" s="31">
        <v>1.2E-4</v>
      </c>
      <c r="BR34" s="31">
        <v>1.2999999999999999E-4</v>
      </c>
    </row>
    <row r="35" spans="1:70" x14ac:dyDescent="0.2">
      <c r="A35">
        <v>48</v>
      </c>
      <c r="B35" s="31">
        <v>1.0000000000000001E-5</v>
      </c>
      <c r="C35" s="31">
        <v>1.0000000000000001E-5</v>
      </c>
      <c r="D35" s="31">
        <v>1.0000000000000001E-5</v>
      </c>
      <c r="E35" s="31">
        <v>1.0000000000000001E-5</v>
      </c>
      <c r="F35" s="31">
        <v>1.0000000000000001E-5</v>
      </c>
      <c r="G35" s="31">
        <v>1.0000000000000001E-5</v>
      </c>
      <c r="H35" s="31">
        <v>1.0000000000000001E-5</v>
      </c>
      <c r="I35" s="31">
        <v>1.0000000000000001E-5</v>
      </c>
      <c r="J35" s="31">
        <v>1.0000000000000001E-5</v>
      </c>
      <c r="K35" s="31">
        <v>1.0000000000000001E-5</v>
      </c>
      <c r="L35" s="31">
        <v>1.0000000000000001E-5</v>
      </c>
      <c r="M35" s="31">
        <v>1.0000000000000001E-5</v>
      </c>
      <c r="N35" s="31">
        <v>1.0000000000000001E-5</v>
      </c>
      <c r="O35" s="31">
        <v>1.0000000000000001E-5</v>
      </c>
      <c r="P35" s="31">
        <v>1.0000000000000001E-5</v>
      </c>
      <c r="Q35" s="31">
        <v>1.0000000000000001E-5</v>
      </c>
      <c r="R35" s="31">
        <v>1.0000000000000001E-5</v>
      </c>
      <c r="S35" s="31">
        <v>1.0000000000000001E-5</v>
      </c>
      <c r="T35" s="31">
        <v>1.0000000000000001E-5</v>
      </c>
      <c r="U35" s="31">
        <v>1.0000000000000001E-5</v>
      </c>
      <c r="V35" s="31">
        <v>1.0000000000000001E-5</v>
      </c>
      <c r="W35" s="31">
        <v>1.0000000000000001E-5</v>
      </c>
      <c r="X35" s="31">
        <v>1.0000000000000001E-5</v>
      </c>
      <c r="Y35" s="31">
        <v>1.0000000000000001E-5</v>
      </c>
      <c r="Z35" s="31">
        <v>1.0000000000000001E-5</v>
      </c>
      <c r="AA35" s="31">
        <v>1.0000000000000001E-5</v>
      </c>
      <c r="AB35" s="31">
        <v>1.0000000000000001E-5</v>
      </c>
      <c r="AC35" s="31">
        <v>1.0000000000000001E-5</v>
      </c>
      <c r="AD35" s="31">
        <v>1.0000000000000001E-5</v>
      </c>
      <c r="AE35" s="31">
        <v>1.0000000000000001E-5</v>
      </c>
      <c r="AF35" s="31">
        <v>1.0000000000000001E-5</v>
      </c>
      <c r="AG35" s="31">
        <v>1.0000000000000001E-5</v>
      </c>
      <c r="AH35" s="31">
        <v>1.0000000000000001E-5</v>
      </c>
      <c r="AI35" s="31">
        <v>1.0000000000000001E-5</v>
      </c>
      <c r="AJ35" s="31">
        <v>1.0000000000000001E-5</v>
      </c>
      <c r="AK35" s="31">
        <v>1.0000000000000001E-5</v>
      </c>
      <c r="AL35" s="31">
        <v>1.0000000000000001E-5</v>
      </c>
      <c r="AM35" s="31">
        <v>1.0000000000000001E-5</v>
      </c>
      <c r="AN35" s="31">
        <v>1.0000000000000001E-5</v>
      </c>
      <c r="AO35" s="31">
        <v>1.0000000000000001E-5</v>
      </c>
      <c r="AP35" s="31">
        <v>1.0000000000000001E-5</v>
      </c>
      <c r="AQ35" s="31">
        <v>1.0000000000000001E-5</v>
      </c>
      <c r="AR35" s="31">
        <v>1.0000000000000001E-5</v>
      </c>
      <c r="AS35" s="31">
        <v>1.0000000000000001E-5</v>
      </c>
      <c r="AT35" s="31">
        <v>1.0000000000000001E-5</v>
      </c>
      <c r="AU35" s="31">
        <v>2.0000000000000002E-5</v>
      </c>
      <c r="AV35" s="31">
        <v>2.0000000000000002E-5</v>
      </c>
      <c r="AW35" s="31">
        <v>2.0000000000000002E-5</v>
      </c>
      <c r="AX35" s="31">
        <v>2.0000000000000002E-5</v>
      </c>
      <c r="AY35" s="31">
        <v>2.0000000000000002E-5</v>
      </c>
      <c r="AZ35" s="31">
        <v>3.0000000000000001E-5</v>
      </c>
      <c r="BA35" s="31">
        <v>3.0000000000000001E-5</v>
      </c>
      <c r="BB35" s="31">
        <v>3.0000000000000001E-5</v>
      </c>
      <c r="BC35" s="31">
        <v>3.0000000000000001E-5</v>
      </c>
      <c r="BD35" s="31">
        <v>4.0000000000000003E-5</v>
      </c>
      <c r="BE35" s="31">
        <v>4.0000000000000003E-5</v>
      </c>
      <c r="BF35" s="31">
        <v>4.0000000000000003E-5</v>
      </c>
      <c r="BG35" s="31">
        <v>5.0000000000000002E-5</v>
      </c>
      <c r="BH35" s="31">
        <v>5.0000000000000002E-5</v>
      </c>
      <c r="BI35" s="31">
        <v>6.0000000000000002E-5</v>
      </c>
      <c r="BJ35" s="31">
        <v>6.0000000000000002E-5</v>
      </c>
      <c r="BK35" s="31">
        <v>6.9999999999999994E-5</v>
      </c>
      <c r="BL35" s="31">
        <v>8.0000000000000007E-5</v>
      </c>
      <c r="BM35" s="31">
        <v>9.0000000000000006E-5</v>
      </c>
      <c r="BN35" s="31">
        <v>9.0000000000000006E-5</v>
      </c>
      <c r="BO35" s="31">
        <v>1E-4</v>
      </c>
      <c r="BP35" s="31">
        <v>1.2E-4</v>
      </c>
      <c r="BQ35" s="31">
        <v>1.2999999999999999E-4</v>
      </c>
      <c r="BR35" s="31">
        <v>1.3999999999999999E-4</v>
      </c>
    </row>
    <row r="36" spans="1:70" x14ac:dyDescent="0.2">
      <c r="A36">
        <v>49</v>
      </c>
      <c r="B36" s="31">
        <v>1.0000000000000001E-5</v>
      </c>
      <c r="C36" s="31">
        <v>1.0000000000000001E-5</v>
      </c>
      <c r="D36" s="31">
        <v>1.0000000000000001E-5</v>
      </c>
      <c r="E36" s="31">
        <v>1.0000000000000001E-5</v>
      </c>
      <c r="F36" s="31">
        <v>1.0000000000000001E-5</v>
      </c>
      <c r="G36" s="31">
        <v>1.0000000000000001E-5</v>
      </c>
      <c r="H36" s="31">
        <v>1.0000000000000001E-5</v>
      </c>
      <c r="I36" s="31">
        <v>1.0000000000000001E-5</v>
      </c>
      <c r="J36" s="31">
        <v>1.0000000000000001E-5</v>
      </c>
      <c r="K36" s="31">
        <v>1.0000000000000001E-5</v>
      </c>
      <c r="L36" s="31">
        <v>1.0000000000000001E-5</v>
      </c>
      <c r="M36" s="31">
        <v>1.0000000000000001E-5</v>
      </c>
      <c r="N36" s="31">
        <v>1.0000000000000001E-5</v>
      </c>
      <c r="O36" s="31">
        <v>1.0000000000000001E-5</v>
      </c>
      <c r="P36" s="31">
        <v>1.0000000000000001E-5</v>
      </c>
      <c r="Q36" s="31">
        <v>1.0000000000000001E-5</v>
      </c>
      <c r="R36" s="31">
        <v>1.0000000000000001E-5</v>
      </c>
      <c r="S36" s="31">
        <v>1.0000000000000001E-5</v>
      </c>
      <c r="T36" s="31">
        <v>1.0000000000000001E-5</v>
      </c>
      <c r="U36" s="31">
        <v>1.0000000000000001E-5</v>
      </c>
      <c r="V36" s="31">
        <v>1.0000000000000001E-5</v>
      </c>
      <c r="W36" s="31">
        <v>1.0000000000000001E-5</v>
      </c>
      <c r="X36" s="31">
        <v>1.0000000000000001E-5</v>
      </c>
      <c r="Y36" s="31">
        <v>1.0000000000000001E-5</v>
      </c>
      <c r="Z36" s="31">
        <v>1.0000000000000001E-5</v>
      </c>
      <c r="AA36" s="31">
        <v>1.0000000000000001E-5</v>
      </c>
      <c r="AB36" s="31">
        <v>1.0000000000000001E-5</v>
      </c>
      <c r="AC36" s="31">
        <v>1.0000000000000001E-5</v>
      </c>
      <c r="AD36" s="31">
        <v>1.0000000000000001E-5</v>
      </c>
      <c r="AE36" s="31">
        <v>1.0000000000000001E-5</v>
      </c>
      <c r="AF36" s="31">
        <v>1.0000000000000001E-5</v>
      </c>
      <c r="AG36" s="31">
        <v>1.0000000000000001E-5</v>
      </c>
      <c r="AH36" s="31">
        <v>1.0000000000000001E-5</v>
      </c>
      <c r="AI36" s="31">
        <v>1.0000000000000001E-5</v>
      </c>
      <c r="AJ36" s="31">
        <v>1.0000000000000001E-5</v>
      </c>
      <c r="AK36" s="31">
        <v>1.0000000000000001E-5</v>
      </c>
      <c r="AL36" s="31">
        <v>1.0000000000000001E-5</v>
      </c>
      <c r="AM36" s="31">
        <v>1.0000000000000001E-5</v>
      </c>
      <c r="AN36" s="31">
        <v>1.0000000000000001E-5</v>
      </c>
      <c r="AO36" s="31">
        <v>1.0000000000000001E-5</v>
      </c>
      <c r="AP36" s="31">
        <v>1.0000000000000001E-5</v>
      </c>
      <c r="AQ36" s="31">
        <v>1.0000000000000001E-5</v>
      </c>
      <c r="AR36" s="31">
        <v>1.0000000000000001E-5</v>
      </c>
      <c r="AS36" s="31">
        <v>1.0000000000000001E-5</v>
      </c>
      <c r="AT36" s="31">
        <v>2.0000000000000002E-5</v>
      </c>
      <c r="AU36" s="31">
        <v>2.0000000000000002E-5</v>
      </c>
      <c r="AV36" s="31">
        <v>2.0000000000000002E-5</v>
      </c>
      <c r="AW36" s="31">
        <v>2.0000000000000002E-5</v>
      </c>
      <c r="AX36" s="31">
        <v>2.0000000000000002E-5</v>
      </c>
      <c r="AY36" s="31">
        <v>3.0000000000000001E-5</v>
      </c>
      <c r="AZ36" s="31">
        <v>3.0000000000000001E-5</v>
      </c>
      <c r="BA36" s="31">
        <v>3.0000000000000001E-5</v>
      </c>
      <c r="BB36" s="31">
        <v>3.0000000000000001E-5</v>
      </c>
      <c r="BC36" s="31">
        <v>4.0000000000000003E-5</v>
      </c>
      <c r="BD36" s="31">
        <v>4.0000000000000003E-5</v>
      </c>
      <c r="BE36" s="31">
        <v>4.0000000000000003E-5</v>
      </c>
      <c r="BF36" s="31">
        <v>5.0000000000000002E-5</v>
      </c>
      <c r="BG36" s="31">
        <v>5.0000000000000002E-5</v>
      </c>
      <c r="BH36" s="31">
        <v>6.0000000000000002E-5</v>
      </c>
      <c r="BI36" s="31">
        <v>6.0000000000000002E-5</v>
      </c>
      <c r="BJ36" s="31">
        <v>6.9999999999999994E-5</v>
      </c>
      <c r="BK36" s="31">
        <v>8.0000000000000007E-5</v>
      </c>
      <c r="BL36" s="31">
        <v>8.0000000000000007E-5</v>
      </c>
      <c r="BM36" s="31">
        <v>9.0000000000000006E-5</v>
      </c>
      <c r="BN36" s="31">
        <v>1E-4</v>
      </c>
      <c r="BO36" s="31">
        <v>1.1E-4</v>
      </c>
      <c r="BP36" s="31">
        <v>1.2999999999999999E-4</v>
      </c>
      <c r="BQ36" s="31">
        <v>1.3999999999999999E-4</v>
      </c>
      <c r="BR36" s="31">
        <v>1.4999999999999999E-4</v>
      </c>
    </row>
    <row r="37" spans="1:70" x14ac:dyDescent="0.2">
      <c r="A37">
        <v>50</v>
      </c>
      <c r="B37" s="31">
        <v>1.0000000000000001E-5</v>
      </c>
      <c r="C37" s="31">
        <v>1.0000000000000001E-5</v>
      </c>
      <c r="D37" s="31">
        <v>1.0000000000000001E-5</v>
      </c>
      <c r="E37" s="31">
        <v>1.0000000000000001E-5</v>
      </c>
      <c r="F37" s="31">
        <v>1.0000000000000001E-5</v>
      </c>
      <c r="G37" s="31">
        <v>1.0000000000000001E-5</v>
      </c>
      <c r="H37" s="31">
        <v>1.0000000000000001E-5</v>
      </c>
      <c r="I37" s="31">
        <v>1.0000000000000001E-5</v>
      </c>
      <c r="J37" s="31">
        <v>1.0000000000000001E-5</v>
      </c>
      <c r="K37" s="31">
        <v>1.0000000000000001E-5</v>
      </c>
      <c r="L37" s="31">
        <v>1.0000000000000001E-5</v>
      </c>
      <c r="M37" s="31">
        <v>1.0000000000000001E-5</v>
      </c>
      <c r="N37" s="31">
        <v>1.0000000000000001E-5</v>
      </c>
      <c r="O37" s="31">
        <v>1.0000000000000001E-5</v>
      </c>
      <c r="P37" s="31">
        <v>1.0000000000000001E-5</v>
      </c>
      <c r="Q37" s="31">
        <v>1.0000000000000001E-5</v>
      </c>
      <c r="R37" s="31">
        <v>1.0000000000000001E-5</v>
      </c>
      <c r="S37" s="31">
        <v>1.0000000000000001E-5</v>
      </c>
      <c r="T37" s="31">
        <v>1.0000000000000001E-5</v>
      </c>
      <c r="U37" s="31">
        <v>1.0000000000000001E-5</v>
      </c>
      <c r="V37" s="31">
        <v>1.0000000000000001E-5</v>
      </c>
      <c r="W37" s="31">
        <v>1.0000000000000001E-5</v>
      </c>
      <c r="X37" s="31">
        <v>1.0000000000000001E-5</v>
      </c>
      <c r="Y37" s="31">
        <v>1.0000000000000001E-5</v>
      </c>
      <c r="Z37" s="31">
        <v>1.0000000000000001E-5</v>
      </c>
      <c r="AA37" s="31">
        <v>1.0000000000000001E-5</v>
      </c>
      <c r="AB37" s="31">
        <v>1.0000000000000001E-5</v>
      </c>
      <c r="AC37" s="31">
        <v>1.0000000000000001E-5</v>
      </c>
      <c r="AD37" s="31">
        <v>1.0000000000000001E-5</v>
      </c>
      <c r="AE37" s="31">
        <v>1.0000000000000001E-5</v>
      </c>
      <c r="AF37" s="31">
        <v>1.0000000000000001E-5</v>
      </c>
      <c r="AG37" s="31">
        <v>1.0000000000000001E-5</v>
      </c>
      <c r="AH37" s="31">
        <v>1.0000000000000001E-5</v>
      </c>
      <c r="AI37" s="31">
        <v>1.0000000000000001E-5</v>
      </c>
      <c r="AJ37" s="31">
        <v>1.0000000000000001E-5</v>
      </c>
      <c r="AK37" s="31">
        <v>1.0000000000000001E-5</v>
      </c>
      <c r="AL37" s="31">
        <v>1.0000000000000001E-5</v>
      </c>
      <c r="AM37" s="31">
        <v>1.0000000000000001E-5</v>
      </c>
      <c r="AN37" s="31">
        <v>1.0000000000000001E-5</v>
      </c>
      <c r="AO37" s="31">
        <v>1.0000000000000001E-5</v>
      </c>
      <c r="AP37" s="31">
        <v>1.0000000000000001E-5</v>
      </c>
      <c r="AQ37" s="31">
        <v>1.0000000000000001E-5</v>
      </c>
      <c r="AR37" s="31">
        <v>1.0000000000000001E-5</v>
      </c>
      <c r="AS37" s="31">
        <v>2.0000000000000002E-5</v>
      </c>
      <c r="AT37" s="31">
        <v>2.0000000000000002E-5</v>
      </c>
      <c r="AU37" s="31">
        <v>2.0000000000000002E-5</v>
      </c>
      <c r="AV37" s="31">
        <v>2.0000000000000002E-5</v>
      </c>
      <c r="AW37" s="31">
        <v>2.0000000000000002E-5</v>
      </c>
      <c r="AX37" s="31">
        <v>3.0000000000000001E-5</v>
      </c>
      <c r="AY37" s="31">
        <v>3.0000000000000001E-5</v>
      </c>
      <c r="AZ37" s="31">
        <v>3.0000000000000001E-5</v>
      </c>
      <c r="BA37" s="31">
        <v>4.0000000000000003E-5</v>
      </c>
      <c r="BB37" s="31">
        <v>4.0000000000000003E-5</v>
      </c>
      <c r="BC37" s="31">
        <v>4.0000000000000003E-5</v>
      </c>
      <c r="BD37" s="31">
        <v>5.0000000000000002E-5</v>
      </c>
      <c r="BE37" s="31">
        <v>5.0000000000000002E-5</v>
      </c>
      <c r="BF37" s="31">
        <v>6.0000000000000002E-5</v>
      </c>
      <c r="BG37" s="31">
        <v>6.0000000000000002E-5</v>
      </c>
      <c r="BH37" s="31">
        <v>6.9999999999999994E-5</v>
      </c>
      <c r="BI37" s="31">
        <v>6.9999999999999994E-5</v>
      </c>
      <c r="BJ37" s="31">
        <v>8.0000000000000007E-5</v>
      </c>
      <c r="BK37" s="31">
        <v>9.0000000000000006E-5</v>
      </c>
      <c r="BL37" s="31">
        <v>1E-4</v>
      </c>
      <c r="BM37" s="31">
        <v>1.1E-4</v>
      </c>
      <c r="BN37" s="31">
        <v>1.2E-4</v>
      </c>
      <c r="BO37" s="31">
        <v>1.2999999999999999E-4</v>
      </c>
      <c r="BP37" s="31">
        <v>1.4999999999999999E-4</v>
      </c>
      <c r="BQ37" s="31">
        <v>1.6000000000000001E-4</v>
      </c>
      <c r="BR37" s="31">
        <v>1.8000000000000001E-4</v>
      </c>
    </row>
    <row r="38" spans="1:70" x14ac:dyDescent="0.2">
      <c r="A38">
        <v>51</v>
      </c>
      <c r="B38" s="31">
        <v>1.0000000000000001E-5</v>
      </c>
      <c r="C38" s="31">
        <v>1.0000000000000001E-5</v>
      </c>
      <c r="D38" s="31">
        <v>1.0000000000000001E-5</v>
      </c>
      <c r="E38" s="31">
        <v>1.0000000000000001E-5</v>
      </c>
      <c r="F38" s="31">
        <v>1.0000000000000001E-5</v>
      </c>
      <c r="G38" s="31">
        <v>1.0000000000000001E-5</v>
      </c>
      <c r="H38" s="31">
        <v>1.0000000000000001E-5</v>
      </c>
      <c r="I38" s="31">
        <v>1.0000000000000001E-5</v>
      </c>
      <c r="J38" s="31">
        <v>1.0000000000000001E-5</v>
      </c>
      <c r="K38" s="31">
        <v>1.0000000000000001E-5</v>
      </c>
      <c r="L38" s="31">
        <v>1.0000000000000001E-5</v>
      </c>
      <c r="M38" s="31">
        <v>1.0000000000000001E-5</v>
      </c>
      <c r="N38" s="31">
        <v>1.0000000000000001E-5</v>
      </c>
      <c r="O38" s="31">
        <v>1.0000000000000001E-5</v>
      </c>
      <c r="P38" s="31">
        <v>1.0000000000000001E-5</v>
      </c>
      <c r="Q38" s="31">
        <v>1.0000000000000001E-5</v>
      </c>
      <c r="R38" s="31">
        <v>1.0000000000000001E-5</v>
      </c>
      <c r="S38" s="31">
        <v>1.0000000000000001E-5</v>
      </c>
      <c r="T38" s="31">
        <v>1.0000000000000001E-5</v>
      </c>
      <c r="U38" s="31">
        <v>1.0000000000000001E-5</v>
      </c>
      <c r="V38" s="31">
        <v>1.0000000000000001E-5</v>
      </c>
      <c r="W38" s="31">
        <v>1.0000000000000001E-5</v>
      </c>
      <c r="X38" s="31">
        <v>1.0000000000000001E-5</v>
      </c>
      <c r="Y38" s="31">
        <v>1.0000000000000001E-5</v>
      </c>
      <c r="Z38" s="31">
        <v>1.0000000000000001E-5</v>
      </c>
      <c r="AA38" s="31">
        <v>1.0000000000000001E-5</v>
      </c>
      <c r="AB38" s="31">
        <v>1.0000000000000001E-5</v>
      </c>
      <c r="AC38" s="31">
        <v>1.0000000000000001E-5</v>
      </c>
      <c r="AD38" s="31">
        <v>1.0000000000000001E-5</v>
      </c>
      <c r="AE38" s="31">
        <v>1.0000000000000001E-5</v>
      </c>
      <c r="AF38" s="31">
        <v>1.0000000000000001E-5</v>
      </c>
      <c r="AG38" s="31">
        <v>1.0000000000000001E-5</v>
      </c>
      <c r="AH38" s="31">
        <v>1.0000000000000001E-5</v>
      </c>
      <c r="AI38" s="31">
        <v>1.0000000000000001E-5</v>
      </c>
      <c r="AJ38" s="31">
        <v>1.0000000000000001E-5</v>
      </c>
      <c r="AK38" s="31">
        <v>1.0000000000000001E-5</v>
      </c>
      <c r="AL38" s="31">
        <v>1.0000000000000001E-5</v>
      </c>
      <c r="AM38" s="31">
        <v>1.0000000000000001E-5</v>
      </c>
      <c r="AN38" s="31">
        <v>1.0000000000000001E-5</v>
      </c>
      <c r="AO38" s="31">
        <v>1.0000000000000001E-5</v>
      </c>
      <c r="AP38" s="31">
        <v>1.0000000000000001E-5</v>
      </c>
      <c r="AQ38" s="31">
        <v>1.0000000000000001E-5</v>
      </c>
      <c r="AR38" s="31">
        <v>2.0000000000000002E-5</v>
      </c>
      <c r="AS38" s="31">
        <v>2.0000000000000002E-5</v>
      </c>
      <c r="AT38" s="31">
        <v>2.0000000000000002E-5</v>
      </c>
      <c r="AU38" s="31">
        <v>2.0000000000000002E-5</v>
      </c>
      <c r="AV38" s="31">
        <v>2.0000000000000002E-5</v>
      </c>
      <c r="AW38" s="31">
        <v>3.0000000000000001E-5</v>
      </c>
      <c r="AX38" s="31">
        <v>3.0000000000000001E-5</v>
      </c>
      <c r="AY38" s="31">
        <v>3.0000000000000001E-5</v>
      </c>
      <c r="AZ38" s="31">
        <v>4.0000000000000003E-5</v>
      </c>
      <c r="BA38" s="31">
        <v>4.0000000000000003E-5</v>
      </c>
      <c r="BB38" s="31">
        <v>4.0000000000000003E-5</v>
      </c>
      <c r="BC38" s="31">
        <v>5.0000000000000002E-5</v>
      </c>
      <c r="BD38" s="31">
        <v>5.0000000000000002E-5</v>
      </c>
      <c r="BE38" s="31">
        <v>6.0000000000000002E-5</v>
      </c>
      <c r="BF38" s="31">
        <v>6.0000000000000002E-5</v>
      </c>
      <c r="BG38" s="31">
        <v>6.9999999999999994E-5</v>
      </c>
      <c r="BH38" s="31">
        <v>6.9999999999999994E-5</v>
      </c>
      <c r="BI38" s="31">
        <v>8.0000000000000007E-5</v>
      </c>
      <c r="BJ38" s="31">
        <v>9.0000000000000006E-5</v>
      </c>
      <c r="BK38" s="31">
        <v>1E-4</v>
      </c>
      <c r="BL38" s="31">
        <v>1.1E-4</v>
      </c>
      <c r="BM38" s="31">
        <v>1.2E-4</v>
      </c>
      <c r="BN38" s="31">
        <v>1.2999999999999999E-4</v>
      </c>
      <c r="BO38" s="31">
        <v>1.4999999999999999E-4</v>
      </c>
      <c r="BP38" s="31">
        <v>1.6000000000000001E-4</v>
      </c>
      <c r="BQ38" s="31">
        <v>1.8000000000000001E-4</v>
      </c>
      <c r="BR38" s="31">
        <v>2.0000000000000001E-4</v>
      </c>
    </row>
    <row r="39" spans="1:70" x14ac:dyDescent="0.2">
      <c r="A39">
        <v>52</v>
      </c>
      <c r="B39" s="31">
        <v>1.0000000000000001E-5</v>
      </c>
      <c r="C39" s="31">
        <v>1.0000000000000001E-5</v>
      </c>
      <c r="D39" s="31">
        <v>1.0000000000000001E-5</v>
      </c>
      <c r="E39" s="31">
        <v>1.0000000000000001E-5</v>
      </c>
      <c r="F39" s="31">
        <v>1.0000000000000001E-5</v>
      </c>
      <c r="G39" s="31">
        <v>1.0000000000000001E-5</v>
      </c>
      <c r="H39" s="31">
        <v>1.0000000000000001E-5</v>
      </c>
      <c r="I39" s="31">
        <v>1.0000000000000001E-5</v>
      </c>
      <c r="J39" s="31">
        <v>1.0000000000000001E-5</v>
      </c>
      <c r="K39" s="31">
        <v>1.0000000000000001E-5</v>
      </c>
      <c r="L39" s="31">
        <v>1.0000000000000001E-5</v>
      </c>
      <c r="M39" s="31">
        <v>1.0000000000000001E-5</v>
      </c>
      <c r="N39" s="31">
        <v>1.0000000000000001E-5</v>
      </c>
      <c r="O39" s="31">
        <v>1.0000000000000001E-5</v>
      </c>
      <c r="P39" s="31">
        <v>1.0000000000000001E-5</v>
      </c>
      <c r="Q39" s="31">
        <v>1.0000000000000001E-5</v>
      </c>
      <c r="R39" s="31">
        <v>1.0000000000000001E-5</v>
      </c>
      <c r="S39" s="31">
        <v>1.0000000000000001E-5</v>
      </c>
      <c r="T39" s="31">
        <v>1.0000000000000001E-5</v>
      </c>
      <c r="U39" s="31">
        <v>1.0000000000000001E-5</v>
      </c>
      <c r="V39" s="31">
        <v>1.0000000000000001E-5</v>
      </c>
      <c r="W39" s="31">
        <v>1.0000000000000001E-5</v>
      </c>
      <c r="X39" s="31">
        <v>1.0000000000000001E-5</v>
      </c>
      <c r="Y39" s="31">
        <v>1.0000000000000001E-5</v>
      </c>
      <c r="Z39" s="31">
        <v>1.0000000000000001E-5</v>
      </c>
      <c r="AA39" s="31">
        <v>1.0000000000000001E-5</v>
      </c>
      <c r="AB39" s="31">
        <v>1.0000000000000001E-5</v>
      </c>
      <c r="AC39" s="31">
        <v>1.0000000000000001E-5</v>
      </c>
      <c r="AD39" s="31">
        <v>1.0000000000000001E-5</v>
      </c>
      <c r="AE39" s="31">
        <v>1.0000000000000001E-5</v>
      </c>
      <c r="AF39" s="31">
        <v>1.0000000000000001E-5</v>
      </c>
      <c r="AG39" s="31">
        <v>1.0000000000000001E-5</v>
      </c>
      <c r="AH39" s="31">
        <v>1.0000000000000001E-5</v>
      </c>
      <c r="AI39" s="31">
        <v>1.0000000000000001E-5</v>
      </c>
      <c r="AJ39" s="31">
        <v>1.0000000000000001E-5</v>
      </c>
      <c r="AK39" s="31">
        <v>1.0000000000000001E-5</v>
      </c>
      <c r="AL39" s="31">
        <v>1.0000000000000001E-5</v>
      </c>
      <c r="AM39" s="31">
        <v>1.0000000000000001E-5</v>
      </c>
      <c r="AN39" s="31">
        <v>1.0000000000000001E-5</v>
      </c>
      <c r="AO39" s="31">
        <v>1.0000000000000001E-5</v>
      </c>
      <c r="AP39" s="31">
        <v>1.0000000000000001E-5</v>
      </c>
      <c r="AQ39" s="31">
        <v>2.0000000000000002E-5</v>
      </c>
      <c r="AR39" s="31">
        <v>2.0000000000000002E-5</v>
      </c>
      <c r="AS39" s="31">
        <v>2.0000000000000002E-5</v>
      </c>
      <c r="AT39" s="31">
        <v>2.0000000000000002E-5</v>
      </c>
      <c r="AU39" s="31">
        <v>2.0000000000000002E-5</v>
      </c>
      <c r="AV39" s="31">
        <v>3.0000000000000001E-5</v>
      </c>
      <c r="AW39" s="31">
        <v>3.0000000000000001E-5</v>
      </c>
      <c r="AX39" s="31">
        <v>3.0000000000000001E-5</v>
      </c>
      <c r="AY39" s="31">
        <v>4.0000000000000003E-5</v>
      </c>
      <c r="AZ39" s="31">
        <v>4.0000000000000003E-5</v>
      </c>
      <c r="BA39" s="31">
        <v>4.0000000000000003E-5</v>
      </c>
      <c r="BB39" s="31">
        <v>5.0000000000000002E-5</v>
      </c>
      <c r="BC39" s="31">
        <v>5.0000000000000002E-5</v>
      </c>
      <c r="BD39" s="31">
        <v>6.0000000000000002E-5</v>
      </c>
      <c r="BE39" s="31">
        <v>6.0000000000000002E-5</v>
      </c>
      <c r="BF39" s="31">
        <v>6.9999999999999994E-5</v>
      </c>
      <c r="BG39" s="31">
        <v>6.9999999999999994E-5</v>
      </c>
      <c r="BH39" s="31">
        <v>8.0000000000000007E-5</v>
      </c>
      <c r="BI39" s="31">
        <v>9.0000000000000006E-5</v>
      </c>
      <c r="BJ39" s="31">
        <v>1E-4</v>
      </c>
      <c r="BK39" s="31">
        <v>1.1E-4</v>
      </c>
      <c r="BL39" s="31">
        <v>1.2E-4</v>
      </c>
      <c r="BM39" s="31">
        <v>1.2999999999999999E-4</v>
      </c>
      <c r="BN39" s="31">
        <v>1.4999999999999999E-4</v>
      </c>
      <c r="BO39" s="31">
        <v>1.6000000000000001E-4</v>
      </c>
      <c r="BP39" s="31">
        <v>1.8000000000000001E-4</v>
      </c>
      <c r="BQ39" s="31">
        <v>2.0000000000000001E-4</v>
      </c>
      <c r="BR39" s="31">
        <v>2.2000000000000001E-4</v>
      </c>
    </row>
    <row r="40" spans="1:70" x14ac:dyDescent="0.2">
      <c r="A40">
        <v>53</v>
      </c>
      <c r="B40" s="31">
        <v>1.0000000000000001E-5</v>
      </c>
      <c r="C40" s="31">
        <v>1.0000000000000001E-5</v>
      </c>
      <c r="D40" s="31">
        <v>1.0000000000000001E-5</v>
      </c>
      <c r="E40" s="31">
        <v>1.0000000000000001E-5</v>
      </c>
      <c r="F40" s="31">
        <v>1.0000000000000001E-5</v>
      </c>
      <c r="G40" s="31">
        <v>1.0000000000000001E-5</v>
      </c>
      <c r="H40" s="31">
        <v>1.0000000000000001E-5</v>
      </c>
      <c r="I40" s="31">
        <v>1.0000000000000001E-5</v>
      </c>
      <c r="J40" s="31">
        <v>1.0000000000000001E-5</v>
      </c>
      <c r="K40" s="31">
        <v>1.0000000000000001E-5</v>
      </c>
      <c r="L40" s="31">
        <v>1.0000000000000001E-5</v>
      </c>
      <c r="M40" s="31">
        <v>1.0000000000000001E-5</v>
      </c>
      <c r="N40" s="31">
        <v>1.0000000000000001E-5</v>
      </c>
      <c r="O40" s="31">
        <v>1.0000000000000001E-5</v>
      </c>
      <c r="P40" s="31">
        <v>1.0000000000000001E-5</v>
      </c>
      <c r="Q40" s="31">
        <v>1.0000000000000001E-5</v>
      </c>
      <c r="R40" s="31">
        <v>1.0000000000000001E-5</v>
      </c>
      <c r="S40" s="31">
        <v>1.0000000000000001E-5</v>
      </c>
      <c r="T40" s="31">
        <v>1.0000000000000001E-5</v>
      </c>
      <c r="U40" s="31">
        <v>1.0000000000000001E-5</v>
      </c>
      <c r="V40" s="31">
        <v>1.0000000000000001E-5</v>
      </c>
      <c r="W40" s="31">
        <v>1.0000000000000001E-5</v>
      </c>
      <c r="X40" s="31">
        <v>1.0000000000000001E-5</v>
      </c>
      <c r="Y40" s="31">
        <v>1.0000000000000001E-5</v>
      </c>
      <c r="Z40" s="31">
        <v>1.0000000000000001E-5</v>
      </c>
      <c r="AA40" s="31">
        <v>1.0000000000000001E-5</v>
      </c>
      <c r="AB40" s="31">
        <v>1.0000000000000001E-5</v>
      </c>
      <c r="AC40" s="31">
        <v>1.0000000000000001E-5</v>
      </c>
      <c r="AD40" s="31">
        <v>1.0000000000000001E-5</v>
      </c>
      <c r="AE40" s="31">
        <v>1.0000000000000001E-5</v>
      </c>
      <c r="AF40" s="31">
        <v>1.0000000000000001E-5</v>
      </c>
      <c r="AG40" s="31">
        <v>1.0000000000000001E-5</v>
      </c>
      <c r="AH40" s="31">
        <v>1.0000000000000001E-5</v>
      </c>
      <c r="AI40" s="31">
        <v>1.0000000000000001E-5</v>
      </c>
      <c r="AJ40" s="31">
        <v>1.0000000000000001E-5</v>
      </c>
      <c r="AK40" s="31">
        <v>1.0000000000000001E-5</v>
      </c>
      <c r="AL40" s="31">
        <v>1.0000000000000001E-5</v>
      </c>
      <c r="AM40" s="31">
        <v>1.0000000000000001E-5</v>
      </c>
      <c r="AN40" s="31">
        <v>1.0000000000000001E-5</v>
      </c>
      <c r="AO40" s="31">
        <v>1.0000000000000001E-5</v>
      </c>
      <c r="AP40" s="31">
        <v>2.0000000000000002E-5</v>
      </c>
      <c r="AQ40" s="31">
        <v>2.0000000000000002E-5</v>
      </c>
      <c r="AR40" s="31">
        <v>2.0000000000000002E-5</v>
      </c>
      <c r="AS40" s="31">
        <v>3.0000000000000001E-5</v>
      </c>
      <c r="AT40" s="31">
        <v>3.0000000000000001E-5</v>
      </c>
      <c r="AU40" s="31">
        <v>3.0000000000000001E-5</v>
      </c>
      <c r="AV40" s="31">
        <v>3.0000000000000001E-5</v>
      </c>
      <c r="AW40" s="31">
        <v>4.0000000000000003E-5</v>
      </c>
      <c r="AX40" s="31">
        <v>4.0000000000000003E-5</v>
      </c>
      <c r="AY40" s="31">
        <v>5.0000000000000002E-5</v>
      </c>
      <c r="AZ40" s="31">
        <v>5.0000000000000002E-5</v>
      </c>
      <c r="BA40" s="31">
        <v>6.0000000000000002E-5</v>
      </c>
      <c r="BB40" s="31">
        <v>6.0000000000000002E-5</v>
      </c>
      <c r="BC40" s="31">
        <v>6.9999999999999994E-5</v>
      </c>
      <c r="BD40" s="31">
        <v>6.9999999999999994E-5</v>
      </c>
      <c r="BE40" s="31">
        <v>8.0000000000000007E-5</v>
      </c>
      <c r="BF40" s="31">
        <v>9.0000000000000006E-5</v>
      </c>
      <c r="BG40" s="31">
        <v>9.0000000000000006E-5</v>
      </c>
      <c r="BH40" s="31">
        <v>1E-4</v>
      </c>
      <c r="BI40" s="31">
        <v>1.1E-4</v>
      </c>
      <c r="BJ40" s="31">
        <v>1.2E-4</v>
      </c>
      <c r="BK40" s="31">
        <v>1.3999999999999999E-4</v>
      </c>
      <c r="BL40" s="31">
        <v>1.4999999999999999E-4</v>
      </c>
      <c r="BM40" s="31">
        <v>1.7000000000000001E-4</v>
      </c>
      <c r="BN40" s="31">
        <v>1.9000000000000001E-4</v>
      </c>
      <c r="BO40" s="31">
        <v>2.1000000000000001E-4</v>
      </c>
      <c r="BP40" s="31">
        <v>2.3000000000000001E-4</v>
      </c>
      <c r="BQ40" s="31">
        <v>2.5000000000000001E-4</v>
      </c>
      <c r="BR40" s="31">
        <v>2.7999999999999998E-4</v>
      </c>
    </row>
    <row r="41" spans="1:70" x14ac:dyDescent="0.2">
      <c r="A41">
        <v>54</v>
      </c>
      <c r="B41" s="31">
        <v>1.0000000000000001E-5</v>
      </c>
      <c r="C41" s="31">
        <v>1.0000000000000001E-5</v>
      </c>
      <c r="D41" s="31">
        <v>1.0000000000000001E-5</v>
      </c>
      <c r="E41" s="31">
        <v>1.0000000000000001E-5</v>
      </c>
      <c r="F41" s="31">
        <v>1.0000000000000001E-5</v>
      </c>
      <c r="G41" s="31">
        <v>1.0000000000000001E-5</v>
      </c>
      <c r="H41" s="31">
        <v>1.0000000000000001E-5</v>
      </c>
      <c r="I41" s="31">
        <v>1.0000000000000001E-5</v>
      </c>
      <c r="J41" s="31">
        <v>1.0000000000000001E-5</v>
      </c>
      <c r="K41" s="31">
        <v>1.0000000000000001E-5</v>
      </c>
      <c r="L41" s="31">
        <v>1.0000000000000001E-5</v>
      </c>
      <c r="M41" s="31">
        <v>1.0000000000000001E-5</v>
      </c>
      <c r="N41" s="31">
        <v>1.0000000000000001E-5</v>
      </c>
      <c r="O41" s="31">
        <v>1.0000000000000001E-5</v>
      </c>
      <c r="P41" s="31">
        <v>1.0000000000000001E-5</v>
      </c>
      <c r="Q41" s="31">
        <v>1.0000000000000001E-5</v>
      </c>
      <c r="R41" s="31">
        <v>1.0000000000000001E-5</v>
      </c>
      <c r="S41" s="31">
        <v>1.0000000000000001E-5</v>
      </c>
      <c r="T41" s="31">
        <v>1.0000000000000001E-5</v>
      </c>
      <c r="U41" s="31">
        <v>1.0000000000000001E-5</v>
      </c>
      <c r="V41" s="31">
        <v>1.0000000000000001E-5</v>
      </c>
      <c r="W41" s="31">
        <v>1.0000000000000001E-5</v>
      </c>
      <c r="X41" s="31">
        <v>1.0000000000000001E-5</v>
      </c>
      <c r="Y41" s="31">
        <v>1.0000000000000001E-5</v>
      </c>
      <c r="Z41" s="31">
        <v>1.0000000000000001E-5</v>
      </c>
      <c r="AA41" s="31">
        <v>1.0000000000000001E-5</v>
      </c>
      <c r="AB41" s="31">
        <v>1.0000000000000001E-5</v>
      </c>
      <c r="AC41" s="31">
        <v>1.0000000000000001E-5</v>
      </c>
      <c r="AD41" s="31">
        <v>1.0000000000000001E-5</v>
      </c>
      <c r="AE41" s="31">
        <v>1.0000000000000001E-5</v>
      </c>
      <c r="AF41" s="31">
        <v>1.0000000000000001E-5</v>
      </c>
      <c r="AG41" s="31">
        <v>1.0000000000000001E-5</v>
      </c>
      <c r="AH41" s="31">
        <v>1.0000000000000001E-5</v>
      </c>
      <c r="AI41" s="31">
        <v>1.0000000000000001E-5</v>
      </c>
      <c r="AJ41" s="31">
        <v>1.0000000000000001E-5</v>
      </c>
      <c r="AK41" s="31">
        <v>1.0000000000000001E-5</v>
      </c>
      <c r="AL41" s="31">
        <v>1.0000000000000001E-5</v>
      </c>
      <c r="AM41" s="31">
        <v>1.0000000000000001E-5</v>
      </c>
      <c r="AN41" s="31">
        <v>1.0000000000000001E-5</v>
      </c>
      <c r="AO41" s="31">
        <v>2.0000000000000002E-5</v>
      </c>
      <c r="AP41" s="31">
        <v>2.0000000000000002E-5</v>
      </c>
      <c r="AQ41" s="31">
        <v>2.0000000000000002E-5</v>
      </c>
      <c r="AR41" s="31">
        <v>3.0000000000000001E-5</v>
      </c>
      <c r="AS41" s="31">
        <v>3.0000000000000001E-5</v>
      </c>
      <c r="AT41" s="31">
        <v>3.0000000000000001E-5</v>
      </c>
      <c r="AU41" s="31">
        <v>3.0000000000000001E-5</v>
      </c>
      <c r="AV41" s="31">
        <v>4.0000000000000003E-5</v>
      </c>
      <c r="AW41" s="31">
        <v>4.0000000000000003E-5</v>
      </c>
      <c r="AX41" s="31">
        <v>5.0000000000000002E-5</v>
      </c>
      <c r="AY41" s="31">
        <v>5.0000000000000002E-5</v>
      </c>
      <c r="AZ41" s="31">
        <v>6.0000000000000002E-5</v>
      </c>
      <c r="BA41" s="31">
        <v>6.0000000000000002E-5</v>
      </c>
      <c r="BB41" s="31">
        <v>6.9999999999999994E-5</v>
      </c>
      <c r="BC41" s="31">
        <v>6.9999999999999994E-5</v>
      </c>
      <c r="BD41" s="31">
        <v>8.0000000000000007E-5</v>
      </c>
      <c r="BE41" s="31">
        <v>9.0000000000000006E-5</v>
      </c>
      <c r="BF41" s="31">
        <v>9.0000000000000006E-5</v>
      </c>
      <c r="BG41" s="31">
        <v>1E-4</v>
      </c>
      <c r="BH41" s="31">
        <v>1.1E-4</v>
      </c>
      <c r="BI41" s="31">
        <v>1.2E-4</v>
      </c>
      <c r="BJ41" s="31">
        <v>1.3999999999999999E-4</v>
      </c>
      <c r="BK41" s="31">
        <v>1.4999999999999999E-4</v>
      </c>
      <c r="BL41" s="31">
        <v>1.7000000000000001E-4</v>
      </c>
      <c r="BM41" s="31">
        <v>1.9000000000000001E-4</v>
      </c>
      <c r="BN41" s="31">
        <v>2.1000000000000001E-4</v>
      </c>
      <c r="BO41" s="31">
        <v>2.3000000000000001E-4</v>
      </c>
      <c r="BP41" s="31">
        <v>2.5000000000000001E-4</v>
      </c>
      <c r="BQ41" s="31">
        <v>2.7999999999999998E-4</v>
      </c>
      <c r="BR41" s="31">
        <v>3.1E-4</v>
      </c>
    </row>
    <row r="42" spans="1:70" x14ac:dyDescent="0.2">
      <c r="A42">
        <v>55</v>
      </c>
      <c r="B42" s="31">
        <v>1.0000000000000001E-5</v>
      </c>
      <c r="C42" s="31">
        <v>1.0000000000000001E-5</v>
      </c>
      <c r="D42" s="31">
        <v>1.0000000000000001E-5</v>
      </c>
      <c r="E42" s="31">
        <v>1.0000000000000001E-5</v>
      </c>
      <c r="F42" s="31">
        <v>1.0000000000000001E-5</v>
      </c>
      <c r="G42" s="31">
        <v>1.0000000000000001E-5</v>
      </c>
      <c r="H42" s="31">
        <v>1.0000000000000001E-5</v>
      </c>
      <c r="I42" s="31">
        <v>1.0000000000000001E-5</v>
      </c>
      <c r="J42" s="31">
        <v>1.0000000000000001E-5</v>
      </c>
      <c r="K42" s="31">
        <v>1.0000000000000001E-5</v>
      </c>
      <c r="L42" s="31">
        <v>1.0000000000000001E-5</v>
      </c>
      <c r="M42" s="31">
        <v>1.0000000000000001E-5</v>
      </c>
      <c r="N42" s="31">
        <v>1.0000000000000001E-5</v>
      </c>
      <c r="O42" s="31">
        <v>1.0000000000000001E-5</v>
      </c>
      <c r="P42" s="31">
        <v>1.0000000000000001E-5</v>
      </c>
      <c r="Q42" s="31">
        <v>1.0000000000000001E-5</v>
      </c>
      <c r="R42" s="31">
        <v>1.0000000000000001E-5</v>
      </c>
      <c r="S42" s="31">
        <v>1.0000000000000001E-5</v>
      </c>
      <c r="T42" s="31">
        <v>1.0000000000000001E-5</v>
      </c>
      <c r="U42" s="31">
        <v>1.0000000000000001E-5</v>
      </c>
      <c r="V42" s="31">
        <v>1.0000000000000001E-5</v>
      </c>
      <c r="W42" s="31">
        <v>1.0000000000000001E-5</v>
      </c>
      <c r="X42" s="31">
        <v>1.0000000000000001E-5</v>
      </c>
      <c r="Y42" s="31">
        <v>1.0000000000000001E-5</v>
      </c>
      <c r="Z42" s="31">
        <v>1.0000000000000001E-5</v>
      </c>
      <c r="AA42" s="31">
        <v>1.0000000000000001E-5</v>
      </c>
      <c r="AB42" s="31">
        <v>1.0000000000000001E-5</v>
      </c>
      <c r="AC42" s="31">
        <v>1.0000000000000001E-5</v>
      </c>
      <c r="AD42" s="31">
        <v>1.0000000000000001E-5</v>
      </c>
      <c r="AE42" s="31">
        <v>1.0000000000000001E-5</v>
      </c>
      <c r="AF42" s="31">
        <v>1.0000000000000001E-5</v>
      </c>
      <c r="AG42" s="31">
        <v>1.0000000000000001E-5</v>
      </c>
      <c r="AH42" s="31">
        <v>1.0000000000000001E-5</v>
      </c>
      <c r="AI42" s="31">
        <v>1.0000000000000001E-5</v>
      </c>
      <c r="AJ42" s="31">
        <v>1.0000000000000001E-5</v>
      </c>
      <c r="AK42" s="31">
        <v>1.0000000000000001E-5</v>
      </c>
      <c r="AL42" s="31">
        <v>1.0000000000000001E-5</v>
      </c>
      <c r="AM42" s="31">
        <v>1.0000000000000001E-5</v>
      </c>
      <c r="AN42" s="31">
        <v>1.0000000000000001E-5</v>
      </c>
      <c r="AO42" s="31">
        <v>2.0000000000000002E-5</v>
      </c>
      <c r="AP42" s="31">
        <v>2.0000000000000002E-5</v>
      </c>
      <c r="AQ42" s="31">
        <v>3.0000000000000001E-5</v>
      </c>
      <c r="AR42" s="31">
        <v>3.0000000000000001E-5</v>
      </c>
      <c r="AS42" s="31">
        <v>3.0000000000000001E-5</v>
      </c>
      <c r="AT42" s="31">
        <v>4.0000000000000003E-5</v>
      </c>
      <c r="AU42" s="31">
        <v>4.0000000000000003E-5</v>
      </c>
      <c r="AV42" s="31">
        <v>4.0000000000000003E-5</v>
      </c>
      <c r="AW42" s="31">
        <v>5.0000000000000002E-5</v>
      </c>
      <c r="AX42" s="31">
        <v>5.0000000000000002E-5</v>
      </c>
      <c r="AY42" s="31">
        <v>6.0000000000000002E-5</v>
      </c>
      <c r="AZ42" s="31">
        <v>6.0000000000000002E-5</v>
      </c>
      <c r="BA42" s="31">
        <v>6.9999999999999994E-5</v>
      </c>
      <c r="BB42" s="31">
        <v>8.0000000000000007E-5</v>
      </c>
      <c r="BC42" s="31">
        <v>8.0000000000000007E-5</v>
      </c>
      <c r="BD42" s="31">
        <v>9.0000000000000006E-5</v>
      </c>
      <c r="BE42" s="31">
        <v>1E-4</v>
      </c>
      <c r="BF42" s="31">
        <v>1.1E-4</v>
      </c>
      <c r="BG42" s="31">
        <v>1.2E-4</v>
      </c>
      <c r="BH42" s="31">
        <v>1.2999999999999999E-4</v>
      </c>
      <c r="BI42" s="31">
        <v>1.3999999999999999E-4</v>
      </c>
      <c r="BJ42" s="31">
        <v>1.6000000000000001E-4</v>
      </c>
      <c r="BK42" s="31">
        <v>1.7000000000000001E-4</v>
      </c>
      <c r="BL42" s="31">
        <v>1.9000000000000001E-4</v>
      </c>
      <c r="BM42" s="31">
        <v>2.1000000000000001E-4</v>
      </c>
      <c r="BN42" s="31">
        <v>2.4000000000000001E-4</v>
      </c>
      <c r="BO42" s="31">
        <v>2.5999999999999998E-4</v>
      </c>
      <c r="BP42" s="31">
        <v>2.9E-4</v>
      </c>
      <c r="BQ42" s="31">
        <v>3.2000000000000003E-4</v>
      </c>
      <c r="BR42" s="31">
        <v>3.6000000000000002E-4</v>
      </c>
    </row>
    <row r="43" spans="1:70" x14ac:dyDescent="0.2">
      <c r="A43">
        <v>56</v>
      </c>
      <c r="B43" s="31">
        <v>1.0000000000000001E-5</v>
      </c>
      <c r="C43" s="31">
        <v>1.0000000000000001E-5</v>
      </c>
      <c r="D43" s="31">
        <v>1.0000000000000001E-5</v>
      </c>
      <c r="E43" s="31">
        <v>1.0000000000000001E-5</v>
      </c>
      <c r="F43" s="31">
        <v>1.0000000000000001E-5</v>
      </c>
      <c r="G43" s="31">
        <v>1.0000000000000001E-5</v>
      </c>
      <c r="H43" s="31">
        <v>1.0000000000000001E-5</v>
      </c>
      <c r="I43" s="31">
        <v>1.0000000000000001E-5</v>
      </c>
      <c r="J43" s="31">
        <v>1.0000000000000001E-5</v>
      </c>
      <c r="K43" s="31">
        <v>1.0000000000000001E-5</v>
      </c>
      <c r="L43" s="31">
        <v>1.0000000000000001E-5</v>
      </c>
      <c r="M43" s="31">
        <v>1.0000000000000001E-5</v>
      </c>
      <c r="N43" s="31">
        <v>1.0000000000000001E-5</v>
      </c>
      <c r="O43" s="31">
        <v>1.0000000000000001E-5</v>
      </c>
      <c r="P43" s="31">
        <v>1.0000000000000001E-5</v>
      </c>
      <c r="Q43" s="31">
        <v>1.0000000000000001E-5</v>
      </c>
      <c r="R43" s="31">
        <v>1.0000000000000001E-5</v>
      </c>
      <c r="S43" s="31">
        <v>1.0000000000000001E-5</v>
      </c>
      <c r="T43" s="31">
        <v>1.0000000000000001E-5</v>
      </c>
      <c r="U43" s="31">
        <v>1.0000000000000001E-5</v>
      </c>
      <c r="V43" s="31">
        <v>1.0000000000000001E-5</v>
      </c>
      <c r="W43" s="31">
        <v>1.0000000000000001E-5</v>
      </c>
      <c r="X43" s="31">
        <v>1.0000000000000001E-5</v>
      </c>
      <c r="Y43" s="31">
        <v>1.0000000000000001E-5</v>
      </c>
      <c r="Z43" s="31">
        <v>1.0000000000000001E-5</v>
      </c>
      <c r="AA43" s="31">
        <v>1.0000000000000001E-5</v>
      </c>
      <c r="AB43" s="31">
        <v>1.0000000000000001E-5</v>
      </c>
      <c r="AC43" s="31">
        <v>1.0000000000000001E-5</v>
      </c>
      <c r="AD43" s="31">
        <v>1.0000000000000001E-5</v>
      </c>
      <c r="AE43" s="31">
        <v>1.0000000000000001E-5</v>
      </c>
      <c r="AF43" s="31">
        <v>1.0000000000000001E-5</v>
      </c>
      <c r="AG43" s="31">
        <v>1.0000000000000001E-5</v>
      </c>
      <c r="AH43" s="31">
        <v>1.0000000000000001E-5</v>
      </c>
      <c r="AI43" s="31">
        <v>1.0000000000000001E-5</v>
      </c>
      <c r="AJ43" s="31">
        <v>1.0000000000000001E-5</v>
      </c>
      <c r="AK43" s="31">
        <v>1.0000000000000001E-5</v>
      </c>
      <c r="AL43" s="31">
        <v>1.0000000000000001E-5</v>
      </c>
      <c r="AM43" s="31">
        <v>1.0000000000000001E-5</v>
      </c>
      <c r="AN43" s="31">
        <v>2.0000000000000002E-5</v>
      </c>
      <c r="AO43" s="31">
        <v>2.0000000000000002E-5</v>
      </c>
      <c r="AP43" s="31">
        <v>2.0000000000000002E-5</v>
      </c>
      <c r="AQ43" s="31">
        <v>3.0000000000000001E-5</v>
      </c>
      <c r="AR43" s="31">
        <v>3.0000000000000001E-5</v>
      </c>
      <c r="AS43" s="31">
        <v>4.0000000000000003E-5</v>
      </c>
      <c r="AT43" s="31">
        <v>4.0000000000000003E-5</v>
      </c>
      <c r="AU43" s="31">
        <v>4.0000000000000003E-5</v>
      </c>
      <c r="AV43" s="31">
        <v>5.0000000000000002E-5</v>
      </c>
      <c r="AW43" s="31">
        <v>5.0000000000000002E-5</v>
      </c>
      <c r="AX43" s="31">
        <v>6.0000000000000002E-5</v>
      </c>
      <c r="AY43" s="31">
        <v>6.9999999999999994E-5</v>
      </c>
      <c r="AZ43" s="31">
        <v>6.9999999999999994E-5</v>
      </c>
      <c r="BA43" s="31">
        <v>8.0000000000000007E-5</v>
      </c>
      <c r="BB43" s="31">
        <v>9.0000000000000006E-5</v>
      </c>
      <c r="BC43" s="31">
        <v>1E-4</v>
      </c>
      <c r="BD43" s="31">
        <v>1E-4</v>
      </c>
      <c r="BE43" s="31">
        <v>1.1E-4</v>
      </c>
      <c r="BF43" s="31">
        <v>1.2E-4</v>
      </c>
      <c r="BG43" s="31">
        <v>1.2999999999999999E-4</v>
      </c>
      <c r="BH43" s="31">
        <v>1.4999999999999999E-4</v>
      </c>
      <c r="BI43" s="31">
        <v>1.6000000000000001E-4</v>
      </c>
      <c r="BJ43" s="31">
        <v>1.8000000000000001E-4</v>
      </c>
      <c r="BK43" s="31">
        <v>2.0000000000000001E-4</v>
      </c>
      <c r="BL43" s="31">
        <v>2.2000000000000001E-4</v>
      </c>
      <c r="BM43" s="31">
        <v>2.4000000000000001E-4</v>
      </c>
      <c r="BN43" s="31">
        <v>2.7E-4</v>
      </c>
      <c r="BO43" s="31">
        <v>2.9999999999999997E-4</v>
      </c>
      <c r="BP43" s="31">
        <v>3.3E-4</v>
      </c>
      <c r="BQ43" s="31">
        <v>3.6000000000000002E-4</v>
      </c>
      <c r="BR43" s="31">
        <v>4.0000000000000002E-4</v>
      </c>
    </row>
    <row r="44" spans="1:70" x14ac:dyDescent="0.2">
      <c r="A44">
        <v>57</v>
      </c>
      <c r="B44" s="31">
        <v>1.0000000000000001E-5</v>
      </c>
      <c r="C44" s="31">
        <v>1.0000000000000001E-5</v>
      </c>
      <c r="D44" s="31">
        <v>1.0000000000000001E-5</v>
      </c>
      <c r="E44" s="31">
        <v>1.0000000000000001E-5</v>
      </c>
      <c r="F44" s="31">
        <v>1.0000000000000001E-5</v>
      </c>
      <c r="G44" s="31">
        <v>1.0000000000000001E-5</v>
      </c>
      <c r="H44" s="31">
        <v>1.0000000000000001E-5</v>
      </c>
      <c r="I44" s="31">
        <v>1.0000000000000001E-5</v>
      </c>
      <c r="J44" s="31">
        <v>1.0000000000000001E-5</v>
      </c>
      <c r="K44" s="31">
        <v>1.0000000000000001E-5</v>
      </c>
      <c r="L44" s="31">
        <v>1.0000000000000001E-5</v>
      </c>
      <c r="M44" s="31">
        <v>1.0000000000000001E-5</v>
      </c>
      <c r="N44" s="31">
        <v>1.0000000000000001E-5</v>
      </c>
      <c r="O44" s="31">
        <v>1.0000000000000001E-5</v>
      </c>
      <c r="P44" s="31">
        <v>1.0000000000000001E-5</v>
      </c>
      <c r="Q44" s="31">
        <v>1.0000000000000001E-5</v>
      </c>
      <c r="R44" s="31">
        <v>1.0000000000000001E-5</v>
      </c>
      <c r="S44" s="31">
        <v>1.0000000000000001E-5</v>
      </c>
      <c r="T44" s="31">
        <v>1.0000000000000001E-5</v>
      </c>
      <c r="U44" s="31">
        <v>1.0000000000000001E-5</v>
      </c>
      <c r="V44" s="31">
        <v>1.0000000000000001E-5</v>
      </c>
      <c r="W44" s="31">
        <v>1.0000000000000001E-5</v>
      </c>
      <c r="X44" s="31">
        <v>1.0000000000000001E-5</v>
      </c>
      <c r="Y44" s="31">
        <v>1.0000000000000001E-5</v>
      </c>
      <c r="Z44" s="31">
        <v>1.0000000000000001E-5</v>
      </c>
      <c r="AA44" s="31">
        <v>1.0000000000000001E-5</v>
      </c>
      <c r="AB44" s="31">
        <v>1.0000000000000001E-5</v>
      </c>
      <c r="AC44" s="31">
        <v>1.0000000000000001E-5</v>
      </c>
      <c r="AD44" s="31">
        <v>1.0000000000000001E-5</v>
      </c>
      <c r="AE44" s="31">
        <v>1.0000000000000001E-5</v>
      </c>
      <c r="AF44" s="31">
        <v>1.0000000000000001E-5</v>
      </c>
      <c r="AG44" s="31">
        <v>1.0000000000000001E-5</v>
      </c>
      <c r="AH44" s="31">
        <v>1.0000000000000001E-5</v>
      </c>
      <c r="AI44" s="31">
        <v>1.0000000000000001E-5</v>
      </c>
      <c r="AJ44" s="31">
        <v>1.0000000000000001E-5</v>
      </c>
      <c r="AK44" s="31">
        <v>1.0000000000000001E-5</v>
      </c>
      <c r="AL44" s="31">
        <v>1.0000000000000001E-5</v>
      </c>
      <c r="AM44" s="31">
        <v>1.0000000000000001E-5</v>
      </c>
      <c r="AN44" s="31">
        <v>2.0000000000000002E-5</v>
      </c>
      <c r="AO44" s="31">
        <v>2.0000000000000002E-5</v>
      </c>
      <c r="AP44" s="31">
        <v>3.0000000000000001E-5</v>
      </c>
      <c r="AQ44" s="31">
        <v>3.0000000000000001E-5</v>
      </c>
      <c r="AR44" s="31">
        <v>4.0000000000000003E-5</v>
      </c>
      <c r="AS44" s="31">
        <v>4.0000000000000003E-5</v>
      </c>
      <c r="AT44" s="31">
        <v>5.0000000000000002E-5</v>
      </c>
      <c r="AU44" s="31">
        <v>5.0000000000000002E-5</v>
      </c>
      <c r="AV44" s="31">
        <v>6.0000000000000002E-5</v>
      </c>
      <c r="AW44" s="31">
        <v>6.0000000000000002E-5</v>
      </c>
      <c r="AX44" s="31">
        <v>6.9999999999999994E-5</v>
      </c>
      <c r="AY44" s="31">
        <v>8.0000000000000007E-5</v>
      </c>
      <c r="AZ44" s="31">
        <v>8.0000000000000007E-5</v>
      </c>
      <c r="BA44" s="31">
        <v>9.0000000000000006E-5</v>
      </c>
      <c r="BB44" s="31">
        <v>1E-4</v>
      </c>
      <c r="BC44" s="31">
        <v>1.1E-4</v>
      </c>
      <c r="BD44" s="31">
        <v>1.2E-4</v>
      </c>
      <c r="BE44" s="31">
        <v>1.2999999999999999E-4</v>
      </c>
      <c r="BF44" s="31">
        <v>1.3999999999999999E-4</v>
      </c>
      <c r="BG44" s="31">
        <v>1.4999999999999999E-4</v>
      </c>
      <c r="BH44" s="31">
        <v>1.7000000000000001E-4</v>
      </c>
      <c r="BI44" s="31">
        <v>1.9000000000000001E-4</v>
      </c>
      <c r="BJ44" s="31">
        <v>2.0000000000000001E-4</v>
      </c>
      <c r="BK44" s="31">
        <v>2.3000000000000001E-4</v>
      </c>
      <c r="BL44" s="31">
        <v>2.5000000000000001E-4</v>
      </c>
      <c r="BM44" s="31">
        <v>2.7999999999999998E-4</v>
      </c>
      <c r="BN44" s="31">
        <v>3.1E-4</v>
      </c>
      <c r="BO44" s="31">
        <v>3.4000000000000002E-4</v>
      </c>
      <c r="BP44" s="31">
        <v>3.8000000000000002E-4</v>
      </c>
      <c r="BQ44" s="31">
        <v>4.2000000000000002E-4</v>
      </c>
      <c r="BR44" s="31">
        <v>4.6000000000000001E-4</v>
      </c>
    </row>
    <row r="45" spans="1:70" x14ac:dyDescent="0.2">
      <c r="A45">
        <v>58</v>
      </c>
      <c r="B45" s="31">
        <v>1.0000000000000001E-5</v>
      </c>
      <c r="C45" s="31">
        <v>1.0000000000000001E-5</v>
      </c>
      <c r="D45" s="31">
        <v>1.0000000000000001E-5</v>
      </c>
      <c r="E45" s="31">
        <v>1.0000000000000001E-5</v>
      </c>
      <c r="F45" s="31">
        <v>1.0000000000000001E-5</v>
      </c>
      <c r="G45" s="31">
        <v>1.0000000000000001E-5</v>
      </c>
      <c r="H45" s="31">
        <v>1.0000000000000001E-5</v>
      </c>
      <c r="I45" s="31">
        <v>1.0000000000000001E-5</v>
      </c>
      <c r="J45" s="31">
        <v>1.0000000000000001E-5</v>
      </c>
      <c r="K45" s="31">
        <v>1.0000000000000001E-5</v>
      </c>
      <c r="L45" s="31">
        <v>1.0000000000000001E-5</v>
      </c>
      <c r="M45" s="31">
        <v>1.0000000000000001E-5</v>
      </c>
      <c r="N45" s="31">
        <v>1.0000000000000001E-5</v>
      </c>
      <c r="O45" s="31">
        <v>1.0000000000000001E-5</v>
      </c>
      <c r="P45" s="31">
        <v>1.0000000000000001E-5</v>
      </c>
      <c r="Q45" s="31">
        <v>1.0000000000000001E-5</v>
      </c>
      <c r="R45" s="31">
        <v>1.0000000000000001E-5</v>
      </c>
      <c r="S45" s="31">
        <v>1.0000000000000001E-5</v>
      </c>
      <c r="T45" s="31">
        <v>1.0000000000000001E-5</v>
      </c>
      <c r="U45" s="31">
        <v>1.0000000000000001E-5</v>
      </c>
      <c r="V45" s="31">
        <v>1.0000000000000001E-5</v>
      </c>
      <c r="W45" s="31">
        <v>1.0000000000000001E-5</v>
      </c>
      <c r="X45" s="31">
        <v>1.0000000000000001E-5</v>
      </c>
      <c r="Y45" s="31">
        <v>1.0000000000000001E-5</v>
      </c>
      <c r="Z45" s="31">
        <v>1.0000000000000001E-5</v>
      </c>
      <c r="AA45" s="31">
        <v>1.0000000000000001E-5</v>
      </c>
      <c r="AB45" s="31">
        <v>1.0000000000000001E-5</v>
      </c>
      <c r="AC45" s="31">
        <v>1.0000000000000001E-5</v>
      </c>
      <c r="AD45" s="31">
        <v>1.0000000000000001E-5</v>
      </c>
      <c r="AE45" s="31">
        <v>1.0000000000000001E-5</v>
      </c>
      <c r="AF45" s="31">
        <v>1.0000000000000001E-5</v>
      </c>
      <c r="AG45" s="31">
        <v>1.0000000000000001E-5</v>
      </c>
      <c r="AH45" s="31">
        <v>1.0000000000000001E-5</v>
      </c>
      <c r="AI45" s="31">
        <v>1.0000000000000001E-5</v>
      </c>
      <c r="AJ45" s="31">
        <v>1.0000000000000001E-5</v>
      </c>
      <c r="AK45" s="31">
        <v>1.0000000000000001E-5</v>
      </c>
      <c r="AL45" s="31">
        <v>1.0000000000000001E-5</v>
      </c>
      <c r="AM45" s="31">
        <v>2.0000000000000002E-5</v>
      </c>
      <c r="AN45" s="31">
        <v>2.0000000000000002E-5</v>
      </c>
      <c r="AO45" s="31">
        <v>3.0000000000000001E-5</v>
      </c>
      <c r="AP45" s="31">
        <v>3.0000000000000001E-5</v>
      </c>
      <c r="AQ45" s="31">
        <v>4.0000000000000003E-5</v>
      </c>
      <c r="AR45" s="31">
        <v>4.0000000000000003E-5</v>
      </c>
      <c r="AS45" s="31">
        <v>5.0000000000000002E-5</v>
      </c>
      <c r="AT45" s="31">
        <v>5.0000000000000002E-5</v>
      </c>
      <c r="AU45" s="31">
        <v>6.0000000000000002E-5</v>
      </c>
      <c r="AV45" s="31">
        <v>6.0000000000000002E-5</v>
      </c>
      <c r="AW45" s="31">
        <v>6.9999999999999994E-5</v>
      </c>
      <c r="AX45" s="31">
        <v>8.0000000000000007E-5</v>
      </c>
      <c r="AY45" s="31">
        <v>9.0000000000000006E-5</v>
      </c>
      <c r="AZ45" s="31">
        <v>9.0000000000000006E-5</v>
      </c>
      <c r="BA45" s="31">
        <v>1E-4</v>
      </c>
      <c r="BB45" s="31">
        <v>1.1E-4</v>
      </c>
      <c r="BC45" s="31">
        <v>1.2E-4</v>
      </c>
      <c r="BD45" s="31">
        <v>1.3999999999999999E-4</v>
      </c>
      <c r="BE45" s="31">
        <v>1.4999999999999999E-4</v>
      </c>
      <c r="BF45" s="31">
        <v>1.6000000000000001E-4</v>
      </c>
      <c r="BG45" s="31">
        <v>1.7000000000000001E-4</v>
      </c>
      <c r="BH45" s="31">
        <v>1.9000000000000001E-4</v>
      </c>
      <c r="BI45" s="31">
        <v>2.1000000000000001E-4</v>
      </c>
      <c r="BJ45" s="31">
        <v>2.3000000000000001E-4</v>
      </c>
      <c r="BK45" s="31">
        <v>2.5999999999999998E-4</v>
      </c>
      <c r="BL45" s="31">
        <v>2.9E-4</v>
      </c>
      <c r="BM45" s="31">
        <v>3.2000000000000003E-4</v>
      </c>
      <c r="BN45" s="31">
        <v>3.5E-4</v>
      </c>
      <c r="BO45" s="31">
        <v>3.8999999999999999E-4</v>
      </c>
      <c r="BP45" s="31">
        <v>4.2999999999999999E-4</v>
      </c>
      <c r="BQ45" s="31">
        <v>4.6999999999999999E-4</v>
      </c>
      <c r="BR45" s="31">
        <v>5.1999999999999995E-4</v>
      </c>
    </row>
    <row r="46" spans="1:70" x14ac:dyDescent="0.2">
      <c r="A46">
        <v>59</v>
      </c>
      <c r="B46" s="31">
        <v>1.0000000000000001E-5</v>
      </c>
      <c r="C46" s="31">
        <v>1.0000000000000001E-5</v>
      </c>
      <c r="D46" s="31">
        <v>1.0000000000000001E-5</v>
      </c>
      <c r="E46" s="31">
        <v>1.0000000000000001E-5</v>
      </c>
      <c r="F46" s="31">
        <v>1.0000000000000001E-5</v>
      </c>
      <c r="G46" s="31">
        <v>1.0000000000000001E-5</v>
      </c>
      <c r="H46" s="31">
        <v>1.0000000000000001E-5</v>
      </c>
      <c r="I46" s="31">
        <v>1.0000000000000001E-5</v>
      </c>
      <c r="J46" s="31">
        <v>1.0000000000000001E-5</v>
      </c>
      <c r="K46" s="31">
        <v>1.0000000000000001E-5</v>
      </c>
      <c r="L46" s="31">
        <v>1.0000000000000001E-5</v>
      </c>
      <c r="M46" s="31">
        <v>1.0000000000000001E-5</v>
      </c>
      <c r="N46" s="31">
        <v>1.0000000000000001E-5</v>
      </c>
      <c r="O46" s="31">
        <v>1.0000000000000001E-5</v>
      </c>
      <c r="P46" s="31">
        <v>1.0000000000000001E-5</v>
      </c>
      <c r="Q46" s="31">
        <v>1.0000000000000001E-5</v>
      </c>
      <c r="R46" s="31">
        <v>1.0000000000000001E-5</v>
      </c>
      <c r="S46" s="31">
        <v>1.0000000000000001E-5</v>
      </c>
      <c r="T46" s="31">
        <v>1.0000000000000001E-5</v>
      </c>
      <c r="U46" s="31">
        <v>1.0000000000000001E-5</v>
      </c>
      <c r="V46" s="31">
        <v>1.0000000000000001E-5</v>
      </c>
      <c r="W46" s="31">
        <v>1.0000000000000001E-5</v>
      </c>
      <c r="X46" s="31">
        <v>1.0000000000000001E-5</v>
      </c>
      <c r="Y46" s="31">
        <v>1.0000000000000001E-5</v>
      </c>
      <c r="Z46" s="31">
        <v>1.0000000000000001E-5</v>
      </c>
      <c r="AA46" s="31">
        <v>1.0000000000000001E-5</v>
      </c>
      <c r="AB46" s="31">
        <v>1.0000000000000001E-5</v>
      </c>
      <c r="AC46" s="31">
        <v>1.0000000000000001E-5</v>
      </c>
      <c r="AD46" s="31">
        <v>1.0000000000000001E-5</v>
      </c>
      <c r="AE46" s="31">
        <v>1.0000000000000001E-5</v>
      </c>
      <c r="AF46" s="31">
        <v>1.0000000000000001E-5</v>
      </c>
      <c r="AG46" s="31">
        <v>1.0000000000000001E-5</v>
      </c>
      <c r="AH46" s="31">
        <v>1.0000000000000001E-5</v>
      </c>
      <c r="AI46" s="31">
        <v>1.0000000000000001E-5</v>
      </c>
      <c r="AJ46" s="31">
        <v>1.0000000000000001E-5</v>
      </c>
      <c r="AK46" s="31">
        <v>1.0000000000000001E-5</v>
      </c>
      <c r="AL46" s="31">
        <v>1.0000000000000001E-5</v>
      </c>
      <c r="AM46" s="31">
        <v>2.0000000000000002E-5</v>
      </c>
      <c r="AN46" s="31">
        <v>2.0000000000000002E-5</v>
      </c>
      <c r="AO46" s="31">
        <v>2.0000000000000002E-5</v>
      </c>
      <c r="AP46" s="31">
        <v>3.0000000000000001E-5</v>
      </c>
      <c r="AQ46" s="31">
        <v>3.0000000000000001E-5</v>
      </c>
      <c r="AR46" s="31">
        <v>4.0000000000000003E-5</v>
      </c>
      <c r="AS46" s="31">
        <v>4.0000000000000003E-5</v>
      </c>
      <c r="AT46" s="31">
        <v>5.0000000000000002E-5</v>
      </c>
      <c r="AU46" s="31">
        <v>5.0000000000000002E-5</v>
      </c>
      <c r="AV46" s="31">
        <v>6.0000000000000002E-5</v>
      </c>
      <c r="AW46" s="31">
        <v>6.0000000000000002E-5</v>
      </c>
      <c r="AX46" s="31">
        <v>6.9999999999999994E-5</v>
      </c>
      <c r="AY46" s="31">
        <v>8.0000000000000007E-5</v>
      </c>
      <c r="AZ46" s="31">
        <v>9.0000000000000006E-5</v>
      </c>
      <c r="BA46" s="31">
        <v>9.0000000000000006E-5</v>
      </c>
      <c r="BB46" s="31">
        <v>1E-4</v>
      </c>
      <c r="BC46" s="31">
        <v>1.1E-4</v>
      </c>
      <c r="BD46" s="31">
        <v>1.2E-4</v>
      </c>
      <c r="BE46" s="31">
        <v>1.2999999999999999E-4</v>
      </c>
      <c r="BF46" s="31">
        <v>1.4999999999999999E-4</v>
      </c>
      <c r="BG46" s="31">
        <v>1.6000000000000001E-4</v>
      </c>
      <c r="BH46" s="31">
        <v>1.7000000000000001E-4</v>
      </c>
      <c r="BI46" s="31">
        <v>1.9000000000000001E-4</v>
      </c>
      <c r="BJ46" s="31">
        <v>2.1000000000000001E-4</v>
      </c>
      <c r="BK46" s="31">
        <v>2.3000000000000001E-4</v>
      </c>
      <c r="BL46" s="31">
        <v>2.5999999999999998E-4</v>
      </c>
      <c r="BM46" s="31">
        <v>2.9E-4</v>
      </c>
      <c r="BN46" s="31">
        <v>3.2000000000000003E-4</v>
      </c>
      <c r="BO46" s="31">
        <v>3.5E-4</v>
      </c>
      <c r="BP46" s="31">
        <v>3.8999999999999999E-4</v>
      </c>
      <c r="BQ46" s="31">
        <v>4.2999999999999999E-4</v>
      </c>
      <c r="BR46" s="31">
        <v>4.8000000000000001E-4</v>
      </c>
    </row>
    <row r="47" spans="1:70" x14ac:dyDescent="0.2">
      <c r="A47">
        <v>60</v>
      </c>
      <c r="B47" s="31">
        <v>1.0000000000000001E-5</v>
      </c>
      <c r="C47" s="31">
        <v>1.0000000000000001E-5</v>
      </c>
      <c r="D47" s="31">
        <v>1.0000000000000001E-5</v>
      </c>
      <c r="E47" s="31">
        <v>1.0000000000000001E-5</v>
      </c>
      <c r="F47" s="31">
        <v>1.0000000000000001E-5</v>
      </c>
      <c r="G47" s="31">
        <v>1.0000000000000001E-5</v>
      </c>
      <c r="H47" s="31">
        <v>1.0000000000000001E-5</v>
      </c>
      <c r="I47" s="31">
        <v>1.0000000000000001E-5</v>
      </c>
      <c r="J47" s="31">
        <v>1.0000000000000001E-5</v>
      </c>
      <c r="K47" s="31">
        <v>1.0000000000000001E-5</v>
      </c>
      <c r="L47" s="31">
        <v>1.0000000000000001E-5</v>
      </c>
      <c r="M47" s="31">
        <v>1.0000000000000001E-5</v>
      </c>
      <c r="N47" s="31">
        <v>1.0000000000000001E-5</v>
      </c>
      <c r="O47" s="31">
        <v>1.0000000000000001E-5</v>
      </c>
      <c r="P47" s="31">
        <v>1.0000000000000001E-5</v>
      </c>
      <c r="Q47" s="31">
        <v>1.0000000000000001E-5</v>
      </c>
      <c r="R47" s="31">
        <v>1.0000000000000001E-5</v>
      </c>
      <c r="S47" s="31">
        <v>1.0000000000000001E-5</v>
      </c>
      <c r="T47" s="31">
        <v>1.0000000000000001E-5</v>
      </c>
      <c r="U47" s="31">
        <v>1.0000000000000001E-5</v>
      </c>
      <c r="V47" s="31">
        <v>1.0000000000000001E-5</v>
      </c>
      <c r="W47" s="31">
        <v>1.0000000000000001E-5</v>
      </c>
      <c r="X47" s="31">
        <v>1.0000000000000001E-5</v>
      </c>
      <c r="Y47" s="31">
        <v>1.0000000000000001E-5</v>
      </c>
      <c r="Z47" s="31">
        <v>1.0000000000000001E-5</v>
      </c>
      <c r="AA47" s="31">
        <v>1.0000000000000001E-5</v>
      </c>
      <c r="AB47" s="31">
        <v>1.0000000000000001E-5</v>
      </c>
      <c r="AC47" s="31">
        <v>1.0000000000000001E-5</v>
      </c>
      <c r="AD47" s="31">
        <v>1.0000000000000001E-5</v>
      </c>
      <c r="AE47" s="31">
        <v>1.0000000000000001E-5</v>
      </c>
      <c r="AF47" s="31">
        <v>1.0000000000000001E-5</v>
      </c>
      <c r="AG47" s="31">
        <v>1.0000000000000001E-5</v>
      </c>
      <c r="AH47" s="31">
        <v>1.0000000000000001E-5</v>
      </c>
      <c r="AI47" s="31">
        <v>1.0000000000000001E-5</v>
      </c>
      <c r="AJ47" s="31">
        <v>1.0000000000000001E-5</v>
      </c>
      <c r="AK47" s="31">
        <v>1.0000000000000001E-5</v>
      </c>
      <c r="AL47" s="31">
        <v>1.0000000000000001E-5</v>
      </c>
      <c r="AM47" s="31">
        <v>2.0000000000000002E-5</v>
      </c>
      <c r="AN47" s="31">
        <v>2.0000000000000002E-5</v>
      </c>
      <c r="AO47" s="31">
        <v>2.0000000000000002E-5</v>
      </c>
      <c r="AP47" s="31">
        <v>3.0000000000000001E-5</v>
      </c>
      <c r="AQ47" s="31">
        <v>3.0000000000000001E-5</v>
      </c>
      <c r="AR47" s="31">
        <v>4.0000000000000003E-5</v>
      </c>
      <c r="AS47" s="31">
        <v>4.0000000000000003E-5</v>
      </c>
      <c r="AT47" s="31">
        <v>5.0000000000000002E-5</v>
      </c>
      <c r="AU47" s="31">
        <v>5.0000000000000002E-5</v>
      </c>
      <c r="AV47" s="31">
        <v>6.0000000000000002E-5</v>
      </c>
      <c r="AW47" s="31">
        <v>6.9999999999999994E-5</v>
      </c>
      <c r="AX47" s="31">
        <v>6.9999999999999994E-5</v>
      </c>
      <c r="AY47" s="31">
        <v>8.0000000000000007E-5</v>
      </c>
      <c r="AZ47" s="31">
        <v>9.0000000000000006E-5</v>
      </c>
      <c r="BA47" s="31">
        <v>1E-4</v>
      </c>
      <c r="BB47" s="31">
        <v>1.1E-4</v>
      </c>
      <c r="BC47" s="31">
        <v>1.2E-4</v>
      </c>
      <c r="BD47" s="31">
        <v>1.2999999999999999E-4</v>
      </c>
      <c r="BE47" s="31">
        <v>1.3999999999999999E-4</v>
      </c>
      <c r="BF47" s="31">
        <v>1.4999999999999999E-4</v>
      </c>
      <c r="BG47" s="31">
        <v>1.6000000000000001E-4</v>
      </c>
      <c r="BH47" s="31">
        <v>1.8000000000000001E-4</v>
      </c>
      <c r="BI47" s="31">
        <v>2.0000000000000001E-4</v>
      </c>
      <c r="BJ47" s="31">
        <v>2.2000000000000001E-4</v>
      </c>
      <c r="BK47" s="31">
        <v>2.4000000000000001E-4</v>
      </c>
      <c r="BL47" s="31">
        <v>2.7E-4</v>
      </c>
      <c r="BM47" s="31">
        <v>2.9999999999999997E-4</v>
      </c>
      <c r="BN47" s="31">
        <v>3.3E-4</v>
      </c>
      <c r="BO47" s="31">
        <v>3.6000000000000002E-4</v>
      </c>
      <c r="BP47" s="31">
        <v>4.0000000000000002E-4</v>
      </c>
      <c r="BQ47" s="31">
        <v>4.4999999999999999E-4</v>
      </c>
      <c r="BR47" s="31">
        <v>5.0000000000000001E-4</v>
      </c>
    </row>
    <row r="48" spans="1:70" x14ac:dyDescent="0.2">
      <c r="A48">
        <v>61</v>
      </c>
      <c r="B48" s="31">
        <v>1.0000000000000001E-5</v>
      </c>
      <c r="C48" s="31">
        <v>1.0000000000000001E-5</v>
      </c>
      <c r="D48" s="31">
        <v>1.0000000000000001E-5</v>
      </c>
      <c r="E48" s="31">
        <v>1.0000000000000001E-5</v>
      </c>
      <c r="F48" s="31">
        <v>1.0000000000000001E-5</v>
      </c>
      <c r="G48" s="31">
        <v>1.0000000000000001E-5</v>
      </c>
      <c r="H48" s="31">
        <v>1.0000000000000001E-5</v>
      </c>
      <c r="I48" s="31">
        <v>1.0000000000000001E-5</v>
      </c>
      <c r="J48" s="31">
        <v>1.0000000000000001E-5</v>
      </c>
      <c r="K48" s="31">
        <v>1.0000000000000001E-5</v>
      </c>
      <c r="L48" s="31">
        <v>1.0000000000000001E-5</v>
      </c>
      <c r="M48" s="31">
        <v>1.0000000000000001E-5</v>
      </c>
      <c r="N48" s="31">
        <v>1.0000000000000001E-5</v>
      </c>
      <c r="O48" s="31">
        <v>1.0000000000000001E-5</v>
      </c>
      <c r="P48" s="31">
        <v>1.0000000000000001E-5</v>
      </c>
      <c r="Q48" s="31">
        <v>1.0000000000000001E-5</v>
      </c>
      <c r="R48" s="31">
        <v>1.0000000000000001E-5</v>
      </c>
      <c r="S48" s="31">
        <v>1.0000000000000001E-5</v>
      </c>
      <c r="T48" s="31">
        <v>1.0000000000000001E-5</v>
      </c>
      <c r="U48" s="31">
        <v>1.0000000000000001E-5</v>
      </c>
      <c r="V48" s="31">
        <v>1.0000000000000001E-5</v>
      </c>
      <c r="W48" s="31">
        <v>1.0000000000000001E-5</v>
      </c>
      <c r="X48" s="31">
        <v>1.0000000000000001E-5</v>
      </c>
      <c r="Y48" s="31">
        <v>1.0000000000000001E-5</v>
      </c>
      <c r="Z48" s="31">
        <v>1.0000000000000001E-5</v>
      </c>
      <c r="AA48" s="31">
        <v>1.0000000000000001E-5</v>
      </c>
      <c r="AB48" s="31">
        <v>1.0000000000000001E-5</v>
      </c>
      <c r="AC48" s="31">
        <v>1.0000000000000001E-5</v>
      </c>
      <c r="AD48" s="31">
        <v>1.0000000000000001E-5</v>
      </c>
      <c r="AE48" s="31">
        <v>1.0000000000000001E-5</v>
      </c>
      <c r="AF48" s="31">
        <v>1.0000000000000001E-5</v>
      </c>
      <c r="AG48" s="31">
        <v>1.0000000000000001E-5</v>
      </c>
      <c r="AH48" s="31">
        <v>1.0000000000000001E-5</v>
      </c>
      <c r="AI48" s="31">
        <v>1.0000000000000001E-5</v>
      </c>
      <c r="AJ48" s="31">
        <v>1.0000000000000001E-5</v>
      </c>
      <c r="AK48" s="31">
        <v>1.0000000000000001E-5</v>
      </c>
      <c r="AL48" s="31">
        <v>1.0000000000000001E-5</v>
      </c>
      <c r="AM48" s="31">
        <v>2.0000000000000002E-5</v>
      </c>
      <c r="AN48" s="31">
        <v>2.0000000000000002E-5</v>
      </c>
      <c r="AO48" s="31">
        <v>3.0000000000000001E-5</v>
      </c>
      <c r="AP48" s="31">
        <v>3.0000000000000001E-5</v>
      </c>
      <c r="AQ48" s="31">
        <v>4.0000000000000003E-5</v>
      </c>
      <c r="AR48" s="31">
        <v>4.0000000000000003E-5</v>
      </c>
      <c r="AS48" s="31">
        <v>5.0000000000000002E-5</v>
      </c>
      <c r="AT48" s="31">
        <v>6.0000000000000002E-5</v>
      </c>
      <c r="AU48" s="31">
        <v>6.0000000000000002E-5</v>
      </c>
      <c r="AV48" s="31">
        <v>6.9999999999999994E-5</v>
      </c>
      <c r="AW48" s="31">
        <v>6.9999999999999994E-5</v>
      </c>
      <c r="AX48" s="31">
        <v>8.0000000000000007E-5</v>
      </c>
      <c r="AY48" s="31">
        <v>9.0000000000000006E-5</v>
      </c>
      <c r="AZ48" s="31">
        <v>1E-4</v>
      </c>
      <c r="BA48" s="31">
        <v>1.1E-4</v>
      </c>
      <c r="BB48" s="31">
        <v>1.2E-4</v>
      </c>
      <c r="BC48" s="31">
        <v>1.2999999999999999E-4</v>
      </c>
      <c r="BD48" s="31">
        <v>1.3999999999999999E-4</v>
      </c>
      <c r="BE48" s="31">
        <v>1.4999999999999999E-4</v>
      </c>
      <c r="BF48" s="31">
        <v>1.7000000000000001E-4</v>
      </c>
      <c r="BG48" s="31">
        <v>1.8000000000000001E-4</v>
      </c>
      <c r="BH48" s="31">
        <v>2.0000000000000001E-4</v>
      </c>
      <c r="BI48" s="31">
        <v>2.2000000000000001E-4</v>
      </c>
      <c r="BJ48" s="31">
        <v>2.4000000000000001E-4</v>
      </c>
      <c r="BK48" s="31">
        <v>2.7E-4</v>
      </c>
      <c r="BL48" s="31">
        <v>2.9999999999999997E-4</v>
      </c>
      <c r="BM48" s="31">
        <v>3.3E-4</v>
      </c>
      <c r="BN48" s="31">
        <v>3.6999999999999999E-4</v>
      </c>
      <c r="BO48" s="31">
        <v>4.0999999999999999E-4</v>
      </c>
      <c r="BP48" s="31">
        <v>4.4999999999999999E-4</v>
      </c>
      <c r="BQ48" s="31">
        <v>5.0000000000000001E-4</v>
      </c>
      <c r="BR48" s="31">
        <v>5.5000000000000003E-4</v>
      </c>
    </row>
    <row r="49" spans="1:70" x14ac:dyDescent="0.2">
      <c r="A49">
        <v>62</v>
      </c>
      <c r="B49" s="31">
        <v>1.0000000000000001E-5</v>
      </c>
      <c r="C49" s="31">
        <v>1.0000000000000001E-5</v>
      </c>
      <c r="D49" s="31">
        <v>1.0000000000000001E-5</v>
      </c>
      <c r="E49" s="31">
        <v>1.0000000000000001E-5</v>
      </c>
      <c r="F49" s="31">
        <v>1.0000000000000001E-5</v>
      </c>
      <c r="G49" s="31">
        <v>1.0000000000000001E-5</v>
      </c>
      <c r="H49" s="31">
        <v>1.0000000000000001E-5</v>
      </c>
      <c r="I49" s="31">
        <v>1.0000000000000001E-5</v>
      </c>
      <c r="J49" s="31">
        <v>1.0000000000000001E-5</v>
      </c>
      <c r="K49" s="31">
        <v>1.0000000000000001E-5</v>
      </c>
      <c r="L49" s="31">
        <v>1.0000000000000001E-5</v>
      </c>
      <c r="M49" s="31">
        <v>1.0000000000000001E-5</v>
      </c>
      <c r="N49" s="31">
        <v>1.0000000000000001E-5</v>
      </c>
      <c r="O49" s="31">
        <v>1.0000000000000001E-5</v>
      </c>
      <c r="P49" s="31">
        <v>1.0000000000000001E-5</v>
      </c>
      <c r="Q49" s="31">
        <v>1.0000000000000001E-5</v>
      </c>
      <c r="R49" s="31">
        <v>1.0000000000000001E-5</v>
      </c>
      <c r="S49" s="31">
        <v>1.0000000000000001E-5</v>
      </c>
      <c r="T49" s="31">
        <v>1.0000000000000001E-5</v>
      </c>
      <c r="U49" s="31">
        <v>1.0000000000000001E-5</v>
      </c>
      <c r="V49" s="31">
        <v>1.0000000000000001E-5</v>
      </c>
      <c r="W49" s="31">
        <v>1.0000000000000001E-5</v>
      </c>
      <c r="X49" s="31">
        <v>1.0000000000000001E-5</v>
      </c>
      <c r="Y49" s="31">
        <v>1.0000000000000001E-5</v>
      </c>
      <c r="Z49" s="31">
        <v>1.0000000000000001E-5</v>
      </c>
      <c r="AA49" s="31">
        <v>1.0000000000000001E-5</v>
      </c>
      <c r="AB49" s="31">
        <v>1.0000000000000001E-5</v>
      </c>
      <c r="AC49" s="31">
        <v>1.0000000000000001E-5</v>
      </c>
      <c r="AD49" s="31">
        <v>1.0000000000000001E-5</v>
      </c>
      <c r="AE49" s="31">
        <v>1.0000000000000001E-5</v>
      </c>
      <c r="AF49" s="31">
        <v>1.0000000000000001E-5</v>
      </c>
      <c r="AG49" s="31">
        <v>1.0000000000000001E-5</v>
      </c>
      <c r="AH49" s="31">
        <v>1.0000000000000001E-5</v>
      </c>
      <c r="AI49" s="31">
        <v>1.0000000000000001E-5</v>
      </c>
      <c r="AJ49" s="31">
        <v>1.0000000000000001E-5</v>
      </c>
      <c r="AK49" s="31">
        <v>1.0000000000000001E-5</v>
      </c>
      <c r="AL49" s="31">
        <v>2.0000000000000002E-5</v>
      </c>
      <c r="AM49" s="31">
        <v>2.0000000000000002E-5</v>
      </c>
      <c r="AN49" s="31">
        <v>3.0000000000000001E-5</v>
      </c>
      <c r="AO49" s="31">
        <v>3.0000000000000001E-5</v>
      </c>
      <c r="AP49" s="31">
        <v>4.0000000000000003E-5</v>
      </c>
      <c r="AQ49" s="31">
        <v>4.0000000000000003E-5</v>
      </c>
      <c r="AR49" s="31">
        <v>5.0000000000000002E-5</v>
      </c>
      <c r="AS49" s="31">
        <v>6.0000000000000002E-5</v>
      </c>
      <c r="AT49" s="31">
        <v>6.0000000000000002E-5</v>
      </c>
      <c r="AU49" s="31">
        <v>6.9999999999999994E-5</v>
      </c>
      <c r="AV49" s="31">
        <v>8.0000000000000007E-5</v>
      </c>
      <c r="AW49" s="31">
        <v>8.0000000000000007E-5</v>
      </c>
      <c r="AX49" s="31">
        <v>9.0000000000000006E-5</v>
      </c>
      <c r="AY49" s="31">
        <v>1E-4</v>
      </c>
      <c r="AZ49" s="31">
        <v>1.1E-4</v>
      </c>
      <c r="BA49" s="31">
        <v>1.2E-4</v>
      </c>
      <c r="BB49" s="31">
        <v>1.2999999999999999E-4</v>
      </c>
      <c r="BC49" s="31">
        <v>1.4999999999999999E-4</v>
      </c>
      <c r="BD49" s="31">
        <v>1.6000000000000001E-4</v>
      </c>
      <c r="BE49" s="31">
        <v>1.7000000000000001E-4</v>
      </c>
      <c r="BF49" s="31">
        <v>1.9000000000000001E-4</v>
      </c>
      <c r="BG49" s="31">
        <v>2.1000000000000001E-4</v>
      </c>
      <c r="BH49" s="31">
        <v>2.3000000000000001E-4</v>
      </c>
      <c r="BI49" s="31">
        <v>2.5000000000000001E-4</v>
      </c>
      <c r="BJ49" s="31">
        <v>2.7999999999999998E-4</v>
      </c>
      <c r="BK49" s="31">
        <v>3.1E-4</v>
      </c>
      <c r="BL49" s="31">
        <v>3.4000000000000002E-4</v>
      </c>
      <c r="BM49" s="31">
        <v>3.8000000000000002E-4</v>
      </c>
      <c r="BN49" s="31">
        <v>4.2000000000000002E-4</v>
      </c>
      <c r="BO49" s="31">
        <v>4.6000000000000001E-4</v>
      </c>
      <c r="BP49" s="31">
        <v>5.1000000000000004E-4</v>
      </c>
      <c r="BQ49" s="31">
        <v>5.5999999999999995E-4</v>
      </c>
      <c r="BR49" s="31">
        <v>6.2E-4</v>
      </c>
    </row>
    <row r="50" spans="1:70" x14ac:dyDescent="0.2">
      <c r="A50">
        <v>63</v>
      </c>
      <c r="B50" s="31">
        <v>1.0000000000000001E-5</v>
      </c>
      <c r="C50" s="31">
        <v>1.0000000000000001E-5</v>
      </c>
      <c r="D50" s="31">
        <v>1.0000000000000001E-5</v>
      </c>
      <c r="E50" s="31">
        <v>1.0000000000000001E-5</v>
      </c>
      <c r="F50" s="31">
        <v>1.0000000000000001E-5</v>
      </c>
      <c r="G50" s="31">
        <v>1.0000000000000001E-5</v>
      </c>
      <c r="H50" s="31">
        <v>1.0000000000000001E-5</v>
      </c>
      <c r="I50" s="31">
        <v>1.0000000000000001E-5</v>
      </c>
      <c r="J50" s="31">
        <v>1.0000000000000001E-5</v>
      </c>
      <c r="K50" s="31">
        <v>1.0000000000000001E-5</v>
      </c>
      <c r="L50" s="31">
        <v>1.0000000000000001E-5</v>
      </c>
      <c r="M50" s="31">
        <v>1.0000000000000001E-5</v>
      </c>
      <c r="N50" s="31">
        <v>1.0000000000000001E-5</v>
      </c>
      <c r="O50" s="31">
        <v>1.0000000000000001E-5</v>
      </c>
      <c r="P50" s="31">
        <v>1.0000000000000001E-5</v>
      </c>
      <c r="Q50" s="31">
        <v>1.0000000000000001E-5</v>
      </c>
      <c r="R50" s="31">
        <v>1.0000000000000001E-5</v>
      </c>
      <c r="S50" s="31">
        <v>1.0000000000000001E-5</v>
      </c>
      <c r="T50" s="31">
        <v>1.0000000000000001E-5</v>
      </c>
      <c r="U50" s="31">
        <v>1.0000000000000001E-5</v>
      </c>
      <c r="V50" s="31">
        <v>1.0000000000000001E-5</v>
      </c>
      <c r="W50" s="31">
        <v>1.0000000000000001E-5</v>
      </c>
      <c r="X50" s="31">
        <v>1.0000000000000001E-5</v>
      </c>
      <c r="Y50" s="31">
        <v>1.0000000000000001E-5</v>
      </c>
      <c r="Z50" s="31">
        <v>1.0000000000000001E-5</v>
      </c>
      <c r="AA50" s="31">
        <v>1.0000000000000001E-5</v>
      </c>
      <c r="AB50" s="31">
        <v>1.0000000000000001E-5</v>
      </c>
      <c r="AC50" s="31">
        <v>1.0000000000000001E-5</v>
      </c>
      <c r="AD50" s="31">
        <v>1.0000000000000001E-5</v>
      </c>
      <c r="AE50" s="31">
        <v>1.0000000000000001E-5</v>
      </c>
      <c r="AF50" s="31">
        <v>1.0000000000000001E-5</v>
      </c>
      <c r="AG50" s="31">
        <v>1.0000000000000001E-5</v>
      </c>
      <c r="AH50" s="31">
        <v>1.0000000000000001E-5</v>
      </c>
      <c r="AI50" s="31">
        <v>1.0000000000000001E-5</v>
      </c>
      <c r="AJ50" s="31">
        <v>1.0000000000000001E-5</v>
      </c>
      <c r="AK50" s="31">
        <v>1.0000000000000001E-5</v>
      </c>
      <c r="AL50" s="31">
        <v>2.0000000000000002E-5</v>
      </c>
      <c r="AM50" s="31">
        <v>2.0000000000000002E-5</v>
      </c>
      <c r="AN50" s="31">
        <v>3.0000000000000001E-5</v>
      </c>
      <c r="AO50" s="31">
        <v>4.0000000000000003E-5</v>
      </c>
      <c r="AP50" s="31">
        <v>4.0000000000000003E-5</v>
      </c>
      <c r="AQ50" s="31">
        <v>5.0000000000000002E-5</v>
      </c>
      <c r="AR50" s="31">
        <v>6.0000000000000002E-5</v>
      </c>
      <c r="AS50" s="31">
        <v>6.0000000000000002E-5</v>
      </c>
      <c r="AT50" s="31">
        <v>6.9999999999999994E-5</v>
      </c>
      <c r="AU50" s="31">
        <v>8.0000000000000007E-5</v>
      </c>
      <c r="AV50" s="31">
        <v>9.0000000000000006E-5</v>
      </c>
      <c r="AW50" s="31">
        <v>1E-4</v>
      </c>
      <c r="AX50" s="31">
        <v>1E-4</v>
      </c>
      <c r="AY50" s="31">
        <v>1.2E-4</v>
      </c>
      <c r="AZ50" s="31">
        <v>1.2999999999999999E-4</v>
      </c>
      <c r="BA50" s="31">
        <v>1.3999999999999999E-4</v>
      </c>
      <c r="BB50" s="31">
        <v>1.4999999999999999E-4</v>
      </c>
      <c r="BC50" s="31">
        <v>1.7000000000000001E-4</v>
      </c>
      <c r="BD50" s="31">
        <v>1.8000000000000001E-4</v>
      </c>
      <c r="BE50" s="31">
        <v>2.0000000000000001E-4</v>
      </c>
      <c r="BF50" s="31">
        <v>2.2000000000000001E-4</v>
      </c>
      <c r="BG50" s="31">
        <v>2.3000000000000001E-4</v>
      </c>
      <c r="BH50" s="31">
        <v>2.5999999999999998E-4</v>
      </c>
      <c r="BI50" s="31">
        <v>2.7999999999999998E-4</v>
      </c>
      <c r="BJ50" s="31">
        <v>3.1E-4</v>
      </c>
      <c r="BK50" s="31">
        <v>3.5E-4</v>
      </c>
      <c r="BL50" s="31">
        <v>3.8000000000000002E-4</v>
      </c>
      <c r="BM50" s="31">
        <v>4.2999999999999999E-4</v>
      </c>
      <c r="BN50" s="31">
        <v>4.6999999999999999E-4</v>
      </c>
      <c r="BO50" s="31">
        <v>5.1999999999999995E-4</v>
      </c>
      <c r="BP50" s="31">
        <v>5.8E-4</v>
      </c>
      <c r="BQ50" s="31">
        <v>6.4000000000000005E-4</v>
      </c>
      <c r="BR50" s="31">
        <v>7.1000000000000002E-4</v>
      </c>
    </row>
    <row r="51" spans="1:70" x14ac:dyDescent="0.2">
      <c r="A51">
        <v>64</v>
      </c>
      <c r="B51" s="31">
        <v>1.0000000000000001E-5</v>
      </c>
      <c r="C51" s="31">
        <v>1.0000000000000001E-5</v>
      </c>
      <c r="D51" s="31">
        <v>1.0000000000000001E-5</v>
      </c>
      <c r="E51" s="31">
        <v>1.0000000000000001E-5</v>
      </c>
      <c r="F51" s="31">
        <v>1.0000000000000001E-5</v>
      </c>
      <c r="G51" s="31">
        <v>1.0000000000000001E-5</v>
      </c>
      <c r="H51" s="31">
        <v>1.0000000000000001E-5</v>
      </c>
      <c r="I51" s="31">
        <v>1.0000000000000001E-5</v>
      </c>
      <c r="J51" s="31">
        <v>1.0000000000000001E-5</v>
      </c>
      <c r="K51" s="31">
        <v>1.0000000000000001E-5</v>
      </c>
      <c r="L51" s="31">
        <v>1.0000000000000001E-5</v>
      </c>
      <c r="M51" s="31">
        <v>1.0000000000000001E-5</v>
      </c>
      <c r="N51" s="31">
        <v>1.0000000000000001E-5</v>
      </c>
      <c r="O51" s="31">
        <v>1.0000000000000001E-5</v>
      </c>
      <c r="P51" s="31">
        <v>1.0000000000000001E-5</v>
      </c>
      <c r="Q51" s="31">
        <v>1.0000000000000001E-5</v>
      </c>
      <c r="R51" s="31">
        <v>1.0000000000000001E-5</v>
      </c>
      <c r="S51" s="31">
        <v>1.0000000000000001E-5</v>
      </c>
      <c r="T51" s="31">
        <v>1.0000000000000001E-5</v>
      </c>
      <c r="U51" s="31">
        <v>1.0000000000000001E-5</v>
      </c>
      <c r="V51" s="31">
        <v>1.0000000000000001E-5</v>
      </c>
      <c r="W51" s="31">
        <v>1.0000000000000001E-5</v>
      </c>
      <c r="X51" s="31">
        <v>1.0000000000000001E-5</v>
      </c>
      <c r="Y51" s="31">
        <v>1.0000000000000001E-5</v>
      </c>
      <c r="Z51" s="31">
        <v>1.0000000000000001E-5</v>
      </c>
      <c r="AA51" s="31">
        <v>1.0000000000000001E-5</v>
      </c>
      <c r="AB51" s="31">
        <v>1.0000000000000001E-5</v>
      </c>
      <c r="AC51" s="31">
        <v>1.0000000000000001E-5</v>
      </c>
      <c r="AD51" s="31">
        <v>1.0000000000000001E-5</v>
      </c>
      <c r="AE51" s="31">
        <v>1.0000000000000001E-5</v>
      </c>
      <c r="AF51" s="31">
        <v>1.0000000000000001E-5</v>
      </c>
      <c r="AG51" s="31">
        <v>1.0000000000000001E-5</v>
      </c>
      <c r="AH51" s="31">
        <v>1.0000000000000001E-5</v>
      </c>
      <c r="AI51" s="31">
        <v>1.0000000000000001E-5</v>
      </c>
      <c r="AJ51" s="31">
        <v>1.0000000000000001E-5</v>
      </c>
      <c r="AK51" s="31">
        <v>2.0000000000000002E-5</v>
      </c>
      <c r="AL51" s="31">
        <v>2.0000000000000002E-5</v>
      </c>
      <c r="AM51" s="31">
        <v>3.0000000000000001E-5</v>
      </c>
      <c r="AN51" s="31">
        <v>3.0000000000000001E-5</v>
      </c>
      <c r="AO51" s="31">
        <v>4.0000000000000003E-5</v>
      </c>
      <c r="AP51" s="31">
        <v>5.0000000000000002E-5</v>
      </c>
      <c r="AQ51" s="31">
        <v>6.0000000000000002E-5</v>
      </c>
      <c r="AR51" s="31">
        <v>6.0000000000000002E-5</v>
      </c>
      <c r="AS51" s="31">
        <v>6.9999999999999994E-5</v>
      </c>
      <c r="AT51" s="31">
        <v>8.0000000000000007E-5</v>
      </c>
      <c r="AU51" s="31">
        <v>9.0000000000000006E-5</v>
      </c>
      <c r="AV51" s="31">
        <v>1E-4</v>
      </c>
      <c r="AW51" s="31">
        <v>1.1E-4</v>
      </c>
      <c r="AX51" s="31">
        <v>1.2E-4</v>
      </c>
      <c r="AY51" s="31">
        <v>1.2999999999999999E-4</v>
      </c>
      <c r="AZ51" s="31">
        <v>1.3999999999999999E-4</v>
      </c>
      <c r="BA51" s="31">
        <v>1.6000000000000001E-4</v>
      </c>
      <c r="BB51" s="31">
        <v>1.7000000000000001E-4</v>
      </c>
      <c r="BC51" s="31">
        <v>1.9000000000000001E-4</v>
      </c>
      <c r="BD51" s="31">
        <v>2.1000000000000001E-4</v>
      </c>
      <c r="BE51" s="31">
        <v>2.2000000000000001E-4</v>
      </c>
      <c r="BF51" s="31">
        <v>2.4000000000000001E-4</v>
      </c>
      <c r="BG51" s="31">
        <v>2.7E-4</v>
      </c>
      <c r="BH51" s="31">
        <v>2.9E-4</v>
      </c>
      <c r="BI51" s="31">
        <v>3.2000000000000003E-4</v>
      </c>
      <c r="BJ51" s="31">
        <v>3.5E-4</v>
      </c>
      <c r="BK51" s="31">
        <v>3.8999999999999999E-4</v>
      </c>
      <c r="BL51" s="31">
        <v>4.4000000000000002E-4</v>
      </c>
      <c r="BM51" s="31">
        <v>4.8000000000000001E-4</v>
      </c>
      <c r="BN51" s="31">
        <v>5.2999999999999998E-4</v>
      </c>
      <c r="BO51" s="31">
        <v>5.9000000000000003E-4</v>
      </c>
      <c r="BP51" s="31">
        <v>6.4999999999999997E-4</v>
      </c>
      <c r="BQ51" s="31">
        <v>7.2000000000000005E-4</v>
      </c>
      <c r="BR51" s="31">
        <v>8.0000000000000004E-4</v>
      </c>
    </row>
    <row r="52" spans="1:70" x14ac:dyDescent="0.2">
      <c r="A52">
        <v>65</v>
      </c>
      <c r="B52" s="31">
        <v>1.0000000000000001E-5</v>
      </c>
      <c r="C52" s="31">
        <v>1.0000000000000001E-5</v>
      </c>
      <c r="D52" s="31">
        <v>1.0000000000000001E-5</v>
      </c>
      <c r="E52" s="31">
        <v>1.0000000000000001E-5</v>
      </c>
      <c r="F52" s="31">
        <v>1.0000000000000001E-5</v>
      </c>
      <c r="G52" s="31">
        <v>1.0000000000000001E-5</v>
      </c>
      <c r="H52" s="31">
        <v>1.0000000000000001E-5</v>
      </c>
      <c r="I52" s="31">
        <v>1.0000000000000001E-5</v>
      </c>
      <c r="J52" s="31">
        <v>1.0000000000000001E-5</v>
      </c>
      <c r="K52" s="31">
        <v>1.0000000000000001E-5</v>
      </c>
      <c r="L52" s="31">
        <v>1.0000000000000001E-5</v>
      </c>
      <c r="M52" s="31">
        <v>1.0000000000000001E-5</v>
      </c>
      <c r="N52" s="31">
        <v>1.0000000000000001E-5</v>
      </c>
      <c r="O52" s="31">
        <v>1.0000000000000001E-5</v>
      </c>
      <c r="P52" s="31">
        <v>1.0000000000000001E-5</v>
      </c>
      <c r="Q52" s="31">
        <v>1.0000000000000001E-5</v>
      </c>
      <c r="R52" s="31">
        <v>1.0000000000000001E-5</v>
      </c>
      <c r="S52" s="31">
        <v>1.0000000000000001E-5</v>
      </c>
      <c r="T52" s="31">
        <v>1.0000000000000001E-5</v>
      </c>
      <c r="U52" s="31">
        <v>1.0000000000000001E-5</v>
      </c>
      <c r="V52" s="31">
        <v>1.0000000000000001E-5</v>
      </c>
      <c r="W52" s="31">
        <v>1.0000000000000001E-5</v>
      </c>
      <c r="X52" s="31">
        <v>1.0000000000000001E-5</v>
      </c>
      <c r="Y52" s="31">
        <v>1.0000000000000001E-5</v>
      </c>
      <c r="Z52" s="31">
        <v>1.0000000000000001E-5</v>
      </c>
      <c r="AA52" s="31">
        <v>1.0000000000000001E-5</v>
      </c>
      <c r="AB52" s="31">
        <v>1.0000000000000001E-5</v>
      </c>
      <c r="AC52" s="31">
        <v>1.0000000000000001E-5</v>
      </c>
      <c r="AD52" s="31">
        <v>1.0000000000000001E-5</v>
      </c>
      <c r="AE52" s="31">
        <v>1.0000000000000001E-5</v>
      </c>
      <c r="AF52" s="31">
        <v>1.0000000000000001E-5</v>
      </c>
      <c r="AG52" s="31">
        <v>1.0000000000000001E-5</v>
      </c>
      <c r="AH52" s="31">
        <v>1.0000000000000001E-5</v>
      </c>
      <c r="AI52" s="31">
        <v>1.0000000000000001E-5</v>
      </c>
      <c r="AJ52" s="31">
        <v>2.0000000000000002E-5</v>
      </c>
      <c r="AK52" s="31">
        <v>2.0000000000000002E-5</v>
      </c>
      <c r="AL52" s="31">
        <v>2.0000000000000002E-5</v>
      </c>
      <c r="AM52" s="31">
        <v>3.0000000000000001E-5</v>
      </c>
      <c r="AN52" s="31">
        <v>4.0000000000000003E-5</v>
      </c>
      <c r="AO52" s="31">
        <v>5.0000000000000002E-5</v>
      </c>
      <c r="AP52" s="31">
        <v>6.0000000000000002E-5</v>
      </c>
      <c r="AQ52" s="31">
        <v>6.0000000000000002E-5</v>
      </c>
      <c r="AR52" s="31">
        <v>6.9999999999999994E-5</v>
      </c>
      <c r="AS52" s="31">
        <v>8.0000000000000007E-5</v>
      </c>
      <c r="AT52" s="31">
        <v>9.0000000000000006E-5</v>
      </c>
      <c r="AU52" s="31">
        <v>1E-4</v>
      </c>
      <c r="AV52" s="31">
        <v>1.1E-4</v>
      </c>
      <c r="AW52" s="31">
        <v>1.2E-4</v>
      </c>
      <c r="AX52" s="31">
        <v>1.2999999999999999E-4</v>
      </c>
      <c r="AY52" s="31">
        <v>1.4999999999999999E-4</v>
      </c>
      <c r="AZ52" s="31">
        <v>1.6000000000000001E-4</v>
      </c>
      <c r="BA52" s="31">
        <v>1.8000000000000001E-4</v>
      </c>
      <c r="BB52" s="31">
        <v>2.0000000000000001E-4</v>
      </c>
      <c r="BC52" s="31">
        <v>2.1000000000000001E-4</v>
      </c>
      <c r="BD52" s="31">
        <v>2.3000000000000001E-4</v>
      </c>
      <c r="BE52" s="31">
        <v>2.5000000000000001E-4</v>
      </c>
      <c r="BF52" s="31">
        <v>2.7999999999999998E-4</v>
      </c>
      <c r="BG52" s="31">
        <v>2.9999999999999997E-4</v>
      </c>
      <c r="BH52" s="31">
        <v>3.3E-4</v>
      </c>
      <c r="BI52" s="31">
        <v>3.6000000000000002E-4</v>
      </c>
      <c r="BJ52" s="31">
        <v>4.0000000000000002E-4</v>
      </c>
      <c r="BK52" s="31">
        <v>4.4000000000000002E-4</v>
      </c>
      <c r="BL52" s="31">
        <v>4.8999999999999998E-4</v>
      </c>
      <c r="BM52" s="31">
        <v>5.5000000000000003E-4</v>
      </c>
      <c r="BN52" s="31">
        <v>5.9999999999999995E-4</v>
      </c>
      <c r="BO52" s="31">
        <v>6.7000000000000002E-4</v>
      </c>
      <c r="BP52" s="31">
        <v>7.3999999999999999E-4</v>
      </c>
      <c r="BQ52" s="31">
        <v>8.1999999999999998E-4</v>
      </c>
      <c r="BR52" s="31">
        <v>9.1E-4</v>
      </c>
    </row>
    <row r="53" spans="1:70" x14ac:dyDescent="0.2">
      <c r="A53">
        <v>66</v>
      </c>
      <c r="B53" s="31">
        <v>1.0000000000000001E-5</v>
      </c>
      <c r="C53" s="31">
        <v>1.0000000000000001E-5</v>
      </c>
      <c r="D53" s="31">
        <v>1.0000000000000001E-5</v>
      </c>
      <c r="E53" s="31">
        <v>1.0000000000000001E-5</v>
      </c>
      <c r="F53" s="31">
        <v>1.0000000000000001E-5</v>
      </c>
      <c r="G53" s="31">
        <v>1.0000000000000001E-5</v>
      </c>
      <c r="H53" s="31">
        <v>1.0000000000000001E-5</v>
      </c>
      <c r="I53" s="31">
        <v>1.0000000000000001E-5</v>
      </c>
      <c r="J53" s="31">
        <v>1.0000000000000001E-5</v>
      </c>
      <c r="K53" s="31">
        <v>1.0000000000000001E-5</v>
      </c>
      <c r="L53" s="31">
        <v>1.0000000000000001E-5</v>
      </c>
      <c r="M53" s="31">
        <v>1.0000000000000001E-5</v>
      </c>
      <c r="N53" s="31">
        <v>1.0000000000000001E-5</v>
      </c>
      <c r="O53" s="31">
        <v>1.0000000000000001E-5</v>
      </c>
      <c r="P53" s="31">
        <v>1.0000000000000001E-5</v>
      </c>
      <c r="Q53" s="31">
        <v>1.0000000000000001E-5</v>
      </c>
      <c r="R53" s="31">
        <v>1.0000000000000001E-5</v>
      </c>
      <c r="S53" s="31">
        <v>1.0000000000000001E-5</v>
      </c>
      <c r="T53" s="31">
        <v>1.0000000000000001E-5</v>
      </c>
      <c r="U53" s="31">
        <v>1.0000000000000001E-5</v>
      </c>
      <c r="V53" s="31">
        <v>1.0000000000000001E-5</v>
      </c>
      <c r="W53" s="31">
        <v>1.0000000000000001E-5</v>
      </c>
      <c r="X53" s="31">
        <v>1.0000000000000001E-5</v>
      </c>
      <c r="Y53" s="31">
        <v>1.0000000000000001E-5</v>
      </c>
      <c r="Z53" s="31">
        <v>1.0000000000000001E-5</v>
      </c>
      <c r="AA53" s="31">
        <v>1.0000000000000001E-5</v>
      </c>
      <c r="AB53" s="31">
        <v>1.0000000000000001E-5</v>
      </c>
      <c r="AC53" s="31">
        <v>1.0000000000000001E-5</v>
      </c>
      <c r="AD53" s="31">
        <v>1.0000000000000001E-5</v>
      </c>
      <c r="AE53" s="31">
        <v>1.0000000000000001E-5</v>
      </c>
      <c r="AF53" s="31">
        <v>1.0000000000000001E-5</v>
      </c>
      <c r="AG53" s="31">
        <v>1.0000000000000001E-5</v>
      </c>
      <c r="AH53" s="31">
        <v>1.0000000000000001E-5</v>
      </c>
      <c r="AI53" s="31">
        <v>2.0000000000000002E-5</v>
      </c>
      <c r="AJ53" s="31">
        <v>2.0000000000000002E-5</v>
      </c>
      <c r="AK53" s="31">
        <v>2.0000000000000002E-5</v>
      </c>
      <c r="AL53" s="31">
        <v>3.0000000000000001E-5</v>
      </c>
      <c r="AM53" s="31">
        <v>3.0000000000000001E-5</v>
      </c>
      <c r="AN53" s="31">
        <v>4.0000000000000003E-5</v>
      </c>
      <c r="AO53" s="31">
        <v>5.0000000000000002E-5</v>
      </c>
      <c r="AP53" s="31">
        <v>6.0000000000000002E-5</v>
      </c>
      <c r="AQ53" s="31">
        <v>6.9999999999999994E-5</v>
      </c>
      <c r="AR53" s="31">
        <v>8.0000000000000007E-5</v>
      </c>
      <c r="AS53" s="31">
        <v>9.0000000000000006E-5</v>
      </c>
      <c r="AT53" s="31">
        <v>1E-4</v>
      </c>
      <c r="AU53" s="31">
        <v>1.1E-4</v>
      </c>
      <c r="AV53" s="31">
        <v>1.2999999999999999E-4</v>
      </c>
      <c r="AW53" s="31">
        <v>1.3999999999999999E-4</v>
      </c>
      <c r="AX53" s="31">
        <v>1.4999999999999999E-4</v>
      </c>
      <c r="AY53" s="31">
        <v>1.7000000000000001E-4</v>
      </c>
      <c r="AZ53" s="31">
        <v>1.8000000000000001E-4</v>
      </c>
      <c r="BA53" s="31">
        <v>2.0000000000000001E-4</v>
      </c>
      <c r="BB53" s="31">
        <v>2.2000000000000001E-4</v>
      </c>
      <c r="BC53" s="31">
        <v>2.4000000000000001E-4</v>
      </c>
      <c r="BD53" s="31">
        <v>2.5999999999999998E-4</v>
      </c>
      <c r="BE53" s="31">
        <v>2.9E-4</v>
      </c>
      <c r="BF53" s="31">
        <v>3.1E-4</v>
      </c>
      <c r="BG53" s="31">
        <v>3.4000000000000002E-4</v>
      </c>
      <c r="BH53" s="31">
        <v>3.6999999999999999E-4</v>
      </c>
      <c r="BI53" s="31">
        <v>4.0999999999999999E-4</v>
      </c>
      <c r="BJ53" s="31">
        <v>4.4999999999999999E-4</v>
      </c>
      <c r="BK53" s="31">
        <v>5.0000000000000001E-4</v>
      </c>
      <c r="BL53" s="31">
        <v>5.5999999999999995E-4</v>
      </c>
      <c r="BM53" s="31">
        <v>6.2E-4</v>
      </c>
      <c r="BN53" s="31">
        <v>6.8000000000000005E-4</v>
      </c>
      <c r="BO53" s="31">
        <v>7.5000000000000002E-4</v>
      </c>
      <c r="BP53" s="31">
        <v>8.3000000000000001E-4</v>
      </c>
      <c r="BQ53" s="31">
        <v>9.2000000000000003E-4</v>
      </c>
      <c r="BR53" s="31">
        <v>1.0200000000000001E-3</v>
      </c>
    </row>
    <row r="54" spans="1:70" x14ac:dyDescent="0.2">
      <c r="A54">
        <v>67</v>
      </c>
      <c r="B54" s="31">
        <v>1.0000000000000001E-5</v>
      </c>
      <c r="C54" s="31">
        <v>1.0000000000000001E-5</v>
      </c>
      <c r="D54" s="31">
        <v>1.0000000000000001E-5</v>
      </c>
      <c r="E54" s="31">
        <v>1.0000000000000001E-5</v>
      </c>
      <c r="F54" s="31">
        <v>1.0000000000000001E-5</v>
      </c>
      <c r="G54" s="31">
        <v>1.0000000000000001E-5</v>
      </c>
      <c r="H54" s="31">
        <v>1.0000000000000001E-5</v>
      </c>
      <c r="I54" s="31">
        <v>1.0000000000000001E-5</v>
      </c>
      <c r="J54" s="31">
        <v>1.0000000000000001E-5</v>
      </c>
      <c r="K54" s="31">
        <v>1.0000000000000001E-5</v>
      </c>
      <c r="L54" s="31">
        <v>1.0000000000000001E-5</v>
      </c>
      <c r="M54" s="31">
        <v>1.0000000000000001E-5</v>
      </c>
      <c r="N54" s="31">
        <v>1.0000000000000001E-5</v>
      </c>
      <c r="O54" s="31">
        <v>1.0000000000000001E-5</v>
      </c>
      <c r="P54" s="31">
        <v>1.0000000000000001E-5</v>
      </c>
      <c r="Q54" s="31">
        <v>1.0000000000000001E-5</v>
      </c>
      <c r="R54" s="31">
        <v>1.0000000000000001E-5</v>
      </c>
      <c r="S54" s="31">
        <v>1.0000000000000001E-5</v>
      </c>
      <c r="T54" s="31">
        <v>1.0000000000000001E-5</v>
      </c>
      <c r="U54" s="31">
        <v>1.0000000000000001E-5</v>
      </c>
      <c r="V54" s="31">
        <v>1.0000000000000001E-5</v>
      </c>
      <c r="W54" s="31">
        <v>1.0000000000000001E-5</v>
      </c>
      <c r="X54" s="31">
        <v>1.0000000000000001E-5</v>
      </c>
      <c r="Y54" s="31">
        <v>1.0000000000000001E-5</v>
      </c>
      <c r="Z54" s="31">
        <v>1.0000000000000001E-5</v>
      </c>
      <c r="AA54" s="31">
        <v>1.0000000000000001E-5</v>
      </c>
      <c r="AB54" s="31">
        <v>1.0000000000000001E-5</v>
      </c>
      <c r="AC54" s="31">
        <v>1.0000000000000001E-5</v>
      </c>
      <c r="AD54" s="31">
        <v>1.0000000000000001E-5</v>
      </c>
      <c r="AE54" s="31">
        <v>1.0000000000000001E-5</v>
      </c>
      <c r="AF54" s="31">
        <v>1.0000000000000001E-5</v>
      </c>
      <c r="AG54" s="31">
        <v>1.0000000000000001E-5</v>
      </c>
      <c r="AH54" s="31">
        <v>2.0000000000000002E-5</v>
      </c>
      <c r="AI54" s="31">
        <v>2.0000000000000002E-5</v>
      </c>
      <c r="AJ54" s="31">
        <v>2.0000000000000002E-5</v>
      </c>
      <c r="AK54" s="31">
        <v>2.0000000000000002E-5</v>
      </c>
      <c r="AL54" s="31">
        <v>3.0000000000000001E-5</v>
      </c>
      <c r="AM54" s="31">
        <v>4.0000000000000003E-5</v>
      </c>
      <c r="AN54" s="31">
        <v>5.0000000000000002E-5</v>
      </c>
      <c r="AO54" s="31">
        <v>6.0000000000000002E-5</v>
      </c>
      <c r="AP54" s="31">
        <v>6.9999999999999994E-5</v>
      </c>
      <c r="AQ54" s="31">
        <v>8.0000000000000007E-5</v>
      </c>
      <c r="AR54" s="31">
        <v>9.0000000000000006E-5</v>
      </c>
      <c r="AS54" s="31">
        <v>1E-4</v>
      </c>
      <c r="AT54" s="31">
        <v>1.2E-4</v>
      </c>
      <c r="AU54" s="31">
        <v>1.2999999999999999E-4</v>
      </c>
      <c r="AV54" s="31">
        <v>1.3999999999999999E-4</v>
      </c>
      <c r="AW54" s="31">
        <v>1.6000000000000001E-4</v>
      </c>
      <c r="AX54" s="31">
        <v>1.7000000000000001E-4</v>
      </c>
      <c r="AY54" s="31">
        <v>1.9000000000000001E-4</v>
      </c>
      <c r="AZ54" s="31">
        <v>2.1000000000000001E-4</v>
      </c>
      <c r="BA54" s="31">
        <v>2.3000000000000001E-4</v>
      </c>
      <c r="BB54" s="31">
        <v>2.5000000000000001E-4</v>
      </c>
      <c r="BC54" s="31">
        <v>2.7E-4</v>
      </c>
      <c r="BD54" s="31">
        <v>2.9999999999999997E-4</v>
      </c>
      <c r="BE54" s="31">
        <v>3.2000000000000003E-4</v>
      </c>
      <c r="BF54" s="31">
        <v>3.5E-4</v>
      </c>
      <c r="BG54" s="31">
        <v>3.8000000000000002E-4</v>
      </c>
      <c r="BH54" s="31">
        <v>4.2000000000000002E-4</v>
      </c>
      <c r="BI54" s="31">
        <v>4.6000000000000001E-4</v>
      </c>
      <c r="BJ54" s="31">
        <v>5.1000000000000004E-4</v>
      </c>
      <c r="BK54" s="31">
        <v>5.6999999999999998E-4</v>
      </c>
      <c r="BL54" s="31">
        <v>6.3000000000000003E-4</v>
      </c>
      <c r="BM54" s="31">
        <v>6.9999999999999999E-4</v>
      </c>
      <c r="BN54" s="31">
        <v>7.6999999999999996E-4</v>
      </c>
      <c r="BO54" s="31">
        <v>8.4999999999999995E-4</v>
      </c>
      <c r="BP54" s="31">
        <v>9.3999999999999997E-4</v>
      </c>
      <c r="BQ54" s="31">
        <v>1.0399999999999999E-3</v>
      </c>
      <c r="BR54" s="31">
        <v>1.15E-3</v>
      </c>
    </row>
    <row r="55" spans="1:70" x14ac:dyDescent="0.2">
      <c r="A55">
        <v>68</v>
      </c>
      <c r="B55" s="31">
        <v>1.0000000000000001E-5</v>
      </c>
      <c r="C55" s="31">
        <v>1.0000000000000001E-5</v>
      </c>
      <c r="D55" s="31">
        <v>1.0000000000000001E-5</v>
      </c>
      <c r="E55" s="31">
        <v>1.0000000000000001E-5</v>
      </c>
      <c r="F55" s="31">
        <v>1.0000000000000001E-5</v>
      </c>
      <c r="G55" s="31">
        <v>1.0000000000000001E-5</v>
      </c>
      <c r="H55" s="31">
        <v>1.0000000000000001E-5</v>
      </c>
      <c r="I55" s="31">
        <v>1.0000000000000001E-5</v>
      </c>
      <c r="J55" s="31">
        <v>1.0000000000000001E-5</v>
      </c>
      <c r="K55" s="31">
        <v>1.0000000000000001E-5</v>
      </c>
      <c r="L55" s="31">
        <v>1.0000000000000001E-5</v>
      </c>
      <c r="M55" s="31">
        <v>1.0000000000000001E-5</v>
      </c>
      <c r="N55" s="31">
        <v>1.0000000000000001E-5</v>
      </c>
      <c r="O55" s="31">
        <v>1.0000000000000001E-5</v>
      </c>
      <c r="P55" s="31">
        <v>1.0000000000000001E-5</v>
      </c>
      <c r="Q55" s="31">
        <v>1.0000000000000001E-5</v>
      </c>
      <c r="R55" s="31">
        <v>1.0000000000000001E-5</v>
      </c>
      <c r="S55" s="31">
        <v>1.0000000000000001E-5</v>
      </c>
      <c r="T55" s="31">
        <v>1.0000000000000001E-5</v>
      </c>
      <c r="U55" s="31">
        <v>1.0000000000000001E-5</v>
      </c>
      <c r="V55" s="31">
        <v>1.0000000000000001E-5</v>
      </c>
      <c r="W55" s="31">
        <v>1.0000000000000001E-5</v>
      </c>
      <c r="X55" s="31">
        <v>1.0000000000000001E-5</v>
      </c>
      <c r="Y55" s="31">
        <v>1.0000000000000001E-5</v>
      </c>
      <c r="Z55" s="31">
        <v>1.0000000000000001E-5</v>
      </c>
      <c r="AA55" s="31">
        <v>1.0000000000000001E-5</v>
      </c>
      <c r="AB55" s="31">
        <v>1.0000000000000001E-5</v>
      </c>
      <c r="AC55" s="31">
        <v>1.0000000000000001E-5</v>
      </c>
      <c r="AD55" s="31">
        <v>1.0000000000000001E-5</v>
      </c>
      <c r="AE55" s="31">
        <v>1.0000000000000001E-5</v>
      </c>
      <c r="AF55" s="31">
        <v>1.0000000000000001E-5</v>
      </c>
      <c r="AG55" s="31">
        <v>2.0000000000000002E-5</v>
      </c>
      <c r="AH55" s="31">
        <v>2.0000000000000002E-5</v>
      </c>
      <c r="AI55" s="31">
        <v>2.0000000000000002E-5</v>
      </c>
      <c r="AJ55" s="31">
        <v>2.0000000000000002E-5</v>
      </c>
      <c r="AK55" s="31">
        <v>3.0000000000000001E-5</v>
      </c>
      <c r="AL55" s="31">
        <v>3.0000000000000001E-5</v>
      </c>
      <c r="AM55" s="31">
        <v>4.0000000000000003E-5</v>
      </c>
      <c r="AN55" s="31">
        <v>5.0000000000000002E-5</v>
      </c>
      <c r="AO55" s="31">
        <v>6.9999999999999994E-5</v>
      </c>
      <c r="AP55" s="31">
        <v>8.0000000000000007E-5</v>
      </c>
      <c r="AQ55" s="31">
        <v>9.0000000000000006E-5</v>
      </c>
      <c r="AR55" s="31">
        <v>1.1E-4</v>
      </c>
      <c r="AS55" s="31">
        <v>1.2E-4</v>
      </c>
      <c r="AT55" s="31">
        <v>1.2999999999999999E-4</v>
      </c>
      <c r="AU55" s="31">
        <v>1.4999999999999999E-4</v>
      </c>
      <c r="AV55" s="31">
        <v>1.6000000000000001E-4</v>
      </c>
      <c r="AW55" s="31">
        <v>1.8000000000000001E-4</v>
      </c>
      <c r="AX55" s="31">
        <v>1.9000000000000001E-4</v>
      </c>
      <c r="AY55" s="31">
        <v>2.1000000000000001E-4</v>
      </c>
      <c r="AZ55" s="31">
        <v>2.3000000000000001E-4</v>
      </c>
      <c r="BA55" s="31">
        <v>2.5999999999999998E-4</v>
      </c>
      <c r="BB55" s="31">
        <v>2.7999999999999998E-4</v>
      </c>
      <c r="BC55" s="31">
        <v>3.1E-4</v>
      </c>
      <c r="BD55" s="31">
        <v>3.4000000000000002E-4</v>
      </c>
      <c r="BE55" s="31">
        <v>3.6999999999999999E-4</v>
      </c>
      <c r="BF55" s="31">
        <v>4.0000000000000002E-4</v>
      </c>
      <c r="BG55" s="31">
        <v>4.2999999999999999E-4</v>
      </c>
      <c r="BH55" s="31">
        <v>4.8000000000000001E-4</v>
      </c>
      <c r="BI55" s="31">
        <v>5.1999999999999995E-4</v>
      </c>
      <c r="BJ55" s="31">
        <v>5.8E-4</v>
      </c>
      <c r="BK55" s="31">
        <v>6.4000000000000005E-4</v>
      </c>
      <c r="BL55" s="31">
        <v>7.1000000000000002E-4</v>
      </c>
      <c r="BM55" s="31">
        <v>7.9000000000000001E-4</v>
      </c>
      <c r="BN55" s="31">
        <v>8.7000000000000001E-4</v>
      </c>
      <c r="BO55" s="31">
        <v>9.6000000000000002E-4</v>
      </c>
      <c r="BP55" s="31">
        <v>1.06E-3</v>
      </c>
      <c r="BQ55" s="31">
        <v>1.1800000000000001E-3</v>
      </c>
      <c r="BR55" s="31">
        <v>1.2999999999999999E-3</v>
      </c>
    </row>
    <row r="56" spans="1:70" x14ac:dyDescent="0.2">
      <c r="A56">
        <v>69</v>
      </c>
      <c r="B56" s="31">
        <v>1.0000000000000001E-5</v>
      </c>
      <c r="C56" s="31">
        <v>1.0000000000000001E-5</v>
      </c>
      <c r="D56" s="31">
        <v>1.0000000000000001E-5</v>
      </c>
      <c r="E56" s="31">
        <v>1.0000000000000001E-5</v>
      </c>
      <c r="F56" s="31">
        <v>1.0000000000000001E-5</v>
      </c>
      <c r="G56" s="31">
        <v>1.0000000000000001E-5</v>
      </c>
      <c r="H56" s="31">
        <v>1.0000000000000001E-5</v>
      </c>
      <c r="I56" s="31">
        <v>1.0000000000000001E-5</v>
      </c>
      <c r="J56" s="31">
        <v>1.0000000000000001E-5</v>
      </c>
      <c r="K56" s="31">
        <v>1.0000000000000001E-5</v>
      </c>
      <c r="L56" s="31">
        <v>1.0000000000000001E-5</v>
      </c>
      <c r="M56" s="31">
        <v>1.0000000000000001E-5</v>
      </c>
      <c r="N56" s="31">
        <v>1.0000000000000001E-5</v>
      </c>
      <c r="O56" s="31">
        <v>1.0000000000000001E-5</v>
      </c>
      <c r="P56" s="31">
        <v>1.0000000000000001E-5</v>
      </c>
      <c r="Q56" s="31">
        <v>1.0000000000000001E-5</v>
      </c>
      <c r="R56" s="31">
        <v>1.0000000000000001E-5</v>
      </c>
      <c r="S56" s="31">
        <v>1.0000000000000001E-5</v>
      </c>
      <c r="T56" s="31">
        <v>1.0000000000000001E-5</v>
      </c>
      <c r="U56" s="31">
        <v>1.0000000000000001E-5</v>
      </c>
      <c r="V56" s="31">
        <v>1.0000000000000001E-5</v>
      </c>
      <c r="W56" s="31">
        <v>1.0000000000000001E-5</v>
      </c>
      <c r="X56" s="31">
        <v>1.0000000000000001E-5</v>
      </c>
      <c r="Y56" s="31">
        <v>1.0000000000000001E-5</v>
      </c>
      <c r="Z56" s="31">
        <v>1.0000000000000001E-5</v>
      </c>
      <c r="AA56" s="31">
        <v>1.0000000000000001E-5</v>
      </c>
      <c r="AB56" s="31">
        <v>1.0000000000000001E-5</v>
      </c>
      <c r="AC56" s="31">
        <v>1.0000000000000001E-5</v>
      </c>
      <c r="AD56" s="31">
        <v>1.0000000000000001E-5</v>
      </c>
      <c r="AE56" s="31">
        <v>2.0000000000000002E-5</v>
      </c>
      <c r="AF56" s="31">
        <v>2.0000000000000002E-5</v>
      </c>
      <c r="AG56" s="31">
        <v>2.0000000000000002E-5</v>
      </c>
      <c r="AH56" s="31">
        <v>2.0000000000000002E-5</v>
      </c>
      <c r="AI56" s="31">
        <v>2.0000000000000002E-5</v>
      </c>
      <c r="AJ56" s="31">
        <v>3.0000000000000001E-5</v>
      </c>
      <c r="AK56" s="31">
        <v>3.0000000000000001E-5</v>
      </c>
      <c r="AL56" s="31">
        <v>4.0000000000000003E-5</v>
      </c>
      <c r="AM56" s="31">
        <v>5.0000000000000002E-5</v>
      </c>
      <c r="AN56" s="31">
        <v>6.0000000000000002E-5</v>
      </c>
      <c r="AO56" s="31">
        <v>6.9999999999999994E-5</v>
      </c>
      <c r="AP56" s="31">
        <v>9.0000000000000006E-5</v>
      </c>
      <c r="AQ56" s="31">
        <v>1E-4</v>
      </c>
      <c r="AR56" s="31">
        <v>1.2E-4</v>
      </c>
      <c r="AS56" s="31">
        <v>1.2999999999999999E-4</v>
      </c>
      <c r="AT56" s="31">
        <v>1.4999999999999999E-4</v>
      </c>
      <c r="AU56" s="31">
        <v>1.6000000000000001E-4</v>
      </c>
      <c r="AV56" s="31">
        <v>1.8000000000000001E-4</v>
      </c>
      <c r="AW56" s="31">
        <v>2.0000000000000001E-4</v>
      </c>
      <c r="AX56" s="31">
        <v>2.2000000000000001E-4</v>
      </c>
      <c r="AY56" s="31">
        <v>2.4000000000000001E-4</v>
      </c>
      <c r="AZ56" s="31">
        <v>2.7E-4</v>
      </c>
      <c r="BA56" s="31">
        <v>2.9E-4</v>
      </c>
      <c r="BB56" s="31">
        <v>3.2000000000000003E-4</v>
      </c>
      <c r="BC56" s="31">
        <v>3.5E-4</v>
      </c>
      <c r="BD56" s="31">
        <v>3.8000000000000002E-4</v>
      </c>
      <c r="BE56" s="31">
        <v>4.0999999999999999E-4</v>
      </c>
      <c r="BF56" s="31">
        <v>4.4999999999999999E-4</v>
      </c>
      <c r="BG56" s="31">
        <v>4.8999999999999998E-4</v>
      </c>
      <c r="BH56" s="31">
        <v>5.4000000000000001E-4</v>
      </c>
      <c r="BI56" s="31">
        <v>5.9000000000000003E-4</v>
      </c>
      <c r="BJ56" s="31">
        <v>6.4999999999999997E-4</v>
      </c>
      <c r="BK56" s="31">
        <v>7.2000000000000005E-4</v>
      </c>
      <c r="BL56" s="31">
        <v>8.0000000000000004E-4</v>
      </c>
      <c r="BM56" s="31">
        <v>8.8999999999999995E-4</v>
      </c>
      <c r="BN56" s="31">
        <v>9.7999999999999997E-4</v>
      </c>
      <c r="BO56" s="31">
        <v>1.09E-3</v>
      </c>
      <c r="BP56" s="31">
        <v>1.1999999999999999E-3</v>
      </c>
      <c r="BQ56" s="31">
        <v>1.33E-3</v>
      </c>
      <c r="BR56" s="31">
        <v>1.48E-3</v>
      </c>
    </row>
    <row r="57" spans="1:70" x14ac:dyDescent="0.2">
      <c r="A57">
        <v>70</v>
      </c>
      <c r="B57" s="31">
        <v>1.0000000000000001E-5</v>
      </c>
      <c r="C57" s="31">
        <v>1.0000000000000001E-5</v>
      </c>
      <c r="D57" s="31">
        <v>1.0000000000000001E-5</v>
      </c>
      <c r="E57" s="31">
        <v>1.0000000000000001E-5</v>
      </c>
      <c r="F57" s="31">
        <v>1.0000000000000001E-5</v>
      </c>
      <c r="G57" s="31">
        <v>1.0000000000000001E-5</v>
      </c>
      <c r="H57" s="31">
        <v>1.0000000000000001E-5</v>
      </c>
      <c r="I57" s="31">
        <v>1.0000000000000001E-5</v>
      </c>
      <c r="J57" s="31">
        <v>1.0000000000000001E-5</v>
      </c>
      <c r="K57" s="31">
        <v>1.0000000000000001E-5</v>
      </c>
      <c r="L57" s="31">
        <v>1.0000000000000001E-5</v>
      </c>
      <c r="M57" s="31">
        <v>1.0000000000000001E-5</v>
      </c>
      <c r="N57" s="31">
        <v>1.0000000000000001E-5</v>
      </c>
      <c r="O57" s="31">
        <v>1.0000000000000001E-5</v>
      </c>
      <c r="P57" s="31">
        <v>1.0000000000000001E-5</v>
      </c>
      <c r="Q57" s="31">
        <v>1.0000000000000001E-5</v>
      </c>
      <c r="R57" s="31">
        <v>1.0000000000000001E-5</v>
      </c>
      <c r="S57" s="31">
        <v>1.0000000000000001E-5</v>
      </c>
      <c r="T57" s="31">
        <v>1.0000000000000001E-5</v>
      </c>
      <c r="U57" s="31">
        <v>1.0000000000000001E-5</v>
      </c>
      <c r="V57" s="31">
        <v>1.0000000000000001E-5</v>
      </c>
      <c r="W57" s="31">
        <v>1.0000000000000001E-5</v>
      </c>
      <c r="X57" s="31">
        <v>1.0000000000000001E-5</v>
      </c>
      <c r="Y57" s="31">
        <v>1.0000000000000001E-5</v>
      </c>
      <c r="Z57" s="31">
        <v>1.0000000000000001E-5</v>
      </c>
      <c r="AA57" s="31">
        <v>1.0000000000000001E-5</v>
      </c>
      <c r="AB57" s="31">
        <v>1.0000000000000001E-5</v>
      </c>
      <c r="AC57" s="31">
        <v>2.0000000000000002E-5</v>
      </c>
      <c r="AD57" s="31">
        <v>2.0000000000000002E-5</v>
      </c>
      <c r="AE57" s="31">
        <v>2.0000000000000002E-5</v>
      </c>
      <c r="AF57" s="31">
        <v>2.0000000000000002E-5</v>
      </c>
      <c r="AG57" s="31">
        <v>2.0000000000000002E-5</v>
      </c>
      <c r="AH57" s="31">
        <v>2.0000000000000002E-5</v>
      </c>
      <c r="AI57" s="31">
        <v>3.0000000000000001E-5</v>
      </c>
      <c r="AJ57" s="31">
        <v>3.0000000000000001E-5</v>
      </c>
      <c r="AK57" s="31">
        <v>3.0000000000000001E-5</v>
      </c>
      <c r="AL57" s="31">
        <v>4.0000000000000003E-5</v>
      </c>
      <c r="AM57" s="31">
        <v>5.0000000000000002E-5</v>
      </c>
      <c r="AN57" s="31">
        <v>6.9999999999999994E-5</v>
      </c>
      <c r="AO57" s="31">
        <v>8.0000000000000007E-5</v>
      </c>
      <c r="AP57" s="31">
        <v>1E-4</v>
      </c>
      <c r="AQ57" s="31">
        <v>1.2E-4</v>
      </c>
      <c r="AR57" s="31">
        <v>1.2999999999999999E-4</v>
      </c>
      <c r="AS57" s="31">
        <v>1.4999999999999999E-4</v>
      </c>
      <c r="AT57" s="31">
        <v>1.7000000000000001E-4</v>
      </c>
      <c r="AU57" s="31">
        <v>1.9000000000000001E-4</v>
      </c>
      <c r="AV57" s="31">
        <v>2.0000000000000001E-4</v>
      </c>
      <c r="AW57" s="31">
        <v>2.3000000000000001E-4</v>
      </c>
      <c r="AX57" s="31">
        <v>2.5000000000000001E-4</v>
      </c>
      <c r="AY57" s="31">
        <v>2.7E-4</v>
      </c>
      <c r="AZ57" s="31">
        <v>2.9999999999999997E-4</v>
      </c>
      <c r="BA57" s="31">
        <v>3.3E-4</v>
      </c>
      <c r="BB57" s="31">
        <v>3.6000000000000002E-4</v>
      </c>
      <c r="BC57" s="31">
        <v>3.8999999999999999E-4</v>
      </c>
      <c r="BD57" s="31">
        <v>4.2999999999999999E-4</v>
      </c>
      <c r="BE57" s="31">
        <v>4.6999999999999999E-4</v>
      </c>
      <c r="BF57" s="31">
        <v>5.1000000000000004E-4</v>
      </c>
      <c r="BG57" s="31">
        <v>5.5999999999999995E-4</v>
      </c>
      <c r="BH57" s="31">
        <v>6.0999999999999997E-4</v>
      </c>
      <c r="BI57" s="31">
        <v>6.7000000000000002E-4</v>
      </c>
      <c r="BJ57" s="31">
        <v>7.3999999999999999E-4</v>
      </c>
      <c r="BK57" s="31">
        <v>8.1999999999999998E-4</v>
      </c>
      <c r="BL57" s="31">
        <v>9.1E-4</v>
      </c>
      <c r="BM57" s="31">
        <v>1.01E-3</v>
      </c>
      <c r="BN57" s="31">
        <v>1.1100000000000001E-3</v>
      </c>
      <c r="BO57" s="31">
        <v>1.23E-3</v>
      </c>
      <c r="BP57" s="31">
        <v>1.3600000000000001E-3</v>
      </c>
      <c r="BQ57" s="31">
        <v>1.5E-3</v>
      </c>
      <c r="BR57" s="31">
        <v>1.67E-3</v>
      </c>
    </row>
    <row r="58" spans="1:70" x14ac:dyDescent="0.2">
      <c r="A58">
        <v>71</v>
      </c>
      <c r="B58" s="31">
        <v>1.0000000000000001E-5</v>
      </c>
      <c r="C58" s="31">
        <v>1.0000000000000001E-5</v>
      </c>
      <c r="D58" s="31">
        <v>1.0000000000000001E-5</v>
      </c>
      <c r="E58" s="31">
        <v>1.0000000000000001E-5</v>
      </c>
      <c r="F58" s="31">
        <v>1.0000000000000001E-5</v>
      </c>
      <c r="G58" s="31">
        <v>1.0000000000000001E-5</v>
      </c>
      <c r="H58" s="31">
        <v>1.0000000000000001E-5</v>
      </c>
      <c r="I58" s="31">
        <v>1.0000000000000001E-5</v>
      </c>
      <c r="J58" s="31">
        <v>1.0000000000000001E-5</v>
      </c>
      <c r="K58" s="31">
        <v>1.0000000000000001E-5</v>
      </c>
      <c r="L58" s="31">
        <v>1.0000000000000001E-5</v>
      </c>
      <c r="M58" s="31">
        <v>1.0000000000000001E-5</v>
      </c>
      <c r="N58" s="31">
        <v>1.0000000000000001E-5</v>
      </c>
      <c r="O58" s="31">
        <v>1.0000000000000001E-5</v>
      </c>
      <c r="P58" s="31">
        <v>1.0000000000000001E-5</v>
      </c>
      <c r="Q58" s="31">
        <v>1.0000000000000001E-5</v>
      </c>
      <c r="R58" s="31">
        <v>1.0000000000000001E-5</v>
      </c>
      <c r="S58" s="31">
        <v>1.0000000000000001E-5</v>
      </c>
      <c r="T58" s="31">
        <v>1.0000000000000001E-5</v>
      </c>
      <c r="U58" s="31">
        <v>1.0000000000000001E-5</v>
      </c>
      <c r="V58" s="31">
        <v>1.0000000000000001E-5</v>
      </c>
      <c r="W58" s="31">
        <v>1.0000000000000001E-5</v>
      </c>
      <c r="X58" s="31">
        <v>1.0000000000000001E-5</v>
      </c>
      <c r="Y58" s="31">
        <v>1.0000000000000001E-5</v>
      </c>
      <c r="Z58" s="31">
        <v>1.0000000000000001E-5</v>
      </c>
      <c r="AA58" s="31">
        <v>2.0000000000000002E-5</v>
      </c>
      <c r="AB58" s="31">
        <v>2.0000000000000002E-5</v>
      </c>
      <c r="AC58" s="31">
        <v>2.0000000000000002E-5</v>
      </c>
      <c r="AD58" s="31">
        <v>2.0000000000000002E-5</v>
      </c>
      <c r="AE58" s="31">
        <v>2.0000000000000002E-5</v>
      </c>
      <c r="AF58" s="31">
        <v>2.0000000000000002E-5</v>
      </c>
      <c r="AG58" s="31">
        <v>2.0000000000000002E-5</v>
      </c>
      <c r="AH58" s="31">
        <v>3.0000000000000001E-5</v>
      </c>
      <c r="AI58" s="31">
        <v>3.0000000000000001E-5</v>
      </c>
      <c r="AJ58" s="31">
        <v>3.0000000000000001E-5</v>
      </c>
      <c r="AK58" s="31">
        <v>4.0000000000000003E-5</v>
      </c>
      <c r="AL58" s="31">
        <v>5.0000000000000002E-5</v>
      </c>
      <c r="AM58" s="31">
        <v>6.0000000000000002E-5</v>
      </c>
      <c r="AN58" s="31">
        <v>8.0000000000000007E-5</v>
      </c>
      <c r="AO58" s="31">
        <v>1E-4</v>
      </c>
      <c r="AP58" s="31">
        <v>1.2E-4</v>
      </c>
      <c r="AQ58" s="31">
        <v>1.2999999999999999E-4</v>
      </c>
      <c r="AR58" s="31">
        <v>1.4999999999999999E-4</v>
      </c>
      <c r="AS58" s="31">
        <v>1.7000000000000001E-4</v>
      </c>
      <c r="AT58" s="31">
        <v>1.9000000000000001E-4</v>
      </c>
      <c r="AU58" s="31">
        <v>2.1000000000000001E-4</v>
      </c>
      <c r="AV58" s="31">
        <v>2.3000000000000001E-4</v>
      </c>
      <c r="AW58" s="31">
        <v>2.5999999999999998E-4</v>
      </c>
      <c r="AX58" s="31">
        <v>2.7999999999999998E-4</v>
      </c>
      <c r="AY58" s="31">
        <v>3.1E-4</v>
      </c>
      <c r="AZ58" s="31">
        <v>3.4000000000000002E-4</v>
      </c>
      <c r="BA58" s="31">
        <v>3.6999999999999999E-4</v>
      </c>
      <c r="BB58" s="31">
        <v>4.0999999999999999E-4</v>
      </c>
      <c r="BC58" s="31">
        <v>4.4999999999999999E-4</v>
      </c>
      <c r="BD58" s="31">
        <v>4.8999999999999998E-4</v>
      </c>
      <c r="BE58" s="31">
        <v>5.2999999999999998E-4</v>
      </c>
      <c r="BF58" s="31">
        <v>5.8E-4</v>
      </c>
      <c r="BG58" s="31">
        <v>6.3000000000000003E-4</v>
      </c>
      <c r="BH58" s="31">
        <v>6.8999999999999997E-4</v>
      </c>
      <c r="BI58" s="31">
        <v>7.6000000000000004E-4</v>
      </c>
      <c r="BJ58" s="31">
        <v>8.4000000000000003E-4</v>
      </c>
      <c r="BK58" s="31">
        <v>9.3000000000000005E-4</v>
      </c>
      <c r="BL58" s="31">
        <v>1.0300000000000001E-3</v>
      </c>
      <c r="BM58" s="31">
        <v>1.14E-3</v>
      </c>
      <c r="BN58" s="31">
        <v>1.2600000000000001E-3</v>
      </c>
      <c r="BO58" s="31">
        <v>1.39E-3</v>
      </c>
      <c r="BP58" s="31">
        <v>1.5399999999999999E-3</v>
      </c>
      <c r="BQ58" s="31">
        <v>1.6999999999999999E-3</v>
      </c>
      <c r="BR58" s="31">
        <v>1.89E-3</v>
      </c>
    </row>
    <row r="59" spans="1:70" x14ac:dyDescent="0.2">
      <c r="A59">
        <v>72</v>
      </c>
      <c r="B59" s="31">
        <v>1.0000000000000001E-5</v>
      </c>
      <c r="C59" s="31">
        <v>1.0000000000000001E-5</v>
      </c>
      <c r="D59" s="31">
        <v>1.0000000000000001E-5</v>
      </c>
      <c r="E59" s="31">
        <v>1.0000000000000001E-5</v>
      </c>
      <c r="F59" s="31">
        <v>1.0000000000000001E-5</v>
      </c>
      <c r="G59" s="31">
        <v>1.0000000000000001E-5</v>
      </c>
      <c r="H59" s="31">
        <v>1.0000000000000001E-5</v>
      </c>
      <c r="I59" s="31">
        <v>1.0000000000000001E-5</v>
      </c>
      <c r="J59" s="31">
        <v>1.0000000000000001E-5</v>
      </c>
      <c r="K59" s="31">
        <v>1.0000000000000001E-5</v>
      </c>
      <c r="L59" s="31">
        <v>1.0000000000000001E-5</v>
      </c>
      <c r="M59" s="31">
        <v>1.0000000000000001E-5</v>
      </c>
      <c r="N59" s="31">
        <v>1.0000000000000001E-5</v>
      </c>
      <c r="O59" s="31">
        <v>1.0000000000000001E-5</v>
      </c>
      <c r="P59" s="31">
        <v>1.0000000000000001E-5</v>
      </c>
      <c r="Q59" s="31">
        <v>1.0000000000000001E-5</v>
      </c>
      <c r="R59" s="31">
        <v>1.0000000000000001E-5</v>
      </c>
      <c r="S59" s="31">
        <v>1.0000000000000001E-5</v>
      </c>
      <c r="T59" s="31">
        <v>1.0000000000000001E-5</v>
      </c>
      <c r="U59" s="31">
        <v>1.0000000000000001E-5</v>
      </c>
      <c r="V59" s="31">
        <v>1.0000000000000001E-5</v>
      </c>
      <c r="W59" s="31">
        <v>1.0000000000000001E-5</v>
      </c>
      <c r="X59" s="31">
        <v>2.0000000000000002E-5</v>
      </c>
      <c r="Y59" s="31">
        <v>2.0000000000000002E-5</v>
      </c>
      <c r="Z59" s="31">
        <v>2.0000000000000002E-5</v>
      </c>
      <c r="AA59" s="31">
        <v>2.0000000000000002E-5</v>
      </c>
      <c r="AB59" s="31">
        <v>2.0000000000000002E-5</v>
      </c>
      <c r="AC59" s="31">
        <v>2.0000000000000002E-5</v>
      </c>
      <c r="AD59" s="31">
        <v>2.0000000000000002E-5</v>
      </c>
      <c r="AE59" s="31">
        <v>2.0000000000000002E-5</v>
      </c>
      <c r="AF59" s="31">
        <v>2.0000000000000002E-5</v>
      </c>
      <c r="AG59" s="31">
        <v>3.0000000000000001E-5</v>
      </c>
      <c r="AH59" s="31">
        <v>3.0000000000000001E-5</v>
      </c>
      <c r="AI59" s="31">
        <v>3.0000000000000001E-5</v>
      </c>
      <c r="AJ59" s="31">
        <v>4.0000000000000003E-5</v>
      </c>
      <c r="AK59" s="31">
        <v>4.0000000000000003E-5</v>
      </c>
      <c r="AL59" s="31">
        <v>6.0000000000000002E-5</v>
      </c>
      <c r="AM59" s="31">
        <v>6.9999999999999994E-5</v>
      </c>
      <c r="AN59" s="31">
        <v>9.0000000000000006E-5</v>
      </c>
      <c r="AO59" s="31">
        <v>1.1E-4</v>
      </c>
      <c r="AP59" s="31">
        <v>1.2999999999999999E-4</v>
      </c>
      <c r="AQ59" s="31">
        <v>1.4999999999999999E-4</v>
      </c>
      <c r="AR59" s="31">
        <v>1.7000000000000001E-4</v>
      </c>
      <c r="AS59" s="31">
        <v>1.9000000000000001E-4</v>
      </c>
      <c r="AT59" s="31">
        <v>2.2000000000000001E-4</v>
      </c>
      <c r="AU59" s="31">
        <v>2.4000000000000001E-4</v>
      </c>
      <c r="AV59" s="31">
        <v>2.5999999999999998E-4</v>
      </c>
      <c r="AW59" s="31">
        <v>2.9E-4</v>
      </c>
      <c r="AX59" s="31">
        <v>3.2000000000000003E-4</v>
      </c>
      <c r="AY59" s="31">
        <v>3.5E-4</v>
      </c>
      <c r="AZ59" s="31">
        <v>3.8999999999999999E-4</v>
      </c>
      <c r="BA59" s="31">
        <v>4.2000000000000002E-4</v>
      </c>
      <c r="BB59" s="31">
        <v>4.6000000000000001E-4</v>
      </c>
      <c r="BC59" s="31">
        <v>5.1000000000000004E-4</v>
      </c>
      <c r="BD59" s="31">
        <v>5.5000000000000003E-4</v>
      </c>
      <c r="BE59" s="31">
        <v>5.9999999999999995E-4</v>
      </c>
      <c r="BF59" s="31">
        <v>6.6E-4</v>
      </c>
      <c r="BG59" s="31">
        <v>7.2000000000000005E-4</v>
      </c>
      <c r="BH59" s="31">
        <v>7.7999999999999999E-4</v>
      </c>
      <c r="BI59" s="31">
        <v>8.5999999999999998E-4</v>
      </c>
      <c r="BJ59" s="31">
        <v>9.5E-4</v>
      </c>
      <c r="BK59" s="31">
        <v>1.0499999999999999E-3</v>
      </c>
      <c r="BL59" s="31">
        <v>1.17E-3</v>
      </c>
      <c r="BM59" s="31">
        <v>1.2899999999999999E-3</v>
      </c>
      <c r="BN59" s="31">
        <v>1.4300000000000001E-3</v>
      </c>
      <c r="BO59" s="31">
        <v>1.58E-3</v>
      </c>
      <c r="BP59" s="31">
        <v>1.75E-3</v>
      </c>
      <c r="BQ59" s="31">
        <v>1.9300000000000001E-3</v>
      </c>
      <c r="BR59" s="31">
        <v>2.15E-3</v>
      </c>
    </row>
    <row r="60" spans="1:70" x14ac:dyDescent="0.2">
      <c r="A60">
        <v>73</v>
      </c>
      <c r="B60" s="31">
        <v>1.0000000000000001E-5</v>
      </c>
      <c r="C60" s="31">
        <v>1.0000000000000001E-5</v>
      </c>
      <c r="D60" s="31">
        <v>1.0000000000000001E-5</v>
      </c>
      <c r="E60" s="31">
        <v>1.0000000000000001E-5</v>
      </c>
      <c r="F60" s="31">
        <v>1.0000000000000001E-5</v>
      </c>
      <c r="G60" s="31">
        <v>1.0000000000000001E-5</v>
      </c>
      <c r="H60" s="31">
        <v>1.0000000000000001E-5</v>
      </c>
      <c r="I60" s="31">
        <v>1.0000000000000001E-5</v>
      </c>
      <c r="J60" s="31">
        <v>1.0000000000000001E-5</v>
      </c>
      <c r="K60" s="31">
        <v>1.0000000000000001E-5</v>
      </c>
      <c r="L60" s="31">
        <v>1.0000000000000001E-5</v>
      </c>
      <c r="M60" s="31">
        <v>1.0000000000000001E-5</v>
      </c>
      <c r="N60" s="31">
        <v>1.0000000000000001E-5</v>
      </c>
      <c r="O60" s="31">
        <v>1.0000000000000001E-5</v>
      </c>
      <c r="P60" s="31">
        <v>1.0000000000000001E-5</v>
      </c>
      <c r="Q60" s="31">
        <v>1.0000000000000001E-5</v>
      </c>
      <c r="R60" s="31">
        <v>1.0000000000000001E-5</v>
      </c>
      <c r="S60" s="31">
        <v>1.0000000000000001E-5</v>
      </c>
      <c r="T60" s="31">
        <v>1.0000000000000001E-5</v>
      </c>
      <c r="U60" s="31">
        <v>1.0000000000000001E-5</v>
      </c>
      <c r="V60" s="31">
        <v>2.0000000000000002E-5</v>
      </c>
      <c r="W60" s="31">
        <v>2.0000000000000002E-5</v>
      </c>
      <c r="X60" s="31">
        <v>2.0000000000000002E-5</v>
      </c>
      <c r="Y60" s="31">
        <v>2.0000000000000002E-5</v>
      </c>
      <c r="Z60" s="31">
        <v>2.0000000000000002E-5</v>
      </c>
      <c r="AA60" s="31">
        <v>2.0000000000000002E-5</v>
      </c>
      <c r="AB60" s="31">
        <v>2.0000000000000002E-5</v>
      </c>
      <c r="AC60" s="31">
        <v>2.0000000000000002E-5</v>
      </c>
      <c r="AD60" s="31">
        <v>2.0000000000000002E-5</v>
      </c>
      <c r="AE60" s="31">
        <v>3.0000000000000001E-5</v>
      </c>
      <c r="AF60" s="31">
        <v>3.0000000000000001E-5</v>
      </c>
      <c r="AG60" s="31">
        <v>3.0000000000000001E-5</v>
      </c>
      <c r="AH60" s="31">
        <v>3.0000000000000001E-5</v>
      </c>
      <c r="AI60" s="31">
        <v>4.0000000000000003E-5</v>
      </c>
      <c r="AJ60" s="31">
        <v>4.0000000000000003E-5</v>
      </c>
      <c r="AK60" s="31">
        <v>5.0000000000000002E-5</v>
      </c>
      <c r="AL60" s="31">
        <v>6.0000000000000002E-5</v>
      </c>
      <c r="AM60" s="31">
        <v>8.0000000000000007E-5</v>
      </c>
      <c r="AN60" s="31">
        <v>1E-4</v>
      </c>
      <c r="AO60" s="31">
        <v>1.2E-4</v>
      </c>
      <c r="AP60" s="31">
        <v>1.4999999999999999E-4</v>
      </c>
      <c r="AQ60" s="31">
        <v>1.7000000000000001E-4</v>
      </c>
      <c r="AR60" s="31">
        <v>2.0000000000000001E-4</v>
      </c>
      <c r="AS60" s="31">
        <v>2.2000000000000001E-4</v>
      </c>
      <c r="AT60" s="31">
        <v>2.5000000000000001E-4</v>
      </c>
      <c r="AU60" s="31">
        <v>2.7E-4</v>
      </c>
      <c r="AV60" s="31">
        <v>2.9999999999999997E-4</v>
      </c>
      <c r="AW60" s="31">
        <v>3.3E-4</v>
      </c>
      <c r="AX60" s="31">
        <v>3.6000000000000002E-4</v>
      </c>
      <c r="AY60" s="31">
        <v>4.0000000000000002E-4</v>
      </c>
      <c r="AZ60" s="31">
        <v>4.4000000000000002E-4</v>
      </c>
      <c r="BA60" s="31">
        <v>4.8000000000000001E-4</v>
      </c>
      <c r="BB60" s="31">
        <v>5.2999999999999998E-4</v>
      </c>
      <c r="BC60" s="31">
        <v>5.8E-4</v>
      </c>
      <c r="BD60" s="31">
        <v>6.3000000000000003E-4</v>
      </c>
      <c r="BE60" s="31">
        <v>6.8000000000000005E-4</v>
      </c>
      <c r="BF60" s="31">
        <v>7.3999999999999999E-4</v>
      </c>
      <c r="BG60" s="31">
        <v>8.0999999999999996E-4</v>
      </c>
      <c r="BH60" s="31">
        <v>8.8999999999999995E-4</v>
      </c>
      <c r="BI60" s="31">
        <v>9.7999999999999997E-4</v>
      </c>
      <c r="BJ60" s="31">
        <v>1.08E-3</v>
      </c>
      <c r="BK60" s="31">
        <v>1.1900000000000001E-3</v>
      </c>
      <c r="BL60" s="31">
        <v>1.32E-3</v>
      </c>
      <c r="BM60" s="31">
        <v>1.47E-3</v>
      </c>
      <c r="BN60" s="31">
        <v>1.6299999999999999E-3</v>
      </c>
      <c r="BO60" s="31">
        <v>1.8E-3</v>
      </c>
      <c r="BP60" s="31">
        <v>1.99E-3</v>
      </c>
      <c r="BQ60" s="31">
        <v>2.2000000000000001E-3</v>
      </c>
      <c r="BR60" s="31">
        <v>2.4399999999999999E-3</v>
      </c>
    </row>
    <row r="61" spans="1:70" x14ac:dyDescent="0.2">
      <c r="A61">
        <v>74</v>
      </c>
      <c r="B61" s="31">
        <v>1.0000000000000001E-5</v>
      </c>
      <c r="C61" s="31">
        <v>1.0000000000000001E-5</v>
      </c>
      <c r="D61" s="31">
        <v>1.0000000000000001E-5</v>
      </c>
      <c r="E61" s="31">
        <v>1.0000000000000001E-5</v>
      </c>
      <c r="F61" s="31">
        <v>1.0000000000000001E-5</v>
      </c>
      <c r="G61" s="31">
        <v>1.0000000000000001E-5</v>
      </c>
      <c r="H61" s="31">
        <v>1.0000000000000001E-5</v>
      </c>
      <c r="I61" s="31">
        <v>1.0000000000000001E-5</v>
      </c>
      <c r="J61" s="31">
        <v>1.0000000000000001E-5</v>
      </c>
      <c r="K61" s="31">
        <v>1.0000000000000001E-5</v>
      </c>
      <c r="L61" s="31">
        <v>1.0000000000000001E-5</v>
      </c>
      <c r="M61" s="31">
        <v>1.0000000000000001E-5</v>
      </c>
      <c r="N61" s="31">
        <v>1.0000000000000001E-5</v>
      </c>
      <c r="O61" s="31">
        <v>1.0000000000000001E-5</v>
      </c>
      <c r="P61" s="31">
        <v>1.0000000000000001E-5</v>
      </c>
      <c r="Q61" s="31">
        <v>1.0000000000000001E-5</v>
      </c>
      <c r="R61" s="31">
        <v>1.0000000000000001E-5</v>
      </c>
      <c r="S61" s="31">
        <v>1.0000000000000001E-5</v>
      </c>
      <c r="T61" s="31">
        <v>2.0000000000000002E-5</v>
      </c>
      <c r="U61" s="31">
        <v>2.0000000000000002E-5</v>
      </c>
      <c r="V61" s="31">
        <v>2.0000000000000002E-5</v>
      </c>
      <c r="W61" s="31">
        <v>2.0000000000000002E-5</v>
      </c>
      <c r="X61" s="31">
        <v>2.0000000000000002E-5</v>
      </c>
      <c r="Y61" s="31">
        <v>2.0000000000000002E-5</v>
      </c>
      <c r="Z61" s="31">
        <v>2.0000000000000002E-5</v>
      </c>
      <c r="AA61" s="31">
        <v>2.0000000000000002E-5</v>
      </c>
      <c r="AB61" s="31">
        <v>2.0000000000000002E-5</v>
      </c>
      <c r="AC61" s="31">
        <v>3.0000000000000001E-5</v>
      </c>
      <c r="AD61" s="31">
        <v>3.0000000000000001E-5</v>
      </c>
      <c r="AE61" s="31">
        <v>3.0000000000000001E-5</v>
      </c>
      <c r="AF61" s="31">
        <v>3.0000000000000001E-5</v>
      </c>
      <c r="AG61" s="31">
        <v>3.0000000000000001E-5</v>
      </c>
      <c r="AH61" s="31">
        <v>4.0000000000000003E-5</v>
      </c>
      <c r="AI61" s="31">
        <v>4.0000000000000003E-5</v>
      </c>
      <c r="AJ61" s="31">
        <v>5.0000000000000002E-5</v>
      </c>
      <c r="AK61" s="31">
        <v>6.0000000000000002E-5</v>
      </c>
      <c r="AL61" s="31">
        <v>6.9999999999999994E-5</v>
      </c>
      <c r="AM61" s="31">
        <v>9.0000000000000006E-5</v>
      </c>
      <c r="AN61" s="31">
        <v>1.1E-4</v>
      </c>
      <c r="AO61" s="31">
        <v>1.3999999999999999E-4</v>
      </c>
      <c r="AP61" s="31">
        <v>1.7000000000000001E-4</v>
      </c>
      <c r="AQ61" s="31">
        <v>2.0000000000000001E-4</v>
      </c>
      <c r="AR61" s="31">
        <v>2.2000000000000001E-4</v>
      </c>
      <c r="AS61" s="31">
        <v>2.5000000000000001E-4</v>
      </c>
      <c r="AT61" s="31">
        <v>2.7999999999999998E-4</v>
      </c>
      <c r="AU61" s="31">
        <v>3.1E-4</v>
      </c>
      <c r="AV61" s="31">
        <v>3.4000000000000002E-4</v>
      </c>
      <c r="AW61" s="31">
        <v>3.6999999999999999E-4</v>
      </c>
      <c r="AX61" s="31">
        <v>4.0999999999999999E-4</v>
      </c>
      <c r="AY61" s="31">
        <v>4.4999999999999999E-4</v>
      </c>
      <c r="AZ61" s="31">
        <v>5.0000000000000001E-4</v>
      </c>
      <c r="BA61" s="31">
        <v>5.5000000000000003E-4</v>
      </c>
      <c r="BB61" s="31">
        <v>5.9999999999999995E-4</v>
      </c>
      <c r="BC61" s="31">
        <v>6.4999999999999997E-4</v>
      </c>
      <c r="BD61" s="31">
        <v>7.1000000000000002E-4</v>
      </c>
      <c r="BE61" s="31">
        <v>7.7999999999999999E-4</v>
      </c>
      <c r="BF61" s="31">
        <v>8.4000000000000003E-4</v>
      </c>
      <c r="BG61" s="31">
        <v>9.2000000000000003E-4</v>
      </c>
      <c r="BH61" s="31">
        <v>1.01E-3</v>
      </c>
      <c r="BI61" s="31">
        <v>1.1100000000000001E-3</v>
      </c>
      <c r="BJ61" s="31">
        <v>1.2199999999999999E-3</v>
      </c>
      <c r="BK61" s="31">
        <v>1.3600000000000001E-3</v>
      </c>
      <c r="BL61" s="31">
        <v>1.5E-3</v>
      </c>
      <c r="BM61" s="31">
        <v>1.67E-3</v>
      </c>
      <c r="BN61" s="31">
        <v>1.8400000000000001E-3</v>
      </c>
      <c r="BO61" s="31">
        <v>2.0400000000000001E-3</v>
      </c>
      <c r="BP61" s="31">
        <v>2.2499999999999998E-3</v>
      </c>
      <c r="BQ61" s="31">
        <v>2.49E-3</v>
      </c>
      <c r="BR61" s="31">
        <v>2.7599999999999999E-3</v>
      </c>
    </row>
    <row r="62" spans="1:70" x14ac:dyDescent="0.2">
      <c r="A62">
        <v>75</v>
      </c>
      <c r="B62" s="31">
        <v>1.0000000000000001E-5</v>
      </c>
      <c r="C62" s="31">
        <v>1.0000000000000001E-5</v>
      </c>
      <c r="D62" s="31">
        <v>1.0000000000000001E-5</v>
      </c>
      <c r="E62" s="31">
        <v>1.0000000000000001E-5</v>
      </c>
      <c r="F62" s="31">
        <v>1.0000000000000001E-5</v>
      </c>
      <c r="G62" s="31">
        <v>1.0000000000000001E-5</v>
      </c>
      <c r="H62" s="31">
        <v>1.0000000000000001E-5</v>
      </c>
      <c r="I62" s="31">
        <v>1.0000000000000001E-5</v>
      </c>
      <c r="J62" s="31">
        <v>1.0000000000000001E-5</v>
      </c>
      <c r="K62" s="31">
        <v>1.0000000000000001E-5</v>
      </c>
      <c r="L62" s="31">
        <v>1.0000000000000001E-5</v>
      </c>
      <c r="M62" s="31">
        <v>1.0000000000000001E-5</v>
      </c>
      <c r="N62" s="31">
        <v>1.0000000000000001E-5</v>
      </c>
      <c r="O62" s="31">
        <v>1.0000000000000001E-5</v>
      </c>
      <c r="P62" s="31">
        <v>1.0000000000000001E-5</v>
      </c>
      <c r="Q62" s="31">
        <v>2.0000000000000002E-5</v>
      </c>
      <c r="R62" s="31">
        <v>2.0000000000000002E-5</v>
      </c>
      <c r="S62" s="31">
        <v>2.0000000000000002E-5</v>
      </c>
      <c r="T62" s="31">
        <v>2.0000000000000002E-5</v>
      </c>
      <c r="U62" s="31">
        <v>2.0000000000000002E-5</v>
      </c>
      <c r="V62" s="31">
        <v>2.0000000000000002E-5</v>
      </c>
      <c r="W62" s="31">
        <v>2.0000000000000002E-5</v>
      </c>
      <c r="X62" s="31">
        <v>2.0000000000000002E-5</v>
      </c>
      <c r="Y62" s="31">
        <v>2.0000000000000002E-5</v>
      </c>
      <c r="Z62" s="31">
        <v>2.0000000000000002E-5</v>
      </c>
      <c r="AA62" s="31">
        <v>3.0000000000000001E-5</v>
      </c>
      <c r="AB62" s="31">
        <v>3.0000000000000001E-5</v>
      </c>
      <c r="AC62" s="31">
        <v>3.0000000000000001E-5</v>
      </c>
      <c r="AD62" s="31">
        <v>3.0000000000000001E-5</v>
      </c>
      <c r="AE62" s="31">
        <v>3.0000000000000001E-5</v>
      </c>
      <c r="AF62" s="31">
        <v>4.0000000000000003E-5</v>
      </c>
      <c r="AG62" s="31">
        <v>4.0000000000000003E-5</v>
      </c>
      <c r="AH62" s="31">
        <v>4.0000000000000003E-5</v>
      </c>
      <c r="AI62" s="31">
        <v>5.0000000000000002E-5</v>
      </c>
      <c r="AJ62" s="31">
        <v>6.0000000000000002E-5</v>
      </c>
      <c r="AK62" s="31">
        <v>6.9999999999999994E-5</v>
      </c>
      <c r="AL62" s="31">
        <v>8.0000000000000007E-5</v>
      </c>
      <c r="AM62" s="31">
        <v>1E-4</v>
      </c>
      <c r="AN62" s="31">
        <v>1.2999999999999999E-4</v>
      </c>
      <c r="AO62" s="31">
        <v>1.6000000000000001E-4</v>
      </c>
      <c r="AP62" s="31">
        <v>1.9000000000000001E-4</v>
      </c>
      <c r="AQ62" s="31">
        <v>2.2000000000000001E-4</v>
      </c>
      <c r="AR62" s="31">
        <v>2.5000000000000001E-4</v>
      </c>
      <c r="AS62" s="31">
        <v>2.7999999999999998E-4</v>
      </c>
      <c r="AT62" s="31">
        <v>3.2000000000000003E-4</v>
      </c>
      <c r="AU62" s="31">
        <v>3.5E-4</v>
      </c>
      <c r="AV62" s="31">
        <v>3.8999999999999999E-4</v>
      </c>
      <c r="AW62" s="31">
        <v>4.2000000000000002E-4</v>
      </c>
      <c r="AX62" s="31">
        <v>4.6999999999999999E-4</v>
      </c>
      <c r="AY62" s="31">
        <v>5.1000000000000004E-4</v>
      </c>
      <c r="AZ62" s="31">
        <v>5.6999999999999998E-4</v>
      </c>
      <c r="BA62" s="31">
        <v>6.2E-4</v>
      </c>
      <c r="BB62" s="31">
        <v>6.8000000000000005E-4</v>
      </c>
      <c r="BC62" s="31">
        <v>7.3999999999999999E-4</v>
      </c>
      <c r="BD62" s="31">
        <v>8.0999999999999996E-4</v>
      </c>
      <c r="BE62" s="31">
        <v>8.8000000000000003E-4</v>
      </c>
      <c r="BF62" s="31">
        <v>9.6000000000000002E-4</v>
      </c>
      <c r="BG62" s="31">
        <v>1.0499999999999999E-3</v>
      </c>
      <c r="BH62" s="31">
        <v>1.14E-3</v>
      </c>
      <c r="BI62" s="31">
        <v>1.2600000000000001E-3</v>
      </c>
      <c r="BJ62" s="31">
        <v>1.39E-3</v>
      </c>
      <c r="BK62" s="31">
        <v>1.5399999999999999E-3</v>
      </c>
      <c r="BL62" s="31">
        <v>1.7099999999999999E-3</v>
      </c>
      <c r="BM62" s="31">
        <v>1.89E-3</v>
      </c>
      <c r="BN62" s="31">
        <v>2.0899999999999998E-3</v>
      </c>
      <c r="BO62" s="31">
        <v>2.31E-3</v>
      </c>
      <c r="BP62" s="31">
        <v>2.5600000000000002E-3</v>
      </c>
      <c r="BQ62" s="31">
        <v>2.8300000000000001E-3</v>
      </c>
      <c r="BR62" s="31">
        <v>3.13E-3</v>
      </c>
    </row>
    <row r="63" spans="1:70" x14ac:dyDescent="0.2">
      <c r="A63">
        <v>76</v>
      </c>
      <c r="B63" s="31">
        <v>1.0000000000000001E-5</v>
      </c>
      <c r="C63" s="31">
        <v>1.0000000000000001E-5</v>
      </c>
      <c r="D63" s="31">
        <v>1.0000000000000001E-5</v>
      </c>
      <c r="E63" s="31">
        <v>1.0000000000000001E-5</v>
      </c>
      <c r="F63" s="31">
        <v>1.0000000000000001E-5</v>
      </c>
      <c r="G63" s="31">
        <v>1.0000000000000001E-5</v>
      </c>
      <c r="H63" s="31">
        <v>1.0000000000000001E-5</v>
      </c>
      <c r="I63" s="31">
        <v>1.0000000000000001E-5</v>
      </c>
      <c r="J63" s="31">
        <v>1.0000000000000001E-5</v>
      </c>
      <c r="K63" s="31">
        <v>1.0000000000000001E-5</v>
      </c>
      <c r="L63" s="31">
        <v>1.0000000000000001E-5</v>
      </c>
      <c r="M63" s="31">
        <v>1.0000000000000001E-5</v>
      </c>
      <c r="N63" s="31">
        <v>1.0000000000000001E-5</v>
      </c>
      <c r="O63" s="31">
        <v>2.0000000000000002E-5</v>
      </c>
      <c r="P63" s="31">
        <v>2.0000000000000002E-5</v>
      </c>
      <c r="Q63" s="31">
        <v>2.0000000000000002E-5</v>
      </c>
      <c r="R63" s="31">
        <v>2.0000000000000002E-5</v>
      </c>
      <c r="S63" s="31">
        <v>2.0000000000000002E-5</v>
      </c>
      <c r="T63" s="31">
        <v>2.0000000000000002E-5</v>
      </c>
      <c r="U63" s="31">
        <v>2.0000000000000002E-5</v>
      </c>
      <c r="V63" s="31">
        <v>2.0000000000000002E-5</v>
      </c>
      <c r="W63" s="31">
        <v>2.0000000000000002E-5</v>
      </c>
      <c r="X63" s="31">
        <v>3.0000000000000001E-5</v>
      </c>
      <c r="Y63" s="31">
        <v>3.0000000000000001E-5</v>
      </c>
      <c r="Z63" s="31">
        <v>3.0000000000000001E-5</v>
      </c>
      <c r="AA63" s="31">
        <v>3.0000000000000001E-5</v>
      </c>
      <c r="AB63" s="31">
        <v>3.0000000000000001E-5</v>
      </c>
      <c r="AC63" s="31">
        <v>3.0000000000000001E-5</v>
      </c>
      <c r="AD63" s="31">
        <v>3.0000000000000001E-5</v>
      </c>
      <c r="AE63" s="31">
        <v>4.0000000000000003E-5</v>
      </c>
      <c r="AF63" s="31">
        <v>4.0000000000000003E-5</v>
      </c>
      <c r="AG63" s="31">
        <v>4.0000000000000003E-5</v>
      </c>
      <c r="AH63" s="31">
        <v>5.0000000000000002E-5</v>
      </c>
      <c r="AI63" s="31">
        <v>6.0000000000000002E-5</v>
      </c>
      <c r="AJ63" s="31">
        <v>6.0000000000000002E-5</v>
      </c>
      <c r="AK63" s="31">
        <v>6.9999999999999994E-5</v>
      </c>
      <c r="AL63" s="31">
        <v>9.0000000000000006E-5</v>
      </c>
      <c r="AM63" s="31">
        <v>1.2E-4</v>
      </c>
      <c r="AN63" s="31">
        <v>1.4999999999999999E-4</v>
      </c>
      <c r="AO63" s="31">
        <v>1.8000000000000001E-4</v>
      </c>
      <c r="AP63" s="31">
        <v>2.2000000000000001E-4</v>
      </c>
      <c r="AQ63" s="31">
        <v>2.5000000000000001E-4</v>
      </c>
      <c r="AR63" s="31">
        <v>2.9E-4</v>
      </c>
      <c r="AS63" s="31">
        <v>3.2000000000000003E-4</v>
      </c>
      <c r="AT63" s="31">
        <v>3.6000000000000002E-4</v>
      </c>
      <c r="AU63" s="31">
        <v>4.0000000000000002E-4</v>
      </c>
      <c r="AV63" s="31">
        <v>4.4000000000000002E-4</v>
      </c>
      <c r="AW63" s="31">
        <v>4.8000000000000001E-4</v>
      </c>
      <c r="AX63" s="31">
        <v>5.2999999999999998E-4</v>
      </c>
      <c r="AY63" s="31">
        <v>5.8E-4</v>
      </c>
      <c r="AZ63" s="31">
        <v>6.4000000000000005E-4</v>
      </c>
      <c r="BA63" s="31">
        <v>7.1000000000000002E-4</v>
      </c>
      <c r="BB63" s="31">
        <v>7.6999999999999996E-4</v>
      </c>
      <c r="BC63" s="31">
        <v>8.4999999999999995E-4</v>
      </c>
      <c r="BD63" s="31">
        <v>9.2000000000000003E-4</v>
      </c>
      <c r="BE63" s="31">
        <v>1E-3</v>
      </c>
      <c r="BF63" s="31">
        <v>1.09E-3</v>
      </c>
      <c r="BG63" s="31">
        <v>1.1900000000000001E-3</v>
      </c>
      <c r="BH63" s="31">
        <v>1.2999999999999999E-3</v>
      </c>
      <c r="BI63" s="31">
        <v>1.4300000000000001E-3</v>
      </c>
      <c r="BJ63" s="31">
        <v>1.58E-3</v>
      </c>
      <c r="BK63" s="31">
        <v>1.75E-3</v>
      </c>
      <c r="BL63" s="31">
        <v>1.9400000000000001E-3</v>
      </c>
      <c r="BM63" s="31">
        <v>2.15E-3</v>
      </c>
      <c r="BN63" s="31">
        <v>2.3800000000000002E-3</v>
      </c>
      <c r="BO63" s="31">
        <v>2.63E-3</v>
      </c>
      <c r="BP63" s="31">
        <v>2.9099999999999998E-3</v>
      </c>
      <c r="BQ63" s="31">
        <v>3.2200000000000002E-3</v>
      </c>
      <c r="BR63" s="31">
        <v>3.5699999999999998E-3</v>
      </c>
    </row>
    <row r="64" spans="1:70" x14ac:dyDescent="0.2">
      <c r="A64">
        <v>77</v>
      </c>
      <c r="B64" s="31">
        <v>1.0000000000000001E-5</v>
      </c>
      <c r="C64" s="31">
        <v>1.0000000000000001E-5</v>
      </c>
      <c r="D64" s="31">
        <v>1.0000000000000001E-5</v>
      </c>
      <c r="E64" s="31">
        <v>1.0000000000000001E-5</v>
      </c>
      <c r="F64" s="31">
        <v>1.0000000000000001E-5</v>
      </c>
      <c r="G64" s="31">
        <v>1.0000000000000001E-5</v>
      </c>
      <c r="H64" s="31">
        <v>1.0000000000000001E-5</v>
      </c>
      <c r="I64" s="31">
        <v>1.0000000000000001E-5</v>
      </c>
      <c r="J64" s="31">
        <v>1.0000000000000001E-5</v>
      </c>
      <c r="K64" s="31">
        <v>1.0000000000000001E-5</v>
      </c>
      <c r="L64" s="31">
        <v>1.0000000000000001E-5</v>
      </c>
      <c r="M64" s="31">
        <v>2.0000000000000002E-5</v>
      </c>
      <c r="N64" s="31">
        <v>2.0000000000000002E-5</v>
      </c>
      <c r="O64" s="31">
        <v>2.0000000000000002E-5</v>
      </c>
      <c r="P64" s="31">
        <v>2.0000000000000002E-5</v>
      </c>
      <c r="Q64" s="31">
        <v>2.0000000000000002E-5</v>
      </c>
      <c r="R64" s="31">
        <v>2.0000000000000002E-5</v>
      </c>
      <c r="S64" s="31">
        <v>2.0000000000000002E-5</v>
      </c>
      <c r="T64" s="31">
        <v>2.0000000000000002E-5</v>
      </c>
      <c r="U64" s="31">
        <v>2.0000000000000002E-5</v>
      </c>
      <c r="V64" s="31">
        <v>3.0000000000000001E-5</v>
      </c>
      <c r="W64" s="31">
        <v>3.0000000000000001E-5</v>
      </c>
      <c r="X64" s="31">
        <v>3.0000000000000001E-5</v>
      </c>
      <c r="Y64" s="31">
        <v>3.0000000000000001E-5</v>
      </c>
      <c r="Z64" s="31">
        <v>3.0000000000000001E-5</v>
      </c>
      <c r="AA64" s="31">
        <v>3.0000000000000001E-5</v>
      </c>
      <c r="AB64" s="31">
        <v>4.0000000000000003E-5</v>
      </c>
      <c r="AC64" s="31">
        <v>4.0000000000000003E-5</v>
      </c>
      <c r="AD64" s="31">
        <v>4.0000000000000003E-5</v>
      </c>
      <c r="AE64" s="31">
        <v>4.0000000000000003E-5</v>
      </c>
      <c r="AF64" s="31">
        <v>5.0000000000000002E-5</v>
      </c>
      <c r="AG64" s="31">
        <v>5.0000000000000002E-5</v>
      </c>
      <c r="AH64" s="31">
        <v>6.0000000000000002E-5</v>
      </c>
      <c r="AI64" s="31">
        <v>6.0000000000000002E-5</v>
      </c>
      <c r="AJ64" s="31">
        <v>6.9999999999999994E-5</v>
      </c>
      <c r="AK64" s="31">
        <v>9.0000000000000006E-5</v>
      </c>
      <c r="AL64" s="31">
        <v>1E-4</v>
      </c>
      <c r="AM64" s="31">
        <v>1.2999999999999999E-4</v>
      </c>
      <c r="AN64" s="31">
        <v>1.7000000000000001E-4</v>
      </c>
      <c r="AO64" s="31">
        <v>2.1000000000000001E-4</v>
      </c>
      <c r="AP64" s="31">
        <v>2.5000000000000001E-4</v>
      </c>
      <c r="AQ64" s="31">
        <v>2.9E-4</v>
      </c>
      <c r="AR64" s="31">
        <v>3.3E-4</v>
      </c>
      <c r="AS64" s="31">
        <v>3.6999999999999999E-4</v>
      </c>
      <c r="AT64" s="31">
        <v>4.0999999999999999E-4</v>
      </c>
      <c r="AU64" s="31">
        <v>4.4999999999999999E-4</v>
      </c>
      <c r="AV64" s="31">
        <v>5.0000000000000001E-4</v>
      </c>
      <c r="AW64" s="31">
        <v>5.5000000000000003E-4</v>
      </c>
      <c r="AX64" s="31">
        <v>6.0999999999999997E-4</v>
      </c>
      <c r="AY64" s="31">
        <v>6.7000000000000002E-4</v>
      </c>
      <c r="AZ64" s="31">
        <v>7.2999999999999996E-4</v>
      </c>
      <c r="BA64" s="31">
        <v>8.0000000000000004E-4</v>
      </c>
      <c r="BB64" s="31">
        <v>8.8000000000000003E-4</v>
      </c>
      <c r="BC64" s="31">
        <v>9.6000000000000002E-4</v>
      </c>
      <c r="BD64" s="31">
        <v>1.0499999999999999E-3</v>
      </c>
      <c r="BE64" s="31">
        <v>1.14E-3</v>
      </c>
      <c r="BF64" s="31">
        <v>1.24E-3</v>
      </c>
      <c r="BG64" s="31">
        <v>1.3600000000000001E-3</v>
      </c>
      <c r="BH64" s="31">
        <v>1.48E-3</v>
      </c>
      <c r="BI64" s="31">
        <v>1.6299999999999999E-3</v>
      </c>
      <c r="BJ64" s="31">
        <v>1.8E-3</v>
      </c>
      <c r="BK64" s="31">
        <v>1.99E-3</v>
      </c>
      <c r="BL64" s="31">
        <v>2.2100000000000002E-3</v>
      </c>
      <c r="BM64" s="31">
        <v>2.4499999999999999E-3</v>
      </c>
      <c r="BN64" s="31">
        <v>2.7100000000000002E-3</v>
      </c>
      <c r="BO64" s="31">
        <v>3.0000000000000001E-3</v>
      </c>
      <c r="BP64" s="31">
        <v>3.31E-3</v>
      </c>
      <c r="BQ64" s="31">
        <v>3.6600000000000001E-3</v>
      </c>
      <c r="BR64" s="31">
        <v>4.0600000000000002E-3</v>
      </c>
    </row>
    <row r="65" spans="1:70" x14ac:dyDescent="0.2">
      <c r="A65">
        <v>78</v>
      </c>
      <c r="B65" s="31">
        <v>1.0000000000000001E-5</v>
      </c>
      <c r="C65" s="31">
        <v>1.0000000000000001E-5</v>
      </c>
      <c r="D65" s="31">
        <v>1.0000000000000001E-5</v>
      </c>
      <c r="E65" s="31">
        <v>1.0000000000000001E-5</v>
      </c>
      <c r="F65" s="31">
        <v>1.0000000000000001E-5</v>
      </c>
      <c r="G65" s="31">
        <v>1.0000000000000001E-5</v>
      </c>
      <c r="H65" s="31">
        <v>1.0000000000000001E-5</v>
      </c>
      <c r="I65" s="31">
        <v>1.0000000000000001E-5</v>
      </c>
      <c r="J65" s="31">
        <v>1.0000000000000001E-5</v>
      </c>
      <c r="K65" s="31">
        <v>2.0000000000000002E-5</v>
      </c>
      <c r="L65" s="31">
        <v>2.0000000000000002E-5</v>
      </c>
      <c r="M65" s="31">
        <v>2.0000000000000002E-5</v>
      </c>
      <c r="N65" s="31">
        <v>2.0000000000000002E-5</v>
      </c>
      <c r="O65" s="31">
        <v>2.0000000000000002E-5</v>
      </c>
      <c r="P65" s="31">
        <v>2.0000000000000002E-5</v>
      </c>
      <c r="Q65" s="31">
        <v>2.0000000000000002E-5</v>
      </c>
      <c r="R65" s="31">
        <v>2.0000000000000002E-5</v>
      </c>
      <c r="S65" s="31">
        <v>2.0000000000000002E-5</v>
      </c>
      <c r="T65" s="31">
        <v>3.0000000000000001E-5</v>
      </c>
      <c r="U65" s="31">
        <v>3.0000000000000001E-5</v>
      </c>
      <c r="V65" s="31">
        <v>3.0000000000000001E-5</v>
      </c>
      <c r="W65" s="31">
        <v>3.0000000000000001E-5</v>
      </c>
      <c r="X65" s="31">
        <v>3.0000000000000001E-5</v>
      </c>
      <c r="Y65" s="31">
        <v>3.0000000000000001E-5</v>
      </c>
      <c r="Z65" s="31">
        <v>4.0000000000000003E-5</v>
      </c>
      <c r="AA65" s="31">
        <v>4.0000000000000003E-5</v>
      </c>
      <c r="AB65" s="31">
        <v>4.0000000000000003E-5</v>
      </c>
      <c r="AC65" s="31">
        <v>4.0000000000000003E-5</v>
      </c>
      <c r="AD65" s="31">
        <v>5.0000000000000002E-5</v>
      </c>
      <c r="AE65" s="31">
        <v>5.0000000000000002E-5</v>
      </c>
      <c r="AF65" s="31">
        <v>5.0000000000000002E-5</v>
      </c>
      <c r="AG65" s="31">
        <v>6.0000000000000002E-5</v>
      </c>
      <c r="AH65" s="31">
        <v>6.0000000000000002E-5</v>
      </c>
      <c r="AI65" s="31">
        <v>6.9999999999999994E-5</v>
      </c>
      <c r="AJ65" s="31">
        <v>8.0000000000000007E-5</v>
      </c>
      <c r="AK65" s="31">
        <v>1E-4</v>
      </c>
      <c r="AL65" s="31">
        <v>1.2E-4</v>
      </c>
      <c r="AM65" s="31">
        <v>1.4999999999999999E-4</v>
      </c>
      <c r="AN65" s="31">
        <v>1.9000000000000001E-4</v>
      </c>
      <c r="AO65" s="31">
        <v>2.4000000000000001E-4</v>
      </c>
      <c r="AP65" s="31">
        <v>2.7999999999999998E-4</v>
      </c>
      <c r="AQ65" s="31">
        <v>3.3E-4</v>
      </c>
      <c r="AR65" s="31">
        <v>3.6999999999999999E-4</v>
      </c>
      <c r="AS65" s="31">
        <v>4.2000000000000002E-4</v>
      </c>
      <c r="AT65" s="31">
        <v>4.6999999999999999E-4</v>
      </c>
      <c r="AU65" s="31">
        <v>5.1999999999999995E-4</v>
      </c>
      <c r="AV65" s="31">
        <v>5.6999999999999998E-4</v>
      </c>
      <c r="AW65" s="31">
        <v>6.3000000000000003E-4</v>
      </c>
      <c r="AX65" s="31">
        <v>6.8999999999999997E-4</v>
      </c>
      <c r="AY65" s="31">
        <v>7.6000000000000004E-4</v>
      </c>
      <c r="AZ65" s="31">
        <v>8.3000000000000001E-4</v>
      </c>
      <c r="BA65" s="31">
        <v>9.2000000000000003E-4</v>
      </c>
      <c r="BB65" s="31">
        <v>1E-3</v>
      </c>
      <c r="BC65" s="31">
        <v>1.1000000000000001E-3</v>
      </c>
      <c r="BD65" s="31">
        <v>1.1999999999999999E-3</v>
      </c>
      <c r="BE65" s="31">
        <v>1.2999999999999999E-3</v>
      </c>
      <c r="BF65" s="31">
        <v>1.42E-3</v>
      </c>
      <c r="BG65" s="31">
        <v>1.5399999999999999E-3</v>
      </c>
      <c r="BH65" s="31">
        <v>1.6900000000000001E-3</v>
      </c>
      <c r="BI65" s="31">
        <v>1.8600000000000001E-3</v>
      </c>
      <c r="BJ65" s="31">
        <v>2.0500000000000002E-3</v>
      </c>
      <c r="BK65" s="31">
        <v>2.2699999999999999E-3</v>
      </c>
      <c r="BL65" s="31">
        <v>2.5200000000000001E-3</v>
      </c>
      <c r="BM65" s="31">
        <v>2.7899999999999999E-3</v>
      </c>
      <c r="BN65" s="31">
        <v>3.0899999999999999E-3</v>
      </c>
      <c r="BO65" s="31">
        <v>3.4099999999999998E-3</v>
      </c>
      <c r="BP65" s="31">
        <v>3.7699999999999999E-3</v>
      </c>
      <c r="BQ65" s="31">
        <v>4.1700000000000001E-3</v>
      </c>
      <c r="BR65" s="31">
        <v>4.62E-3</v>
      </c>
    </row>
    <row r="66" spans="1:70" x14ac:dyDescent="0.2">
      <c r="A66">
        <v>79</v>
      </c>
      <c r="B66" s="31">
        <v>1.0000000000000001E-5</v>
      </c>
      <c r="C66" s="31">
        <v>2.0000000000000002E-5</v>
      </c>
      <c r="D66" s="31">
        <v>2.0000000000000002E-5</v>
      </c>
      <c r="E66" s="31">
        <v>2.0000000000000002E-5</v>
      </c>
      <c r="F66" s="31">
        <v>2.0000000000000002E-5</v>
      </c>
      <c r="G66" s="31">
        <v>2.0000000000000002E-5</v>
      </c>
      <c r="H66" s="31">
        <v>2.0000000000000002E-5</v>
      </c>
      <c r="I66" s="31">
        <v>2.0000000000000002E-5</v>
      </c>
      <c r="J66" s="31">
        <v>2.0000000000000002E-5</v>
      </c>
      <c r="K66" s="31">
        <v>2.0000000000000002E-5</v>
      </c>
      <c r="L66" s="31">
        <v>2.0000000000000002E-5</v>
      </c>
      <c r="M66" s="31">
        <v>2.0000000000000002E-5</v>
      </c>
      <c r="N66" s="31">
        <v>2.0000000000000002E-5</v>
      </c>
      <c r="O66" s="31">
        <v>2.0000000000000002E-5</v>
      </c>
      <c r="P66" s="31">
        <v>2.0000000000000002E-5</v>
      </c>
      <c r="Q66" s="31">
        <v>3.0000000000000001E-5</v>
      </c>
      <c r="R66" s="31">
        <v>3.0000000000000001E-5</v>
      </c>
      <c r="S66" s="31">
        <v>3.0000000000000001E-5</v>
      </c>
      <c r="T66" s="31">
        <v>3.0000000000000001E-5</v>
      </c>
      <c r="U66" s="31">
        <v>3.0000000000000001E-5</v>
      </c>
      <c r="V66" s="31">
        <v>3.0000000000000001E-5</v>
      </c>
      <c r="W66" s="31">
        <v>4.0000000000000003E-5</v>
      </c>
      <c r="X66" s="31">
        <v>4.0000000000000003E-5</v>
      </c>
      <c r="Y66" s="31">
        <v>4.0000000000000003E-5</v>
      </c>
      <c r="Z66" s="31">
        <v>4.0000000000000003E-5</v>
      </c>
      <c r="AA66" s="31">
        <v>4.0000000000000003E-5</v>
      </c>
      <c r="AB66" s="31">
        <v>5.0000000000000002E-5</v>
      </c>
      <c r="AC66" s="31">
        <v>5.0000000000000002E-5</v>
      </c>
      <c r="AD66" s="31">
        <v>5.0000000000000002E-5</v>
      </c>
      <c r="AE66" s="31">
        <v>6.0000000000000002E-5</v>
      </c>
      <c r="AF66" s="31">
        <v>6.0000000000000002E-5</v>
      </c>
      <c r="AG66" s="31">
        <v>6.9999999999999994E-5</v>
      </c>
      <c r="AH66" s="31">
        <v>6.9999999999999994E-5</v>
      </c>
      <c r="AI66" s="31">
        <v>8.0000000000000007E-5</v>
      </c>
      <c r="AJ66" s="31">
        <v>9.0000000000000006E-5</v>
      </c>
      <c r="AK66" s="31">
        <v>1.1E-4</v>
      </c>
      <c r="AL66" s="31">
        <v>1.3999999999999999E-4</v>
      </c>
      <c r="AM66" s="31">
        <v>1.7000000000000001E-4</v>
      </c>
      <c r="AN66" s="31">
        <v>2.2000000000000001E-4</v>
      </c>
      <c r="AO66" s="31">
        <v>2.7E-4</v>
      </c>
      <c r="AP66" s="31">
        <v>3.2000000000000003E-4</v>
      </c>
      <c r="AQ66" s="31">
        <v>3.6999999999999999E-4</v>
      </c>
      <c r="AR66" s="31">
        <v>4.2999999999999999E-4</v>
      </c>
      <c r="AS66" s="31">
        <v>4.8000000000000001E-4</v>
      </c>
      <c r="AT66" s="31">
        <v>5.2999999999999998E-4</v>
      </c>
      <c r="AU66" s="31">
        <v>5.9000000000000003E-4</v>
      </c>
      <c r="AV66" s="31">
        <v>6.4999999999999997E-4</v>
      </c>
      <c r="AW66" s="31">
        <v>7.1000000000000002E-4</v>
      </c>
      <c r="AX66" s="31">
        <v>7.9000000000000001E-4</v>
      </c>
      <c r="AY66" s="31">
        <v>8.5999999999999998E-4</v>
      </c>
      <c r="AZ66" s="31">
        <v>9.5E-4</v>
      </c>
      <c r="BA66" s="31">
        <v>1.0399999999999999E-3</v>
      </c>
      <c r="BB66" s="31">
        <v>1.14E-3</v>
      </c>
      <c r="BC66" s="31">
        <v>1.25E-3</v>
      </c>
      <c r="BD66" s="31">
        <v>1.3600000000000001E-3</v>
      </c>
      <c r="BE66" s="31">
        <v>1.48E-3</v>
      </c>
      <c r="BF66" s="31">
        <v>1.6100000000000001E-3</v>
      </c>
      <c r="BG66" s="31">
        <v>1.7600000000000001E-3</v>
      </c>
      <c r="BH66" s="31">
        <v>1.92E-3</v>
      </c>
      <c r="BI66" s="31">
        <v>2.1199999999999999E-3</v>
      </c>
      <c r="BJ66" s="31">
        <v>2.33E-3</v>
      </c>
      <c r="BK66" s="31">
        <v>2.5899999999999999E-3</v>
      </c>
      <c r="BL66" s="31">
        <v>2.8700000000000002E-3</v>
      </c>
      <c r="BM66" s="31">
        <v>3.1800000000000001E-3</v>
      </c>
      <c r="BN66" s="31">
        <v>3.5200000000000001E-3</v>
      </c>
      <c r="BO66" s="31">
        <v>3.8800000000000002E-3</v>
      </c>
      <c r="BP66" s="31">
        <v>4.2900000000000004E-3</v>
      </c>
      <c r="BQ66" s="31">
        <v>4.7400000000000003E-3</v>
      </c>
      <c r="BR66" s="31">
        <v>5.2599999999999999E-3</v>
      </c>
    </row>
    <row r="67" spans="1:70" x14ac:dyDescent="0.2">
      <c r="A67">
        <v>80</v>
      </c>
      <c r="B67" s="31">
        <v>2.0000000000000002E-5</v>
      </c>
      <c r="C67" s="31">
        <v>2.0000000000000002E-5</v>
      </c>
      <c r="D67" s="31">
        <v>2.0000000000000002E-5</v>
      </c>
      <c r="E67" s="31">
        <v>2.0000000000000002E-5</v>
      </c>
      <c r="F67" s="31">
        <v>2.0000000000000002E-5</v>
      </c>
      <c r="G67" s="31">
        <v>2.0000000000000002E-5</v>
      </c>
      <c r="H67" s="31">
        <v>2.0000000000000002E-5</v>
      </c>
      <c r="I67" s="31">
        <v>2.0000000000000002E-5</v>
      </c>
      <c r="J67" s="31">
        <v>2.0000000000000002E-5</v>
      </c>
      <c r="K67" s="31">
        <v>2.0000000000000002E-5</v>
      </c>
      <c r="L67" s="31">
        <v>2.0000000000000002E-5</v>
      </c>
      <c r="M67" s="31">
        <v>2.0000000000000002E-5</v>
      </c>
      <c r="N67" s="31">
        <v>2.0000000000000002E-5</v>
      </c>
      <c r="O67" s="31">
        <v>3.0000000000000001E-5</v>
      </c>
      <c r="P67" s="31">
        <v>3.0000000000000001E-5</v>
      </c>
      <c r="Q67" s="31">
        <v>3.0000000000000001E-5</v>
      </c>
      <c r="R67" s="31">
        <v>3.0000000000000001E-5</v>
      </c>
      <c r="S67" s="31">
        <v>3.0000000000000001E-5</v>
      </c>
      <c r="T67" s="31">
        <v>3.0000000000000001E-5</v>
      </c>
      <c r="U67" s="31">
        <v>4.0000000000000003E-5</v>
      </c>
      <c r="V67" s="31">
        <v>4.0000000000000003E-5</v>
      </c>
      <c r="W67" s="31">
        <v>4.0000000000000003E-5</v>
      </c>
      <c r="X67" s="31">
        <v>4.0000000000000003E-5</v>
      </c>
      <c r="Y67" s="31">
        <v>4.0000000000000003E-5</v>
      </c>
      <c r="Z67" s="31">
        <v>5.0000000000000002E-5</v>
      </c>
      <c r="AA67" s="31">
        <v>5.0000000000000002E-5</v>
      </c>
      <c r="AB67" s="31">
        <v>5.0000000000000002E-5</v>
      </c>
      <c r="AC67" s="31">
        <v>6.0000000000000002E-5</v>
      </c>
      <c r="AD67" s="31">
        <v>6.0000000000000002E-5</v>
      </c>
      <c r="AE67" s="31">
        <v>6.0000000000000002E-5</v>
      </c>
      <c r="AF67" s="31">
        <v>6.9999999999999994E-5</v>
      </c>
      <c r="AG67" s="31">
        <v>8.0000000000000007E-5</v>
      </c>
      <c r="AH67" s="31">
        <v>8.0000000000000007E-5</v>
      </c>
      <c r="AI67" s="31">
        <v>9.0000000000000006E-5</v>
      </c>
      <c r="AJ67" s="31">
        <v>1.1E-4</v>
      </c>
      <c r="AK67" s="31">
        <v>1.2999999999999999E-4</v>
      </c>
      <c r="AL67" s="31">
        <v>1.4999999999999999E-4</v>
      </c>
      <c r="AM67" s="31">
        <v>1.9000000000000001E-4</v>
      </c>
      <c r="AN67" s="31">
        <v>2.4000000000000001E-4</v>
      </c>
      <c r="AO67" s="31">
        <v>2.9999999999999997E-4</v>
      </c>
      <c r="AP67" s="31">
        <v>3.6999999999999999E-4</v>
      </c>
      <c r="AQ67" s="31">
        <v>4.2999999999999999E-4</v>
      </c>
      <c r="AR67" s="31">
        <v>4.8999999999999998E-4</v>
      </c>
      <c r="AS67" s="31">
        <v>5.5000000000000003E-4</v>
      </c>
      <c r="AT67" s="31">
        <v>6.0999999999999997E-4</v>
      </c>
      <c r="AU67" s="31">
        <v>6.7000000000000002E-4</v>
      </c>
      <c r="AV67" s="31">
        <v>7.3999999999999999E-4</v>
      </c>
      <c r="AW67" s="31">
        <v>8.0999999999999996E-4</v>
      </c>
      <c r="AX67" s="31">
        <v>8.8999999999999995E-4</v>
      </c>
      <c r="AY67" s="31">
        <v>9.7999999999999997E-4</v>
      </c>
      <c r="AZ67" s="31">
        <v>1.08E-3</v>
      </c>
      <c r="BA67" s="31">
        <v>1.1900000000000001E-3</v>
      </c>
      <c r="BB67" s="31">
        <v>1.2999999999999999E-3</v>
      </c>
      <c r="BC67" s="31">
        <v>1.42E-3</v>
      </c>
      <c r="BD67" s="31">
        <v>1.5499999999999999E-3</v>
      </c>
      <c r="BE67" s="31">
        <v>1.6900000000000001E-3</v>
      </c>
      <c r="BF67" s="31">
        <v>1.8400000000000001E-3</v>
      </c>
      <c r="BG67" s="31">
        <v>2E-3</v>
      </c>
      <c r="BH67" s="31">
        <v>2.1900000000000001E-3</v>
      </c>
      <c r="BI67" s="31">
        <v>2.4099999999999998E-3</v>
      </c>
      <c r="BJ67" s="31">
        <v>2.66E-3</v>
      </c>
      <c r="BK67" s="31">
        <v>2.9399999999999999E-3</v>
      </c>
      <c r="BL67" s="31">
        <v>3.2599999999999999E-3</v>
      </c>
      <c r="BM67" s="31">
        <v>3.62E-3</v>
      </c>
      <c r="BN67" s="31">
        <v>4.0000000000000001E-3</v>
      </c>
      <c r="BO67" s="31">
        <v>4.4200000000000003E-3</v>
      </c>
      <c r="BP67" s="31">
        <v>4.8799999999999998E-3</v>
      </c>
      <c r="BQ67" s="31">
        <v>5.4000000000000003E-3</v>
      </c>
      <c r="BR67" s="31">
        <v>5.9800000000000001E-3</v>
      </c>
    </row>
    <row r="68" spans="1:70" x14ac:dyDescent="0.2">
      <c r="A68">
        <v>81</v>
      </c>
      <c r="B68" s="31">
        <v>2.0000000000000002E-5</v>
      </c>
      <c r="C68" s="31">
        <v>2.0000000000000002E-5</v>
      </c>
      <c r="D68" s="31">
        <v>2.0000000000000002E-5</v>
      </c>
      <c r="E68" s="31">
        <v>2.0000000000000002E-5</v>
      </c>
      <c r="F68" s="31">
        <v>2.0000000000000002E-5</v>
      </c>
      <c r="G68" s="31">
        <v>2.0000000000000002E-5</v>
      </c>
      <c r="H68" s="31">
        <v>2.0000000000000002E-5</v>
      </c>
      <c r="I68" s="31">
        <v>2.0000000000000002E-5</v>
      </c>
      <c r="J68" s="31">
        <v>2.0000000000000002E-5</v>
      </c>
      <c r="K68" s="31">
        <v>2.0000000000000002E-5</v>
      </c>
      <c r="L68" s="31">
        <v>2.0000000000000002E-5</v>
      </c>
      <c r="M68" s="31">
        <v>3.0000000000000001E-5</v>
      </c>
      <c r="N68" s="31">
        <v>3.0000000000000001E-5</v>
      </c>
      <c r="O68" s="31">
        <v>3.0000000000000001E-5</v>
      </c>
      <c r="P68" s="31">
        <v>3.0000000000000001E-5</v>
      </c>
      <c r="Q68" s="31">
        <v>3.0000000000000001E-5</v>
      </c>
      <c r="R68" s="31">
        <v>3.0000000000000001E-5</v>
      </c>
      <c r="S68" s="31">
        <v>4.0000000000000003E-5</v>
      </c>
      <c r="T68" s="31">
        <v>4.0000000000000003E-5</v>
      </c>
      <c r="U68" s="31">
        <v>4.0000000000000003E-5</v>
      </c>
      <c r="V68" s="31">
        <v>4.0000000000000003E-5</v>
      </c>
      <c r="W68" s="31">
        <v>5.0000000000000002E-5</v>
      </c>
      <c r="X68" s="31">
        <v>5.0000000000000002E-5</v>
      </c>
      <c r="Y68" s="31">
        <v>5.0000000000000002E-5</v>
      </c>
      <c r="Z68" s="31">
        <v>5.0000000000000002E-5</v>
      </c>
      <c r="AA68" s="31">
        <v>6.0000000000000002E-5</v>
      </c>
      <c r="AB68" s="31">
        <v>6.0000000000000002E-5</v>
      </c>
      <c r="AC68" s="31">
        <v>6.0000000000000002E-5</v>
      </c>
      <c r="AD68" s="31">
        <v>6.9999999999999994E-5</v>
      </c>
      <c r="AE68" s="31">
        <v>6.9999999999999994E-5</v>
      </c>
      <c r="AF68" s="31">
        <v>8.0000000000000007E-5</v>
      </c>
      <c r="AG68" s="31">
        <v>9.0000000000000006E-5</v>
      </c>
      <c r="AH68" s="31">
        <v>1E-4</v>
      </c>
      <c r="AI68" s="31">
        <v>1.1E-4</v>
      </c>
      <c r="AJ68" s="31">
        <v>1.2E-4</v>
      </c>
      <c r="AK68" s="31">
        <v>1.3999999999999999E-4</v>
      </c>
      <c r="AL68" s="31">
        <v>1.8000000000000001E-4</v>
      </c>
      <c r="AM68" s="31">
        <v>2.2000000000000001E-4</v>
      </c>
      <c r="AN68" s="31">
        <v>2.7999999999999998E-4</v>
      </c>
      <c r="AO68" s="31">
        <v>3.5E-4</v>
      </c>
      <c r="AP68" s="31">
        <v>4.2000000000000002E-4</v>
      </c>
      <c r="AQ68" s="31">
        <v>4.8999999999999998E-4</v>
      </c>
      <c r="AR68" s="31">
        <v>5.5000000000000003E-4</v>
      </c>
      <c r="AS68" s="31">
        <v>6.2E-4</v>
      </c>
      <c r="AT68" s="31">
        <v>6.8999999999999997E-4</v>
      </c>
      <c r="AU68" s="31">
        <v>7.6000000000000004E-4</v>
      </c>
      <c r="AV68" s="31">
        <v>8.4000000000000003E-4</v>
      </c>
      <c r="AW68" s="31">
        <v>9.3000000000000005E-4</v>
      </c>
      <c r="AX68" s="31">
        <v>1.0200000000000001E-3</v>
      </c>
      <c r="AY68" s="31">
        <v>1.1199999999999999E-3</v>
      </c>
      <c r="AZ68" s="31">
        <v>1.23E-3</v>
      </c>
      <c r="BA68" s="31">
        <v>1.3500000000000001E-3</v>
      </c>
      <c r="BB68" s="31">
        <v>1.48E-3</v>
      </c>
      <c r="BC68" s="31">
        <v>1.6199999999999999E-3</v>
      </c>
      <c r="BD68" s="31">
        <v>1.7700000000000001E-3</v>
      </c>
      <c r="BE68" s="31">
        <v>1.92E-3</v>
      </c>
      <c r="BF68" s="31">
        <v>2.0899999999999998E-3</v>
      </c>
      <c r="BG68" s="31">
        <v>2.2799999999999999E-3</v>
      </c>
      <c r="BH68" s="31">
        <v>2.49E-3</v>
      </c>
      <c r="BI68" s="31">
        <v>2.7399999999999998E-3</v>
      </c>
      <c r="BJ68" s="31">
        <v>3.0200000000000001E-3</v>
      </c>
      <c r="BK68" s="31">
        <v>3.3500000000000001E-3</v>
      </c>
      <c r="BL68" s="31">
        <v>3.7100000000000002E-3</v>
      </c>
      <c r="BM68" s="31">
        <v>4.1099999999999999E-3</v>
      </c>
      <c r="BN68" s="31">
        <v>4.5500000000000002E-3</v>
      </c>
      <c r="BO68" s="31">
        <v>5.0299999999999997E-3</v>
      </c>
      <c r="BP68" s="31">
        <v>5.5500000000000002E-3</v>
      </c>
      <c r="BQ68" s="31">
        <v>6.1399999999999996E-3</v>
      </c>
      <c r="BR68" s="31">
        <v>6.7999999999999996E-3</v>
      </c>
    </row>
    <row r="69" spans="1:70" x14ac:dyDescent="0.2">
      <c r="A69">
        <v>82</v>
      </c>
      <c r="B69" s="31">
        <v>2.0000000000000002E-5</v>
      </c>
      <c r="C69" s="31">
        <v>2.0000000000000002E-5</v>
      </c>
      <c r="D69" s="31">
        <v>2.0000000000000002E-5</v>
      </c>
      <c r="E69" s="31">
        <v>2.0000000000000002E-5</v>
      </c>
      <c r="F69" s="31">
        <v>2.0000000000000002E-5</v>
      </c>
      <c r="G69" s="31">
        <v>2.0000000000000002E-5</v>
      </c>
      <c r="H69" s="31">
        <v>2.0000000000000002E-5</v>
      </c>
      <c r="I69" s="31">
        <v>2.0000000000000002E-5</v>
      </c>
      <c r="J69" s="31">
        <v>2.0000000000000002E-5</v>
      </c>
      <c r="K69" s="31">
        <v>3.0000000000000001E-5</v>
      </c>
      <c r="L69" s="31">
        <v>3.0000000000000001E-5</v>
      </c>
      <c r="M69" s="31">
        <v>3.0000000000000001E-5</v>
      </c>
      <c r="N69" s="31">
        <v>3.0000000000000001E-5</v>
      </c>
      <c r="O69" s="31">
        <v>3.0000000000000001E-5</v>
      </c>
      <c r="P69" s="31">
        <v>4.0000000000000003E-5</v>
      </c>
      <c r="Q69" s="31">
        <v>4.0000000000000003E-5</v>
      </c>
      <c r="R69" s="31">
        <v>4.0000000000000003E-5</v>
      </c>
      <c r="S69" s="31">
        <v>4.0000000000000003E-5</v>
      </c>
      <c r="T69" s="31">
        <v>4.0000000000000003E-5</v>
      </c>
      <c r="U69" s="31">
        <v>5.0000000000000002E-5</v>
      </c>
      <c r="V69" s="31">
        <v>5.0000000000000002E-5</v>
      </c>
      <c r="W69" s="31">
        <v>5.0000000000000002E-5</v>
      </c>
      <c r="X69" s="31">
        <v>5.0000000000000002E-5</v>
      </c>
      <c r="Y69" s="31">
        <v>6.0000000000000002E-5</v>
      </c>
      <c r="Z69" s="31">
        <v>6.0000000000000002E-5</v>
      </c>
      <c r="AA69" s="31">
        <v>6.0000000000000002E-5</v>
      </c>
      <c r="AB69" s="31">
        <v>6.9999999999999994E-5</v>
      </c>
      <c r="AC69" s="31">
        <v>6.9999999999999994E-5</v>
      </c>
      <c r="AD69" s="31">
        <v>8.0000000000000007E-5</v>
      </c>
      <c r="AE69" s="31">
        <v>8.0000000000000007E-5</v>
      </c>
      <c r="AF69" s="31">
        <v>9.0000000000000006E-5</v>
      </c>
      <c r="AG69" s="31">
        <v>1E-4</v>
      </c>
      <c r="AH69" s="31">
        <v>1.1E-4</v>
      </c>
      <c r="AI69" s="31">
        <v>1.2E-4</v>
      </c>
      <c r="AJ69" s="31">
        <v>1.3999999999999999E-4</v>
      </c>
      <c r="AK69" s="31">
        <v>1.6000000000000001E-4</v>
      </c>
      <c r="AL69" s="31">
        <v>2.0000000000000001E-4</v>
      </c>
      <c r="AM69" s="31">
        <v>2.5000000000000001E-4</v>
      </c>
      <c r="AN69" s="31">
        <v>3.2000000000000003E-4</v>
      </c>
      <c r="AO69" s="31">
        <v>3.8999999999999999E-4</v>
      </c>
      <c r="AP69" s="31">
        <v>4.6999999999999999E-4</v>
      </c>
      <c r="AQ69" s="31">
        <v>5.5000000000000003E-4</v>
      </c>
      <c r="AR69" s="31">
        <v>6.3000000000000003E-4</v>
      </c>
      <c r="AS69" s="31">
        <v>7.1000000000000002E-4</v>
      </c>
      <c r="AT69" s="31">
        <v>7.7999999999999999E-4</v>
      </c>
      <c r="AU69" s="31">
        <v>8.7000000000000001E-4</v>
      </c>
      <c r="AV69" s="31">
        <v>9.6000000000000002E-4</v>
      </c>
      <c r="AW69" s="31">
        <v>1.0499999999999999E-3</v>
      </c>
      <c r="AX69" s="31">
        <v>1.16E-3</v>
      </c>
      <c r="AY69" s="31">
        <v>1.2700000000000001E-3</v>
      </c>
      <c r="AZ69" s="31">
        <v>1.4E-3</v>
      </c>
      <c r="BA69" s="31">
        <v>1.5399999999999999E-3</v>
      </c>
      <c r="BB69" s="31">
        <v>1.6900000000000001E-3</v>
      </c>
      <c r="BC69" s="31">
        <v>1.8400000000000001E-3</v>
      </c>
      <c r="BD69" s="31">
        <v>2.0100000000000001E-3</v>
      </c>
      <c r="BE69" s="31">
        <v>2.1900000000000001E-3</v>
      </c>
      <c r="BF69" s="31">
        <v>2.3800000000000002E-3</v>
      </c>
      <c r="BG69" s="31">
        <v>2.5899999999999999E-3</v>
      </c>
      <c r="BH69" s="31">
        <v>2.8400000000000001E-3</v>
      </c>
      <c r="BI69" s="31">
        <v>3.1199999999999999E-3</v>
      </c>
      <c r="BJ69" s="31">
        <v>3.4399999999999999E-3</v>
      </c>
      <c r="BK69" s="31">
        <v>3.81E-3</v>
      </c>
      <c r="BL69" s="31">
        <v>4.2199999999999998E-3</v>
      </c>
      <c r="BM69" s="31">
        <v>4.6800000000000001E-3</v>
      </c>
      <c r="BN69" s="31">
        <v>5.1700000000000001E-3</v>
      </c>
      <c r="BO69" s="31">
        <v>5.7200000000000003E-3</v>
      </c>
      <c r="BP69" s="31">
        <v>6.3099999999999996E-3</v>
      </c>
      <c r="BQ69" s="31">
        <v>6.9699999999999996E-3</v>
      </c>
      <c r="BR69" s="31">
        <v>7.7299999999999999E-3</v>
      </c>
    </row>
    <row r="70" spans="1:70" x14ac:dyDescent="0.2">
      <c r="A70">
        <v>83</v>
      </c>
      <c r="B70" s="31">
        <v>2.0000000000000002E-5</v>
      </c>
      <c r="C70" s="31">
        <v>3.0000000000000001E-5</v>
      </c>
      <c r="D70" s="31">
        <v>3.0000000000000001E-5</v>
      </c>
      <c r="E70" s="31">
        <v>3.0000000000000001E-5</v>
      </c>
      <c r="F70" s="31">
        <v>3.0000000000000001E-5</v>
      </c>
      <c r="G70" s="31">
        <v>3.0000000000000001E-5</v>
      </c>
      <c r="H70" s="31">
        <v>3.0000000000000001E-5</v>
      </c>
      <c r="I70" s="31">
        <v>3.0000000000000001E-5</v>
      </c>
      <c r="J70" s="31">
        <v>3.0000000000000001E-5</v>
      </c>
      <c r="K70" s="31">
        <v>3.0000000000000001E-5</v>
      </c>
      <c r="L70" s="31">
        <v>3.0000000000000001E-5</v>
      </c>
      <c r="M70" s="31">
        <v>3.0000000000000001E-5</v>
      </c>
      <c r="N70" s="31">
        <v>4.0000000000000003E-5</v>
      </c>
      <c r="O70" s="31">
        <v>4.0000000000000003E-5</v>
      </c>
      <c r="P70" s="31">
        <v>4.0000000000000003E-5</v>
      </c>
      <c r="Q70" s="31">
        <v>4.0000000000000003E-5</v>
      </c>
      <c r="R70" s="31">
        <v>4.0000000000000003E-5</v>
      </c>
      <c r="S70" s="31">
        <v>5.0000000000000002E-5</v>
      </c>
      <c r="T70" s="31">
        <v>5.0000000000000002E-5</v>
      </c>
      <c r="U70" s="31">
        <v>5.0000000000000002E-5</v>
      </c>
      <c r="V70" s="31">
        <v>6.0000000000000002E-5</v>
      </c>
      <c r="W70" s="31">
        <v>6.0000000000000002E-5</v>
      </c>
      <c r="X70" s="31">
        <v>6.0000000000000002E-5</v>
      </c>
      <c r="Y70" s="31">
        <v>6.9999999999999994E-5</v>
      </c>
      <c r="Z70" s="31">
        <v>6.9999999999999994E-5</v>
      </c>
      <c r="AA70" s="31">
        <v>6.9999999999999994E-5</v>
      </c>
      <c r="AB70" s="31">
        <v>8.0000000000000007E-5</v>
      </c>
      <c r="AC70" s="31">
        <v>8.0000000000000007E-5</v>
      </c>
      <c r="AD70" s="31">
        <v>9.0000000000000006E-5</v>
      </c>
      <c r="AE70" s="31">
        <v>9.0000000000000006E-5</v>
      </c>
      <c r="AF70" s="31">
        <v>1E-4</v>
      </c>
      <c r="AG70" s="31">
        <v>1.1E-4</v>
      </c>
      <c r="AH70" s="31">
        <v>1.2E-4</v>
      </c>
      <c r="AI70" s="31">
        <v>1.3999999999999999E-4</v>
      </c>
      <c r="AJ70" s="31">
        <v>1.6000000000000001E-4</v>
      </c>
      <c r="AK70" s="31">
        <v>1.9000000000000001E-4</v>
      </c>
      <c r="AL70" s="31">
        <v>2.3000000000000001E-4</v>
      </c>
      <c r="AM70" s="31">
        <v>2.7999999999999998E-4</v>
      </c>
      <c r="AN70" s="31">
        <v>3.6000000000000002E-4</v>
      </c>
      <c r="AO70" s="31">
        <v>4.4999999999999999E-4</v>
      </c>
      <c r="AP70" s="31">
        <v>5.4000000000000001E-4</v>
      </c>
      <c r="AQ70" s="31">
        <v>6.3000000000000003E-4</v>
      </c>
      <c r="AR70" s="31">
        <v>7.2000000000000005E-4</v>
      </c>
      <c r="AS70" s="31">
        <v>8.0000000000000004E-4</v>
      </c>
      <c r="AT70" s="31">
        <v>8.8999999999999995E-4</v>
      </c>
      <c r="AU70" s="31">
        <v>9.8999999999999999E-4</v>
      </c>
      <c r="AV70" s="31">
        <v>1.09E-3</v>
      </c>
      <c r="AW70" s="31">
        <v>1.1999999999999999E-3</v>
      </c>
      <c r="AX70" s="31">
        <v>1.32E-3</v>
      </c>
      <c r="AY70" s="31">
        <v>1.4499999999999999E-3</v>
      </c>
      <c r="AZ70" s="31">
        <v>1.5900000000000001E-3</v>
      </c>
      <c r="BA70" s="31">
        <v>1.75E-3</v>
      </c>
      <c r="BB70" s="31">
        <v>1.92E-3</v>
      </c>
      <c r="BC70" s="31">
        <v>2.0999999999999999E-3</v>
      </c>
      <c r="BD70" s="31">
        <v>2.2799999999999999E-3</v>
      </c>
      <c r="BE70" s="31">
        <v>2.49E-3</v>
      </c>
      <c r="BF70" s="31">
        <v>2.7000000000000001E-3</v>
      </c>
      <c r="BG70" s="31">
        <v>2.9499999999999999E-3</v>
      </c>
      <c r="BH70" s="31">
        <v>3.2200000000000002E-3</v>
      </c>
      <c r="BI70" s="31">
        <v>3.5400000000000002E-3</v>
      </c>
      <c r="BJ70" s="31">
        <v>3.9100000000000003E-3</v>
      </c>
      <c r="BK70" s="31">
        <v>4.3299999999999996E-3</v>
      </c>
      <c r="BL70" s="31">
        <v>4.79E-3</v>
      </c>
      <c r="BM70" s="31">
        <v>5.3099999999999996E-3</v>
      </c>
      <c r="BN70" s="31">
        <v>5.8799999999999998E-3</v>
      </c>
      <c r="BO70" s="31">
        <v>6.4900000000000001E-3</v>
      </c>
      <c r="BP70" s="31">
        <v>7.1700000000000002E-3</v>
      </c>
      <c r="BQ70" s="31">
        <v>7.92E-3</v>
      </c>
      <c r="BR70" s="31">
        <v>8.77E-3</v>
      </c>
    </row>
    <row r="71" spans="1:70" x14ac:dyDescent="0.2">
      <c r="A71">
        <v>84</v>
      </c>
      <c r="B71" s="31">
        <v>3.0000000000000001E-5</v>
      </c>
      <c r="C71" s="31">
        <v>3.0000000000000001E-5</v>
      </c>
      <c r="D71" s="31">
        <v>3.0000000000000001E-5</v>
      </c>
      <c r="E71" s="31">
        <v>3.0000000000000001E-5</v>
      </c>
      <c r="F71" s="31">
        <v>3.0000000000000001E-5</v>
      </c>
      <c r="G71" s="31">
        <v>3.0000000000000001E-5</v>
      </c>
      <c r="H71" s="31">
        <v>3.0000000000000001E-5</v>
      </c>
      <c r="I71" s="31">
        <v>3.0000000000000001E-5</v>
      </c>
      <c r="J71" s="31">
        <v>3.0000000000000001E-5</v>
      </c>
      <c r="K71" s="31">
        <v>3.0000000000000001E-5</v>
      </c>
      <c r="L71" s="31">
        <v>4.0000000000000003E-5</v>
      </c>
      <c r="M71" s="31">
        <v>4.0000000000000003E-5</v>
      </c>
      <c r="N71" s="31">
        <v>4.0000000000000003E-5</v>
      </c>
      <c r="O71" s="31">
        <v>4.0000000000000003E-5</v>
      </c>
      <c r="P71" s="31">
        <v>5.0000000000000002E-5</v>
      </c>
      <c r="Q71" s="31">
        <v>5.0000000000000002E-5</v>
      </c>
      <c r="R71" s="31">
        <v>5.0000000000000002E-5</v>
      </c>
      <c r="S71" s="31">
        <v>5.0000000000000002E-5</v>
      </c>
      <c r="T71" s="31">
        <v>6.0000000000000002E-5</v>
      </c>
      <c r="U71" s="31">
        <v>6.0000000000000002E-5</v>
      </c>
      <c r="V71" s="31">
        <v>6.0000000000000002E-5</v>
      </c>
      <c r="W71" s="31">
        <v>6.9999999999999994E-5</v>
      </c>
      <c r="X71" s="31">
        <v>6.9999999999999994E-5</v>
      </c>
      <c r="Y71" s="31">
        <v>8.0000000000000007E-5</v>
      </c>
      <c r="Z71" s="31">
        <v>8.0000000000000007E-5</v>
      </c>
      <c r="AA71" s="31">
        <v>8.0000000000000007E-5</v>
      </c>
      <c r="AB71" s="31">
        <v>9.0000000000000006E-5</v>
      </c>
      <c r="AC71" s="31">
        <v>9.0000000000000006E-5</v>
      </c>
      <c r="AD71" s="31">
        <v>1E-4</v>
      </c>
      <c r="AE71" s="31">
        <v>1.1E-4</v>
      </c>
      <c r="AF71" s="31">
        <v>1.2E-4</v>
      </c>
      <c r="AG71" s="31">
        <v>1.2999999999999999E-4</v>
      </c>
      <c r="AH71" s="31">
        <v>1.3999999999999999E-4</v>
      </c>
      <c r="AI71" s="31">
        <v>1.6000000000000001E-4</v>
      </c>
      <c r="AJ71" s="31">
        <v>1.8000000000000001E-4</v>
      </c>
      <c r="AK71" s="31">
        <v>2.1000000000000001E-4</v>
      </c>
      <c r="AL71" s="31">
        <v>2.5999999999999998E-4</v>
      </c>
      <c r="AM71" s="31">
        <v>3.2000000000000003E-4</v>
      </c>
      <c r="AN71" s="31">
        <v>4.0999999999999999E-4</v>
      </c>
      <c r="AO71" s="31">
        <v>5.1000000000000004E-4</v>
      </c>
      <c r="AP71" s="31">
        <v>6.0999999999999997E-4</v>
      </c>
      <c r="AQ71" s="31">
        <v>7.1000000000000002E-4</v>
      </c>
      <c r="AR71" s="31">
        <v>8.0999999999999996E-4</v>
      </c>
      <c r="AS71" s="31">
        <v>9.1E-4</v>
      </c>
      <c r="AT71" s="31">
        <v>1.0200000000000001E-3</v>
      </c>
      <c r="AU71" s="31">
        <v>1.1199999999999999E-3</v>
      </c>
      <c r="AV71" s="31">
        <v>1.24E-3</v>
      </c>
      <c r="AW71" s="31">
        <v>1.3600000000000001E-3</v>
      </c>
      <c r="AX71" s="31">
        <v>1.5E-3</v>
      </c>
      <c r="AY71" s="31">
        <v>1.65E-3</v>
      </c>
      <c r="AZ71" s="31">
        <v>1.81E-3</v>
      </c>
      <c r="BA71" s="31">
        <v>1.99E-3</v>
      </c>
      <c r="BB71" s="31">
        <v>2.1800000000000001E-3</v>
      </c>
      <c r="BC71" s="31">
        <v>2.3900000000000002E-3</v>
      </c>
      <c r="BD71" s="31">
        <v>2.5999999999999999E-3</v>
      </c>
      <c r="BE71" s="31">
        <v>2.8300000000000001E-3</v>
      </c>
      <c r="BF71" s="31">
        <v>3.0799999999999998E-3</v>
      </c>
      <c r="BG71" s="31">
        <v>3.3500000000000001E-3</v>
      </c>
      <c r="BH71" s="31">
        <v>3.6700000000000001E-3</v>
      </c>
      <c r="BI71" s="31">
        <v>4.0299999999999997E-3</v>
      </c>
      <c r="BJ71" s="31">
        <v>4.4400000000000004E-3</v>
      </c>
      <c r="BK71" s="31">
        <v>4.9199999999999999E-3</v>
      </c>
      <c r="BL71" s="31">
        <v>5.45E-3</v>
      </c>
      <c r="BM71" s="31">
        <v>6.0400000000000002E-3</v>
      </c>
      <c r="BN71" s="31">
        <v>6.6800000000000002E-3</v>
      </c>
      <c r="BO71" s="31">
        <v>7.3800000000000003E-3</v>
      </c>
      <c r="BP71" s="31">
        <v>8.1499999999999993E-3</v>
      </c>
      <c r="BQ71" s="31">
        <v>8.9999999999999993E-3</v>
      </c>
      <c r="BR71" s="31">
        <v>9.9699999999999997E-3</v>
      </c>
    </row>
  </sheetData>
  <pageMargins left="0.75" right="0.75" top="1" bottom="1" header="0.5" footer="0.5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A1:BR71"/>
  <sheetViews>
    <sheetView zoomScale="75" workbookViewId="0">
      <pane xSplit="1" ySplit="2" topLeftCell="B3" activePane="bottomRight" state="frozen"/>
      <selection activeCell="K17" sqref="K17"/>
      <selection pane="topRight" activeCell="K17" sqref="K17"/>
      <selection pane="bottomLeft" activeCell="K17" sqref="K17"/>
      <selection pane="bottomRight" activeCell="K17" sqref="K17"/>
    </sheetView>
  </sheetViews>
  <sheetFormatPr defaultRowHeight="12.75" x14ac:dyDescent="0.2"/>
  <sheetData>
    <row r="1" spans="1:70" x14ac:dyDescent="0.2">
      <c r="A1" s="35" t="s">
        <v>30</v>
      </c>
      <c r="B1" s="32"/>
      <c r="C1" s="32"/>
      <c r="D1" s="32"/>
      <c r="E1" s="32"/>
      <c r="F1" s="32"/>
      <c r="G1" s="32"/>
      <c r="H1" s="32"/>
      <c r="I1" s="32" t="s">
        <v>27</v>
      </c>
      <c r="J1" s="32"/>
      <c r="K1" s="32"/>
      <c r="L1" s="32"/>
      <c r="M1" s="32"/>
      <c r="N1" s="32"/>
    </row>
    <row r="2" spans="1:70" x14ac:dyDescent="0.2">
      <c r="A2" s="35" t="s">
        <v>31</v>
      </c>
      <c r="B2">
        <v>16</v>
      </c>
      <c r="C2">
        <v>17</v>
      </c>
      <c r="D2">
        <v>18</v>
      </c>
      <c r="E2">
        <v>19</v>
      </c>
      <c r="F2">
        <v>20</v>
      </c>
      <c r="G2">
        <v>21</v>
      </c>
      <c r="H2">
        <v>22</v>
      </c>
      <c r="I2">
        <v>23</v>
      </c>
      <c r="J2">
        <v>24</v>
      </c>
      <c r="K2">
        <v>25</v>
      </c>
      <c r="L2">
        <v>26</v>
      </c>
      <c r="M2">
        <v>27</v>
      </c>
      <c r="N2">
        <v>28</v>
      </c>
      <c r="O2">
        <v>29</v>
      </c>
      <c r="P2">
        <v>30</v>
      </c>
      <c r="Q2">
        <v>31</v>
      </c>
      <c r="R2">
        <v>32</v>
      </c>
      <c r="S2">
        <v>33</v>
      </c>
      <c r="T2">
        <v>34</v>
      </c>
      <c r="U2">
        <v>35</v>
      </c>
      <c r="V2">
        <v>36</v>
      </c>
      <c r="W2">
        <v>37</v>
      </c>
      <c r="X2">
        <v>38</v>
      </c>
      <c r="Y2">
        <v>39</v>
      </c>
      <c r="Z2">
        <v>40</v>
      </c>
      <c r="AA2">
        <v>41</v>
      </c>
      <c r="AB2">
        <v>42</v>
      </c>
      <c r="AC2">
        <v>43</v>
      </c>
      <c r="AD2">
        <v>44</v>
      </c>
      <c r="AE2">
        <v>45</v>
      </c>
      <c r="AF2">
        <v>46</v>
      </c>
      <c r="AG2">
        <v>47</v>
      </c>
      <c r="AH2">
        <v>48</v>
      </c>
      <c r="AI2">
        <v>49</v>
      </c>
      <c r="AJ2">
        <v>50</v>
      </c>
      <c r="AK2">
        <v>51</v>
      </c>
      <c r="AL2">
        <v>52</v>
      </c>
      <c r="AM2">
        <v>53</v>
      </c>
      <c r="AN2">
        <v>54</v>
      </c>
      <c r="AO2">
        <v>55</v>
      </c>
      <c r="AP2">
        <v>56</v>
      </c>
      <c r="AQ2">
        <v>57</v>
      </c>
      <c r="AR2">
        <v>58</v>
      </c>
      <c r="AS2">
        <v>59</v>
      </c>
      <c r="AT2">
        <v>60</v>
      </c>
      <c r="AU2">
        <v>61</v>
      </c>
      <c r="AV2">
        <v>62</v>
      </c>
      <c r="AW2">
        <v>63</v>
      </c>
      <c r="AX2">
        <v>64</v>
      </c>
      <c r="AY2">
        <v>65</v>
      </c>
      <c r="AZ2">
        <v>66</v>
      </c>
      <c r="BA2">
        <v>67</v>
      </c>
      <c r="BB2">
        <v>68</v>
      </c>
      <c r="BC2">
        <v>69</v>
      </c>
      <c r="BD2">
        <v>70</v>
      </c>
      <c r="BE2">
        <v>71</v>
      </c>
      <c r="BF2">
        <v>72</v>
      </c>
      <c r="BG2">
        <v>73</v>
      </c>
      <c r="BH2">
        <v>74</v>
      </c>
      <c r="BI2">
        <v>75</v>
      </c>
      <c r="BJ2">
        <v>76</v>
      </c>
      <c r="BK2">
        <v>77</v>
      </c>
      <c r="BL2">
        <v>78</v>
      </c>
      <c r="BM2">
        <v>79</v>
      </c>
      <c r="BN2">
        <v>80</v>
      </c>
      <c r="BO2">
        <v>81</v>
      </c>
      <c r="BP2">
        <v>82</v>
      </c>
      <c r="BQ2">
        <v>83</v>
      </c>
      <c r="BR2">
        <v>84</v>
      </c>
    </row>
    <row r="3" spans="1:70" x14ac:dyDescent="0.2">
      <c r="A3">
        <v>16</v>
      </c>
      <c r="B3" s="31">
        <v>1.0000000000000001E-5</v>
      </c>
      <c r="C3" s="31">
        <v>1.0000000000000001E-5</v>
      </c>
      <c r="D3" s="31">
        <v>1.0000000000000001E-5</v>
      </c>
      <c r="E3" s="31">
        <v>1.0000000000000001E-5</v>
      </c>
      <c r="F3" s="31">
        <v>1.0000000000000001E-5</v>
      </c>
      <c r="G3" s="31">
        <v>1.0000000000000001E-5</v>
      </c>
      <c r="H3" s="31">
        <v>1.0000000000000001E-5</v>
      </c>
      <c r="I3" s="31">
        <v>1.0000000000000001E-5</v>
      </c>
      <c r="J3" s="31">
        <v>1.0000000000000001E-5</v>
      </c>
      <c r="K3" s="31">
        <v>1.0000000000000001E-5</v>
      </c>
      <c r="L3" s="31">
        <v>1.0000000000000001E-5</v>
      </c>
      <c r="M3" s="31">
        <v>1.0000000000000001E-5</v>
      </c>
      <c r="N3" s="31">
        <v>1.0000000000000001E-5</v>
      </c>
      <c r="O3" s="31">
        <v>1.0000000000000001E-5</v>
      </c>
      <c r="P3" s="31">
        <v>1.0000000000000001E-5</v>
      </c>
      <c r="Q3" s="31">
        <v>1.0000000000000001E-5</v>
      </c>
      <c r="R3" s="31">
        <v>1.0000000000000001E-5</v>
      </c>
      <c r="S3" s="31">
        <v>1.0000000000000001E-5</v>
      </c>
      <c r="T3" s="31">
        <v>1.0000000000000001E-5</v>
      </c>
      <c r="U3" s="31">
        <v>1.0000000000000001E-5</v>
      </c>
      <c r="V3" s="31">
        <v>1.0000000000000001E-5</v>
      </c>
      <c r="W3" s="31">
        <v>1.0000000000000001E-5</v>
      </c>
      <c r="X3" s="31">
        <v>1.0000000000000001E-5</v>
      </c>
      <c r="Y3" s="31">
        <v>1.0000000000000001E-5</v>
      </c>
      <c r="Z3" s="31">
        <v>1.0000000000000001E-5</v>
      </c>
      <c r="AA3" s="31">
        <v>1.0000000000000001E-5</v>
      </c>
      <c r="AB3" s="31">
        <v>1.0000000000000001E-5</v>
      </c>
      <c r="AC3" s="31">
        <v>1.0000000000000001E-5</v>
      </c>
      <c r="AD3" s="31">
        <v>1.0000000000000001E-5</v>
      </c>
      <c r="AE3" s="31">
        <v>1.0000000000000001E-5</v>
      </c>
      <c r="AF3" s="31">
        <v>1.0000000000000001E-5</v>
      </c>
      <c r="AG3" s="31">
        <v>1.0000000000000001E-5</v>
      </c>
      <c r="AH3" s="31">
        <v>1.0000000000000001E-5</v>
      </c>
      <c r="AI3" s="31">
        <v>1.0000000000000001E-5</v>
      </c>
      <c r="AJ3" s="31">
        <v>1.0000000000000001E-5</v>
      </c>
      <c r="AK3" s="31">
        <v>1.0000000000000001E-5</v>
      </c>
      <c r="AL3" s="31">
        <v>1.0000000000000001E-5</v>
      </c>
      <c r="AM3" s="31">
        <v>1.0000000000000001E-5</v>
      </c>
      <c r="AN3" s="31">
        <v>1.0000000000000001E-5</v>
      </c>
      <c r="AO3" s="31">
        <v>1.0000000000000001E-5</v>
      </c>
      <c r="AP3" s="31">
        <v>1.0000000000000001E-5</v>
      </c>
      <c r="AQ3" s="31">
        <v>1.0000000000000001E-5</v>
      </c>
      <c r="AR3" s="31">
        <v>1.0000000000000001E-5</v>
      </c>
      <c r="AS3" s="31">
        <v>1.0000000000000001E-5</v>
      </c>
      <c r="AT3" s="31">
        <v>1.0000000000000001E-5</v>
      </c>
      <c r="AU3" s="31">
        <v>1.0000000000000001E-5</v>
      </c>
      <c r="AV3" s="31">
        <v>1.0000000000000001E-5</v>
      </c>
      <c r="AW3" s="31">
        <v>1.0000000000000001E-5</v>
      </c>
      <c r="AX3" s="31">
        <v>1.0000000000000001E-5</v>
      </c>
      <c r="AY3" s="31">
        <v>1.0000000000000001E-5</v>
      </c>
      <c r="AZ3" s="31">
        <v>1.0000000000000001E-5</v>
      </c>
      <c r="BA3" s="31">
        <v>1.0000000000000001E-5</v>
      </c>
      <c r="BB3" s="31">
        <v>1.0000000000000001E-5</v>
      </c>
      <c r="BC3" s="31">
        <v>1.0000000000000001E-5</v>
      </c>
      <c r="BD3" s="31">
        <v>1.0000000000000001E-5</v>
      </c>
      <c r="BE3" s="31">
        <v>1.0000000000000001E-5</v>
      </c>
      <c r="BF3" s="31">
        <v>1.0000000000000001E-5</v>
      </c>
      <c r="BG3" s="31">
        <v>2.0000000000000002E-5</v>
      </c>
      <c r="BH3" s="31">
        <v>2.0000000000000002E-5</v>
      </c>
      <c r="BI3" s="31">
        <v>2.0000000000000002E-5</v>
      </c>
      <c r="BJ3" s="31">
        <v>2.0000000000000002E-5</v>
      </c>
      <c r="BK3" s="31">
        <v>2.0000000000000002E-5</v>
      </c>
      <c r="BL3" s="31">
        <v>3.0000000000000001E-5</v>
      </c>
      <c r="BM3" s="31">
        <v>3.0000000000000001E-5</v>
      </c>
      <c r="BN3" s="31">
        <v>3.0000000000000001E-5</v>
      </c>
      <c r="BO3" s="31">
        <v>4.0000000000000003E-5</v>
      </c>
      <c r="BP3" s="31">
        <v>4.0000000000000003E-5</v>
      </c>
      <c r="BQ3" s="31">
        <v>4.0000000000000003E-5</v>
      </c>
      <c r="BR3" s="31">
        <v>5.0000000000000002E-5</v>
      </c>
    </row>
    <row r="4" spans="1:70" x14ac:dyDescent="0.2">
      <c r="A4">
        <v>17</v>
      </c>
      <c r="B4" s="31">
        <v>1.0000000000000001E-5</v>
      </c>
      <c r="C4" s="31">
        <v>1.0000000000000001E-5</v>
      </c>
      <c r="D4" s="31">
        <v>1.0000000000000001E-5</v>
      </c>
      <c r="E4" s="31">
        <v>1.0000000000000001E-5</v>
      </c>
      <c r="F4" s="31">
        <v>1.0000000000000001E-5</v>
      </c>
      <c r="G4" s="31">
        <v>1.0000000000000001E-5</v>
      </c>
      <c r="H4" s="31">
        <v>1.0000000000000001E-5</v>
      </c>
      <c r="I4" s="31">
        <v>1.0000000000000001E-5</v>
      </c>
      <c r="J4" s="31">
        <v>1.0000000000000001E-5</v>
      </c>
      <c r="K4" s="31">
        <v>1.0000000000000001E-5</v>
      </c>
      <c r="L4" s="31">
        <v>1.0000000000000001E-5</v>
      </c>
      <c r="M4" s="31">
        <v>1.0000000000000001E-5</v>
      </c>
      <c r="N4" s="31">
        <v>1.0000000000000001E-5</v>
      </c>
      <c r="O4" s="31">
        <v>1.0000000000000001E-5</v>
      </c>
      <c r="P4" s="31">
        <v>1.0000000000000001E-5</v>
      </c>
      <c r="Q4" s="31">
        <v>1.0000000000000001E-5</v>
      </c>
      <c r="R4" s="31">
        <v>1.0000000000000001E-5</v>
      </c>
      <c r="S4" s="31">
        <v>1.0000000000000001E-5</v>
      </c>
      <c r="T4" s="31">
        <v>1.0000000000000001E-5</v>
      </c>
      <c r="U4" s="31">
        <v>1.0000000000000001E-5</v>
      </c>
      <c r="V4" s="31">
        <v>1.0000000000000001E-5</v>
      </c>
      <c r="W4" s="31">
        <v>1.0000000000000001E-5</v>
      </c>
      <c r="X4" s="31">
        <v>1.0000000000000001E-5</v>
      </c>
      <c r="Y4" s="31">
        <v>1.0000000000000001E-5</v>
      </c>
      <c r="Z4" s="31">
        <v>1.0000000000000001E-5</v>
      </c>
      <c r="AA4" s="31">
        <v>1.0000000000000001E-5</v>
      </c>
      <c r="AB4" s="31">
        <v>1.0000000000000001E-5</v>
      </c>
      <c r="AC4" s="31">
        <v>1.0000000000000001E-5</v>
      </c>
      <c r="AD4" s="31">
        <v>1.0000000000000001E-5</v>
      </c>
      <c r="AE4" s="31">
        <v>1.0000000000000001E-5</v>
      </c>
      <c r="AF4" s="31">
        <v>1.0000000000000001E-5</v>
      </c>
      <c r="AG4" s="31">
        <v>1.0000000000000001E-5</v>
      </c>
      <c r="AH4" s="31">
        <v>1.0000000000000001E-5</v>
      </c>
      <c r="AI4" s="31">
        <v>1.0000000000000001E-5</v>
      </c>
      <c r="AJ4" s="31">
        <v>1.0000000000000001E-5</v>
      </c>
      <c r="AK4" s="31">
        <v>1.0000000000000001E-5</v>
      </c>
      <c r="AL4" s="31">
        <v>1.0000000000000001E-5</v>
      </c>
      <c r="AM4" s="31">
        <v>1.0000000000000001E-5</v>
      </c>
      <c r="AN4" s="31">
        <v>1.0000000000000001E-5</v>
      </c>
      <c r="AO4" s="31">
        <v>1.0000000000000001E-5</v>
      </c>
      <c r="AP4" s="31">
        <v>1.0000000000000001E-5</v>
      </c>
      <c r="AQ4" s="31">
        <v>1.0000000000000001E-5</v>
      </c>
      <c r="AR4" s="31">
        <v>1.0000000000000001E-5</v>
      </c>
      <c r="AS4" s="31">
        <v>1.0000000000000001E-5</v>
      </c>
      <c r="AT4" s="31">
        <v>1.0000000000000001E-5</v>
      </c>
      <c r="AU4" s="31">
        <v>1.0000000000000001E-5</v>
      </c>
      <c r="AV4" s="31">
        <v>1.0000000000000001E-5</v>
      </c>
      <c r="AW4" s="31">
        <v>1.0000000000000001E-5</v>
      </c>
      <c r="AX4" s="31">
        <v>1.0000000000000001E-5</v>
      </c>
      <c r="AY4" s="31">
        <v>1.0000000000000001E-5</v>
      </c>
      <c r="AZ4" s="31">
        <v>1.0000000000000001E-5</v>
      </c>
      <c r="BA4" s="31">
        <v>1.0000000000000001E-5</v>
      </c>
      <c r="BB4" s="31">
        <v>1.0000000000000001E-5</v>
      </c>
      <c r="BC4" s="31">
        <v>1.0000000000000001E-5</v>
      </c>
      <c r="BD4" s="31">
        <v>1.0000000000000001E-5</v>
      </c>
      <c r="BE4" s="31">
        <v>1.0000000000000001E-5</v>
      </c>
      <c r="BF4" s="31">
        <v>1.0000000000000001E-5</v>
      </c>
      <c r="BG4" s="31">
        <v>2.0000000000000002E-5</v>
      </c>
      <c r="BH4" s="31">
        <v>2.0000000000000002E-5</v>
      </c>
      <c r="BI4" s="31">
        <v>2.0000000000000002E-5</v>
      </c>
      <c r="BJ4" s="31">
        <v>2.0000000000000002E-5</v>
      </c>
      <c r="BK4" s="31">
        <v>2.0000000000000002E-5</v>
      </c>
      <c r="BL4" s="31">
        <v>3.0000000000000001E-5</v>
      </c>
      <c r="BM4" s="31">
        <v>3.0000000000000001E-5</v>
      </c>
      <c r="BN4" s="31">
        <v>3.0000000000000001E-5</v>
      </c>
      <c r="BO4" s="31">
        <v>4.0000000000000003E-5</v>
      </c>
      <c r="BP4" s="31">
        <v>4.0000000000000003E-5</v>
      </c>
      <c r="BQ4" s="31">
        <v>4.0000000000000003E-5</v>
      </c>
      <c r="BR4" s="31">
        <v>5.0000000000000002E-5</v>
      </c>
    </row>
    <row r="5" spans="1:70" x14ac:dyDescent="0.2">
      <c r="A5">
        <v>18</v>
      </c>
      <c r="B5" s="31">
        <v>1.0000000000000001E-5</v>
      </c>
      <c r="C5" s="31">
        <v>1.0000000000000001E-5</v>
      </c>
      <c r="D5" s="31">
        <v>1.0000000000000001E-5</v>
      </c>
      <c r="E5" s="31">
        <v>1.0000000000000001E-5</v>
      </c>
      <c r="F5" s="31">
        <v>1.0000000000000001E-5</v>
      </c>
      <c r="G5" s="31">
        <v>1.0000000000000001E-5</v>
      </c>
      <c r="H5" s="31">
        <v>1.0000000000000001E-5</v>
      </c>
      <c r="I5" s="31">
        <v>1.0000000000000001E-5</v>
      </c>
      <c r="J5" s="31">
        <v>1.0000000000000001E-5</v>
      </c>
      <c r="K5" s="31">
        <v>1.0000000000000001E-5</v>
      </c>
      <c r="L5" s="31">
        <v>1.0000000000000001E-5</v>
      </c>
      <c r="M5" s="31">
        <v>1.0000000000000001E-5</v>
      </c>
      <c r="N5" s="31">
        <v>1.0000000000000001E-5</v>
      </c>
      <c r="O5" s="31">
        <v>1.0000000000000001E-5</v>
      </c>
      <c r="P5" s="31">
        <v>1.0000000000000001E-5</v>
      </c>
      <c r="Q5" s="31">
        <v>1.0000000000000001E-5</v>
      </c>
      <c r="R5" s="31">
        <v>1.0000000000000001E-5</v>
      </c>
      <c r="S5" s="31">
        <v>1.0000000000000001E-5</v>
      </c>
      <c r="T5" s="31">
        <v>1.0000000000000001E-5</v>
      </c>
      <c r="U5" s="31">
        <v>1.0000000000000001E-5</v>
      </c>
      <c r="V5" s="31">
        <v>1.0000000000000001E-5</v>
      </c>
      <c r="W5" s="31">
        <v>1.0000000000000001E-5</v>
      </c>
      <c r="X5" s="31">
        <v>1.0000000000000001E-5</v>
      </c>
      <c r="Y5" s="31">
        <v>1.0000000000000001E-5</v>
      </c>
      <c r="Z5" s="31">
        <v>1.0000000000000001E-5</v>
      </c>
      <c r="AA5" s="31">
        <v>1.0000000000000001E-5</v>
      </c>
      <c r="AB5" s="31">
        <v>1.0000000000000001E-5</v>
      </c>
      <c r="AC5" s="31">
        <v>1.0000000000000001E-5</v>
      </c>
      <c r="AD5" s="31">
        <v>1.0000000000000001E-5</v>
      </c>
      <c r="AE5" s="31">
        <v>1.0000000000000001E-5</v>
      </c>
      <c r="AF5" s="31">
        <v>1.0000000000000001E-5</v>
      </c>
      <c r="AG5" s="31">
        <v>1.0000000000000001E-5</v>
      </c>
      <c r="AH5" s="31">
        <v>1.0000000000000001E-5</v>
      </c>
      <c r="AI5" s="31">
        <v>1.0000000000000001E-5</v>
      </c>
      <c r="AJ5" s="31">
        <v>1.0000000000000001E-5</v>
      </c>
      <c r="AK5" s="31">
        <v>1.0000000000000001E-5</v>
      </c>
      <c r="AL5" s="31">
        <v>1.0000000000000001E-5</v>
      </c>
      <c r="AM5" s="31">
        <v>1.0000000000000001E-5</v>
      </c>
      <c r="AN5" s="31">
        <v>1.0000000000000001E-5</v>
      </c>
      <c r="AO5" s="31">
        <v>1.0000000000000001E-5</v>
      </c>
      <c r="AP5" s="31">
        <v>1.0000000000000001E-5</v>
      </c>
      <c r="AQ5" s="31">
        <v>1.0000000000000001E-5</v>
      </c>
      <c r="AR5" s="31">
        <v>1.0000000000000001E-5</v>
      </c>
      <c r="AS5" s="31">
        <v>1.0000000000000001E-5</v>
      </c>
      <c r="AT5" s="31">
        <v>1.0000000000000001E-5</v>
      </c>
      <c r="AU5" s="31">
        <v>1.0000000000000001E-5</v>
      </c>
      <c r="AV5" s="31">
        <v>1.0000000000000001E-5</v>
      </c>
      <c r="AW5" s="31">
        <v>1.0000000000000001E-5</v>
      </c>
      <c r="AX5" s="31">
        <v>1.0000000000000001E-5</v>
      </c>
      <c r="AY5" s="31">
        <v>1.0000000000000001E-5</v>
      </c>
      <c r="AZ5" s="31">
        <v>1.0000000000000001E-5</v>
      </c>
      <c r="BA5" s="31">
        <v>1.0000000000000001E-5</v>
      </c>
      <c r="BB5" s="31">
        <v>1.0000000000000001E-5</v>
      </c>
      <c r="BC5" s="31">
        <v>1.0000000000000001E-5</v>
      </c>
      <c r="BD5" s="31">
        <v>1.0000000000000001E-5</v>
      </c>
      <c r="BE5" s="31">
        <v>1.0000000000000001E-5</v>
      </c>
      <c r="BF5" s="31">
        <v>1.0000000000000001E-5</v>
      </c>
      <c r="BG5" s="31">
        <v>2.0000000000000002E-5</v>
      </c>
      <c r="BH5" s="31">
        <v>2.0000000000000002E-5</v>
      </c>
      <c r="BI5" s="31">
        <v>2.0000000000000002E-5</v>
      </c>
      <c r="BJ5" s="31">
        <v>2.0000000000000002E-5</v>
      </c>
      <c r="BK5" s="31">
        <v>2.0000000000000002E-5</v>
      </c>
      <c r="BL5" s="31">
        <v>3.0000000000000001E-5</v>
      </c>
      <c r="BM5" s="31">
        <v>3.0000000000000001E-5</v>
      </c>
      <c r="BN5" s="31">
        <v>3.0000000000000001E-5</v>
      </c>
      <c r="BO5" s="31">
        <v>4.0000000000000003E-5</v>
      </c>
      <c r="BP5" s="31">
        <v>4.0000000000000003E-5</v>
      </c>
      <c r="BQ5" s="31">
        <v>4.0000000000000003E-5</v>
      </c>
      <c r="BR5" s="31">
        <v>5.0000000000000002E-5</v>
      </c>
    </row>
    <row r="6" spans="1:70" x14ac:dyDescent="0.2">
      <c r="A6">
        <v>19</v>
      </c>
      <c r="B6" s="31">
        <v>1.0000000000000001E-5</v>
      </c>
      <c r="C6" s="31">
        <v>1.0000000000000001E-5</v>
      </c>
      <c r="D6" s="31">
        <v>1.0000000000000001E-5</v>
      </c>
      <c r="E6" s="31">
        <v>1.0000000000000001E-5</v>
      </c>
      <c r="F6" s="31">
        <v>1.0000000000000001E-5</v>
      </c>
      <c r="G6" s="31">
        <v>1.0000000000000001E-5</v>
      </c>
      <c r="H6" s="31">
        <v>1.0000000000000001E-5</v>
      </c>
      <c r="I6" s="31">
        <v>1.0000000000000001E-5</v>
      </c>
      <c r="J6" s="31">
        <v>1.0000000000000001E-5</v>
      </c>
      <c r="K6" s="31">
        <v>1.0000000000000001E-5</v>
      </c>
      <c r="L6" s="31">
        <v>1.0000000000000001E-5</v>
      </c>
      <c r="M6" s="31">
        <v>1.0000000000000001E-5</v>
      </c>
      <c r="N6" s="31">
        <v>1.0000000000000001E-5</v>
      </c>
      <c r="O6" s="31">
        <v>1.0000000000000001E-5</v>
      </c>
      <c r="P6" s="31">
        <v>1.0000000000000001E-5</v>
      </c>
      <c r="Q6" s="31">
        <v>1.0000000000000001E-5</v>
      </c>
      <c r="R6" s="31">
        <v>1.0000000000000001E-5</v>
      </c>
      <c r="S6" s="31">
        <v>1.0000000000000001E-5</v>
      </c>
      <c r="T6" s="31">
        <v>1.0000000000000001E-5</v>
      </c>
      <c r="U6" s="31">
        <v>1.0000000000000001E-5</v>
      </c>
      <c r="V6" s="31">
        <v>1.0000000000000001E-5</v>
      </c>
      <c r="W6" s="31">
        <v>1.0000000000000001E-5</v>
      </c>
      <c r="X6" s="31">
        <v>1.0000000000000001E-5</v>
      </c>
      <c r="Y6" s="31">
        <v>1.0000000000000001E-5</v>
      </c>
      <c r="Z6" s="31">
        <v>1.0000000000000001E-5</v>
      </c>
      <c r="AA6" s="31">
        <v>1.0000000000000001E-5</v>
      </c>
      <c r="AB6" s="31">
        <v>1.0000000000000001E-5</v>
      </c>
      <c r="AC6" s="31">
        <v>1.0000000000000001E-5</v>
      </c>
      <c r="AD6" s="31">
        <v>1.0000000000000001E-5</v>
      </c>
      <c r="AE6" s="31">
        <v>1.0000000000000001E-5</v>
      </c>
      <c r="AF6" s="31">
        <v>1.0000000000000001E-5</v>
      </c>
      <c r="AG6" s="31">
        <v>1.0000000000000001E-5</v>
      </c>
      <c r="AH6" s="31">
        <v>1.0000000000000001E-5</v>
      </c>
      <c r="AI6" s="31">
        <v>1.0000000000000001E-5</v>
      </c>
      <c r="AJ6" s="31">
        <v>1.0000000000000001E-5</v>
      </c>
      <c r="AK6" s="31">
        <v>1.0000000000000001E-5</v>
      </c>
      <c r="AL6" s="31">
        <v>1.0000000000000001E-5</v>
      </c>
      <c r="AM6" s="31">
        <v>1.0000000000000001E-5</v>
      </c>
      <c r="AN6" s="31">
        <v>1.0000000000000001E-5</v>
      </c>
      <c r="AO6" s="31">
        <v>1.0000000000000001E-5</v>
      </c>
      <c r="AP6" s="31">
        <v>1.0000000000000001E-5</v>
      </c>
      <c r="AQ6" s="31">
        <v>1.0000000000000001E-5</v>
      </c>
      <c r="AR6" s="31">
        <v>1.0000000000000001E-5</v>
      </c>
      <c r="AS6" s="31">
        <v>1.0000000000000001E-5</v>
      </c>
      <c r="AT6" s="31">
        <v>1.0000000000000001E-5</v>
      </c>
      <c r="AU6" s="31">
        <v>1.0000000000000001E-5</v>
      </c>
      <c r="AV6" s="31">
        <v>1.0000000000000001E-5</v>
      </c>
      <c r="AW6" s="31">
        <v>1.0000000000000001E-5</v>
      </c>
      <c r="AX6" s="31">
        <v>1.0000000000000001E-5</v>
      </c>
      <c r="AY6" s="31">
        <v>1.0000000000000001E-5</v>
      </c>
      <c r="AZ6" s="31">
        <v>1.0000000000000001E-5</v>
      </c>
      <c r="BA6" s="31">
        <v>1.0000000000000001E-5</v>
      </c>
      <c r="BB6" s="31">
        <v>1.0000000000000001E-5</v>
      </c>
      <c r="BC6" s="31">
        <v>1.0000000000000001E-5</v>
      </c>
      <c r="BD6" s="31">
        <v>1.0000000000000001E-5</v>
      </c>
      <c r="BE6" s="31">
        <v>1.0000000000000001E-5</v>
      </c>
      <c r="BF6" s="31">
        <v>1.0000000000000001E-5</v>
      </c>
      <c r="BG6" s="31">
        <v>2.0000000000000002E-5</v>
      </c>
      <c r="BH6" s="31">
        <v>2.0000000000000002E-5</v>
      </c>
      <c r="BI6" s="31">
        <v>2.0000000000000002E-5</v>
      </c>
      <c r="BJ6" s="31">
        <v>2.0000000000000002E-5</v>
      </c>
      <c r="BK6" s="31">
        <v>2.0000000000000002E-5</v>
      </c>
      <c r="BL6" s="31">
        <v>3.0000000000000001E-5</v>
      </c>
      <c r="BM6" s="31">
        <v>3.0000000000000001E-5</v>
      </c>
      <c r="BN6" s="31">
        <v>3.0000000000000001E-5</v>
      </c>
      <c r="BO6" s="31">
        <v>4.0000000000000003E-5</v>
      </c>
      <c r="BP6" s="31">
        <v>4.0000000000000003E-5</v>
      </c>
      <c r="BQ6" s="31">
        <v>4.0000000000000003E-5</v>
      </c>
      <c r="BR6" s="31">
        <v>5.0000000000000002E-5</v>
      </c>
    </row>
    <row r="7" spans="1:70" x14ac:dyDescent="0.2">
      <c r="A7">
        <v>20</v>
      </c>
      <c r="B7" s="31">
        <v>1.0000000000000001E-5</v>
      </c>
      <c r="C7" s="31">
        <v>1.0000000000000001E-5</v>
      </c>
      <c r="D7" s="31">
        <v>1.0000000000000001E-5</v>
      </c>
      <c r="E7" s="31">
        <v>1.0000000000000001E-5</v>
      </c>
      <c r="F7" s="31">
        <v>1.0000000000000001E-5</v>
      </c>
      <c r="G7" s="31">
        <v>1.0000000000000001E-5</v>
      </c>
      <c r="H7" s="31">
        <v>1.0000000000000001E-5</v>
      </c>
      <c r="I7" s="31">
        <v>1.0000000000000001E-5</v>
      </c>
      <c r="J7" s="31">
        <v>1.0000000000000001E-5</v>
      </c>
      <c r="K7" s="31">
        <v>1.0000000000000001E-5</v>
      </c>
      <c r="L7" s="31">
        <v>1.0000000000000001E-5</v>
      </c>
      <c r="M7" s="31">
        <v>1.0000000000000001E-5</v>
      </c>
      <c r="N7" s="31">
        <v>1.0000000000000001E-5</v>
      </c>
      <c r="O7" s="31">
        <v>1.0000000000000001E-5</v>
      </c>
      <c r="P7" s="31">
        <v>1.0000000000000001E-5</v>
      </c>
      <c r="Q7" s="31">
        <v>1.0000000000000001E-5</v>
      </c>
      <c r="R7" s="31">
        <v>1.0000000000000001E-5</v>
      </c>
      <c r="S7" s="31">
        <v>1.0000000000000001E-5</v>
      </c>
      <c r="T7" s="31">
        <v>1.0000000000000001E-5</v>
      </c>
      <c r="U7" s="31">
        <v>1.0000000000000001E-5</v>
      </c>
      <c r="V7" s="31">
        <v>1.0000000000000001E-5</v>
      </c>
      <c r="W7" s="31">
        <v>1.0000000000000001E-5</v>
      </c>
      <c r="X7" s="31">
        <v>1.0000000000000001E-5</v>
      </c>
      <c r="Y7" s="31">
        <v>1.0000000000000001E-5</v>
      </c>
      <c r="Z7" s="31">
        <v>1.0000000000000001E-5</v>
      </c>
      <c r="AA7" s="31">
        <v>1.0000000000000001E-5</v>
      </c>
      <c r="AB7" s="31">
        <v>1.0000000000000001E-5</v>
      </c>
      <c r="AC7" s="31">
        <v>1.0000000000000001E-5</v>
      </c>
      <c r="AD7" s="31">
        <v>1.0000000000000001E-5</v>
      </c>
      <c r="AE7" s="31">
        <v>1.0000000000000001E-5</v>
      </c>
      <c r="AF7" s="31">
        <v>1.0000000000000001E-5</v>
      </c>
      <c r="AG7" s="31">
        <v>1.0000000000000001E-5</v>
      </c>
      <c r="AH7" s="31">
        <v>1.0000000000000001E-5</v>
      </c>
      <c r="AI7" s="31">
        <v>1.0000000000000001E-5</v>
      </c>
      <c r="AJ7" s="31">
        <v>1.0000000000000001E-5</v>
      </c>
      <c r="AK7" s="31">
        <v>1.0000000000000001E-5</v>
      </c>
      <c r="AL7" s="31">
        <v>1.0000000000000001E-5</v>
      </c>
      <c r="AM7" s="31">
        <v>1.0000000000000001E-5</v>
      </c>
      <c r="AN7" s="31">
        <v>1.0000000000000001E-5</v>
      </c>
      <c r="AO7" s="31">
        <v>1.0000000000000001E-5</v>
      </c>
      <c r="AP7" s="31">
        <v>1.0000000000000001E-5</v>
      </c>
      <c r="AQ7" s="31">
        <v>1.0000000000000001E-5</v>
      </c>
      <c r="AR7" s="31">
        <v>1.0000000000000001E-5</v>
      </c>
      <c r="AS7" s="31">
        <v>1.0000000000000001E-5</v>
      </c>
      <c r="AT7" s="31">
        <v>1.0000000000000001E-5</v>
      </c>
      <c r="AU7" s="31">
        <v>1.0000000000000001E-5</v>
      </c>
      <c r="AV7" s="31">
        <v>1.0000000000000001E-5</v>
      </c>
      <c r="AW7" s="31">
        <v>1.0000000000000001E-5</v>
      </c>
      <c r="AX7" s="31">
        <v>1.0000000000000001E-5</v>
      </c>
      <c r="AY7" s="31">
        <v>1.0000000000000001E-5</v>
      </c>
      <c r="AZ7" s="31">
        <v>1.0000000000000001E-5</v>
      </c>
      <c r="BA7" s="31">
        <v>1.0000000000000001E-5</v>
      </c>
      <c r="BB7" s="31">
        <v>1.0000000000000001E-5</v>
      </c>
      <c r="BC7" s="31">
        <v>1.0000000000000001E-5</v>
      </c>
      <c r="BD7" s="31">
        <v>1.0000000000000001E-5</v>
      </c>
      <c r="BE7" s="31">
        <v>1.0000000000000001E-5</v>
      </c>
      <c r="BF7" s="31">
        <v>1.0000000000000001E-5</v>
      </c>
      <c r="BG7" s="31">
        <v>2.0000000000000002E-5</v>
      </c>
      <c r="BH7" s="31">
        <v>2.0000000000000002E-5</v>
      </c>
      <c r="BI7" s="31">
        <v>2.0000000000000002E-5</v>
      </c>
      <c r="BJ7" s="31">
        <v>2.0000000000000002E-5</v>
      </c>
      <c r="BK7" s="31">
        <v>2.0000000000000002E-5</v>
      </c>
      <c r="BL7" s="31">
        <v>3.0000000000000001E-5</v>
      </c>
      <c r="BM7" s="31">
        <v>3.0000000000000001E-5</v>
      </c>
      <c r="BN7" s="31">
        <v>3.0000000000000001E-5</v>
      </c>
      <c r="BO7" s="31">
        <v>4.0000000000000003E-5</v>
      </c>
      <c r="BP7" s="31">
        <v>4.0000000000000003E-5</v>
      </c>
      <c r="BQ7" s="31">
        <v>4.0000000000000003E-5</v>
      </c>
      <c r="BR7" s="31">
        <v>5.0000000000000002E-5</v>
      </c>
    </row>
    <row r="8" spans="1:70" x14ac:dyDescent="0.2">
      <c r="A8">
        <v>21</v>
      </c>
      <c r="B8" s="31">
        <v>1.0000000000000001E-5</v>
      </c>
      <c r="C8" s="31">
        <v>1.0000000000000001E-5</v>
      </c>
      <c r="D8" s="31">
        <v>1.0000000000000001E-5</v>
      </c>
      <c r="E8" s="31">
        <v>1.0000000000000001E-5</v>
      </c>
      <c r="F8" s="31">
        <v>1.0000000000000001E-5</v>
      </c>
      <c r="G8" s="31">
        <v>1.0000000000000001E-5</v>
      </c>
      <c r="H8" s="31">
        <v>1.0000000000000001E-5</v>
      </c>
      <c r="I8" s="31">
        <v>1.0000000000000001E-5</v>
      </c>
      <c r="J8" s="31">
        <v>1.0000000000000001E-5</v>
      </c>
      <c r="K8" s="31">
        <v>1.0000000000000001E-5</v>
      </c>
      <c r="L8" s="31">
        <v>1.0000000000000001E-5</v>
      </c>
      <c r="M8" s="31">
        <v>1.0000000000000001E-5</v>
      </c>
      <c r="N8" s="31">
        <v>1.0000000000000001E-5</v>
      </c>
      <c r="O8" s="31">
        <v>1.0000000000000001E-5</v>
      </c>
      <c r="P8" s="31">
        <v>1.0000000000000001E-5</v>
      </c>
      <c r="Q8" s="31">
        <v>1.0000000000000001E-5</v>
      </c>
      <c r="R8" s="31">
        <v>1.0000000000000001E-5</v>
      </c>
      <c r="S8" s="31">
        <v>1.0000000000000001E-5</v>
      </c>
      <c r="T8" s="31">
        <v>1.0000000000000001E-5</v>
      </c>
      <c r="U8" s="31">
        <v>1.0000000000000001E-5</v>
      </c>
      <c r="V8" s="31">
        <v>1.0000000000000001E-5</v>
      </c>
      <c r="W8" s="31">
        <v>1.0000000000000001E-5</v>
      </c>
      <c r="X8" s="31">
        <v>1.0000000000000001E-5</v>
      </c>
      <c r="Y8" s="31">
        <v>1.0000000000000001E-5</v>
      </c>
      <c r="Z8" s="31">
        <v>1.0000000000000001E-5</v>
      </c>
      <c r="AA8" s="31">
        <v>1.0000000000000001E-5</v>
      </c>
      <c r="AB8" s="31">
        <v>1.0000000000000001E-5</v>
      </c>
      <c r="AC8" s="31">
        <v>1.0000000000000001E-5</v>
      </c>
      <c r="AD8" s="31">
        <v>1.0000000000000001E-5</v>
      </c>
      <c r="AE8" s="31">
        <v>1.0000000000000001E-5</v>
      </c>
      <c r="AF8" s="31">
        <v>1.0000000000000001E-5</v>
      </c>
      <c r="AG8" s="31">
        <v>1.0000000000000001E-5</v>
      </c>
      <c r="AH8" s="31">
        <v>1.0000000000000001E-5</v>
      </c>
      <c r="AI8" s="31">
        <v>1.0000000000000001E-5</v>
      </c>
      <c r="AJ8" s="31">
        <v>1.0000000000000001E-5</v>
      </c>
      <c r="AK8" s="31">
        <v>1.0000000000000001E-5</v>
      </c>
      <c r="AL8" s="31">
        <v>1.0000000000000001E-5</v>
      </c>
      <c r="AM8" s="31">
        <v>1.0000000000000001E-5</v>
      </c>
      <c r="AN8" s="31">
        <v>1.0000000000000001E-5</v>
      </c>
      <c r="AO8" s="31">
        <v>1.0000000000000001E-5</v>
      </c>
      <c r="AP8" s="31">
        <v>1.0000000000000001E-5</v>
      </c>
      <c r="AQ8" s="31">
        <v>1.0000000000000001E-5</v>
      </c>
      <c r="AR8" s="31">
        <v>1.0000000000000001E-5</v>
      </c>
      <c r="AS8" s="31">
        <v>1.0000000000000001E-5</v>
      </c>
      <c r="AT8" s="31">
        <v>1.0000000000000001E-5</v>
      </c>
      <c r="AU8" s="31">
        <v>1.0000000000000001E-5</v>
      </c>
      <c r="AV8" s="31">
        <v>1.0000000000000001E-5</v>
      </c>
      <c r="AW8" s="31">
        <v>1.0000000000000001E-5</v>
      </c>
      <c r="AX8" s="31">
        <v>1.0000000000000001E-5</v>
      </c>
      <c r="AY8" s="31">
        <v>1.0000000000000001E-5</v>
      </c>
      <c r="AZ8" s="31">
        <v>1.0000000000000001E-5</v>
      </c>
      <c r="BA8" s="31">
        <v>1.0000000000000001E-5</v>
      </c>
      <c r="BB8" s="31">
        <v>1.0000000000000001E-5</v>
      </c>
      <c r="BC8" s="31">
        <v>1.0000000000000001E-5</v>
      </c>
      <c r="BD8" s="31">
        <v>1.0000000000000001E-5</v>
      </c>
      <c r="BE8" s="31">
        <v>1.0000000000000001E-5</v>
      </c>
      <c r="BF8" s="31">
        <v>1.0000000000000001E-5</v>
      </c>
      <c r="BG8" s="31">
        <v>2.0000000000000002E-5</v>
      </c>
      <c r="BH8" s="31">
        <v>2.0000000000000002E-5</v>
      </c>
      <c r="BI8" s="31">
        <v>2.0000000000000002E-5</v>
      </c>
      <c r="BJ8" s="31">
        <v>2.0000000000000002E-5</v>
      </c>
      <c r="BK8" s="31">
        <v>2.0000000000000002E-5</v>
      </c>
      <c r="BL8" s="31">
        <v>3.0000000000000001E-5</v>
      </c>
      <c r="BM8" s="31">
        <v>3.0000000000000001E-5</v>
      </c>
      <c r="BN8" s="31">
        <v>3.0000000000000001E-5</v>
      </c>
      <c r="BO8" s="31">
        <v>4.0000000000000003E-5</v>
      </c>
      <c r="BP8" s="31">
        <v>4.0000000000000003E-5</v>
      </c>
      <c r="BQ8" s="31">
        <v>4.0000000000000003E-5</v>
      </c>
      <c r="BR8" s="31">
        <v>5.0000000000000002E-5</v>
      </c>
    </row>
    <row r="9" spans="1:70" x14ac:dyDescent="0.2">
      <c r="A9">
        <v>22</v>
      </c>
      <c r="B9" s="31">
        <v>1.0000000000000001E-5</v>
      </c>
      <c r="C9" s="31">
        <v>1.0000000000000001E-5</v>
      </c>
      <c r="D9" s="31">
        <v>1.0000000000000001E-5</v>
      </c>
      <c r="E9" s="31">
        <v>1.0000000000000001E-5</v>
      </c>
      <c r="F9" s="31">
        <v>1.0000000000000001E-5</v>
      </c>
      <c r="G9" s="31">
        <v>1.0000000000000001E-5</v>
      </c>
      <c r="H9" s="31">
        <v>1.0000000000000001E-5</v>
      </c>
      <c r="I9" s="31">
        <v>1.0000000000000001E-5</v>
      </c>
      <c r="J9" s="31">
        <v>1.0000000000000001E-5</v>
      </c>
      <c r="K9" s="31">
        <v>1.0000000000000001E-5</v>
      </c>
      <c r="L9" s="31">
        <v>1.0000000000000001E-5</v>
      </c>
      <c r="M9" s="31">
        <v>1.0000000000000001E-5</v>
      </c>
      <c r="N9" s="31">
        <v>1.0000000000000001E-5</v>
      </c>
      <c r="O9" s="31">
        <v>1.0000000000000001E-5</v>
      </c>
      <c r="P9" s="31">
        <v>1.0000000000000001E-5</v>
      </c>
      <c r="Q9" s="31">
        <v>1.0000000000000001E-5</v>
      </c>
      <c r="R9" s="31">
        <v>1.0000000000000001E-5</v>
      </c>
      <c r="S9" s="31">
        <v>1.0000000000000001E-5</v>
      </c>
      <c r="T9" s="31">
        <v>1.0000000000000001E-5</v>
      </c>
      <c r="U9" s="31">
        <v>1.0000000000000001E-5</v>
      </c>
      <c r="V9" s="31">
        <v>1.0000000000000001E-5</v>
      </c>
      <c r="W9" s="31">
        <v>1.0000000000000001E-5</v>
      </c>
      <c r="X9" s="31">
        <v>1.0000000000000001E-5</v>
      </c>
      <c r="Y9" s="31">
        <v>1.0000000000000001E-5</v>
      </c>
      <c r="Z9" s="31">
        <v>1.0000000000000001E-5</v>
      </c>
      <c r="AA9" s="31">
        <v>1.0000000000000001E-5</v>
      </c>
      <c r="AB9" s="31">
        <v>1.0000000000000001E-5</v>
      </c>
      <c r="AC9" s="31">
        <v>1.0000000000000001E-5</v>
      </c>
      <c r="AD9" s="31">
        <v>1.0000000000000001E-5</v>
      </c>
      <c r="AE9" s="31">
        <v>1.0000000000000001E-5</v>
      </c>
      <c r="AF9" s="31">
        <v>1.0000000000000001E-5</v>
      </c>
      <c r="AG9" s="31">
        <v>1.0000000000000001E-5</v>
      </c>
      <c r="AH9" s="31">
        <v>1.0000000000000001E-5</v>
      </c>
      <c r="AI9" s="31">
        <v>1.0000000000000001E-5</v>
      </c>
      <c r="AJ9" s="31">
        <v>1.0000000000000001E-5</v>
      </c>
      <c r="AK9" s="31">
        <v>1.0000000000000001E-5</v>
      </c>
      <c r="AL9" s="31">
        <v>1.0000000000000001E-5</v>
      </c>
      <c r="AM9" s="31">
        <v>1.0000000000000001E-5</v>
      </c>
      <c r="AN9" s="31">
        <v>1.0000000000000001E-5</v>
      </c>
      <c r="AO9" s="31">
        <v>1.0000000000000001E-5</v>
      </c>
      <c r="AP9" s="31">
        <v>1.0000000000000001E-5</v>
      </c>
      <c r="AQ9" s="31">
        <v>1.0000000000000001E-5</v>
      </c>
      <c r="AR9" s="31">
        <v>1.0000000000000001E-5</v>
      </c>
      <c r="AS9" s="31">
        <v>1.0000000000000001E-5</v>
      </c>
      <c r="AT9" s="31">
        <v>1.0000000000000001E-5</v>
      </c>
      <c r="AU9" s="31">
        <v>1.0000000000000001E-5</v>
      </c>
      <c r="AV9" s="31">
        <v>1.0000000000000001E-5</v>
      </c>
      <c r="AW9" s="31">
        <v>1.0000000000000001E-5</v>
      </c>
      <c r="AX9" s="31">
        <v>1.0000000000000001E-5</v>
      </c>
      <c r="AY9" s="31">
        <v>1.0000000000000001E-5</v>
      </c>
      <c r="AZ9" s="31">
        <v>1.0000000000000001E-5</v>
      </c>
      <c r="BA9" s="31">
        <v>1.0000000000000001E-5</v>
      </c>
      <c r="BB9" s="31">
        <v>1.0000000000000001E-5</v>
      </c>
      <c r="BC9" s="31">
        <v>1.0000000000000001E-5</v>
      </c>
      <c r="BD9" s="31">
        <v>1.0000000000000001E-5</v>
      </c>
      <c r="BE9" s="31">
        <v>1.0000000000000001E-5</v>
      </c>
      <c r="BF9" s="31">
        <v>1.0000000000000001E-5</v>
      </c>
      <c r="BG9" s="31">
        <v>2.0000000000000002E-5</v>
      </c>
      <c r="BH9" s="31">
        <v>2.0000000000000002E-5</v>
      </c>
      <c r="BI9" s="31">
        <v>2.0000000000000002E-5</v>
      </c>
      <c r="BJ9" s="31">
        <v>2.0000000000000002E-5</v>
      </c>
      <c r="BK9" s="31">
        <v>2.0000000000000002E-5</v>
      </c>
      <c r="BL9" s="31">
        <v>3.0000000000000001E-5</v>
      </c>
      <c r="BM9" s="31">
        <v>3.0000000000000001E-5</v>
      </c>
      <c r="BN9" s="31">
        <v>3.0000000000000001E-5</v>
      </c>
      <c r="BO9" s="31">
        <v>4.0000000000000003E-5</v>
      </c>
      <c r="BP9" s="31">
        <v>4.0000000000000003E-5</v>
      </c>
      <c r="BQ9" s="31">
        <v>4.0000000000000003E-5</v>
      </c>
      <c r="BR9" s="31">
        <v>5.0000000000000002E-5</v>
      </c>
    </row>
    <row r="10" spans="1:70" x14ac:dyDescent="0.2">
      <c r="A10">
        <v>23</v>
      </c>
      <c r="B10" s="31">
        <v>1.0000000000000001E-5</v>
      </c>
      <c r="C10" s="31">
        <v>1.0000000000000001E-5</v>
      </c>
      <c r="D10" s="31">
        <v>1.0000000000000001E-5</v>
      </c>
      <c r="E10" s="31">
        <v>1.0000000000000001E-5</v>
      </c>
      <c r="F10" s="31">
        <v>1.0000000000000001E-5</v>
      </c>
      <c r="G10" s="31">
        <v>1.0000000000000001E-5</v>
      </c>
      <c r="H10" s="31">
        <v>1.0000000000000001E-5</v>
      </c>
      <c r="I10" s="31">
        <v>1.0000000000000001E-5</v>
      </c>
      <c r="J10" s="31">
        <v>1.0000000000000001E-5</v>
      </c>
      <c r="K10" s="31">
        <v>1.0000000000000001E-5</v>
      </c>
      <c r="L10" s="31">
        <v>1.0000000000000001E-5</v>
      </c>
      <c r="M10" s="31">
        <v>1.0000000000000001E-5</v>
      </c>
      <c r="N10" s="31">
        <v>1.0000000000000001E-5</v>
      </c>
      <c r="O10" s="31">
        <v>1.0000000000000001E-5</v>
      </c>
      <c r="P10" s="31">
        <v>1.0000000000000001E-5</v>
      </c>
      <c r="Q10" s="31">
        <v>1.0000000000000001E-5</v>
      </c>
      <c r="R10" s="31">
        <v>1.0000000000000001E-5</v>
      </c>
      <c r="S10" s="31">
        <v>1.0000000000000001E-5</v>
      </c>
      <c r="T10" s="31">
        <v>1.0000000000000001E-5</v>
      </c>
      <c r="U10" s="31">
        <v>1.0000000000000001E-5</v>
      </c>
      <c r="V10" s="31">
        <v>1.0000000000000001E-5</v>
      </c>
      <c r="W10" s="31">
        <v>1.0000000000000001E-5</v>
      </c>
      <c r="X10" s="31">
        <v>1.0000000000000001E-5</v>
      </c>
      <c r="Y10" s="31">
        <v>1.0000000000000001E-5</v>
      </c>
      <c r="Z10" s="31">
        <v>1.0000000000000001E-5</v>
      </c>
      <c r="AA10" s="31">
        <v>1.0000000000000001E-5</v>
      </c>
      <c r="AB10" s="31">
        <v>1.0000000000000001E-5</v>
      </c>
      <c r="AC10" s="31">
        <v>1.0000000000000001E-5</v>
      </c>
      <c r="AD10" s="31">
        <v>1.0000000000000001E-5</v>
      </c>
      <c r="AE10" s="31">
        <v>1.0000000000000001E-5</v>
      </c>
      <c r="AF10" s="31">
        <v>1.0000000000000001E-5</v>
      </c>
      <c r="AG10" s="31">
        <v>1.0000000000000001E-5</v>
      </c>
      <c r="AH10" s="31">
        <v>1.0000000000000001E-5</v>
      </c>
      <c r="AI10" s="31">
        <v>1.0000000000000001E-5</v>
      </c>
      <c r="AJ10" s="31">
        <v>1.0000000000000001E-5</v>
      </c>
      <c r="AK10" s="31">
        <v>1.0000000000000001E-5</v>
      </c>
      <c r="AL10" s="31">
        <v>1.0000000000000001E-5</v>
      </c>
      <c r="AM10" s="31">
        <v>1.0000000000000001E-5</v>
      </c>
      <c r="AN10" s="31">
        <v>1.0000000000000001E-5</v>
      </c>
      <c r="AO10" s="31">
        <v>1.0000000000000001E-5</v>
      </c>
      <c r="AP10" s="31">
        <v>1.0000000000000001E-5</v>
      </c>
      <c r="AQ10" s="31">
        <v>1.0000000000000001E-5</v>
      </c>
      <c r="AR10" s="31">
        <v>1.0000000000000001E-5</v>
      </c>
      <c r="AS10" s="31">
        <v>1.0000000000000001E-5</v>
      </c>
      <c r="AT10" s="31">
        <v>1.0000000000000001E-5</v>
      </c>
      <c r="AU10" s="31">
        <v>1.0000000000000001E-5</v>
      </c>
      <c r="AV10" s="31">
        <v>1.0000000000000001E-5</v>
      </c>
      <c r="AW10" s="31">
        <v>1.0000000000000001E-5</v>
      </c>
      <c r="AX10" s="31">
        <v>1.0000000000000001E-5</v>
      </c>
      <c r="AY10" s="31">
        <v>1.0000000000000001E-5</v>
      </c>
      <c r="AZ10" s="31">
        <v>1.0000000000000001E-5</v>
      </c>
      <c r="BA10" s="31">
        <v>1.0000000000000001E-5</v>
      </c>
      <c r="BB10" s="31">
        <v>1.0000000000000001E-5</v>
      </c>
      <c r="BC10" s="31">
        <v>1.0000000000000001E-5</v>
      </c>
      <c r="BD10" s="31">
        <v>1.0000000000000001E-5</v>
      </c>
      <c r="BE10" s="31">
        <v>1.0000000000000001E-5</v>
      </c>
      <c r="BF10" s="31">
        <v>1.0000000000000001E-5</v>
      </c>
      <c r="BG10" s="31">
        <v>2.0000000000000002E-5</v>
      </c>
      <c r="BH10" s="31">
        <v>2.0000000000000002E-5</v>
      </c>
      <c r="BI10" s="31">
        <v>2.0000000000000002E-5</v>
      </c>
      <c r="BJ10" s="31">
        <v>2.0000000000000002E-5</v>
      </c>
      <c r="BK10" s="31">
        <v>2.0000000000000002E-5</v>
      </c>
      <c r="BL10" s="31">
        <v>3.0000000000000001E-5</v>
      </c>
      <c r="BM10" s="31">
        <v>3.0000000000000001E-5</v>
      </c>
      <c r="BN10" s="31">
        <v>3.0000000000000001E-5</v>
      </c>
      <c r="BO10" s="31">
        <v>4.0000000000000003E-5</v>
      </c>
      <c r="BP10" s="31">
        <v>4.0000000000000003E-5</v>
      </c>
      <c r="BQ10" s="31">
        <v>4.0000000000000003E-5</v>
      </c>
      <c r="BR10" s="31">
        <v>5.0000000000000002E-5</v>
      </c>
    </row>
    <row r="11" spans="1:70" x14ac:dyDescent="0.2">
      <c r="A11">
        <v>24</v>
      </c>
      <c r="B11" s="31">
        <v>1.0000000000000001E-5</v>
      </c>
      <c r="C11" s="31">
        <v>1.0000000000000001E-5</v>
      </c>
      <c r="D11" s="31">
        <v>1.0000000000000001E-5</v>
      </c>
      <c r="E11" s="31">
        <v>1.0000000000000001E-5</v>
      </c>
      <c r="F11" s="31">
        <v>1.0000000000000001E-5</v>
      </c>
      <c r="G11" s="31">
        <v>1.0000000000000001E-5</v>
      </c>
      <c r="H11" s="31">
        <v>1.0000000000000001E-5</v>
      </c>
      <c r="I11" s="31">
        <v>1.0000000000000001E-5</v>
      </c>
      <c r="J11" s="31">
        <v>1.0000000000000001E-5</v>
      </c>
      <c r="K11" s="31">
        <v>1.0000000000000001E-5</v>
      </c>
      <c r="L11" s="31">
        <v>1.0000000000000001E-5</v>
      </c>
      <c r="M11" s="31">
        <v>1.0000000000000001E-5</v>
      </c>
      <c r="N11" s="31">
        <v>1.0000000000000001E-5</v>
      </c>
      <c r="O11" s="31">
        <v>1.0000000000000001E-5</v>
      </c>
      <c r="P11" s="31">
        <v>1.0000000000000001E-5</v>
      </c>
      <c r="Q11" s="31">
        <v>1.0000000000000001E-5</v>
      </c>
      <c r="R11" s="31">
        <v>1.0000000000000001E-5</v>
      </c>
      <c r="S11" s="31">
        <v>1.0000000000000001E-5</v>
      </c>
      <c r="T11" s="31">
        <v>1.0000000000000001E-5</v>
      </c>
      <c r="U11" s="31">
        <v>1.0000000000000001E-5</v>
      </c>
      <c r="V11" s="31">
        <v>1.0000000000000001E-5</v>
      </c>
      <c r="W11" s="31">
        <v>1.0000000000000001E-5</v>
      </c>
      <c r="X11" s="31">
        <v>1.0000000000000001E-5</v>
      </c>
      <c r="Y11" s="31">
        <v>1.0000000000000001E-5</v>
      </c>
      <c r="Z11" s="31">
        <v>1.0000000000000001E-5</v>
      </c>
      <c r="AA11" s="31">
        <v>1.0000000000000001E-5</v>
      </c>
      <c r="AB11" s="31">
        <v>1.0000000000000001E-5</v>
      </c>
      <c r="AC11" s="31">
        <v>1.0000000000000001E-5</v>
      </c>
      <c r="AD11" s="31">
        <v>1.0000000000000001E-5</v>
      </c>
      <c r="AE11" s="31">
        <v>1.0000000000000001E-5</v>
      </c>
      <c r="AF11" s="31">
        <v>1.0000000000000001E-5</v>
      </c>
      <c r="AG11" s="31">
        <v>1.0000000000000001E-5</v>
      </c>
      <c r="AH11" s="31">
        <v>1.0000000000000001E-5</v>
      </c>
      <c r="AI11" s="31">
        <v>1.0000000000000001E-5</v>
      </c>
      <c r="AJ11" s="31">
        <v>1.0000000000000001E-5</v>
      </c>
      <c r="AK11" s="31">
        <v>1.0000000000000001E-5</v>
      </c>
      <c r="AL11" s="31">
        <v>1.0000000000000001E-5</v>
      </c>
      <c r="AM11" s="31">
        <v>1.0000000000000001E-5</v>
      </c>
      <c r="AN11" s="31">
        <v>1.0000000000000001E-5</v>
      </c>
      <c r="AO11" s="31">
        <v>1.0000000000000001E-5</v>
      </c>
      <c r="AP11" s="31">
        <v>1.0000000000000001E-5</v>
      </c>
      <c r="AQ11" s="31">
        <v>1.0000000000000001E-5</v>
      </c>
      <c r="AR11" s="31">
        <v>1.0000000000000001E-5</v>
      </c>
      <c r="AS11" s="31">
        <v>1.0000000000000001E-5</v>
      </c>
      <c r="AT11" s="31">
        <v>1.0000000000000001E-5</v>
      </c>
      <c r="AU11" s="31">
        <v>1.0000000000000001E-5</v>
      </c>
      <c r="AV11" s="31">
        <v>1.0000000000000001E-5</v>
      </c>
      <c r="AW11" s="31">
        <v>1.0000000000000001E-5</v>
      </c>
      <c r="AX11" s="31">
        <v>1.0000000000000001E-5</v>
      </c>
      <c r="AY11" s="31">
        <v>1.0000000000000001E-5</v>
      </c>
      <c r="AZ11" s="31">
        <v>1.0000000000000001E-5</v>
      </c>
      <c r="BA11" s="31">
        <v>1.0000000000000001E-5</v>
      </c>
      <c r="BB11" s="31">
        <v>1.0000000000000001E-5</v>
      </c>
      <c r="BC11" s="31">
        <v>1.0000000000000001E-5</v>
      </c>
      <c r="BD11" s="31">
        <v>1.0000000000000001E-5</v>
      </c>
      <c r="BE11" s="31">
        <v>1.0000000000000001E-5</v>
      </c>
      <c r="BF11" s="31">
        <v>1.0000000000000001E-5</v>
      </c>
      <c r="BG11" s="31">
        <v>2.0000000000000002E-5</v>
      </c>
      <c r="BH11" s="31">
        <v>2.0000000000000002E-5</v>
      </c>
      <c r="BI11" s="31">
        <v>2.0000000000000002E-5</v>
      </c>
      <c r="BJ11" s="31">
        <v>2.0000000000000002E-5</v>
      </c>
      <c r="BK11" s="31">
        <v>2.0000000000000002E-5</v>
      </c>
      <c r="BL11" s="31">
        <v>3.0000000000000001E-5</v>
      </c>
      <c r="BM11" s="31">
        <v>3.0000000000000001E-5</v>
      </c>
      <c r="BN11" s="31">
        <v>3.0000000000000001E-5</v>
      </c>
      <c r="BO11" s="31">
        <v>4.0000000000000003E-5</v>
      </c>
      <c r="BP11" s="31">
        <v>4.0000000000000003E-5</v>
      </c>
      <c r="BQ11" s="31">
        <v>4.0000000000000003E-5</v>
      </c>
      <c r="BR11" s="31">
        <v>5.0000000000000002E-5</v>
      </c>
    </row>
    <row r="12" spans="1:70" x14ac:dyDescent="0.2">
      <c r="A12">
        <v>25</v>
      </c>
      <c r="B12" s="31">
        <v>1.0000000000000001E-5</v>
      </c>
      <c r="C12" s="31">
        <v>1.0000000000000001E-5</v>
      </c>
      <c r="D12" s="31">
        <v>1.0000000000000001E-5</v>
      </c>
      <c r="E12" s="31">
        <v>1.0000000000000001E-5</v>
      </c>
      <c r="F12" s="31">
        <v>1.0000000000000001E-5</v>
      </c>
      <c r="G12" s="31">
        <v>1.0000000000000001E-5</v>
      </c>
      <c r="H12" s="31">
        <v>1.0000000000000001E-5</v>
      </c>
      <c r="I12" s="31">
        <v>1.0000000000000001E-5</v>
      </c>
      <c r="J12" s="31">
        <v>1.0000000000000001E-5</v>
      </c>
      <c r="K12" s="31">
        <v>1.0000000000000001E-5</v>
      </c>
      <c r="L12" s="31">
        <v>1.0000000000000001E-5</v>
      </c>
      <c r="M12" s="31">
        <v>1.0000000000000001E-5</v>
      </c>
      <c r="N12" s="31">
        <v>1.0000000000000001E-5</v>
      </c>
      <c r="O12" s="31">
        <v>1.0000000000000001E-5</v>
      </c>
      <c r="P12" s="31">
        <v>1.0000000000000001E-5</v>
      </c>
      <c r="Q12" s="31">
        <v>1.0000000000000001E-5</v>
      </c>
      <c r="R12" s="31">
        <v>1.0000000000000001E-5</v>
      </c>
      <c r="S12" s="31">
        <v>1.0000000000000001E-5</v>
      </c>
      <c r="T12" s="31">
        <v>1.0000000000000001E-5</v>
      </c>
      <c r="U12" s="31">
        <v>1.0000000000000001E-5</v>
      </c>
      <c r="V12" s="31">
        <v>1.0000000000000001E-5</v>
      </c>
      <c r="W12" s="31">
        <v>1.0000000000000001E-5</v>
      </c>
      <c r="X12" s="31">
        <v>1.0000000000000001E-5</v>
      </c>
      <c r="Y12" s="31">
        <v>1.0000000000000001E-5</v>
      </c>
      <c r="Z12" s="31">
        <v>1.0000000000000001E-5</v>
      </c>
      <c r="AA12" s="31">
        <v>1.0000000000000001E-5</v>
      </c>
      <c r="AB12" s="31">
        <v>1.0000000000000001E-5</v>
      </c>
      <c r="AC12" s="31">
        <v>1.0000000000000001E-5</v>
      </c>
      <c r="AD12" s="31">
        <v>1.0000000000000001E-5</v>
      </c>
      <c r="AE12" s="31">
        <v>1.0000000000000001E-5</v>
      </c>
      <c r="AF12" s="31">
        <v>1.0000000000000001E-5</v>
      </c>
      <c r="AG12" s="31">
        <v>1.0000000000000001E-5</v>
      </c>
      <c r="AH12" s="31">
        <v>1.0000000000000001E-5</v>
      </c>
      <c r="AI12" s="31">
        <v>1.0000000000000001E-5</v>
      </c>
      <c r="AJ12" s="31">
        <v>1.0000000000000001E-5</v>
      </c>
      <c r="AK12" s="31">
        <v>1.0000000000000001E-5</v>
      </c>
      <c r="AL12" s="31">
        <v>1.0000000000000001E-5</v>
      </c>
      <c r="AM12" s="31">
        <v>1.0000000000000001E-5</v>
      </c>
      <c r="AN12" s="31">
        <v>1.0000000000000001E-5</v>
      </c>
      <c r="AO12" s="31">
        <v>1.0000000000000001E-5</v>
      </c>
      <c r="AP12" s="31">
        <v>1.0000000000000001E-5</v>
      </c>
      <c r="AQ12" s="31">
        <v>1.0000000000000001E-5</v>
      </c>
      <c r="AR12" s="31">
        <v>1.0000000000000001E-5</v>
      </c>
      <c r="AS12" s="31">
        <v>1.0000000000000001E-5</v>
      </c>
      <c r="AT12" s="31">
        <v>1.0000000000000001E-5</v>
      </c>
      <c r="AU12" s="31">
        <v>1.0000000000000001E-5</v>
      </c>
      <c r="AV12" s="31">
        <v>1.0000000000000001E-5</v>
      </c>
      <c r="AW12" s="31">
        <v>1.0000000000000001E-5</v>
      </c>
      <c r="AX12" s="31">
        <v>1.0000000000000001E-5</v>
      </c>
      <c r="AY12" s="31">
        <v>1.0000000000000001E-5</v>
      </c>
      <c r="AZ12" s="31">
        <v>1.0000000000000001E-5</v>
      </c>
      <c r="BA12" s="31">
        <v>1.0000000000000001E-5</v>
      </c>
      <c r="BB12" s="31">
        <v>1.0000000000000001E-5</v>
      </c>
      <c r="BC12" s="31">
        <v>1.0000000000000001E-5</v>
      </c>
      <c r="BD12" s="31">
        <v>1.0000000000000001E-5</v>
      </c>
      <c r="BE12" s="31">
        <v>1.0000000000000001E-5</v>
      </c>
      <c r="BF12" s="31">
        <v>1.0000000000000001E-5</v>
      </c>
      <c r="BG12" s="31">
        <v>2.0000000000000002E-5</v>
      </c>
      <c r="BH12" s="31">
        <v>2.0000000000000002E-5</v>
      </c>
      <c r="BI12" s="31">
        <v>2.0000000000000002E-5</v>
      </c>
      <c r="BJ12" s="31">
        <v>2.0000000000000002E-5</v>
      </c>
      <c r="BK12" s="31">
        <v>2.0000000000000002E-5</v>
      </c>
      <c r="BL12" s="31">
        <v>3.0000000000000001E-5</v>
      </c>
      <c r="BM12" s="31">
        <v>3.0000000000000001E-5</v>
      </c>
      <c r="BN12" s="31">
        <v>3.0000000000000001E-5</v>
      </c>
      <c r="BO12" s="31">
        <v>4.0000000000000003E-5</v>
      </c>
      <c r="BP12" s="31">
        <v>4.0000000000000003E-5</v>
      </c>
      <c r="BQ12" s="31">
        <v>4.0000000000000003E-5</v>
      </c>
      <c r="BR12" s="31">
        <v>5.0000000000000002E-5</v>
      </c>
    </row>
    <row r="13" spans="1:70" x14ac:dyDescent="0.2">
      <c r="A13">
        <v>26</v>
      </c>
      <c r="B13" s="31">
        <v>1.0000000000000001E-5</v>
      </c>
      <c r="C13" s="31">
        <v>1.0000000000000001E-5</v>
      </c>
      <c r="D13" s="31">
        <v>1.0000000000000001E-5</v>
      </c>
      <c r="E13" s="31">
        <v>1.0000000000000001E-5</v>
      </c>
      <c r="F13" s="31">
        <v>1.0000000000000001E-5</v>
      </c>
      <c r="G13" s="31">
        <v>1.0000000000000001E-5</v>
      </c>
      <c r="H13" s="31">
        <v>1.0000000000000001E-5</v>
      </c>
      <c r="I13" s="31">
        <v>1.0000000000000001E-5</v>
      </c>
      <c r="J13" s="31">
        <v>1.0000000000000001E-5</v>
      </c>
      <c r="K13" s="31">
        <v>1.0000000000000001E-5</v>
      </c>
      <c r="L13" s="31">
        <v>1.0000000000000001E-5</v>
      </c>
      <c r="M13" s="31">
        <v>1.0000000000000001E-5</v>
      </c>
      <c r="N13" s="31">
        <v>1.0000000000000001E-5</v>
      </c>
      <c r="O13" s="31">
        <v>1.0000000000000001E-5</v>
      </c>
      <c r="P13" s="31">
        <v>1.0000000000000001E-5</v>
      </c>
      <c r="Q13" s="31">
        <v>1.0000000000000001E-5</v>
      </c>
      <c r="R13" s="31">
        <v>1.0000000000000001E-5</v>
      </c>
      <c r="S13" s="31">
        <v>1.0000000000000001E-5</v>
      </c>
      <c r="T13" s="31">
        <v>1.0000000000000001E-5</v>
      </c>
      <c r="U13" s="31">
        <v>1.0000000000000001E-5</v>
      </c>
      <c r="V13" s="31">
        <v>1.0000000000000001E-5</v>
      </c>
      <c r="W13" s="31">
        <v>1.0000000000000001E-5</v>
      </c>
      <c r="X13" s="31">
        <v>1.0000000000000001E-5</v>
      </c>
      <c r="Y13" s="31">
        <v>1.0000000000000001E-5</v>
      </c>
      <c r="Z13" s="31">
        <v>1.0000000000000001E-5</v>
      </c>
      <c r="AA13" s="31">
        <v>1.0000000000000001E-5</v>
      </c>
      <c r="AB13" s="31">
        <v>1.0000000000000001E-5</v>
      </c>
      <c r="AC13" s="31">
        <v>1.0000000000000001E-5</v>
      </c>
      <c r="AD13" s="31">
        <v>1.0000000000000001E-5</v>
      </c>
      <c r="AE13" s="31">
        <v>1.0000000000000001E-5</v>
      </c>
      <c r="AF13" s="31">
        <v>1.0000000000000001E-5</v>
      </c>
      <c r="AG13" s="31">
        <v>1.0000000000000001E-5</v>
      </c>
      <c r="AH13" s="31">
        <v>1.0000000000000001E-5</v>
      </c>
      <c r="AI13" s="31">
        <v>1.0000000000000001E-5</v>
      </c>
      <c r="AJ13" s="31">
        <v>1.0000000000000001E-5</v>
      </c>
      <c r="AK13" s="31">
        <v>1.0000000000000001E-5</v>
      </c>
      <c r="AL13" s="31">
        <v>1.0000000000000001E-5</v>
      </c>
      <c r="AM13" s="31">
        <v>1.0000000000000001E-5</v>
      </c>
      <c r="AN13" s="31">
        <v>1.0000000000000001E-5</v>
      </c>
      <c r="AO13" s="31">
        <v>1.0000000000000001E-5</v>
      </c>
      <c r="AP13" s="31">
        <v>1.0000000000000001E-5</v>
      </c>
      <c r="AQ13" s="31">
        <v>1.0000000000000001E-5</v>
      </c>
      <c r="AR13" s="31">
        <v>1.0000000000000001E-5</v>
      </c>
      <c r="AS13" s="31">
        <v>1.0000000000000001E-5</v>
      </c>
      <c r="AT13" s="31">
        <v>1.0000000000000001E-5</v>
      </c>
      <c r="AU13" s="31">
        <v>1.0000000000000001E-5</v>
      </c>
      <c r="AV13" s="31">
        <v>1.0000000000000001E-5</v>
      </c>
      <c r="AW13" s="31">
        <v>1.0000000000000001E-5</v>
      </c>
      <c r="AX13" s="31">
        <v>1.0000000000000001E-5</v>
      </c>
      <c r="AY13" s="31">
        <v>1.0000000000000001E-5</v>
      </c>
      <c r="AZ13" s="31">
        <v>1.0000000000000001E-5</v>
      </c>
      <c r="BA13" s="31">
        <v>1.0000000000000001E-5</v>
      </c>
      <c r="BB13" s="31">
        <v>1.0000000000000001E-5</v>
      </c>
      <c r="BC13" s="31">
        <v>1.0000000000000001E-5</v>
      </c>
      <c r="BD13" s="31">
        <v>1.0000000000000001E-5</v>
      </c>
      <c r="BE13" s="31">
        <v>1.0000000000000001E-5</v>
      </c>
      <c r="BF13" s="31">
        <v>1.0000000000000001E-5</v>
      </c>
      <c r="BG13" s="31">
        <v>2.0000000000000002E-5</v>
      </c>
      <c r="BH13" s="31">
        <v>2.0000000000000002E-5</v>
      </c>
      <c r="BI13" s="31">
        <v>2.0000000000000002E-5</v>
      </c>
      <c r="BJ13" s="31">
        <v>2.0000000000000002E-5</v>
      </c>
      <c r="BK13" s="31">
        <v>2.0000000000000002E-5</v>
      </c>
      <c r="BL13" s="31">
        <v>3.0000000000000001E-5</v>
      </c>
      <c r="BM13" s="31">
        <v>3.0000000000000001E-5</v>
      </c>
      <c r="BN13" s="31">
        <v>3.0000000000000001E-5</v>
      </c>
      <c r="BO13" s="31">
        <v>4.0000000000000003E-5</v>
      </c>
      <c r="BP13" s="31">
        <v>4.0000000000000003E-5</v>
      </c>
      <c r="BQ13" s="31">
        <v>4.0000000000000003E-5</v>
      </c>
      <c r="BR13" s="31">
        <v>5.0000000000000002E-5</v>
      </c>
    </row>
    <row r="14" spans="1:70" x14ac:dyDescent="0.2">
      <c r="A14">
        <v>27</v>
      </c>
      <c r="B14" s="31">
        <v>1.0000000000000001E-5</v>
      </c>
      <c r="C14" s="31">
        <v>1.0000000000000001E-5</v>
      </c>
      <c r="D14" s="31">
        <v>1.0000000000000001E-5</v>
      </c>
      <c r="E14" s="31">
        <v>1.0000000000000001E-5</v>
      </c>
      <c r="F14" s="31">
        <v>1.0000000000000001E-5</v>
      </c>
      <c r="G14" s="31">
        <v>1.0000000000000001E-5</v>
      </c>
      <c r="H14" s="31">
        <v>1.0000000000000001E-5</v>
      </c>
      <c r="I14" s="31">
        <v>1.0000000000000001E-5</v>
      </c>
      <c r="J14" s="31">
        <v>1.0000000000000001E-5</v>
      </c>
      <c r="K14" s="31">
        <v>1.0000000000000001E-5</v>
      </c>
      <c r="L14" s="31">
        <v>1.0000000000000001E-5</v>
      </c>
      <c r="M14" s="31">
        <v>1.0000000000000001E-5</v>
      </c>
      <c r="N14" s="31">
        <v>1.0000000000000001E-5</v>
      </c>
      <c r="O14" s="31">
        <v>1.0000000000000001E-5</v>
      </c>
      <c r="P14" s="31">
        <v>1.0000000000000001E-5</v>
      </c>
      <c r="Q14" s="31">
        <v>1.0000000000000001E-5</v>
      </c>
      <c r="R14" s="31">
        <v>1.0000000000000001E-5</v>
      </c>
      <c r="S14" s="31">
        <v>1.0000000000000001E-5</v>
      </c>
      <c r="T14" s="31">
        <v>1.0000000000000001E-5</v>
      </c>
      <c r="U14" s="31">
        <v>1.0000000000000001E-5</v>
      </c>
      <c r="V14" s="31">
        <v>1.0000000000000001E-5</v>
      </c>
      <c r="W14" s="31">
        <v>1.0000000000000001E-5</v>
      </c>
      <c r="X14" s="31">
        <v>1.0000000000000001E-5</v>
      </c>
      <c r="Y14" s="31">
        <v>1.0000000000000001E-5</v>
      </c>
      <c r="Z14" s="31">
        <v>1.0000000000000001E-5</v>
      </c>
      <c r="AA14" s="31">
        <v>1.0000000000000001E-5</v>
      </c>
      <c r="AB14" s="31">
        <v>1.0000000000000001E-5</v>
      </c>
      <c r="AC14" s="31">
        <v>1.0000000000000001E-5</v>
      </c>
      <c r="AD14" s="31">
        <v>1.0000000000000001E-5</v>
      </c>
      <c r="AE14" s="31">
        <v>1.0000000000000001E-5</v>
      </c>
      <c r="AF14" s="31">
        <v>1.0000000000000001E-5</v>
      </c>
      <c r="AG14" s="31">
        <v>1.0000000000000001E-5</v>
      </c>
      <c r="AH14" s="31">
        <v>1.0000000000000001E-5</v>
      </c>
      <c r="AI14" s="31">
        <v>1.0000000000000001E-5</v>
      </c>
      <c r="AJ14" s="31">
        <v>1.0000000000000001E-5</v>
      </c>
      <c r="AK14" s="31">
        <v>1.0000000000000001E-5</v>
      </c>
      <c r="AL14" s="31">
        <v>1.0000000000000001E-5</v>
      </c>
      <c r="AM14" s="31">
        <v>1.0000000000000001E-5</v>
      </c>
      <c r="AN14" s="31">
        <v>1.0000000000000001E-5</v>
      </c>
      <c r="AO14" s="31">
        <v>1.0000000000000001E-5</v>
      </c>
      <c r="AP14" s="31">
        <v>1.0000000000000001E-5</v>
      </c>
      <c r="AQ14" s="31">
        <v>1.0000000000000001E-5</v>
      </c>
      <c r="AR14" s="31">
        <v>1.0000000000000001E-5</v>
      </c>
      <c r="AS14" s="31">
        <v>1.0000000000000001E-5</v>
      </c>
      <c r="AT14" s="31">
        <v>1.0000000000000001E-5</v>
      </c>
      <c r="AU14" s="31">
        <v>1.0000000000000001E-5</v>
      </c>
      <c r="AV14" s="31">
        <v>1.0000000000000001E-5</v>
      </c>
      <c r="AW14" s="31">
        <v>1.0000000000000001E-5</v>
      </c>
      <c r="AX14" s="31">
        <v>1.0000000000000001E-5</v>
      </c>
      <c r="AY14" s="31">
        <v>1.0000000000000001E-5</v>
      </c>
      <c r="AZ14" s="31">
        <v>1.0000000000000001E-5</v>
      </c>
      <c r="BA14" s="31">
        <v>1.0000000000000001E-5</v>
      </c>
      <c r="BB14" s="31">
        <v>1.0000000000000001E-5</v>
      </c>
      <c r="BC14" s="31">
        <v>1.0000000000000001E-5</v>
      </c>
      <c r="BD14" s="31">
        <v>1.0000000000000001E-5</v>
      </c>
      <c r="BE14" s="31">
        <v>1.0000000000000001E-5</v>
      </c>
      <c r="BF14" s="31">
        <v>1.0000000000000001E-5</v>
      </c>
      <c r="BG14" s="31">
        <v>2.0000000000000002E-5</v>
      </c>
      <c r="BH14" s="31">
        <v>2.0000000000000002E-5</v>
      </c>
      <c r="BI14" s="31">
        <v>2.0000000000000002E-5</v>
      </c>
      <c r="BJ14" s="31">
        <v>2.0000000000000002E-5</v>
      </c>
      <c r="BK14" s="31">
        <v>2.0000000000000002E-5</v>
      </c>
      <c r="BL14" s="31">
        <v>3.0000000000000001E-5</v>
      </c>
      <c r="BM14" s="31">
        <v>3.0000000000000001E-5</v>
      </c>
      <c r="BN14" s="31">
        <v>3.0000000000000001E-5</v>
      </c>
      <c r="BO14" s="31">
        <v>4.0000000000000003E-5</v>
      </c>
      <c r="BP14" s="31">
        <v>4.0000000000000003E-5</v>
      </c>
      <c r="BQ14" s="31">
        <v>4.0000000000000003E-5</v>
      </c>
      <c r="BR14" s="31">
        <v>5.0000000000000002E-5</v>
      </c>
    </row>
    <row r="15" spans="1:70" x14ac:dyDescent="0.2">
      <c r="A15">
        <v>28</v>
      </c>
      <c r="B15" s="31">
        <v>1.0000000000000001E-5</v>
      </c>
      <c r="C15" s="31">
        <v>1.0000000000000001E-5</v>
      </c>
      <c r="D15" s="31">
        <v>1.0000000000000001E-5</v>
      </c>
      <c r="E15" s="31">
        <v>1.0000000000000001E-5</v>
      </c>
      <c r="F15" s="31">
        <v>1.0000000000000001E-5</v>
      </c>
      <c r="G15" s="31">
        <v>1.0000000000000001E-5</v>
      </c>
      <c r="H15" s="31">
        <v>1.0000000000000001E-5</v>
      </c>
      <c r="I15" s="31">
        <v>1.0000000000000001E-5</v>
      </c>
      <c r="J15" s="31">
        <v>1.0000000000000001E-5</v>
      </c>
      <c r="K15" s="31">
        <v>1.0000000000000001E-5</v>
      </c>
      <c r="L15" s="31">
        <v>1.0000000000000001E-5</v>
      </c>
      <c r="M15" s="31">
        <v>1.0000000000000001E-5</v>
      </c>
      <c r="N15" s="31">
        <v>1.0000000000000001E-5</v>
      </c>
      <c r="O15" s="31">
        <v>1.0000000000000001E-5</v>
      </c>
      <c r="P15" s="31">
        <v>1.0000000000000001E-5</v>
      </c>
      <c r="Q15" s="31">
        <v>1.0000000000000001E-5</v>
      </c>
      <c r="R15" s="31">
        <v>1.0000000000000001E-5</v>
      </c>
      <c r="S15" s="31">
        <v>1.0000000000000001E-5</v>
      </c>
      <c r="T15" s="31">
        <v>1.0000000000000001E-5</v>
      </c>
      <c r="U15" s="31">
        <v>1.0000000000000001E-5</v>
      </c>
      <c r="V15" s="31">
        <v>1.0000000000000001E-5</v>
      </c>
      <c r="W15" s="31">
        <v>1.0000000000000001E-5</v>
      </c>
      <c r="X15" s="31">
        <v>1.0000000000000001E-5</v>
      </c>
      <c r="Y15" s="31">
        <v>1.0000000000000001E-5</v>
      </c>
      <c r="Z15" s="31">
        <v>1.0000000000000001E-5</v>
      </c>
      <c r="AA15" s="31">
        <v>1.0000000000000001E-5</v>
      </c>
      <c r="AB15" s="31">
        <v>1.0000000000000001E-5</v>
      </c>
      <c r="AC15" s="31">
        <v>1.0000000000000001E-5</v>
      </c>
      <c r="AD15" s="31">
        <v>1.0000000000000001E-5</v>
      </c>
      <c r="AE15" s="31">
        <v>1.0000000000000001E-5</v>
      </c>
      <c r="AF15" s="31">
        <v>1.0000000000000001E-5</v>
      </c>
      <c r="AG15" s="31">
        <v>1.0000000000000001E-5</v>
      </c>
      <c r="AH15" s="31">
        <v>1.0000000000000001E-5</v>
      </c>
      <c r="AI15" s="31">
        <v>1.0000000000000001E-5</v>
      </c>
      <c r="AJ15" s="31">
        <v>1.0000000000000001E-5</v>
      </c>
      <c r="AK15" s="31">
        <v>1.0000000000000001E-5</v>
      </c>
      <c r="AL15" s="31">
        <v>1.0000000000000001E-5</v>
      </c>
      <c r="AM15" s="31">
        <v>1.0000000000000001E-5</v>
      </c>
      <c r="AN15" s="31">
        <v>1.0000000000000001E-5</v>
      </c>
      <c r="AO15" s="31">
        <v>1.0000000000000001E-5</v>
      </c>
      <c r="AP15" s="31">
        <v>1.0000000000000001E-5</v>
      </c>
      <c r="AQ15" s="31">
        <v>1.0000000000000001E-5</v>
      </c>
      <c r="AR15" s="31">
        <v>1.0000000000000001E-5</v>
      </c>
      <c r="AS15" s="31">
        <v>1.0000000000000001E-5</v>
      </c>
      <c r="AT15" s="31">
        <v>1.0000000000000001E-5</v>
      </c>
      <c r="AU15" s="31">
        <v>1.0000000000000001E-5</v>
      </c>
      <c r="AV15" s="31">
        <v>1.0000000000000001E-5</v>
      </c>
      <c r="AW15" s="31">
        <v>1.0000000000000001E-5</v>
      </c>
      <c r="AX15" s="31">
        <v>1.0000000000000001E-5</v>
      </c>
      <c r="AY15" s="31">
        <v>1.0000000000000001E-5</v>
      </c>
      <c r="AZ15" s="31">
        <v>1.0000000000000001E-5</v>
      </c>
      <c r="BA15" s="31">
        <v>1.0000000000000001E-5</v>
      </c>
      <c r="BB15" s="31">
        <v>1.0000000000000001E-5</v>
      </c>
      <c r="BC15" s="31">
        <v>1.0000000000000001E-5</v>
      </c>
      <c r="BD15" s="31">
        <v>1.0000000000000001E-5</v>
      </c>
      <c r="BE15" s="31">
        <v>1.0000000000000001E-5</v>
      </c>
      <c r="BF15" s="31">
        <v>1.0000000000000001E-5</v>
      </c>
      <c r="BG15" s="31">
        <v>2.0000000000000002E-5</v>
      </c>
      <c r="BH15" s="31">
        <v>2.0000000000000002E-5</v>
      </c>
      <c r="BI15" s="31">
        <v>2.0000000000000002E-5</v>
      </c>
      <c r="BJ15" s="31">
        <v>2.0000000000000002E-5</v>
      </c>
      <c r="BK15" s="31">
        <v>2.0000000000000002E-5</v>
      </c>
      <c r="BL15" s="31">
        <v>3.0000000000000001E-5</v>
      </c>
      <c r="BM15" s="31">
        <v>3.0000000000000001E-5</v>
      </c>
      <c r="BN15" s="31">
        <v>3.0000000000000001E-5</v>
      </c>
      <c r="BO15" s="31">
        <v>4.0000000000000003E-5</v>
      </c>
      <c r="BP15" s="31">
        <v>4.0000000000000003E-5</v>
      </c>
      <c r="BQ15" s="31">
        <v>4.0000000000000003E-5</v>
      </c>
      <c r="BR15" s="31">
        <v>5.0000000000000002E-5</v>
      </c>
    </row>
    <row r="16" spans="1:70" x14ac:dyDescent="0.2">
      <c r="A16">
        <v>29</v>
      </c>
      <c r="B16" s="31">
        <v>1.0000000000000001E-5</v>
      </c>
      <c r="C16" s="31">
        <v>1.0000000000000001E-5</v>
      </c>
      <c r="D16" s="31">
        <v>1.0000000000000001E-5</v>
      </c>
      <c r="E16" s="31">
        <v>1.0000000000000001E-5</v>
      </c>
      <c r="F16" s="31">
        <v>1.0000000000000001E-5</v>
      </c>
      <c r="G16" s="31">
        <v>1.0000000000000001E-5</v>
      </c>
      <c r="H16" s="31">
        <v>1.0000000000000001E-5</v>
      </c>
      <c r="I16" s="31">
        <v>1.0000000000000001E-5</v>
      </c>
      <c r="J16" s="31">
        <v>1.0000000000000001E-5</v>
      </c>
      <c r="K16" s="31">
        <v>1.0000000000000001E-5</v>
      </c>
      <c r="L16" s="31">
        <v>1.0000000000000001E-5</v>
      </c>
      <c r="M16" s="31">
        <v>1.0000000000000001E-5</v>
      </c>
      <c r="N16" s="31">
        <v>1.0000000000000001E-5</v>
      </c>
      <c r="O16" s="31">
        <v>1.0000000000000001E-5</v>
      </c>
      <c r="P16" s="31">
        <v>1.0000000000000001E-5</v>
      </c>
      <c r="Q16" s="31">
        <v>1.0000000000000001E-5</v>
      </c>
      <c r="R16" s="31">
        <v>1.0000000000000001E-5</v>
      </c>
      <c r="S16" s="31">
        <v>1.0000000000000001E-5</v>
      </c>
      <c r="T16" s="31">
        <v>1.0000000000000001E-5</v>
      </c>
      <c r="U16" s="31">
        <v>1.0000000000000001E-5</v>
      </c>
      <c r="V16" s="31">
        <v>1.0000000000000001E-5</v>
      </c>
      <c r="W16" s="31">
        <v>1.0000000000000001E-5</v>
      </c>
      <c r="X16" s="31">
        <v>1.0000000000000001E-5</v>
      </c>
      <c r="Y16" s="31">
        <v>1.0000000000000001E-5</v>
      </c>
      <c r="Z16" s="31">
        <v>1.0000000000000001E-5</v>
      </c>
      <c r="AA16" s="31">
        <v>1.0000000000000001E-5</v>
      </c>
      <c r="AB16" s="31">
        <v>1.0000000000000001E-5</v>
      </c>
      <c r="AC16" s="31">
        <v>1.0000000000000001E-5</v>
      </c>
      <c r="AD16" s="31">
        <v>1.0000000000000001E-5</v>
      </c>
      <c r="AE16" s="31">
        <v>1.0000000000000001E-5</v>
      </c>
      <c r="AF16" s="31">
        <v>1.0000000000000001E-5</v>
      </c>
      <c r="AG16" s="31">
        <v>1.0000000000000001E-5</v>
      </c>
      <c r="AH16" s="31">
        <v>1.0000000000000001E-5</v>
      </c>
      <c r="AI16" s="31">
        <v>1.0000000000000001E-5</v>
      </c>
      <c r="AJ16" s="31">
        <v>1.0000000000000001E-5</v>
      </c>
      <c r="AK16" s="31">
        <v>1.0000000000000001E-5</v>
      </c>
      <c r="AL16" s="31">
        <v>1.0000000000000001E-5</v>
      </c>
      <c r="AM16" s="31">
        <v>1.0000000000000001E-5</v>
      </c>
      <c r="AN16" s="31">
        <v>1.0000000000000001E-5</v>
      </c>
      <c r="AO16" s="31">
        <v>1.0000000000000001E-5</v>
      </c>
      <c r="AP16" s="31">
        <v>1.0000000000000001E-5</v>
      </c>
      <c r="AQ16" s="31">
        <v>1.0000000000000001E-5</v>
      </c>
      <c r="AR16" s="31">
        <v>1.0000000000000001E-5</v>
      </c>
      <c r="AS16" s="31">
        <v>1.0000000000000001E-5</v>
      </c>
      <c r="AT16" s="31">
        <v>1.0000000000000001E-5</v>
      </c>
      <c r="AU16" s="31">
        <v>1.0000000000000001E-5</v>
      </c>
      <c r="AV16" s="31">
        <v>1.0000000000000001E-5</v>
      </c>
      <c r="AW16" s="31">
        <v>1.0000000000000001E-5</v>
      </c>
      <c r="AX16" s="31">
        <v>1.0000000000000001E-5</v>
      </c>
      <c r="AY16" s="31">
        <v>1.0000000000000001E-5</v>
      </c>
      <c r="AZ16" s="31">
        <v>1.0000000000000001E-5</v>
      </c>
      <c r="BA16" s="31">
        <v>1.0000000000000001E-5</v>
      </c>
      <c r="BB16" s="31">
        <v>1.0000000000000001E-5</v>
      </c>
      <c r="BC16" s="31">
        <v>1.0000000000000001E-5</v>
      </c>
      <c r="BD16" s="31">
        <v>1.0000000000000001E-5</v>
      </c>
      <c r="BE16" s="31">
        <v>1.0000000000000001E-5</v>
      </c>
      <c r="BF16" s="31">
        <v>1.0000000000000001E-5</v>
      </c>
      <c r="BG16" s="31">
        <v>2.0000000000000002E-5</v>
      </c>
      <c r="BH16" s="31">
        <v>2.0000000000000002E-5</v>
      </c>
      <c r="BI16" s="31">
        <v>2.0000000000000002E-5</v>
      </c>
      <c r="BJ16" s="31">
        <v>2.0000000000000002E-5</v>
      </c>
      <c r="BK16" s="31">
        <v>2.0000000000000002E-5</v>
      </c>
      <c r="BL16" s="31">
        <v>3.0000000000000001E-5</v>
      </c>
      <c r="BM16" s="31">
        <v>3.0000000000000001E-5</v>
      </c>
      <c r="BN16" s="31">
        <v>3.0000000000000001E-5</v>
      </c>
      <c r="BO16" s="31">
        <v>3.0000000000000001E-5</v>
      </c>
      <c r="BP16" s="31">
        <v>4.0000000000000003E-5</v>
      </c>
      <c r="BQ16" s="31">
        <v>4.0000000000000003E-5</v>
      </c>
      <c r="BR16" s="31">
        <v>5.0000000000000002E-5</v>
      </c>
    </row>
    <row r="17" spans="1:70" x14ac:dyDescent="0.2">
      <c r="A17">
        <v>30</v>
      </c>
      <c r="B17" s="31">
        <v>1.0000000000000001E-5</v>
      </c>
      <c r="C17" s="31">
        <v>1.0000000000000001E-5</v>
      </c>
      <c r="D17" s="31">
        <v>1.0000000000000001E-5</v>
      </c>
      <c r="E17" s="31">
        <v>1.0000000000000001E-5</v>
      </c>
      <c r="F17" s="31">
        <v>1.0000000000000001E-5</v>
      </c>
      <c r="G17" s="31">
        <v>1.0000000000000001E-5</v>
      </c>
      <c r="H17" s="31">
        <v>1.0000000000000001E-5</v>
      </c>
      <c r="I17" s="31">
        <v>1.0000000000000001E-5</v>
      </c>
      <c r="J17" s="31">
        <v>1.0000000000000001E-5</v>
      </c>
      <c r="K17" s="31">
        <v>1.0000000000000001E-5</v>
      </c>
      <c r="L17" s="31">
        <v>1.0000000000000001E-5</v>
      </c>
      <c r="M17" s="31">
        <v>1.0000000000000001E-5</v>
      </c>
      <c r="N17" s="31">
        <v>1.0000000000000001E-5</v>
      </c>
      <c r="O17" s="31">
        <v>1.0000000000000001E-5</v>
      </c>
      <c r="P17" s="31">
        <v>1.0000000000000001E-5</v>
      </c>
      <c r="Q17" s="31">
        <v>1.0000000000000001E-5</v>
      </c>
      <c r="R17" s="31">
        <v>1.0000000000000001E-5</v>
      </c>
      <c r="S17" s="31">
        <v>1.0000000000000001E-5</v>
      </c>
      <c r="T17" s="31">
        <v>1.0000000000000001E-5</v>
      </c>
      <c r="U17" s="31">
        <v>1.0000000000000001E-5</v>
      </c>
      <c r="V17" s="31">
        <v>1.0000000000000001E-5</v>
      </c>
      <c r="W17" s="31">
        <v>1.0000000000000001E-5</v>
      </c>
      <c r="X17" s="31">
        <v>1.0000000000000001E-5</v>
      </c>
      <c r="Y17" s="31">
        <v>1.0000000000000001E-5</v>
      </c>
      <c r="Z17" s="31">
        <v>1.0000000000000001E-5</v>
      </c>
      <c r="AA17" s="31">
        <v>1.0000000000000001E-5</v>
      </c>
      <c r="AB17" s="31">
        <v>1.0000000000000001E-5</v>
      </c>
      <c r="AC17" s="31">
        <v>1.0000000000000001E-5</v>
      </c>
      <c r="AD17" s="31">
        <v>1.0000000000000001E-5</v>
      </c>
      <c r="AE17" s="31">
        <v>1.0000000000000001E-5</v>
      </c>
      <c r="AF17" s="31">
        <v>1.0000000000000001E-5</v>
      </c>
      <c r="AG17" s="31">
        <v>1.0000000000000001E-5</v>
      </c>
      <c r="AH17" s="31">
        <v>1.0000000000000001E-5</v>
      </c>
      <c r="AI17" s="31">
        <v>1.0000000000000001E-5</v>
      </c>
      <c r="AJ17" s="31">
        <v>1.0000000000000001E-5</v>
      </c>
      <c r="AK17" s="31">
        <v>1.0000000000000001E-5</v>
      </c>
      <c r="AL17" s="31">
        <v>1.0000000000000001E-5</v>
      </c>
      <c r="AM17" s="31">
        <v>1.0000000000000001E-5</v>
      </c>
      <c r="AN17" s="31">
        <v>1.0000000000000001E-5</v>
      </c>
      <c r="AO17" s="31">
        <v>1.0000000000000001E-5</v>
      </c>
      <c r="AP17" s="31">
        <v>1.0000000000000001E-5</v>
      </c>
      <c r="AQ17" s="31">
        <v>1.0000000000000001E-5</v>
      </c>
      <c r="AR17" s="31">
        <v>1.0000000000000001E-5</v>
      </c>
      <c r="AS17" s="31">
        <v>1.0000000000000001E-5</v>
      </c>
      <c r="AT17" s="31">
        <v>1.0000000000000001E-5</v>
      </c>
      <c r="AU17" s="31">
        <v>1.0000000000000001E-5</v>
      </c>
      <c r="AV17" s="31">
        <v>1.0000000000000001E-5</v>
      </c>
      <c r="AW17" s="31">
        <v>1.0000000000000001E-5</v>
      </c>
      <c r="AX17" s="31">
        <v>1.0000000000000001E-5</v>
      </c>
      <c r="AY17" s="31">
        <v>1.0000000000000001E-5</v>
      </c>
      <c r="AZ17" s="31">
        <v>1.0000000000000001E-5</v>
      </c>
      <c r="BA17" s="31">
        <v>1.0000000000000001E-5</v>
      </c>
      <c r="BB17" s="31">
        <v>1.0000000000000001E-5</v>
      </c>
      <c r="BC17" s="31">
        <v>1.0000000000000001E-5</v>
      </c>
      <c r="BD17" s="31">
        <v>1.0000000000000001E-5</v>
      </c>
      <c r="BE17" s="31">
        <v>1.0000000000000001E-5</v>
      </c>
      <c r="BF17" s="31">
        <v>1.0000000000000001E-5</v>
      </c>
      <c r="BG17" s="31">
        <v>1.0000000000000001E-5</v>
      </c>
      <c r="BH17" s="31">
        <v>2.0000000000000002E-5</v>
      </c>
      <c r="BI17" s="31">
        <v>2.0000000000000002E-5</v>
      </c>
      <c r="BJ17" s="31">
        <v>2.0000000000000002E-5</v>
      </c>
      <c r="BK17" s="31">
        <v>2.0000000000000002E-5</v>
      </c>
      <c r="BL17" s="31">
        <v>2.0000000000000002E-5</v>
      </c>
      <c r="BM17" s="31">
        <v>3.0000000000000001E-5</v>
      </c>
      <c r="BN17" s="31">
        <v>3.0000000000000001E-5</v>
      </c>
      <c r="BO17" s="31">
        <v>3.0000000000000001E-5</v>
      </c>
      <c r="BP17" s="31">
        <v>4.0000000000000003E-5</v>
      </c>
      <c r="BQ17" s="31">
        <v>4.0000000000000003E-5</v>
      </c>
      <c r="BR17" s="31">
        <v>4.0000000000000003E-5</v>
      </c>
    </row>
    <row r="18" spans="1:70" x14ac:dyDescent="0.2">
      <c r="A18">
        <v>31</v>
      </c>
      <c r="B18" s="31">
        <v>1.0000000000000001E-5</v>
      </c>
      <c r="C18" s="31">
        <v>1.0000000000000001E-5</v>
      </c>
      <c r="D18" s="31">
        <v>1.0000000000000001E-5</v>
      </c>
      <c r="E18" s="31">
        <v>1.0000000000000001E-5</v>
      </c>
      <c r="F18" s="31">
        <v>1.0000000000000001E-5</v>
      </c>
      <c r="G18" s="31">
        <v>1.0000000000000001E-5</v>
      </c>
      <c r="H18" s="31">
        <v>1.0000000000000001E-5</v>
      </c>
      <c r="I18" s="31">
        <v>1.0000000000000001E-5</v>
      </c>
      <c r="J18" s="31">
        <v>1.0000000000000001E-5</v>
      </c>
      <c r="K18" s="31">
        <v>1.0000000000000001E-5</v>
      </c>
      <c r="L18" s="31">
        <v>1.0000000000000001E-5</v>
      </c>
      <c r="M18" s="31">
        <v>1.0000000000000001E-5</v>
      </c>
      <c r="N18" s="31">
        <v>1.0000000000000001E-5</v>
      </c>
      <c r="O18" s="31">
        <v>1.0000000000000001E-5</v>
      </c>
      <c r="P18" s="31">
        <v>1.0000000000000001E-5</v>
      </c>
      <c r="Q18" s="31">
        <v>1.0000000000000001E-5</v>
      </c>
      <c r="R18" s="31">
        <v>1.0000000000000001E-5</v>
      </c>
      <c r="S18" s="31">
        <v>1.0000000000000001E-5</v>
      </c>
      <c r="T18" s="31">
        <v>1.0000000000000001E-5</v>
      </c>
      <c r="U18" s="31">
        <v>1.0000000000000001E-5</v>
      </c>
      <c r="V18" s="31">
        <v>1.0000000000000001E-5</v>
      </c>
      <c r="W18" s="31">
        <v>1.0000000000000001E-5</v>
      </c>
      <c r="X18" s="31">
        <v>1.0000000000000001E-5</v>
      </c>
      <c r="Y18" s="31">
        <v>1.0000000000000001E-5</v>
      </c>
      <c r="Z18" s="31">
        <v>1.0000000000000001E-5</v>
      </c>
      <c r="AA18" s="31">
        <v>1.0000000000000001E-5</v>
      </c>
      <c r="AB18" s="31">
        <v>1.0000000000000001E-5</v>
      </c>
      <c r="AC18" s="31">
        <v>1.0000000000000001E-5</v>
      </c>
      <c r="AD18" s="31">
        <v>1.0000000000000001E-5</v>
      </c>
      <c r="AE18" s="31">
        <v>1.0000000000000001E-5</v>
      </c>
      <c r="AF18" s="31">
        <v>1.0000000000000001E-5</v>
      </c>
      <c r="AG18" s="31">
        <v>1.0000000000000001E-5</v>
      </c>
      <c r="AH18" s="31">
        <v>1.0000000000000001E-5</v>
      </c>
      <c r="AI18" s="31">
        <v>1.0000000000000001E-5</v>
      </c>
      <c r="AJ18" s="31">
        <v>1.0000000000000001E-5</v>
      </c>
      <c r="AK18" s="31">
        <v>1.0000000000000001E-5</v>
      </c>
      <c r="AL18" s="31">
        <v>1.0000000000000001E-5</v>
      </c>
      <c r="AM18" s="31">
        <v>1.0000000000000001E-5</v>
      </c>
      <c r="AN18" s="31">
        <v>1.0000000000000001E-5</v>
      </c>
      <c r="AO18" s="31">
        <v>1.0000000000000001E-5</v>
      </c>
      <c r="AP18" s="31">
        <v>1.0000000000000001E-5</v>
      </c>
      <c r="AQ18" s="31">
        <v>1.0000000000000001E-5</v>
      </c>
      <c r="AR18" s="31">
        <v>1.0000000000000001E-5</v>
      </c>
      <c r="AS18" s="31">
        <v>1.0000000000000001E-5</v>
      </c>
      <c r="AT18" s="31">
        <v>1.0000000000000001E-5</v>
      </c>
      <c r="AU18" s="31">
        <v>1.0000000000000001E-5</v>
      </c>
      <c r="AV18" s="31">
        <v>1.0000000000000001E-5</v>
      </c>
      <c r="AW18" s="31">
        <v>1.0000000000000001E-5</v>
      </c>
      <c r="AX18" s="31">
        <v>1.0000000000000001E-5</v>
      </c>
      <c r="AY18" s="31">
        <v>1.0000000000000001E-5</v>
      </c>
      <c r="AZ18" s="31">
        <v>1.0000000000000001E-5</v>
      </c>
      <c r="BA18" s="31">
        <v>1.0000000000000001E-5</v>
      </c>
      <c r="BB18" s="31">
        <v>1.0000000000000001E-5</v>
      </c>
      <c r="BC18" s="31">
        <v>1.0000000000000001E-5</v>
      </c>
      <c r="BD18" s="31">
        <v>1.0000000000000001E-5</v>
      </c>
      <c r="BE18" s="31">
        <v>1.0000000000000001E-5</v>
      </c>
      <c r="BF18" s="31">
        <v>1.0000000000000001E-5</v>
      </c>
      <c r="BG18" s="31">
        <v>1.0000000000000001E-5</v>
      </c>
      <c r="BH18" s="31">
        <v>2.0000000000000002E-5</v>
      </c>
      <c r="BI18" s="31">
        <v>2.0000000000000002E-5</v>
      </c>
      <c r="BJ18" s="31">
        <v>2.0000000000000002E-5</v>
      </c>
      <c r="BK18" s="31">
        <v>2.0000000000000002E-5</v>
      </c>
      <c r="BL18" s="31">
        <v>2.0000000000000002E-5</v>
      </c>
      <c r="BM18" s="31">
        <v>3.0000000000000001E-5</v>
      </c>
      <c r="BN18" s="31">
        <v>3.0000000000000001E-5</v>
      </c>
      <c r="BO18" s="31">
        <v>3.0000000000000001E-5</v>
      </c>
      <c r="BP18" s="31">
        <v>4.0000000000000003E-5</v>
      </c>
      <c r="BQ18" s="31">
        <v>4.0000000000000003E-5</v>
      </c>
      <c r="BR18" s="31">
        <v>4.0000000000000003E-5</v>
      </c>
    </row>
    <row r="19" spans="1:70" x14ac:dyDescent="0.2">
      <c r="A19">
        <v>32</v>
      </c>
      <c r="B19" s="31">
        <v>1.0000000000000001E-5</v>
      </c>
      <c r="C19" s="31">
        <v>1.0000000000000001E-5</v>
      </c>
      <c r="D19" s="31">
        <v>1.0000000000000001E-5</v>
      </c>
      <c r="E19" s="31">
        <v>1.0000000000000001E-5</v>
      </c>
      <c r="F19" s="31">
        <v>1.0000000000000001E-5</v>
      </c>
      <c r="G19" s="31">
        <v>1.0000000000000001E-5</v>
      </c>
      <c r="H19" s="31">
        <v>1.0000000000000001E-5</v>
      </c>
      <c r="I19" s="31">
        <v>1.0000000000000001E-5</v>
      </c>
      <c r="J19" s="31">
        <v>1.0000000000000001E-5</v>
      </c>
      <c r="K19" s="31">
        <v>1.0000000000000001E-5</v>
      </c>
      <c r="L19" s="31">
        <v>1.0000000000000001E-5</v>
      </c>
      <c r="M19" s="31">
        <v>1.0000000000000001E-5</v>
      </c>
      <c r="N19" s="31">
        <v>1.0000000000000001E-5</v>
      </c>
      <c r="O19" s="31">
        <v>1.0000000000000001E-5</v>
      </c>
      <c r="P19" s="31">
        <v>1.0000000000000001E-5</v>
      </c>
      <c r="Q19" s="31">
        <v>1.0000000000000001E-5</v>
      </c>
      <c r="R19" s="31">
        <v>1.0000000000000001E-5</v>
      </c>
      <c r="S19" s="31">
        <v>1.0000000000000001E-5</v>
      </c>
      <c r="T19" s="31">
        <v>1.0000000000000001E-5</v>
      </c>
      <c r="U19" s="31">
        <v>1.0000000000000001E-5</v>
      </c>
      <c r="V19" s="31">
        <v>1.0000000000000001E-5</v>
      </c>
      <c r="W19" s="31">
        <v>1.0000000000000001E-5</v>
      </c>
      <c r="X19" s="31">
        <v>1.0000000000000001E-5</v>
      </c>
      <c r="Y19" s="31">
        <v>1.0000000000000001E-5</v>
      </c>
      <c r="Z19" s="31">
        <v>1.0000000000000001E-5</v>
      </c>
      <c r="AA19" s="31">
        <v>1.0000000000000001E-5</v>
      </c>
      <c r="AB19" s="31">
        <v>1.0000000000000001E-5</v>
      </c>
      <c r="AC19" s="31">
        <v>1.0000000000000001E-5</v>
      </c>
      <c r="AD19" s="31">
        <v>1.0000000000000001E-5</v>
      </c>
      <c r="AE19" s="31">
        <v>1.0000000000000001E-5</v>
      </c>
      <c r="AF19" s="31">
        <v>1.0000000000000001E-5</v>
      </c>
      <c r="AG19" s="31">
        <v>1.0000000000000001E-5</v>
      </c>
      <c r="AH19" s="31">
        <v>1.0000000000000001E-5</v>
      </c>
      <c r="AI19" s="31">
        <v>1.0000000000000001E-5</v>
      </c>
      <c r="AJ19" s="31">
        <v>1.0000000000000001E-5</v>
      </c>
      <c r="AK19" s="31">
        <v>1.0000000000000001E-5</v>
      </c>
      <c r="AL19" s="31">
        <v>1.0000000000000001E-5</v>
      </c>
      <c r="AM19" s="31">
        <v>1.0000000000000001E-5</v>
      </c>
      <c r="AN19" s="31">
        <v>1.0000000000000001E-5</v>
      </c>
      <c r="AO19" s="31">
        <v>1.0000000000000001E-5</v>
      </c>
      <c r="AP19" s="31">
        <v>1.0000000000000001E-5</v>
      </c>
      <c r="AQ19" s="31">
        <v>1.0000000000000001E-5</v>
      </c>
      <c r="AR19" s="31">
        <v>1.0000000000000001E-5</v>
      </c>
      <c r="AS19" s="31">
        <v>1.0000000000000001E-5</v>
      </c>
      <c r="AT19" s="31">
        <v>1.0000000000000001E-5</v>
      </c>
      <c r="AU19" s="31">
        <v>1.0000000000000001E-5</v>
      </c>
      <c r="AV19" s="31">
        <v>1.0000000000000001E-5</v>
      </c>
      <c r="AW19" s="31">
        <v>1.0000000000000001E-5</v>
      </c>
      <c r="AX19" s="31">
        <v>1.0000000000000001E-5</v>
      </c>
      <c r="AY19" s="31">
        <v>1.0000000000000001E-5</v>
      </c>
      <c r="AZ19" s="31">
        <v>1.0000000000000001E-5</v>
      </c>
      <c r="BA19" s="31">
        <v>1.0000000000000001E-5</v>
      </c>
      <c r="BB19" s="31">
        <v>1.0000000000000001E-5</v>
      </c>
      <c r="BC19" s="31">
        <v>1.0000000000000001E-5</v>
      </c>
      <c r="BD19" s="31">
        <v>1.0000000000000001E-5</v>
      </c>
      <c r="BE19" s="31">
        <v>1.0000000000000001E-5</v>
      </c>
      <c r="BF19" s="31">
        <v>1.0000000000000001E-5</v>
      </c>
      <c r="BG19" s="31">
        <v>1.0000000000000001E-5</v>
      </c>
      <c r="BH19" s="31">
        <v>2.0000000000000002E-5</v>
      </c>
      <c r="BI19" s="31">
        <v>2.0000000000000002E-5</v>
      </c>
      <c r="BJ19" s="31">
        <v>2.0000000000000002E-5</v>
      </c>
      <c r="BK19" s="31">
        <v>2.0000000000000002E-5</v>
      </c>
      <c r="BL19" s="31">
        <v>2.0000000000000002E-5</v>
      </c>
      <c r="BM19" s="31">
        <v>3.0000000000000001E-5</v>
      </c>
      <c r="BN19" s="31">
        <v>3.0000000000000001E-5</v>
      </c>
      <c r="BO19" s="31">
        <v>3.0000000000000001E-5</v>
      </c>
      <c r="BP19" s="31">
        <v>4.0000000000000003E-5</v>
      </c>
      <c r="BQ19" s="31">
        <v>4.0000000000000003E-5</v>
      </c>
      <c r="BR19" s="31">
        <v>4.0000000000000003E-5</v>
      </c>
    </row>
    <row r="20" spans="1:70" x14ac:dyDescent="0.2">
      <c r="A20">
        <v>33</v>
      </c>
      <c r="B20" s="31">
        <v>1.0000000000000001E-5</v>
      </c>
      <c r="C20" s="31">
        <v>1.0000000000000001E-5</v>
      </c>
      <c r="D20" s="31">
        <v>1.0000000000000001E-5</v>
      </c>
      <c r="E20" s="31">
        <v>1.0000000000000001E-5</v>
      </c>
      <c r="F20" s="31">
        <v>1.0000000000000001E-5</v>
      </c>
      <c r="G20" s="31">
        <v>1.0000000000000001E-5</v>
      </c>
      <c r="H20" s="31">
        <v>1.0000000000000001E-5</v>
      </c>
      <c r="I20" s="31">
        <v>1.0000000000000001E-5</v>
      </c>
      <c r="J20" s="31">
        <v>1.0000000000000001E-5</v>
      </c>
      <c r="K20" s="31">
        <v>1.0000000000000001E-5</v>
      </c>
      <c r="L20" s="31">
        <v>1.0000000000000001E-5</v>
      </c>
      <c r="M20" s="31">
        <v>1.0000000000000001E-5</v>
      </c>
      <c r="N20" s="31">
        <v>1.0000000000000001E-5</v>
      </c>
      <c r="O20" s="31">
        <v>1.0000000000000001E-5</v>
      </c>
      <c r="P20" s="31">
        <v>1.0000000000000001E-5</v>
      </c>
      <c r="Q20" s="31">
        <v>1.0000000000000001E-5</v>
      </c>
      <c r="R20" s="31">
        <v>1.0000000000000001E-5</v>
      </c>
      <c r="S20" s="31">
        <v>1.0000000000000001E-5</v>
      </c>
      <c r="T20" s="31">
        <v>1.0000000000000001E-5</v>
      </c>
      <c r="U20" s="31">
        <v>1.0000000000000001E-5</v>
      </c>
      <c r="V20" s="31">
        <v>1.0000000000000001E-5</v>
      </c>
      <c r="W20" s="31">
        <v>1.0000000000000001E-5</v>
      </c>
      <c r="X20" s="31">
        <v>1.0000000000000001E-5</v>
      </c>
      <c r="Y20" s="31">
        <v>1.0000000000000001E-5</v>
      </c>
      <c r="Z20" s="31">
        <v>1.0000000000000001E-5</v>
      </c>
      <c r="AA20" s="31">
        <v>1.0000000000000001E-5</v>
      </c>
      <c r="AB20" s="31">
        <v>1.0000000000000001E-5</v>
      </c>
      <c r="AC20" s="31">
        <v>1.0000000000000001E-5</v>
      </c>
      <c r="AD20" s="31">
        <v>1.0000000000000001E-5</v>
      </c>
      <c r="AE20" s="31">
        <v>1.0000000000000001E-5</v>
      </c>
      <c r="AF20" s="31">
        <v>1.0000000000000001E-5</v>
      </c>
      <c r="AG20" s="31">
        <v>1.0000000000000001E-5</v>
      </c>
      <c r="AH20" s="31">
        <v>1.0000000000000001E-5</v>
      </c>
      <c r="AI20" s="31">
        <v>1.0000000000000001E-5</v>
      </c>
      <c r="AJ20" s="31">
        <v>1.0000000000000001E-5</v>
      </c>
      <c r="AK20" s="31">
        <v>1.0000000000000001E-5</v>
      </c>
      <c r="AL20" s="31">
        <v>1.0000000000000001E-5</v>
      </c>
      <c r="AM20" s="31">
        <v>1.0000000000000001E-5</v>
      </c>
      <c r="AN20" s="31">
        <v>1.0000000000000001E-5</v>
      </c>
      <c r="AO20" s="31">
        <v>1.0000000000000001E-5</v>
      </c>
      <c r="AP20" s="31">
        <v>1.0000000000000001E-5</v>
      </c>
      <c r="AQ20" s="31">
        <v>1.0000000000000001E-5</v>
      </c>
      <c r="AR20" s="31">
        <v>1.0000000000000001E-5</v>
      </c>
      <c r="AS20" s="31">
        <v>1.0000000000000001E-5</v>
      </c>
      <c r="AT20" s="31">
        <v>1.0000000000000001E-5</v>
      </c>
      <c r="AU20" s="31">
        <v>1.0000000000000001E-5</v>
      </c>
      <c r="AV20" s="31">
        <v>1.0000000000000001E-5</v>
      </c>
      <c r="AW20" s="31">
        <v>1.0000000000000001E-5</v>
      </c>
      <c r="AX20" s="31">
        <v>1.0000000000000001E-5</v>
      </c>
      <c r="AY20" s="31">
        <v>1.0000000000000001E-5</v>
      </c>
      <c r="AZ20" s="31">
        <v>1.0000000000000001E-5</v>
      </c>
      <c r="BA20" s="31">
        <v>1.0000000000000001E-5</v>
      </c>
      <c r="BB20" s="31">
        <v>1.0000000000000001E-5</v>
      </c>
      <c r="BC20" s="31">
        <v>1.0000000000000001E-5</v>
      </c>
      <c r="BD20" s="31">
        <v>1.0000000000000001E-5</v>
      </c>
      <c r="BE20" s="31">
        <v>1.0000000000000001E-5</v>
      </c>
      <c r="BF20" s="31">
        <v>1.0000000000000001E-5</v>
      </c>
      <c r="BG20" s="31">
        <v>1.0000000000000001E-5</v>
      </c>
      <c r="BH20" s="31">
        <v>2.0000000000000002E-5</v>
      </c>
      <c r="BI20" s="31">
        <v>2.0000000000000002E-5</v>
      </c>
      <c r="BJ20" s="31">
        <v>2.0000000000000002E-5</v>
      </c>
      <c r="BK20" s="31">
        <v>2.0000000000000002E-5</v>
      </c>
      <c r="BL20" s="31">
        <v>2.0000000000000002E-5</v>
      </c>
      <c r="BM20" s="31">
        <v>3.0000000000000001E-5</v>
      </c>
      <c r="BN20" s="31">
        <v>3.0000000000000001E-5</v>
      </c>
      <c r="BO20" s="31">
        <v>3.0000000000000001E-5</v>
      </c>
      <c r="BP20" s="31">
        <v>4.0000000000000003E-5</v>
      </c>
      <c r="BQ20" s="31">
        <v>4.0000000000000003E-5</v>
      </c>
      <c r="BR20" s="31">
        <v>4.0000000000000003E-5</v>
      </c>
    </row>
    <row r="21" spans="1:70" x14ac:dyDescent="0.2">
      <c r="A21">
        <v>34</v>
      </c>
      <c r="B21" s="31">
        <v>1.0000000000000001E-5</v>
      </c>
      <c r="C21" s="31">
        <v>1.0000000000000001E-5</v>
      </c>
      <c r="D21" s="31">
        <v>1.0000000000000001E-5</v>
      </c>
      <c r="E21" s="31">
        <v>1.0000000000000001E-5</v>
      </c>
      <c r="F21" s="31">
        <v>1.0000000000000001E-5</v>
      </c>
      <c r="G21" s="31">
        <v>1.0000000000000001E-5</v>
      </c>
      <c r="H21" s="31">
        <v>1.0000000000000001E-5</v>
      </c>
      <c r="I21" s="31">
        <v>1.0000000000000001E-5</v>
      </c>
      <c r="J21" s="31">
        <v>1.0000000000000001E-5</v>
      </c>
      <c r="K21" s="31">
        <v>1.0000000000000001E-5</v>
      </c>
      <c r="L21" s="31">
        <v>1.0000000000000001E-5</v>
      </c>
      <c r="M21" s="31">
        <v>1.0000000000000001E-5</v>
      </c>
      <c r="N21" s="31">
        <v>1.0000000000000001E-5</v>
      </c>
      <c r="O21" s="31">
        <v>1.0000000000000001E-5</v>
      </c>
      <c r="P21" s="31">
        <v>1.0000000000000001E-5</v>
      </c>
      <c r="Q21" s="31">
        <v>1.0000000000000001E-5</v>
      </c>
      <c r="R21" s="31">
        <v>1.0000000000000001E-5</v>
      </c>
      <c r="S21" s="31">
        <v>1.0000000000000001E-5</v>
      </c>
      <c r="T21" s="31">
        <v>1.0000000000000001E-5</v>
      </c>
      <c r="U21" s="31">
        <v>1.0000000000000001E-5</v>
      </c>
      <c r="V21" s="31">
        <v>1.0000000000000001E-5</v>
      </c>
      <c r="W21" s="31">
        <v>1.0000000000000001E-5</v>
      </c>
      <c r="X21" s="31">
        <v>1.0000000000000001E-5</v>
      </c>
      <c r="Y21" s="31">
        <v>1.0000000000000001E-5</v>
      </c>
      <c r="Z21" s="31">
        <v>1.0000000000000001E-5</v>
      </c>
      <c r="AA21" s="31">
        <v>1.0000000000000001E-5</v>
      </c>
      <c r="AB21" s="31">
        <v>1.0000000000000001E-5</v>
      </c>
      <c r="AC21" s="31">
        <v>1.0000000000000001E-5</v>
      </c>
      <c r="AD21" s="31">
        <v>1.0000000000000001E-5</v>
      </c>
      <c r="AE21" s="31">
        <v>1.0000000000000001E-5</v>
      </c>
      <c r="AF21" s="31">
        <v>1.0000000000000001E-5</v>
      </c>
      <c r="AG21" s="31">
        <v>1.0000000000000001E-5</v>
      </c>
      <c r="AH21" s="31">
        <v>1.0000000000000001E-5</v>
      </c>
      <c r="AI21" s="31">
        <v>1.0000000000000001E-5</v>
      </c>
      <c r="AJ21" s="31">
        <v>1.0000000000000001E-5</v>
      </c>
      <c r="AK21" s="31">
        <v>1.0000000000000001E-5</v>
      </c>
      <c r="AL21" s="31">
        <v>1.0000000000000001E-5</v>
      </c>
      <c r="AM21" s="31">
        <v>1.0000000000000001E-5</v>
      </c>
      <c r="AN21" s="31">
        <v>1.0000000000000001E-5</v>
      </c>
      <c r="AO21" s="31">
        <v>1.0000000000000001E-5</v>
      </c>
      <c r="AP21" s="31">
        <v>1.0000000000000001E-5</v>
      </c>
      <c r="AQ21" s="31">
        <v>1.0000000000000001E-5</v>
      </c>
      <c r="AR21" s="31">
        <v>1.0000000000000001E-5</v>
      </c>
      <c r="AS21" s="31">
        <v>1.0000000000000001E-5</v>
      </c>
      <c r="AT21" s="31">
        <v>1.0000000000000001E-5</v>
      </c>
      <c r="AU21" s="31">
        <v>1.0000000000000001E-5</v>
      </c>
      <c r="AV21" s="31">
        <v>1.0000000000000001E-5</v>
      </c>
      <c r="AW21" s="31">
        <v>1.0000000000000001E-5</v>
      </c>
      <c r="AX21" s="31">
        <v>1.0000000000000001E-5</v>
      </c>
      <c r="AY21" s="31">
        <v>1.0000000000000001E-5</v>
      </c>
      <c r="AZ21" s="31">
        <v>1.0000000000000001E-5</v>
      </c>
      <c r="BA21" s="31">
        <v>1.0000000000000001E-5</v>
      </c>
      <c r="BB21" s="31">
        <v>1.0000000000000001E-5</v>
      </c>
      <c r="BC21" s="31">
        <v>1.0000000000000001E-5</v>
      </c>
      <c r="BD21" s="31">
        <v>1.0000000000000001E-5</v>
      </c>
      <c r="BE21" s="31">
        <v>1.0000000000000001E-5</v>
      </c>
      <c r="BF21" s="31">
        <v>1.0000000000000001E-5</v>
      </c>
      <c r="BG21" s="31">
        <v>1.0000000000000001E-5</v>
      </c>
      <c r="BH21" s="31">
        <v>2.0000000000000002E-5</v>
      </c>
      <c r="BI21" s="31">
        <v>2.0000000000000002E-5</v>
      </c>
      <c r="BJ21" s="31">
        <v>2.0000000000000002E-5</v>
      </c>
      <c r="BK21" s="31">
        <v>2.0000000000000002E-5</v>
      </c>
      <c r="BL21" s="31">
        <v>2.0000000000000002E-5</v>
      </c>
      <c r="BM21" s="31">
        <v>3.0000000000000001E-5</v>
      </c>
      <c r="BN21" s="31">
        <v>3.0000000000000001E-5</v>
      </c>
      <c r="BO21" s="31">
        <v>3.0000000000000001E-5</v>
      </c>
      <c r="BP21" s="31">
        <v>4.0000000000000003E-5</v>
      </c>
      <c r="BQ21" s="31">
        <v>4.0000000000000003E-5</v>
      </c>
      <c r="BR21" s="31">
        <v>4.0000000000000003E-5</v>
      </c>
    </row>
    <row r="22" spans="1:70" x14ac:dyDescent="0.2">
      <c r="A22">
        <v>35</v>
      </c>
      <c r="B22" s="31">
        <v>1.0000000000000001E-5</v>
      </c>
      <c r="C22" s="31">
        <v>1.0000000000000001E-5</v>
      </c>
      <c r="D22" s="31">
        <v>1.0000000000000001E-5</v>
      </c>
      <c r="E22" s="31">
        <v>1.0000000000000001E-5</v>
      </c>
      <c r="F22" s="31">
        <v>1.0000000000000001E-5</v>
      </c>
      <c r="G22" s="31">
        <v>1.0000000000000001E-5</v>
      </c>
      <c r="H22" s="31">
        <v>1.0000000000000001E-5</v>
      </c>
      <c r="I22" s="31">
        <v>1.0000000000000001E-5</v>
      </c>
      <c r="J22" s="31">
        <v>1.0000000000000001E-5</v>
      </c>
      <c r="K22" s="31">
        <v>1.0000000000000001E-5</v>
      </c>
      <c r="L22" s="31">
        <v>1.0000000000000001E-5</v>
      </c>
      <c r="M22" s="31">
        <v>1.0000000000000001E-5</v>
      </c>
      <c r="N22" s="31">
        <v>1.0000000000000001E-5</v>
      </c>
      <c r="O22" s="31">
        <v>1.0000000000000001E-5</v>
      </c>
      <c r="P22" s="31">
        <v>1.0000000000000001E-5</v>
      </c>
      <c r="Q22" s="31">
        <v>1.0000000000000001E-5</v>
      </c>
      <c r="R22" s="31">
        <v>1.0000000000000001E-5</v>
      </c>
      <c r="S22" s="31">
        <v>1.0000000000000001E-5</v>
      </c>
      <c r="T22" s="31">
        <v>1.0000000000000001E-5</v>
      </c>
      <c r="U22" s="31">
        <v>1.0000000000000001E-5</v>
      </c>
      <c r="V22" s="31">
        <v>1.0000000000000001E-5</v>
      </c>
      <c r="W22" s="31">
        <v>1.0000000000000001E-5</v>
      </c>
      <c r="X22" s="31">
        <v>1.0000000000000001E-5</v>
      </c>
      <c r="Y22" s="31">
        <v>1.0000000000000001E-5</v>
      </c>
      <c r="Z22" s="31">
        <v>1.0000000000000001E-5</v>
      </c>
      <c r="AA22" s="31">
        <v>1.0000000000000001E-5</v>
      </c>
      <c r="AB22" s="31">
        <v>1.0000000000000001E-5</v>
      </c>
      <c r="AC22" s="31">
        <v>1.0000000000000001E-5</v>
      </c>
      <c r="AD22" s="31">
        <v>1.0000000000000001E-5</v>
      </c>
      <c r="AE22" s="31">
        <v>1.0000000000000001E-5</v>
      </c>
      <c r="AF22" s="31">
        <v>1.0000000000000001E-5</v>
      </c>
      <c r="AG22" s="31">
        <v>1.0000000000000001E-5</v>
      </c>
      <c r="AH22" s="31">
        <v>1.0000000000000001E-5</v>
      </c>
      <c r="AI22" s="31">
        <v>1.0000000000000001E-5</v>
      </c>
      <c r="AJ22" s="31">
        <v>1.0000000000000001E-5</v>
      </c>
      <c r="AK22" s="31">
        <v>1.0000000000000001E-5</v>
      </c>
      <c r="AL22" s="31">
        <v>1.0000000000000001E-5</v>
      </c>
      <c r="AM22" s="31">
        <v>1.0000000000000001E-5</v>
      </c>
      <c r="AN22" s="31">
        <v>1.0000000000000001E-5</v>
      </c>
      <c r="AO22" s="31">
        <v>1.0000000000000001E-5</v>
      </c>
      <c r="AP22" s="31">
        <v>1.0000000000000001E-5</v>
      </c>
      <c r="AQ22" s="31">
        <v>1.0000000000000001E-5</v>
      </c>
      <c r="AR22" s="31">
        <v>1.0000000000000001E-5</v>
      </c>
      <c r="AS22" s="31">
        <v>1.0000000000000001E-5</v>
      </c>
      <c r="AT22" s="31">
        <v>1.0000000000000001E-5</v>
      </c>
      <c r="AU22" s="31">
        <v>1.0000000000000001E-5</v>
      </c>
      <c r="AV22" s="31">
        <v>1.0000000000000001E-5</v>
      </c>
      <c r="AW22" s="31">
        <v>1.0000000000000001E-5</v>
      </c>
      <c r="AX22" s="31">
        <v>1.0000000000000001E-5</v>
      </c>
      <c r="AY22" s="31">
        <v>1.0000000000000001E-5</v>
      </c>
      <c r="AZ22" s="31">
        <v>1.0000000000000001E-5</v>
      </c>
      <c r="BA22" s="31">
        <v>1.0000000000000001E-5</v>
      </c>
      <c r="BB22" s="31">
        <v>1.0000000000000001E-5</v>
      </c>
      <c r="BC22" s="31">
        <v>1.0000000000000001E-5</v>
      </c>
      <c r="BD22" s="31">
        <v>1.0000000000000001E-5</v>
      </c>
      <c r="BE22" s="31">
        <v>1.0000000000000001E-5</v>
      </c>
      <c r="BF22" s="31">
        <v>1.0000000000000001E-5</v>
      </c>
      <c r="BG22" s="31">
        <v>1.0000000000000001E-5</v>
      </c>
      <c r="BH22" s="31">
        <v>2.0000000000000002E-5</v>
      </c>
      <c r="BI22" s="31">
        <v>2.0000000000000002E-5</v>
      </c>
      <c r="BJ22" s="31">
        <v>2.0000000000000002E-5</v>
      </c>
      <c r="BK22" s="31">
        <v>2.0000000000000002E-5</v>
      </c>
      <c r="BL22" s="31">
        <v>2.0000000000000002E-5</v>
      </c>
      <c r="BM22" s="31">
        <v>3.0000000000000001E-5</v>
      </c>
      <c r="BN22" s="31">
        <v>3.0000000000000001E-5</v>
      </c>
      <c r="BO22" s="31">
        <v>3.0000000000000001E-5</v>
      </c>
      <c r="BP22" s="31">
        <v>4.0000000000000003E-5</v>
      </c>
      <c r="BQ22" s="31">
        <v>4.0000000000000003E-5</v>
      </c>
      <c r="BR22" s="31">
        <v>4.0000000000000003E-5</v>
      </c>
    </row>
    <row r="23" spans="1:70" x14ac:dyDescent="0.2">
      <c r="A23">
        <v>36</v>
      </c>
      <c r="B23" s="31">
        <v>1.0000000000000001E-5</v>
      </c>
      <c r="C23" s="31">
        <v>1.0000000000000001E-5</v>
      </c>
      <c r="D23" s="31">
        <v>1.0000000000000001E-5</v>
      </c>
      <c r="E23" s="31">
        <v>1.0000000000000001E-5</v>
      </c>
      <c r="F23" s="31">
        <v>1.0000000000000001E-5</v>
      </c>
      <c r="G23" s="31">
        <v>1.0000000000000001E-5</v>
      </c>
      <c r="H23" s="31">
        <v>1.0000000000000001E-5</v>
      </c>
      <c r="I23" s="31">
        <v>1.0000000000000001E-5</v>
      </c>
      <c r="J23" s="31">
        <v>1.0000000000000001E-5</v>
      </c>
      <c r="K23" s="31">
        <v>1.0000000000000001E-5</v>
      </c>
      <c r="L23" s="31">
        <v>1.0000000000000001E-5</v>
      </c>
      <c r="M23" s="31">
        <v>1.0000000000000001E-5</v>
      </c>
      <c r="N23" s="31">
        <v>1.0000000000000001E-5</v>
      </c>
      <c r="O23" s="31">
        <v>1.0000000000000001E-5</v>
      </c>
      <c r="P23" s="31">
        <v>1.0000000000000001E-5</v>
      </c>
      <c r="Q23" s="31">
        <v>1.0000000000000001E-5</v>
      </c>
      <c r="R23" s="31">
        <v>1.0000000000000001E-5</v>
      </c>
      <c r="S23" s="31">
        <v>1.0000000000000001E-5</v>
      </c>
      <c r="T23" s="31">
        <v>1.0000000000000001E-5</v>
      </c>
      <c r="U23" s="31">
        <v>1.0000000000000001E-5</v>
      </c>
      <c r="V23" s="31">
        <v>1.0000000000000001E-5</v>
      </c>
      <c r="W23" s="31">
        <v>1.0000000000000001E-5</v>
      </c>
      <c r="X23" s="31">
        <v>1.0000000000000001E-5</v>
      </c>
      <c r="Y23" s="31">
        <v>1.0000000000000001E-5</v>
      </c>
      <c r="Z23" s="31">
        <v>1.0000000000000001E-5</v>
      </c>
      <c r="AA23" s="31">
        <v>1.0000000000000001E-5</v>
      </c>
      <c r="AB23" s="31">
        <v>1.0000000000000001E-5</v>
      </c>
      <c r="AC23" s="31">
        <v>1.0000000000000001E-5</v>
      </c>
      <c r="AD23" s="31">
        <v>1.0000000000000001E-5</v>
      </c>
      <c r="AE23" s="31">
        <v>1.0000000000000001E-5</v>
      </c>
      <c r="AF23" s="31">
        <v>1.0000000000000001E-5</v>
      </c>
      <c r="AG23" s="31">
        <v>1.0000000000000001E-5</v>
      </c>
      <c r="AH23" s="31">
        <v>1.0000000000000001E-5</v>
      </c>
      <c r="AI23" s="31">
        <v>1.0000000000000001E-5</v>
      </c>
      <c r="AJ23" s="31">
        <v>1.0000000000000001E-5</v>
      </c>
      <c r="AK23" s="31">
        <v>1.0000000000000001E-5</v>
      </c>
      <c r="AL23" s="31">
        <v>1.0000000000000001E-5</v>
      </c>
      <c r="AM23" s="31">
        <v>1.0000000000000001E-5</v>
      </c>
      <c r="AN23" s="31">
        <v>1.0000000000000001E-5</v>
      </c>
      <c r="AO23" s="31">
        <v>1.0000000000000001E-5</v>
      </c>
      <c r="AP23" s="31">
        <v>1.0000000000000001E-5</v>
      </c>
      <c r="AQ23" s="31">
        <v>1.0000000000000001E-5</v>
      </c>
      <c r="AR23" s="31">
        <v>1.0000000000000001E-5</v>
      </c>
      <c r="AS23" s="31">
        <v>1.0000000000000001E-5</v>
      </c>
      <c r="AT23" s="31">
        <v>1.0000000000000001E-5</v>
      </c>
      <c r="AU23" s="31">
        <v>1.0000000000000001E-5</v>
      </c>
      <c r="AV23" s="31">
        <v>1.0000000000000001E-5</v>
      </c>
      <c r="AW23" s="31">
        <v>1.0000000000000001E-5</v>
      </c>
      <c r="AX23" s="31">
        <v>1.0000000000000001E-5</v>
      </c>
      <c r="AY23" s="31">
        <v>1.0000000000000001E-5</v>
      </c>
      <c r="AZ23" s="31">
        <v>1.0000000000000001E-5</v>
      </c>
      <c r="BA23" s="31">
        <v>1.0000000000000001E-5</v>
      </c>
      <c r="BB23" s="31">
        <v>1.0000000000000001E-5</v>
      </c>
      <c r="BC23" s="31">
        <v>1.0000000000000001E-5</v>
      </c>
      <c r="BD23" s="31">
        <v>1.0000000000000001E-5</v>
      </c>
      <c r="BE23" s="31">
        <v>1.0000000000000001E-5</v>
      </c>
      <c r="BF23" s="31">
        <v>1.0000000000000001E-5</v>
      </c>
      <c r="BG23" s="31">
        <v>1.0000000000000001E-5</v>
      </c>
      <c r="BH23" s="31">
        <v>2.0000000000000002E-5</v>
      </c>
      <c r="BI23" s="31">
        <v>2.0000000000000002E-5</v>
      </c>
      <c r="BJ23" s="31">
        <v>2.0000000000000002E-5</v>
      </c>
      <c r="BK23" s="31">
        <v>2.0000000000000002E-5</v>
      </c>
      <c r="BL23" s="31">
        <v>2.0000000000000002E-5</v>
      </c>
      <c r="BM23" s="31">
        <v>3.0000000000000001E-5</v>
      </c>
      <c r="BN23" s="31">
        <v>3.0000000000000001E-5</v>
      </c>
      <c r="BO23" s="31">
        <v>3.0000000000000001E-5</v>
      </c>
      <c r="BP23" s="31">
        <v>4.0000000000000003E-5</v>
      </c>
      <c r="BQ23" s="31">
        <v>4.0000000000000003E-5</v>
      </c>
      <c r="BR23" s="31">
        <v>4.0000000000000003E-5</v>
      </c>
    </row>
    <row r="24" spans="1:70" x14ac:dyDescent="0.2">
      <c r="A24">
        <v>37</v>
      </c>
      <c r="B24" s="31">
        <v>1.0000000000000001E-5</v>
      </c>
      <c r="C24" s="31">
        <v>1.0000000000000001E-5</v>
      </c>
      <c r="D24" s="31">
        <v>1.0000000000000001E-5</v>
      </c>
      <c r="E24" s="31">
        <v>1.0000000000000001E-5</v>
      </c>
      <c r="F24" s="31">
        <v>1.0000000000000001E-5</v>
      </c>
      <c r="G24" s="31">
        <v>1.0000000000000001E-5</v>
      </c>
      <c r="H24" s="31">
        <v>1.0000000000000001E-5</v>
      </c>
      <c r="I24" s="31">
        <v>1.0000000000000001E-5</v>
      </c>
      <c r="J24" s="31">
        <v>1.0000000000000001E-5</v>
      </c>
      <c r="K24" s="31">
        <v>1.0000000000000001E-5</v>
      </c>
      <c r="L24" s="31">
        <v>1.0000000000000001E-5</v>
      </c>
      <c r="M24" s="31">
        <v>1.0000000000000001E-5</v>
      </c>
      <c r="N24" s="31">
        <v>1.0000000000000001E-5</v>
      </c>
      <c r="O24" s="31">
        <v>1.0000000000000001E-5</v>
      </c>
      <c r="P24" s="31">
        <v>1.0000000000000001E-5</v>
      </c>
      <c r="Q24" s="31">
        <v>1.0000000000000001E-5</v>
      </c>
      <c r="R24" s="31">
        <v>1.0000000000000001E-5</v>
      </c>
      <c r="S24" s="31">
        <v>1.0000000000000001E-5</v>
      </c>
      <c r="T24" s="31">
        <v>1.0000000000000001E-5</v>
      </c>
      <c r="U24" s="31">
        <v>1.0000000000000001E-5</v>
      </c>
      <c r="V24" s="31">
        <v>1.0000000000000001E-5</v>
      </c>
      <c r="W24" s="31">
        <v>1.0000000000000001E-5</v>
      </c>
      <c r="X24" s="31">
        <v>1.0000000000000001E-5</v>
      </c>
      <c r="Y24" s="31">
        <v>1.0000000000000001E-5</v>
      </c>
      <c r="Z24" s="31">
        <v>1.0000000000000001E-5</v>
      </c>
      <c r="AA24" s="31">
        <v>1.0000000000000001E-5</v>
      </c>
      <c r="AB24" s="31">
        <v>1.0000000000000001E-5</v>
      </c>
      <c r="AC24" s="31">
        <v>1.0000000000000001E-5</v>
      </c>
      <c r="AD24" s="31">
        <v>1.0000000000000001E-5</v>
      </c>
      <c r="AE24" s="31">
        <v>1.0000000000000001E-5</v>
      </c>
      <c r="AF24" s="31">
        <v>1.0000000000000001E-5</v>
      </c>
      <c r="AG24" s="31">
        <v>1.0000000000000001E-5</v>
      </c>
      <c r="AH24" s="31">
        <v>1.0000000000000001E-5</v>
      </c>
      <c r="AI24" s="31">
        <v>1.0000000000000001E-5</v>
      </c>
      <c r="AJ24" s="31">
        <v>1.0000000000000001E-5</v>
      </c>
      <c r="AK24" s="31">
        <v>1.0000000000000001E-5</v>
      </c>
      <c r="AL24" s="31">
        <v>1.0000000000000001E-5</v>
      </c>
      <c r="AM24" s="31">
        <v>1.0000000000000001E-5</v>
      </c>
      <c r="AN24" s="31">
        <v>1.0000000000000001E-5</v>
      </c>
      <c r="AO24" s="31">
        <v>1.0000000000000001E-5</v>
      </c>
      <c r="AP24" s="31">
        <v>1.0000000000000001E-5</v>
      </c>
      <c r="AQ24" s="31">
        <v>1.0000000000000001E-5</v>
      </c>
      <c r="AR24" s="31">
        <v>1.0000000000000001E-5</v>
      </c>
      <c r="AS24" s="31">
        <v>1.0000000000000001E-5</v>
      </c>
      <c r="AT24" s="31">
        <v>1.0000000000000001E-5</v>
      </c>
      <c r="AU24" s="31">
        <v>1.0000000000000001E-5</v>
      </c>
      <c r="AV24" s="31">
        <v>1.0000000000000001E-5</v>
      </c>
      <c r="AW24" s="31">
        <v>1.0000000000000001E-5</v>
      </c>
      <c r="AX24" s="31">
        <v>1.0000000000000001E-5</v>
      </c>
      <c r="AY24" s="31">
        <v>1.0000000000000001E-5</v>
      </c>
      <c r="AZ24" s="31">
        <v>1.0000000000000001E-5</v>
      </c>
      <c r="BA24" s="31">
        <v>1.0000000000000001E-5</v>
      </c>
      <c r="BB24" s="31">
        <v>1.0000000000000001E-5</v>
      </c>
      <c r="BC24" s="31">
        <v>1.0000000000000001E-5</v>
      </c>
      <c r="BD24" s="31">
        <v>1.0000000000000001E-5</v>
      </c>
      <c r="BE24" s="31">
        <v>1.0000000000000001E-5</v>
      </c>
      <c r="BF24" s="31">
        <v>1.0000000000000001E-5</v>
      </c>
      <c r="BG24" s="31">
        <v>2.0000000000000002E-5</v>
      </c>
      <c r="BH24" s="31">
        <v>2.0000000000000002E-5</v>
      </c>
      <c r="BI24" s="31">
        <v>2.0000000000000002E-5</v>
      </c>
      <c r="BJ24" s="31">
        <v>2.0000000000000002E-5</v>
      </c>
      <c r="BK24" s="31">
        <v>2.0000000000000002E-5</v>
      </c>
      <c r="BL24" s="31">
        <v>2.0000000000000002E-5</v>
      </c>
      <c r="BM24" s="31">
        <v>3.0000000000000001E-5</v>
      </c>
      <c r="BN24" s="31">
        <v>3.0000000000000001E-5</v>
      </c>
      <c r="BO24" s="31">
        <v>3.0000000000000001E-5</v>
      </c>
      <c r="BP24" s="31">
        <v>4.0000000000000003E-5</v>
      </c>
      <c r="BQ24" s="31">
        <v>4.0000000000000003E-5</v>
      </c>
      <c r="BR24" s="31">
        <v>5.0000000000000002E-5</v>
      </c>
    </row>
    <row r="25" spans="1:70" x14ac:dyDescent="0.2">
      <c r="A25">
        <v>38</v>
      </c>
      <c r="B25" s="31">
        <v>1.0000000000000001E-5</v>
      </c>
      <c r="C25" s="31">
        <v>1.0000000000000001E-5</v>
      </c>
      <c r="D25" s="31">
        <v>1.0000000000000001E-5</v>
      </c>
      <c r="E25" s="31">
        <v>1.0000000000000001E-5</v>
      </c>
      <c r="F25" s="31">
        <v>1.0000000000000001E-5</v>
      </c>
      <c r="G25" s="31">
        <v>1.0000000000000001E-5</v>
      </c>
      <c r="H25" s="31">
        <v>1.0000000000000001E-5</v>
      </c>
      <c r="I25" s="31">
        <v>1.0000000000000001E-5</v>
      </c>
      <c r="J25" s="31">
        <v>1.0000000000000001E-5</v>
      </c>
      <c r="K25" s="31">
        <v>1.0000000000000001E-5</v>
      </c>
      <c r="L25" s="31">
        <v>1.0000000000000001E-5</v>
      </c>
      <c r="M25" s="31">
        <v>1.0000000000000001E-5</v>
      </c>
      <c r="N25" s="31">
        <v>1.0000000000000001E-5</v>
      </c>
      <c r="O25" s="31">
        <v>1.0000000000000001E-5</v>
      </c>
      <c r="P25" s="31">
        <v>1.0000000000000001E-5</v>
      </c>
      <c r="Q25" s="31">
        <v>1.0000000000000001E-5</v>
      </c>
      <c r="R25" s="31">
        <v>1.0000000000000001E-5</v>
      </c>
      <c r="S25" s="31">
        <v>1.0000000000000001E-5</v>
      </c>
      <c r="T25" s="31">
        <v>1.0000000000000001E-5</v>
      </c>
      <c r="U25" s="31">
        <v>1.0000000000000001E-5</v>
      </c>
      <c r="V25" s="31">
        <v>1.0000000000000001E-5</v>
      </c>
      <c r="W25" s="31">
        <v>1.0000000000000001E-5</v>
      </c>
      <c r="X25" s="31">
        <v>1.0000000000000001E-5</v>
      </c>
      <c r="Y25" s="31">
        <v>1.0000000000000001E-5</v>
      </c>
      <c r="Z25" s="31">
        <v>1.0000000000000001E-5</v>
      </c>
      <c r="AA25" s="31">
        <v>1.0000000000000001E-5</v>
      </c>
      <c r="AB25" s="31">
        <v>1.0000000000000001E-5</v>
      </c>
      <c r="AC25" s="31">
        <v>1.0000000000000001E-5</v>
      </c>
      <c r="AD25" s="31">
        <v>1.0000000000000001E-5</v>
      </c>
      <c r="AE25" s="31">
        <v>1.0000000000000001E-5</v>
      </c>
      <c r="AF25" s="31">
        <v>1.0000000000000001E-5</v>
      </c>
      <c r="AG25" s="31">
        <v>1.0000000000000001E-5</v>
      </c>
      <c r="AH25" s="31">
        <v>1.0000000000000001E-5</v>
      </c>
      <c r="AI25" s="31">
        <v>1.0000000000000001E-5</v>
      </c>
      <c r="AJ25" s="31">
        <v>1.0000000000000001E-5</v>
      </c>
      <c r="AK25" s="31">
        <v>1.0000000000000001E-5</v>
      </c>
      <c r="AL25" s="31">
        <v>1.0000000000000001E-5</v>
      </c>
      <c r="AM25" s="31">
        <v>1.0000000000000001E-5</v>
      </c>
      <c r="AN25" s="31">
        <v>1.0000000000000001E-5</v>
      </c>
      <c r="AO25" s="31">
        <v>1.0000000000000001E-5</v>
      </c>
      <c r="AP25" s="31">
        <v>1.0000000000000001E-5</v>
      </c>
      <c r="AQ25" s="31">
        <v>1.0000000000000001E-5</v>
      </c>
      <c r="AR25" s="31">
        <v>1.0000000000000001E-5</v>
      </c>
      <c r="AS25" s="31">
        <v>1.0000000000000001E-5</v>
      </c>
      <c r="AT25" s="31">
        <v>1.0000000000000001E-5</v>
      </c>
      <c r="AU25" s="31">
        <v>1.0000000000000001E-5</v>
      </c>
      <c r="AV25" s="31">
        <v>1.0000000000000001E-5</v>
      </c>
      <c r="AW25" s="31">
        <v>1.0000000000000001E-5</v>
      </c>
      <c r="AX25" s="31">
        <v>1.0000000000000001E-5</v>
      </c>
      <c r="AY25" s="31">
        <v>1.0000000000000001E-5</v>
      </c>
      <c r="AZ25" s="31">
        <v>1.0000000000000001E-5</v>
      </c>
      <c r="BA25" s="31">
        <v>1.0000000000000001E-5</v>
      </c>
      <c r="BB25" s="31">
        <v>1.0000000000000001E-5</v>
      </c>
      <c r="BC25" s="31">
        <v>1.0000000000000001E-5</v>
      </c>
      <c r="BD25" s="31">
        <v>1.0000000000000001E-5</v>
      </c>
      <c r="BE25" s="31">
        <v>1.0000000000000001E-5</v>
      </c>
      <c r="BF25" s="31">
        <v>1.0000000000000001E-5</v>
      </c>
      <c r="BG25" s="31">
        <v>2.0000000000000002E-5</v>
      </c>
      <c r="BH25" s="31">
        <v>2.0000000000000002E-5</v>
      </c>
      <c r="BI25" s="31">
        <v>2.0000000000000002E-5</v>
      </c>
      <c r="BJ25" s="31">
        <v>2.0000000000000002E-5</v>
      </c>
      <c r="BK25" s="31">
        <v>2.0000000000000002E-5</v>
      </c>
      <c r="BL25" s="31">
        <v>3.0000000000000001E-5</v>
      </c>
      <c r="BM25" s="31">
        <v>3.0000000000000001E-5</v>
      </c>
      <c r="BN25" s="31">
        <v>3.0000000000000001E-5</v>
      </c>
      <c r="BO25" s="31">
        <v>4.0000000000000003E-5</v>
      </c>
      <c r="BP25" s="31">
        <v>4.0000000000000003E-5</v>
      </c>
      <c r="BQ25" s="31">
        <v>4.0000000000000003E-5</v>
      </c>
      <c r="BR25" s="31">
        <v>5.0000000000000002E-5</v>
      </c>
    </row>
    <row r="26" spans="1:70" x14ac:dyDescent="0.2">
      <c r="A26">
        <v>39</v>
      </c>
      <c r="B26" s="31">
        <v>1.0000000000000001E-5</v>
      </c>
      <c r="C26" s="31">
        <v>1.0000000000000001E-5</v>
      </c>
      <c r="D26" s="31">
        <v>1.0000000000000001E-5</v>
      </c>
      <c r="E26" s="31">
        <v>1.0000000000000001E-5</v>
      </c>
      <c r="F26" s="31">
        <v>1.0000000000000001E-5</v>
      </c>
      <c r="G26" s="31">
        <v>1.0000000000000001E-5</v>
      </c>
      <c r="H26" s="31">
        <v>1.0000000000000001E-5</v>
      </c>
      <c r="I26" s="31">
        <v>1.0000000000000001E-5</v>
      </c>
      <c r="J26" s="31">
        <v>1.0000000000000001E-5</v>
      </c>
      <c r="K26" s="31">
        <v>1.0000000000000001E-5</v>
      </c>
      <c r="L26" s="31">
        <v>1.0000000000000001E-5</v>
      </c>
      <c r="M26" s="31">
        <v>1.0000000000000001E-5</v>
      </c>
      <c r="N26" s="31">
        <v>1.0000000000000001E-5</v>
      </c>
      <c r="O26" s="31">
        <v>1.0000000000000001E-5</v>
      </c>
      <c r="P26" s="31">
        <v>1.0000000000000001E-5</v>
      </c>
      <c r="Q26" s="31">
        <v>1.0000000000000001E-5</v>
      </c>
      <c r="R26" s="31">
        <v>1.0000000000000001E-5</v>
      </c>
      <c r="S26" s="31">
        <v>1.0000000000000001E-5</v>
      </c>
      <c r="T26" s="31">
        <v>1.0000000000000001E-5</v>
      </c>
      <c r="U26" s="31">
        <v>1.0000000000000001E-5</v>
      </c>
      <c r="V26" s="31">
        <v>1.0000000000000001E-5</v>
      </c>
      <c r="W26" s="31">
        <v>1.0000000000000001E-5</v>
      </c>
      <c r="X26" s="31">
        <v>1.0000000000000001E-5</v>
      </c>
      <c r="Y26" s="31">
        <v>1.0000000000000001E-5</v>
      </c>
      <c r="Z26" s="31">
        <v>1.0000000000000001E-5</v>
      </c>
      <c r="AA26" s="31">
        <v>1.0000000000000001E-5</v>
      </c>
      <c r="AB26" s="31">
        <v>1.0000000000000001E-5</v>
      </c>
      <c r="AC26" s="31">
        <v>1.0000000000000001E-5</v>
      </c>
      <c r="AD26" s="31">
        <v>1.0000000000000001E-5</v>
      </c>
      <c r="AE26" s="31">
        <v>1.0000000000000001E-5</v>
      </c>
      <c r="AF26" s="31">
        <v>1.0000000000000001E-5</v>
      </c>
      <c r="AG26" s="31">
        <v>1.0000000000000001E-5</v>
      </c>
      <c r="AH26" s="31">
        <v>1.0000000000000001E-5</v>
      </c>
      <c r="AI26" s="31">
        <v>1.0000000000000001E-5</v>
      </c>
      <c r="AJ26" s="31">
        <v>1.0000000000000001E-5</v>
      </c>
      <c r="AK26" s="31">
        <v>1.0000000000000001E-5</v>
      </c>
      <c r="AL26" s="31">
        <v>1.0000000000000001E-5</v>
      </c>
      <c r="AM26" s="31">
        <v>1.0000000000000001E-5</v>
      </c>
      <c r="AN26" s="31">
        <v>1.0000000000000001E-5</v>
      </c>
      <c r="AO26" s="31">
        <v>1.0000000000000001E-5</v>
      </c>
      <c r="AP26" s="31">
        <v>1.0000000000000001E-5</v>
      </c>
      <c r="AQ26" s="31">
        <v>1.0000000000000001E-5</v>
      </c>
      <c r="AR26" s="31">
        <v>1.0000000000000001E-5</v>
      </c>
      <c r="AS26" s="31">
        <v>1.0000000000000001E-5</v>
      </c>
      <c r="AT26" s="31">
        <v>1.0000000000000001E-5</v>
      </c>
      <c r="AU26" s="31">
        <v>1.0000000000000001E-5</v>
      </c>
      <c r="AV26" s="31">
        <v>1.0000000000000001E-5</v>
      </c>
      <c r="AW26" s="31">
        <v>1.0000000000000001E-5</v>
      </c>
      <c r="AX26" s="31">
        <v>1.0000000000000001E-5</v>
      </c>
      <c r="AY26" s="31">
        <v>1.0000000000000001E-5</v>
      </c>
      <c r="AZ26" s="31">
        <v>1.0000000000000001E-5</v>
      </c>
      <c r="BA26" s="31">
        <v>1.0000000000000001E-5</v>
      </c>
      <c r="BB26" s="31">
        <v>1.0000000000000001E-5</v>
      </c>
      <c r="BC26" s="31">
        <v>1.0000000000000001E-5</v>
      </c>
      <c r="BD26" s="31">
        <v>1.0000000000000001E-5</v>
      </c>
      <c r="BE26" s="31">
        <v>1.0000000000000001E-5</v>
      </c>
      <c r="BF26" s="31">
        <v>2.0000000000000002E-5</v>
      </c>
      <c r="BG26" s="31">
        <v>2.0000000000000002E-5</v>
      </c>
      <c r="BH26" s="31">
        <v>2.0000000000000002E-5</v>
      </c>
      <c r="BI26" s="31">
        <v>2.0000000000000002E-5</v>
      </c>
      <c r="BJ26" s="31">
        <v>2.0000000000000002E-5</v>
      </c>
      <c r="BK26" s="31">
        <v>2.0000000000000002E-5</v>
      </c>
      <c r="BL26" s="31">
        <v>3.0000000000000001E-5</v>
      </c>
      <c r="BM26" s="31">
        <v>3.0000000000000001E-5</v>
      </c>
      <c r="BN26" s="31">
        <v>3.0000000000000001E-5</v>
      </c>
      <c r="BO26" s="31">
        <v>4.0000000000000003E-5</v>
      </c>
      <c r="BP26" s="31">
        <v>4.0000000000000003E-5</v>
      </c>
      <c r="BQ26" s="31">
        <v>5.0000000000000002E-5</v>
      </c>
      <c r="BR26" s="31">
        <v>5.0000000000000002E-5</v>
      </c>
    </row>
    <row r="27" spans="1:70" x14ac:dyDescent="0.2">
      <c r="A27">
        <v>40</v>
      </c>
      <c r="B27" s="31">
        <v>1.0000000000000001E-5</v>
      </c>
      <c r="C27" s="31">
        <v>1.0000000000000001E-5</v>
      </c>
      <c r="D27" s="31">
        <v>1.0000000000000001E-5</v>
      </c>
      <c r="E27" s="31">
        <v>1.0000000000000001E-5</v>
      </c>
      <c r="F27" s="31">
        <v>1.0000000000000001E-5</v>
      </c>
      <c r="G27" s="31">
        <v>1.0000000000000001E-5</v>
      </c>
      <c r="H27" s="31">
        <v>1.0000000000000001E-5</v>
      </c>
      <c r="I27" s="31">
        <v>1.0000000000000001E-5</v>
      </c>
      <c r="J27" s="31">
        <v>1.0000000000000001E-5</v>
      </c>
      <c r="K27" s="31">
        <v>1.0000000000000001E-5</v>
      </c>
      <c r="L27" s="31">
        <v>1.0000000000000001E-5</v>
      </c>
      <c r="M27" s="31">
        <v>1.0000000000000001E-5</v>
      </c>
      <c r="N27" s="31">
        <v>1.0000000000000001E-5</v>
      </c>
      <c r="O27" s="31">
        <v>1.0000000000000001E-5</v>
      </c>
      <c r="P27" s="31">
        <v>1.0000000000000001E-5</v>
      </c>
      <c r="Q27" s="31">
        <v>1.0000000000000001E-5</v>
      </c>
      <c r="R27" s="31">
        <v>1.0000000000000001E-5</v>
      </c>
      <c r="S27" s="31">
        <v>1.0000000000000001E-5</v>
      </c>
      <c r="T27" s="31">
        <v>1.0000000000000001E-5</v>
      </c>
      <c r="U27" s="31">
        <v>1.0000000000000001E-5</v>
      </c>
      <c r="V27" s="31">
        <v>1.0000000000000001E-5</v>
      </c>
      <c r="W27" s="31">
        <v>1.0000000000000001E-5</v>
      </c>
      <c r="X27" s="31">
        <v>1.0000000000000001E-5</v>
      </c>
      <c r="Y27" s="31">
        <v>1.0000000000000001E-5</v>
      </c>
      <c r="Z27" s="31">
        <v>1.0000000000000001E-5</v>
      </c>
      <c r="AA27" s="31">
        <v>1.0000000000000001E-5</v>
      </c>
      <c r="AB27" s="31">
        <v>1.0000000000000001E-5</v>
      </c>
      <c r="AC27" s="31">
        <v>1.0000000000000001E-5</v>
      </c>
      <c r="AD27" s="31">
        <v>1.0000000000000001E-5</v>
      </c>
      <c r="AE27" s="31">
        <v>1.0000000000000001E-5</v>
      </c>
      <c r="AF27" s="31">
        <v>1.0000000000000001E-5</v>
      </c>
      <c r="AG27" s="31">
        <v>1.0000000000000001E-5</v>
      </c>
      <c r="AH27" s="31">
        <v>1.0000000000000001E-5</v>
      </c>
      <c r="AI27" s="31">
        <v>1.0000000000000001E-5</v>
      </c>
      <c r="AJ27" s="31">
        <v>1.0000000000000001E-5</v>
      </c>
      <c r="AK27" s="31">
        <v>1.0000000000000001E-5</v>
      </c>
      <c r="AL27" s="31">
        <v>1.0000000000000001E-5</v>
      </c>
      <c r="AM27" s="31">
        <v>1.0000000000000001E-5</v>
      </c>
      <c r="AN27" s="31">
        <v>1.0000000000000001E-5</v>
      </c>
      <c r="AO27" s="31">
        <v>1.0000000000000001E-5</v>
      </c>
      <c r="AP27" s="31">
        <v>1.0000000000000001E-5</v>
      </c>
      <c r="AQ27" s="31">
        <v>1.0000000000000001E-5</v>
      </c>
      <c r="AR27" s="31">
        <v>1.0000000000000001E-5</v>
      </c>
      <c r="AS27" s="31">
        <v>1.0000000000000001E-5</v>
      </c>
      <c r="AT27" s="31">
        <v>1.0000000000000001E-5</v>
      </c>
      <c r="AU27" s="31">
        <v>1.0000000000000001E-5</v>
      </c>
      <c r="AV27" s="31">
        <v>1.0000000000000001E-5</v>
      </c>
      <c r="AW27" s="31">
        <v>1.0000000000000001E-5</v>
      </c>
      <c r="AX27" s="31">
        <v>1.0000000000000001E-5</v>
      </c>
      <c r="AY27" s="31">
        <v>1.0000000000000001E-5</v>
      </c>
      <c r="AZ27" s="31">
        <v>1.0000000000000001E-5</v>
      </c>
      <c r="BA27" s="31">
        <v>1.0000000000000001E-5</v>
      </c>
      <c r="BB27" s="31">
        <v>1.0000000000000001E-5</v>
      </c>
      <c r="BC27" s="31">
        <v>1.0000000000000001E-5</v>
      </c>
      <c r="BD27" s="31">
        <v>2.0000000000000002E-5</v>
      </c>
      <c r="BE27" s="31">
        <v>2.0000000000000002E-5</v>
      </c>
      <c r="BF27" s="31">
        <v>2.0000000000000002E-5</v>
      </c>
      <c r="BG27" s="31">
        <v>2.0000000000000002E-5</v>
      </c>
      <c r="BH27" s="31">
        <v>2.0000000000000002E-5</v>
      </c>
      <c r="BI27" s="31">
        <v>2.0000000000000002E-5</v>
      </c>
      <c r="BJ27" s="31">
        <v>3.0000000000000001E-5</v>
      </c>
      <c r="BK27" s="31">
        <v>3.0000000000000001E-5</v>
      </c>
      <c r="BL27" s="31">
        <v>3.0000000000000001E-5</v>
      </c>
      <c r="BM27" s="31">
        <v>4.0000000000000003E-5</v>
      </c>
      <c r="BN27" s="31">
        <v>4.0000000000000003E-5</v>
      </c>
      <c r="BO27" s="31">
        <v>4.0000000000000003E-5</v>
      </c>
      <c r="BP27" s="31">
        <v>5.0000000000000002E-5</v>
      </c>
      <c r="BQ27" s="31">
        <v>5.0000000000000002E-5</v>
      </c>
      <c r="BR27" s="31">
        <v>6.0000000000000002E-5</v>
      </c>
    </row>
    <row r="28" spans="1:70" x14ac:dyDescent="0.2">
      <c r="A28">
        <v>41</v>
      </c>
      <c r="B28" s="31">
        <v>1.0000000000000001E-5</v>
      </c>
      <c r="C28" s="31">
        <v>1.0000000000000001E-5</v>
      </c>
      <c r="D28" s="31">
        <v>1.0000000000000001E-5</v>
      </c>
      <c r="E28" s="31">
        <v>1.0000000000000001E-5</v>
      </c>
      <c r="F28" s="31">
        <v>1.0000000000000001E-5</v>
      </c>
      <c r="G28" s="31">
        <v>1.0000000000000001E-5</v>
      </c>
      <c r="H28" s="31">
        <v>1.0000000000000001E-5</v>
      </c>
      <c r="I28" s="31">
        <v>1.0000000000000001E-5</v>
      </c>
      <c r="J28" s="31">
        <v>1.0000000000000001E-5</v>
      </c>
      <c r="K28" s="31">
        <v>1.0000000000000001E-5</v>
      </c>
      <c r="L28" s="31">
        <v>1.0000000000000001E-5</v>
      </c>
      <c r="M28" s="31">
        <v>1.0000000000000001E-5</v>
      </c>
      <c r="N28" s="31">
        <v>1.0000000000000001E-5</v>
      </c>
      <c r="O28" s="31">
        <v>1.0000000000000001E-5</v>
      </c>
      <c r="P28" s="31">
        <v>1.0000000000000001E-5</v>
      </c>
      <c r="Q28" s="31">
        <v>1.0000000000000001E-5</v>
      </c>
      <c r="R28" s="31">
        <v>1.0000000000000001E-5</v>
      </c>
      <c r="S28" s="31">
        <v>1.0000000000000001E-5</v>
      </c>
      <c r="T28" s="31">
        <v>1.0000000000000001E-5</v>
      </c>
      <c r="U28" s="31">
        <v>1.0000000000000001E-5</v>
      </c>
      <c r="V28" s="31">
        <v>1.0000000000000001E-5</v>
      </c>
      <c r="W28" s="31">
        <v>1.0000000000000001E-5</v>
      </c>
      <c r="X28" s="31">
        <v>1.0000000000000001E-5</v>
      </c>
      <c r="Y28" s="31">
        <v>1.0000000000000001E-5</v>
      </c>
      <c r="Z28" s="31">
        <v>1.0000000000000001E-5</v>
      </c>
      <c r="AA28" s="31">
        <v>1.0000000000000001E-5</v>
      </c>
      <c r="AB28" s="31">
        <v>1.0000000000000001E-5</v>
      </c>
      <c r="AC28" s="31">
        <v>1.0000000000000001E-5</v>
      </c>
      <c r="AD28" s="31">
        <v>1.0000000000000001E-5</v>
      </c>
      <c r="AE28" s="31">
        <v>1.0000000000000001E-5</v>
      </c>
      <c r="AF28" s="31">
        <v>1.0000000000000001E-5</v>
      </c>
      <c r="AG28" s="31">
        <v>1.0000000000000001E-5</v>
      </c>
      <c r="AH28" s="31">
        <v>1.0000000000000001E-5</v>
      </c>
      <c r="AI28" s="31">
        <v>1.0000000000000001E-5</v>
      </c>
      <c r="AJ28" s="31">
        <v>1.0000000000000001E-5</v>
      </c>
      <c r="AK28" s="31">
        <v>1.0000000000000001E-5</v>
      </c>
      <c r="AL28" s="31">
        <v>1.0000000000000001E-5</v>
      </c>
      <c r="AM28" s="31">
        <v>1.0000000000000001E-5</v>
      </c>
      <c r="AN28" s="31">
        <v>1.0000000000000001E-5</v>
      </c>
      <c r="AO28" s="31">
        <v>1.0000000000000001E-5</v>
      </c>
      <c r="AP28" s="31">
        <v>1.0000000000000001E-5</v>
      </c>
      <c r="AQ28" s="31">
        <v>1.0000000000000001E-5</v>
      </c>
      <c r="AR28" s="31">
        <v>1.0000000000000001E-5</v>
      </c>
      <c r="AS28" s="31">
        <v>1.0000000000000001E-5</v>
      </c>
      <c r="AT28" s="31">
        <v>1.0000000000000001E-5</v>
      </c>
      <c r="AU28" s="31">
        <v>1.0000000000000001E-5</v>
      </c>
      <c r="AV28" s="31">
        <v>1.0000000000000001E-5</v>
      </c>
      <c r="AW28" s="31">
        <v>1.0000000000000001E-5</v>
      </c>
      <c r="AX28" s="31">
        <v>1.0000000000000001E-5</v>
      </c>
      <c r="AY28" s="31">
        <v>1.0000000000000001E-5</v>
      </c>
      <c r="AZ28" s="31">
        <v>1.0000000000000001E-5</v>
      </c>
      <c r="BA28" s="31">
        <v>1.0000000000000001E-5</v>
      </c>
      <c r="BB28" s="31">
        <v>1.0000000000000001E-5</v>
      </c>
      <c r="BC28" s="31">
        <v>1.0000000000000001E-5</v>
      </c>
      <c r="BD28" s="31">
        <v>2.0000000000000002E-5</v>
      </c>
      <c r="BE28" s="31">
        <v>2.0000000000000002E-5</v>
      </c>
      <c r="BF28" s="31">
        <v>2.0000000000000002E-5</v>
      </c>
      <c r="BG28" s="31">
        <v>2.0000000000000002E-5</v>
      </c>
      <c r="BH28" s="31">
        <v>2.0000000000000002E-5</v>
      </c>
      <c r="BI28" s="31">
        <v>2.0000000000000002E-5</v>
      </c>
      <c r="BJ28" s="31">
        <v>3.0000000000000001E-5</v>
      </c>
      <c r="BK28" s="31">
        <v>3.0000000000000001E-5</v>
      </c>
      <c r="BL28" s="31">
        <v>3.0000000000000001E-5</v>
      </c>
      <c r="BM28" s="31">
        <v>4.0000000000000003E-5</v>
      </c>
      <c r="BN28" s="31">
        <v>4.0000000000000003E-5</v>
      </c>
      <c r="BO28" s="31">
        <v>4.0000000000000003E-5</v>
      </c>
      <c r="BP28" s="31">
        <v>5.0000000000000002E-5</v>
      </c>
      <c r="BQ28" s="31">
        <v>5.0000000000000002E-5</v>
      </c>
      <c r="BR28" s="31">
        <v>6.0000000000000002E-5</v>
      </c>
    </row>
    <row r="29" spans="1:70" x14ac:dyDescent="0.2">
      <c r="A29">
        <v>42</v>
      </c>
      <c r="B29" s="31">
        <v>1.0000000000000001E-5</v>
      </c>
      <c r="C29" s="31">
        <v>1.0000000000000001E-5</v>
      </c>
      <c r="D29" s="31">
        <v>1.0000000000000001E-5</v>
      </c>
      <c r="E29" s="31">
        <v>1.0000000000000001E-5</v>
      </c>
      <c r="F29" s="31">
        <v>1.0000000000000001E-5</v>
      </c>
      <c r="G29" s="31">
        <v>1.0000000000000001E-5</v>
      </c>
      <c r="H29" s="31">
        <v>1.0000000000000001E-5</v>
      </c>
      <c r="I29" s="31">
        <v>1.0000000000000001E-5</v>
      </c>
      <c r="J29" s="31">
        <v>1.0000000000000001E-5</v>
      </c>
      <c r="K29" s="31">
        <v>1.0000000000000001E-5</v>
      </c>
      <c r="L29" s="31">
        <v>1.0000000000000001E-5</v>
      </c>
      <c r="M29" s="31">
        <v>1.0000000000000001E-5</v>
      </c>
      <c r="N29" s="31">
        <v>1.0000000000000001E-5</v>
      </c>
      <c r="O29" s="31">
        <v>1.0000000000000001E-5</v>
      </c>
      <c r="P29" s="31">
        <v>1.0000000000000001E-5</v>
      </c>
      <c r="Q29" s="31">
        <v>1.0000000000000001E-5</v>
      </c>
      <c r="R29" s="31">
        <v>1.0000000000000001E-5</v>
      </c>
      <c r="S29" s="31">
        <v>1.0000000000000001E-5</v>
      </c>
      <c r="T29" s="31">
        <v>1.0000000000000001E-5</v>
      </c>
      <c r="U29" s="31">
        <v>1.0000000000000001E-5</v>
      </c>
      <c r="V29" s="31">
        <v>1.0000000000000001E-5</v>
      </c>
      <c r="W29" s="31">
        <v>1.0000000000000001E-5</v>
      </c>
      <c r="X29" s="31">
        <v>1.0000000000000001E-5</v>
      </c>
      <c r="Y29" s="31">
        <v>1.0000000000000001E-5</v>
      </c>
      <c r="Z29" s="31">
        <v>1.0000000000000001E-5</v>
      </c>
      <c r="AA29" s="31">
        <v>1.0000000000000001E-5</v>
      </c>
      <c r="AB29" s="31">
        <v>1.0000000000000001E-5</v>
      </c>
      <c r="AC29" s="31">
        <v>1.0000000000000001E-5</v>
      </c>
      <c r="AD29" s="31">
        <v>1.0000000000000001E-5</v>
      </c>
      <c r="AE29" s="31">
        <v>1.0000000000000001E-5</v>
      </c>
      <c r="AF29" s="31">
        <v>1.0000000000000001E-5</v>
      </c>
      <c r="AG29" s="31">
        <v>1.0000000000000001E-5</v>
      </c>
      <c r="AH29" s="31">
        <v>1.0000000000000001E-5</v>
      </c>
      <c r="AI29" s="31">
        <v>1.0000000000000001E-5</v>
      </c>
      <c r="AJ29" s="31">
        <v>1.0000000000000001E-5</v>
      </c>
      <c r="AK29" s="31">
        <v>1.0000000000000001E-5</v>
      </c>
      <c r="AL29" s="31">
        <v>1.0000000000000001E-5</v>
      </c>
      <c r="AM29" s="31">
        <v>1.0000000000000001E-5</v>
      </c>
      <c r="AN29" s="31">
        <v>1.0000000000000001E-5</v>
      </c>
      <c r="AO29" s="31">
        <v>1.0000000000000001E-5</v>
      </c>
      <c r="AP29" s="31">
        <v>1.0000000000000001E-5</v>
      </c>
      <c r="AQ29" s="31">
        <v>1.0000000000000001E-5</v>
      </c>
      <c r="AR29" s="31">
        <v>1.0000000000000001E-5</v>
      </c>
      <c r="AS29" s="31">
        <v>1.0000000000000001E-5</v>
      </c>
      <c r="AT29" s="31">
        <v>1.0000000000000001E-5</v>
      </c>
      <c r="AU29" s="31">
        <v>1.0000000000000001E-5</v>
      </c>
      <c r="AV29" s="31">
        <v>1.0000000000000001E-5</v>
      </c>
      <c r="AW29" s="31">
        <v>1.0000000000000001E-5</v>
      </c>
      <c r="AX29" s="31">
        <v>1.0000000000000001E-5</v>
      </c>
      <c r="AY29" s="31">
        <v>1.0000000000000001E-5</v>
      </c>
      <c r="AZ29" s="31">
        <v>1.0000000000000001E-5</v>
      </c>
      <c r="BA29" s="31">
        <v>1.0000000000000001E-5</v>
      </c>
      <c r="BB29" s="31">
        <v>1.0000000000000001E-5</v>
      </c>
      <c r="BC29" s="31">
        <v>2.0000000000000002E-5</v>
      </c>
      <c r="BD29" s="31">
        <v>2.0000000000000002E-5</v>
      </c>
      <c r="BE29" s="31">
        <v>2.0000000000000002E-5</v>
      </c>
      <c r="BF29" s="31">
        <v>2.0000000000000002E-5</v>
      </c>
      <c r="BG29" s="31">
        <v>2.0000000000000002E-5</v>
      </c>
      <c r="BH29" s="31">
        <v>2.0000000000000002E-5</v>
      </c>
      <c r="BI29" s="31">
        <v>3.0000000000000001E-5</v>
      </c>
      <c r="BJ29" s="31">
        <v>3.0000000000000001E-5</v>
      </c>
      <c r="BK29" s="31">
        <v>3.0000000000000001E-5</v>
      </c>
      <c r="BL29" s="31">
        <v>3.0000000000000001E-5</v>
      </c>
      <c r="BM29" s="31">
        <v>4.0000000000000003E-5</v>
      </c>
      <c r="BN29" s="31">
        <v>4.0000000000000003E-5</v>
      </c>
      <c r="BO29" s="31">
        <v>5.0000000000000002E-5</v>
      </c>
      <c r="BP29" s="31">
        <v>5.0000000000000002E-5</v>
      </c>
      <c r="BQ29" s="31">
        <v>6.0000000000000002E-5</v>
      </c>
      <c r="BR29" s="31">
        <v>6.0000000000000002E-5</v>
      </c>
    </row>
    <row r="30" spans="1:70" x14ac:dyDescent="0.2">
      <c r="A30">
        <v>43</v>
      </c>
      <c r="B30" s="31">
        <v>1.0000000000000001E-5</v>
      </c>
      <c r="C30" s="31">
        <v>1.0000000000000001E-5</v>
      </c>
      <c r="D30" s="31">
        <v>1.0000000000000001E-5</v>
      </c>
      <c r="E30" s="31">
        <v>1.0000000000000001E-5</v>
      </c>
      <c r="F30" s="31">
        <v>1.0000000000000001E-5</v>
      </c>
      <c r="G30" s="31">
        <v>1.0000000000000001E-5</v>
      </c>
      <c r="H30" s="31">
        <v>1.0000000000000001E-5</v>
      </c>
      <c r="I30" s="31">
        <v>1.0000000000000001E-5</v>
      </c>
      <c r="J30" s="31">
        <v>1.0000000000000001E-5</v>
      </c>
      <c r="K30" s="31">
        <v>1.0000000000000001E-5</v>
      </c>
      <c r="L30" s="31">
        <v>1.0000000000000001E-5</v>
      </c>
      <c r="M30" s="31">
        <v>1.0000000000000001E-5</v>
      </c>
      <c r="N30" s="31">
        <v>1.0000000000000001E-5</v>
      </c>
      <c r="O30" s="31">
        <v>1.0000000000000001E-5</v>
      </c>
      <c r="P30" s="31">
        <v>1.0000000000000001E-5</v>
      </c>
      <c r="Q30" s="31">
        <v>1.0000000000000001E-5</v>
      </c>
      <c r="R30" s="31">
        <v>1.0000000000000001E-5</v>
      </c>
      <c r="S30" s="31">
        <v>1.0000000000000001E-5</v>
      </c>
      <c r="T30" s="31">
        <v>1.0000000000000001E-5</v>
      </c>
      <c r="U30" s="31">
        <v>1.0000000000000001E-5</v>
      </c>
      <c r="V30" s="31">
        <v>1.0000000000000001E-5</v>
      </c>
      <c r="W30" s="31">
        <v>1.0000000000000001E-5</v>
      </c>
      <c r="X30" s="31">
        <v>1.0000000000000001E-5</v>
      </c>
      <c r="Y30" s="31">
        <v>1.0000000000000001E-5</v>
      </c>
      <c r="Z30" s="31">
        <v>1.0000000000000001E-5</v>
      </c>
      <c r="AA30" s="31">
        <v>1.0000000000000001E-5</v>
      </c>
      <c r="AB30" s="31">
        <v>1.0000000000000001E-5</v>
      </c>
      <c r="AC30" s="31">
        <v>1.0000000000000001E-5</v>
      </c>
      <c r="AD30" s="31">
        <v>1.0000000000000001E-5</v>
      </c>
      <c r="AE30" s="31">
        <v>1.0000000000000001E-5</v>
      </c>
      <c r="AF30" s="31">
        <v>1.0000000000000001E-5</v>
      </c>
      <c r="AG30" s="31">
        <v>1.0000000000000001E-5</v>
      </c>
      <c r="AH30" s="31">
        <v>1.0000000000000001E-5</v>
      </c>
      <c r="AI30" s="31">
        <v>1.0000000000000001E-5</v>
      </c>
      <c r="AJ30" s="31">
        <v>1.0000000000000001E-5</v>
      </c>
      <c r="AK30" s="31">
        <v>1.0000000000000001E-5</v>
      </c>
      <c r="AL30" s="31">
        <v>1.0000000000000001E-5</v>
      </c>
      <c r="AM30" s="31">
        <v>1.0000000000000001E-5</v>
      </c>
      <c r="AN30" s="31">
        <v>1.0000000000000001E-5</v>
      </c>
      <c r="AO30" s="31">
        <v>1.0000000000000001E-5</v>
      </c>
      <c r="AP30" s="31">
        <v>1.0000000000000001E-5</v>
      </c>
      <c r="AQ30" s="31">
        <v>1.0000000000000001E-5</v>
      </c>
      <c r="AR30" s="31">
        <v>1.0000000000000001E-5</v>
      </c>
      <c r="AS30" s="31">
        <v>1.0000000000000001E-5</v>
      </c>
      <c r="AT30" s="31">
        <v>1.0000000000000001E-5</v>
      </c>
      <c r="AU30" s="31">
        <v>1.0000000000000001E-5</v>
      </c>
      <c r="AV30" s="31">
        <v>1.0000000000000001E-5</v>
      </c>
      <c r="AW30" s="31">
        <v>1.0000000000000001E-5</v>
      </c>
      <c r="AX30" s="31">
        <v>1.0000000000000001E-5</v>
      </c>
      <c r="AY30" s="31">
        <v>1.0000000000000001E-5</v>
      </c>
      <c r="AZ30" s="31">
        <v>1.0000000000000001E-5</v>
      </c>
      <c r="BA30" s="31">
        <v>1.0000000000000001E-5</v>
      </c>
      <c r="BB30" s="31">
        <v>1.0000000000000001E-5</v>
      </c>
      <c r="BC30" s="31">
        <v>2.0000000000000002E-5</v>
      </c>
      <c r="BD30" s="31">
        <v>2.0000000000000002E-5</v>
      </c>
      <c r="BE30" s="31">
        <v>2.0000000000000002E-5</v>
      </c>
      <c r="BF30" s="31">
        <v>2.0000000000000002E-5</v>
      </c>
      <c r="BG30" s="31">
        <v>2.0000000000000002E-5</v>
      </c>
      <c r="BH30" s="31">
        <v>2.0000000000000002E-5</v>
      </c>
      <c r="BI30" s="31">
        <v>3.0000000000000001E-5</v>
      </c>
      <c r="BJ30" s="31">
        <v>3.0000000000000001E-5</v>
      </c>
      <c r="BK30" s="31">
        <v>3.0000000000000001E-5</v>
      </c>
      <c r="BL30" s="31">
        <v>4.0000000000000003E-5</v>
      </c>
      <c r="BM30" s="31">
        <v>4.0000000000000003E-5</v>
      </c>
      <c r="BN30" s="31">
        <v>4.0000000000000003E-5</v>
      </c>
      <c r="BO30" s="31">
        <v>5.0000000000000002E-5</v>
      </c>
      <c r="BP30" s="31">
        <v>5.0000000000000002E-5</v>
      </c>
      <c r="BQ30" s="31">
        <v>6.0000000000000002E-5</v>
      </c>
      <c r="BR30" s="31">
        <v>6.9999999999999994E-5</v>
      </c>
    </row>
    <row r="31" spans="1:70" x14ac:dyDescent="0.2">
      <c r="A31">
        <v>44</v>
      </c>
      <c r="B31" s="31">
        <v>1.0000000000000001E-5</v>
      </c>
      <c r="C31" s="31">
        <v>1.0000000000000001E-5</v>
      </c>
      <c r="D31" s="31">
        <v>1.0000000000000001E-5</v>
      </c>
      <c r="E31" s="31">
        <v>1.0000000000000001E-5</v>
      </c>
      <c r="F31" s="31">
        <v>1.0000000000000001E-5</v>
      </c>
      <c r="G31" s="31">
        <v>1.0000000000000001E-5</v>
      </c>
      <c r="H31" s="31">
        <v>1.0000000000000001E-5</v>
      </c>
      <c r="I31" s="31">
        <v>1.0000000000000001E-5</v>
      </c>
      <c r="J31" s="31">
        <v>1.0000000000000001E-5</v>
      </c>
      <c r="K31" s="31">
        <v>1.0000000000000001E-5</v>
      </c>
      <c r="L31" s="31">
        <v>1.0000000000000001E-5</v>
      </c>
      <c r="M31" s="31">
        <v>1.0000000000000001E-5</v>
      </c>
      <c r="N31" s="31">
        <v>1.0000000000000001E-5</v>
      </c>
      <c r="O31" s="31">
        <v>1.0000000000000001E-5</v>
      </c>
      <c r="P31" s="31">
        <v>1.0000000000000001E-5</v>
      </c>
      <c r="Q31" s="31">
        <v>1.0000000000000001E-5</v>
      </c>
      <c r="R31" s="31">
        <v>1.0000000000000001E-5</v>
      </c>
      <c r="S31" s="31">
        <v>1.0000000000000001E-5</v>
      </c>
      <c r="T31" s="31">
        <v>1.0000000000000001E-5</v>
      </c>
      <c r="U31" s="31">
        <v>1.0000000000000001E-5</v>
      </c>
      <c r="V31" s="31">
        <v>1.0000000000000001E-5</v>
      </c>
      <c r="W31" s="31">
        <v>1.0000000000000001E-5</v>
      </c>
      <c r="X31" s="31">
        <v>1.0000000000000001E-5</v>
      </c>
      <c r="Y31" s="31">
        <v>1.0000000000000001E-5</v>
      </c>
      <c r="Z31" s="31">
        <v>1.0000000000000001E-5</v>
      </c>
      <c r="AA31" s="31">
        <v>1.0000000000000001E-5</v>
      </c>
      <c r="AB31" s="31">
        <v>1.0000000000000001E-5</v>
      </c>
      <c r="AC31" s="31">
        <v>1.0000000000000001E-5</v>
      </c>
      <c r="AD31" s="31">
        <v>1.0000000000000001E-5</v>
      </c>
      <c r="AE31" s="31">
        <v>1.0000000000000001E-5</v>
      </c>
      <c r="AF31" s="31">
        <v>1.0000000000000001E-5</v>
      </c>
      <c r="AG31" s="31">
        <v>1.0000000000000001E-5</v>
      </c>
      <c r="AH31" s="31">
        <v>1.0000000000000001E-5</v>
      </c>
      <c r="AI31" s="31">
        <v>1.0000000000000001E-5</v>
      </c>
      <c r="AJ31" s="31">
        <v>1.0000000000000001E-5</v>
      </c>
      <c r="AK31" s="31">
        <v>1.0000000000000001E-5</v>
      </c>
      <c r="AL31" s="31">
        <v>1.0000000000000001E-5</v>
      </c>
      <c r="AM31" s="31">
        <v>1.0000000000000001E-5</v>
      </c>
      <c r="AN31" s="31">
        <v>1.0000000000000001E-5</v>
      </c>
      <c r="AO31" s="31">
        <v>1.0000000000000001E-5</v>
      </c>
      <c r="AP31" s="31">
        <v>1.0000000000000001E-5</v>
      </c>
      <c r="AQ31" s="31">
        <v>1.0000000000000001E-5</v>
      </c>
      <c r="AR31" s="31">
        <v>1.0000000000000001E-5</v>
      </c>
      <c r="AS31" s="31">
        <v>1.0000000000000001E-5</v>
      </c>
      <c r="AT31" s="31">
        <v>1.0000000000000001E-5</v>
      </c>
      <c r="AU31" s="31">
        <v>1.0000000000000001E-5</v>
      </c>
      <c r="AV31" s="31">
        <v>1.0000000000000001E-5</v>
      </c>
      <c r="AW31" s="31">
        <v>1.0000000000000001E-5</v>
      </c>
      <c r="AX31" s="31">
        <v>1.0000000000000001E-5</v>
      </c>
      <c r="AY31" s="31">
        <v>1.0000000000000001E-5</v>
      </c>
      <c r="AZ31" s="31">
        <v>1.0000000000000001E-5</v>
      </c>
      <c r="BA31" s="31">
        <v>1.0000000000000001E-5</v>
      </c>
      <c r="BB31" s="31">
        <v>2.0000000000000002E-5</v>
      </c>
      <c r="BC31" s="31">
        <v>2.0000000000000002E-5</v>
      </c>
      <c r="BD31" s="31">
        <v>2.0000000000000002E-5</v>
      </c>
      <c r="BE31" s="31">
        <v>2.0000000000000002E-5</v>
      </c>
      <c r="BF31" s="31">
        <v>2.0000000000000002E-5</v>
      </c>
      <c r="BG31" s="31">
        <v>2.0000000000000002E-5</v>
      </c>
      <c r="BH31" s="31">
        <v>3.0000000000000001E-5</v>
      </c>
      <c r="BI31" s="31">
        <v>3.0000000000000001E-5</v>
      </c>
      <c r="BJ31" s="31">
        <v>3.0000000000000001E-5</v>
      </c>
      <c r="BK31" s="31">
        <v>4.0000000000000003E-5</v>
      </c>
      <c r="BL31" s="31">
        <v>4.0000000000000003E-5</v>
      </c>
      <c r="BM31" s="31">
        <v>4.0000000000000003E-5</v>
      </c>
      <c r="BN31" s="31">
        <v>5.0000000000000002E-5</v>
      </c>
      <c r="BO31" s="31">
        <v>5.0000000000000002E-5</v>
      </c>
      <c r="BP31" s="31">
        <v>6.0000000000000002E-5</v>
      </c>
      <c r="BQ31" s="31">
        <v>6.9999999999999994E-5</v>
      </c>
      <c r="BR31" s="31">
        <v>6.9999999999999994E-5</v>
      </c>
    </row>
    <row r="32" spans="1:70" x14ac:dyDescent="0.2">
      <c r="A32">
        <v>45</v>
      </c>
      <c r="B32" s="31">
        <v>1.0000000000000001E-5</v>
      </c>
      <c r="C32" s="31">
        <v>1.0000000000000001E-5</v>
      </c>
      <c r="D32" s="31">
        <v>1.0000000000000001E-5</v>
      </c>
      <c r="E32" s="31">
        <v>1.0000000000000001E-5</v>
      </c>
      <c r="F32" s="31">
        <v>1.0000000000000001E-5</v>
      </c>
      <c r="G32" s="31">
        <v>1.0000000000000001E-5</v>
      </c>
      <c r="H32" s="31">
        <v>1.0000000000000001E-5</v>
      </c>
      <c r="I32" s="31">
        <v>1.0000000000000001E-5</v>
      </c>
      <c r="J32" s="31">
        <v>1.0000000000000001E-5</v>
      </c>
      <c r="K32" s="31">
        <v>1.0000000000000001E-5</v>
      </c>
      <c r="L32" s="31">
        <v>1.0000000000000001E-5</v>
      </c>
      <c r="M32" s="31">
        <v>1.0000000000000001E-5</v>
      </c>
      <c r="N32" s="31">
        <v>1.0000000000000001E-5</v>
      </c>
      <c r="O32" s="31">
        <v>1.0000000000000001E-5</v>
      </c>
      <c r="P32" s="31">
        <v>1.0000000000000001E-5</v>
      </c>
      <c r="Q32" s="31">
        <v>1.0000000000000001E-5</v>
      </c>
      <c r="R32" s="31">
        <v>1.0000000000000001E-5</v>
      </c>
      <c r="S32" s="31">
        <v>1.0000000000000001E-5</v>
      </c>
      <c r="T32" s="31">
        <v>1.0000000000000001E-5</v>
      </c>
      <c r="U32" s="31">
        <v>1.0000000000000001E-5</v>
      </c>
      <c r="V32" s="31">
        <v>1.0000000000000001E-5</v>
      </c>
      <c r="W32" s="31">
        <v>1.0000000000000001E-5</v>
      </c>
      <c r="X32" s="31">
        <v>1.0000000000000001E-5</v>
      </c>
      <c r="Y32" s="31">
        <v>1.0000000000000001E-5</v>
      </c>
      <c r="Z32" s="31">
        <v>1.0000000000000001E-5</v>
      </c>
      <c r="AA32" s="31">
        <v>1.0000000000000001E-5</v>
      </c>
      <c r="AB32" s="31">
        <v>1.0000000000000001E-5</v>
      </c>
      <c r="AC32" s="31">
        <v>1.0000000000000001E-5</v>
      </c>
      <c r="AD32" s="31">
        <v>1.0000000000000001E-5</v>
      </c>
      <c r="AE32" s="31">
        <v>1.0000000000000001E-5</v>
      </c>
      <c r="AF32" s="31">
        <v>1.0000000000000001E-5</v>
      </c>
      <c r="AG32" s="31">
        <v>1.0000000000000001E-5</v>
      </c>
      <c r="AH32" s="31">
        <v>1.0000000000000001E-5</v>
      </c>
      <c r="AI32" s="31">
        <v>1.0000000000000001E-5</v>
      </c>
      <c r="AJ32" s="31">
        <v>1.0000000000000001E-5</v>
      </c>
      <c r="AK32" s="31">
        <v>1.0000000000000001E-5</v>
      </c>
      <c r="AL32" s="31">
        <v>1.0000000000000001E-5</v>
      </c>
      <c r="AM32" s="31">
        <v>1.0000000000000001E-5</v>
      </c>
      <c r="AN32" s="31">
        <v>1.0000000000000001E-5</v>
      </c>
      <c r="AO32" s="31">
        <v>1.0000000000000001E-5</v>
      </c>
      <c r="AP32" s="31">
        <v>1.0000000000000001E-5</v>
      </c>
      <c r="AQ32" s="31">
        <v>1.0000000000000001E-5</v>
      </c>
      <c r="AR32" s="31">
        <v>1.0000000000000001E-5</v>
      </c>
      <c r="AS32" s="31">
        <v>1.0000000000000001E-5</v>
      </c>
      <c r="AT32" s="31">
        <v>1.0000000000000001E-5</v>
      </c>
      <c r="AU32" s="31">
        <v>1.0000000000000001E-5</v>
      </c>
      <c r="AV32" s="31">
        <v>1.0000000000000001E-5</v>
      </c>
      <c r="AW32" s="31">
        <v>1.0000000000000001E-5</v>
      </c>
      <c r="AX32" s="31">
        <v>1.0000000000000001E-5</v>
      </c>
      <c r="AY32" s="31">
        <v>1.0000000000000001E-5</v>
      </c>
      <c r="AZ32" s="31">
        <v>1.0000000000000001E-5</v>
      </c>
      <c r="BA32" s="31">
        <v>2.0000000000000002E-5</v>
      </c>
      <c r="BB32" s="31">
        <v>2.0000000000000002E-5</v>
      </c>
      <c r="BC32" s="31">
        <v>2.0000000000000002E-5</v>
      </c>
      <c r="BD32" s="31">
        <v>2.0000000000000002E-5</v>
      </c>
      <c r="BE32" s="31">
        <v>2.0000000000000002E-5</v>
      </c>
      <c r="BF32" s="31">
        <v>2.0000000000000002E-5</v>
      </c>
      <c r="BG32" s="31">
        <v>3.0000000000000001E-5</v>
      </c>
      <c r="BH32" s="31">
        <v>3.0000000000000001E-5</v>
      </c>
      <c r="BI32" s="31">
        <v>3.0000000000000001E-5</v>
      </c>
      <c r="BJ32" s="31">
        <v>4.0000000000000003E-5</v>
      </c>
      <c r="BK32" s="31">
        <v>4.0000000000000003E-5</v>
      </c>
      <c r="BL32" s="31">
        <v>4.0000000000000003E-5</v>
      </c>
      <c r="BM32" s="31">
        <v>5.0000000000000002E-5</v>
      </c>
      <c r="BN32" s="31">
        <v>5.0000000000000002E-5</v>
      </c>
      <c r="BO32" s="31">
        <v>6.0000000000000002E-5</v>
      </c>
      <c r="BP32" s="31">
        <v>6.9999999999999994E-5</v>
      </c>
      <c r="BQ32" s="31">
        <v>6.9999999999999994E-5</v>
      </c>
      <c r="BR32" s="31">
        <v>8.0000000000000007E-5</v>
      </c>
    </row>
    <row r="33" spans="1:70" x14ac:dyDescent="0.2">
      <c r="A33">
        <v>46</v>
      </c>
      <c r="B33" s="31">
        <v>1.0000000000000001E-5</v>
      </c>
      <c r="C33" s="31">
        <v>1.0000000000000001E-5</v>
      </c>
      <c r="D33" s="31">
        <v>1.0000000000000001E-5</v>
      </c>
      <c r="E33" s="31">
        <v>1.0000000000000001E-5</v>
      </c>
      <c r="F33" s="31">
        <v>1.0000000000000001E-5</v>
      </c>
      <c r="G33" s="31">
        <v>1.0000000000000001E-5</v>
      </c>
      <c r="H33" s="31">
        <v>1.0000000000000001E-5</v>
      </c>
      <c r="I33" s="31">
        <v>1.0000000000000001E-5</v>
      </c>
      <c r="J33" s="31">
        <v>1.0000000000000001E-5</v>
      </c>
      <c r="K33" s="31">
        <v>1.0000000000000001E-5</v>
      </c>
      <c r="L33" s="31">
        <v>1.0000000000000001E-5</v>
      </c>
      <c r="M33" s="31">
        <v>1.0000000000000001E-5</v>
      </c>
      <c r="N33" s="31">
        <v>1.0000000000000001E-5</v>
      </c>
      <c r="O33" s="31">
        <v>1.0000000000000001E-5</v>
      </c>
      <c r="P33" s="31">
        <v>1.0000000000000001E-5</v>
      </c>
      <c r="Q33" s="31">
        <v>1.0000000000000001E-5</v>
      </c>
      <c r="R33" s="31">
        <v>1.0000000000000001E-5</v>
      </c>
      <c r="S33" s="31">
        <v>1.0000000000000001E-5</v>
      </c>
      <c r="T33" s="31">
        <v>1.0000000000000001E-5</v>
      </c>
      <c r="U33" s="31">
        <v>1.0000000000000001E-5</v>
      </c>
      <c r="V33" s="31">
        <v>1.0000000000000001E-5</v>
      </c>
      <c r="W33" s="31">
        <v>1.0000000000000001E-5</v>
      </c>
      <c r="X33" s="31">
        <v>1.0000000000000001E-5</v>
      </c>
      <c r="Y33" s="31">
        <v>1.0000000000000001E-5</v>
      </c>
      <c r="Z33" s="31">
        <v>1.0000000000000001E-5</v>
      </c>
      <c r="AA33" s="31">
        <v>1.0000000000000001E-5</v>
      </c>
      <c r="AB33" s="31">
        <v>1.0000000000000001E-5</v>
      </c>
      <c r="AC33" s="31">
        <v>1.0000000000000001E-5</v>
      </c>
      <c r="AD33" s="31">
        <v>1.0000000000000001E-5</v>
      </c>
      <c r="AE33" s="31">
        <v>1.0000000000000001E-5</v>
      </c>
      <c r="AF33" s="31">
        <v>1.0000000000000001E-5</v>
      </c>
      <c r="AG33" s="31">
        <v>1.0000000000000001E-5</v>
      </c>
      <c r="AH33" s="31">
        <v>1.0000000000000001E-5</v>
      </c>
      <c r="AI33" s="31">
        <v>1.0000000000000001E-5</v>
      </c>
      <c r="AJ33" s="31">
        <v>1.0000000000000001E-5</v>
      </c>
      <c r="AK33" s="31">
        <v>1.0000000000000001E-5</v>
      </c>
      <c r="AL33" s="31">
        <v>1.0000000000000001E-5</v>
      </c>
      <c r="AM33" s="31">
        <v>1.0000000000000001E-5</v>
      </c>
      <c r="AN33" s="31">
        <v>1.0000000000000001E-5</v>
      </c>
      <c r="AO33" s="31">
        <v>1.0000000000000001E-5</v>
      </c>
      <c r="AP33" s="31">
        <v>1.0000000000000001E-5</v>
      </c>
      <c r="AQ33" s="31">
        <v>1.0000000000000001E-5</v>
      </c>
      <c r="AR33" s="31">
        <v>1.0000000000000001E-5</v>
      </c>
      <c r="AS33" s="31">
        <v>1.0000000000000001E-5</v>
      </c>
      <c r="AT33" s="31">
        <v>1.0000000000000001E-5</v>
      </c>
      <c r="AU33" s="31">
        <v>1.0000000000000001E-5</v>
      </c>
      <c r="AV33" s="31">
        <v>1.0000000000000001E-5</v>
      </c>
      <c r="AW33" s="31">
        <v>1.0000000000000001E-5</v>
      </c>
      <c r="AX33" s="31">
        <v>1.0000000000000001E-5</v>
      </c>
      <c r="AY33" s="31">
        <v>1.0000000000000001E-5</v>
      </c>
      <c r="AZ33" s="31">
        <v>2.0000000000000002E-5</v>
      </c>
      <c r="BA33" s="31">
        <v>2.0000000000000002E-5</v>
      </c>
      <c r="BB33" s="31">
        <v>2.0000000000000002E-5</v>
      </c>
      <c r="BC33" s="31">
        <v>2.0000000000000002E-5</v>
      </c>
      <c r="BD33" s="31">
        <v>2.0000000000000002E-5</v>
      </c>
      <c r="BE33" s="31">
        <v>2.0000000000000002E-5</v>
      </c>
      <c r="BF33" s="31">
        <v>3.0000000000000001E-5</v>
      </c>
      <c r="BG33" s="31">
        <v>3.0000000000000001E-5</v>
      </c>
      <c r="BH33" s="31">
        <v>3.0000000000000001E-5</v>
      </c>
      <c r="BI33" s="31">
        <v>4.0000000000000003E-5</v>
      </c>
      <c r="BJ33" s="31">
        <v>4.0000000000000003E-5</v>
      </c>
      <c r="BK33" s="31">
        <v>4.0000000000000003E-5</v>
      </c>
      <c r="BL33" s="31">
        <v>5.0000000000000002E-5</v>
      </c>
      <c r="BM33" s="31">
        <v>5.0000000000000002E-5</v>
      </c>
      <c r="BN33" s="31">
        <v>6.0000000000000002E-5</v>
      </c>
      <c r="BO33" s="31">
        <v>6.0000000000000002E-5</v>
      </c>
      <c r="BP33" s="31">
        <v>6.9999999999999994E-5</v>
      </c>
      <c r="BQ33" s="31">
        <v>8.0000000000000007E-5</v>
      </c>
      <c r="BR33" s="31">
        <v>9.0000000000000006E-5</v>
      </c>
    </row>
    <row r="34" spans="1:70" x14ac:dyDescent="0.2">
      <c r="A34">
        <v>47</v>
      </c>
      <c r="B34" s="31">
        <v>1.0000000000000001E-5</v>
      </c>
      <c r="C34" s="31">
        <v>1.0000000000000001E-5</v>
      </c>
      <c r="D34" s="31">
        <v>1.0000000000000001E-5</v>
      </c>
      <c r="E34" s="31">
        <v>1.0000000000000001E-5</v>
      </c>
      <c r="F34" s="31">
        <v>1.0000000000000001E-5</v>
      </c>
      <c r="G34" s="31">
        <v>1.0000000000000001E-5</v>
      </c>
      <c r="H34" s="31">
        <v>1.0000000000000001E-5</v>
      </c>
      <c r="I34" s="31">
        <v>1.0000000000000001E-5</v>
      </c>
      <c r="J34" s="31">
        <v>1.0000000000000001E-5</v>
      </c>
      <c r="K34" s="31">
        <v>1.0000000000000001E-5</v>
      </c>
      <c r="L34" s="31">
        <v>1.0000000000000001E-5</v>
      </c>
      <c r="M34" s="31">
        <v>1.0000000000000001E-5</v>
      </c>
      <c r="N34" s="31">
        <v>1.0000000000000001E-5</v>
      </c>
      <c r="O34" s="31">
        <v>1.0000000000000001E-5</v>
      </c>
      <c r="P34" s="31">
        <v>1.0000000000000001E-5</v>
      </c>
      <c r="Q34" s="31">
        <v>1.0000000000000001E-5</v>
      </c>
      <c r="R34" s="31">
        <v>1.0000000000000001E-5</v>
      </c>
      <c r="S34" s="31">
        <v>1.0000000000000001E-5</v>
      </c>
      <c r="T34" s="31">
        <v>1.0000000000000001E-5</v>
      </c>
      <c r="U34" s="31">
        <v>1.0000000000000001E-5</v>
      </c>
      <c r="V34" s="31">
        <v>1.0000000000000001E-5</v>
      </c>
      <c r="W34" s="31">
        <v>1.0000000000000001E-5</v>
      </c>
      <c r="X34" s="31">
        <v>1.0000000000000001E-5</v>
      </c>
      <c r="Y34" s="31">
        <v>1.0000000000000001E-5</v>
      </c>
      <c r="Z34" s="31">
        <v>1.0000000000000001E-5</v>
      </c>
      <c r="AA34" s="31">
        <v>1.0000000000000001E-5</v>
      </c>
      <c r="AB34" s="31">
        <v>1.0000000000000001E-5</v>
      </c>
      <c r="AC34" s="31">
        <v>1.0000000000000001E-5</v>
      </c>
      <c r="AD34" s="31">
        <v>1.0000000000000001E-5</v>
      </c>
      <c r="AE34" s="31">
        <v>1.0000000000000001E-5</v>
      </c>
      <c r="AF34" s="31">
        <v>1.0000000000000001E-5</v>
      </c>
      <c r="AG34" s="31">
        <v>1.0000000000000001E-5</v>
      </c>
      <c r="AH34" s="31">
        <v>1.0000000000000001E-5</v>
      </c>
      <c r="AI34" s="31">
        <v>1.0000000000000001E-5</v>
      </c>
      <c r="AJ34" s="31">
        <v>1.0000000000000001E-5</v>
      </c>
      <c r="AK34" s="31">
        <v>1.0000000000000001E-5</v>
      </c>
      <c r="AL34" s="31">
        <v>1.0000000000000001E-5</v>
      </c>
      <c r="AM34" s="31">
        <v>1.0000000000000001E-5</v>
      </c>
      <c r="AN34" s="31">
        <v>1.0000000000000001E-5</v>
      </c>
      <c r="AO34" s="31">
        <v>1.0000000000000001E-5</v>
      </c>
      <c r="AP34" s="31">
        <v>1.0000000000000001E-5</v>
      </c>
      <c r="AQ34" s="31">
        <v>1.0000000000000001E-5</v>
      </c>
      <c r="AR34" s="31">
        <v>1.0000000000000001E-5</v>
      </c>
      <c r="AS34" s="31">
        <v>1.0000000000000001E-5</v>
      </c>
      <c r="AT34" s="31">
        <v>1.0000000000000001E-5</v>
      </c>
      <c r="AU34" s="31">
        <v>1.0000000000000001E-5</v>
      </c>
      <c r="AV34" s="31">
        <v>1.0000000000000001E-5</v>
      </c>
      <c r="AW34" s="31">
        <v>1.0000000000000001E-5</v>
      </c>
      <c r="AX34" s="31">
        <v>1.0000000000000001E-5</v>
      </c>
      <c r="AY34" s="31">
        <v>2.0000000000000002E-5</v>
      </c>
      <c r="AZ34" s="31">
        <v>2.0000000000000002E-5</v>
      </c>
      <c r="BA34" s="31">
        <v>2.0000000000000002E-5</v>
      </c>
      <c r="BB34" s="31">
        <v>2.0000000000000002E-5</v>
      </c>
      <c r="BC34" s="31">
        <v>2.0000000000000002E-5</v>
      </c>
      <c r="BD34" s="31">
        <v>2.0000000000000002E-5</v>
      </c>
      <c r="BE34" s="31">
        <v>3.0000000000000001E-5</v>
      </c>
      <c r="BF34" s="31">
        <v>3.0000000000000001E-5</v>
      </c>
      <c r="BG34" s="31">
        <v>3.0000000000000001E-5</v>
      </c>
      <c r="BH34" s="31">
        <v>3.0000000000000001E-5</v>
      </c>
      <c r="BI34" s="31">
        <v>4.0000000000000003E-5</v>
      </c>
      <c r="BJ34" s="31">
        <v>4.0000000000000003E-5</v>
      </c>
      <c r="BK34" s="31">
        <v>5.0000000000000002E-5</v>
      </c>
      <c r="BL34" s="31">
        <v>5.0000000000000002E-5</v>
      </c>
      <c r="BM34" s="31">
        <v>6.0000000000000002E-5</v>
      </c>
      <c r="BN34" s="31">
        <v>6.0000000000000002E-5</v>
      </c>
      <c r="BO34" s="31">
        <v>6.9999999999999994E-5</v>
      </c>
      <c r="BP34" s="31">
        <v>8.0000000000000007E-5</v>
      </c>
      <c r="BQ34" s="31">
        <v>8.0000000000000007E-5</v>
      </c>
      <c r="BR34" s="31">
        <v>9.0000000000000006E-5</v>
      </c>
    </row>
    <row r="35" spans="1:70" x14ac:dyDescent="0.2">
      <c r="A35">
        <v>48</v>
      </c>
      <c r="B35" s="31">
        <v>1.0000000000000001E-5</v>
      </c>
      <c r="C35" s="31">
        <v>1.0000000000000001E-5</v>
      </c>
      <c r="D35" s="31">
        <v>1.0000000000000001E-5</v>
      </c>
      <c r="E35" s="31">
        <v>1.0000000000000001E-5</v>
      </c>
      <c r="F35" s="31">
        <v>1.0000000000000001E-5</v>
      </c>
      <c r="G35" s="31">
        <v>1.0000000000000001E-5</v>
      </c>
      <c r="H35" s="31">
        <v>1.0000000000000001E-5</v>
      </c>
      <c r="I35" s="31">
        <v>1.0000000000000001E-5</v>
      </c>
      <c r="J35" s="31">
        <v>1.0000000000000001E-5</v>
      </c>
      <c r="K35" s="31">
        <v>1.0000000000000001E-5</v>
      </c>
      <c r="L35" s="31">
        <v>1.0000000000000001E-5</v>
      </c>
      <c r="M35" s="31">
        <v>1.0000000000000001E-5</v>
      </c>
      <c r="N35" s="31">
        <v>1.0000000000000001E-5</v>
      </c>
      <c r="O35" s="31">
        <v>1.0000000000000001E-5</v>
      </c>
      <c r="P35" s="31">
        <v>1.0000000000000001E-5</v>
      </c>
      <c r="Q35" s="31">
        <v>1.0000000000000001E-5</v>
      </c>
      <c r="R35" s="31">
        <v>1.0000000000000001E-5</v>
      </c>
      <c r="S35" s="31">
        <v>1.0000000000000001E-5</v>
      </c>
      <c r="T35" s="31">
        <v>1.0000000000000001E-5</v>
      </c>
      <c r="U35" s="31">
        <v>1.0000000000000001E-5</v>
      </c>
      <c r="V35" s="31">
        <v>1.0000000000000001E-5</v>
      </c>
      <c r="W35" s="31">
        <v>1.0000000000000001E-5</v>
      </c>
      <c r="X35" s="31">
        <v>1.0000000000000001E-5</v>
      </c>
      <c r="Y35" s="31">
        <v>1.0000000000000001E-5</v>
      </c>
      <c r="Z35" s="31">
        <v>1.0000000000000001E-5</v>
      </c>
      <c r="AA35" s="31">
        <v>1.0000000000000001E-5</v>
      </c>
      <c r="AB35" s="31">
        <v>1.0000000000000001E-5</v>
      </c>
      <c r="AC35" s="31">
        <v>1.0000000000000001E-5</v>
      </c>
      <c r="AD35" s="31">
        <v>1.0000000000000001E-5</v>
      </c>
      <c r="AE35" s="31">
        <v>1.0000000000000001E-5</v>
      </c>
      <c r="AF35" s="31">
        <v>1.0000000000000001E-5</v>
      </c>
      <c r="AG35" s="31">
        <v>1.0000000000000001E-5</v>
      </c>
      <c r="AH35" s="31">
        <v>1.0000000000000001E-5</v>
      </c>
      <c r="AI35" s="31">
        <v>1.0000000000000001E-5</v>
      </c>
      <c r="AJ35" s="31">
        <v>1.0000000000000001E-5</v>
      </c>
      <c r="AK35" s="31">
        <v>1.0000000000000001E-5</v>
      </c>
      <c r="AL35" s="31">
        <v>1.0000000000000001E-5</v>
      </c>
      <c r="AM35" s="31">
        <v>1.0000000000000001E-5</v>
      </c>
      <c r="AN35" s="31">
        <v>1.0000000000000001E-5</v>
      </c>
      <c r="AO35" s="31">
        <v>1.0000000000000001E-5</v>
      </c>
      <c r="AP35" s="31">
        <v>1.0000000000000001E-5</v>
      </c>
      <c r="AQ35" s="31">
        <v>1.0000000000000001E-5</v>
      </c>
      <c r="AR35" s="31">
        <v>1.0000000000000001E-5</v>
      </c>
      <c r="AS35" s="31">
        <v>1.0000000000000001E-5</v>
      </c>
      <c r="AT35" s="31">
        <v>1.0000000000000001E-5</v>
      </c>
      <c r="AU35" s="31">
        <v>1.0000000000000001E-5</v>
      </c>
      <c r="AV35" s="31">
        <v>1.0000000000000001E-5</v>
      </c>
      <c r="AW35" s="31">
        <v>1.0000000000000001E-5</v>
      </c>
      <c r="AX35" s="31">
        <v>1.0000000000000001E-5</v>
      </c>
      <c r="AY35" s="31">
        <v>2.0000000000000002E-5</v>
      </c>
      <c r="AZ35" s="31">
        <v>2.0000000000000002E-5</v>
      </c>
      <c r="BA35" s="31">
        <v>2.0000000000000002E-5</v>
      </c>
      <c r="BB35" s="31">
        <v>2.0000000000000002E-5</v>
      </c>
      <c r="BC35" s="31">
        <v>2.0000000000000002E-5</v>
      </c>
      <c r="BD35" s="31">
        <v>3.0000000000000001E-5</v>
      </c>
      <c r="BE35" s="31">
        <v>3.0000000000000001E-5</v>
      </c>
      <c r="BF35" s="31">
        <v>3.0000000000000001E-5</v>
      </c>
      <c r="BG35" s="31">
        <v>3.0000000000000001E-5</v>
      </c>
      <c r="BH35" s="31">
        <v>4.0000000000000003E-5</v>
      </c>
      <c r="BI35" s="31">
        <v>4.0000000000000003E-5</v>
      </c>
      <c r="BJ35" s="31">
        <v>4.0000000000000003E-5</v>
      </c>
      <c r="BK35" s="31">
        <v>5.0000000000000002E-5</v>
      </c>
      <c r="BL35" s="31">
        <v>5.0000000000000002E-5</v>
      </c>
      <c r="BM35" s="31">
        <v>6.0000000000000002E-5</v>
      </c>
      <c r="BN35" s="31">
        <v>6.9999999999999994E-5</v>
      </c>
      <c r="BO35" s="31">
        <v>6.9999999999999994E-5</v>
      </c>
      <c r="BP35" s="31">
        <v>8.0000000000000007E-5</v>
      </c>
      <c r="BQ35" s="31">
        <v>9.0000000000000006E-5</v>
      </c>
      <c r="BR35" s="31">
        <v>1E-4</v>
      </c>
    </row>
    <row r="36" spans="1:70" x14ac:dyDescent="0.2">
      <c r="A36">
        <v>49</v>
      </c>
      <c r="B36" s="31">
        <v>1.0000000000000001E-5</v>
      </c>
      <c r="C36" s="31">
        <v>1.0000000000000001E-5</v>
      </c>
      <c r="D36" s="31">
        <v>1.0000000000000001E-5</v>
      </c>
      <c r="E36" s="31">
        <v>1.0000000000000001E-5</v>
      </c>
      <c r="F36" s="31">
        <v>1.0000000000000001E-5</v>
      </c>
      <c r="G36" s="31">
        <v>1.0000000000000001E-5</v>
      </c>
      <c r="H36" s="31">
        <v>1.0000000000000001E-5</v>
      </c>
      <c r="I36" s="31">
        <v>1.0000000000000001E-5</v>
      </c>
      <c r="J36" s="31">
        <v>1.0000000000000001E-5</v>
      </c>
      <c r="K36" s="31">
        <v>1.0000000000000001E-5</v>
      </c>
      <c r="L36" s="31">
        <v>1.0000000000000001E-5</v>
      </c>
      <c r="M36" s="31">
        <v>1.0000000000000001E-5</v>
      </c>
      <c r="N36" s="31">
        <v>1.0000000000000001E-5</v>
      </c>
      <c r="O36" s="31">
        <v>1.0000000000000001E-5</v>
      </c>
      <c r="P36" s="31">
        <v>1.0000000000000001E-5</v>
      </c>
      <c r="Q36" s="31">
        <v>1.0000000000000001E-5</v>
      </c>
      <c r="R36" s="31">
        <v>1.0000000000000001E-5</v>
      </c>
      <c r="S36" s="31">
        <v>1.0000000000000001E-5</v>
      </c>
      <c r="T36" s="31">
        <v>1.0000000000000001E-5</v>
      </c>
      <c r="U36" s="31">
        <v>1.0000000000000001E-5</v>
      </c>
      <c r="V36" s="31">
        <v>1.0000000000000001E-5</v>
      </c>
      <c r="W36" s="31">
        <v>1.0000000000000001E-5</v>
      </c>
      <c r="X36" s="31">
        <v>1.0000000000000001E-5</v>
      </c>
      <c r="Y36" s="31">
        <v>1.0000000000000001E-5</v>
      </c>
      <c r="Z36" s="31">
        <v>1.0000000000000001E-5</v>
      </c>
      <c r="AA36" s="31">
        <v>1.0000000000000001E-5</v>
      </c>
      <c r="AB36" s="31">
        <v>1.0000000000000001E-5</v>
      </c>
      <c r="AC36" s="31">
        <v>1.0000000000000001E-5</v>
      </c>
      <c r="AD36" s="31">
        <v>1.0000000000000001E-5</v>
      </c>
      <c r="AE36" s="31">
        <v>1.0000000000000001E-5</v>
      </c>
      <c r="AF36" s="31">
        <v>1.0000000000000001E-5</v>
      </c>
      <c r="AG36" s="31">
        <v>1.0000000000000001E-5</v>
      </c>
      <c r="AH36" s="31">
        <v>1.0000000000000001E-5</v>
      </c>
      <c r="AI36" s="31">
        <v>1.0000000000000001E-5</v>
      </c>
      <c r="AJ36" s="31">
        <v>1.0000000000000001E-5</v>
      </c>
      <c r="AK36" s="31">
        <v>1.0000000000000001E-5</v>
      </c>
      <c r="AL36" s="31">
        <v>1.0000000000000001E-5</v>
      </c>
      <c r="AM36" s="31">
        <v>1.0000000000000001E-5</v>
      </c>
      <c r="AN36" s="31">
        <v>1.0000000000000001E-5</v>
      </c>
      <c r="AO36" s="31">
        <v>1.0000000000000001E-5</v>
      </c>
      <c r="AP36" s="31">
        <v>1.0000000000000001E-5</v>
      </c>
      <c r="AQ36" s="31">
        <v>1.0000000000000001E-5</v>
      </c>
      <c r="AR36" s="31">
        <v>1.0000000000000001E-5</v>
      </c>
      <c r="AS36" s="31">
        <v>1.0000000000000001E-5</v>
      </c>
      <c r="AT36" s="31">
        <v>1.0000000000000001E-5</v>
      </c>
      <c r="AU36" s="31">
        <v>1.0000000000000001E-5</v>
      </c>
      <c r="AV36" s="31">
        <v>1.0000000000000001E-5</v>
      </c>
      <c r="AW36" s="31">
        <v>1.0000000000000001E-5</v>
      </c>
      <c r="AX36" s="31">
        <v>2.0000000000000002E-5</v>
      </c>
      <c r="AY36" s="31">
        <v>2.0000000000000002E-5</v>
      </c>
      <c r="AZ36" s="31">
        <v>2.0000000000000002E-5</v>
      </c>
      <c r="BA36" s="31">
        <v>2.0000000000000002E-5</v>
      </c>
      <c r="BB36" s="31">
        <v>2.0000000000000002E-5</v>
      </c>
      <c r="BC36" s="31">
        <v>3.0000000000000001E-5</v>
      </c>
      <c r="BD36" s="31">
        <v>3.0000000000000001E-5</v>
      </c>
      <c r="BE36" s="31">
        <v>3.0000000000000001E-5</v>
      </c>
      <c r="BF36" s="31">
        <v>3.0000000000000001E-5</v>
      </c>
      <c r="BG36" s="31">
        <v>4.0000000000000003E-5</v>
      </c>
      <c r="BH36" s="31">
        <v>4.0000000000000003E-5</v>
      </c>
      <c r="BI36" s="31">
        <v>4.0000000000000003E-5</v>
      </c>
      <c r="BJ36" s="31">
        <v>5.0000000000000002E-5</v>
      </c>
      <c r="BK36" s="31">
        <v>5.0000000000000002E-5</v>
      </c>
      <c r="BL36" s="31">
        <v>6.0000000000000002E-5</v>
      </c>
      <c r="BM36" s="31">
        <v>6.9999999999999994E-5</v>
      </c>
      <c r="BN36" s="31">
        <v>6.9999999999999994E-5</v>
      </c>
      <c r="BO36" s="31">
        <v>8.0000000000000007E-5</v>
      </c>
      <c r="BP36" s="31">
        <v>9.0000000000000006E-5</v>
      </c>
      <c r="BQ36" s="31">
        <v>1E-4</v>
      </c>
      <c r="BR36" s="31">
        <v>1.1E-4</v>
      </c>
    </row>
    <row r="37" spans="1:70" x14ac:dyDescent="0.2">
      <c r="A37">
        <v>50</v>
      </c>
      <c r="B37" s="31">
        <v>1.0000000000000001E-5</v>
      </c>
      <c r="C37" s="31">
        <v>1.0000000000000001E-5</v>
      </c>
      <c r="D37" s="31">
        <v>1.0000000000000001E-5</v>
      </c>
      <c r="E37" s="31">
        <v>1.0000000000000001E-5</v>
      </c>
      <c r="F37" s="31">
        <v>1.0000000000000001E-5</v>
      </c>
      <c r="G37" s="31">
        <v>1.0000000000000001E-5</v>
      </c>
      <c r="H37" s="31">
        <v>1.0000000000000001E-5</v>
      </c>
      <c r="I37" s="31">
        <v>1.0000000000000001E-5</v>
      </c>
      <c r="J37" s="31">
        <v>1.0000000000000001E-5</v>
      </c>
      <c r="K37" s="31">
        <v>1.0000000000000001E-5</v>
      </c>
      <c r="L37" s="31">
        <v>1.0000000000000001E-5</v>
      </c>
      <c r="M37" s="31">
        <v>1.0000000000000001E-5</v>
      </c>
      <c r="N37" s="31">
        <v>1.0000000000000001E-5</v>
      </c>
      <c r="O37" s="31">
        <v>1.0000000000000001E-5</v>
      </c>
      <c r="P37" s="31">
        <v>1.0000000000000001E-5</v>
      </c>
      <c r="Q37" s="31">
        <v>1.0000000000000001E-5</v>
      </c>
      <c r="R37" s="31">
        <v>1.0000000000000001E-5</v>
      </c>
      <c r="S37" s="31">
        <v>1.0000000000000001E-5</v>
      </c>
      <c r="T37" s="31">
        <v>1.0000000000000001E-5</v>
      </c>
      <c r="U37" s="31">
        <v>1.0000000000000001E-5</v>
      </c>
      <c r="V37" s="31">
        <v>1.0000000000000001E-5</v>
      </c>
      <c r="W37" s="31">
        <v>1.0000000000000001E-5</v>
      </c>
      <c r="X37" s="31">
        <v>1.0000000000000001E-5</v>
      </c>
      <c r="Y37" s="31">
        <v>1.0000000000000001E-5</v>
      </c>
      <c r="Z37" s="31">
        <v>1.0000000000000001E-5</v>
      </c>
      <c r="AA37" s="31">
        <v>1.0000000000000001E-5</v>
      </c>
      <c r="AB37" s="31">
        <v>1.0000000000000001E-5</v>
      </c>
      <c r="AC37" s="31">
        <v>1.0000000000000001E-5</v>
      </c>
      <c r="AD37" s="31">
        <v>1.0000000000000001E-5</v>
      </c>
      <c r="AE37" s="31">
        <v>1.0000000000000001E-5</v>
      </c>
      <c r="AF37" s="31">
        <v>1.0000000000000001E-5</v>
      </c>
      <c r="AG37" s="31">
        <v>1.0000000000000001E-5</v>
      </c>
      <c r="AH37" s="31">
        <v>1.0000000000000001E-5</v>
      </c>
      <c r="AI37" s="31">
        <v>1.0000000000000001E-5</v>
      </c>
      <c r="AJ37" s="31">
        <v>1.0000000000000001E-5</v>
      </c>
      <c r="AK37" s="31">
        <v>1.0000000000000001E-5</v>
      </c>
      <c r="AL37" s="31">
        <v>1.0000000000000001E-5</v>
      </c>
      <c r="AM37" s="31">
        <v>1.0000000000000001E-5</v>
      </c>
      <c r="AN37" s="31">
        <v>1.0000000000000001E-5</v>
      </c>
      <c r="AO37" s="31">
        <v>1.0000000000000001E-5</v>
      </c>
      <c r="AP37" s="31">
        <v>1.0000000000000001E-5</v>
      </c>
      <c r="AQ37" s="31">
        <v>1.0000000000000001E-5</v>
      </c>
      <c r="AR37" s="31">
        <v>1.0000000000000001E-5</v>
      </c>
      <c r="AS37" s="31">
        <v>1.0000000000000001E-5</v>
      </c>
      <c r="AT37" s="31">
        <v>1.0000000000000001E-5</v>
      </c>
      <c r="AU37" s="31">
        <v>1.0000000000000001E-5</v>
      </c>
      <c r="AV37" s="31">
        <v>2.0000000000000002E-5</v>
      </c>
      <c r="AW37" s="31">
        <v>2.0000000000000002E-5</v>
      </c>
      <c r="AX37" s="31">
        <v>2.0000000000000002E-5</v>
      </c>
      <c r="AY37" s="31">
        <v>2.0000000000000002E-5</v>
      </c>
      <c r="AZ37" s="31">
        <v>2.0000000000000002E-5</v>
      </c>
      <c r="BA37" s="31">
        <v>3.0000000000000001E-5</v>
      </c>
      <c r="BB37" s="31">
        <v>3.0000000000000001E-5</v>
      </c>
      <c r="BC37" s="31">
        <v>3.0000000000000001E-5</v>
      </c>
      <c r="BD37" s="31">
        <v>3.0000000000000001E-5</v>
      </c>
      <c r="BE37" s="31">
        <v>4.0000000000000003E-5</v>
      </c>
      <c r="BF37" s="31">
        <v>4.0000000000000003E-5</v>
      </c>
      <c r="BG37" s="31">
        <v>4.0000000000000003E-5</v>
      </c>
      <c r="BH37" s="31">
        <v>5.0000000000000002E-5</v>
      </c>
      <c r="BI37" s="31">
        <v>5.0000000000000002E-5</v>
      </c>
      <c r="BJ37" s="31">
        <v>6.0000000000000002E-5</v>
      </c>
      <c r="BK37" s="31">
        <v>6.0000000000000002E-5</v>
      </c>
      <c r="BL37" s="31">
        <v>6.9999999999999994E-5</v>
      </c>
      <c r="BM37" s="31">
        <v>8.0000000000000007E-5</v>
      </c>
      <c r="BN37" s="31">
        <v>8.0000000000000007E-5</v>
      </c>
      <c r="BO37" s="31">
        <v>9.0000000000000006E-5</v>
      </c>
      <c r="BP37" s="31">
        <v>1E-4</v>
      </c>
      <c r="BQ37" s="31">
        <v>1.1E-4</v>
      </c>
      <c r="BR37" s="31">
        <v>1.2999999999999999E-4</v>
      </c>
    </row>
    <row r="38" spans="1:70" x14ac:dyDescent="0.2">
      <c r="A38">
        <v>51</v>
      </c>
      <c r="B38" s="31">
        <v>1.0000000000000001E-5</v>
      </c>
      <c r="C38" s="31">
        <v>1.0000000000000001E-5</v>
      </c>
      <c r="D38" s="31">
        <v>1.0000000000000001E-5</v>
      </c>
      <c r="E38" s="31">
        <v>1.0000000000000001E-5</v>
      </c>
      <c r="F38" s="31">
        <v>1.0000000000000001E-5</v>
      </c>
      <c r="G38" s="31">
        <v>1.0000000000000001E-5</v>
      </c>
      <c r="H38" s="31">
        <v>1.0000000000000001E-5</v>
      </c>
      <c r="I38" s="31">
        <v>1.0000000000000001E-5</v>
      </c>
      <c r="J38" s="31">
        <v>1.0000000000000001E-5</v>
      </c>
      <c r="K38" s="31">
        <v>1.0000000000000001E-5</v>
      </c>
      <c r="L38" s="31">
        <v>1.0000000000000001E-5</v>
      </c>
      <c r="M38" s="31">
        <v>1.0000000000000001E-5</v>
      </c>
      <c r="N38" s="31">
        <v>1.0000000000000001E-5</v>
      </c>
      <c r="O38" s="31">
        <v>1.0000000000000001E-5</v>
      </c>
      <c r="P38" s="31">
        <v>1.0000000000000001E-5</v>
      </c>
      <c r="Q38" s="31">
        <v>1.0000000000000001E-5</v>
      </c>
      <c r="R38" s="31">
        <v>1.0000000000000001E-5</v>
      </c>
      <c r="S38" s="31">
        <v>1.0000000000000001E-5</v>
      </c>
      <c r="T38" s="31">
        <v>1.0000000000000001E-5</v>
      </c>
      <c r="U38" s="31">
        <v>1.0000000000000001E-5</v>
      </c>
      <c r="V38" s="31">
        <v>1.0000000000000001E-5</v>
      </c>
      <c r="W38" s="31">
        <v>1.0000000000000001E-5</v>
      </c>
      <c r="X38" s="31">
        <v>1.0000000000000001E-5</v>
      </c>
      <c r="Y38" s="31">
        <v>1.0000000000000001E-5</v>
      </c>
      <c r="Z38" s="31">
        <v>1.0000000000000001E-5</v>
      </c>
      <c r="AA38" s="31">
        <v>1.0000000000000001E-5</v>
      </c>
      <c r="AB38" s="31">
        <v>1.0000000000000001E-5</v>
      </c>
      <c r="AC38" s="31">
        <v>1.0000000000000001E-5</v>
      </c>
      <c r="AD38" s="31">
        <v>1.0000000000000001E-5</v>
      </c>
      <c r="AE38" s="31">
        <v>1.0000000000000001E-5</v>
      </c>
      <c r="AF38" s="31">
        <v>1.0000000000000001E-5</v>
      </c>
      <c r="AG38" s="31">
        <v>1.0000000000000001E-5</v>
      </c>
      <c r="AH38" s="31">
        <v>1.0000000000000001E-5</v>
      </c>
      <c r="AI38" s="31">
        <v>1.0000000000000001E-5</v>
      </c>
      <c r="AJ38" s="31">
        <v>1.0000000000000001E-5</v>
      </c>
      <c r="AK38" s="31">
        <v>1.0000000000000001E-5</v>
      </c>
      <c r="AL38" s="31">
        <v>1.0000000000000001E-5</v>
      </c>
      <c r="AM38" s="31">
        <v>1.0000000000000001E-5</v>
      </c>
      <c r="AN38" s="31">
        <v>1.0000000000000001E-5</v>
      </c>
      <c r="AO38" s="31">
        <v>1.0000000000000001E-5</v>
      </c>
      <c r="AP38" s="31">
        <v>1.0000000000000001E-5</v>
      </c>
      <c r="AQ38" s="31">
        <v>1.0000000000000001E-5</v>
      </c>
      <c r="AR38" s="31">
        <v>1.0000000000000001E-5</v>
      </c>
      <c r="AS38" s="31">
        <v>1.0000000000000001E-5</v>
      </c>
      <c r="AT38" s="31">
        <v>1.0000000000000001E-5</v>
      </c>
      <c r="AU38" s="31">
        <v>2.0000000000000002E-5</v>
      </c>
      <c r="AV38" s="31">
        <v>2.0000000000000002E-5</v>
      </c>
      <c r="AW38" s="31">
        <v>2.0000000000000002E-5</v>
      </c>
      <c r="AX38" s="31">
        <v>2.0000000000000002E-5</v>
      </c>
      <c r="AY38" s="31">
        <v>2.0000000000000002E-5</v>
      </c>
      <c r="AZ38" s="31">
        <v>3.0000000000000001E-5</v>
      </c>
      <c r="BA38" s="31">
        <v>3.0000000000000001E-5</v>
      </c>
      <c r="BB38" s="31">
        <v>3.0000000000000001E-5</v>
      </c>
      <c r="BC38" s="31">
        <v>3.0000000000000001E-5</v>
      </c>
      <c r="BD38" s="31">
        <v>4.0000000000000003E-5</v>
      </c>
      <c r="BE38" s="31">
        <v>4.0000000000000003E-5</v>
      </c>
      <c r="BF38" s="31">
        <v>4.0000000000000003E-5</v>
      </c>
      <c r="BG38" s="31">
        <v>5.0000000000000002E-5</v>
      </c>
      <c r="BH38" s="31">
        <v>5.0000000000000002E-5</v>
      </c>
      <c r="BI38" s="31">
        <v>6.0000000000000002E-5</v>
      </c>
      <c r="BJ38" s="31">
        <v>6.0000000000000002E-5</v>
      </c>
      <c r="BK38" s="31">
        <v>6.9999999999999994E-5</v>
      </c>
      <c r="BL38" s="31">
        <v>8.0000000000000007E-5</v>
      </c>
      <c r="BM38" s="31">
        <v>9.0000000000000006E-5</v>
      </c>
      <c r="BN38" s="31">
        <v>9.0000000000000006E-5</v>
      </c>
      <c r="BO38" s="31">
        <v>1E-4</v>
      </c>
      <c r="BP38" s="31">
        <v>1.2E-4</v>
      </c>
      <c r="BQ38" s="31">
        <v>1.2999999999999999E-4</v>
      </c>
      <c r="BR38" s="31">
        <v>1.3999999999999999E-4</v>
      </c>
    </row>
    <row r="39" spans="1:70" x14ac:dyDescent="0.2">
      <c r="A39">
        <v>52</v>
      </c>
      <c r="B39" s="31">
        <v>1.0000000000000001E-5</v>
      </c>
      <c r="C39" s="31">
        <v>1.0000000000000001E-5</v>
      </c>
      <c r="D39" s="31">
        <v>1.0000000000000001E-5</v>
      </c>
      <c r="E39" s="31">
        <v>1.0000000000000001E-5</v>
      </c>
      <c r="F39" s="31">
        <v>1.0000000000000001E-5</v>
      </c>
      <c r="G39" s="31">
        <v>1.0000000000000001E-5</v>
      </c>
      <c r="H39" s="31">
        <v>1.0000000000000001E-5</v>
      </c>
      <c r="I39" s="31">
        <v>1.0000000000000001E-5</v>
      </c>
      <c r="J39" s="31">
        <v>1.0000000000000001E-5</v>
      </c>
      <c r="K39" s="31">
        <v>1.0000000000000001E-5</v>
      </c>
      <c r="L39" s="31">
        <v>1.0000000000000001E-5</v>
      </c>
      <c r="M39" s="31">
        <v>1.0000000000000001E-5</v>
      </c>
      <c r="N39" s="31">
        <v>1.0000000000000001E-5</v>
      </c>
      <c r="O39" s="31">
        <v>1.0000000000000001E-5</v>
      </c>
      <c r="P39" s="31">
        <v>1.0000000000000001E-5</v>
      </c>
      <c r="Q39" s="31">
        <v>1.0000000000000001E-5</v>
      </c>
      <c r="R39" s="31">
        <v>1.0000000000000001E-5</v>
      </c>
      <c r="S39" s="31">
        <v>1.0000000000000001E-5</v>
      </c>
      <c r="T39" s="31">
        <v>1.0000000000000001E-5</v>
      </c>
      <c r="U39" s="31">
        <v>1.0000000000000001E-5</v>
      </c>
      <c r="V39" s="31">
        <v>1.0000000000000001E-5</v>
      </c>
      <c r="W39" s="31">
        <v>1.0000000000000001E-5</v>
      </c>
      <c r="X39" s="31">
        <v>1.0000000000000001E-5</v>
      </c>
      <c r="Y39" s="31">
        <v>1.0000000000000001E-5</v>
      </c>
      <c r="Z39" s="31">
        <v>1.0000000000000001E-5</v>
      </c>
      <c r="AA39" s="31">
        <v>1.0000000000000001E-5</v>
      </c>
      <c r="AB39" s="31">
        <v>1.0000000000000001E-5</v>
      </c>
      <c r="AC39" s="31">
        <v>1.0000000000000001E-5</v>
      </c>
      <c r="AD39" s="31">
        <v>1.0000000000000001E-5</v>
      </c>
      <c r="AE39" s="31">
        <v>1.0000000000000001E-5</v>
      </c>
      <c r="AF39" s="31">
        <v>1.0000000000000001E-5</v>
      </c>
      <c r="AG39" s="31">
        <v>1.0000000000000001E-5</v>
      </c>
      <c r="AH39" s="31">
        <v>1.0000000000000001E-5</v>
      </c>
      <c r="AI39" s="31">
        <v>1.0000000000000001E-5</v>
      </c>
      <c r="AJ39" s="31">
        <v>1.0000000000000001E-5</v>
      </c>
      <c r="AK39" s="31">
        <v>1.0000000000000001E-5</v>
      </c>
      <c r="AL39" s="31">
        <v>1.0000000000000001E-5</v>
      </c>
      <c r="AM39" s="31">
        <v>1.0000000000000001E-5</v>
      </c>
      <c r="AN39" s="31">
        <v>1.0000000000000001E-5</v>
      </c>
      <c r="AO39" s="31">
        <v>1.0000000000000001E-5</v>
      </c>
      <c r="AP39" s="31">
        <v>1.0000000000000001E-5</v>
      </c>
      <c r="AQ39" s="31">
        <v>1.0000000000000001E-5</v>
      </c>
      <c r="AR39" s="31">
        <v>1.0000000000000001E-5</v>
      </c>
      <c r="AS39" s="31">
        <v>1.0000000000000001E-5</v>
      </c>
      <c r="AT39" s="31">
        <v>2.0000000000000002E-5</v>
      </c>
      <c r="AU39" s="31">
        <v>2.0000000000000002E-5</v>
      </c>
      <c r="AV39" s="31">
        <v>2.0000000000000002E-5</v>
      </c>
      <c r="AW39" s="31">
        <v>2.0000000000000002E-5</v>
      </c>
      <c r="AX39" s="31">
        <v>2.0000000000000002E-5</v>
      </c>
      <c r="AY39" s="31">
        <v>3.0000000000000001E-5</v>
      </c>
      <c r="AZ39" s="31">
        <v>3.0000000000000001E-5</v>
      </c>
      <c r="BA39" s="31">
        <v>3.0000000000000001E-5</v>
      </c>
      <c r="BB39" s="31">
        <v>3.0000000000000001E-5</v>
      </c>
      <c r="BC39" s="31">
        <v>4.0000000000000003E-5</v>
      </c>
      <c r="BD39" s="31">
        <v>4.0000000000000003E-5</v>
      </c>
      <c r="BE39" s="31">
        <v>4.0000000000000003E-5</v>
      </c>
      <c r="BF39" s="31">
        <v>5.0000000000000002E-5</v>
      </c>
      <c r="BG39" s="31">
        <v>5.0000000000000002E-5</v>
      </c>
      <c r="BH39" s="31">
        <v>6.0000000000000002E-5</v>
      </c>
      <c r="BI39" s="31">
        <v>6.0000000000000002E-5</v>
      </c>
      <c r="BJ39" s="31">
        <v>6.9999999999999994E-5</v>
      </c>
      <c r="BK39" s="31">
        <v>8.0000000000000007E-5</v>
      </c>
      <c r="BL39" s="31">
        <v>8.0000000000000007E-5</v>
      </c>
      <c r="BM39" s="31">
        <v>9.0000000000000006E-5</v>
      </c>
      <c r="BN39" s="31">
        <v>1E-4</v>
      </c>
      <c r="BO39" s="31">
        <v>1.2E-4</v>
      </c>
      <c r="BP39" s="31">
        <v>1.2999999999999999E-4</v>
      </c>
      <c r="BQ39" s="31">
        <v>1.3999999999999999E-4</v>
      </c>
      <c r="BR39" s="31">
        <v>1.6000000000000001E-4</v>
      </c>
    </row>
    <row r="40" spans="1:70" x14ac:dyDescent="0.2">
      <c r="A40">
        <v>53</v>
      </c>
      <c r="B40" s="31">
        <v>1.0000000000000001E-5</v>
      </c>
      <c r="C40" s="31">
        <v>1.0000000000000001E-5</v>
      </c>
      <c r="D40" s="31">
        <v>1.0000000000000001E-5</v>
      </c>
      <c r="E40" s="31">
        <v>1.0000000000000001E-5</v>
      </c>
      <c r="F40" s="31">
        <v>1.0000000000000001E-5</v>
      </c>
      <c r="G40" s="31">
        <v>1.0000000000000001E-5</v>
      </c>
      <c r="H40" s="31">
        <v>1.0000000000000001E-5</v>
      </c>
      <c r="I40" s="31">
        <v>1.0000000000000001E-5</v>
      </c>
      <c r="J40" s="31">
        <v>1.0000000000000001E-5</v>
      </c>
      <c r="K40" s="31">
        <v>1.0000000000000001E-5</v>
      </c>
      <c r="L40" s="31">
        <v>1.0000000000000001E-5</v>
      </c>
      <c r="M40" s="31">
        <v>1.0000000000000001E-5</v>
      </c>
      <c r="N40" s="31">
        <v>1.0000000000000001E-5</v>
      </c>
      <c r="O40" s="31">
        <v>1.0000000000000001E-5</v>
      </c>
      <c r="P40" s="31">
        <v>1.0000000000000001E-5</v>
      </c>
      <c r="Q40" s="31">
        <v>1.0000000000000001E-5</v>
      </c>
      <c r="R40" s="31">
        <v>1.0000000000000001E-5</v>
      </c>
      <c r="S40" s="31">
        <v>1.0000000000000001E-5</v>
      </c>
      <c r="T40" s="31">
        <v>1.0000000000000001E-5</v>
      </c>
      <c r="U40" s="31">
        <v>1.0000000000000001E-5</v>
      </c>
      <c r="V40" s="31">
        <v>1.0000000000000001E-5</v>
      </c>
      <c r="W40" s="31">
        <v>1.0000000000000001E-5</v>
      </c>
      <c r="X40" s="31">
        <v>1.0000000000000001E-5</v>
      </c>
      <c r="Y40" s="31">
        <v>1.0000000000000001E-5</v>
      </c>
      <c r="Z40" s="31">
        <v>1.0000000000000001E-5</v>
      </c>
      <c r="AA40" s="31">
        <v>1.0000000000000001E-5</v>
      </c>
      <c r="AB40" s="31">
        <v>1.0000000000000001E-5</v>
      </c>
      <c r="AC40" s="31">
        <v>1.0000000000000001E-5</v>
      </c>
      <c r="AD40" s="31">
        <v>1.0000000000000001E-5</v>
      </c>
      <c r="AE40" s="31">
        <v>1.0000000000000001E-5</v>
      </c>
      <c r="AF40" s="31">
        <v>1.0000000000000001E-5</v>
      </c>
      <c r="AG40" s="31">
        <v>1.0000000000000001E-5</v>
      </c>
      <c r="AH40" s="31">
        <v>1.0000000000000001E-5</v>
      </c>
      <c r="AI40" s="31">
        <v>1.0000000000000001E-5</v>
      </c>
      <c r="AJ40" s="31">
        <v>1.0000000000000001E-5</v>
      </c>
      <c r="AK40" s="31">
        <v>1.0000000000000001E-5</v>
      </c>
      <c r="AL40" s="31">
        <v>1.0000000000000001E-5</v>
      </c>
      <c r="AM40" s="31">
        <v>1.0000000000000001E-5</v>
      </c>
      <c r="AN40" s="31">
        <v>1.0000000000000001E-5</v>
      </c>
      <c r="AO40" s="31">
        <v>1.0000000000000001E-5</v>
      </c>
      <c r="AP40" s="31">
        <v>1.0000000000000001E-5</v>
      </c>
      <c r="AQ40" s="31">
        <v>1.0000000000000001E-5</v>
      </c>
      <c r="AR40" s="31">
        <v>2.0000000000000002E-5</v>
      </c>
      <c r="AS40" s="31">
        <v>2.0000000000000002E-5</v>
      </c>
      <c r="AT40" s="31">
        <v>2.0000000000000002E-5</v>
      </c>
      <c r="AU40" s="31">
        <v>2.0000000000000002E-5</v>
      </c>
      <c r="AV40" s="31">
        <v>2.0000000000000002E-5</v>
      </c>
      <c r="AW40" s="31">
        <v>3.0000000000000001E-5</v>
      </c>
      <c r="AX40" s="31">
        <v>3.0000000000000001E-5</v>
      </c>
      <c r="AY40" s="31">
        <v>3.0000000000000001E-5</v>
      </c>
      <c r="AZ40" s="31">
        <v>4.0000000000000003E-5</v>
      </c>
      <c r="BA40" s="31">
        <v>4.0000000000000003E-5</v>
      </c>
      <c r="BB40" s="31">
        <v>4.0000000000000003E-5</v>
      </c>
      <c r="BC40" s="31">
        <v>5.0000000000000002E-5</v>
      </c>
      <c r="BD40" s="31">
        <v>5.0000000000000002E-5</v>
      </c>
      <c r="BE40" s="31">
        <v>6.0000000000000002E-5</v>
      </c>
      <c r="BF40" s="31">
        <v>6.0000000000000002E-5</v>
      </c>
      <c r="BG40" s="31">
        <v>6.9999999999999994E-5</v>
      </c>
      <c r="BH40" s="31">
        <v>6.9999999999999994E-5</v>
      </c>
      <c r="BI40" s="31">
        <v>8.0000000000000007E-5</v>
      </c>
      <c r="BJ40" s="31">
        <v>9.0000000000000006E-5</v>
      </c>
      <c r="BK40" s="31">
        <v>1E-4</v>
      </c>
      <c r="BL40" s="31">
        <v>1.1E-4</v>
      </c>
      <c r="BM40" s="31">
        <v>1.2E-4</v>
      </c>
      <c r="BN40" s="31">
        <v>1.2999999999999999E-4</v>
      </c>
      <c r="BO40" s="31">
        <v>1.4999999999999999E-4</v>
      </c>
      <c r="BP40" s="31">
        <v>1.6000000000000001E-4</v>
      </c>
      <c r="BQ40" s="31">
        <v>1.8000000000000001E-4</v>
      </c>
      <c r="BR40" s="31">
        <v>2.0000000000000001E-4</v>
      </c>
    </row>
    <row r="41" spans="1:70" x14ac:dyDescent="0.2">
      <c r="A41">
        <v>54</v>
      </c>
      <c r="B41" s="31">
        <v>1.0000000000000001E-5</v>
      </c>
      <c r="C41" s="31">
        <v>1.0000000000000001E-5</v>
      </c>
      <c r="D41" s="31">
        <v>1.0000000000000001E-5</v>
      </c>
      <c r="E41" s="31">
        <v>1.0000000000000001E-5</v>
      </c>
      <c r="F41" s="31">
        <v>1.0000000000000001E-5</v>
      </c>
      <c r="G41" s="31">
        <v>1.0000000000000001E-5</v>
      </c>
      <c r="H41" s="31">
        <v>1.0000000000000001E-5</v>
      </c>
      <c r="I41" s="31">
        <v>1.0000000000000001E-5</v>
      </c>
      <c r="J41" s="31">
        <v>1.0000000000000001E-5</v>
      </c>
      <c r="K41" s="31">
        <v>1.0000000000000001E-5</v>
      </c>
      <c r="L41" s="31">
        <v>1.0000000000000001E-5</v>
      </c>
      <c r="M41" s="31">
        <v>1.0000000000000001E-5</v>
      </c>
      <c r="N41" s="31">
        <v>1.0000000000000001E-5</v>
      </c>
      <c r="O41" s="31">
        <v>1.0000000000000001E-5</v>
      </c>
      <c r="P41" s="31">
        <v>1.0000000000000001E-5</v>
      </c>
      <c r="Q41" s="31">
        <v>1.0000000000000001E-5</v>
      </c>
      <c r="R41" s="31">
        <v>1.0000000000000001E-5</v>
      </c>
      <c r="S41" s="31">
        <v>1.0000000000000001E-5</v>
      </c>
      <c r="T41" s="31">
        <v>1.0000000000000001E-5</v>
      </c>
      <c r="U41" s="31">
        <v>1.0000000000000001E-5</v>
      </c>
      <c r="V41" s="31">
        <v>1.0000000000000001E-5</v>
      </c>
      <c r="W41" s="31">
        <v>1.0000000000000001E-5</v>
      </c>
      <c r="X41" s="31">
        <v>1.0000000000000001E-5</v>
      </c>
      <c r="Y41" s="31">
        <v>1.0000000000000001E-5</v>
      </c>
      <c r="Z41" s="31">
        <v>1.0000000000000001E-5</v>
      </c>
      <c r="AA41" s="31">
        <v>1.0000000000000001E-5</v>
      </c>
      <c r="AB41" s="31">
        <v>1.0000000000000001E-5</v>
      </c>
      <c r="AC41" s="31">
        <v>1.0000000000000001E-5</v>
      </c>
      <c r="AD41" s="31">
        <v>1.0000000000000001E-5</v>
      </c>
      <c r="AE41" s="31">
        <v>1.0000000000000001E-5</v>
      </c>
      <c r="AF41" s="31">
        <v>1.0000000000000001E-5</v>
      </c>
      <c r="AG41" s="31">
        <v>1.0000000000000001E-5</v>
      </c>
      <c r="AH41" s="31">
        <v>1.0000000000000001E-5</v>
      </c>
      <c r="AI41" s="31">
        <v>1.0000000000000001E-5</v>
      </c>
      <c r="AJ41" s="31">
        <v>1.0000000000000001E-5</v>
      </c>
      <c r="AK41" s="31">
        <v>1.0000000000000001E-5</v>
      </c>
      <c r="AL41" s="31">
        <v>1.0000000000000001E-5</v>
      </c>
      <c r="AM41" s="31">
        <v>1.0000000000000001E-5</v>
      </c>
      <c r="AN41" s="31">
        <v>1.0000000000000001E-5</v>
      </c>
      <c r="AO41" s="31">
        <v>1.0000000000000001E-5</v>
      </c>
      <c r="AP41" s="31">
        <v>1.0000000000000001E-5</v>
      </c>
      <c r="AQ41" s="31">
        <v>2.0000000000000002E-5</v>
      </c>
      <c r="AR41" s="31">
        <v>2.0000000000000002E-5</v>
      </c>
      <c r="AS41" s="31">
        <v>2.0000000000000002E-5</v>
      </c>
      <c r="AT41" s="31">
        <v>2.0000000000000002E-5</v>
      </c>
      <c r="AU41" s="31">
        <v>2.0000000000000002E-5</v>
      </c>
      <c r="AV41" s="31">
        <v>3.0000000000000001E-5</v>
      </c>
      <c r="AW41" s="31">
        <v>3.0000000000000001E-5</v>
      </c>
      <c r="AX41" s="31">
        <v>3.0000000000000001E-5</v>
      </c>
      <c r="AY41" s="31">
        <v>4.0000000000000003E-5</v>
      </c>
      <c r="AZ41" s="31">
        <v>4.0000000000000003E-5</v>
      </c>
      <c r="BA41" s="31">
        <v>4.0000000000000003E-5</v>
      </c>
      <c r="BB41" s="31">
        <v>5.0000000000000002E-5</v>
      </c>
      <c r="BC41" s="31">
        <v>5.0000000000000002E-5</v>
      </c>
      <c r="BD41" s="31">
        <v>6.0000000000000002E-5</v>
      </c>
      <c r="BE41" s="31">
        <v>6.0000000000000002E-5</v>
      </c>
      <c r="BF41" s="31">
        <v>6.9999999999999994E-5</v>
      </c>
      <c r="BG41" s="31">
        <v>6.9999999999999994E-5</v>
      </c>
      <c r="BH41" s="31">
        <v>8.0000000000000007E-5</v>
      </c>
      <c r="BI41" s="31">
        <v>9.0000000000000006E-5</v>
      </c>
      <c r="BJ41" s="31">
        <v>1E-4</v>
      </c>
      <c r="BK41" s="31">
        <v>1.1E-4</v>
      </c>
      <c r="BL41" s="31">
        <v>1.2E-4</v>
      </c>
      <c r="BM41" s="31">
        <v>1.2999999999999999E-4</v>
      </c>
      <c r="BN41" s="31">
        <v>1.4999999999999999E-4</v>
      </c>
      <c r="BO41" s="31">
        <v>1.6000000000000001E-4</v>
      </c>
      <c r="BP41" s="31">
        <v>1.8000000000000001E-4</v>
      </c>
      <c r="BQ41" s="31">
        <v>2.0000000000000001E-4</v>
      </c>
      <c r="BR41" s="31">
        <v>2.2000000000000001E-4</v>
      </c>
    </row>
    <row r="42" spans="1:70" x14ac:dyDescent="0.2">
      <c r="A42">
        <v>55</v>
      </c>
      <c r="B42" s="31">
        <v>1.0000000000000001E-5</v>
      </c>
      <c r="C42" s="31">
        <v>1.0000000000000001E-5</v>
      </c>
      <c r="D42" s="31">
        <v>1.0000000000000001E-5</v>
      </c>
      <c r="E42" s="31">
        <v>1.0000000000000001E-5</v>
      </c>
      <c r="F42" s="31">
        <v>1.0000000000000001E-5</v>
      </c>
      <c r="G42" s="31">
        <v>1.0000000000000001E-5</v>
      </c>
      <c r="H42" s="31">
        <v>1.0000000000000001E-5</v>
      </c>
      <c r="I42" s="31">
        <v>1.0000000000000001E-5</v>
      </c>
      <c r="J42" s="31">
        <v>1.0000000000000001E-5</v>
      </c>
      <c r="K42" s="31">
        <v>1.0000000000000001E-5</v>
      </c>
      <c r="L42" s="31">
        <v>1.0000000000000001E-5</v>
      </c>
      <c r="M42" s="31">
        <v>1.0000000000000001E-5</v>
      </c>
      <c r="N42" s="31">
        <v>1.0000000000000001E-5</v>
      </c>
      <c r="O42" s="31">
        <v>1.0000000000000001E-5</v>
      </c>
      <c r="P42" s="31">
        <v>1.0000000000000001E-5</v>
      </c>
      <c r="Q42" s="31">
        <v>1.0000000000000001E-5</v>
      </c>
      <c r="R42" s="31">
        <v>1.0000000000000001E-5</v>
      </c>
      <c r="S42" s="31">
        <v>1.0000000000000001E-5</v>
      </c>
      <c r="T42" s="31">
        <v>1.0000000000000001E-5</v>
      </c>
      <c r="U42" s="31">
        <v>1.0000000000000001E-5</v>
      </c>
      <c r="V42" s="31">
        <v>1.0000000000000001E-5</v>
      </c>
      <c r="W42" s="31">
        <v>1.0000000000000001E-5</v>
      </c>
      <c r="X42" s="31">
        <v>1.0000000000000001E-5</v>
      </c>
      <c r="Y42" s="31">
        <v>1.0000000000000001E-5</v>
      </c>
      <c r="Z42" s="31">
        <v>1.0000000000000001E-5</v>
      </c>
      <c r="AA42" s="31">
        <v>1.0000000000000001E-5</v>
      </c>
      <c r="AB42" s="31">
        <v>1.0000000000000001E-5</v>
      </c>
      <c r="AC42" s="31">
        <v>1.0000000000000001E-5</v>
      </c>
      <c r="AD42" s="31">
        <v>1.0000000000000001E-5</v>
      </c>
      <c r="AE42" s="31">
        <v>1.0000000000000001E-5</v>
      </c>
      <c r="AF42" s="31">
        <v>1.0000000000000001E-5</v>
      </c>
      <c r="AG42" s="31">
        <v>1.0000000000000001E-5</v>
      </c>
      <c r="AH42" s="31">
        <v>1.0000000000000001E-5</v>
      </c>
      <c r="AI42" s="31">
        <v>1.0000000000000001E-5</v>
      </c>
      <c r="AJ42" s="31">
        <v>1.0000000000000001E-5</v>
      </c>
      <c r="AK42" s="31">
        <v>1.0000000000000001E-5</v>
      </c>
      <c r="AL42" s="31">
        <v>1.0000000000000001E-5</v>
      </c>
      <c r="AM42" s="31">
        <v>1.0000000000000001E-5</v>
      </c>
      <c r="AN42" s="31">
        <v>1.0000000000000001E-5</v>
      </c>
      <c r="AO42" s="31">
        <v>1.0000000000000001E-5</v>
      </c>
      <c r="AP42" s="31">
        <v>1.0000000000000001E-5</v>
      </c>
      <c r="AQ42" s="31">
        <v>2.0000000000000002E-5</v>
      </c>
      <c r="AR42" s="31">
        <v>2.0000000000000002E-5</v>
      </c>
      <c r="AS42" s="31">
        <v>2.0000000000000002E-5</v>
      </c>
      <c r="AT42" s="31">
        <v>3.0000000000000001E-5</v>
      </c>
      <c r="AU42" s="31">
        <v>3.0000000000000001E-5</v>
      </c>
      <c r="AV42" s="31">
        <v>3.0000000000000001E-5</v>
      </c>
      <c r="AW42" s="31">
        <v>3.0000000000000001E-5</v>
      </c>
      <c r="AX42" s="31">
        <v>4.0000000000000003E-5</v>
      </c>
      <c r="AY42" s="31">
        <v>4.0000000000000003E-5</v>
      </c>
      <c r="AZ42" s="31">
        <v>5.0000000000000002E-5</v>
      </c>
      <c r="BA42" s="31">
        <v>5.0000000000000002E-5</v>
      </c>
      <c r="BB42" s="31">
        <v>5.0000000000000002E-5</v>
      </c>
      <c r="BC42" s="31">
        <v>6.0000000000000002E-5</v>
      </c>
      <c r="BD42" s="31">
        <v>6.0000000000000002E-5</v>
      </c>
      <c r="BE42" s="31">
        <v>6.9999999999999994E-5</v>
      </c>
      <c r="BF42" s="31">
        <v>8.0000000000000007E-5</v>
      </c>
      <c r="BG42" s="31">
        <v>8.0000000000000007E-5</v>
      </c>
      <c r="BH42" s="31">
        <v>9.0000000000000006E-5</v>
      </c>
      <c r="BI42" s="31">
        <v>1E-4</v>
      </c>
      <c r="BJ42" s="31">
        <v>1.1E-4</v>
      </c>
      <c r="BK42" s="31">
        <v>1.2E-4</v>
      </c>
      <c r="BL42" s="31">
        <v>1.3999999999999999E-4</v>
      </c>
      <c r="BM42" s="31">
        <v>1.4999999999999999E-4</v>
      </c>
      <c r="BN42" s="31">
        <v>1.7000000000000001E-4</v>
      </c>
      <c r="BO42" s="31">
        <v>1.8000000000000001E-4</v>
      </c>
      <c r="BP42" s="31">
        <v>2.0000000000000001E-4</v>
      </c>
      <c r="BQ42" s="31">
        <v>2.3000000000000001E-4</v>
      </c>
      <c r="BR42" s="31">
        <v>2.5000000000000001E-4</v>
      </c>
    </row>
    <row r="43" spans="1:70" x14ac:dyDescent="0.2">
      <c r="A43">
        <v>56</v>
      </c>
      <c r="B43" s="31">
        <v>1.0000000000000001E-5</v>
      </c>
      <c r="C43" s="31">
        <v>1.0000000000000001E-5</v>
      </c>
      <c r="D43" s="31">
        <v>1.0000000000000001E-5</v>
      </c>
      <c r="E43" s="31">
        <v>1.0000000000000001E-5</v>
      </c>
      <c r="F43" s="31">
        <v>1.0000000000000001E-5</v>
      </c>
      <c r="G43" s="31">
        <v>1.0000000000000001E-5</v>
      </c>
      <c r="H43" s="31">
        <v>1.0000000000000001E-5</v>
      </c>
      <c r="I43" s="31">
        <v>1.0000000000000001E-5</v>
      </c>
      <c r="J43" s="31">
        <v>1.0000000000000001E-5</v>
      </c>
      <c r="K43" s="31">
        <v>1.0000000000000001E-5</v>
      </c>
      <c r="L43" s="31">
        <v>1.0000000000000001E-5</v>
      </c>
      <c r="M43" s="31">
        <v>1.0000000000000001E-5</v>
      </c>
      <c r="N43" s="31">
        <v>1.0000000000000001E-5</v>
      </c>
      <c r="O43" s="31">
        <v>1.0000000000000001E-5</v>
      </c>
      <c r="P43" s="31">
        <v>1.0000000000000001E-5</v>
      </c>
      <c r="Q43" s="31">
        <v>1.0000000000000001E-5</v>
      </c>
      <c r="R43" s="31">
        <v>1.0000000000000001E-5</v>
      </c>
      <c r="S43" s="31">
        <v>1.0000000000000001E-5</v>
      </c>
      <c r="T43" s="31">
        <v>1.0000000000000001E-5</v>
      </c>
      <c r="U43" s="31">
        <v>1.0000000000000001E-5</v>
      </c>
      <c r="V43" s="31">
        <v>1.0000000000000001E-5</v>
      </c>
      <c r="W43" s="31">
        <v>1.0000000000000001E-5</v>
      </c>
      <c r="X43" s="31">
        <v>1.0000000000000001E-5</v>
      </c>
      <c r="Y43" s="31">
        <v>1.0000000000000001E-5</v>
      </c>
      <c r="Z43" s="31">
        <v>1.0000000000000001E-5</v>
      </c>
      <c r="AA43" s="31">
        <v>1.0000000000000001E-5</v>
      </c>
      <c r="AB43" s="31">
        <v>1.0000000000000001E-5</v>
      </c>
      <c r="AC43" s="31">
        <v>1.0000000000000001E-5</v>
      </c>
      <c r="AD43" s="31">
        <v>1.0000000000000001E-5</v>
      </c>
      <c r="AE43" s="31">
        <v>1.0000000000000001E-5</v>
      </c>
      <c r="AF43" s="31">
        <v>1.0000000000000001E-5</v>
      </c>
      <c r="AG43" s="31">
        <v>1.0000000000000001E-5</v>
      </c>
      <c r="AH43" s="31">
        <v>1.0000000000000001E-5</v>
      </c>
      <c r="AI43" s="31">
        <v>1.0000000000000001E-5</v>
      </c>
      <c r="AJ43" s="31">
        <v>1.0000000000000001E-5</v>
      </c>
      <c r="AK43" s="31">
        <v>1.0000000000000001E-5</v>
      </c>
      <c r="AL43" s="31">
        <v>1.0000000000000001E-5</v>
      </c>
      <c r="AM43" s="31">
        <v>1.0000000000000001E-5</v>
      </c>
      <c r="AN43" s="31">
        <v>1.0000000000000001E-5</v>
      </c>
      <c r="AO43" s="31">
        <v>1.0000000000000001E-5</v>
      </c>
      <c r="AP43" s="31">
        <v>2.0000000000000002E-5</v>
      </c>
      <c r="AQ43" s="31">
        <v>2.0000000000000002E-5</v>
      </c>
      <c r="AR43" s="31">
        <v>2.0000000000000002E-5</v>
      </c>
      <c r="AS43" s="31">
        <v>3.0000000000000001E-5</v>
      </c>
      <c r="AT43" s="31">
        <v>3.0000000000000001E-5</v>
      </c>
      <c r="AU43" s="31">
        <v>3.0000000000000001E-5</v>
      </c>
      <c r="AV43" s="31">
        <v>3.0000000000000001E-5</v>
      </c>
      <c r="AW43" s="31">
        <v>4.0000000000000003E-5</v>
      </c>
      <c r="AX43" s="31">
        <v>4.0000000000000003E-5</v>
      </c>
      <c r="AY43" s="31">
        <v>5.0000000000000002E-5</v>
      </c>
      <c r="AZ43" s="31">
        <v>5.0000000000000002E-5</v>
      </c>
      <c r="BA43" s="31">
        <v>6.0000000000000002E-5</v>
      </c>
      <c r="BB43" s="31">
        <v>6.0000000000000002E-5</v>
      </c>
      <c r="BC43" s="31">
        <v>6.9999999999999994E-5</v>
      </c>
      <c r="BD43" s="31">
        <v>6.9999999999999994E-5</v>
      </c>
      <c r="BE43" s="31">
        <v>8.0000000000000007E-5</v>
      </c>
      <c r="BF43" s="31">
        <v>9.0000000000000006E-5</v>
      </c>
      <c r="BG43" s="31">
        <v>9.0000000000000006E-5</v>
      </c>
      <c r="BH43" s="31">
        <v>1E-4</v>
      </c>
      <c r="BI43" s="31">
        <v>1.1E-4</v>
      </c>
      <c r="BJ43" s="31">
        <v>1.2E-4</v>
      </c>
      <c r="BK43" s="31">
        <v>1.3999999999999999E-4</v>
      </c>
      <c r="BL43" s="31">
        <v>1.4999999999999999E-4</v>
      </c>
      <c r="BM43" s="31">
        <v>1.7000000000000001E-4</v>
      </c>
      <c r="BN43" s="31">
        <v>1.9000000000000001E-4</v>
      </c>
      <c r="BO43" s="31">
        <v>2.1000000000000001E-4</v>
      </c>
      <c r="BP43" s="31">
        <v>2.3000000000000001E-4</v>
      </c>
      <c r="BQ43" s="31">
        <v>2.5999999999999998E-4</v>
      </c>
      <c r="BR43" s="31">
        <v>2.7999999999999998E-4</v>
      </c>
    </row>
    <row r="44" spans="1:70" x14ac:dyDescent="0.2">
      <c r="A44">
        <v>57</v>
      </c>
      <c r="B44" s="31">
        <v>1.0000000000000001E-5</v>
      </c>
      <c r="C44" s="31">
        <v>1.0000000000000001E-5</v>
      </c>
      <c r="D44" s="31">
        <v>1.0000000000000001E-5</v>
      </c>
      <c r="E44" s="31">
        <v>1.0000000000000001E-5</v>
      </c>
      <c r="F44" s="31">
        <v>1.0000000000000001E-5</v>
      </c>
      <c r="G44" s="31">
        <v>1.0000000000000001E-5</v>
      </c>
      <c r="H44" s="31">
        <v>1.0000000000000001E-5</v>
      </c>
      <c r="I44" s="31">
        <v>1.0000000000000001E-5</v>
      </c>
      <c r="J44" s="31">
        <v>1.0000000000000001E-5</v>
      </c>
      <c r="K44" s="31">
        <v>1.0000000000000001E-5</v>
      </c>
      <c r="L44" s="31">
        <v>1.0000000000000001E-5</v>
      </c>
      <c r="M44" s="31">
        <v>1.0000000000000001E-5</v>
      </c>
      <c r="N44" s="31">
        <v>1.0000000000000001E-5</v>
      </c>
      <c r="O44" s="31">
        <v>1.0000000000000001E-5</v>
      </c>
      <c r="P44" s="31">
        <v>1.0000000000000001E-5</v>
      </c>
      <c r="Q44" s="31">
        <v>1.0000000000000001E-5</v>
      </c>
      <c r="R44" s="31">
        <v>1.0000000000000001E-5</v>
      </c>
      <c r="S44" s="31">
        <v>1.0000000000000001E-5</v>
      </c>
      <c r="T44" s="31">
        <v>1.0000000000000001E-5</v>
      </c>
      <c r="U44" s="31">
        <v>1.0000000000000001E-5</v>
      </c>
      <c r="V44" s="31">
        <v>1.0000000000000001E-5</v>
      </c>
      <c r="W44" s="31">
        <v>1.0000000000000001E-5</v>
      </c>
      <c r="X44" s="31">
        <v>1.0000000000000001E-5</v>
      </c>
      <c r="Y44" s="31">
        <v>1.0000000000000001E-5</v>
      </c>
      <c r="Z44" s="31">
        <v>1.0000000000000001E-5</v>
      </c>
      <c r="AA44" s="31">
        <v>1.0000000000000001E-5</v>
      </c>
      <c r="AB44" s="31">
        <v>1.0000000000000001E-5</v>
      </c>
      <c r="AC44" s="31">
        <v>1.0000000000000001E-5</v>
      </c>
      <c r="AD44" s="31">
        <v>1.0000000000000001E-5</v>
      </c>
      <c r="AE44" s="31">
        <v>1.0000000000000001E-5</v>
      </c>
      <c r="AF44" s="31">
        <v>1.0000000000000001E-5</v>
      </c>
      <c r="AG44" s="31">
        <v>1.0000000000000001E-5</v>
      </c>
      <c r="AH44" s="31">
        <v>1.0000000000000001E-5</v>
      </c>
      <c r="AI44" s="31">
        <v>1.0000000000000001E-5</v>
      </c>
      <c r="AJ44" s="31">
        <v>1.0000000000000001E-5</v>
      </c>
      <c r="AK44" s="31">
        <v>1.0000000000000001E-5</v>
      </c>
      <c r="AL44" s="31">
        <v>1.0000000000000001E-5</v>
      </c>
      <c r="AM44" s="31">
        <v>1.0000000000000001E-5</v>
      </c>
      <c r="AN44" s="31">
        <v>1.0000000000000001E-5</v>
      </c>
      <c r="AO44" s="31">
        <v>2.0000000000000002E-5</v>
      </c>
      <c r="AP44" s="31">
        <v>2.0000000000000002E-5</v>
      </c>
      <c r="AQ44" s="31">
        <v>2.0000000000000002E-5</v>
      </c>
      <c r="AR44" s="31">
        <v>3.0000000000000001E-5</v>
      </c>
      <c r="AS44" s="31">
        <v>3.0000000000000001E-5</v>
      </c>
      <c r="AT44" s="31">
        <v>3.0000000000000001E-5</v>
      </c>
      <c r="AU44" s="31">
        <v>4.0000000000000003E-5</v>
      </c>
      <c r="AV44" s="31">
        <v>4.0000000000000003E-5</v>
      </c>
      <c r="AW44" s="31">
        <v>4.0000000000000003E-5</v>
      </c>
      <c r="AX44" s="31">
        <v>5.0000000000000002E-5</v>
      </c>
      <c r="AY44" s="31">
        <v>5.0000000000000002E-5</v>
      </c>
      <c r="AZ44" s="31">
        <v>6.0000000000000002E-5</v>
      </c>
      <c r="BA44" s="31">
        <v>6.0000000000000002E-5</v>
      </c>
      <c r="BB44" s="31">
        <v>6.9999999999999994E-5</v>
      </c>
      <c r="BC44" s="31">
        <v>8.0000000000000007E-5</v>
      </c>
      <c r="BD44" s="31">
        <v>8.0000000000000007E-5</v>
      </c>
      <c r="BE44" s="31">
        <v>9.0000000000000006E-5</v>
      </c>
      <c r="BF44" s="31">
        <v>1E-4</v>
      </c>
      <c r="BG44" s="31">
        <v>1.1E-4</v>
      </c>
      <c r="BH44" s="31">
        <v>1.2E-4</v>
      </c>
      <c r="BI44" s="31">
        <v>1.2999999999999999E-4</v>
      </c>
      <c r="BJ44" s="31">
        <v>1.3999999999999999E-4</v>
      </c>
      <c r="BK44" s="31">
        <v>1.6000000000000001E-4</v>
      </c>
      <c r="BL44" s="31">
        <v>1.7000000000000001E-4</v>
      </c>
      <c r="BM44" s="31">
        <v>1.9000000000000001E-4</v>
      </c>
      <c r="BN44" s="31">
        <v>2.1000000000000001E-4</v>
      </c>
      <c r="BO44" s="31">
        <v>2.4000000000000001E-4</v>
      </c>
      <c r="BP44" s="31">
        <v>2.5999999999999998E-4</v>
      </c>
      <c r="BQ44" s="31">
        <v>2.9E-4</v>
      </c>
      <c r="BR44" s="31">
        <v>3.2000000000000003E-4</v>
      </c>
    </row>
    <row r="45" spans="1:70" x14ac:dyDescent="0.2">
      <c r="A45">
        <v>58</v>
      </c>
      <c r="B45" s="31">
        <v>1.0000000000000001E-5</v>
      </c>
      <c r="C45" s="31">
        <v>1.0000000000000001E-5</v>
      </c>
      <c r="D45" s="31">
        <v>1.0000000000000001E-5</v>
      </c>
      <c r="E45" s="31">
        <v>1.0000000000000001E-5</v>
      </c>
      <c r="F45" s="31">
        <v>1.0000000000000001E-5</v>
      </c>
      <c r="G45" s="31">
        <v>1.0000000000000001E-5</v>
      </c>
      <c r="H45" s="31">
        <v>1.0000000000000001E-5</v>
      </c>
      <c r="I45" s="31">
        <v>1.0000000000000001E-5</v>
      </c>
      <c r="J45" s="31">
        <v>1.0000000000000001E-5</v>
      </c>
      <c r="K45" s="31">
        <v>1.0000000000000001E-5</v>
      </c>
      <c r="L45" s="31">
        <v>1.0000000000000001E-5</v>
      </c>
      <c r="M45" s="31">
        <v>1.0000000000000001E-5</v>
      </c>
      <c r="N45" s="31">
        <v>1.0000000000000001E-5</v>
      </c>
      <c r="O45" s="31">
        <v>1.0000000000000001E-5</v>
      </c>
      <c r="P45" s="31">
        <v>1.0000000000000001E-5</v>
      </c>
      <c r="Q45" s="31">
        <v>1.0000000000000001E-5</v>
      </c>
      <c r="R45" s="31">
        <v>1.0000000000000001E-5</v>
      </c>
      <c r="S45" s="31">
        <v>1.0000000000000001E-5</v>
      </c>
      <c r="T45" s="31">
        <v>1.0000000000000001E-5</v>
      </c>
      <c r="U45" s="31">
        <v>1.0000000000000001E-5</v>
      </c>
      <c r="V45" s="31">
        <v>1.0000000000000001E-5</v>
      </c>
      <c r="W45" s="31">
        <v>1.0000000000000001E-5</v>
      </c>
      <c r="X45" s="31">
        <v>1.0000000000000001E-5</v>
      </c>
      <c r="Y45" s="31">
        <v>1.0000000000000001E-5</v>
      </c>
      <c r="Z45" s="31">
        <v>1.0000000000000001E-5</v>
      </c>
      <c r="AA45" s="31">
        <v>1.0000000000000001E-5</v>
      </c>
      <c r="AB45" s="31">
        <v>1.0000000000000001E-5</v>
      </c>
      <c r="AC45" s="31">
        <v>1.0000000000000001E-5</v>
      </c>
      <c r="AD45" s="31">
        <v>1.0000000000000001E-5</v>
      </c>
      <c r="AE45" s="31">
        <v>1.0000000000000001E-5</v>
      </c>
      <c r="AF45" s="31">
        <v>1.0000000000000001E-5</v>
      </c>
      <c r="AG45" s="31">
        <v>1.0000000000000001E-5</v>
      </c>
      <c r="AH45" s="31">
        <v>1.0000000000000001E-5</v>
      </c>
      <c r="AI45" s="31">
        <v>1.0000000000000001E-5</v>
      </c>
      <c r="AJ45" s="31">
        <v>1.0000000000000001E-5</v>
      </c>
      <c r="AK45" s="31">
        <v>1.0000000000000001E-5</v>
      </c>
      <c r="AL45" s="31">
        <v>1.0000000000000001E-5</v>
      </c>
      <c r="AM45" s="31">
        <v>1.0000000000000001E-5</v>
      </c>
      <c r="AN45" s="31">
        <v>1.0000000000000001E-5</v>
      </c>
      <c r="AO45" s="31">
        <v>2.0000000000000002E-5</v>
      </c>
      <c r="AP45" s="31">
        <v>2.0000000000000002E-5</v>
      </c>
      <c r="AQ45" s="31">
        <v>3.0000000000000001E-5</v>
      </c>
      <c r="AR45" s="31">
        <v>3.0000000000000001E-5</v>
      </c>
      <c r="AS45" s="31">
        <v>3.0000000000000001E-5</v>
      </c>
      <c r="AT45" s="31">
        <v>4.0000000000000003E-5</v>
      </c>
      <c r="AU45" s="31">
        <v>4.0000000000000003E-5</v>
      </c>
      <c r="AV45" s="31">
        <v>4.0000000000000003E-5</v>
      </c>
      <c r="AW45" s="31">
        <v>5.0000000000000002E-5</v>
      </c>
      <c r="AX45" s="31">
        <v>5.0000000000000002E-5</v>
      </c>
      <c r="AY45" s="31">
        <v>6.0000000000000002E-5</v>
      </c>
      <c r="AZ45" s="31">
        <v>6.9999999999999994E-5</v>
      </c>
      <c r="BA45" s="31">
        <v>6.9999999999999994E-5</v>
      </c>
      <c r="BB45" s="31">
        <v>8.0000000000000007E-5</v>
      </c>
      <c r="BC45" s="31">
        <v>9.0000000000000006E-5</v>
      </c>
      <c r="BD45" s="31">
        <v>9.0000000000000006E-5</v>
      </c>
      <c r="BE45" s="31">
        <v>1E-4</v>
      </c>
      <c r="BF45" s="31">
        <v>1.1E-4</v>
      </c>
      <c r="BG45" s="31">
        <v>1.2E-4</v>
      </c>
      <c r="BH45" s="31">
        <v>1.2999999999999999E-4</v>
      </c>
      <c r="BI45" s="31">
        <v>1.4999999999999999E-4</v>
      </c>
      <c r="BJ45" s="31">
        <v>1.6000000000000001E-4</v>
      </c>
      <c r="BK45" s="31">
        <v>1.8000000000000001E-4</v>
      </c>
      <c r="BL45" s="31">
        <v>2.0000000000000001E-4</v>
      </c>
      <c r="BM45" s="31">
        <v>2.2000000000000001E-4</v>
      </c>
      <c r="BN45" s="31">
        <v>2.4000000000000001E-4</v>
      </c>
      <c r="BO45" s="31">
        <v>2.7E-4</v>
      </c>
      <c r="BP45" s="31">
        <v>2.9999999999999997E-4</v>
      </c>
      <c r="BQ45" s="31">
        <v>3.3E-4</v>
      </c>
      <c r="BR45" s="31">
        <v>3.6999999999999999E-4</v>
      </c>
    </row>
    <row r="46" spans="1:70" x14ac:dyDescent="0.2">
      <c r="A46">
        <v>59</v>
      </c>
      <c r="B46" s="31">
        <v>1.0000000000000001E-5</v>
      </c>
      <c r="C46" s="31">
        <v>1.0000000000000001E-5</v>
      </c>
      <c r="D46" s="31">
        <v>1.0000000000000001E-5</v>
      </c>
      <c r="E46" s="31">
        <v>1.0000000000000001E-5</v>
      </c>
      <c r="F46" s="31">
        <v>1.0000000000000001E-5</v>
      </c>
      <c r="G46" s="31">
        <v>1.0000000000000001E-5</v>
      </c>
      <c r="H46" s="31">
        <v>1.0000000000000001E-5</v>
      </c>
      <c r="I46" s="31">
        <v>1.0000000000000001E-5</v>
      </c>
      <c r="J46" s="31">
        <v>1.0000000000000001E-5</v>
      </c>
      <c r="K46" s="31">
        <v>1.0000000000000001E-5</v>
      </c>
      <c r="L46" s="31">
        <v>1.0000000000000001E-5</v>
      </c>
      <c r="M46" s="31">
        <v>1.0000000000000001E-5</v>
      </c>
      <c r="N46" s="31">
        <v>1.0000000000000001E-5</v>
      </c>
      <c r="O46" s="31">
        <v>1.0000000000000001E-5</v>
      </c>
      <c r="P46" s="31">
        <v>1.0000000000000001E-5</v>
      </c>
      <c r="Q46" s="31">
        <v>1.0000000000000001E-5</v>
      </c>
      <c r="R46" s="31">
        <v>1.0000000000000001E-5</v>
      </c>
      <c r="S46" s="31">
        <v>1.0000000000000001E-5</v>
      </c>
      <c r="T46" s="31">
        <v>1.0000000000000001E-5</v>
      </c>
      <c r="U46" s="31">
        <v>1.0000000000000001E-5</v>
      </c>
      <c r="V46" s="31">
        <v>1.0000000000000001E-5</v>
      </c>
      <c r="W46" s="31">
        <v>1.0000000000000001E-5</v>
      </c>
      <c r="X46" s="31">
        <v>1.0000000000000001E-5</v>
      </c>
      <c r="Y46" s="31">
        <v>1.0000000000000001E-5</v>
      </c>
      <c r="Z46" s="31">
        <v>1.0000000000000001E-5</v>
      </c>
      <c r="AA46" s="31">
        <v>1.0000000000000001E-5</v>
      </c>
      <c r="AB46" s="31">
        <v>1.0000000000000001E-5</v>
      </c>
      <c r="AC46" s="31">
        <v>1.0000000000000001E-5</v>
      </c>
      <c r="AD46" s="31">
        <v>1.0000000000000001E-5</v>
      </c>
      <c r="AE46" s="31">
        <v>1.0000000000000001E-5</v>
      </c>
      <c r="AF46" s="31">
        <v>1.0000000000000001E-5</v>
      </c>
      <c r="AG46" s="31">
        <v>1.0000000000000001E-5</v>
      </c>
      <c r="AH46" s="31">
        <v>1.0000000000000001E-5</v>
      </c>
      <c r="AI46" s="31">
        <v>1.0000000000000001E-5</v>
      </c>
      <c r="AJ46" s="31">
        <v>1.0000000000000001E-5</v>
      </c>
      <c r="AK46" s="31">
        <v>1.0000000000000001E-5</v>
      </c>
      <c r="AL46" s="31">
        <v>1.0000000000000001E-5</v>
      </c>
      <c r="AM46" s="31">
        <v>1.0000000000000001E-5</v>
      </c>
      <c r="AN46" s="31">
        <v>1.0000000000000001E-5</v>
      </c>
      <c r="AO46" s="31">
        <v>2.0000000000000002E-5</v>
      </c>
      <c r="AP46" s="31">
        <v>2.0000000000000002E-5</v>
      </c>
      <c r="AQ46" s="31">
        <v>2.0000000000000002E-5</v>
      </c>
      <c r="AR46" s="31">
        <v>3.0000000000000001E-5</v>
      </c>
      <c r="AS46" s="31">
        <v>3.0000000000000001E-5</v>
      </c>
      <c r="AT46" s="31">
        <v>3.0000000000000001E-5</v>
      </c>
      <c r="AU46" s="31">
        <v>4.0000000000000003E-5</v>
      </c>
      <c r="AV46" s="31">
        <v>4.0000000000000003E-5</v>
      </c>
      <c r="AW46" s="31">
        <v>5.0000000000000002E-5</v>
      </c>
      <c r="AX46" s="31">
        <v>5.0000000000000002E-5</v>
      </c>
      <c r="AY46" s="31">
        <v>6.0000000000000002E-5</v>
      </c>
      <c r="AZ46" s="31">
        <v>6.0000000000000002E-5</v>
      </c>
      <c r="BA46" s="31">
        <v>6.9999999999999994E-5</v>
      </c>
      <c r="BB46" s="31">
        <v>6.9999999999999994E-5</v>
      </c>
      <c r="BC46" s="31">
        <v>8.0000000000000007E-5</v>
      </c>
      <c r="BD46" s="31">
        <v>9.0000000000000006E-5</v>
      </c>
      <c r="BE46" s="31">
        <v>9.0000000000000006E-5</v>
      </c>
      <c r="BF46" s="31">
        <v>1E-4</v>
      </c>
      <c r="BG46" s="31">
        <v>1.1E-4</v>
      </c>
      <c r="BH46" s="31">
        <v>1.2E-4</v>
      </c>
      <c r="BI46" s="31">
        <v>1.2999999999999999E-4</v>
      </c>
      <c r="BJ46" s="31">
        <v>1.4999999999999999E-4</v>
      </c>
      <c r="BK46" s="31">
        <v>1.6000000000000001E-4</v>
      </c>
      <c r="BL46" s="31">
        <v>1.8000000000000001E-4</v>
      </c>
      <c r="BM46" s="31">
        <v>2.0000000000000001E-4</v>
      </c>
      <c r="BN46" s="31">
        <v>2.2000000000000001E-4</v>
      </c>
      <c r="BO46" s="31">
        <v>2.5000000000000001E-4</v>
      </c>
      <c r="BP46" s="31">
        <v>2.7999999999999998E-4</v>
      </c>
      <c r="BQ46" s="31">
        <v>2.9999999999999997E-4</v>
      </c>
      <c r="BR46" s="31">
        <v>3.4000000000000002E-4</v>
      </c>
    </row>
    <row r="47" spans="1:70" x14ac:dyDescent="0.2">
      <c r="A47">
        <v>60</v>
      </c>
      <c r="B47" s="31">
        <v>1.0000000000000001E-5</v>
      </c>
      <c r="C47" s="31">
        <v>1.0000000000000001E-5</v>
      </c>
      <c r="D47" s="31">
        <v>1.0000000000000001E-5</v>
      </c>
      <c r="E47" s="31">
        <v>1.0000000000000001E-5</v>
      </c>
      <c r="F47" s="31">
        <v>1.0000000000000001E-5</v>
      </c>
      <c r="G47" s="31">
        <v>1.0000000000000001E-5</v>
      </c>
      <c r="H47" s="31">
        <v>1.0000000000000001E-5</v>
      </c>
      <c r="I47" s="31">
        <v>1.0000000000000001E-5</v>
      </c>
      <c r="J47" s="31">
        <v>1.0000000000000001E-5</v>
      </c>
      <c r="K47" s="31">
        <v>1.0000000000000001E-5</v>
      </c>
      <c r="L47" s="31">
        <v>1.0000000000000001E-5</v>
      </c>
      <c r="M47" s="31">
        <v>1.0000000000000001E-5</v>
      </c>
      <c r="N47" s="31">
        <v>1.0000000000000001E-5</v>
      </c>
      <c r="O47" s="31">
        <v>1.0000000000000001E-5</v>
      </c>
      <c r="P47" s="31">
        <v>1.0000000000000001E-5</v>
      </c>
      <c r="Q47" s="31">
        <v>1.0000000000000001E-5</v>
      </c>
      <c r="R47" s="31">
        <v>1.0000000000000001E-5</v>
      </c>
      <c r="S47" s="31">
        <v>1.0000000000000001E-5</v>
      </c>
      <c r="T47" s="31">
        <v>1.0000000000000001E-5</v>
      </c>
      <c r="U47" s="31">
        <v>1.0000000000000001E-5</v>
      </c>
      <c r="V47" s="31">
        <v>1.0000000000000001E-5</v>
      </c>
      <c r="W47" s="31">
        <v>1.0000000000000001E-5</v>
      </c>
      <c r="X47" s="31">
        <v>1.0000000000000001E-5</v>
      </c>
      <c r="Y47" s="31">
        <v>1.0000000000000001E-5</v>
      </c>
      <c r="Z47" s="31">
        <v>1.0000000000000001E-5</v>
      </c>
      <c r="AA47" s="31">
        <v>1.0000000000000001E-5</v>
      </c>
      <c r="AB47" s="31">
        <v>1.0000000000000001E-5</v>
      </c>
      <c r="AC47" s="31">
        <v>1.0000000000000001E-5</v>
      </c>
      <c r="AD47" s="31">
        <v>1.0000000000000001E-5</v>
      </c>
      <c r="AE47" s="31">
        <v>1.0000000000000001E-5</v>
      </c>
      <c r="AF47" s="31">
        <v>1.0000000000000001E-5</v>
      </c>
      <c r="AG47" s="31">
        <v>1.0000000000000001E-5</v>
      </c>
      <c r="AH47" s="31">
        <v>1.0000000000000001E-5</v>
      </c>
      <c r="AI47" s="31">
        <v>1.0000000000000001E-5</v>
      </c>
      <c r="AJ47" s="31">
        <v>1.0000000000000001E-5</v>
      </c>
      <c r="AK47" s="31">
        <v>1.0000000000000001E-5</v>
      </c>
      <c r="AL47" s="31">
        <v>1.0000000000000001E-5</v>
      </c>
      <c r="AM47" s="31">
        <v>1.0000000000000001E-5</v>
      </c>
      <c r="AN47" s="31">
        <v>1.0000000000000001E-5</v>
      </c>
      <c r="AO47" s="31">
        <v>2.0000000000000002E-5</v>
      </c>
      <c r="AP47" s="31">
        <v>2.0000000000000002E-5</v>
      </c>
      <c r="AQ47" s="31">
        <v>2.0000000000000002E-5</v>
      </c>
      <c r="AR47" s="31">
        <v>3.0000000000000001E-5</v>
      </c>
      <c r="AS47" s="31">
        <v>3.0000000000000001E-5</v>
      </c>
      <c r="AT47" s="31">
        <v>4.0000000000000003E-5</v>
      </c>
      <c r="AU47" s="31">
        <v>4.0000000000000003E-5</v>
      </c>
      <c r="AV47" s="31">
        <v>4.0000000000000003E-5</v>
      </c>
      <c r="AW47" s="31">
        <v>5.0000000000000002E-5</v>
      </c>
      <c r="AX47" s="31">
        <v>5.0000000000000002E-5</v>
      </c>
      <c r="AY47" s="31">
        <v>6.0000000000000002E-5</v>
      </c>
      <c r="AZ47" s="31">
        <v>6.0000000000000002E-5</v>
      </c>
      <c r="BA47" s="31">
        <v>6.9999999999999994E-5</v>
      </c>
      <c r="BB47" s="31">
        <v>8.0000000000000007E-5</v>
      </c>
      <c r="BC47" s="31">
        <v>8.0000000000000007E-5</v>
      </c>
      <c r="BD47" s="31">
        <v>9.0000000000000006E-5</v>
      </c>
      <c r="BE47" s="31">
        <v>1E-4</v>
      </c>
      <c r="BF47" s="31">
        <v>1.1E-4</v>
      </c>
      <c r="BG47" s="31">
        <v>1.2E-4</v>
      </c>
      <c r="BH47" s="31">
        <v>1.2999999999999999E-4</v>
      </c>
      <c r="BI47" s="31">
        <v>1.3999999999999999E-4</v>
      </c>
      <c r="BJ47" s="31">
        <v>1.4999999999999999E-4</v>
      </c>
      <c r="BK47" s="31">
        <v>1.7000000000000001E-4</v>
      </c>
      <c r="BL47" s="31">
        <v>1.9000000000000001E-4</v>
      </c>
      <c r="BM47" s="31">
        <v>2.1000000000000001E-4</v>
      </c>
      <c r="BN47" s="31">
        <v>2.3000000000000001E-4</v>
      </c>
      <c r="BO47" s="31">
        <v>2.5999999999999998E-4</v>
      </c>
      <c r="BP47" s="31">
        <v>2.9E-4</v>
      </c>
      <c r="BQ47" s="31">
        <v>3.2000000000000003E-4</v>
      </c>
      <c r="BR47" s="31">
        <v>3.5E-4</v>
      </c>
    </row>
    <row r="48" spans="1:70" x14ac:dyDescent="0.2">
      <c r="A48">
        <v>61</v>
      </c>
      <c r="B48" s="31">
        <v>1.0000000000000001E-5</v>
      </c>
      <c r="C48" s="31">
        <v>1.0000000000000001E-5</v>
      </c>
      <c r="D48" s="31">
        <v>1.0000000000000001E-5</v>
      </c>
      <c r="E48" s="31">
        <v>1.0000000000000001E-5</v>
      </c>
      <c r="F48" s="31">
        <v>1.0000000000000001E-5</v>
      </c>
      <c r="G48" s="31">
        <v>1.0000000000000001E-5</v>
      </c>
      <c r="H48" s="31">
        <v>1.0000000000000001E-5</v>
      </c>
      <c r="I48" s="31">
        <v>1.0000000000000001E-5</v>
      </c>
      <c r="J48" s="31">
        <v>1.0000000000000001E-5</v>
      </c>
      <c r="K48" s="31">
        <v>1.0000000000000001E-5</v>
      </c>
      <c r="L48" s="31">
        <v>1.0000000000000001E-5</v>
      </c>
      <c r="M48" s="31">
        <v>1.0000000000000001E-5</v>
      </c>
      <c r="N48" s="31">
        <v>1.0000000000000001E-5</v>
      </c>
      <c r="O48" s="31">
        <v>1.0000000000000001E-5</v>
      </c>
      <c r="P48" s="31">
        <v>1.0000000000000001E-5</v>
      </c>
      <c r="Q48" s="31">
        <v>1.0000000000000001E-5</v>
      </c>
      <c r="R48" s="31">
        <v>1.0000000000000001E-5</v>
      </c>
      <c r="S48" s="31">
        <v>1.0000000000000001E-5</v>
      </c>
      <c r="T48" s="31">
        <v>1.0000000000000001E-5</v>
      </c>
      <c r="U48" s="31">
        <v>1.0000000000000001E-5</v>
      </c>
      <c r="V48" s="31">
        <v>1.0000000000000001E-5</v>
      </c>
      <c r="W48" s="31">
        <v>1.0000000000000001E-5</v>
      </c>
      <c r="X48" s="31">
        <v>1.0000000000000001E-5</v>
      </c>
      <c r="Y48" s="31">
        <v>1.0000000000000001E-5</v>
      </c>
      <c r="Z48" s="31">
        <v>1.0000000000000001E-5</v>
      </c>
      <c r="AA48" s="31">
        <v>1.0000000000000001E-5</v>
      </c>
      <c r="AB48" s="31">
        <v>1.0000000000000001E-5</v>
      </c>
      <c r="AC48" s="31">
        <v>1.0000000000000001E-5</v>
      </c>
      <c r="AD48" s="31">
        <v>1.0000000000000001E-5</v>
      </c>
      <c r="AE48" s="31">
        <v>1.0000000000000001E-5</v>
      </c>
      <c r="AF48" s="31">
        <v>1.0000000000000001E-5</v>
      </c>
      <c r="AG48" s="31">
        <v>1.0000000000000001E-5</v>
      </c>
      <c r="AH48" s="31">
        <v>1.0000000000000001E-5</v>
      </c>
      <c r="AI48" s="31">
        <v>1.0000000000000001E-5</v>
      </c>
      <c r="AJ48" s="31">
        <v>1.0000000000000001E-5</v>
      </c>
      <c r="AK48" s="31">
        <v>1.0000000000000001E-5</v>
      </c>
      <c r="AL48" s="31">
        <v>1.0000000000000001E-5</v>
      </c>
      <c r="AM48" s="31">
        <v>1.0000000000000001E-5</v>
      </c>
      <c r="AN48" s="31">
        <v>1.0000000000000001E-5</v>
      </c>
      <c r="AO48" s="31">
        <v>2.0000000000000002E-5</v>
      </c>
      <c r="AP48" s="31">
        <v>2.0000000000000002E-5</v>
      </c>
      <c r="AQ48" s="31">
        <v>3.0000000000000001E-5</v>
      </c>
      <c r="AR48" s="31">
        <v>3.0000000000000001E-5</v>
      </c>
      <c r="AS48" s="31">
        <v>3.0000000000000001E-5</v>
      </c>
      <c r="AT48" s="31">
        <v>4.0000000000000003E-5</v>
      </c>
      <c r="AU48" s="31">
        <v>4.0000000000000003E-5</v>
      </c>
      <c r="AV48" s="31">
        <v>5.0000000000000002E-5</v>
      </c>
      <c r="AW48" s="31">
        <v>5.0000000000000002E-5</v>
      </c>
      <c r="AX48" s="31">
        <v>6.0000000000000002E-5</v>
      </c>
      <c r="AY48" s="31">
        <v>6.0000000000000002E-5</v>
      </c>
      <c r="AZ48" s="31">
        <v>6.9999999999999994E-5</v>
      </c>
      <c r="BA48" s="31">
        <v>8.0000000000000007E-5</v>
      </c>
      <c r="BB48" s="31">
        <v>8.0000000000000007E-5</v>
      </c>
      <c r="BC48" s="31">
        <v>9.0000000000000006E-5</v>
      </c>
      <c r="BD48" s="31">
        <v>1E-4</v>
      </c>
      <c r="BE48" s="31">
        <v>1.1E-4</v>
      </c>
      <c r="BF48" s="31">
        <v>1.2E-4</v>
      </c>
      <c r="BG48" s="31">
        <v>1.2999999999999999E-4</v>
      </c>
      <c r="BH48" s="31">
        <v>1.3999999999999999E-4</v>
      </c>
      <c r="BI48" s="31">
        <v>1.6000000000000001E-4</v>
      </c>
      <c r="BJ48" s="31">
        <v>1.7000000000000001E-4</v>
      </c>
      <c r="BK48" s="31">
        <v>1.9000000000000001E-4</v>
      </c>
      <c r="BL48" s="31">
        <v>2.1000000000000001E-4</v>
      </c>
      <c r="BM48" s="31">
        <v>2.3000000000000001E-4</v>
      </c>
      <c r="BN48" s="31">
        <v>2.5999999999999998E-4</v>
      </c>
      <c r="BO48" s="31">
        <v>2.9E-4</v>
      </c>
      <c r="BP48" s="31">
        <v>3.2000000000000003E-4</v>
      </c>
      <c r="BQ48" s="31">
        <v>3.5E-4</v>
      </c>
      <c r="BR48" s="31">
        <v>3.8999999999999999E-4</v>
      </c>
    </row>
    <row r="49" spans="1:70" x14ac:dyDescent="0.2">
      <c r="A49">
        <v>62</v>
      </c>
      <c r="B49" s="31">
        <v>1.0000000000000001E-5</v>
      </c>
      <c r="C49" s="31">
        <v>1.0000000000000001E-5</v>
      </c>
      <c r="D49" s="31">
        <v>1.0000000000000001E-5</v>
      </c>
      <c r="E49" s="31">
        <v>1.0000000000000001E-5</v>
      </c>
      <c r="F49" s="31">
        <v>1.0000000000000001E-5</v>
      </c>
      <c r="G49" s="31">
        <v>1.0000000000000001E-5</v>
      </c>
      <c r="H49" s="31">
        <v>1.0000000000000001E-5</v>
      </c>
      <c r="I49" s="31">
        <v>1.0000000000000001E-5</v>
      </c>
      <c r="J49" s="31">
        <v>1.0000000000000001E-5</v>
      </c>
      <c r="K49" s="31">
        <v>1.0000000000000001E-5</v>
      </c>
      <c r="L49" s="31">
        <v>1.0000000000000001E-5</v>
      </c>
      <c r="M49" s="31">
        <v>1.0000000000000001E-5</v>
      </c>
      <c r="N49" s="31">
        <v>1.0000000000000001E-5</v>
      </c>
      <c r="O49" s="31">
        <v>1.0000000000000001E-5</v>
      </c>
      <c r="P49" s="31">
        <v>1.0000000000000001E-5</v>
      </c>
      <c r="Q49" s="31">
        <v>1.0000000000000001E-5</v>
      </c>
      <c r="R49" s="31">
        <v>1.0000000000000001E-5</v>
      </c>
      <c r="S49" s="31">
        <v>1.0000000000000001E-5</v>
      </c>
      <c r="T49" s="31">
        <v>1.0000000000000001E-5</v>
      </c>
      <c r="U49" s="31">
        <v>1.0000000000000001E-5</v>
      </c>
      <c r="V49" s="31">
        <v>1.0000000000000001E-5</v>
      </c>
      <c r="W49" s="31">
        <v>1.0000000000000001E-5</v>
      </c>
      <c r="X49" s="31">
        <v>1.0000000000000001E-5</v>
      </c>
      <c r="Y49" s="31">
        <v>1.0000000000000001E-5</v>
      </c>
      <c r="Z49" s="31">
        <v>1.0000000000000001E-5</v>
      </c>
      <c r="AA49" s="31">
        <v>1.0000000000000001E-5</v>
      </c>
      <c r="AB49" s="31">
        <v>1.0000000000000001E-5</v>
      </c>
      <c r="AC49" s="31">
        <v>1.0000000000000001E-5</v>
      </c>
      <c r="AD49" s="31">
        <v>1.0000000000000001E-5</v>
      </c>
      <c r="AE49" s="31">
        <v>1.0000000000000001E-5</v>
      </c>
      <c r="AF49" s="31">
        <v>1.0000000000000001E-5</v>
      </c>
      <c r="AG49" s="31">
        <v>1.0000000000000001E-5</v>
      </c>
      <c r="AH49" s="31">
        <v>1.0000000000000001E-5</v>
      </c>
      <c r="AI49" s="31">
        <v>1.0000000000000001E-5</v>
      </c>
      <c r="AJ49" s="31">
        <v>1.0000000000000001E-5</v>
      </c>
      <c r="AK49" s="31">
        <v>1.0000000000000001E-5</v>
      </c>
      <c r="AL49" s="31">
        <v>1.0000000000000001E-5</v>
      </c>
      <c r="AM49" s="31">
        <v>1.0000000000000001E-5</v>
      </c>
      <c r="AN49" s="31">
        <v>2.0000000000000002E-5</v>
      </c>
      <c r="AO49" s="31">
        <v>2.0000000000000002E-5</v>
      </c>
      <c r="AP49" s="31">
        <v>3.0000000000000001E-5</v>
      </c>
      <c r="AQ49" s="31">
        <v>3.0000000000000001E-5</v>
      </c>
      <c r="AR49" s="31">
        <v>3.0000000000000001E-5</v>
      </c>
      <c r="AS49" s="31">
        <v>4.0000000000000003E-5</v>
      </c>
      <c r="AT49" s="31">
        <v>4.0000000000000003E-5</v>
      </c>
      <c r="AU49" s="31">
        <v>5.0000000000000002E-5</v>
      </c>
      <c r="AV49" s="31">
        <v>5.0000000000000002E-5</v>
      </c>
      <c r="AW49" s="31">
        <v>6.0000000000000002E-5</v>
      </c>
      <c r="AX49" s="31">
        <v>6.0000000000000002E-5</v>
      </c>
      <c r="AY49" s="31">
        <v>6.9999999999999994E-5</v>
      </c>
      <c r="AZ49" s="31">
        <v>8.0000000000000007E-5</v>
      </c>
      <c r="BA49" s="31">
        <v>9.0000000000000006E-5</v>
      </c>
      <c r="BB49" s="31">
        <v>9.0000000000000006E-5</v>
      </c>
      <c r="BC49" s="31">
        <v>1E-4</v>
      </c>
      <c r="BD49" s="31">
        <v>1.1E-4</v>
      </c>
      <c r="BE49" s="31">
        <v>1.2E-4</v>
      </c>
      <c r="BF49" s="31">
        <v>1.2999999999999999E-4</v>
      </c>
      <c r="BG49" s="31">
        <v>1.4999999999999999E-4</v>
      </c>
      <c r="BH49" s="31">
        <v>1.6000000000000001E-4</v>
      </c>
      <c r="BI49" s="31">
        <v>1.7000000000000001E-4</v>
      </c>
      <c r="BJ49" s="31">
        <v>1.9000000000000001E-4</v>
      </c>
      <c r="BK49" s="31">
        <v>2.1000000000000001E-4</v>
      </c>
      <c r="BL49" s="31">
        <v>2.4000000000000001E-4</v>
      </c>
      <c r="BM49" s="31">
        <v>2.5999999999999998E-4</v>
      </c>
      <c r="BN49" s="31">
        <v>2.9E-4</v>
      </c>
      <c r="BO49" s="31">
        <v>3.2000000000000003E-4</v>
      </c>
      <c r="BP49" s="31">
        <v>3.6000000000000002E-4</v>
      </c>
      <c r="BQ49" s="31">
        <v>3.8999999999999999E-4</v>
      </c>
      <c r="BR49" s="31">
        <v>4.4000000000000002E-4</v>
      </c>
    </row>
    <row r="50" spans="1:70" x14ac:dyDescent="0.2">
      <c r="A50">
        <v>63</v>
      </c>
      <c r="B50" s="31">
        <v>1.0000000000000001E-5</v>
      </c>
      <c r="C50" s="31">
        <v>1.0000000000000001E-5</v>
      </c>
      <c r="D50" s="31">
        <v>1.0000000000000001E-5</v>
      </c>
      <c r="E50" s="31">
        <v>1.0000000000000001E-5</v>
      </c>
      <c r="F50" s="31">
        <v>1.0000000000000001E-5</v>
      </c>
      <c r="G50" s="31">
        <v>1.0000000000000001E-5</v>
      </c>
      <c r="H50" s="31">
        <v>1.0000000000000001E-5</v>
      </c>
      <c r="I50" s="31">
        <v>1.0000000000000001E-5</v>
      </c>
      <c r="J50" s="31">
        <v>1.0000000000000001E-5</v>
      </c>
      <c r="K50" s="31">
        <v>1.0000000000000001E-5</v>
      </c>
      <c r="L50" s="31">
        <v>1.0000000000000001E-5</v>
      </c>
      <c r="M50" s="31">
        <v>1.0000000000000001E-5</v>
      </c>
      <c r="N50" s="31">
        <v>1.0000000000000001E-5</v>
      </c>
      <c r="O50" s="31">
        <v>1.0000000000000001E-5</v>
      </c>
      <c r="P50" s="31">
        <v>1.0000000000000001E-5</v>
      </c>
      <c r="Q50" s="31">
        <v>1.0000000000000001E-5</v>
      </c>
      <c r="R50" s="31">
        <v>1.0000000000000001E-5</v>
      </c>
      <c r="S50" s="31">
        <v>1.0000000000000001E-5</v>
      </c>
      <c r="T50" s="31">
        <v>1.0000000000000001E-5</v>
      </c>
      <c r="U50" s="31">
        <v>1.0000000000000001E-5</v>
      </c>
      <c r="V50" s="31">
        <v>1.0000000000000001E-5</v>
      </c>
      <c r="W50" s="31">
        <v>1.0000000000000001E-5</v>
      </c>
      <c r="X50" s="31">
        <v>1.0000000000000001E-5</v>
      </c>
      <c r="Y50" s="31">
        <v>1.0000000000000001E-5</v>
      </c>
      <c r="Z50" s="31">
        <v>1.0000000000000001E-5</v>
      </c>
      <c r="AA50" s="31">
        <v>1.0000000000000001E-5</v>
      </c>
      <c r="AB50" s="31">
        <v>1.0000000000000001E-5</v>
      </c>
      <c r="AC50" s="31">
        <v>1.0000000000000001E-5</v>
      </c>
      <c r="AD50" s="31">
        <v>1.0000000000000001E-5</v>
      </c>
      <c r="AE50" s="31">
        <v>1.0000000000000001E-5</v>
      </c>
      <c r="AF50" s="31">
        <v>1.0000000000000001E-5</v>
      </c>
      <c r="AG50" s="31">
        <v>1.0000000000000001E-5</v>
      </c>
      <c r="AH50" s="31">
        <v>1.0000000000000001E-5</v>
      </c>
      <c r="AI50" s="31">
        <v>1.0000000000000001E-5</v>
      </c>
      <c r="AJ50" s="31">
        <v>1.0000000000000001E-5</v>
      </c>
      <c r="AK50" s="31">
        <v>1.0000000000000001E-5</v>
      </c>
      <c r="AL50" s="31">
        <v>1.0000000000000001E-5</v>
      </c>
      <c r="AM50" s="31">
        <v>1.0000000000000001E-5</v>
      </c>
      <c r="AN50" s="31">
        <v>2.0000000000000002E-5</v>
      </c>
      <c r="AO50" s="31">
        <v>2.0000000000000002E-5</v>
      </c>
      <c r="AP50" s="31">
        <v>3.0000000000000001E-5</v>
      </c>
      <c r="AQ50" s="31">
        <v>3.0000000000000001E-5</v>
      </c>
      <c r="AR50" s="31">
        <v>4.0000000000000003E-5</v>
      </c>
      <c r="AS50" s="31">
        <v>4.0000000000000003E-5</v>
      </c>
      <c r="AT50" s="31">
        <v>5.0000000000000002E-5</v>
      </c>
      <c r="AU50" s="31">
        <v>5.0000000000000002E-5</v>
      </c>
      <c r="AV50" s="31">
        <v>6.0000000000000002E-5</v>
      </c>
      <c r="AW50" s="31">
        <v>6.9999999999999994E-5</v>
      </c>
      <c r="AX50" s="31">
        <v>6.9999999999999994E-5</v>
      </c>
      <c r="AY50" s="31">
        <v>8.0000000000000007E-5</v>
      </c>
      <c r="AZ50" s="31">
        <v>9.0000000000000006E-5</v>
      </c>
      <c r="BA50" s="31">
        <v>1E-4</v>
      </c>
      <c r="BB50" s="31">
        <v>1.1E-4</v>
      </c>
      <c r="BC50" s="31">
        <v>1.2E-4</v>
      </c>
      <c r="BD50" s="31">
        <v>1.2999999999999999E-4</v>
      </c>
      <c r="BE50" s="31">
        <v>1.3999999999999999E-4</v>
      </c>
      <c r="BF50" s="31">
        <v>1.4999999999999999E-4</v>
      </c>
      <c r="BG50" s="31">
        <v>1.7000000000000001E-4</v>
      </c>
      <c r="BH50" s="31">
        <v>1.8000000000000001E-4</v>
      </c>
      <c r="BI50" s="31">
        <v>2.0000000000000001E-4</v>
      </c>
      <c r="BJ50" s="31">
        <v>2.2000000000000001E-4</v>
      </c>
      <c r="BK50" s="31">
        <v>2.4000000000000001E-4</v>
      </c>
      <c r="BL50" s="31">
        <v>2.7E-4</v>
      </c>
      <c r="BM50" s="31">
        <v>2.9999999999999997E-4</v>
      </c>
      <c r="BN50" s="31">
        <v>3.3E-4</v>
      </c>
      <c r="BO50" s="31">
        <v>3.6000000000000002E-4</v>
      </c>
      <c r="BP50" s="31">
        <v>4.0000000000000002E-4</v>
      </c>
      <c r="BQ50" s="31">
        <v>4.4999999999999999E-4</v>
      </c>
      <c r="BR50" s="31">
        <v>4.8999999999999998E-4</v>
      </c>
    </row>
    <row r="51" spans="1:70" x14ac:dyDescent="0.2">
      <c r="A51">
        <v>64</v>
      </c>
      <c r="B51" s="31">
        <v>1.0000000000000001E-5</v>
      </c>
      <c r="C51" s="31">
        <v>1.0000000000000001E-5</v>
      </c>
      <c r="D51" s="31">
        <v>1.0000000000000001E-5</v>
      </c>
      <c r="E51" s="31">
        <v>1.0000000000000001E-5</v>
      </c>
      <c r="F51" s="31">
        <v>1.0000000000000001E-5</v>
      </c>
      <c r="G51" s="31">
        <v>1.0000000000000001E-5</v>
      </c>
      <c r="H51" s="31">
        <v>1.0000000000000001E-5</v>
      </c>
      <c r="I51" s="31">
        <v>1.0000000000000001E-5</v>
      </c>
      <c r="J51" s="31">
        <v>1.0000000000000001E-5</v>
      </c>
      <c r="K51" s="31">
        <v>1.0000000000000001E-5</v>
      </c>
      <c r="L51" s="31">
        <v>1.0000000000000001E-5</v>
      </c>
      <c r="M51" s="31">
        <v>1.0000000000000001E-5</v>
      </c>
      <c r="N51" s="31">
        <v>1.0000000000000001E-5</v>
      </c>
      <c r="O51" s="31">
        <v>1.0000000000000001E-5</v>
      </c>
      <c r="P51" s="31">
        <v>1.0000000000000001E-5</v>
      </c>
      <c r="Q51" s="31">
        <v>1.0000000000000001E-5</v>
      </c>
      <c r="R51" s="31">
        <v>1.0000000000000001E-5</v>
      </c>
      <c r="S51" s="31">
        <v>1.0000000000000001E-5</v>
      </c>
      <c r="T51" s="31">
        <v>1.0000000000000001E-5</v>
      </c>
      <c r="U51" s="31">
        <v>1.0000000000000001E-5</v>
      </c>
      <c r="V51" s="31">
        <v>1.0000000000000001E-5</v>
      </c>
      <c r="W51" s="31">
        <v>1.0000000000000001E-5</v>
      </c>
      <c r="X51" s="31">
        <v>1.0000000000000001E-5</v>
      </c>
      <c r="Y51" s="31">
        <v>1.0000000000000001E-5</v>
      </c>
      <c r="Z51" s="31">
        <v>1.0000000000000001E-5</v>
      </c>
      <c r="AA51" s="31">
        <v>1.0000000000000001E-5</v>
      </c>
      <c r="AB51" s="31">
        <v>1.0000000000000001E-5</v>
      </c>
      <c r="AC51" s="31">
        <v>1.0000000000000001E-5</v>
      </c>
      <c r="AD51" s="31">
        <v>1.0000000000000001E-5</v>
      </c>
      <c r="AE51" s="31">
        <v>1.0000000000000001E-5</v>
      </c>
      <c r="AF51" s="31">
        <v>1.0000000000000001E-5</v>
      </c>
      <c r="AG51" s="31">
        <v>1.0000000000000001E-5</v>
      </c>
      <c r="AH51" s="31">
        <v>1.0000000000000001E-5</v>
      </c>
      <c r="AI51" s="31">
        <v>1.0000000000000001E-5</v>
      </c>
      <c r="AJ51" s="31">
        <v>1.0000000000000001E-5</v>
      </c>
      <c r="AK51" s="31">
        <v>1.0000000000000001E-5</v>
      </c>
      <c r="AL51" s="31">
        <v>1.0000000000000001E-5</v>
      </c>
      <c r="AM51" s="31">
        <v>2.0000000000000002E-5</v>
      </c>
      <c r="AN51" s="31">
        <v>2.0000000000000002E-5</v>
      </c>
      <c r="AO51" s="31">
        <v>3.0000000000000001E-5</v>
      </c>
      <c r="AP51" s="31">
        <v>3.0000000000000001E-5</v>
      </c>
      <c r="AQ51" s="31">
        <v>4.0000000000000003E-5</v>
      </c>
      <c r="AR51" s="31">
        <v>4.0000000000000003E-5</v>
      </c>
      <c r="AS51" s="31">
        <v>5.0000000000000002E-5</v>
      </c>
      <c r="AT51" s="31">
        <v>6.0000000000000002E-5</v>
      </c>
      <c r="AU51" s="31">
        <v>6.0000000000000002E-5</v>
      </c>
      <c r="AV51" s="31">
        <v>6.9999999999999994E-5</v>
      </c>
      <c r="AW51" s="31">
        <v>8.0000000000000007E-5</v>
      </c>
      <c r="AX51" s="31">
        <v>8.0000000000000007E-5</v>
      </c>
      <c r="AY51" s="31">
        <v>9.0000000000000006E-5</v>
      </c>
      <c r="AZ51" s="31">
        <v>1E-4</v>
      </c>
      <c r="BA51" s="31">
        <v>1.1E-4</v>
      </c>
      <c r="BB51" s="31">
        <v>1.2E-4</v>
      </c>
      <c r="BC51" s="31">
        <v>1.2999999999999999E-4</v>
      </c>
      <c r="BD51" s="31">
        <v>1.4999999999999999E-4</v>
      </c>
      <c r="BE51" s="31">
        <v>1.6000000000000001E-4</v>
      </c>
      <c r="BF51" s="31">
        <v>1.7000000000000001E-4</v>
      </c>
      <c r="BG51" s="31">
        <v>1.9000000000000001E-4</v>
      </c>
      <c r="BH51" s="31">
        <v>2.0000000000000001E-4</v>
      </c>
      <c r="BI51" s="31">
        <v>2.2000000000000001E-4</v>
      </c>
      <c r="BJ51" s="31">
        <v>2.5000000000000001E-4</v>
      </c>
      <c r="BK51" s="31">
        <v>2.7E-4</v>
      </c>
      <c r="BL51" s="31">
        <v>2.9999999999999997E-4</v>
      </c>
      <c r="BM51" s="31">
        <v>3.4000000000000002E-4</v>
      </c>
      <c r="BN51" s="31">
        <v>3.6999999999999999E-4</v>
      </c>
      <c r="BO51" s="31">
        <v>4.0999999999999999E-4</v>
      </c>
      <c r="BP51" s="31">
        <v>4.6000000000000001E-4</v>
      </c>
      <c r="BQ51" s="31">
        <v>5.1000000000000004E-4</v>
      </c>
      <c r="BR51" s="31">
        <v>5.5999999999999995E-4</v>
      </c>
    </row>
    <row r="52" spans="1:70" x14ac:dyDescent="0.2">
      <c r="A52">
        <v>65</v>
      </c>
      <c r="B52" s="31">
        <v>1.0000000000000001E-5</v>
      </c>
      <c r="C52" s="31">
        <v>1.0000000000000001E-5</v>
      </c>
      <c r="D52" s="31">
        <v>1.0000000000000001E-5</v>
      </c>
      <c r="E52" s="31">
        <v>1.0000000000000001E-5</v>
      </c>
      <c r="F52" s="31">
        <v>1.0000000000000001E-5</v>
      </c>
      <c r="G52" s="31">
        <v>1.0000000000000001E-5</v>
      </c>
      <c r="H52" s="31">
        <v>1.0000000000000001E-5</v>
      </c>
      <c r="I52" s="31">
        <v>1.0000000000000001E-5</v>
      </c>
      <c r="J52" s="31">
        <v>1.0000000000000001E-5</v>
      </c>
      <c r="K52" s="31">
        <v>1.0000000000000001E-5</v>
      </c>
      <c r="L52" s="31">
        <v>1.0000000000000001E-5</v>
      </c>
      <c r="M52" s="31">
        <v>1.0000000000000001E-5</v>
      </c>
      <c r="N52" s="31">
        <v>1.0000000000000001E-5</v>
      </c>
      <c r="O52" s="31">
        <v>1.0000000000000001E-5</v>
      </c>
      <c r="P52" s="31">
        <v>1.0000000000000001E-5</v>
      </c>
      <c r="Q52" s="31">
        <v>1.0000000000000001E-5</v>
      </c>
      <c r="R52" s="31">
        <v>1.0000000000000001E-5</v>
      </c>
      <c r="S52" s="31">
        <v>1.0000000000000001E-5</v>
      </c>
      <c r="T52" s="31">
        <v>1.0000000000000001E-5</v>
      </c>
      <c r="U52" s="31">
        <v>1.0000000000000001E-5</v>
      </c>
      <c r="V52" s="31">
        <v>1.0000000000000001E-5</v>
      </c>
      <c r="W52" s="31">
        <v>1.0000000000000001E-5</v>
      </c>
      <c r="X52" s="31">
        <v>1.0000000000000001E-5</v>
      </c>
      <c r="Y52" s="31">
        <v>1.0000000000000001E-5</v>
      </c>
      <c r="Z52" s="31">
        <v>1.0000000000000001E-5</v>
      </c>
      <c r="AA52" s="31">
        <v>1.0000000000000001E-5</v>
      </c>
      <c r="AB52" s="31">
        <v>1.0000000000000001E-5</v>
      </c>
      <c r="AC52" s="31">
        <v>1.0000000000000001E-5</v>
      </c>
      <c r="AD52" s="31">
        <v>1.0000000000000001E-5</v>
      </c>
      <c r="AE52" s="31">
        <v>1.0000000000000001E-5</v>
      </c>
      <c r="AF52" s="31">
        <v>1.0000000000000001E-5</v>
      </c>
      <c r="AG52" s="31">
        <v>1.0000000000000001E-5</v>
      </c>
      <c r="AH52" s="31">
        <v>1.0000000000000001E-5</v>
      </c>
      <c r="AI52" s="31">
        <v>1.0000000000000001E-5</v>
      </c>
      <c r="AJ52" s="31">
        <v>1.0000000000000001E-5</v>
      </c>
      <c r="AK52" s="31">
        <v>1.0000000000000001E-5</v>
      </c>
      <c r="AL52" s="31">
        <v>2.0000000000000002E-5</v>
      </c>
      <c r="AM52" s="31">
        <v>2.0000000000000002E-5</v>
      </c>
      <c r="AN52" s="31">
        <v>2.0000000000000002E-5</v>
      </c>
      <c r="AO52" s="31">
        <v>3.0000000000000001E-5</v>
      </c>
      <c r="AP52" s="31">
        <v>4.0000000000000003E-5</v>
      </c>
      <c r="AQ52" s="31">
        <v>4.0000000000000003E-5</v>
      </c>
      <c r="AR52" s="31">
        <v>5.0000000000000002E-5</v>
      </c>
      <c r="AS52" s="31">
        <v>6.0000000000000002E-5</v>
      </c>
      <c r="AT52" s="31">
        <v>6.0000000000000002E-5</v>
      </c>
      <c r="AU52" s="31">
        <v>6.9999999999999994E-5</v>
      </c>
      <c r="AV52" s="31">
        <v>8.0000000000000007E-5</v>
      </c>
      <c r="AW52" s="31">
        <v>9.0000000000000006E-5</v>
      </c>
      <c r="AX52" s="31">
        <v>9.0000000000000006E-5</v>
      </c>
      <c r="AY52" s="31">
        <v>1E-4</v>
      </c>
      <c r="AZ52" s="31">
        <v>1.1E-4</v>
      </c>
      <c r="BA52" s="31">
        <v>1.2999999999999999E-4</v>
      </c>
      <c r="BB52" s="31">
        <v>1.3999999999999999E-4</v>
      </c>
      <c r="BC52" s="31">
        <v>1.4999999999999999E-4</v>
      </c>
      <c r="BD52" s="31">
        <v>1.6000000000000001E-4</v>
      </c>
      <c r="BE52" s="31">
        <v>1.8000000000000001E-4</v>
      </c>
      <c r="BF52" s="31">
        <v>1.9000000000000001E-4</v>
      </c>
      <c r="BG52" s="31">
        <v>2.1000000000000001E-4</v>
      </c>
      <c r="BH52" s="31">
        <v>2.3000000000000001E-4</v>
      </c>
      <c r="BI52" s="31">
        <v>2.5000000000000001E-4</v>
      </c>
      <c r="BJ52" s="31">
        <v>2.7999999999999998E-4</v>
      </c>
      <c r="BK52" s="31">
        <v>3.1E-4</v>
      </c>
      <c r="BL52" s="31">
        <v>3.4000000000000002E-4</v>
      </c>
      <c r="BM52" s="31">
        <v>3.8000000000000002E-4</v>
      </c>
      <c r="BN52" s="31">
        <v>4.2000000000000002E-4</v>
      </c>
      <c r="BO52" s="31">
        <v>4.6999999999999999E-4</v>
      </c>
      <c r="BP52" s="31">
        <v>5.1999999999999995E-4</v>
      </c>
      <c r="BQ52" s="31">
        <v>5.6999999999999998E-4</v>
      </c>
      <c r="BR52" s="31">
        <v>6.4000000000000005E-4</v>
      </c>
    </row>
    <row r="53" spans="1:70" x14ac:dyDescent="0.2">
      <c r="A53">
        <v>66</v>
      </c>
      <c r="B53" s="31">
        <v>1.0000000000000001E-5</v>
      </c>
      <c r="C53" s="31">
        <v>1.0000000000000001E-5</v>
      </c>
      <c r="D53" s="31">
        <v>1.0000000000000001E-5</v>
      </c>
      <c r="E53" s="31">
        <v>1.0000000000000001E-5</v>
      </c>
      <c r="F53" s="31">
        <v>1.0000000000000001E-5</v>
      </c>
      <c r="G53" s="31">
        <v>1.0000000000000001E-5</v>
      </c>
      <c r="H53" s="31">
        <v>1.0000000000000001E-5</v>
      </c>
      <c r="I53" s="31">
        <v>1.0000000000000001E-5</v>
      </c>
      <c r="J53" s="31">
        <v>1.0000000000000001E-5</v>
      </c>
      <c r="K53" s="31">
        <v>1.0000000000000001E-5</v>
      </c>
      <c r="L53" s="31">
        <v>1.0000000000000001E-5</v>
      </c>
      <c r="M53" s="31">
        <v>1.0000000000000001E-5</v>
      </c>
      <c r="N53" s="31">
        <v>1.0000000000000001E-5</v>
      </c>
      <c r="O53" s="31">
        <v>1.0000000000000001E-5</v>
      </c>
      <c r="P53" s="31">
        <v>1.0000000000000001E-5</v>
      </c>
      <c r="Q53" s="31">
        <v>1.0000000000000001E-5</v>
      </c>
      <c r="R53" s="31">
        <v>1.0000000000000001E-5</v>
      </c>
      <c r="S53" s="31">
        <v>1.0000000000000001E-5</v>
      </c>
      <c r="T53" s="31">
        <v>1.0000000000000001E-5</v>
      </c>
      <c r="U53" s="31">
        <v>1.0000000000000001E-5</v>
      </c>
      <c r="V53" s="31">
        <v>1.0000000000000001E-5</v>
      </c>
      <c r="W53" s="31">
        <v>1.0000000000000001E-5</v>
      </c>
      <c r="X53" s="31">
        <v>1.0000000000000001E-5</v>
      </c>
      <c r="Y53" s="31">
        <v>1.0000000000000001E-5</v>
      </c>
      <c r="Z53" s="31">
        <v>1.0000000000000001E-5</v>
      </c>
      <c r="AA53" s="31">
        <v>1.0000000000000001E-5</v>
      </c>
      <c r="AB53" s="31">
        <v>1.0000000000000001E-5</v>
      </c>
      <c r="AC53" s="31">
        <v>1.0000000000000001E-5</v>
      </c>
      <c r="AD53" s="31">
        <v>1.0000000000000001E-5</v>
      </c>
      <c r="AE53" s="31">
        <v>1.0000000000000001E-5</v>
      </c>
      <c r="AF53" s="31">
        <v>1.0000000000000001E-5</v>
      </c>
      <c r="AG53" s="31">
        <v>1.0000000000000001E-5</v>
      </c>
      <c r="AH53" s="31">
        <v>1.0000000000000001E-5</v>
      </c>
      <c r="AI53" s="31">
        <v>1.0000000000000001E-5</v>
      </c>
      <c r="AJ53" s="31">
        <v>1.0000000000000001E-5</v>
      </c>
      <c r="AK53" s="31">
        <v>1.0000000000000001E-5</v>
      </c>
      <c r="AL53" s="31">
        <v>2.0000000000000002E-5</v>
      </c>
      <c r="AM53" s="31">
        <v>2.0000000000000002E-5</v>
      </c>
      <c r="AN53" s="31">
        <v>3.0000000000000001E-5</v>
      </c>
      <c r="AO53" s="31">
        <v>3.0000000000000001E-5</v>
      </c>
      <c r="AP53" s="31">
        <v>4.0000000000000003E-5</v>
      </c>
      <c r="AQ53" s="31">
        <v>5.0000000000000002E-5</v>
      </c>
      <c r="AR53" s="31">
        <v>6.0000000000000002E-5</v>
      </c>
      <c r="AS53" s="31">
        <v>6.0000000000000002E-5</v>
      </c>
      <c r="AT53" s="31">
        <v>6.9999999999999994E-5</v>
      </c>
      <c r="AU53" s="31">
        <v>8.0000000000000007E-5</v>
      </c>
      <c r="AV53" s="31">
        <v>9.0000000000000006E-5</v>
      </c>
      <c r="AW53" s="31">
        <v>1E-4</v>
      </c>
      <c r="AX53" s="31">
        <v>1.1E-4</v>
      </c>
      <c r="AY53" s="31">
        <v>1.2E-4</v>
      </c>
      <c r="AZ53" s="31">
        <v>1.2999999999999999E-4</v>
      </c>
      <c r="BA53" s="31">
        <v>1.3999999999999999E-4</v>
      </c>
      <c r="BB53" s="31">
        <v>1.6000000000000001E-4</v>
      </c>
      <c r="BC53" s="31">
        <v>1.7000000000000001E-4</v>
      </c>
      <c r="BD53" s="31">
        <v>1.9000000000000001E-4</v>
      </c>
      <c r="BE53" s="31">
        <v>2.0000000000000001E-4</v>
      </c>
      <c r="BF53" s="31">
        <v>2.2000000000000001E-4</v>
      </c>
      <c r="BG53" s="31">
        <v>2.4000000000000001E-4</v>
      </c>
      <c r="BH53" s="31">
        <v>2.5999999999999998E-4</v>
      </c>
      <c r="BI53" s="31">
        <v>2.9E-4</v>
      </c>
      <c r="BJ53" s="31">
        <v>3.2000000000000003E-4</v>
      </c>
      <c r="BK53" s="31">
        <v>3.5E-4</v>
      </c>
      <c r="BL53" s="31">
        <v>3.8999999999999999E-4</v>
      </c>
      <c r="BM53" s="31">
        <v>4.2999999999999999E-4</v>
      </c>
      <c r="BN53" s="31">
        <v>4.8000000000000001E-4</v>
      </c>
      <c r="BO53" s="31">
        <v>5.2999999999999998E-4</v>
      </c>
      <c r="BP53" s="31">
        <v>5.8E-4</v>
      </c>
      <c r="BQ53" s="31">
        <v>6.4999999999999997E-4</v>
      </c>
      <c r="BR53" s="31">
        <v>7.2000000000000005E-4</v>
      </c>
    </row>
    <row r="54" spans="1:70" x14ac:dyDescent="0.2">
      <c r="A54">
        <v>67</v>
      </c>
      <c r="B54" s="31">
        <v>1.0000000000000001E-5</v>
      </c>
      <c r="C54" s="31">
        <v>1.0000000000000001E-5</v>
      </c>
      <c r="D54" s="31">
        <v>1.0000000000000001E-5</v>
      </c>
      <c r="E54" s="31">
        <v>1.0000000000000001E-5</v>
      </c>
      <c r="F54" s="31">
        <v>1.0000000000000001E-5</v>
      </c>
      <c r="G54" s="31">
        <v>1.0000000000000001E-5</v>
      </c>
      <c r="H54" s="31">
        <v>1.0000000000000001E-5</v>
      </c>
      <c r="I54" s="31">
        <v>1.0000000000000001E-5</v>
      </c>
      <c r="J54" s="31">
        <v>1.0000000000000001E-5</v>
      </c>
      <c r="K54" s="31">
        <v>1.0000000000000001E-5</v>
      </c>
      <c r="L54" s="31">
        <v>1.0000000000000001E-5</v>
      </c>
      <c r="M54" s="31">
        <v>1.0000000000000001E-5</v>
      </c>
      <c r="N54" s="31">
        <v>1.0000000000000001E-5</v>
      </c>
      <c r="O54" s="31">
        <v>1.0000000000000001E-5</v>
      </c>
      <c r="P54" s="31">
        <v>1.0000000000000001E-5</v>
      </c>
      <c r="Q54" s="31">
        <v>1.0000000000000001E-5</v>
      </c>
      <c r="R54" s="31">
        <v>1.0000000000000001E-5</v>
      </c>
      <c r="S54" s="31">
        <v>1.0000000000000001E-5</v>
      </c>
      <c r="T54" s="31">
        <v>1.0000000000000001E-5</v>
      </c>
      <c r="U54" s="31">
        <v>1.0000000000000001E-5</v>
      </c>
      <c r="V54" s="31">
        <v>1.0000000000000001E-5</v>
      </c>
      <c r="W54" s="31">
        <v>1.0000000000000001E-5</v>
      </c>
      <c r="X54" s="31">
        <v>1.0000000000000001E-5</v>
      </c>
      <c r="Y54" s="31">
        <v>1.0000000000000001E-5</v>
      </c>
      <c r="Z54" s="31">
        <v>1.0000000000000001E-5</v>
      </c>
      <c r="AA54" s="31">
        <v>1.0000000000000001E-5</v>
      </c>
      <c r="AB54" s="31">
        <v>1.0000000000000001E-5</v>
      </c>
      <c r="AC54" s="31">
        <v>1.0000000000000001E-5</v>
      </c>
      <c r="AD54" s="31">
        <v>1.0000000000000001E-5</v>
      </c>
      <c r="AE54" s="31">
        <v>1.0000000000000001E-5</v>
      </c>
      <c r="AF54" s="31">
        <v>1.0000000000000001E-5</v>
      </c>
      <c r="AG54" s="31">
        <v>1.0000000000000001E-5</v>
      </c>
      <c r="AH54" s="31">
        <v>1.0000000000000001E-5</v>
      </c>
      <c r="AI54" s="31">
        <v>1.0000000000000001E-5</v>
      </c>
      <c r="AJ54" s="31">
        <v>1.0000000000000001E-5</v>
      </c>
      <c r="AK54" s="31">
        <v>2.0000000000000002E-5</v>
      </c>
      <c r="AL54" s="31">
        <v>2.0000000000000002E-5</v>
      </c>
      <c r="AM54" s="31">
        <v>2.0000000000000002E-5</v>
      </c>
      <c r="AN54" s="31">
        <v>3.0000000000000001E-5</v>
      </c>
      <c r="AO54" s="31">
        <v>4.0000000000000003E-5</v>
      </c>
      <c r="AP54" s="31">
        <v>5.0000000000000002E-5</v>
      </c>
      <c r="AQ54" s="31">
        <v>6.0000000000000002E-5</v>
      </c>
      <c r="AR54" s="31">
        <v>6.0000000000000002E-5</v>
      </c>
      <c r="AS54" s="31">
        <v>6.9999999999999994E-5</v>
      </c>
      <c r="AT54" s="31">
        <v>8.0000000000000007E-5</v>
      </c>
      <c r="AU54" s="31">
        <v>9.0000000000000006E-5</v>
      </c>
      <c r="AV54" s="31">
        <v>1E-4</v>
      </c>
      <c r="AW54" s="31">
        <v>1.1E-4</v>
      </c>
      <c r="AX54" s="31">
        <v>1.2E-4</v>
      </c>
      <c r="AY54" s="31">
        <v>1.2999999999999999E-4</v>
      </c>
      <c r="AZ54" s="31">
        <v>1.4999999999999999E-4</v>
      </c>
      <c r="BA54" s="31">
        <v>1.6000000000000001E-4</v>
      </c>
      <c r="BB54" s="31">
        <v>1.8000000000000001E-4</v>
      </c>
      <c r="BC54" s="31">
        <v>1.9000000000000001E-4</v>
      </c>
      <c r="BD54" s="31">
        <v>2.1000000000000001E-4</v>
      </c>
      <c r="BE54" s="31">
        <v>2.3000000000000001E-4</v>
      </c>
      <c r="BF54" s="31">
        <v>2.5000000000000001E-4</v>
      </c>
      <c r="BG54" s="31">
        <v>2.7E-4</v>
      </c>
      <c r="BH54" s="31">
        <v>2.9E-4</v>
      </c>
      <c r="BI54" s="31">
        <v>3.2000000000000003E-4</v>
      </c>
      <c r="BJ54" s="31">
        <v>3.6000000000000002E-4</v>
      </c>
      <c r="BK54" s="31">
        <v>3.8999999999999999E-4</v>
      </c>
      <c r="BL54" s="31">
        <v>4.4000000000000002E-4</v>
      </c>
      <c r="BM54" s="31">
        <v>4.8999999999999998E-4</v>
      </c>
      <c r="BN54" s="31">
        <v>5.4000000000000001E-4</v>
      </c>
      <c r="BO54" s="31">
        <v>5.9999999999999995E-4</v>
      </c>
      <c r="BP54" s="31">
        <v>6.6E-4</v>
      </c>
      <c r="BQ54" s="31">
        <v>7.2999999999999996E-4</v>
      </c>
      <c r="BR54" s="31">
        <v>8.0999999999999996E-4</v>
      </c>
    </row>
    <row r="55" spans="1:70" x14ac:dyDescent="0.2">
      <c r="A55">
        <v>68</v>
      </c>
      <c r="B55" s="31">
        <v>1.0000000000000001E-5</v>
      </c>
      <c r="C55" s="31">
        <v>1.0000000000000001E-5</v>
      </c>
      <c r="D55" s="31">
        <v>1.0000000000000001E-5</v>
      </c>
      <c r="E55" s="31">
        <v>1.0000000000000001E-5</v>
      </c>
      <c r="F55" s="31">
        <v>1.0000000000000001E-5</v>
      </c>
      <c r="G55" s="31">
        <v>1.0000000000000001E-5</v>
      </c>
      <c r="H55" s="31">
        <v>1.0000000000000001E-5</v>
      </c>
      <c r="I55" s="31">
        <v>1.0000000000000001E-5</v>
      </c>
      <c r="J55" s="31">
        <v>1.0000000000000001E-5</v>
      </c>
      <c r="K55" s="31">
        <v>1.0000000000000001E-5</v>
      </c>
      <c r="L55" s="31">
        <v>1.0000000000000001E-5</v>
      </c>
      <c r="M55" s="31">
        <v>1.0000000000000001E-5</v>
      </c>
      <c r="N55" s="31">
        <v>1.0000000000000001E-5</v>
      </c>
      <c r="O55" s="31">
        <v>1.0000000000000001E-5</v>
      </c>
      <c r="P55" s="31">
        <v>1.0000000000000001E-5</v>
      </c>
      <c r="Q55" s="31">
        <v>1.0000000000000001E-5</v>
      </c>
      <c r="R55" s="31">
        <v>1.0000000000000001E-5</v>
      </c>
      <c r="S55" s="31">
        <v>1.0000000000000001E-5</v>
      </c>
      <c r="T55" s="31">
        <v>1.0000000000000001E-5</v>
      </c>
      <c r="U55" s="31">
        <v>1.0000000000000001E-5</v>
      </c>
      <c r="V55" s="31">
        <v>1.0000000000000001E-5</v>
      </c>
      <c r="W55" s="31">
        <v>1.0000000000000001E-5</v>
      </c>
      <c r="X55" s="31">
        <v>1.0000000000000001E-5</v>
      </c>
      <c r="Y55" s="31">
        <v>1.0000000000000001E-5</v>
      </c>
      <c r="Z55" s="31">
        <v>1.0000000000000001E-5</v>
      </c>
      <c r="AA55" s="31">
        <v>1.0000000000000001E-5</v>
      </c>
      <c r="AB55" s="31">
        <v>1.0000000000000001E-5</v>
      </c>
      <c r="AC55" s="31">
        <v>1.0000000000000001E-5</v>
      </c>
      <c r="AD55" s="31">
        <v>1.0000000000000001E-5</v>
      </c>
      <c r="AE55" s="31">
        <v>1.0000000000000001E-5</v>
      </c>
      <c r="AF55" s="31">
        <v>1.0000000000000001E-5</v>
      </c>
      <c r="AG55" s="31">
        <v>1.0000000000000001E-5</v>
      </c>
      <c r="AH55" s="31">
        <v>1.0000000000000001E-5</v>
      </c>
      <c r="AI55" s="31">
        <v>1.0000000000000001E-5</v>
      </c>
      <c r="AJ55" s="31">
        <v>2.0000000000000002E-5</v>
      </c>
      <c r="AK55" s="31">
        <v>2.0000000000000002E-5</v>
      </c>
      <c r="AL55" s="31">
        <v>2.0000000000000002E-5</v>
      </c>
      <c r="AM55" s="31">
        <v>3.0000000000000001E-5</v>
      </c>
      <c r="AN55" s="31">
        <v>3.0000000000000001E-5</v>
      </c>
      <c r="AO55" s="31">
        <v>4.0000000000000003E-5</v>
      </c>
      <c r="AP55" s="31">
        <v>5.0000000000000002E-5</v>
      </c>
      <c r="AQ55" s="31">
        <v>6.0000000000000002E-5</v>
      </c>
      <c r="AR55" s="31">
        <v>6.9999999999999994E-5</v>
      </c>
      <c r="AS55" s="31">
        <v>8.0000000000000007E-5</v>
      </c>
      <c r="AT55" s="31">
        <v>9.0000000000000006E-5</v>
      </c>
      <c r="AU55" s="31">
        <v>1E-4</v>
      </c>
      <c r="AV55" s="31">
        <v>1.1E-4</v>
      </c>
      <c r="AW55" s="31">
        <v>1.2E-4</v>
      </c>
      <c r="AX55" s="31">
        <v>1.3999999999999999E-4</v>
      </c>
      <c r="AY55" s="31">
        <v>1.4999999999999999E-4</v>
      </c>
      <c r="AZ55" s="31">
        <v>1.6000000000000001E-4</v>
      </c>
      <c r="BA55" s="31">
        <v>1.8000000000000001E-4</v>
      </c>
      <c r="BB55" s="31">
        <v>2.0000000000000001E-4</v>
      </c>
      <c r="BC55" s="31">
        <v>2.2000000000000001E-4</v>
      </c>
      <c r="BD55" s="31">
        <v>2.4000000000000001E-4</v>
      </c>
      <c r="BE55" s="31">
        <v>2.5999999999999998E-4</v>
      </c>
      <c r="BF55" s="31">
        <v>2.7999999999999998E-4</v>
      </c>
      <c r="BG55" s="31">
        <v>2.9999999999999997E-4</v>
      </c>
      <c r="BH55" s="31">
        <v>3.3E-4</v>
      </c>
      <c r="BI55" s="31">
        <v>3.6999999999999999E-4</v>
      </c>
      <c r="BJ55" s="31">
        <v>4.0000000000000002E-4</v>
      </c>
      <c r="BK55" s="31">
        <v>4.4999999999999999E-4</v>
      </c>
      <c r="BL55" s="31">
        <v>4.8999999999999998E-4</v>
      </c>
      <c r="BM55" s="31">
        <v>5.5000000000000003E-4</v>
      </c>
      <c r="BN55" s="31">
        <v>6.0999999999999997E-4</v>
      </c>
      <c r="BO55" s="31">
        <v>6.7000000000000002E-4</v>
      </c>
      <c r="BP55" s="31">
        <v>7.3999999999999999E-4</v>
      </c>
      <c r="BQ55" s="31">
        <v>8.1999999999999998E-4</v>
      </c>
      <c r="BR55" s="31">
        <v>9.1E-4</v>
      </c>
    </row>
    <row r="56" spans="1:70" x14ac:dyDescent="0.2">
      <c r="A56">
        <v>69</v>
      </c>
      <c r="B56" s="31">
        <v>1.0000000000000001E-5</v>
      </c>
      <c r="C56" s="31">
        <v>1.0000000000000001E-5</v>
      </c>
      <c r="D56" s="31">
        <v>1.0000000000000001E-5</v>
      </c>
      <c r="E56" s="31">
        <v>1.0000000000000001E-5</v>
      </c>
      <c r="F56" s="31">
        <v>1.0000000000000001E-5</v>
      </c>
      <c r="G56" s="31">
        <v>1.0000000000000001E-5</v>
      </c>
      <c r="H56" s="31">
        <v>1.0000000000000001E-5</v>
      </c>
      <c r="I56" s="31">
        <v>1.0000000000000001E-5</v>
      </c>
      <c r="J56" s="31">
        <v>1.0000000000000001E-5</v>
      </c>
      <c r="K56" s="31">
        <v>1.0000000000000001E-5</v>
      </c>
      <c r="L56" s="31">
        <v>1.0000000000000001E-5</v>
      </c>
      <c r="M56" s="31">
        <v>1.0000000000000001E-5</v>
      </c>
      <c r="N56" s="31">
        <v>1.0000000000000001E-5</v>
      </c>
      <c r="O56" s="31">
        <v>1.0000000000000001E-5</v>
      </c>
      <c r="P56" s="31">
        <v>1.0000000000000001E-5</v>
      </c>
      <c r="Q56" s="31">
        <v>1.0000000000000001E-5</v>
      </c>
      <c r="R56" s="31">
        <v>1.0000000000000001E-5</v>
      </c>
      <c r="S56" s="31">
        <v>1.0000000000000001E-5</v>
      </c>
      <c r="T56" s="31">
        <v>1.0000000000000001E-5</v>
      </c>
      <c r="U56" s="31">
        <v>1.0000000000000001E-5</v>
      </c>
      <c r="V56" s="31">
        <v>1.0000000000000001E-5</v>
      </c>
      <c r="W56" s="31">
        <v>1.0000000000000001E-5</v>
      </c>
      <c r="X56" s="31">
        <v>1.0000000000000001E-5</v>
      </c>
      <c r="Y56" s="31">
        <v>1.0000000000000001E-5</v>
      </c>
      <c r="Z56" s="31">
        <v>1.0000000000000001E-5</v>
      </c>
      <c r="AA56" s="31">
        <v>1.0000000000000001E-5</v>
      </c>
      <c r="AB56" s="31">
        <v>1.0000000000000001E-5</v>
      </c>
      <c r="AC56" s="31">
        <v>1.0000000000000001E-5</v>
      </c>
      <c r="AD56" s="31">
        <v>1.0000000000000001E-5</v>
      </c>
      <c r="AE56" s="31">
        <v>1.0000000000000001E-5</v>
      </c>
      <c r="AF56" s="31">
        <v>1.0000000000000001E-5</v>
      </c>
      <c r="AG56" s="31">
        <v>1.0000000000000001E-5</v>
      </c>
      <c r="AH56" s="31">
        <v>1.0000000000000001E-5</v>
      </c>
      <c r="AI56" s="31">
        <v>2.0000000000000002E-5</v>
      </c>
      <c r="AJ56" s="31">
        <v>2.0000000000000002E-5</v>
      </c>
      <c r="AK56" s="31">
        <v>2.0000000000000002E-5</v>
      </c>
      <c r="AL56" s="31">
        <v>2.0000000000000002E-5</v>
      </c>
      <c r="AM56" s="31">
        <v>3.0000000000000001E-5</v>
      </c>
      <c r="AN56" s="31">
        <v>4.0000000000000003E-5</v>
      </c>
      <c r="AO56" s="31">
        <v>5.0000000000000002E-5</v>
      </c>
      <c r="AP56" s="31">
        <v>6.0000000000000002E-5</v>
      </c>
      <c r="AQ56" s="31">
        <v>6.9999999999999994E-5</v>
      </c>
      <c r="AR56" s="31">
        <v>8.0000000000000007E-5</v>
      </c>
      <c r="AS56" s="31">
        <v>9.0000000000000006E-5</v>
      </c>
      <c r="AT56" s="31">
        <v>1E-4</v>
      </c>
      <c r="AU56" s="31">
        <v>1.1E-4</v>
      </c>
      <c r="AV56" s="31">
        <v>1.2999999999999999E-4</v>
      </c>
      <c r="AW56" s="31">
        <v>1.3999999999999999E-4</v>
      </c>
      <c r="AX56" s="31">
        <v>1.4999999999999999E-4</v>
      </c>
      <c r="AY56" s="31">
        <v>1.7000000000000001E-4</v>
      </c>
      <c r="AZ56" s="31">
        <v>1.9000000000000001E-4</v>
      </c>
      <c r="BA56" s="31">
        <v>2.0000000000000001E-4</v>
      </c>
      <c r="BB56" s="31">
        <v>2.2000000000000001E-4</v>
      </c>
      <c r="BC56" s="31">
        <v>2.5000000000000001E-4</v>
      </c>
      <c r="BD56" s="31">
        <v>2.7E-4</v>
      </c>
      <c r="BE56" s="31">
        <v>2.9E-4</v>
      </c>
      <c r="BF56" s="31">
        <v>3.2000000000000003E-4</v>
      </c>
      <c r="BG56" s="31">
        <v>3.4000000000000002E-4</v>
      </c>
      <c r="BH56" s="31">
        <v>3.8000000000000002E-4</v>
      </c>
      <c r="BI56" s="31">
        <v>4.0999999999999999E-4</v>
      </c>
      <c r="BJ56" s="31">
        <v>4.6000000000000001E-4</v>
      </c>
      <c r="BK56" s="31">
        <v>5.0000000000000001E-4</v>
      </c>
      <c r="BL56" s="31">
        <v>5.5999999999999995E-4</v>
      </c>
      <c r="BM56" s="31">
        <v>6.2E-4</v>
      </c>
      <c r="BN56" s="31">
        <v>6.8999999999999997E-4</v>
      </c>
      <c r="BO56" s="31">
        <v>7.6000000000000004E-4</v>
      </c>
      <c r="BP56" s="31">
        <v>8.4000000000000003E-4</v>
      </c>
      <c r="BQ56" s="31">
        <v>9.3000000000000005E-4</v>
      </c>
      <c r="BR56" s="31">
        <v>1.0300000000000001E-3</v>
      </c>
    </row>
    <row r="57" spans="1:70" x14ac:dyDescent="0.2">
      <c r="A57">
        <v>70</v>
      </c>
      <c r="B57" s="31">
        <v>1.0000000000000001E-5</v>
      </c>
      <c r="C57" s="31">
        <v>1.0000000000000001E-5</v>
      </c>
      <c r="D57" s="31">
        <v>1.0000000000000001E-5</v>
      </c>
      <c r="E57" s="31">
        <v>1.0000000000000001E-5</v>
      </c>
      <c r="F57" s="31">
        <v>1.0000000000000001E-5</v>
      </c>
      <c r="G57" s="31">
        <v>1.0000000000000001E-5</v>
      </c>
      <c r="H57" s="31">
        <v>1.0000000000000001E-5</v>
      </c>
      <c r="I57" s="31">
        <v>1.0000000000000001E-5</v>
      </c>
      <c r="J57" s="31">
        <v>1.0000000000000001E-5</v>
      </c>
      <c r="K57" s="31">
        <v>1.0000000000000001E-5</v>
      </c>
      <c r="L57" s="31">
        <v>1.0000000000000001E-5</v>
      </c>
      <c r="M57" s="31">
        <v>1.0000000000000001E-5</v>
      </c>
      <c r="N57" s="31">
        <v>1.0000000000000001E-5</v>
      </c>
      <c r="O57" s="31">
        <v>1.0000000000000001E-5</v>
      </c>
      <c r="P57" s="31">
        <v>1.0000000000000001E-5</v>
      </c>
      <c r="Q57" s="31">
        <v>1.0000000000000001E-5</v>
      </c>
      <c r="R57" s="31">
        <v>1.0000000000000001E-5</v>
      </c>
      <c r="S57" s="31">
        <v>1.0000000000000001E-5</v>
      </c>
      <c r="T57" s="31">
        <v>1.0000000000000001E-5</v>
      </c>
      <c r="U57" s="31">
        <v>1.0000000000000001E-5</v>
      </c>
      <c r="V57" s="31">
        <v>1.0000000000000001E-5</v>
      </c>
      <c r="W57" s="31">
        <v>1.0000000000000001E-5</v>
      </c>
      <c r="X57" s="31">
        <v>1.0000000000000001E-5</v>
      </c>
      <c r="Y57" s="31">
        <v>1.0000000000000001E-5</v>
      </c>
      <c r="Z57" s="31">
        <v>1.0000000000000001E-5</v>
      </c>
      <c r="AA57" s="31">
        <v>1.0000000000000001E-5</v>
      </c>
      <c r="AB57" s="31">
        <v>1.0000000000000001E-5</v>
      </c>
      <c r="AC57" s="31">
        <v>1.0000000000000001E-5</v>
      </c>
      <c r="AD57" s="31">
        <v>1.0000000000000001E-5</v>
      </c>
      <c r="AE57" s="31">
        <v>1.0000000000000001E-5</v>
      </c>
      <c r="AF57" s="31">
        <v>1.0000000000000001E-5</v>
      </c>
      <c r="AG57" s="31">
        <v>1.0000000000000001E-5</v>
      </c>
      <c r="AH57" s="31">
        <v>2.0000000000000002E-5</v>
      </c>
      <c r="AI57" s="31">
        <v>2.0000000000000002E-5</v>
      </c>
      <c r="AJ57" s="31">
        <v>2.0000000000000002E-5</v>
      </c>
      <c r="AK57" s="31">
        <v>2.0000000000000002E-5</v>
      </c>
      <c r="AL57" s="31">
        <v>3.0000000000000001E-5</v>
      </c>
      <c r="AM57" s="31">
        <v>3.0000000000000001E-5</v>
      </c>
      <c r="AN57" s="31">
        <v>4.0000000000000003E-5</v>
      </c>
      <c r="AO57" s="31">
        <v>6.0000000000000002E-5</v>
      </c>
      <c r="AP57" s="31">
        <v>6.9999999999999994E-5</v>
      </c>
      <c r="AQ57" s="31">
        <v>8.0000000000000007E-5</v>
      </c>
      <c r="AR57" s="31">
        <v>9.0000000000000006E-5</v>
      </c>
      <c r="AS57" s="31">
        <v>1.1E-4</v>
      </c>
      <c r="AT57" s="31">
        <v>1.2E-4</v>
      </c>
      <c r="AU57" s="31">
        <v>1.2999999999999999E-4</v>
      </c>
      <c r="AV57" s="31">
        <v>1.3999999999999999E-4</v>
      </c>
      <c r="AW57" s="31">
        <v>1.6000000000000001E-4</v>
      </c>
      <c r="AX57" s="31">
        <v>1.7000000000000001E-4</v>
      </c>
      <c r="AY57" s="31">
        <v>1.9000000000000001E-4</v>
      </c>
      <c r="AZ57" s="31">
        <v>2.1000000000000001E-4</v>
      </c>
      <c r="BA57" s="31">
        <v>2.3000000000000001E-4</v>
      </c>
      <c r="BB57" s="31">
        <v>2.5000000000000001E-4</v>
      </c>
      <c r="BC57" s="31">
        <v>2.7999999999999998E-4</v>
      </c>
      <c r="BD57" s="31">
        <v>2.9999999999999997E-4</v>
      </c>
      <c r="BE57" s="31">
        <v>3.3E-4</v>
      </c>
      <c r="BF57" s="31">
        <v>3.6000000000000002E-4</v>
      </c>
      <c r="BG57" s="31">
        <v>3.8999999999999999E-4</v>
      </c>
      <c r="BH57" s="31">
        <v>4.2999999999999999E-4</v>
      </c>
      <c r="BI57" s="31">
        <v>4.6999999999999999E-4</v>
      </c>
      <c r="BJ57" s="31">
        <v>5.1000000000000004E-4</v>
      </c>
      <c r="BK57" s="31">
        <v>5.6999999999999998E-4</v>
      </c>
      <c r="BL57" s="31">
        <v>6.3000000000000003E-4</v>
      </c>
      <c r="BM57" s="31">
        <v>6.9999999999999999E-4</v>
      </c>
      <c r="BN57" s="31">
        <v>7.7999999999999999E-4</v>
      </c>
      <c r="BO57" s="31">
        <v>8.5999999999999998E-4</v>
      </c>
      <c r="BP57" s="31">
        <v>9.5E-4</v>
      </c>
      <c r="BQ57" s="31">
        <v>1.0499999999999999E-3</v>
      </c>
      <c r="BR57" s="31">
        <v>1.17E-3</v>
      </c>
    </row>
    <row r="58" spans="1:70" x14ac:dyDescent="0.2">
      <c r="A58">
        <v>71</v>
      </c>
      <c r="B58" s="31">
        <v>1.0000000000000001E-5</v>
      </c>
      <c r="C58" s="31">
        <v>1.0000000000000001E-5</v>
      </c>
      <c r="D58" s="31">
        <v>1.0000000000000001E-5</v>
      </c>
      <c r="E58" s="31">
        <v>1.0000000000000001E-5</v>
      </c>
      <c r="F58" s="31">
        <v>1.0000000000000001E-5</v>
      </c>
      <c r="G58" s="31">
        <v>1.0000000000000001E-5</v>
      </c>
      <c r="H58" s="31">
        <v>1.0000000000000001E-5</v>
      </c>
      <c r="I58" s="31">
        <v>1.0000000000000001E-5</v>
      </c>
      <c r="J58" s="31">
        <v>1.0000000000000001E-5</v>
      </c>
      <c r="K58" s="31">
        <v>1.0000000000000001E-5</v>
      </c>
      <c r="L58" s="31">
        <v>1.0000000000000001E-5</v>
      </c>
      <c r="M58" s="31">
        <v>1.0000000000000001E-5</v>
      </c>
      <c r="N58" s="31">
        <v>1.0000000000000001E-5</v>
      </c>
      <c r="O58" s="31">
        <v>1.0000000000000001E-5</v>
      </c>
      <c r="P58" s="31">
        <v>1.0000000000000001E-5</v>
      </c>
      <c r="Q58" s="31">
        <v>1.0000000000000001E-5</v>
      </c>
      <c r="R58" s="31">
        <v>1.0000000000000001E-5</v>
      </c>
      <c r="S58" s="31">
        <v>1.0000000000000001E-5</v>
      </c>
      <c r="T58" s="31">
        <v>1.0000000000000001E-5</v>
      </c>
      <c r="U58" s="31">
        <v>1.0000000000000001E-5</v>
      </c>
      <c r="V58" s="31">
        <v>1.0000000000000001E-5</v>
      </c>
      <c r="W58" s="31">
        <v>1.0000000000000001E-5</v>
      </c>
      <c r="X58" s="31">
        <v>1.0000000000000001E-5</v>
      </c>
      <c r="Y58" s="31">
        <v>1.0000000000000001E-5</v>
      </c>
      <c r="Z58" s="31">
        <v>1.0000000000000001E-5</v>
      </c>
      <c r="AA58" s="31">
        <v>1.0000000000000001E-5</v>
      </c>
      <c r="AB58" s="31">
        <v>1.0000000000000001E-5</v>
      </c>
      <c r="AC58" s="31">
        <v>1.0000000000000001E-5</v>
      </c>
      <c r="AD58" s="31">
        <v>1.0000000000000001E-5</v>
      </c>
      <c r="AE58" s="31">
        <v>1.0000000000000001E-5</v>
      </c>
      <c r="AF58" s="31">
        <v>2.0000000000000002E-5</v>
      </c>
      <c r="AG58" s="31">
        <v>2.0000000000000002E-5</v>
      </c>
      <c r="AH58" s="31">
        <v>2.0000000000000002E-5</v>
      </c>
      <c r="AI58" s="31">
        <v>2.0000000000000002E-5</v>
      </c>
      <c r="AJ58" s="31">
        <v>2.0000000000000002E-5</v>
      </c>
      <c r="AK58" s="31">
        <v>3.0000000000000001E-5</v>
      </c>
      <c r="AL58" s="31">
        <v>3.0000000000000001E-5</v>
      </c>
      <c r="AM58" s="31">
        <v>4.0000000000000003E-5</v>
      </c>
      <c r="AN58" s="31">
        <v>5.0000000000000002E-5</v>
      </c>
      <c r="AO58" s="31">
        <v>6.0000000000000002E-5</v>
      </c>
      <c r="AP58" s="31">
        <v>8.0000000000000007E-5</v>
      </c>
      <c r="AQ58" s="31">
        <v>9.0000000000000006E-5</v>
      </c>
      <c r="AR58" s="31">
        <v>1.1E-4</v>
      </c>
      <c r="AS58" s="31">
        <v>1.2E-4</v>
      </c>
      <c r="AT58" s="31">
        <v>1.2999999999999999E-4</v>
      </c>
      <c r="AU58" s="31">
        <v>1.4999999999999999E-4</v>
      </c>
      <c r="AV58" s="31">
        <v>1.6000000000000001E-4</v>
      </c>
      <c r="AW58" s="31">
        <v>1.8000000000000001E-4</v>
      </c>
      <c r="AX58" s="31">
        <v>2.0000000000000001E-4</v>
      </c>
      <c r="AY58" s="31">
        <v>2.2000000000000001E-4</v>
      </c>
      <c r="AZ58" s="31">
        <v>2.4000000000000001E-4</v>
      </c>
      <c r="BA58" s="31">
        <v>2.5999999999999998E-4</v>
      </c>
      <c r="BB58" s="31">
        <v>2.9E-4</v>
      </c>
      <c r="BC58" s="31">
        <v>3.1E-4</v>
      </c>
      <c r="BD58" s="31">
        <v>3.4000000000000002E-4</v>
      </c>
      <c r="BE58" s="31">
        <v>3.6999999999999999E-4</v>
      </c>
      <c r="BF58" s="31">
        <v>4.0999999999999999E-4</v>
      </c>
      <c r="BG58" s="31">
        <v>4.4000000000000002E-4</v>
      </c>
      <c r="BH58" s="31">
        <v>4.8000000000000001E-4</v>
      </c>
      <c r="BI58" s="31">
        <v>5.2999999999999998E-4</v>
      </c>
      <c r="BJ58" s="31">
        <v>5.8E-4</v>
      </c>
      <c r="BK58" s="31">
        <v>6.4999999999999997E-4</v>
      </c>
      <c r="BL58" s="31">
        <v>7.2000000000000005E-4</v>
      </c>
      <c r="BM58" s="31">
        <v>7.9000000000000001E-4</v>
      </c>
      <c r="BN58" s="31">
        <v>8.8000000000000003E-4</v>
      </c>
      <c r="BO58" s="31">
        <v>9.7000000000000005E-4</v>
      </c>
      <c r="BP58" s="31">
        <v>1.08E-3</v>
      </c>
      <c r="BQ58" s="31">
        <v>1.1900000000000001E-3</v>
      </c>
      <c r="BR58" s="31">
        <v>1.32E-3</v>
      </c>
    </row>
    <row r="59" spans="1:70" x14ac:dyDescent="0.2">
      <c r="A59">
        <v>72</v>
      </c>
      <c r="B59" s="31">
        <v>1.0000000000000001E-5</v>
      </c>
      <c r="C59" s="31">
        <v>1.0000000000000001E-5</v>
      </c>
      <c r="D59" s="31">
        <v>1.0000000000000001E-5</v>
      </c>
      <c r="E59" s="31">
        <v>1.0000000000000001E-5</v>
      </c>
      <c r="F59" s="31">
        <v>1.0000000000000001E-5</v>
      </c>
      <c r="G59" s="31">
        <v>1.0000000000000001E-5</v>
      </c>
      <c r="H59" s="31">
        <v>1.0000000000000001E-5</v>
      </c>
      <c r="I59" s="31">
        <v>1.0000000000000001E-5</v>
      </c>
      <c r="J59" s="31">
        <v>1.0000000000000001E-5</v>
      </c>
      <c r="K59" s="31">
        <v>1.0000000000000001E-5</v>
      </c>
      <c r="L59" s="31">
        <v>1.0000000000000001E-5</v>
      </c>
      <c r="M59" s="31">
        <v>1.0000000000000001E-5</v>
      </c>
      <c r="N59" s="31">
        <v>1.0000000000000001E-5</v>
      </c>
      <c r="O59" s="31">
        <v>1.0000000000000001E-5</v>
      </c>
      <c r="P59" s="31">
        <v>1.0000000000000001E-5</v>
      </c>
      <c r="Q59" s="31">
        <v>1.0000000000000001E-5</v>
      </c>
      <c r="R59" s="31">
        <v>1.0000000000000001E-5</v>
      </c>
      <c r="S59" s="31">
        <v>1.0000000000000001E-5</v>
      </c>
      <c r="T59" s="31">
        <v>1.0000000000000001E-5</v>
      </c>
      <c r="U59" s="31">
        <v>1.0000000000000001E-5</v>
      </c>
      <c r="V59" s="31">
        <v>1.0000000000000001E-5</v>
      </c>
      <c r="W59" s="31">
        <v>1.0000000000000001E-5</v>
      </c>
      <c r="X59" s="31">
        <v>1.0000000000000001E-5</v>
      </c>
      <c r="Y59" s="31">
        <v>1.0000000000000001E-5</v>
      </c>
      <c r="Z59" s="31">
        <v>1.0000000000000001E-5</v>
      </c>
      <c r="AA59" s="31">
        <v>1.0000000000000001E-5</v>
      </c>
      <c r="AB59" s="31">
        <v>1.0000000000000001E-5</v>
      </c>
      <c r="AC59" s="31">
        <v>1.0000000000000001E-5</v>
      </c>
      <c r="AD59" s="31">
        <v>1.0000000000000001E-5</v>
      </c>
      <c r="AE59" s="31">
        <v>2.0000000000000002E-5</v>
      </c>
      <c r="AF59" s="31">
        <v>2.0000000000000002E-5</v>
      </c>
      <c r="AG59" s="31">
        <v>2.0000000000000002E-5</v>
      </c>
      <c r="AH59" s="31">
        <v>2.0000000000000002E-5</v>
      </c>
      <c r="AI59" s="31">
        <v>2.0000000000000002E-5</v>
      </c>
      <c r="AJ59" s="31">
        <v>3.0000000000000001E-5</v>
      </c>
      <c r="AK59" s="31">
        <v>3.0000000000000001E-5</v>
      </c>
      <c r="AL59" s="31">
        <v>4.0000000000000003E-5</v>
      </c>
      <c r="AM59" s="31">
        <v>4.0000000000000003E-5</v>
      </c>
      <c r="AN59" s="31">
        <v>6.0000000000000002E-5</v>
      </c>
      <c r="AO59" s="31">
        <v>6.9999999999999994E-5</v>
      </c>
      <c r="AP59" s="31">
        <v>9.0000000000000006E-5</v>
      </c>
      <c r="AQ59" s="31">
        <v>1E-4</v>
      </c>
      <c r="AR59" s="31">
        <v>1.2E-4</v>
      </c>
      <c r="AS59" s="31">
        <v>1.3999999999999999E-4</v>
      </c>
      <c r="AT59" s="31">
        <v>1.4999999999999999E-4</v>
      </c>
      <c r="AU59" s="31">
        <v>1.7000000000000001E-4</v>
      </c>
      <c r="AV59" s="31">
        <v>1.8000000000000001E-4</v>
      </c>
      <c r="AW59" s="31">
        <v>2.0000000000000001E-4</v>
      </c>
      <c r="AX59" s="31">
        <v>2.2000000000000001E-4</v>
      </c>
      <c r="AY59" s="31">
        <v>2.5000000000000001E-4</v>
      </c>
      <c r="AZ59" s="31">
        <v>2.7E-4</v>
      </c>
      <c r="BA59" s="31">
        <v>2.9999999999999997E-4</v>
      </c>
      <c r="BB59" s="31">
        <v>3.3E-4</v>
      </c>
      <c r="BC59" s="31">
        <v>3.6000000000000002E-4</v>
      </c>
      <c r="BD59" s="31">
        <v>3.8999999999999999E-4</v>
      </c>
      <c r="BE59" s="31">
        <v>4.2000000000000002E-4</v>
      </c>
      <c r="BF59" s="31">
        <v>4.6000000000000001E-4</v>
      </c>
      <c r="BG59" s="31">
        <v>5.0000000000000001E-4</v>
      </c>
      <c r="BH59" s="31">
        <v>5.5000000000000003E-4</v>
      </c>
      <c r="BI59" s="31">
        <v>5.9999999999999995E-4</v>
      </c>
      <c r="BJ59" s="31">
        <v>6.6E-4</v>
      </c>
      <c r="BK59" s="31">
        <v>7.2999999999999996E-4</v>
      </c>
      <c r="BL59" s="31">
        <v>8.0999999999999996E-4</v>
      </c>
      <c r="BM59" s="31">
        <v>8.9999999999999998E-4</v>
      </c>
      <c r="BN59" s="31">
        <v>1E-3</v>
      </c>
      <c r="BO59" s="31">
        <v>1.1100000000000001E-3</v>
      </c>
      <c r="BP59" s="31">
        <v>1.2199999999999999E-3</v>
      </c>
      <c r="BQ59" s="31">
        <v>1.3500000000000001E-3</v>
      </c>
      <c r="BR59" s="31">
        <v>1.5E-3</v>
      </c>
    </row>
    <row r="60" spans="1:70" x14ac:dyDescent="0.2">
      <c r="A60">
        <v>73</v>
      </c>
      <c r="B60" s="31">
        <v>1.0000000000000001E-5</v>
      </c>
      <c r="C60" s="31">
        <v>1.0000000000000001E-5</v>
      </c>
      <c r="D60" s="31">
        <v>1.0000000000000001E-5</v>
      </c>
      <c r="E60" s="31">
        <v>1.0000000000000001E-5</v>
      </c>
      <c r="F60" s="31">
        <v>1.0000000000000001E-5</v>
      </c>
      <c r="G60" s="31">
        <v>1.0000000000000001E-5</v>
      </c>
      <c r="H60" s="31">
        <v>1.0000000000000001E-5</v>
      </c>
      <c r="I60" s="31">
        <v>1.0000000000000001E-5</v>
      </c>
      <c r="J60" s="31">
        <v>1.0000000000000001E-5</v>
      </c>
      <c r="K60" s="31">
        <v>1.0000000000000001E-5</v>
      </c>
      <c r="L60" s="31">
        <v>1.0000000000000001E-5</v>
      </c>
      <c r="M60" s="31">
        <v>1.0000000000000001E-5</v>
      </c>
      <c r="N60" s="31">
        <v>1.0000000000000001E-5</v>
      </c>
      <c r="O60" s="31">
        <v>1.0000000000000001E-5</v>
      </c>
      <c r="P60" s="31">
        <v>1.0000000000000001E-5</v>
      </c>
      <c r="Q60" s="31">
        <v>1.0000000000000001E-5</v>
      </c>
      <c r="R60" s="31">
        <v>1.0000000000000001E-5</v>
      </c>
      <c r="S60" s="31">
        <v>1.0000000000000001E-5</v>
      </c>
      <c r="T60" s="31">
        <v>1.0000000000000001E-5</v>
      </c>
      <c r="U60" s="31">
        <v>1.0000000000000001E-5</v>
      </c>
      <c r="V60" s="31">
        <v>1.0000000000000001E-5</v>
      </c>
      <c r="W60" s="31">
        <v>1.0000000000000001E-5</v>
      </c>
      <c r="X60" s="31">
        <v>1.0000000000000001E-5</v>
      </c>
      <c r="Y60" s="31">
        <v>1.0000000000000001E-5</v>
      </c>
      <c r="Z60" s="31">
        <v>1.0000000000000001E-5</v>
      </c>
      <c r="AA60" s="31">
        <v>1.0000000000000001E-5</v>
      </c>
      <c r="AB60" s="31">
        <v>2.0000000000000002E-5</v>
      </c>
      <c r="AC60" s="31">
        <v>2.0000000000000002E-5</v>
      </c>
      <c r="AD60" s="31">
        <v>2.0000000000000002E-5</v>
      </c>
      <c r="AE60" s="31">
        <v>2.0000000000000002E-5</v>
      </c>
      <c r="AF60" s="31">
        <v>2.0000000000000002E-5</v>
      </c>
      <c r="AG60" s="31">
        <v>2.0000000000000002E-5</v>
      </c>
      <c r="AH60" s="31">
        <v>2.0000000000000002E-5</v>
      </c>
      <c r="AI60" s="31">
        <v>3.0000000000000001E-5</v>
      </c>
      <c r="AJ60" s="31">
        <v>3.0000000000000001E-5</v>
      </c>
      <c r="AK60" s="31">
        <v>3.0000000000000001E-5</v>
      </c>
      <c r="AL60" s="31">
        <v>4.0000000000000003E-5</v>
      </c>
      <c r="AM60" s="31">
        <v>5.0000000000000002E-5</v>
      </c>
      <c r="AN60" s="31">
        <v>6.9999999999999994E-5</v>
      </c>
      <c r="AO60" s="31">
        <v>8.0000000000000007E-5</v>
      </c>
      <c r="AP60" s="31">
        <v>1E-4</v>
      </c>
      <c r="AQ60" s="31">
        <v>1.2E-4</v>
      </c>
      <c r="AR60" s="31">
        <v>1.3999999999999999E-4</v>
      </c>
      <c r="AS60" s="31">
        <v>1.4999999999999999E-4</v>
      </c>
      <c r="AT60" s="31">
        <v>1.7000000000000001E-4</v>
      </c>
      <c r="AU60" s="31">
        <v>1.9000000000000001E-4</v>
      </c>
      <c r="AV60" s="31">
        <v>2.1000000000000001E-4</v>
      </c>
      <c r="AW60" s="31">
        <v>2.3000000000000001E-4</v>
      </c>
      <c r="AX60" s="31">
        <v>2.5000000000000001E-4</v>
      </c>
      <c r="AY60" s="31">
        <v>2.7999999999999998E-4</v>
      </c>
      <c r="AZ60" s="31">
        <v>3.1E-4</v>
      </c>
      <c r="BA60" s="31">
        <v>3.4000000000000002E-4</v>
      </c>
      <c r="BB60" s="31">
        <v>3.6999999999999999E-4</v>
      </c>
      <c r="BC60" s="31">
        <v>4.0000000000000002E-4</v>
      </c>
      <c r="BD60" s="31">
        <v>4.4000000000000002E-4</v>
      </c>
      <c r="BE60" s="31">
        <v>4.8000000000000001E-4</v>
      </c>
      <c r="BF60" s="31">
        <v>5.1999999999999995E-4</v>
      </c>
      <c r="BG60" s="31">
        <v>5.6999999999999998E-4</v>
      </c>
      <c r="BH60" s="31">
        <v>6.2E-4</v>
      </c>
      <c r="BI60" s="31">
        <v>6.8000000000000005E-4</v>
      </c>
      <c r="BJ60" s="31">
        <v>7.5000000000000002E-4</v>
      </c>
      <c r="BK60" s="31">
        <v>8.3000000000000001E-4</v>
      </c>
      <c r="BL60" s="31">
        <v>9.2000000000000003E-4</v>
      </c>
      <c r="BM60" s="31">
        <v>1.0200000000000001E-3</v>
      </c>
      <c r="BN60" s="31">
        <v>1.14E-3</v>
      </c>
      <c r="BO60" s="31">
        <v>1.2600000000000001E-3</v>
      </c>
      <c r="BP60" s="31">
        <v>1.39E-3</v>
      </c>
      <c r="BQ60" s="31">
        <v>1.5299999999999999E-3</v>
      </c>
      <c r="BR60" s="31">
        <v>1.6999999999999999E-3</v>
      </c>
    </row>
    <row r="61" spans="1:70" x14ac:dyDescent="0.2">
      <c r="A61">
        <v>74</v>
      </c>
      <c r="B61" s="31">
        <v>1.0000000000000001E-5</v>
      </c>
      <c r="C61" s="31">
        <v>1.0000000000000001E-5</v>
      </c>
      <c r="D61" s="31">
        <v>1.0000000000000001E-5</v>
      </c>
      <c r="E61" s="31">
        <v>1.0000000000000001E-5</v>
      </c>
      <c r="F61" s="31">
        <v>1.0000000000000001E-5</v>
      </c>
      <c r="G61" s="31">
        <v>1.0000000000000001E-5</v>
      </c>
      <c r="H61" s="31">
        <v>1.0000000000000001E-5</v>
      </c>
      <c r="I61" s="31">
        <v>1.0000000000000001E-5</v>
      </c>
      <c r="J61" s="31">
        <v>1.0000000000000001E-5</v>
      </c>
      <c r="K61" s="31">
        <v>1.0000000000000001E-5</v>
      </c>
      <c r="L61" s="31">
        <v>1.0000000000000001E-5</v>
      </c>
      <c r="M61" s="31">
        <v>1.0000000000000001E-5</v>
      </c>
      <c r="N61" s="31">
        <v>1.0000000000000001E-5</v>
      </c>
      <c r="O61" s="31">
        <v>1.0000000000000001E-5</v>
      </c>
      <c r="P61" s="31">
        <v>1.0000000000000001E-5</v>
      </c>
      <c r="Q61" s="31">
        <v>1.0000000000000001E-5</v>
      </c>
      <c r="R61" s="31">
        <v>1.0000000000000001E-5</v>
      </c>
      <c r="S61" s="31">
        <v>1.0000000000000001E-5</v>
      </c>
      <c r="T61" s="31">
        <v>1.0000000000000001E-5</v>
      </c>
      <c r="U61" s="31">
        <v>1.0000000000000001E-5</v>
      </c>
      <c r="V61" s="31">
        <v>1.0000000000000001E-5</v>
      </c>
      <c r="W61" s="31">
        <v>1.0000000000000001E-5</v>
      </c>
      <c r="X61" s="31">
        <v>1.0000000000000001E-5</v>
      </c>
      <c r="Y61" s="31">
        <v>1.0000000000000001E-5</v>
      </c>
      <c r="Z61" s="31">
        <v>2.0000000000000002E-5</v>
      </c>
      <c r="AA61" s="31">
        <v>2.0000000000000002E-5</v>
      </c>
      <c r="AB61" s="31">
        <v>2.0000000000000002E-5</v>
      </c>
      <c r="AC61" s="31">
        <v>2.0000000000000002E-5</v>
      </c>
      <c r="AD61" s="31">
        <v>2.0000000000000002E-5</v>
      </c>
      <c r="AE61" s="31">
        <v>2.0000000000000002E-5</v>
      </c>
      <c r="AF61" s="31">
        <v>2.0000000000000002E-5</v>
      </c>
      <c r="AG61" s="31">
        <v>2.0000000000000002E-5</v>
      </c>
      <c r="AH61" s="31">
        <v>3.0000000000000001E-5</v>
      </c>
      <c r="AI61" s="31">
        <v>3.0000000000000001E-5</v>
      </c>
      <c r="AJ61" s="31">
        <v>3.0000000000000001E-5</v>
      </c>
      <c r="AK61" s="31">
        <v>4.0000000000000003E-5</v>
      </c>
      <c r="AL61" s="31">
        <v>5.0000000000000002E-5</v>
      </c>
      <c r="AM61" s="31">
        <v>6.0000000000000002E-5</v>
      </c>
      <c r="AN61" s="31">
        <v>6.9999999999999994E-5</v>
      </c>
      <c r="AO61" s="31">
        <v>9.0000000000000006E-5</v>
      </c>
      <c r="AP61" s="31">
        <v>1.1E-4</v>
      </c>
      <c r="AQ61" s="31">
        <v>1.3999999999999999E-4</v>
      </c>
      <c r="AR61" s="31">
        <v>1.4999999999999999E-4</v>
      </c>
      <c r="AS61" s="31">
        <v>1.7000000000000001E-4</v>
      </c>
      <c r="AT61" s="31">
        <v>1.9000000000000001E-4</v>
      </c>
      <c r="AU61" s="31">
        <v>2.1000000000000001E-4</v>
      </c>
      <c r="AV61" s="31">
        <v>2.4000000000000001E-4</v>
      </c>
      <c r="AW61" s="31">
        <v>2.5999999999999998E-4</v>
      </c>
      <c r="AX61" s="31">
        <v>2.9E-4</v>
      </c>
      <c r="AY61" s="31">
        <v>3.2000000000000003E-4</v>
      </c>
      <c r="AZ61" s="31">
        <v>3.5E-4</v>
      </c>
      <c r="BA61" s="31">
        <v>3.8000000000000002E-4</v>
      </c>
      <c r="BB61" s="31">
        <v>4.2000000000000002E-4</v>
      </c>
      <c r="BC61" s="31">
        <v>4.6000000000000001E-4</v>
      </c>
      <c r="BD61" s="31">
        <v>5.0000000000000001E-4</v>
      </c>
      <c r="BE61" s="31">
        <v>5.4000000000000001E-4</v>
      </c>
      <c r="BF61" s="31">
        <v>5.9000000000000003E-4</v>
      </c>
      <c r="BG61" s="31">
        <v>6.4000000000000005E-4</v>
      </c>
      <c r="BH61" s="31">
        <v>6.9999999999999999E-4</v>
      </c>
      <c r="BI61" s="31">
        <v>7.6999999999999996E-4</v>
      </c>
      <c r="BJ61" s="31">
        <v>8.4999999999999995E-4</v>
      </c>
      <c r="BK61" s="31">
        <v>9.3999999999999997E-4</v>
      </c>
      <c r="BL61" s="31">
        <v>1.0499999999999999E-3</v>
      </c>
      <c r="BM61" s="31">
        <v>1.16E-3</v>
      </c>
      <c r="BN61" s="31">
        <v>1.2899999999999999E-3</v>
      </c>
      <c r="BO61" s="31">
        <v>1.42E-3</v>
      </c>
      <c r="BP61" s="31">
        <v>1.57E-3</v>
      </c>
      <c r="BQ61" s="31">
        <v>1.74E-3</v>
      </c>
      <c r="BR61" s="31">
        <v>1.9300000000000001E-3</v>
      </c>
    </row>
    <row r="62" spans="1:70" x14ac:dyDescent="0.2">
      <c r="A62">
        <v>75</v>
      </c>
      <c r="B62" s="31">
        <v>1.0000000000000001E-5</v>
      </c>
      <c r="C62" s="31">
        <v>1.0000000000000001E-5</v>
      </c>
      <c r="D62" s="31">
        <v>1.0000000000000001E-5</v>
      </c>
      <c r="E62" s="31">
        <v>1.0000000000000001E-5</v>
      </c>
      <c r="F62" s="31">
        <v>1.0000000000000001E-5</v>
      </c>
      <c r="G62" s="31">
        <v>1.0000000000000001E-5</v>
      </c>
      <c r="H62" s="31">
        <v>1.0000000000000001E-5</v>
      </c>
      <c r="I62" s="31">
        <v>1.0000000000000001E-5</v>
      </c>
      <c r="J62" s="31">
        <v>1.0000000000000001E-5</v>
      </c>
      <c r="K62" s="31">
        <v>1.0000000000000001E-5</v>
      </c>
      <c r="L62" s="31">
        <v>1.0000000000000001E-5</v>
      </c>
      <c r="M62" s="31">
        <v>1.0000000000000001E-5</v>
      </c>
      <c r="N62" s="31">
        <v>1.0000000000000001E-5</v>
      </c>
      <c r="O62" s="31">
        <v>1.0000000000000001E-5</v>
      </c>
      <c r="P62" s="31">
        <v>1.0000000000000001E-5</v>
      </c>
      <c r="Q62" s="31">
        <v>1.0000000000000001E-5</v>
      </c>
      <c r="R62" s="31">
        <v>1.0000000000000001E-5</v>
      </c>
      <c r="S62" s="31">
        <v>1.0000000000000001E-5</v>
      </c>
      <c r="T62" s="31">
        <v>1.0000000000000001E-5</v>
      </c>
      <c r="U62" s="31">
        <v>1.0000000000000001E-5</v>
      </c>
      <c r="V62" s="31">
        <v>1.0000000000000001E-5</v>
      </c>
      <c r="W62" s="31">
        <v>1.0000000000000001E-5</v>
      </c>
      <c r="X62" s="31">
        <v>2.0000000000000002E-5</v>
      </c>
      <c r="Y62" s="31">
        <v>2.0000000000000002E-5</v>
      </c>
      <c r="Z62" s="31">
        <v>2.0000000000000002E-5</v>
      </c>
      <c r="AA62" s="31">
        <v>2.0000000000000002E-5</v>
      </c>
      <c r="AB62" s="31">
        <v>2.0000000000000002E-5</v>
      </c>
      <c r="AC62" s="31">
        <v>2.0000000000000002E-5</v>
      </c>
      <c r="AD62" s="31">
        <v>2.0000000000000002E-5</v>
      </c>
      <c r="AE62" s="31">
        <v>2.0000000000000002E-5</v>
      </c>
      <c r="AF62" s="31">
        <v>3.0000000000000001E-5</v>
      </c>
      <c r="AG62" s="31">
        <v>3.0000000000000001E-5</v>
      </c>
      <c r="AH62" s="31">
        <v>3.0000000000000001E-5</v>
      </c>
      <c r="AI62" s="31">
        <v>3.0000000000000001E-5</v>
      </c>
      <c r="AJ62" s="31">
        <v>4.0000000000000003E-5</v>
      </c>
      <c r="AK62" s="31">
        <v>4.0000000000000003E-5</v>
      </c>
      <c r="AL62" s="31">
        <v>5.0000000000000002E-5</v>
      </c>
      <c r="AM62" s="31">
        <v>6.9999999999999994E-5</v>
      </c>
      <c r="AN62" s="31">
        <v>8.0000000000000007E-5</v>
      </c>
      <c r="AO62" s="31">
        <v>1.1E-4</v>
      </c>
      <c r="AP62" s="31">
        <v>1.2999999999999999E-4</v>
      </c>
      <c r="AQ62" s="31">
        <v>1.4999999999999999E-4</v>
      </c>
      <c r="AR62" s="31">
        <v>1.8000000000000001E-4</v>
      </c>
      <c r="AS62" s="31">
        <v>2.0000000000000001E-4</v>
      </c>
      <c r="AT62" s="31">
        <v>2.2000000000000001E-4</v>
      </c>
      <c r="AU62" s="31">
        <v>2.4000000000000001E-4</v>
      </c>
      <c r="AV62" s="31">
        <v>2.7E-4</v>
      </c>
      <c r="AW62" s="31">
        <v>2.9999999999999997E-4</v>
      </c>
      <c r="AX62" s="31">
        <v>3.3E-4</v>
      </c>
      <c r="AY62" s="31">
        <v>3.6000000000000002E-4</v>
      </c>
      <c r="AZ62" s="31">
        <v>3.8999999999999999E-4</v>
      </c>
      <c r="BA62" s="31">
        <v>4.2999999999999999E-4</v>
      </c>
      <c r="BB62" s="31">
        <v>4.8000000000000001E-4</v>
      </c>
      <c r="BC62" s="31">
        <v>5.1999999999999995E-4</v>
      </c>
      <c r="BD62" s="31">
        <v>5.6999999999999998E-4</v>
      </c>
      <c r="BE62" s="31">
        <v>6.2E-4</v>
      </c>
      <c r="BF62" s="31">
        <v>6.7000000000000002E-4</v>
      </c>
      <c r="BG62" s="31">
        <v>7.2999999999999996E-4</v>
      </c>
      <c r="BH62" s="31">
        <v>8.0000000000000004E-4</v>
      </c>
      <c r="BI62" s="31">
        <v>8.8000000000000003E-4</v>
      </c>
      <c r="BJ62" s="31">
        <v>9.7000000000000005E-4</v>
      </c>
      <c r="BK62" s="31">
        <v>1.07E-3</v>
      </c>
      <c r="BL62" s="31">
        <v>1.1900000000000001E-3</v>
      </c>
      <c r="BM62" s="31">
        <v>1.32E-3</v>
      </c>
      <c r="BN62" s="31">
        <v>1.4599999999999999E-3</v>
      </c>
      <c r="BO62" s="31">
        <v>1.6100000000000001E-3</v>
      </c>
      <c r="BP62" s="31">
        <v>1.7799999999999999E-3</v>
      </c>
      <c r="BQ62" s="31">
        <v>1.97E-3</v>
      </c>
      <c r="BR62" s="31">
        <v>2.1900000000000001E-3</v>
      </c>
    </row>
    <row r="63" spans="1:70" x14ac:dyDescent="0.2">
      <c r="A63">
        <v>76</v>
      </c>
      <c r="B63" s="31">
        <v>1.0000000000000001E-5</v>
      </c>
      <c r="C63" s="31">
        <v>1.0000000000000001E-5</v>
      </c>
      <c r="D63" s="31">
        <v>1.0000000000000001E-5</v>
      </c>
      <c r="E63" s="31">
        <v>1.0000000000000001E-5</v>
      </c>
      <c r="F63" s="31">
        <v>1.0000000000000001E-5</v>
      </c>
      <c r="G63" s="31">
        <v>1.0000000000000001E-5</v>
      </c>
      <c r="H63" s="31">
        <v>1.0000000000000001E-5</v>
      </c>
      <c r="I63" s="31">
        <v>1.0000000000000001E-5</v>
      </c>
      <c r="J63" s="31">
        <v>1.0000000000000001E-5</v>
      </c>
      <c r="K63" s="31">
        <v>1.0000000000000001E-5</v>
      </c>
      <c r="L63" s="31">
        <v>1.0000000000000001E-5</v>
      </c>
      <c r="M63" s="31">
        <v>1.0000000000000001E-5</v>
      </c>
      <c r="N63" s="31">
        <v>1.0000000000000001E-5</v>
      </c>
      <c r="O63" s="31">
        <v>1.0000000000000001E-5</v>
      </c>
      <c r="P63" s="31">
        <v>1.0000000000000001E-5</v>
      </c>
      <c r="Q63" s="31">
        <v>1.0000000000000001E-5</v>
      </c>
      <c r="R63" s="31">
        <v>1.0000000000000001E-5</v>
      </c>
      <c r="S63" s="31">
        <v>1.0000000000000001E-5</v>
      </c>
      <c r="T63" s="31">
        <v>1.0000000000000001E-5</v>
      </c>
      <c r="U63" s="31">
        <v>2.0000000000000002E-5</v>
      </c>
      <c r="V63" s="31">
        <v>2.0000000000000002E-5</v>
      </c>
      <c r="W63" s="31">
        <v>2.0000000000000002E-5</v>
      </c>
      <c r="X63" s="31">
        <v>2.0000000000000002E-5</v>
      </c>
      <c r="Y63" s="31">
        <v>2.0000000000000002E-5</v>
      </c>
      <c r="Z63" s="31">
        <v>2.0000000000000002E-5</v>
      </c>
      <c r="AA63" s="31">
        <v>2.0000000000000002E-5</v>
      </c>
      <c r="AB63" s="31">
        <v>2.0000000000000002E-5</v>
      </c>
      <c r="AC63" s="31">
        <v>2.0000000000000002E-5</v>
      </c>
      <c r="AD63" s="31">
        <v>2.0000000000000002E-5</v>
      </c>
      <c r="AE63" s="31">
        <v>3.0000000000000001E-5</v>
      </c>
      <c r="AF63" s="31">
        <v>3.0000000000000001E-5</v>
      </c>
      <c r="AG63" s="31">
        <v>3.0000000000000001E-5</v>
      </c>
      <c r="AH63" s="31">
        <v>3.0000000000000001E-5</v>
      </c>
      <c r="AI63" s="31">
        <v>4.0000000000000003E-5</v>
      </c>
      <c r="AJ63" s="31">
        <v>4.0000000000000003E-5</v>
      </c>
      <c r="AK63" s="31">
        <v>5.0000000000000002E-5</v>
      </c>
      <c r="AL63" s="31">
        <v>6.0000000000000002E-5</v>
      </c>
      <c r="AM63" s="31">
        <v>6.9999999999999994E-5</v>
      </c>
      <c r="AN63" s="31">
        <v>1E-4</v>
      </c>
      <c r="AO63" s="31">
        <v>1.2E-4</v>
      </c>
      <c r="AP63" s="31">
        <v>1.4999999999999999E-4</v>
      </c>
      <c r="AQ63" s="31">
        <v>1.7000000000000001E-4</v>
      </c>
      <c r="AR63" s="31">
        <v>2.0000000000000001E-4</v>
      </c>
      <c r="AS63" s="31">
        <v>2.2000000000000001E-4</v>
      </c>
      <c r="AT63" s="31">
        <v>2.5000000000000001E-4</v>
      </c>
      <c r="AU63" s="31">
        <v>2.7999999999999998E-4</v>
      </c>
      <c r="AV63" s="31">
        <v>3.1E-4</v>
      </c>
      <c r="AW63" s="31">
        <v>3.4000000000000002E-4</v>
      </c>
      <c r="AX63" s="31">
        <v>3.6999999999999999E-4</v>
      </c>
      <c r="AY63" s="31">
        <v>4.0999999999999999E-4</v>
      </c>
      <c r="AZ63" s="31">
        <v>4.4999999999999999E-4</v>
      </c>
      <c r="BA63" s="31">
        <v>4.8999999999999998E-4</v>
      </c>
      <c r="BB63" s="31">
        <v>5.4000000000000001E-4</v>
      </c>
      <c r="BC63" s="31">
        <v>5.9000000000000003E-4</v>
      </c>
      <c r="BD63" s="31">
        <v>6.4999999999999997E-4</v>
      </c>
      <c r="BE63" s="31">
        <v>6.9999999999999999E-4</v>
      </c>
      <c r="BF63" s="31">
        <v>7.6000000000000004E-4</v>
      </c>
      <c r="BG63" s="31">
        <v>8.3000000000000001E-4</v>
      </c>
      <c r="BH63" s="31">
        <v>9.1E-4</v>
      </c>
      <c r="BI63" s="31">
        <v>1E-3</v>
      </c>
      <c r="BJ63" s="31">
        <v>1.1000000000000001E-3</v>
      </c>
      <c r="BK63" s="31">
        <v>1.2199999999999999E-3</v>
      </c>
      <c r="BL63" s="31">
        <v>1.3500000000000001E-3</v>
      </c>
      <c r="BM63" s="31">
        <v>1.5E-3</v>
      </c>
      <c r="BN63" s="31">
        <v>1.66E-3</v>
      </c>
      <c r="BO63" s="31">
        <v>1.8400000000000001E-3</v>
      </c>
      <c r="BP63" s="31">
        <v>2.0300000000000001E-3</v>
      </c>
      <c r="BQ63" s="31">
        <v>2.2399999999999998E-3</v>
      </c>
      <c r="BR63" s="31">
        <v>2.48E-3</v>
      </c>
    </row>
    <row r="64" spans="1:70" x14ac:dyDescent="0.2">
      <c r="A64">
        <v>77</v>
      </c>
      <c r="B64" s="31">
        <v>1.0000000000000001E-5</v>
      </c>
      <c r="C64" s="31">
        <v>1.0000000000000001E-5</v>
      </c>
      <c r="D64" s="31">
        <v>1.0000000000000001E-5</v>
      </c>
      <c r="E64" s="31">
        <v>1.0000000000000001E-5</v>
      </c>
      <c r="F64" s="31">
        <v>1.0000000000000001E-5</v>
      </c>
      <c r="G64" s="31">
        <v>1.0000000000000001E-5</v>
      </c>
      <c r="H64" s="31">
        <v>1.0000000000000001E-5</v>
      </c>
      <c r="I64" s="31">
        <v>1.0000000000000001E-5</v>
      </c>
      <c r="J64" s="31">
        <v>1.0000000000000001E-5</v>
      </c>
      <c r="K64" s="31">
        <v>1.0000000000000001E-5</v>
      </c>
      <c r="L64" s="31">
        <v>1.0000000000000001E-5</v>
      </c>
      <c r="M64" s="31">
        <v>1.0000000000000001E-5</v>
      </c>
      <c r="N64" s="31">
        <v>1.0000000000000001E-5</v>
      </c>
      <c r="O64" s="31">
        <v>1.0000000000000001E-5</v>
      </c>
      <c r="P64" s="31">
        <v>1.0000000000000001E-5</v>
      </c>
      <c r="Q64" s="31">
        <v>1.0000000000000001E-5</v>
      </c>
      <c r="R64" s="31">
        <v>1.0000000000000001E-5</v>
      </c>
      <c r="S64" s="31">
        <v>2.0000000000000002E-5</v>
      </c>
      <c r="T64" s="31">
        <v>2.0000000000000002E-5</v>
      </c>
      <c r="U64" s="31">
        <v>2.0000000000000002E-5</v>
      </c>
      <c r="V64" s="31">
        <v>2.0000000000000002E-5</v>
      </c>
      <c r="W64" s="31">
        <v>2.0000000000000002E-5</v>
      </c>
      <c r="X64" s="31">
        <v>2.0000000000000002E-5</v>
      </c>
      <c r="Y64" s="31">
        <v>2.0000000000000002E-5</v>
      </c>
      <c r="Z64" s="31">
        <v>2.0000000000000002E-5</v>
      </c>
      <c r="AA64" s="31">
        <v>2.0000000000000002E-5</v>
      </c>
      <c r="AB64" s="31">
        <v>3.0000000000000001E-5</v>
      </c>
      <c r="AC64" s="31">
        <v>3.0000000000000001E-5</v>
      </c>
      <c r="AD64" s="31">
        <v>3.0000000000000001E-5</v>
      </c>
      <c r="AE64" s="31">
        <v>3.0000000000000001E-5</v>
      </c>
      <c r="AF64" s="31">
        <v>3.0000000000000001E-5</v>
      </c>
      <c r="AG64" s="31">
        <v>4.0000000000000003E-5</v>
      </c>
      <c r="AH64" s="31">
        <v>4.0000000000000003E-5</v>
      </c>
      <c r="AI64" s="31">
        <v>4.0000000000000003E-5</v>
      </c>
      <c r="AJ64" s="31">
        <v>5.0000000000000002E-5</v>
      </c>
      <c r="AK64" s="31">
        <v>6.0000000000000002E-5</v>
      </c>
      <c r="AL64" s="31">
        <v>6.9999999999999994E-5</v>
      </c>
      <c r="AM64" s="31">
        <v>8.0000000000000007E-5</v>
      </c>
      <c r="AN64" s="31">
        <v>1.1E-4</v>
      </c>
      <c r="AO64" s="31">
        <v>1.3999999999999999E-4</v>
      </c>
      <c r="AP64" s="31">
        <v>1.7000000000000001E-4</v>
      </c>
      <c r="AQ64" s="31">
        <v>2.0000000000000001E-4</v>
      </c>
      <c r="AR64" s="31">
        <v>2.3000000000000001E-4</v>
      </c>
      <c r="AS64" s="31">
        <v>2.5999999999999998E-4</v>
      </c>
      <c r="AT64" s="31">
        <v>2.9E-4</v>
      </c>
      <c r="AU64" s="31">
        <v>3.2000000000000003E-4</v>
      </c>
      <c r="AV64" s="31">
        <v>3.5E-4</v>
      </c>
      <c r="AW64" s="31">
        <v>3.8000000000000002E-4</v>
      </c>
      <c r="AX64" s="31">
        <v>4.2000000000000002E-4</v>
      </c>
      <c r="AY64" s="31">
        <v>4.6000000000000001E-4</v>
      </c>
      <c r="AZ64" s="31">
        <v>5.1000000000000004E-4</v>
      </c>
      <c r="BA64" s="31">
        <v>5.5999999999999995E-4</v>
      </c>
      <c r="BB64" s="31">
        <v>6.2E-4</v>
      </c>
      <c r="BC64" s="31">
        <v>6.7000000000000002E-4</v>
      </c>
      <c r="BD64" s="31">
        <v>7.3999999999999999E-4</v>
      </c>
      <c r="BE64" s="31">
        <v>8.0000000000000004E-4</v>
      </c>
      <c r="BF64" s="31">
        <v>8.7000000000000001E-4</v>
      </c>
      <c r="BG64" s="31">
        <v>9.5E-4</v>
      </c>
      <c r="BH64" s="31">
        <v>1.0300000000000001E-3</v>
      </c>
      <c r="BI64" s="31">
        <v>1.1299999999999999E-3</v>
      </c>
      <c r="BJ64" s="31">
        <v>1.25E-3</v>
      </c>
      <c r="BK64" s="31">
        <v>1.3799999999999999E-3</v>
      </c>
      <c r="BL64" s="31">
        <v>1.5399999999999999E-3</v>
      </c>
      <c r="BM64" s="31">
        <v>1.6999999999999999E-3</v>
      </c>
      <c r="BN64" s="31">
        <v>1.89E-3</v>
      </c>
      <c r="BO64" s="31">
        <v>2.0899999999999998E-3</v>
      </c>
      <c r="BP64" s="31">
        <v>2.31E-3</v>
      </c>
      <c r="BQ64" s="31">
        <v>2.5500000000000002E-3</v>
      </c>
      <c r="BR64" s="31">
        <v>2.8300000000000001E-3</v>
      </c>
    </row>
    <row r="65" spans="1:70" x14ac:dyDescent="0.2">
      <c r="A65">
        <v>78</v>
      </c>
      <c r="B65" s="31">
        <v>1.0000000000000001E-5</v>
      </c>
      <c r="C65" s="31">
        <v>1.0000000000000001E-5</v>
      </c>
      <c r="D65" s="31">
        <v>1.0000000000000001E-5</v>
      </c>
      <c r="E65" s="31">
        <v>1.0000000000000001E-5</v>
      </c>
      <c r="F65" s="31">
        <v>1.0000000000000001E-5</v>
      </c>
      <c r="G65" s="31">
        <v>1.0000000000000001E-5</v>
      </c>
      <c r="H65" s="31">
        <v>1.0000000000000001E-5</v>
      </c>
      <c r="I65" s="31">
        <v>1.0000000000000001E-5</v>
      </c>
      <c r="J65" s="31">
        <v>1.0000000000000001E-5</v>
      </c>
      <c r="K65" s="31">
        <v>1.0000000000000001E-5</v>
      </c>
      <c r="L65" s="31">
        <v>1.0000000000000001E-5</v>
      </c>
      <c r="M65" s="31">
        <v>1.0000000000000001E-5</v>
      </c>
      <c r="N65" s="31">
        <v>1.0000000000000001E-5</v>
      </c>
      <c r="O65" s="31">
        <v>1.0000000000000001E-5</v>
      </c>
      <c r="P65" s="31">
        <v>2.0000000000000002E-5</v>
      </c>
      <c r="Q65" s="31">
        <v>2.0000000000000002E-5</v>
      </c>
      <c r="R65" s="31">
        <v>2.0000000000000002E-5</v>
      </c>
      <c r="S65" s="31">
        <v>2.0000000000000002E-5</v>
      </c>
      <c r="T65" s="31">
        <v>2.0000000000000002E-5</v>
      </c>
      <c r="U65" s="31">
        <v>2.0000000000000002E-5</v>
      </c>
      <c r="V65" s="31">
        <v>2.0000000000000002E-5</v>
      </c>
      <c r="W65" s="31">
        <v>2.0000000000000002E-5</v>
      </c>
      <c r="X65" s="31">
        <v>2.0000000000000002E-5</v>
      </c>
      <c r="Y65" s="31">
        <v>2.0000000000000002E-5</v>
      </c>
      <c r="Z65" s="31">
        <v>3.0000000000000001E-5</v>
      </c>
      <c r="AA65" s="31">
        <v>3.0000000000000001E-5</v>
      </c>
      <c r="AB65" s="31">
        <v>3.0000000000000001E-5</v>
      </c>
      <c r="AC65" s="31">
        <v>3.0000000000000001E-5</v>
      </c>
      <c r="AD65" s="31">
        <v>3.0000000000000001E-5</v>
      </c>
      <c r="AE65" s="31">
        <v>3.0000000000000001E-5</v>
      </c>
      <c r="AF65" s="31">
        <v>4.0000000000000003E-5</v>
      </c>
      <c r="AG65" s="31">
        <v>4.0000000000000003E-5</v>
      </c>
      <c r="AH65" s="31">
        <v>5.0000000000000002E-5</v>
      </c>
      <c r="AI65" s="31">
        <v>5.0000000000000002E-5</v>
      </c>
      <c r="AJ65" s="31">
        <v>6.0000000000000002E-5</v>
      </c>
      <c r="AK65" s="31">
        <v>6.0000000000000002E-5</v>
      </c>
      <c r="AL65" s="31">
        <v>8.0000000000000007E-5</v>
      </c>
      <c r="AM65" s="31">
        <v>1E-4</v>
      </c>
      <c r="AN65" s="31">
        <v>1.2E-4</v>
      </c>
      <c r="AO65" s="31">
        <v>1.6000000000000001E-4</v>
      </c>
      <c r="AP65" s="31">
        <v>1.9000000000000001E-4</v>
      </c>
      <c r="AQ65" s="31">
        <v>2.3000000000000001E-4</v>
      </c>
      <c r="AR65" s="31">
        <v>2.5999999999999998E-4</v>
      </c>
      <c r="AS65" s="31">
        <v>2.9E-4</v>
      </c>
      <c r="AT65" s="31">
        <v>3.2000000000000003E-4</v>
      </c>
      <c r="AU65" s="31">
        <v>3.6000000000000002E-4</v>
      </c>
      <c r="AV65" s="31">
        <v>4.0000000000000002E-4</v>
      </c>
      <c r="AW65" s="31">
        <v>4.4000000000000002E-4</v>
      </c>
      <c r="AX65" s="31">
        <v>4.8000000000000001E-4</v>
      </c>
      <c r="AY65" s="31">
        <v>5.2999999999999998E-4</v>
      </c>
      <c r="AZ65" s="31">
        <v>5.8E-4</v>
      </c>
      <c r="BA65" s="31">
        <v>6.4000000000000005E-4</v>
      </c>
      <c r="BB65" s="31">
        <v>6.9999999999999999E-4</v>
      </c>
      <c r="BC65" s="31">
        <v>7.6999999999999996E-4</v>
      </c>
      <c r="BD65" s="31">
        <v>8.4000000000000003E-4</v>
      </c>
      <c r="BE65" s="31">
        <v>9.1E-4</v>
      </c>
      <c r="BF65" s="31">
        <v>9.8999999999999999E-4</v>
      </c>
      <c r="BG65" s="31">
        <v>1.08E-3</v>
      </c>
      <c r="BH65" s="31">
        <v>1.1800000000000001E-3</v>
      </c>
      <c r="BI65" s="31">
        <v>1.2899999999999999E-3</v>
      </c>
      <c r="BJ65" s="31">
        <v>1.42E-3</v>
      </c>
      <c r="BK65" s="31">
        <v>1.58E-3</v>
      </c>
      <c r="BL65" s="31">
        <v>1.75E-3</v>
      </c>
      <c r="BM65" s="31">
        <v>1.9400000000000001E-3</v>
      </c>
      <c r="BN65" s="31">
        <v>2.15E-3</v>
      </c>
      <c r="BO65" s="31">
        <v>2.3800000000000002E-3</v>
      </c>
      <c r="BP65" s="31">
        <v>2.63E-3</v>
      </c>
      <c r="BQ65" s="31">
        <v>2.8999999999999998E-3</v>
      </c>
      <c r="BR65" s="31">
        <v>3.2200000000000002E-3</v>
      </c>
    </row>
    <row r="66" spans="1:70" x14ac:dyDescent="0.2">
      <c r="A66">
        <v>79</v>
      </c>
      <c r="B66" s="31">
        <v>1.0000000000000001E-5</v>
      </c>
      <c r="C66" s="31">
        <v>1.0000000000000001E-5</v>
      </c>
      <c r="D66" s="31">
        <v>1.0000000000000001E-5</v>
      </c>
      <c r="E66" s="31">
        <v>1.0000000000000001E-5</v>
      </c>
      <c r="F66" s="31">
        <v>1.0000000000000001E-5</v>
      </c>
      <c r="G66" s="31">
        <v>1.0000000000000001E-5</v>
      </c>
      <c r="H66" s="31">
        <v>1.0000000000000001E-5</v>
      </c>
      <c r="I66" s="31">
        <v>1.0000000000000001E-5</v>
      </c>
      <c r="J66" s="31">
        <v>1.0000000000000001E-5</v>
      </c>
      <c r="K66" s="31">
        <v>1.0000000000000001E-5</v>
      </c>
      <c r="L66" s="31">
        <v>1.0000000000000001E-5</v>
      </c>
      <c r="M66" s="31">
        <v>1.0000000000000001E-5</v>
      </c>
      <c r="N66" s="31">
        <v>1.0000000000000001E-5</v>
      </c>
      <c r="O66" s="31">
        <v>2.0000000000000002E-5</v>
      </c>
      <c r="P66" s="31">
        <v>2.0000000000000002E-5</v>
      </c>
      <c r="Q66" s="31">
        <v>2.0000000000000002E-5</v>
      </c>
      <c r="R66" s="31">
        <v>2.0000000000000002E-5</v>
      </c>
      <c r="S66" s="31">
        <v>2.0000000000000002E-5</v>
      </c>
      <c r="T66" s="31">
        <v>2.0000000000000002E-5</v>
      </c>
      <c r="U66" s="31">
        <v>2.0000000000000002E-5</v>
      </c>
      <c r="V66" s="31">
        <v>2.0000000000000002E-5</v>
      </c>
      <c r="W66" s="31">
        <v>3.0000000000000001E-5</v>
      </c>
      <c r="X66" s="31">
        <v>3.0000000000000001E-5</v>
      </c>
      <c r="Y66" s="31">
        <v>3.0000000000000001E-5</v>
      </c>
      <c r="Z66" s="31">
        <v>3.0000000000000001E-5</v>
      </c>
      <c r="AA66" s="31">
        <v>3.0000000000000001E-5</v>
      </c>
      <c r="AB66" s="31">
        <v>3.0000000000000001E-5</v>
      </c>
      <c r="AC66" s="31">
        <v>3.0000000000000001E-5</v>
      </c>
      <c r="AD66" s="31">
        <v>4.0000000000000003E-5</v>
      </c>
      <c r="AE66" s="31">
        <v>4.0000000000000003E-5</v>
      </c>
      <c r="AF66" s="31">
        <v>4.0000000000000003E-5</v>
      </c>
      <c r="AG66" s="31">
        <v>5.0000000000000002E-5</v>
      </c>
      <c r="AH66" s="31">
        <v>5.0000000000000002E-5</v>
      </c>
      <c r="AI66" s="31">
        <v>6.0000000000000002E-5</v>
      </c>
      <c r="AJ66" s="31">
        <v>6.0000000000000002E-5</v>
      </c>
      <c r="AK66" s="31">
        <v>6.9999999999999994E-5</v>
      </c>
      <c r="AL66" s="31">
        <v>9.0000000000000006E-5</v>
      </c>
      <c r="AM66" s="31">
        <v>1.1E-4</v>
      </c>
      <c r="AN66" s="31">
        <v>1.3999999999999999E-4</v>
      </c>
      <c r="AO66" s="31">
        <v>1.8000000000000001E-4</v>
      </c>
      <c r="AP66" s="31">
        <v>2.2000000000000001E-4</v>
      </c>
      <c r="AQ66" s="31">
        <v>2.5999999999999998E-4</v>
      </c>
      <c r="AR66" s="31">
        <v>2.9E-4</v>
      </c>
      <c r="AS66" s="31">
        <v>3.3E-4</v>
      </c>
      <c r="AT66" s="31">
        <v>3.6999999999999999E-4</v>
      </c>
      <c r="AU66" s="31">
        <v>4.0999999999999999E-4</v>
      </c>
      <c r="AV66" s="31">
        <v>4.4999999999999999E-4</v>
      </c>
      <c r="AW66" s="31">
        <v>5.0000000000000001E-4</v>
      </c>
      <c r="AX66" s="31">
        <v>5.5000000000000003E-4</v>
      </c>
      <c r="AY66" s="31">
        <v>5.9999999999999995E-4</v>
      </c>
      <c r="AZ66" s="31">
        <v>6.6E-4</v>
      </c>
      <c r="BA66" s="31">
        <v>7.2999999999999996E-4</v>
      </c>
      <c r="BB66" s="31">
        <v>8.0000000000000004E-4</v>
      </c>
      <c r="BC66" s="31">
        <v>8.7000000000000001E-4</v>
      </c>
      <c r="BD66" s="31">
        <v>9.5E-4</v>
      </c>
      <c r="BE66" s="31">
        <v>1.0399999999999999E-3</v>
      </c>
      <c r="BF66" s="31">
        <v>1.1299999999999999E-3</v>
      </c>
      <c r="BG66" s="31">
        <v>1.23E-3</v>
      </c>
      <c r="BH66" s="31">
        <v>1.34E-3</v>
      </c>
      <c r="BI66" s="31">
        <v>1.47E-3</v>
      </c>
      <c r="BJ66" s="31">
        <v>1.6199999999999999E-3</v>
      </c>
      <c r="BK66" s="31">
        <v>1.7899999999999999E-3</v>
      </c>
      <c r="BL66" s="31">
        <v>1.99E-3</v>
      </c>
      <c r="BM66" s="31">
        <v>2.2100000000000002E-3</v>
      </c>
      <c r="BN66" s="31">
        <v>2.4499999999999999E-3</v>
      </c>
      <c r="BO66" s="31">
        <v>2.7100000000000002E-3</v>
      </c>
      <c r="BP66" s="31">
        <v>2.99E-3</v>
      </c>
      <c r="BQ66" s="31">
        <v>3.3E-3</v>
      </c>
      <c r="BR66" s="31">
        <v>3.6600000000000001E-3</v>
      </c>
    </row>
    <row r="67" spans="1:70" x14ac:dyDescent="0.2">
      <c r="A67">
        <v>80</v>
      </c>
      <c r="B67" s="31">
        <v>1.0000000000000001E-5</v>
      </c>
      <c r="C67" s="31">
        <v>1.0000000000000001E-5</v>
      </c>
      <c r="D67" s="31">
        <v>1.0000000000000001E-5</v>
      </c>
      <c r="E67" s="31">
        <v>1.0000000000000001E-5</v>
      </c>
      <c r="F67" s="31">
        <v>1.0000000000000001E-5</v>
      </c>
      <c r="G67" s="31">
        <v>1.0000000000000001E-5</v>
      </c>
      <c r="H67" s="31">
        <v>1.0000000000000001E-5</v>
      </c>
      <c r="I67" s="31">
        <v>1.0000000000000001E-5</v>
      </c>
      <c r="J67" s="31">
        <v>1.0000000000000001E-5</v>
      </c>
      <c r="K67" s="31">
        <v>1.0000000000000001E-5</v>
      </c>
      <c r="L67" s="31">
        <v>1.0000000000000001E-5</v>
      </c>
      <c r="M67" s="31">
        <v>2.0000000000000002E-5</v>
      </c>
      <c r="N67" s="31">
        <v>2.0000000000000002E-5</v>
      </c>
      <c r="O67" s="31">
        <v>2.0000000000000002E-5</v>
      </c>
      <c r="P67" s="31">
        <v>2.0000000000000002E-5</v>
      </c>
      <c r="Q67" s="31">
        <v>2.0000000000000002E-5</v>
      </c>
      <c r="R67" s="31">
        <v>2.0000000000000002E-5</v>
      </c>
      <c r="S67" s="31">
        <v>2.0000000000000002E-5</v>
      </c>
      <c r="T67" s="31">
        <v>2.0000000000000002E-5</v>
      </c>
      <c r="U67" s="31">
        <v>3.0000000000000001E-5</v>
      </c>
      <c r="V67" s="31">
        <v>3.0000000000000001E-5</v>
      </c>
      <c r="W67" s="31">
        <v>3.0000000000000001E-5</v>
      </c>
      <c r="X67" s="31">
        <v>3.0000000000000001E-5</v>
      </c>
      <c r="Y67" s="31">
        <v>3.0000000000000001E-5</v>
      </c>
      <c r="Z67" s="31">
        <v>3.0000000000000001E-5</v>
      </c>
      <c r="AA67" s="31">
        <v>4.0000000000000003E-5</v>
      </c>
      <c r="AB67" s="31">
        <v>4.0000000000000003E-5</v>
      </c>
      <c r="AC67" s="31">
        <v>4.0000000000000003E-5</v>
      </c>
      <c r="AD67" s="31">
        <v>4.0000000000000003E-5</v>
      </c>
      <c r="AE67" s="31">
        <v>4.0000000000000003E-5</v>
      </c>
      <c r="AF67" s="31">
        <v>5.0000000000000002E-5</v>
      </c>
      <c r="AG67" s="31">
        <v>5.0000000000000002E-5</v>
      </c>
      <c r="AH67" s="31">
        <v>6.0000000000000002E-5</v>
      </c>
      <c r="AI67" s="31">
        <v>6.9999999999999994E-5</v>
      </c>
      <c r="AJ67" s="31">
        <v>6.9999999999999994E-5</v>
      </c>
      <c r="AK67" s="31">
        <v>8.0000000000000007E-5</v>
      </c>
      <c r="AL67" s="31">
        <v>1E-4</v>
      </c>
      <c r="AM67" s="31">
        <v>1.2E-4</v>
      </c>
      <c r="AN67" s="31">
        <v>1.6000000000000001E-4</v>
      </c>
      <c r="AO67" s="31">
        <v>2.0000000000000001E-4</v>
      </c>
      <c r="AP67" s="31">
        <v>2.5000000000000001E-4</v>
      </c>
      <c r="AQ67" s="31">
        <v>2.9E-4</v>
      </c>
      <c r="AR67" s="31">
        <v>3.4000000000000002E-4</v>
      </c>
      <c r="AS67" s="31">
        <v>3.8000000000000002E-4</v>
      </c>
      <c r="AT67" s="31">
        <v>4.2000000000000002E-4</v>
      </c>
      <c r="AU67" s="31">
        <v>4.6999999999999999E-4</v>
      </c>
      <c r="AV67" s="31">
        <v>5.1000000000000004E-4</v>
      </c>
      <c r="AW67" s="31">
        <v>5.6999999999999998E-4</v>
      </c>
      <c r="AX67" s="31">
        <v>6.2E-4</v>
      </c>
      <c r="AY67" s="31">
        <v>6.8000000000000005E-4</v>
      </c>
      <c r="AZ67" s="31">
        <v>7.5000000000000002E-4</v>
      </c>
      <c r="BA67" s="31">
        <v>8.3000000000000001E-4</v>
      </c>
      <c r="BB67" s="31">
        <v>9.1E-4</v>
      </c>
      <c r="BC67" s="31">
        <v>1E-3</v>
      </c>
      <c r="BD67" s="31">
        <v>1.09E-3</v>
      </c>
      <c r="BE67" s="31">
        <v>1.1800000000000001E-3</v>
      </c>
      <c r="BF67" s="31">
        <v>1.2800000000000001E-3</v>
      </c>
      <c r="BG67" s="31">
        <v>1.4E-3</v>
      </c>
      <c r="BH67" s="31">
        <v>1.5299999999999999E-3</v>
      </c>
      <c r="BI67" s="31">
        <v>1.67E-3</v>
      </c>
      <c r="BJ67" s="31">
        <v>1.8400000000000001E-3</v>
      </c>
      <c r="BK67" s="31">
        <v>2.0400000000000001E-3</v>
      </c>
      <c r="BL67" s="31">
        <v>2.2599999999999999E-3</v>
      </c>
      <c r="BM67" s="31">
        <v>2.5100000000000001E-3</v>
      </c>
      <c r="BN67" s="31">
        <v>2.7899999999999999E-3</v>
      </c>
      <c r="BO67" s="31">
        <v>3.0799999999999998E-3</v>
      </c>
      <c r="BP67" s="31">
        <v>3.3999999999999998E-3</v>
      </c>
      <c r="BQ67" s="31">
        <v>3.7599999999999999E-3</v>
      </c>
      <c r="BR67" s="31">
        <v>4.1700000000000001E-3</v>
      </c>
    </row>
    <row r="68" spans="1:70" x14ac:dyDescent="0.2">
      <c r="A68">
        <v>81</v>
      </c>
      <c r="B68" s="31">
        <v>1.0000000000000001E-5</v>
      </c>
      <c r="C68" s="31">
        <v>1.0000000000000001E-5</v>
      </c>
      <c r="D68" s="31">
        <v>1.0000000000000001E-5</v>
      </c>
      <c r="E68" s="31">
        <v>1.0000000000000001E-5</v>
      </c>
      <c r="F68" s="31">
        <v>1.0000000000000001E-5</v>
      </c>
      <c r="G68" s="31">
        <v>1.0000000000000001E-5</v>
      </c>
      <c r="H68" s="31">
        <v>1.0000000000000001E-5</v>
      </c>
      <c r="I68" s="31">
        <v>2.0000000000000002E-5</v>
      </c>
      <c r="J68" s="31">
        <v>2.0000000000000002E-5</v>
      </c>
      <c r="K68" s="31">
        <v>2.0000000000000002E-5</v>
      </c>
      <c r="L68" s="31">
        <v>2.0000000000000002E-5</v>
      </c>
      <c r="M68" s="31">
        <v>2.0000000000000002E-5</v>
      </c>
      <c r="N68" s="31">
        <v>2.0000000000000002E-5</v>
      </c>
      <c r="O68" s="31">
        <v>2.0000000000000002E-5</v>
      </c>
      <c r="P68" s="31">
        <v>2.0000000000000002E-5</v>
      </c>
      <c r="Q68" s="31">
        <v>2.0000000000000002E-5</v>
      </c>
      <c r="R68" s="31">
        <v>2.0000000000000002E-5</v>
      </c>
      <c r="S68" s="31">
        <v>3.0000000000000001E-5</v>
      </c>
      <c r="T68" s="31">
        <v>3.0000000000000001E-5</v>
      </c>
      <c r="U68" s="31">
        <v>3.0000000000000001E-5</v>
      </c>
      <c r="V68" s="31">
        <v>3.0000000000000001E-5</v>
      </c>
      <c r="W68" s="31">
        <v>3.0000000000000001E-5</v>
      </c>
      <c r="X68" s="31">
        <v>3.0000000000000001E-5</v>
      </c>
      <c r="Y68" s="31">
        <v>4.0000000000000003E-5</v>
      </c>
      <c r="Z68" s="31">
        <v>4.0000000000000003E-5</v>
      </c>
      <c r="AA68" s="31">
        <v>4.0000000000000003E-5</v>
      </c>
      <c r="AB68" s="31">
        <v>4.0000000000000003E-5</v>
      </c>
      <c r="AC68" s="31">
        <v>5.0000000000000002E-5</v>
      </c>
      <c r="AD68" s="31">
        <v>5.0000000000000002E-5</v>
      </c>
      <c r="AE68" s="31">
        <v>5.0000000000000002E-5</v>
      </c>
      <c r="AF68" s="31">
        <v>5.0000000000000002E-5</v>
      </c>
      <c r="AG68" s="31">
        <v>6.0000000000000002E-5</v>
      </c>
      <c r="AH68" s="31">
        <v>6.9999999999999994E-5</v>
      </c>
      <c r="AI68" s="31">
        <v>6.9999999999999994E-5</v>
      </c>
      <c r="AJ68" s="31">
        <v>8.0000000000000007E-5</v>
      </c>
      <c r="AK68" s="31">
        <v>1E-4</v>
      </c>
      <c r="AL68" s="31">
        <v>1.1E-4</v>
      </c>
      <c r="AM68" s="31">
        <v>1.3999999999999999E-4</v>
      </c>
      <c r="AN68" s="31">
        <v>1.8000000000000001E-4</v>
      </c>
      <c r="AO68" s="31">
        <v>2.3000000000000001E-4</v>
      </c>
      <c r="AP68" s="31">
        <v>2.7999999999999998E-4</v>
      </c>
      <c r="AQ68" s="31">
        <v>3.3E-4</v>
      </c>
      <c r="AR68" s="31">
        <v>3.8000000000000002E-4</v>
      </c>
      <c r="AS68" s="31">
        <v>4.2999999999999999E-4</v>
      </c>
      <c r="AT68" s="31">
        <v>4.8000000000000001E-4</v>
      </c>
      <c r="AU68" s="31">
        <v>5.2999999999999998E-4</v>
      </c>
      <c r="AV68" s="31">
        <v>5.9000000000000003E-4</v>
      </c>
      <c r="AW68" s="31">
        <v>6.4000000000000005E-4</v>
      </c>
      <c r="AX68" s="31">
        <v>7.1000000000000002E-4</v>
      </c>
      <c r="AY68" s="31">
        <v>7.7999999999999999E-4</v>
      </c>
      <c r="AZ68" s="31">
        <v>8.5999999999999998E-4</v>
      </c>
      <c r="BA68" s="31">
        <v>9.3999999999999997E-4</v>
      </c>
      <c r="BB68" s="31">
        <v>1.0399999999999999E-3</v>
      </c>
      <c r="BC68" s="31">
        <v>1.1299999999999999E-3</v>
      </c>
      <c r="BD68" s="31">
        <v>1.23E-3</v>
      </c>
      <c r="BE68" s="31">
        <v>1.34E-3</v>
      </c>
      <c r="BF68" s="31">
        <v>1.4599999999999999E-3</v>
      </c>
      <c r="BG68" s="31">
        <v>1.5900000000000001E-3</v>
      </c>
      <c r="BH68" s="31">
        <v>1.74E-3</v>
      </c>
      <c r="BI68" s="31">
        <v>1.9E-3</v>
      </c>
      <c r="BJ68" s="31">
        <v>2.0999999999999999E-3</v>
      </c>
      <c r="BK68" s="31">
        <v>2.32E-3</v>
      </c>
      <c r="BL68" s="31">
        <v>2.5799999999999998E-3</v>
      </c>
      <c r="BM68" s="31">
        <v>2.8600000000000001E-3</v>
      </c>
      <c r="BN68" s="31">
        <v>3.1700000000000001E-3</v>
      </c>
      <c r="BO68" s="31">
        <v>3.5000000000000001E-3</v>
      </c>
      <c r="BP68" s="31">
        <v>3.8700000000000002E-3</v>
      </c>
      <c r="BQ68" s="31">
        <v>4.2700000000000004E-3</v>
      </c>
      <c r="BR68" s="31">
        <v>4.7299999999999998E-3</v>
      </c>
    </row>
    <row r="69" spans="1:70" x14ac:dyDescent="0.2">
      <c r="A69">
        <v>82</v>
      </c>
      <c r="B69" s="31">
        <v>2.0000000000000002E-5</v>
      </c>
      <c r="C69" s="31">
        <v>2.0000000000000002E-5</v>
      </c>
      <c r="D69" s="31">
        <v>2.0000000000000002E-5</v>
      </c>
      <c r="E69" s="31">
        <v>2.0000000000000002E-5</v>
      </c>
      <c r="F69" s="31">
        <v>2.0000000000000002E-5</v>
      </c>
      <c r="G69" s="31">
        <v>2.0000000000000002E-5</v>
      </c>
      <c r="H69" s="31">
        <v>2.0000000000000002E-5</v>
      </c>
      <c r="I69" s="31">
        <v>2.0000000000000002E-5</v>
      </c>
      <c r="J69" s="31">
        <v>2.0000000000000002E-5</v>
      </c>
      <c r="K69" s="31">
        <v>2.0000000000000002E-5</v>
      </c>
      <c r="L69" s="31">
        <v>2.0000000000000002E-5</v>
      </c>
      <c r="M69" s="31">
        <v>2.0000000000000002E-5</v>
      </c>
      <c r="N69" s="31">
        <v>2.0000000000000002E-5</v>
      </c>
      <c r="O69" s="31">
        <v>2.0000000000000002E-5</v>
      </c>
      <c r="P69" s="31">
        <v>3.0000000000000001E-5</v>
      </c>
      <c r="Q69" s="31">
        <v>3.0000000000000001E-5</v>
      </c>
      <c r="R69" s="31">
        <v>3.0000000000000001E-5</v>
      </c>
      <c r="S69" s="31">
        <v>3.0000000000000001E-5</v>
      </c>
      <c r="T69" s="31">
        <v>3.0000000000000001E-5</v>
      </c>
      <c r="U69" s="31">
        <v>3.0000000000000001E-5</v>
      </c>
      <c r="V69" s="31">
        <v>4.0000000000000003E-5</v>
      </c>
      <c r="W69" s="31">
        <v>4.0000000000000003E-5</v>
      </c>
      <c r="X69" s="31">
        <v>4.0000000000000003E-5</v>
      </c>
      <c r="Y69" s="31">
        <v>4.0000000000000003E-5</v>
      </c>
      <c r="Z69" s="31">
        <v>4.0000000000000003E-5</v>
      </c>
      <c r="AA69" s="31">
        <v>5.0000000000000002E-5</v>
      </c>
      <c r="AB69" s="31">
        <v>5.0000000000000002E-5</v>
      </c>
      <c r="AC69" s="31">
        <v>5.0000000000000002E-5</v>
      </c>
      <c r="AD69" s="31">
        <v>5.0000000000000002E-5</v>
      </c>
      <c r="AE69" s="31">
        <v>6.0000000000000002E-5</v>
      </c>
      <c r="AF69" s="31">
        <v>6.0000000000000002E-5</v>
      </c>
      <c r="AG69" s="31">
        <v>6.9999999999999994E-5</v>
      </c>
      <c r="AH69" s="31">
        <v>8.0000000000000007E-5</v>
      </c>
      <c r="AI69" s="31">
        <v>8.0000000000000007E-5</v>
      </c>
      <c r="AJ69" s="31">
        <v>1E-4</v>
      </c>
      <c r="AK69" s="31">
        <v>1.1E-4</v>
      </c>
      <c r="AL69" s="31">
        <v>1.2999999999999999E-4</v>
      </c>
      <c r="AM69" s="31">
        <v>1.6000000000000001E-4</v>
      </c>
      <c r="AN69" s="31">
        <v>2.1000000000000001E-4</v>
      </c>
      <c r="AO69" s="31">
        <v>2.5999999999999998E-4</v>
      </c>
      <c r="AP69" s="31">
        <v>3.2000000000000003E-4</v>
      </c>
      <c r="AQ69" s="31">
        <v>3.8000000000000002E-4</v>
      </c>
      <c r="AR69" s="31">
        <v>4.2999999999999999E-4</v>
      </c>
      <c r="AS69" s="31">
        <v>4.8999999999999998E-4</v>
      </c>
      <c r="AT69" s="31">
        <v>5.4000000000000001E-4</v>
      </c>
      <c r="AU69" s="31">
        <v>5.9999999999999995E-4</v>
      </c>
      <c r="AV69" s="31">
        <v>6.7000000000000002E-4</v>
      </c>
      <c r="AW69" s="31">
        <v>7.2999999999999996E-4</v>
      </c>
      <c r="AX69" s="31">
        <v>8.0000000000000004E-4</v>
      </c>
      <c r="AY69" s="31">
        <v>8.8999999999999995E-4</v>
      </c>
      <c r="AZ69" s="31">
        <v>9.7000000000000005E-4</v>
      </c>
      <c r="BA69" s="31">
        <v>1.07E-3</v>
      </c>
      <c r="BB69" s="31">
        <v>1.1800000000000001E-3</v>
      </c>
      <c r="BC69" s="31">
        <v>1.2899999999999999E-3</v>
      </c>
      <c r="BD69" s="31">
        <v>1.4E-3</v>
      </c>
      <c r="BE69" s="31">
        <v>1.5299999999999999E-3</v>
      </c>
      <c r="BF69" s="31">
        <v>1.66E-3</v>
      </c>
      <c r="BG69" s="31">
        <v>1.81E-3</v>
      </c>
      <c r="BH69" s="31">
        <v>1.97E-3</v>
      </c>
      <c r="BI69" s="31">
        <v>2.16E-3</v>
      </c>
      <c r="BJ69" s="31">
        <v>2.3800000000000002E-3</v>
      </c>
      <c r="BK69" s="31">
        <v>2.64E-3</v>
      </c>
      <c r="BL69" s="31">
        <v>2.9299999999999999E-3</v>
      </c>
      <c r="BM69" s="31">
        <v>3.2499999999999999E-3</v>
      </c>
      <c r="BN69" s="31">
        <v>3.5999999999999999E-3</v>
      </c>
      <c r="BO69" s="31">
        <v>3.98E-3</v>
      </c>
      <c r="BP69" s="31">
        <v>4.3899999999999998E-3</v>
      </c>
      <c r="BQ69" s="31">
        <v>4.8500000000000001E-3</v>
      </c>
      <c r="BR69" s="31">
        <v>5.3800000000000002E-3</v>
      </c>
    </row>
    <row r="70" spans="1:70" x14ac:dyDescent="0.2">
      <c r="A70">
        <v>83</v>
      </c>
      <c r="B70" s="31">
        <v>2.0000000000000002E-5</v>
      </c>
      <c r="C70" s="31">
        <v>2.0000000000000002E-5</v>
      </c>
      <c r="D70" s="31">
        <v>2.0000000000000002E-5</v>
      </c>
      <c r="E70" s="31">
        <v>2.0000000000000002E-5</v>
      </c>
      <c r="F70" s="31">
        <v>2.0000000000000002E-5</v>
      </c>
      <c r="G70" s="31">
        <v>2.0000000000000002E-5</v>
      </c>
      <c r="H70" s="31">
        <v>2.0000000000000002E-5</v>
      </c>
      <c r="I70" s="31">
        <v>2.0000000000000002E-5</v>
      </c>
      <c r="J70" s="31">
        <v>2.0000000000000002E-5</v>
      </c>
      <c r="K70" s="31">
        <v>2.0000000000000002E-5</v>
      </c>
      <c r="L70" s="31">
        <v>2.0000000000000002E-5</v>
      </c>
      <c r="M70" s="31">
        <v>2.0000000000000002E-5</v>
      </c>
      <c r="N70" s="31">
        <v>2.0000000000000002E-5</v>
      </c>
      <c r="O70" s="31">
        <v>3.0000000000000001E-5</v>
      </c>
      <c r="P70" s="31">
        <v>3.0000000000000001E-5</v>
      </c>
      <c r="Q70" s="31">
        <v>3.0000000000000001E-5</v>
      </c>
      <c r="R70" s="31">
        <v>3.0000000000000001E-5</v>
      </c>
      <c r="S70" s="31">
        <v>3.0000000000000001E-5</v>
      </c>
      <c r="T70" s="31">
        <v>4.0000000000000003E-5</v>
      </c>
      <c r="U70" s="31">
        <v>4.0000000000000003E-5</v>
      </c>
      <c r="V70" s="31">
        <v>4.0000000000000003E-5</v>
      </c>
      <c r="W70" s="31">
        <v>4.0000000000000003E-5</v>
      </c>
      <c r="X70" s="31">
        <v>4.0000000000000003E-5</v>
      </c>
      <c r="Y70" s="31">
        <v>5.0000000000000002E-5</v>
      </c>
      <c r="Z70" s="31">
        <v>5.0000000000000002E-5</v>
      </c>
      <c r="AA70" s="31">
        <v>5.0000000000000002E-5</v>
      </c>
      <c r="AB70" s="31">
        <v>6.0000000000000002E-5</v>
      </c>
      <c r="AC70" s="31">
        <v>6.0000000000000002E-5</v>
      </c>
      <c r="AD70" s="31">
        <v>6.0000000000000002E-5</v>
      </c>
      <c r="AE70" s="31">
        <v>6.9999999999999994E-5</v>
      </c>
      <c r="AF70" s="31">
        <v>6.9999999999999994E-5</v>
      </c>
      <c r="AG70" s="31">
        <v>8.0000000000000007E-5</v>
      </c>
      <c r="AH70" s="31">
        <v>9.0000000000000006E-5</v>
      </c>
      <c r="AI70" s="31">
        <v>1E-4</v>
      </c>
      <c r="AJ70" s="31">
        <v>1.1E-4</v>
      </c>
      <c r="AK70" s="31">
        <v>1.2E-4</v>
      </c>
      <c r="AL70" s="31">
        <v>1.4999999999999999E-4</v>
      </c>
      <c r="AM70" s="31">
        <v>1.8000000000000001E-4</v>
      </c>
      <c r="AN70" s="31">
        <v>2.3000000000000001E-4</v>
      </c>
      <c r="AO70" s="31">
        <v>2.9999999999999997E-4</v>
      </c>
      <c r="AP70" s="31">
        <v>3.6999999999999999E-4</v>
      </c>
      <c r="AQ70" s="31">
        <v>4.2999999999999999E-4</v>
      </c>
      <c r="AR70" s="31">
        <v>4.8999999999999998E-4</v>
      </c>
      <c r="AS70" s="31">
        <v>5.5000000000000003E-4</v>
      </c>
      <c r="AT70" s="31">
        <v>6.2E-4</v>
      </c>
      <c r="AU70" s="31">
        <v>6.8000000000000005E-4</v>
      </c>
      <c r="AV70" s="31">
        <v>7.6000000000000004E-4</v>
      </c>
      <c r="AW70" s="31">
        <v>8.3000000000000001E-4</v>
      </c>
      <c r="AX70" s="31">
        <v>9.1E-4</v>
      </c>
      <c r="AY70" s="31">
        <v>1.01E-3</v>
      </c>
      <c r="AZ70" s="31">
        <v>1.1100000000000001E-3</v>
      </c>
      <c r="BA70" s="31">
        <v>1.2199999999999999E-3</v>
      </c>
      <c r="BB70" s="31">
        <v>1.34E-3</v>
      </c>
      <c r="BC70" s="31">
        <v>1.4599999999999999E-3</v>
      </c>
      <c r="BD70" s="31">
        <v>1.5900000000000001E-3</v>
      </c>
      <c r="BE70" s="31">
        <v>1.73E-3</v>
      </c>
      <c r="BF70" s="31">
        <v>1.89E-3</v>
      </c>
      <c r="BG70" s="31">
        <v>2.0500000000000002E-3</v>
      </c>
      <c r="BH70" s="31">
        <v>2.2399999999999998E-3</v>
      </c>
      <c r="BI70" s="31">
        <v>2.4599999999999999E-3</v>
      </c>
      <c r="BJ70" s="31">
        <v>2.7100000000000002E-3</v>
      </c>
      <c r="BK70" s="31">
        <v>3.0000000000000001E-3</v>
      </c>
      <c r="BL70" s="31">
        <v>3.32E-3</v>
      </c>
      <c r="BM70" s="31">
        <v>3.6900000000000001E-3</v>
      </c>
      <c r="BN70" s="31">
        <v>4.0800000000000003E-3</v>
      </c>
      <c r="BO70" s="31">
        <v>4.5100000000000001E-3</v>
      </c>
      <c r="BP70" s="31">
        <v>4.9899999999999996E-3</v>
      </c>
      <c r="BQ70" s="31">
        <v>5.5100000000000001E-3</v>
      </c>
      <c r="BR70" s="31">
        <v>6.1000000000000004E-3</v>
      </c>
    </row>
    <row r="71" spans="1:70" x14ac:dyDescent="0.2">
      <c r="A71">
        <v>84</v>
      </c>
      <c r="B71" s="31">
        <v>2.0000000000000002E-5</v>
      </c>
      <c r="C71" s="31">
        <v>2.0000000000000002E-5</v>
      </c>
      <c r="D71" s="31">
        <v>2.0000000000000002E-5</v>
      </c>
      <c r="E71" s="31">
        <v>2.0000000000000002E-5</v>
      </c>
      <c r="F71" s="31">
        <v>2.0000000000000002E-5</v>
      </c>
      <c r="G71" s="31">
        <v>2.0000000000000002E-5</v>
      </c>
      <c r="H71" s="31">
        <v>2.0000000000000002E-5</v>
      </c>
      <c r="I71" s="31">
        <v>2.0000000000000002E-5</v>
      </c>
      <c r="J71" s="31">
        <v>2.0000000000000002E-5</v>
      </c>
      <c r="K71" s="31">
        <v>2.0000000000000002E-5</v>
      </c>
      <c r="L71" s="31">
        <v>2.0000000000000002E-5</v>
      </c>
      <c r="M71" s="31">
        <v>3.0000000000000001E-5</v>
      </c>
      <c r="N71" s="31">
        <v>3.0000000000000001E-5</v>
      </c>
      <c r="O71" s="31">
        <v>3.0000000000000001E-5</v>
      </c>
      <c r="P71" s="31">
        <v>3.0000000000000001E-5</v>
      </c>
      <c r="Q71" s="31">
        <v>3.0000000000000001E-5</v>
      </c>
      <c r="R71" s="31">
        <v>4.0000000000000003E-5</v>
      </c>
      <c r="S71" s="31">
        <v>4.0000000000000003E-5</v>
      </c>
      <c r="T71" s="31">
        <v>4.0000000000000003E-5</v>
      </c>
      <c r="U71" s="31">
        <v>4.0000000000000003E-5</v>
      </c>
      <c r="V71" s="31">
        <v>5.0000000000000002E-5</v>
      </c>
      <c r="W71" s="31">
        <v>5.0000000000000002E-5</v>
      </c>
      <c r="X71" s="31">
        <v>5.0000000000000002E-5</v>
      </c>
      <c r="Y71" s="31">
        <v>5.0000000000000002E-5</v>
      </c>
      <c r="Z71" s="31">
        <v>6.0000000000000002E-5</v>
      </c>
      <c r="AA71" s="31">
        <v>6.0000000000000002E-5</v>
      </c>
      <c r="AB71" s="31">
        <v>6.0000000000000002E-5</v>
      </c>
      <c r="AC71" s="31">
        <v>6.9999999999999994E-5</v>
      </c>
      <c r="AD71" s="31">
        <v>6.9999999999999994E-5</v>
      </c>
      <c r="AE71" s="31">
        <v>6.9999999999999994E-5</v>
      </c>
      <c r="AF71" s="31">
        <v>8.0000000000000007E-5</v>
      </c>
      <c r="AG71" s="31">
        <v>9.0000000000000006E-5</v>
      </c>
      <c r="AH71" s="31">
        <v>1E-4</v>
      </c>
      <c r="AI71" s="31">
        <v>1.1E-4</v>
      </c>
      <c r="AJ71" s="31">
        <v>1.2E-4</v>
      </c>
      <c r="AK71" s="31">
        <v>1.3999999999999999E-4</v>
      </c>
      <c r="AL71" s="31">
        <v>1.7000000000000001E-4</v>
      </c>
      <c r="AM71" s="31">
        <v>2.1000000000000001E-4</v>
      </c>
      <c r="AN71" s="31">
        <v>2.7E-4</v>
      </c>
      <c r="AO71" s="31">
        <v>3.4000000000000002E-4</v>
      </c>
      <c r="AP71" s="31">
        <v>4.2000000000000002E-4</v>
      </c>
      <c r="AQ71" s="31">
        <v>4.8999999999999998E-4</v>
      </c>
      <c r="AR71" s="31">
        <v>5.5999999999999995E-4</v>
      </c>
      <c r="AS71" s="31">
        <v>6.3000000000000003E-4</v>
      </c>
      <c r="AT71" s="31">
        <v>6.9999999999999999E-4</v>
      </c>
      <c r="AU71" s="31">
        <v>7.7999999999999999E-4</v>
      </c>
      <c r="AV71" s="31">
        <v>8.5999999999999998E-4</v>
      </c>
      <c r="AW71" s="31">
        <v>9.5E-4</v>
      </c>
      <c r="AX71" s="31">
        <v>1.0399999999999999E-3</v>
      </c>
      <c r="AY71" s="31">
        <v>1.14E-3</v>
      </c>
      <c r="AZ71" s="31">
        <v>1.2600000000000001E-3</v>
      </c>
      <c r="BA71" s="31">
        <v>1.3799999999999999E-3</v>
      </c>
      <c r="BB71" s="31">
        <v>1.5200000000000001E-3</v>
      </c>
      <c r="BC71" s="31">
        <v>1.66E-3</v>
      </c>
      <c r="BD71" s="31">
        <v>1.81E-3</v>
      </c>
      <c r="BE71" s="31">
        <v>1.97E-3</v>
      </c>
      <c r="BF71" s="31">
        <v>2.14E-3</v>
      </c>
      <c r="BG71" s="31">
        <v>2.33E-3</v>
      </c>
      <c r="BH71" s="31">
        <v>2.5500000000000002E-3</v>
      </c>
      <c r="BI71" s="31">
        <v>2.7899999999999999E-3</v>
      </c>
      <c r="BJ71" s="31">
        <v>3.0799999999999998E-3</v>
      </c>
      <c r="BK71" s="31">
        <v>3.3999999999999998E-3</v>
      </c>
      <c r="BL71" s="31">
        <v>3.7699999999999999E-3</v>
      </c>
      <c r="BM71" s="31">
        <v>4.1900000000000001E-3</v>
      </c>
      <c r="BN71" s="31">
        <v>4.64E-3</v>
      </c>
      <c r="BO71" s="31">
        <v>5.13E-3</v>
      </c>
      <c r="BP71" s="31">
        <v>5.6699999999999997E-3</v>
      </c>
      <c r="BQ71" s="31">
        <v>6.2599999999999999E-3</v>
      </c>
      <c r="BR71" s="31">
        <v>6.9300000000000004E-3</v>
      </c>
    </row>
  </sheetData>
  <pageMargins left="0.75" right="0.75" top="1" bottom="1" header="0.5" footer="0.5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/>
  <dimension ref="A1:BR71"/>
  <sheetViews>
    <sheetView zoomScale="75" workbookViewId="0">
      <pane xSplit="1" ySplit="2" topLeftCell="B3" activePane="bottomRight" state="frozen"/>
      <selection activeCell="K17" sqref="K17"/>
      <selection pane="topRight" activeCell="K17" sqref="K17"/>
      <selection pane="bottomLeft" activeCell="K17" sqref="K17"/>
      <selection pane="bottomRight" activeCell="K17" sqref="K17"/>
    </sheetView>
  </sheetViews>
  <sheetFormatPr defaultRowHeight="12.75" x14ac:dyDescent="0.2"/>
  <sheetData>
    <row r="1" spans="1:70" x14ac:dyDescent="0.2">
      <c r="A1" s="35" t="s">
        <v>30</v>
      </c>
      <c r="B1" s="32"/>
      <c r="C1" s="32"/>
      <c r="D1" s="32"/>
      <c r="E1" s="32"/>
      <c r="F1" s="32"/>
      <c r="G1" s="32"/>
      <c r="H1" s="32"/>
      <c r="I1" s="32" t="s">
        <v>27</v>
      </c>
      <c r="J1" s="32"/>
      <c r="K1" s="32"/>
      <c r="L1" s="32"/>
      <c r="M1" s="32"/>
      <c r="N1" s="32"/>
    </row>
    <row r="2" spans="1:70" x14ac:dyDescent="0.2">
      <c r="A2" s="35" t="s">
        <v>31</v>
      </c>
      <c r="B2">
        <v>16</v>
      </c>
      <c r="C2">
        <v>17</v>
      </c>
      <c r="D2">
        <v>18</v>
      </c>
      <c r="E2">
        <v>19</v>
      </c>
      <c r="F2">
        <v>20</v>
      </c>
      <c r="G2">
        <v>21</v>
      </c>
      <c r="H2">
        <v>22</v>
      </c>
      <c r="I2">
        <v>23</v>
      </c>
      <c r="J2">
        <v>24</v>
      </c>
      <c r="K2">
        <v>25</v>
      </c>
      <c r="L2">
        <v>26</v>
      </c>
      <c r="M2">
        <v>27</v>
      </c>
      <c r="N2">
        <v>28</v>
      </c>
      <c r="O2">
        <v>29</v>
      </c>
      <c r="P2">
        <v>30</v>
      </c>
      <c r="Q2">
        <v>31</v>
      </c>
      <c r="R2">
        <v>32</v>
      </c>
      <c r="S2">
        <v>33</v>
      </c>
      <c r="T2">
        <v>34</v>
      </c>
      <c r="U2">
        <v>35</v>
      </c>
      <c r="V2">
        <v>36</v>
      </c>
      <c r="W2">
        <v>37</v>
      </c>
      <c r="X2">
        <v>38</v>
      </c>
      <c r="Y2">
        <v>39</v>
      </c>
      <c r="Z2">
        <v>40</v>
      </c>
      <c r="AA2">
        <v>41</v>
      </c>
      <c r="AB2">
        <v>42</v>
      </c>
      <c r="AC2">
        <v>43</v>
      </c>
      <c r="AD2">
        <v>44</v>
      </c>
      <c r="AE2">
        <v>45</v>
      </c>
      <c r="AF2">
        <v>46</v>
      </c>
      <c r="AG2">
        <v>47</v>
      </c>
      <c r="AH2">
        <v>48</v>
      </c>
      <c r="AI2">
        <v>49</v>
      </c>
      <c r="AJ2">
        <v>50</v>
      </c>
      <c r="AK2">
        <v>51</v>
      </c>
      <c r="AL2">
        <v>52</v>
      </c>
      <c r="AM2">
        <v>53</v>
      </c>
      <c r="AN2">
        <v>54</v>
      </c>
      <c r="AO2">
        <v>55</v>
      </c>
      <c r="AP2">
        <v>56</v>
      </c>
      <c r="AQ2">
        <v>57</v>
      </c>
      <c r="AR2">
        <v>58</v>
      </c>
      <c r="AS2">
        <v>59</v>
      </c>
      <c r="AT2">
        <v>60</v>
      </c>
      <c r="AU2">
        <v>61</v>
      </c>
      <c r="AV2">
        <v>62</v>
      </c>
      <c r="AW2">
        <v>63</v>
      </c>
      <c r="AX2">
        <v>64</v>
      </c>
      <c r="AY2">
        <v>65</v>
      </c>
      <c r="AZ2">
        <v>66</v>
      </c>
      <c r="BA2">
        <v>67</v>
      </c>
      <c r="BB2">
        <v>68</v>
      </c>
      <c r="BC2">
        <v>69</v>
      </c>
      <c r="BD2">
        <v>70</v>
      </c>
      <c r="BE2">
        <v>71</v>
      </c>
      <c r="BF2">
        <v>72</v>
      </c>
      <c r="BG2">
        <v>73</v>
      </c>
      <c r="BH2">
        <v>74</v>
      </c>
      <c r="BI2">
        <v>75</v>
      </c>
      <c r="BJ2">
        <v>76</v>
      </c>
      <c r="BK2">
        <v>77</v>
      </c>
      <c r="BL2">
        <v>78</v>
      </c>
      <c r="BM2">
        <v>79</v>
      </c>
      <c r="BN2">
        <v>80</v>
      </c>
      <c r="BO2">
        <v>81</v>
      </c>
      <c r="BP2">
        <v>82</v>
      </c>
      <c r="BQ2">
        <v>83</v>
      </c>
      <c r="BR2">
        <v>84</v>
      </c>
    </row>
    <row r="3" spans="1:70" x14ac:dyDescent="0.2">
      <c r="A3">
        <v>16</v>
      </c>
      <c r="B3" s="31">
        <v>1.0000000000000001E-5</v>
      </c>
      <c r="C3" s="31">
        <v>1.0000000000000001E-5</v>
      </c>
      <c r="D3" s="31">
        <v>1.0000000000000001E-5</v>
      </c>
      <c r="E3" s="31">
        <v>1.0000000000000001E-5</v>
      </c>
      <c r="F3" s="31">
        <v>1.0000000000000001E-5</v>
      </c>
      <c r="G3" s="31">
        <v>1.0000000000000001E-5</v>
      </c>
      <c r="H3" s="31">
        <v>1.0000000000000001E-5</v>
      </c>
      <c r="I3" s="31">
        <v>1.0000000000000001E-5</v>
      </c>
      <c r="J3" s="31">
        <v>1.0000000000000001E-5</v>
      </c>
      <c r="K3" s="31">
        <v>1.0000000000000001E-5</v>
      </c>
      <c r="L3" s="31">
        <v>1.0000000000000001E-5</v>
      </c>
      <c r="M3" s="31">
        <v>1.0000000000000001E-5</v>
      </c>
      <c r="N3" s="31">
        <v>1.0000000000000001E-5</v>
      </c>
      <c r="O3" s="31">
        <v>1.0000000000000001E-5</v>
      </c>
      <c r="P3" s="31">
        <v>1.0000000000000001E-5</v>
      </c>
      <c r="Q3" s="31">
        <v>1.0000000000000001E-5</v>
      </c>
      <c r="R3" s="31">
        <v>1.0000000000000001E-5</v>
      </c>
      <c r="S3" s="31">
        <v>1.0000000000000001E-5</v>
      </c>
      <c r="T3" s="31">
        <v>1.0000000000000001E-5</v>
      </c>
      <c r="U3" s="31">
        <v>1.0000000000000001E-5</v>
      </c>
      <c r="V3" s="31">
        <v>1.0000000000000001E-5</v>
      </c>
      <c r="W3" s="31">
        <v>1.0000000000000001E-5</v>
      </c>
      <c r="X3" s="31">
        <v>1.0000000000000001E-5</v>
      </c>
      <c r="Y3" s="31">
        <v>1.0000000000000001E-5</v>
      </c>
      <c r="Z3" s="31">
        <v>1.0000000000000001E-5</v>
      </c>
      <c r="AA3" s="31">
        <v>1.0000000000000001E-5</v>
      </c>
      <c r="AB3" s="31">
        <v>1.0000000000000001E-5</v>
      </c>
      <c r="AC3" s="31">
        <v>1.0000000000000001E-5</v>
      </c>
      <c r="AD3" s="31">
        <v>1.0000000000000001E-5</v>
      </c>
      <c r="AE3" s="31">
        <v>1.0000000000000001E-5</v>
      </c>
      <c r="AF3" s="31">
        <v>1.0000000000000001E-5</v>
      </c>
      <c r="AG3" s="31">
        <v>1.0000000000000001E-5</v>
      </c>
      <c r="AH3" s="31">
        <v>1.0000000000000001E-5</v>
      </c>
      <c r="AI3" s="31">
        <v>1.0000000000000001E-5</v>
      </c>
      <c r="AJ3" s="31">
        <v>1.0000000000000001E-5</v>
      </c>
      <c r="AK3" s="31">
        <v>1.0000000000000001E-5</v>
      </c>
      <c r="AL3" s="31">
        <v>1.0000000000000001E-5</v>
      </c>
      <c r="AM3" s="31">
        <v>1.0000000000000001E-5</v>
      </c>
      <c r="AN3" s="31">
        <v>1.0000000000000001E-5</v>
      </c>
      <c r="AO3" s="31">
        <v>1.0000000000000001E-5</v>
      </c>
      <c r="AP3" s="31">
        <v>1.0000000000000001E-5</v>
      </c>
      <c r="AQ3" s="31">
        <v>1.0000000000000001E-5</v>
      </c>
      <c r="AR3" s="31">
        <v>1.0000000000000001E-5</v>
      </c>
      <c r="AS3" s="31">
        <v>1.0000000000000001E-5</v>
      </c>
      <c r="AT3" s="31">
        <v>1.0000000000000001E-5</v>
      </c>
      <c r="AU3" s="31">
        <v>1.0000000000000001E-5</v>
      </c>
      <c r="AV3" s="31">
        <v>1.0000000000000001E-5</v>
      </c>
      <c r="AW3" s="31">
        <v>1.0000000000000001E-5</v>
      </c>
      <c r="AX3" s="31">
        <v>1.0000000000000001E-5</v>
      </c>
      <c r="AY3" s="31">
        <v>1.0000000000000001E-5</v>
      </c>
      <c r="AZ3" s="31">
        <v>1.0000000000000001E-5</v>
      </c>
      <c r="BA3" s="31">
        <v>1.0000000000000001E-5</v>
      </c>
      <c r="BB3" s="31">
        <v>1.0000000000000001E-5</v>
      </c>
      <c r="BC3" s="31">
        <v>1.0000000000000001E-5</v>
      </c>
      <c r="BD3" s="31">
        <v>1.0000000000000001E-5</v>
      </c>
      <c r="BE3" s="31">
        <v>1.0000000000000001E-5</v>
      </c>
      <c r="BF3" s="31">
        <v>1.0000000000000001E-5</v>
      </c>
      <c r="BG3" s="31">
        <v>1.0000000000000001E-5</v>
      </c>
      <c r="BH3" s="31">
        <v>1.0000000000000001E-5</v>
      </c>
      <c r="BI3" s="31">
        <v>1.0000000000000001E-5</v>
      </c>
      <c r="BJ3" s="31">
        <v>2.0000000000000002E-5</v>
      </c>
      <c r="BK3" s="31">
        <v>2.0000000000000002E-5</v>
      </c>
      <c r="BL3" s="31">
        <v>2.0000000000000002E-5</v>
      </c>
      <c r="BM3" s="31">
        <v>2.0000000000000002E-5</v>
      </c>
      <c r="BN3" s="31">
        <v>2.0000000000000002E-5</v>
      </c>
      <c r="BO3" s="31">
        <v>3.0000000000000001E-5</v>
      </c>
      <c r="BP3" s="31">
        <v>3.0000000000000001E-5</v>
      </c>
      <c r="BQ3" s="31">
        <v>3.0000000000000001E-5</v>
      </c>
      <c r="BR3" s="31">
        <v>4.0000000000000003E-5</v>
      </c>
    </row>
    <row r="4" spans="1:70" x14ac:dyDescent="0.2">
      <c r="A4">
        <v>17</v>
      </c>
      <c r="B4" s="31">
        <v>1.0000000000000001E-5</v>
      </c>
      <c r="C4" s="31">
        <v>1.0000000000000001E-5</v>
      </c>
      <c r="D4" s="31">
        <v>1.0000000000000001E-5</v>
      </c>
      <c r="E4" s="31">
        <v>1.0000000000000001E-5</v>
      </c>
      <c r="F4" s="31">
        <v>1.0000000000000001E-5</v>
      </c>
      <c r="G4" s="31">
        <v>1.0000000000000001E-5</v>
      </c>
      <c r="H4" s="31">
        <v>1.0000000000000001E-5</v>
      </c>
      <c r="I4" s="31">
        <v>1.0000000000000001E-5</v>
      </c>
      <c r="J4" s="31">
        <v>1.0000000000000001E-5</v>
      </c>
      <c r="K4" s="31">
        <v>1.0000000000000001E-5</v>
      </c>
      <c r="L4" s="31">
        <v>1.0000000000000001E-5</v>
      </c>
      <c r="M4" s="31">
        <v>1.0000000000000001E-5</v>
      </c>
      <c r="N4" s="31">
        <v>1.0000000000000001E-5</v>
      </c>
      <c r="O4" s="31">
        <v>1.0000000000000001E-5</v>
      </c>
      <c r="P4" s="31">
        <v>1.0000000000000001E-5</v>
      </c>
      <c r="Q4" s="31">
        <v>1.0000000000000001E-5</v>
      </c>
      <c r="R4" s="31">
        <v>1.0000000000000001E-5</v>
      </c>
      <c r="S4" s="31">
        <v>1.0000000000000001E-5</v>
      </c>
      <c r="T4" s="31">
        <v>1.0000000000000001E-5</v>
      </c>
      <c r="U4" s="31">
        <v>1.0000000000000001E-5</v>
      </c>
      <c r="V4" s="31">
        <v>1.0000000000000001E-5</v>
      </c>
      <c r="W4" s="31">
        <v>1.0000000000000001E-5</v>
      </c>
      <c r="X4" s="31">
        <v>1.0000000000000001E-5</v>
      </c>
      <c r="Y4" s="31">
        <v>1.0000000000000001E-5</v>
      </c>
      <c r="Z4" s="31">
        <v>1.0000000000000001E-5</v>
      </c>
      <c r="AA4" s="31">
        <v>1.0000000000000001E-5</v>
      </c>
      <c r="AB4" s="31">
        <v>1.0000000000000001E-5</v>
      </c>
      <c r="AC4" s="31">
        <v>1.0000000000000001E-5</v>
      </c>
      <c r="AD4" s="31">
        <v>1.0000000000000001E-5</v>
      </c>
      <c r="AE4" s="31">
        <v>1.0000000000000001E-5</v>
      </c>
      <c r="AF4" s="31">
        <v>1.0000000000000001E-5</v>
      </c>
      <c r="AG4" s="31">
        <v>1.0000000000000001E-5</v>
      </c>
      <c r="AH4" s="31">
        <v>1.0000000000000001E-5</v>
      </c>
      <c r="AI4" s="31">
        <v>1.0000000000000001E-5</v>
      </c>
      <c r="AJ4" s="31">
        <v>1.0000000000000001E-5</v>
      </c>
      <c r="AK4" s="31">
        <v>1.0000000000000001E-5</v>
      </c>
      <c r="AL4" s="31">
        <v>1.0000000000000001E-5</v>
      </c>
      <c r="AM4" s="31">
        <v>1.0000000000000001E-5</v>
      </c>
      <c r="AN4" s="31">
        <v>1.0000000000000001E-5</v>
      </c>
      <c r="AO4" s="31">
        <v>1.0000000000000001E-5</v>
      </c>
      <c r="AP4" s="31">
        <v>1.0000000000000001E-5</v>
      </c>
      <c r="AQ4" s="31">
        <v>1.0000000000000001E-5</v>
      </c>
      <c r="AR4" s="31">
        <v>1.0000000000000001E-5</v>
      </c>
      <c r="AS4" s="31">
        <v>1.0000000000000001E-5</v>
      </c>
      <c r="AT4" s="31">
        <v>1.0000000000000001E-5</v>
      </c>
      <c r="AU4" s="31">
        <v>1.0000000000000001E-5</v>
      </c>
      <c r="AV4" s="31">
        <v>1.0000000000000001E-5</v>
      </c>
      <c r="AW4" s="31">
        <v>1.0000000000000001E-5</v>
      </c>
      <c r="AX4" s="31">
        <v>1.0000000000000001E-5</v>
      </c>
      <c r="AY4" s="31">
        <v>1.0000000000000001E-5</v>
      </c>
      <c r="AZ4" s="31">
        <v>1.0000000000000001E-5</v>
      </c>
      <c r="BA4" s="31">
        <v>1.0000000000000001E-5</v>
      </c>
      <c r="BB4" s="31">
        <v>1.0000000000000001E-5</v>
      </c>
      <c r="BC4" s="31">
        <v>1.0000000000000001E-5</v>
      </c>
      <c r="BD4" s="31">
        <v>1.0000000000000001E-5</v>
      </c>
      <c r="BE4" s="31">
        <v>1.0000000000000001E-5</v>
      </c>
      <c r="BF4" s="31">
        <v>1.0000000000000001E-5</v>
      </c>
      <c r="BG4" s="31">
        <v>1.0000000000000001E-5</v>
      </c>
      <c r="BH4" s="31">
        <v>1.0000000000000001E-5</v>
      </c>
      <c r="BI4" s="31">
        <v>1.0000000000000001E-5</v>
      </c>
      <c r="BJ4" s="31">
        <v>2.0000000000000002E-5</v>
      </c>
      <c r="BK4" s="31">
        <v>2.0000000000000002E-5</v>
      </c>
      <c r="BL4" s="31">
        <v>2.0000000000000002E-5</v>
      </c>
      <c r="BM4" s="31">
        <v>2.0000000000000002E-5</v>
      </c>
      <c r="BN4" s="31">
        <v>2.0000000000000002E-5</v>
      </c>
      <c r="BO4" s="31">
        <v>3.0000000000000001E-5</v>
      </c>
      <c r="BP4" s="31">
        <v>3.0000000000000001E-5</v>
      </c>
      <c r="BQ4" s="31">
        <v>3.0000000000000001E-5</v>
      </c>
      <c r="BR4" s="31">
        <v>4.0000000000000003E-5</v>
      </c>
    </row>
    <row r="5" spans="1:70" x14ac:dyDescent="0.2">
      <c r="A5">
        <v>18</v>
      </c>
      <c r="B5" s="31">
        <v>1.0000000000000001E-5</v>
      </c>
      <c r="C5" s="31">
        <v>1.0000000000000001E-5</v>
      </c>
      <c r="D5" s="31">
        <v>1.0000000000000001E-5</v>
      </c>
      <c r="E5" s="31">
        <v>1.0000000000000001E-5</v>
      </c>
      <c r="F5" s="31">
        <v>1.0000000000000001E-5</v>
      </c>
      <c r="G5" s="31">
        <v>1.0000000000000001E-5</v>
      </c>
      <c r="H5" s="31">
        <v>1.0000000000000001E-5</v>
      </c>
      <c r="I5" s="31">
        <v>1.0000000000000001E-5</v>
      </c>
      <c r="J5" s="31">
        <v>1.0000000000000001E-5</v>
      </c>
      <c r="K5" s="31">
        <v>1.0000000000000001E-5</v>
      </c>
      <c r="L5" s="31">
        <v>1.0000000000000001E-5</v>
      </c>
      <c r="M5" s="31">
        <v>1.0000000000000001E-5</v>
      </c>
      <c r="N5" s="31">
        <v>1.0000000000000001E-5</v>
      </c>
      <c r="O5" s="31">
        <v>1.0000000000000001E-5</v>
      </c>
      <c r="P5" s="31">
        <v>1.0000000000000001E-5</v>
      </c>
      <c r="Q5" s="31">
        <v>1.0000000000000001E-5</v>
      </c>
      <c r="R5" s="31">
        <v>1.0000000000000001E-5</v>
      </c>
      <c r="S5" s="31">
        <v>1.0000000000000001E-5</v>
      </c>
      <c r="T5" s="31">
        <v>1.0000000000000001E-5</v>
      </c>
      <c r="U5" s="31">
        <v>1.0000000000000001E-5</v>
      </c>
      <c r="V5" s="31">
        <v>1.0000000000000001E-5</v>
      </c>
      <c r="W5" s="31">
        <v>1.0000000000000001E-5</v>
      </c>
      <c r="X5" s="31">
        <v>1.0000000000000001E-5</v>
      </c>
      <c r="Y5" s="31">
        <v>1.0000000000000001E-5</v>
      </c>
      <c r="Z5" s="31">
        <v>1.0000000000000001E-5</v>
      </c>
      <c r="AA5" s="31">
        <v>1.0000000000000001E-5</v>
      </c>
      <c r="AB5" s="31">
        <v>1.0000000000000001E-5</v>
      </c>
      <c r="AC5" s="31">
        <v>1.0000000000000001E-5</v>
      </c>
      <c r="AD5" s="31">
        <v>1.0000000000000001E-5</v>
      </c>
      <c r="AE5" s="31">
        <v>1.0000000000000001E-5</v>
      </c>
      <c r="AF5" s="31">
        <v>1.0000000000000001E-5</v>
      </c>
      <c r="AG5" s="31">
        <v>1.0000000000000001E-5</v>
      </c>
      <c r="AH5" s="31">
        <v>1.0000000000000001E-5</v>
      </c>
      <c r="AI5" s="31">
        <v>1.0000000000000001E-5</v>
      </c>
      <c r="AJ5" s="31">
        <v>1.0000000000000001E-5</v>
      </c>
      <c r="AK5" s="31">
        <v>1.0000000000000001E-5</v>
      </c>
      <c r="AL5" s="31">
        <v>1.0000000000000001E-5</v>
      </c>
      <c r="AM5" s="31">
        <v>1.0000000000000001E-5</v>
      </c>
      <c r="AN5" s="31">
        <v>1.0000000000000001E-5</v>
      </c>
      <c r="AO5" s="31">
        <v>1.0000000000000001E-5</v>
      </c>
      <c r="AP5" s="31">
        <v>1.0000000000000001E-5</v>
      </c>
      <c r="AQ5" s="31">
        <v>1.0000000000000001E-5</v>
      </c>
      <c r="AR5" s="31">
        <v>1.0000000000000001E-5</v>
      </c>
      <c r="AS5" s="31">
        <v>1.0000000000000001E-5</v>
      </c>
      <c r="AT5" s="31">
        <v>1.0000000000000001E-5</v>
      </c>
      <c r="AU5" s="31">
        <v>1.0000000000000001E-5</v>
      </c>
      <c r="AV5" s="31">
        <v>1.0000000000000001E-5</v>
      </c>
      <c r="AW5" s="31">
        <v>1.0000000000000001E-5</v>
      </c>
      <c r="AX5" s="31">
        <v>1.0000000000000001E-5</v>
      </c>
      <c r="AY5" s="31">
        <v>1.0000000000000001E-5</v>
      </c>
      <c r="AZ5" s="31">
        <v>1.0000000000000001E-5</v>
      </c>
      <c r="BA5" s="31">
        <v>1.0000000000000001E-5</v>
      </c>
      <c r="BB5" s="31">
        <v>1.0000000000000001E-5</v>
      </c>
      <c r="BC5" s="31">
        <v>1.0000000000000001E-5</v>
      </c>
      <c r="BD5" s="31">
        <v>1.0000000000000001E-5</v>
      </c>
      <c r="BE5" s="31">
        <v>1.0000000000000001E-5</v>
      </c>
      <c r="BF5" s="31">
        <v>1.0000000000000001E-5</v>
      </c>
      <c r="BG5" s="31">
        <v>1.0000000000000001E-5</v>
      </c>
      <c r="BH5" s="31">
        <v>1.0000000000000001E-5</v>
      </c>
      <c r="BI5" s="31">
        <v>1.0000000000000001E-5</v>
      </c>
      <c r="BJ5" s="31">
        <v>2.0000000000000002E-5</v>
      </c>
      <c r="BK5" s="31">
        <v>2.0000000000000002E-5</v>
      </c>
      <c r="BL5" s="31">
        <v>2.0000000000000002E-5</v>
      </c>
      <c r="BM5" s="31">
        <v>2.0000000000000002E-5</v>
      </c>
      <c r="BN5" s="31">
        <v>2.0000000000000002E-5</v>
      </c>
      <c r="BO5" s="31">
        <v>3.0000000000000001E-5</v>
      </c>
      <c r="BP5" s="31">
        <v>3.0000000000000001E-5</v>
      </c>
      <c r="BQ5" s="31">
        <v>3.0000000000000001E-5</v>
      </c>
      <c r="BR5" s="31">
        <v>4.0000000000000003E-5</v>
      </c>
    </row>
    <row r="6" spans="1:70" x14ac:dyDescent="0.2">
      <c r="A6">
        <v>19</v>
      </c>
      <c r="B6" s="31">
        <v>1.0000000000000001E-5</v>
      </c>
      <c r="C6" s="31">
        <v>1.0000000000000001E-5</v>
      </c>
      <c r="D6" s="31">
        <v>1.0000000000000001E-5</v>
      </c>
      <c r="E6" s="31">
        <v>1.0000000000000001E-5</v>
      </c>
      <c r="F6" s="31">
        <v>1.0000000000000001E-5</v>
      </c>
      <c r="G6" s="31">
        <v>1.0000000000000001E-5</v>
      </c>
      <c r="H6" s="31">
        <v>1.0000000000000001E-5</v>
      </c>
      <c r="I6" s="31">
        <v>1.0000000000000001E-5</v>
      </c>
      <c r="J6" s="31">
        <v>1.0000000000000001E-5</v>
      </c>
      <c r="K6" s="31">
        <v>1.0000000000000001E-5</v>
      </c>
      <c r="L6" s="31">
        <v>1.0000000000000001E-5</v>
      </c>
      <c r="M6" s="31">
        <v>1.0000000000000001E-5</v>
      </c>
      <c r="N6" s="31">
        <v>1.0000000000000001E-5</v>
      </c>
      <c r="O6" s="31">
        <v>1.0000000000000001E-5</v>
      </c>
      <c r="P6" s="31">
        <v>1.0000000000000001E-5</v>
      </c>
      <c r="Q6" s="31">
        <v>1.0000000000000001E-5</v>
      </c>
      <c r="R6" s="31">
        <v>1.0000000000000001E-5</v>
      </c>
      <c r="S6" s="31">
        <v>1.0000000000000001E-5</v>
      </c>
      <c r="T6" s="31">
        <v>1.0000000000000001E-5</v>
      </c>
      <c r="U6" s="31">
        <v>1.0000000000000001E-5</v>
      </c>
      <c r="V6" s="31">
        <v>1.0000000000000001E-5</v>
      </c>
      <c r="W6" s="31">
        <v>1.0000000000000001E-5</v>
      </c>
      <c r="X6" s="31">
        <v>1.0000000000000001E-5</v>
      </c>
      <c r="Y6" s="31">
        <v>1.0000000000000001E-5</v>
      </c>
      <c r="Z6" s="31">
        <v>1.0000000000000001E-5</v>
      </c>
      <c r="AA6" s="31">
        <v>1.0000000000000001E-5</v>
      </c>
      <c r="AB6" s="31">
        <v>1.0000000000000001E-5</v>
      </c>
      <c r="AC6" s="31">
        <v>1.0000000000000001E-5</v>
      </c>
      <c r="AD6" s="31">
        <v>1.0000000000000001E-5</v>
      </c>
      <c r="AE6" s="31">
        <v>1.0000000000000001E-5</v>
      </c>
      <c r="AF6" s="31">
        <v>1.0000000000000001E-5</v>
      </c>
      <c r="AG6" s="31">
        <v>1.0000000000000001E-5</v>
      </c>
      <c r="AH6" s="31">
        <v>1.0000000000000001E-5</v>
      </c>
      <c r="AI6" s="31">
        <v>1.0000000000000001E-5</v>
      </c>
      <c r="AJ6" s="31">
        <v>1.0000000000000001E-5</v>
      </c>
      <c r="AK6" s="31">
        <v>1.0000000000000001E-5</v>
      </c>
      <c r="AL6" s="31">
        <v>1.0000000000000001E-5</v>
      </c>
      <c r="AM6" s="31">
        <v>1.0000000000000001E-5</v>
      </c>
      <c r="AN6" s="31">
        <v>1.0000000000000001E-5</v>
      </c>
      <c r="AO6" s="31">
        <v>1.0000000000000001E-5</v>
      </c>
      <c r="AP6" s="31">
        <v>1.0000000000000001E-5</v>
      </c>
      <c r="AQ6" s="31">
        <v>1.0000000000000001E-5</v>
      </c>
      <c r="AR6" s="31">
        <v>1.0000000000000001E-5</v>
      </c>
      <c r="AS6" s="31">
        <v>1.0000000000000001E-5</v>
      </c>
      <c r="AT6" s="31">
        <v>1.0000000000000001E-5</v>
      </c>
      <c r="AU6" s="31">
        <v>1.0000000000000001E-5</v>
      </c>
      <c r="AV6" s="31">
        <v>1.0000000000000001E-5</v>
      </c>
      <c r="AW6" s="31">
        <v>1.0000000000000001E-5</v>
      </c>
      <c r="AX6" s="31">
        <v>1.0000000000000001E-5</v>
      </c>
      <c r="AY6" s="31">
        <v>1.0000000000000001E-5</v>
      </c>
      <c r="AZ6" s="31">
        <v>1.0000000000000001E-5</v>
      </c>
      <c r="BA6" s="31">
        <v>1.0000000000000001E-5</v>
      </c>
      <c r="BB6" s="31">
        <v>1.0000000000000001E-5</v>
      </c>
      <c r="BC6" s="31">
        <v>1.0000000000000001E-5</v>
      </c>
      <c r="BD6" s="31">
        <v>1.0000000000000001E-5</v>
      </c>
      <c r="BE6" s="31">
        <v>1.0000000000000001E-5</v>
      </c>
      <c r="BF6" s="31">
        <v>1.0000000000000001E-5</v>
      </c>
      <c r="BG6" s="31">
        <v>1.0000000000000001E-5</v>
      </c>
      <c r="BH6" s="31">
        <v>1.0000000000000001E-5</v>
      </c>
      <c r="BI6" s="31">
        <v>1.0000000000000001E-5</v>
      </c>
      <c r="BJ6" s="31">
        <v>2.0000000000000002E-5</v>
      </c>
      <c r="BK6" s="31">
        <v>2.0000000000000002E-5</v>
      </c>
      <c r="BL6" s="31">
        <v>2.0000000000000002E-5</v>
      </c>
      <c r="BM6" s="31">
        <v>2.0000000000000002E-5</v>
      </c>
      <c r="BN6" s="31">
        <v>2.0000000000000002E-5</v>
      </c>
      <c r="BO6" s="31">
        <v>3.0000000000000001E-5</v>
      </c>
      <c r="BP6" s="31">
        <v>3.0000000000000001E-5</v>
      </c>
      <c r="BQ6" s="31">
        <v>3.0000000000000001E-5</v>
      </c>
      <c r="BR6" s="31">
        <v>4.0000000000000003E-5</v>
      </c>
    </row>
    <row r="7" spans="1:70" x14ac:dyDescent="0.2">
      <c r="A7">
        <v>20</v>
      </c>
      <c r="B7" s="31">
        <v>1.0000000000000001E-5</v>
      </c>
      <c r="C7" s="31">
        <v>1.0000000000000001E-5</v>
      </c>
      <c r="D7" s="31">
        <v>1.0000000000000001E-5</v>
      </c>
      <c r="E7" s="31">
        <v>1.0000000000000001E-5</v>
      </c>
      <c r="F7" s="31">
        <v>1.0000000000000001E-5</v>
      </c>
      <c r="G7" s="31">
        <v>1.0000000000000001E-5</v>
      </c>
      <c r="H7" s="31">
        <v>1.0000000000000001E-5</v>
      </c>
      <c r="I7" s="31">
        <v>1.0000000000000001E-5</v>
      </c>
      <c r="J7" s="31">
        <v>1.0000000000000001E-5</v>
      </c>
      <c r="K7" s="31">
        <v>1.0000000000000001E-5</v>
      </c>
      <c r="L7" s="31">
        <v>1.0000000000000001E-5</v>
      </c>
      <c r="M7" s="31">
        <v>1.0000000000000001E-5</v>
      </c>
      <c r="N7" s="31">
        <v>1.0000000000000001E-5</v>
      </c>
      <c r="O7" s="31">
        <v>1.0000000000000001E-5</v>
      </c>
      <c r="P7" s="31">
        <v>1.0000000000000001E-5</v>
      </c>
      <c r="Q7" s="31">
        <v>1.0000000000000001E-5</v>
      </c>
      <c r="R7" s="31">
        <v>1.0000000000000001E-5</v>
      </c>
      <c r="S7" s="31">
        <v>1.0000000000000001E-5</v>
      </c>
      <c r="T7" s="31">
        <v>1.0000000000000001E-5</v>
      </c>
      <c r="U7" s="31">
        <v>1.0000000000000001E-5</v>
      </c>
      <c r="V7" s="31">
        <v>1.0000000000000001E-5</v>
      </c>
      <c r="W7" s="31">
        <v>1.0000000000000001E-5</v>
      </c>
      <c r="X7" s="31">
        <v>1.0000000000000001E-5</v>
      </c>
      <c r="Y7" s="31">
        <v>1.0000000000000001E-5</v>
      </c>
      <c r="Z7" s="31">
        <v>1.0000000000000001E-5</v>
      </c>
      <c r="AA7" s="31">
        <v>1.0000000000000001E-5</v>
      </c>
      <c r="AB7" s="31">
        <v>1.0000000000000001E-5</v>
      </c>
      <c r="AC7" s="31">
        <v>1.0000000000000001E-5</v>
      </c>
      <c r="AD7" s="31">
        <v>1.0000000000000001E-5</v>
      </c>
      <c r="AE7" s="31">
        <v>1.0000000000000001E-5</v>
      </c>
      <c r="AF7" s="31">
        <v>1.0000000000000001E-5</v>
      </c>
      <c r="AG7" s="31">
        <v>1.0000000000000001E-5</v>
      </c>
      <c r="AH7" s="31">
        <v>1.0000000000000001E-5</v>
      </c>
      <c r="AI7" s="31">
        <v>1.0000000000000001E-5</v>
      </c>
      <c r="AJ7" s="31">
        <v>1.0000000000000001E-5</v>
      </c>
      <c r="AK7" s="31">
        <v>1.0000000000000001E-5</v>
      </c>
      <c r="AL7" s="31">
        <v>1.0000000000000001E-5</v>
      </c>
      <c r="AM7" s="31">
        <v>1.0000000000000001E-5</v>
      </c>
      <c r="AN7" s="31">
        <v>1.0000000000000001E-5</v>
      </c>
      <c r="AO7" s="31">
        <v>1.0000000000000001E-5</v>
      </c>
      <c r="AP7" s="31">
        <v>1.0000000000000001E-5</v>
      </c>
      <c r="AQ7" s="31">
        <v>1.0000000000000001E-5</v>
      </c>
      <c r="AR7" s="31">
        <v>1.0000000000000001E-5</v>
      </c>
      <c r="AS7" s="31">
        <v>1.0000000000000001E-5</v>
      </c>
      <c r="AT7" s="31">
        <v>1.0000000000000001E-5</v>
      </c>
      <c r="AU7" s="31">
        <v>1.0000000000000001E-5</v>
      </c>
      <c r="AV7" s="31">
        <v>1.0000000000000001E-5</v>
      </c>
      <c r="AW7" s="31">
        <v>1.0000000000000001E-5</v>
      </c>
      <c r="AX7" s="31">
        <v>1.0000000000000001E-5</v>
      </c>
      <c r="AY7" s="31">
        <v>1.0000000000000001E-5</v>
      </c>
      <c r="AZ7" s="31">
        <v>1.0000000000000001E-5</v>
      </c>
      <c r="BA7" s="31">
        <v>1.0000000000000001E-5</v>
      </c>
      <c r="BB7" s="31">
        <v>1.0000000000000001E-5</v>
      </c>
      <c r="BC7" s="31">
        <v>1.0000000000000001E-5</v>
      </c>
      <c r="BD7" s="31">
        <v>1.0000000000000001E-5</v>
      </c>
      <c r="BE7" s="31">
        <v>1.0000000000000001E-5</v>
      </c>
      <c r="BF7" s="31">
        <v>1.0000000000000001E-5</v>
      </c>
      <c r="BG7" s="31">
        <v>1.0000000000000001E-5</v>
      </c>
      <c r="BH7" s="31">
        <v>1.0000000000000001E-5</v>
      </c>
      <c r="BI7" s="31">
        <v>1.0000000000000001E-5</v>
      </c>
      <c r="BJ7" s="31">
        <v>2.0000000000000002E-5</v>
      </c>
      <c r="BK7" s="31">
        <v>2.0000000000000002E-5</v>
      </c>
      <c r="BL7" s="31">
        <v>2.0000000000000002E-5</v>
      </c>
      <c r="BM7" s="31">
        <v>2.0000000000000002E-5</v>
      </c>
      <c r="BN7" s="31">
        <v>2.0000000000000002E-5</v>
      </c>
      <c r="BO7" s="31">
        <v>3.0000000000000001E-5</v>
      </c>
      <c r="BP7" s="31">
        <v>3.0000000000000001E-5</v>
      </c>
      <c r="BQ7" s="31">
        <v>3.0000000000000001E-5</v>
      </c>
      <c r="BR7" s="31">
        <v>4.0000000000000003E-5</v>
      </c>
    </row>
    <row r="8" spans="1:70" x14ac:dyDescent="0.2">
      <c r="A8">
        <v>21</v>
      </c>
      <c r="B8" s="31">
        <v>1.0000000000000001E-5</v>
      </c>
      <c r="C8" s="31">
        <v>1.0000000000000001E-5</v>
      </c>
      <c r="D8" s="31">
        <v>1.0000000000000001E-5</v>
      </c>
      <c r="E8" s="31">
        <v>1.0000000000000001E-5</v>
      </c>
      <c r="F8" s="31">
        <v>1.0000000000000001E-5</v>
      </c>
      <c r="G8" s="31">
        <v>1.0000000000000001E-5</v>
      </c>
      <c r="H8" s="31">
        <v>1.0000000000000001E-5</v>
      </c>
      <c r="I8" s="31">
        <v>1.0000000000000001E-5</v>
      </c>
      <c r="J8" s="31">
        <v>1.0000000000000001E-5</v>
      </c>
      <c r="K8" s="31">
        <v>1.0000000000000001E-5</v>
      </c>
      <c r="L8" s="31">
        <v>1.0000000000000001E-5</v>
      </c>
      <c r="M8" s="31">
        <v>1.0000000000000001E-5</v>
      </c>
      <c r="N8" s="31">
        <v>1.0000000000000001E-5</v>
      </c>
      <c r="O8" s="31">
        <v>1.0000000000000001E-5</v>
      </c>
      <c r="P8" s="31">
        <v>1.0000000000000001E-5</v>
      </c>
      <c r="Q8" s="31">
        <v>1.0000000000000001E-5</v>
      </c>
      <c r="R8" s="31">
        <v>1.0000000000000001E-5</v>
      </c>
      <c r="S8" s="31">
        <v>1.0000000000000001E-5</v>
      </c>
      <c r="T8" s="31">
        <v>1.0000000000000001E-5</v>
      </c>
      <c r="U8" s="31">
        <v>1.0000000000000001E-5</v>
      </c>
      <c r="V8" s="31">
        <v>1.0000000000000001E-5</v>
      </c>
      <c r="W8" s="31">
        <v>1.0000000000000001E-5</v>
      </c>
      <c r="X8" s="31">
        <v>1.0000000000000001E-5</v>
      </c>
      <c r="Y8" s="31">
        <v>1.0000000000000001E-5</v>
      </c>
      <c r="Z8" s="31">
        <v>1.0000000000000001E-5</v>
      </c>
      <c r="AA8" s="31">
        <v>1.0000000000000001E-5</v>
      </c>
      <c r="AB8" s="31">
        <v>1.0000000000000001E-5</v>
      </c>
      <c r="AC8" s="31">
        <v>1.0000000000000001E-5</v>
      </c>
      <c r="AD8" s="31">
        <v>1.0000000000000001E-5</v>
      </c>
      <c r="AE8" s="31">
        <v>1.0000000000000001E-5</v>
      </c>
      <c r="AF8" s="31">
        <v>1.0000000000000001E-5</v>
      </c>
      <c r="AG8" s="31">
        <v>1.0000000000000001E-5</v>
      </c>
      <c r="AH8" s="31">
        <v>1.0000000000000001E-5</v>
      </c>
      <c r="AI8" s="31">
        <v>1.0000000000000001E-5</v>
      </c>
      <c r="AJ8" s="31">
        <v>1.0000000000000001E-5</v>
      </c>
      <c r="AK8" s="31">
        <v>1.0000000000000001E-5</v>
      </c>
      <c r="AL8" s="31">
        <v>1.0000000000000001E-5</v>
      </c>
      <c r="AM8" s="31">
        <v>1.0000000000000001E-5</v>
      </c>
      <c r="AN8" s="31">
        <v>1.0000000000000001E-5</v>
      </c>
      <c r="AO8" s="31">
        <v>1.0000000000000001E-5</v>
      </c>
      <c r="AP8" s="31">
        <v>1.0000000000000001E-5</v>
      </c>
      <c r="AQ8" s="31">
        <v>1.0000000000000001E-5</v>
      </c>
      <c r="AR8" s="31">
        <v>1.0000000000000001E-5</v>
      </c>
      <c r="AS8" s="31">
        <v>1.0000000000000001E-5</v>
      </c>
      <c r="AT8" s="31">
        <v>1.0000000000000001E-5</v>
      </c>
      <c r="AU8" s="31">
        <v>1.0000000000000001E-5</v>
      </c>
      <c r="AV8" s="31">
        <v>1.0000000000000001E-5</v>
      </c>
      <c r="AW8" s="31">
        <v>1.0000000000000001E-5</v>
      </c>
      <c r="AX8" s="31">
        <v>1.0000000000000001E-5</v>
      </c>
      <c r="AY8" s="31">
        <v>1.0000000000000001E-5</v>
      </c>
      <c r="AZ8" s="31">
        <v>1.0000000000000001E-5</v>
      </c>
      <c r="BA8" s="31">
        <v>1.0000000000000001E-5</v>
      </c>
      <c r="BB8" s="31">
        <v>1.0000000000000001E-5</v>
      </c>
      <c r="BC8" s="31">
        <v>1.0000000000000001E-5</v>
      </c>
      <c r="BD8" s="31">
        <v>1.0000000000000001E-5</v>
      </c>
      <c r="BE8" s="31">
        <v>1.0000000000000001E-5</v>
      </c>
      <c r="BF8" s="31">
        <v>1.0000000000000001E-5</v>
      </c>
      <c r="BG8" s="31">
        <v>1.0000000000000001E-5</v>
      </c>
      <c r="BH8" s="31">
        <v>1.0000000000000001E-5</v>
      </c>
      <c r="BI8" s="31">
        <v>1.0000000000000001E-5</v>
      </c>
      <c r="BJ8" s="31">
        <v>2.0000000000000002E-5</v>
      </c>
      <c r="BK8" s="31">
        <v>2.0000000000000002E-5</v>
      </c>
      <c r="BL8" s="31">
        <v>2.0000000000000002E-5</v>
      </c>
      <c r="BM8" s="31">
        <v>2.0000000000000002E-5</v>
      </c>
      <c r="BN8" s="31">
        <v>2.0000000000000002E-5</v>
      </c>
      <c r="BO8" s="31">
        <v>3.0000000000000001E-5</v>
      </c>
      <c r="BP8" s="31">
        <v>3.0000000000000001E-5</v>
      </c>
      <c r="BQ8" s="31">
        <v>3.0000000000000001E-5</v>
      </c>
      <c r="BR8" s="31">
        <v>4.0000000000000003E-5</v>
      </c>
    </row>
    <row r="9" spans="1:70" x14ac:dyDescent="0.2">
      <c r="A9">
        <v>22</v>
      </c>
      <c r="B9" s="31">
        <v>1.0000000000000001E-5</v>
      </c>
      <c r="C9" s="31">
        <v>1.0000000000000001E-5</v>
      </c>
      <c r="D9" s="31">
        <v>1.0000000000000001E-5</v>
      </c>
      <c r="E9" s="31">
        <v>1.0000000000000001E-5</v>
      </c>
      <c r="F9" s="31">
        <v>1.0000000000000001E-5</v>
      </c>
      <c r="G9" s="31">
        <v>1.0000000000000001E-5</v>
      </c>
      <c r="H9" s="31">
        <v>1.0000000000000001E-5</v>
      </c>
      <c r="I9" s="31">
        <v>1.0000000000000001E-5</v>
      </c>
      <c r="J9" s="31">
        <v>1.0000000000000001E-5</v>
      </c>
      <c r="K9" s="31">
        <v>1.0000000000000001E-5</v>
      </c>
      <c r="L9" s="31">
        <v>1.0000000000000001E-5</v>
      </c>
      <c r="M9" s="31">
        <v>1.0000000000000001E-5</v>
      </c>
      <c r="N9" s="31">
        <v>1.0000000000000001E-5</v>
      </c>
      <c r="O9" s="31">
        <v>1.0000000000000001E-5</v>
      </c>
      <c r="P9" s="31">
        <v>1.0000000000000001E-5</v>
      </c>
      <c r="Q9" s="31">
        <v>1.0000000000000001E-5</v>
      </c>
      <c r="R9" s="31">
        <v>1.0000000000000001E-5</v>
      </c>
      <c r="S9" s="31">
        <v>1.0000000000000001E-5</v>
      </c>
      <c r="T9" s="31">
        <v>1.0000000000000001E-5</v>
      </c>
      <c r="U9" s="31">
        <v>1.0000000000000001E-5</v>
      </c>
      <c r="V9" s="31">
        <v>1.0000000000000001E-5</v>
      </c>
      <c r="W9" s="31">
        <v>1.0000000000000001E-5</v>
      </c>
      <c r="X9" s="31">
        <v>1.0000000000000001E-5</v>
      </c>
      <c r="Y9" s="31">
        <v>1.0000000000000001E-5</v>
      </c>
      <c r="Z9" s="31">
        <v>1.0000000000000001E-5</v>
      </c>
      <c r="AA9" s="31">
        <v>1.0000000000000001E-5</v>
      </c>
      <c r="AB9" s="31">
        <v>1.0000000000000001E-5</v>
      </c>
      <c r="AC9" s="31">
        <v>1.0000000000000001E-5</v>
      </c>
      <c r="AD9" s="31">
        <v>1.0000000000000001E-5</v>
      </c>
      <c r="AE9" s="31">
        <v>1.0000000000000001E-5</v>
      </c>
      <c r="AF9" s="31">
        <v>1.0000000000000001E-5</v>
      </c>
      <c r="AG9" s="31">
        <v>1.0000000000000001E-5</v>
      </c>
      <c r="AH9" s="31">
        <v>1.0000000000000001E-5</v>
      </c>
      <c r="AI9" s="31">
        <v>1.0000000000000001E-5</v>
      </c>
      <c r="AJ9" s="31">
        <v>1.0000000000000001E-5</v>
      </c>
      <c r="AK9" s="31">
        <v>1.0000000000000001E-5</v>
      </c>
      <c r="AL9" s="31">
        <v>1.0000000000000001E-5</v>
      </c>
      <c r="AM9" s="31">
        <v>1.0000000000000001E-5</v>
      </c>
      <c r="AN9" s="31">
        <v>1.0000000000000001E-5</v>
      </c>
      <c r="AO9" s="31">
        <v>1.0000000000000001E-5</v>
      </c>
      <c r="AP9" s="31">
        <v>1.0000000000000001E-5</v>
      </c>
      <c r="AQ9" s="31">
        <v>1.0000000000000001E-5</v>
      </c>
      <c r="AR9" s="31">
        <v>1.0000000000000001E-5</v>
      </c>
      <c r="AS9" s="31">
        <v>1.0000000000000001E-5</v>
      </c>
      <c r="AT9" s="31">
        <v>1.0000000000000001E-5</v>
      </c>
      <c r="AU9" s="31">
        <v>1.0000000000000001E-5</v>
      </c>
      <c r="AV9" s="31">
        <v>1.0000000000000001E-5</v>
      </c>
      <c r="AW9" s="31">
        <v>1.0000000000000001E-5</v>
      </c>
      <c r="AX9" s="31">
        <v>1.0000000000000001E-5</v>
      </c>
      <c r="AY9" s="31">
        <v>1.0000000000000001E-5</v>
      </c>
      <c r="AZ9" s="31">
        <v>1.0000000000000001E-5</v>
      </c>
      <c r="BA9" s="31">
        <v>1.0000000000000001E-5</v>
      </c>
      <c r="BB9" s="31">
        <v>1.0000000000000001E-5</v>
      </c>
      <c r="BC9" s="31">
        <v>1.0000000000000001E-5</v>
      </c>
      <c r="BD9" s="31">
        <v>1.0000000000000001E-5</v>
      </c>
      <c r="BE9" s="31">
        <v>1.0000000000000001E-5</v>
      </c>
      <c r="BF9" s="31">
        <v>1.0000000000000001E-5</v>
      </c>
      <c r="BG9" s="31">
        <v>1.0000000000000001E-5</v>
      </c>
      <c r="BH9" s="31">
        <v>1.0000000000000001E-5</v>
      </c>
      <c r="BI9" s="31">
        <v>1.0000000000000001E-5</v>
      </c>
      <c r="BJ9" s="31">
        <v>2.0000000000000002E-5</v>
      </c>
      <c r="BK9" s="31">
        <v>2.0000000000000002E-5</v>
      </c>
      <c r="BL9" s="31">
        <v>2.0000000000000002E-5</v>
      </c>
      <c r="BM9" s="31">
        <v>2.0000000000000002E-5</v>
      </c>
      <c r="BN9" s="31">
        <v>2.0000000000000002E-5</v>
      </c>
      <c r="BO9" s="31">
        <v>3.0000000000000001E-5</v>
      </c>
      <c r="BP9" s="31">
        <v>3.0000000000000001E-5</v>
      </c>
      <c r="BQ9" s="31">
        <v>3.0000000000000001E-5</v>
      </c>
      <c r="BR9" s="31">
        <v>4.0000000000000003E-5</v>
      </c>
    </row>
    <row r="10" spans="1:70" x14ac:dyDescent="0.2">
      <c r="A10">
        <v>23</v>
      </c>
      <c r="B10" s="31">
        <v>1.0000000000000001E-5</v>
      </c>
      <c r="C10" s="31">
        <v>1.0000000000000001E-5</v>
      </c>
      <c r="D10" s="31">
        <v>1.0000000000000001E-5</v>
      </c>
      <c r="E10" s="31">
        <v>1.0000000000000001E-5</v>
      </c>
      <c r="F10" s="31">
        <v>1.0000000000000001E-5</v>
      </c>
      <c r="G10" s="31">
        <v>1.0000000000000001E-5</v>
      </c>
      <c r="H10" s="31">
        <v>1.0000000000000001E-5</v>
      </c>
      <c r="I10" s="31">
        <v>1.0000000000000001E-5</v>
      </c>
      <c r="J10" s="31">
        <v>1.0000000000000001E-5</v>
      </c>
      <c r="K10" s="31">
        <v>1.0000000000000001E-5</v>
      </c>
      <c r="L10" s="31">
        <v>1.0000000000000001E-5</v>
      </c>
      <c r="M10" s="31">
        <v>1.0000000000000001E-5</v>
      </c>
      <c r="N10" s="31">
        <v>1.0000000000000001E-5</v>
      </c>
      <c r="O10" s="31">
        <v>1.0000000000000001E-5</v>
      </c>
      <c r="P10" s="31">
        <v>1.0000000000000001E-5</v>
      </c>
      <c r="Q10" s="31">
        <v>1.0000000000000001E-5</v>
      </c>
      <c r="R10" s="31">
        <v>1.0000000000000001E-5</v>
      </c>
      <c r="S10" s="31">
        <v>1.0000000000000001E-5</v>
      </c>
      <c r="T10" s="31">
        <v>1.0000000000000001E-5</v>
      </c>
      <c r="U10" s="31">
        <v>1.0000000000000001E-5</v>
      </c>
      <c r="V10" s="31">
        <v>1.0000000000000001E-5</v>
      </c>
      <c r="W10" s="31">
        <v>1.0000000000000001E-5</v>
      </c>
      <c r="X10" s="31">
        <v>1.0000000000000001E-5</v>
      </c>
      <c r="Y10" s="31">
        <v>1.0000000000000001E-5</v>
      </c>
      <c r="Z10" s="31">
        <v>1.0000000000000001E-5</v>
      </c>
      <c r="AA10" s="31">
        <v>1.0000000000000001E-5</v>
      </c>
      <c r="AB10" s="31">
        <v>1.0000000000000001E-5</v>
      </c>
      <c r="AC10" s="31">
        <v>1.0000000000000001E-5</v>
      </c>
      <c r="AD10" s="31">
        <v>1.0000000000000001E-5</v>
      </c>
      <c r="AE10" s="31">
        <v>1.0000000000000001E-5</v>
      </c>
      <c r="AF10" s="31">
        <v>1.0000000000000001E-5</v>
      </c>
      <c r="AG10" s="31">
        <v>1.0000000000000001E-5</v>
      </c>
      <c r="AH10" s="31">
        <v>1.0000000000000001E-5</v>
      </c>
      <c r="AI10" s="31">
        <v>1.0000000000000001E-5</v>
      </c>
      <c r="AJ10" s="31">
        <v>1.0000000000000001E-5</v>
      </c>
      <c r="AK10" s="31">
        <v>1.0000000000000001E-5</v>
      </c>
      <c r="AL10" s="31">
        <v>1.0000000000000001E-5</v>
      </c>
      <c r="AM10" s="31">
        <v>1.0000000000000001E-5</v>
      </c>
      <c r="AN10" s="31">
        <v>1.0000000000000001E-5</v>
      </c>
      <c r="AO10" s="31">
        <v>1.0000000000000001E-5</v>
      </c>
      <c r="AP10" s="31">
        <v>1.0000000000000001E-5</v>
      </c>
      <c r="AQ10" s="31">
        <v>1.0000000000000001E-5</v>
      </c>
      <c r="AR10" s="31">
        <v>1.0000000000000001E-5</v>
      </c>
      <c r="AS10" s="31">
        <v>1.0000000000000001E-5</v>
      </c>
      <c r="AT10" s="31">
        <v>1.0000000000000001E-5</v>
      </c>
      <c r="AU10" s="31">
        <v>1.0000000000000001E-5</v>
      </c>
      <c r="AV10" s="31">
        <v>1.0000000000000001E-5</v>
      </c>
      <c r="AW10" s="31">
        <v>1.0000000000000001E-5</v>
      </c>
      <c r="AX10" s="31">
        <v>1.0000000000000001E-5</v>
      </c>
      <c r="AY10" s="31">
        <v>1.0000000000000001E-5</v>
      </c>
      <c r="AZ10" s="31">
        <v>1.0000000000000001E-5</v>
      </c>
      <c r="BA10" s="31">
        <v>1.0000000000000001E-5</v>
      </c>
      <c r="BB10" s="31">
        <v>1.0000000000000001E-5</v>
      </c>
      <c r="BC10" s="31">
        <v>1.0000000000000001E-5</v>
      </c>
      <c r="BD10" s="31">
        <v>1.0000000000000001E-5</v>
      </c>
      <c r="BE10" s="31">
        <v>1.0000000000000001E-5</v>
      </c>
      <c r="BF10" s="31">
        <v>1.0000000000000001E-5</v>
      </c>
      <c r="BG10" s="31">
        <v>1.0000000000000001E-5</v>
      </c>
      <c r="BH10" s="31">
        <v>1.0000000000000001E-5</v>
      </c>
      <c r="BI10" s="31">
        <v>1.0000000000000001E-5</v>
      </c>
      <c r="BJ10" s="31">
        <v>2.0000000000000002E-5</v>
      </c>
      <c r="BK10" s="31">
        <v>2.0000000000000002E-5</v>
      </c>
      <c r="BL10" s="31">
        <v>2.0000000000000002E-5</v>
      </c>
      <c r="BM10" s="31">
        <v>2.0000000000000002E-5</v>
      </c>
      <c r="BN10" s="31">
        <v>2.0000000000000002E-5</v>
      </c>
      <c r="BO10" s="31">
        <v>3.0000000000000001E-5</v>
      </c>
      <c r="BP10" s="31">
        <v>3.0000000000000001E-5</v>
      </c>
      <c r="BQ10" s="31">
        <v>3.0000000000000001E-5</v>
      </c>
      <c r="BR10" s="31">
        <v>4.0000000000000003E-5</v>
      </c>
    </row>
    <row r="11" spans="1:70" x14ac:dyDescent="0.2">
      <c r="A11">
        <v>24</v>
      </c>
      <c r="B11" s="31">
        <v>1.0000000000000001E-5</v>
      </c>
      <c r="C11" s="31">
        <v>1.0000000000000001E-5</v>
      </c>
      <c r="D11" s="31">
        <v>1.0000000000000001E-5</v>
      </c>
      <c r="E11" s="31">
        <v>1.0000000000000001E-5</v>
      </c>
      <c r="F11" s="31">
        <v>1.0000000000000001E-5</v>
      </c>
      <c r="G11" s="31">
        <v>1.0000000000000001E-5</v>
      </c>
      <c r="H11" s="31">
        <v>1.0000000000000001E-5</v>
      </c>
      <c r="I11" s="31">
        <v>1.0000000000000001E-5</v>
      </c>
      <c r="J11" s="31">
        <v>1.0000000000000001E-5</v>
      </c>
      <c r="K11" s="31">
        <v>1.0000000000000001E-5</v>
      </c>
      <c r="L11" s="31">
        <v>1.0000000000000001E-5</v>
      </c>
      <c r="M11" s="31">
        <v>1.0000000000000001E-5</v>
      </c>
      <c r="N11" s="31">
        <v>1.0000000000000001E-5</v>
      </c>
      <c r="O11" s="31">
        <v>1.0000000000000001E-5</v>
      </c>
      <c r="P11" s="31">
        <v>1.0000000000000001E-5</v>
      </c>
      <c r="Q11" s="31">
        <v>1.0000000000000001E-5</v>
      </c>
      <c r="R11" s="31">
        <v>1.0000000000000001E-5</v>
      </c>
      <c r="S11" s="31">
        <v>1.0000000000000001E-5</v>
      </c>
      <c r="T11" s="31">
        <v>1.0000000000000001E-5</v>
      </c>
      <c r="U11" s="31">
        <v>1.0000000000000001E-5</v>
      </c>
      <c r="V11" s="31">
        <v>1.0000000000000001E-5</v>
      </c>
      <c r="W11" s="31">
        <v>1.0000000000000001E-5</v>
      </c>
      <c r="X11" s="31">
        <v>1.0000000000000001E-5</v>
      </c>
      <c r="Y11" s="31">
        <v>1.0000000000000001E-5</v>
      </c>
      <c r="Z11" s="31">
        <v>1.0000000000000001E-5</v>
      </c>
      <c r="AA11" s="31">
        <v>1.0000000000000001E-5</v>
      </c>
      <c r="AB11" s="31">
        <v>1.0000000000000001E-5</v>
      </c>
      <c r="AC11" s="31">
        <v>1.0000000000000001E-5</v>
      </c>
      <c r="AD11" s="31">
        <v>1.0000000000000001E-5</v>
      </c>
      <c r="AE11" s="31">
        <v>1.0000000000000001E-5</v>
      </c>
      <c r="AF11" s="31">
        <v>1.0000000000000001E-5</v>
      </c>
      <c r="AG11" s="31">
        <v>1.0000000000000001E-5</v>
      </c>
      <c r="AH11" s="31">
        <v>1.0000000000000001E-5</v>
      </c>
      <c r="AI11" s="31">
        <v>1.0000000000000001E-5</v>
      </c>
      <c r="AJ11" s="31">
        <v>1.0000000000000001E-5</v>
      </c>
      <c r="AK11" s="31">
        <v>1.0000000000000001E-5</v>
      </c>
      <c r="AL11" s="31">
        <v>1.0000000000000001E-5</v>
      </c>
      <c r="AM11" s="31">
        <v>1.0000000000000001E-5</v>
      </c>
      <c r="AN11" s="31">
        <v>1.0000000000000001E-5</v>
      </c>
      <c r="AO11" s="31">
        <v>1.0000000000000001E-5</v>
      </c>
      <c r="AP11" s="31">
        <v>1.0000000000000001E-5</v>
      </c>
      <c r="AQ11" s="31">
        <v>1.0000000000000001E-5</v>
      </c>
      <c r="AR11" s="31">
        <v>1.0000000000000001E-5</v>
      </c>
      <c r="AS11" s="31">
        <v>1.0000000000000001E-5</v>
      </c>
      <c r="AT11" s="31">
        <v>1.0000000000000001E-5</v>
      </c>
      <c r="AU11" s="31">
        <v>1.0000000000000001E-5</v>
      </c>
      <c r="AV11" s="31">
        <v>1.0000000000000001E-5</v>
      </c>
      <c r="AW11" s="31">
        <v>1.0000000000000001E-5</v>
      </c>
      <c r="AX11" s="31">
        <v>1.0000000000000001E-5</v>
      </c>
      <c r="AY11" s="31">
        <v>1.0000000000000001E-5</v>
      </c>
      <c r="AZ11" s="31">
        <v>1.0000000000000001E-5</v>
      </c>
      <c r="BA11" s="31">
        <v>1.0000000000000001E-5</v>
      </c>
      <c r="BB11" s="31">
        <v>1.0000000000000001E-5</v>
      </c>
      <c r="BC11" s="31">
        <v>1.0000000000000001E-5</v>
      </c>
      <c r="BD11" s="31">
        <v>1.0000000000000001E-5</v>
      </c>
      <c r="BE11" s="31">
        <v>1.0000000000000001E-5</v>
      </c>
      <c r="BF11" s="31">
        <v>1.0000000000000001E-5</v>
      </c>
      <c r="BG11" s="31">
        <v>1.0000000000000001E-5</v>
      </c>
      <c r="BH11" s="31">
        <v>1.0000000000000001E-5</v>
      </c>
      <c r="BI11" s="31">
        <v>1.0000000000000001E-5</v>
      </c>
      <c r="BJ11" s="31">
        <v>2.0000000000000002E-5</v>
      </c>
      <c r="BK11" s="31">
        <v>2.0000000000000002E-5</v>
      </c>
      <c r="BL11" s="31">
        <v>2.0000000000000002E-5</v>
      </c>
      <c r="BM11" s="31">
        <v>2.0000000000000002E-5</v>
      </c>
      <c r="BN11" s="31">
        <v>2.0000000000000002E-5</v>
      </c>
      <c r="BO11" s="31">
        <v>3.0000000000000001E-5</v>
      </c>
      <c r="BP11" s="31">
        <v>3.0000000000000001E-5</v>
      </c>
      <c r="BQ11" s="31">
        <v>3.0000000000000001E-5</v>
      </c>
      <c r="BR11" s="31">
        <v>4.0000000000000003E-5</v>
      </c>
    </row>
    <row r="12" spans="1:70" x14ac:dyDescent="0.2">
      <c r="A12">
        <v>25</v>
      </c>
      <c r="B12" s="31">
        <v>1.0000000000000001E-5</v>
      </c>
      <c r="C12" s="31">
        <v>1.0000000000000001E-5</v>
      </c>
      <c r="D12" s="31">
        <v>1.0000000000000001E-5</v>
      </c>
      <c r="E12" s="31">
        <v>1.0000000000000001E-5</v>
      </c>
      <c r="F12" s="31">
        <v>1.0000000000000001E-5</v>
      </c>
      <c r="G12" s="31">
        <v>1.0000000000000001E-5</v>
      </c>
      <c r="H12" s="31">
        <v>1.0000000000000001E-5</v>
      </c>
      <c r="I12" s="31">
        <v>1.0000000000000001E-5</v>
      </c>
      <c r="J12" s="31">
        <v>1.0000000000000001E-5</v>
      </c>
      <c r="K12" s="31">
        <v>1.0000000000000001E-5</v>
      </c>
      <c r="L12" s="31">
        <v>1.0000000000000001E-5</v>
      </c>
      <c r="M12" s="31">
        <v>1.0000000000000001E-5</v>
      </c>
      <c r="N12" s="31">
        <v>1.0000000000000001E-5</v>
      </c>
      <c r="O12" s="31">
        <v>1.0000000000000001E-5</v>
      </c>
      <c r="P12" s="31">
        <v>1.0000000000000001E-5</v>
      </c>
      <c r="Q12" s="31">
        <v>1.0000000000000001E-5</v>
      </c>
      <c r="R12" s="31">
        <v>1.0000000000000001E-5</v>
      </c>
      <c r="S12" s="31">
        <v>1.0000000000000001E-5</v>
      </c>
      <c r="T12" s="31">
        <v>1.0000000000000001E-5</v>
      </c>
      <c r="U12" s="31">
        <v>1.0000000000000001E-5</v>
      </c>
      <c r="V12" s="31">
        <v>1.0000000000000001E-5</v>
      </c>
      <c r="W12" s="31">
        <v>1.0000000000000001E-5</v>
      </c>
      <c r="X12" s="31">
        <v>1.0000000000000001E-5</v>
      </c>
      <c r="Y12" s="31">
        <v>1.0000000000000001E-5</v>
      </c>
      <c r="Z12" s="31">
        <v>1.0000000000000001E-5</v>
      </c>
      <c r="AA12" s="31">
        <v>1.0000000000000001E-5</v>
      </c>
      <c r="AB12" s="31">
        <v>1.0000000000000001E-5</v>
      </c>
      <c r="AC12" s="31">
        <v>1.0000000000000001E-5</v>
      </c>
      <c r="AD12" s="31">
        <v>1.0000000000000001E-5</v>
      </c>
      <c r="AE12" s="31">
        <v>1.0000000000000001E-5</v>
      </c>
      <c r="AF12" s="31">
        <v>1.0000000000000001E-5</v>
      </c>
      <c r="AG12" s="31">
        <v>1.0000000000000001E-5</v>
      </c>
      <c r="AH12" s="31">
        <v>1.0000000000000001E-5</v>
      </c>
      <c r="AI12" s="31">
        <v>1.0000000000000001E-5</v>
      </c>
      <c r="AJ12" s="31">
        <v>1.0000000000000001E-5</v>
      </c>
      <c r="AK12" s="31">
        <v>1.0000000000000001E-5</v>
      </c>
      <c r="AL12" s="31">
        <v>1.0000000000000001E-5</v>
      </c>
      <c r="AM12" s="31">
        <v>1.0000000000000001E-5</v>
      </c>
      <c r="AN12" s="31">
        <v>1.0000000000000001E-5</v>
      </c>
      <c r="AO12" s="31">
        <v>1.0000000000000001E-5</v>
      </c>
      <c r="AP12" s="31">
        <v>1.0000000000000001E-5</v>
      </c>
      <c r="AQ12" s="31">
        <v>1.0000000000000001E-5</v>
      </c>
      <c r="AR12" s="31">
        <v>1.0000000000000001E-5</v>
      </c>
      <c r="AS12" s="31">
        <v>1.0000000000000001E-5</v>
      </c>
      <c r="AT12" s="31">
        <v>1.0000000000000001E-5</v>
      </c>
      <c r="AU12" s="31">
        <v>1.0000000000000001E-5</v>
      </c>
      <c r="AV12" s="31">
        <v>1.0000000000000001E-5</v>
      </c>
      <c r="AW12" s="31">
        <v>1.0000000000000001E-5</v>
      </c>
      <c r="AX12" s="31">
        <v>1.0000000000000001E-5</v>
      </c>
      <c r="AY12" s="31">
        <v>1.0000000000000001E-5</v>
      </c>
      <c r="AZ12" s="31">
        <v>1.0000000000000001E-5</v>
      </c>
      <c r="BA12" s="31">
        <v>1.0000000000000001E-5</v>
      </c>
      <c r="BB12" s="31">
        <v>1.0000000000000001E-5</v>
      </c>
      <c r="BC12" s="31">
        <v>1.0000000000000001E-5</v>
      </c>
      <c r="BD12" s="31">
        <v>1.0000000000000001E-5</v>
      </c>
      <c r="BE12" s="31">
        <v>1.0000000000000001E-5</v>
      </c>
      <c r="BF12" s="31">
        <v>1.0000000000000001E-5</v>
      </c>
      <c r="BG12" s="31">
        <v>1.0000000000000001E-5</v>
      </c>
      <c r="BH12" s="31">
        <v>1.0000000000000001E-5</v>
      </c>
      <c r="BI12" s="31">
        <v>1.0000000000000001E-5</v>
      </c>
      <c r="BJ12" s="31">
        <v>2.0000000000000002E-5</v>
      </c>
      <c r="BK12" s="31">
        <v>2.0000000000000002E-5</v>
      </c>
      <c r="BL12" s="31">
        <v>2.0000000000000002E-5</v>
      </c>
      <c r="BM12" s="31">
        <v>2.0000000000000002E-5</v>
      </c>
      <c r="BN12" s="31">
        <v>2.0000000000000002E-5</v>
      </c>
      <c r="BO12" s="31">
        <v>3.0000000000000001E-5</v>
      </c>
      <c r="BP12" s="31">
        <v>3.0000000000000001E-5</v>
      </c>
      <c r="BQ12" s="31">
        <v>3.0000000000000001E-5</v>
      </c>
      <c r="BR12" s="31">
        <v>4.0000000000000003E-5</v>
      </c>
    </row>
    <row r="13" spans="1:70" x14ac:dyDescent="0.2">
      <c r="A13">
        <v>26</v>
      </c>
      <c r="B13" s="31">
        <v>1.0000000000000001E-5</v>
      </c>
      <c r="C13" s="31">
        <v>1.0000000000000001E-5</v>
      </c>
      <c r="D13" s="31">
        <v>1.0000000000000001E-5</v>
      </c>
      <c r="E13" s="31">
        <v>1.0000000000000001E-5</v>
      </c>
      <c r="F13" s="31">
        <v>1.0000000000000001E-5</v>
      </c>
      <c r="G13" s="31">
        <v>1.0000000000000001E-5</v>
      </c>
      <c r="H13" s="31">
        <v>1.0000000000000001E-5</v>
      </c>
      <c r="I13" s="31">
        <v>1.0000000000000001E-5</v>
      </c>
      <c r="J13" s="31">
        <v>1.0000000000000001E-5</v>
      </c>
      <c r="K13" s="31">
        <v>1.0000000000000001E-5</v>
      </c>
      <c r="L13" s="31">
        <v>1.0000000000000001E-5</v>
      </c>
      <c r="M13" s="31">
        <v>1.0000000000000001E-5</v>
      </c>
      <c r="N13" s="31">
        <v>1.0000000000000001E-5</v>
      </c>
      <c r="O13" s="31">
        <v>1.0000000000000001E-5</v>
      </c>
      <c r="P13" s="31">
        <v>1.0000000000000001E-5</v>
      </c>
      <c r="Q13" s="31">
        <v>1.0000000000000001E-5</v>
      </c>
      <c r="R13" s="31">
        <v>1.0000000000000001E-5</v>
      </c>
      <c r="S13" s="31">
        <v>1.0000000000000001E-5</v>
      </c>
      <c r="T13" s="31">
        <v>1.0000000000000001E-5</v>
      </c>
      <c r="U13" s="31">
        <v>1.0000000000000001E-5</v>
      </c>
      <c r="V13" s="31">
        <v>1.0000000000000001E-5</v>
      </c>
      <c r="W13" s="31">
        <v>1.0000000000000001E-5</v>
      </c>
      <c r="X13" s="31">
        <v>1.0000000000000001E-5</v>
      </c>
      <c r="Y13" s="31">
        <v>1.0000000000000001E-5</v>
      </c>
      <c r="Z13" s="31">
        <v>1.0000000000000001E-5</v>
      </c>
      <c r="AA13" s="31">
        <v>1.0000000000000001E-5</v>
      </c>
      <c r="AB13" s="31">
        <v>1.0000000000000001E-5</v>
      </c>
      <c r="AC13" s="31">
        <v>1.0000000000000001E-5</v>
      </c>
      <c r="AD13" s="31">
        <v>1.0000000000000001E-5</v>
      </c>
      <c r="AE13" s="31">
        <v>1.0000000000000001E-5</v>
      </c>
      <c r="AF13" s="31">
        <v>1.0000000000000001E-5</v>
      </c>
      <c r="AG13" s="31">
        <v>1.0000000000000001E-5</v>
      </c>
      <c r="AH13" s="31">
        <v>1.0000000000000001E-5</v>
      </c>
      <c r="AI13" s="31">
        <v>1.0000000000000001E-5</v>
      </c>
      <c r="AJ13" s="31">
        <v>1.0000000000000001E-5</v>
      </c>
      <c r="AK13" s="31">
        <v>1.0000000000000001E-5</v>
      </c>
      <c r="AL13" s="31">
        <v>1.0000000000000001E-5</v>
      </c>
      <c r="AM13" s="31">
        <v>1.0000000000000001E-5</v>
      </c>
      <c r="AN13" s="31">
        <v>1.0000000000000001E-5</v>
      </c>
      <c r="AO13" s="31">
        <v>1.0000000000000001E-5</v>
      </c>
      <c r="AP13" s="31">
        <v>1.0000000000000001E-5</v>
      </c>
      <c r="AQ13" s="31">
        <v>1.0000000000000001E-5</v>
      </c>
      <c r="AR13" s="31">
        <v>1.0000000000000001E-5</v>
      </c>
      <c r="AS13" s="31">
        <v>1.0000000000000001E-5</v>
      </c>
      <c r="AT13" s="31">
        <v>1.0000000000000001E-5</v>
      </c>
      <c r="AU13" s="31">
        <v>1.0000000000000001E-5</v>
      </c>
      <c r="AV13" s="31">
        <v>1.0000000000000001E-5</v>
      </c>
      <c r="AW13" s="31">
        <v>1.0000000000000001E-5</v>
      </c>
      <c r="AX13" s="31">
        <v>1.0000000000000001E-5</v>
      </c>
      <c r="AY13" s="31">
        <v>1.0000000000000001E-5</v>
      </c>
      <c r="AZ13" s="31">
        <v>1.0000000000000001E-5</v>
      </c>
      <c r="BA13" s="31">
        <v>1.0000000000000001E-5</v>
      </c>
      <c r="BB13" s="31">
        <v>1.0000000000000001E-5</v>
      </c>
      <c r="BC13" s="31">
        <v>1.0000000000000001E-5</v>
      </c>
      <c r="BD13" s="31">
        <v>1.0000000000000001E-5</v>
      </c>
      <c r="BE13" s="31">
        <v>1.0000000000000001E-5</v>
      </c>
      <c r="BF13" s="31">
        <v>1.0000000000000001E-5</v>
      </c>
      <c r="BG13" s="31">
        <v>1.0000000000000001E-5</v>
      </c>
      <c r="BH13" s="31">
        <v>1.0000000000000001E-5</v>
      </c>
      <c r="BI13" s="31">
        <v>1.0000000000000001E-5</v>
      </c>
      <c r="BJ13" s="31">
        <v>2.0000000000000002E-5</v>
      </c>
      <c r="BK13" s="31">
        <v>2.0000000000000002E-5</v>
      </c>
      <c r="BL13" s="31">
        <v>2.0000000000000002E-5</v>
      </c>
      <c r="BM13" s="31">
        <v>2.0000000000000002E-5</v>
      </c>
      <c r="BN13" s="31">
        <v>2.0000000000000002E-5</v>
      </c>
      <c r="BO13" s="31">
        <v>3.0000000000000001E-5</v>
      </c>
      <c r="BP13" s="31">
        <v>3.0000000000000001E-5</v>
      </c>
      <c r="BQ13" s="31">
        <v>3.0000000000000001E-5</v>
      </c>
      <c r="BR13" s="31">
        <v>4.0000000000000003E-5</v>
      </c>
    </row>
    <row r="14" spans="1:70" x14ac:dyDescent="0.2">
      <c r="A14">
        <v>27</v>
      </c>
      <c r="B14" s="31">
        <v>1.0000000000000001E-5</v>
      </c>
      <c r="C14" s="31">
        <v>1.0000000000000001E-5</v>
      </c>
      <c r="D14" s="31">
        <v>1.0000000000000001E-5</v>
      </c>
      <c r="E14" s="31">
        <v>1.0000000000000001E-5</v>
      </c>
      <c r="F14" s="31">
        <v>1.0000000000000001E-5</v>
      </c>
      <c r="G14" s="31">
        <v>1.0000000000000001E-5</v>
      </c>
      <c r="H14" s="31">
        <v>1.0000000000000001E-5</v>
      </c>
      <c r="I14" s="31">
        <v>1.0000000000000001E-5</v>
      </c>
      <c r="J14" s="31">
        <v>1.0000000000000001E-5</v>
      </c>
      <c r="K14" s="31">
        <v>1.0000000000000001E-5</v>
      </c>
      <c r="L14" s="31">
        <v>1.0000000000000001E-5</v>
      </c>
      <c r="M14" s="31">
        <v>1.0000000000000001E-5</v>
      </c>
      <c r="N14" s="31">
        <v>1.0000000000000001E-5</v>
      </c>
      <c r="O14" s="31">
        <v>1.0000000000000001E-5</v>
      </c>
      <c r="P14" s="31">
        <v>1.0000000000000001E-5</v>
      </c>
      <c r="Q14" s="31">
        <v>1.0000000000000001E-5</v>
      </c>
      <c r="R14" s="31">
        <v>1.0000000000000001E-5</v>
      </c>
      <c r="S14" s="31">
        <v>1.0000000000000001E-5</v>
      </c>
      <c r="T14" s="31">
        <v>1.0000000000000001E-5</v>
      </c>
      <c r="U14" s="31">
        <v>1.0000000000000001E-5</v>
      </c>
      <c r="V14" s="31">
        <v>1.0000000000000001E-5</v>
      </c>
      <c r="W14" s="31">
        <v>1.0000000000000001E-5</v>
      </c>
      <c r="X14" s="31">
        <v>1.0000000000000001E-5</v>
      </c>
      <c r="Y14" s="31">
        <v>1.0000000000000001E-5</v>
      </c>
      <c r="Z14" s="31">
        <v>1.0000000000000001E-5</v>
      </c>
      <c r="AA14" s="31">
        <v>1.0000000000000001E-5</v>
      </c>
      <c r="AB14" s="31">
        <v>1.0000000000000001E-5</v>
      </c>
      <c r="AC14" s="31">
        <v>1.0000000000000001E-5</v>
      </c>
      <c r="AD14" s="31">
        <v>1.0000000000000001E-5</v>
      </c>
      <c r="AE14" s="31">
        <v>1.0000000000000001E-5</v>
      </c>
      <c r="AF14" s="31">
        <v>1.0000000000000001E-5</v>
      </c>
      <c r="AG14" s="31">
        <v>1.0000000000000001E-5</v>
      </c>
      <c r="AH14" s="31">
        <v>1.0000000000000001E-5</v>
      </c>
      <c r="AI14" s="31">
        <v>1.0000000000000001E-5</v>
      </c>
      <c r="AJ14" s="31">
        <v>1.0000000000000001E-5</v>
      </c>
      <c r="AK14" s="31">
        <v>1.0000000000000001E-5</v>
      </c>
      <c r="AL14" s="31">
        <v>1.0000000000000001E-5</v>
      </c>
      <c r="AM14" s="31">
        <v>1.0000000000000001E-5</v>
      </c>
      <c r="AN14" s="31">
        <v>1.0000000000000001E-5</v>
      </c>
      <c r="AO14" s="31">
        <v>1.0000000000000001E-5</v>
      </c>
      <c r="AP14" s="31">
        <v>1.0000000000000001E-5</v>
      </c>
      <c r="AQ14" s="31">
        <v>1.0000000000000001E-5</v>
      </c>
      <c r="AR14" s="31">
        <v>1.0000000000000001E-5</v>
      </c>
      <c r="AS14" s="31">
        <v>1.0000000000000001E-5</v>
      </c>
      <c r="AT14" s="31">
        <v>1.0000000000000001E-5</v>
      </c>
      <c r="AU14" s="31">
        <v>1.0000000000000001E-5</v>
      </c>
      <c r="AV14" s="31">
        <v>1.0000000000000001E-5</v>
      </c>
      <c r="AW14" s="31">
        <v>1.0000000000000001E-5</v>
      </c>
      <c r="AX14" s="31">
        <v>1.0000000000000001E-5</v>
      </c>
      <c r="AY14" s="31">
        <v>1.0000000000000001E-5</v>
      </c>
      <c r="AZ14" s="31">
        <v>1.0000000000000001E-5</v>
      </c>
      <c r="BA14" s="31">
        <v>1.0000000000000001E-5</v>
      </c>
      <c r="BB14" s="31">
        <v>1.0000000000000001E-5</v>
      </c>
      <c r="BC14" s="31">
        <v>1.0000000000000001E-5</v>
      </c>
      <c r="BD14" s="31">
        <v>1.0000000000000001E-5</v>
      </c>
      <c r="BE14" s="31">
        <v>1.0000000000000001E-5</v>
      </c>
      <c r="BF14" s="31">
        <v>1.0000000000000001E-5</v>
      </c>
      <c r="BG14" s="31">
        <v>1.0000000000000001E-5</v>
      </c>
      <c r="BH14" s="31">
        <v>1.0000000000000001E-5</v>
      </c>
      <c r="BI14" s="31">
        <v>1.0000000000000001E-5</v>
      </c>
      <c r="BJ14" s="31">
        <v>2.0000000000000002E-5</v>
      </c>
      <c r="BK14" s="31">
        <v>2.0000000000000002E-5</v>
      </c>
      <c r="BL14" s="31">
        <v>2.0000000000000002E-5</v>
      </c>
      <c r="BM14" s="31">
        <v>2.0000000000000002E-5</v>
      </c>
      <c r="BN14" s="31">
        <v>2.0000000000000002E-5</v>
      </c>
      <c r="BO14" s="31">
        <v>3.0000000000000001E-5</v>
      </c>
      <c r="BP14" s="31">
        <v>3.0000000000000001E-5</v>
      </c>
      <c r="BQ14" s="31">
        <v>3.0000000000000001E-5</v>
      </c>
      <c r="BR14" s="31">
        <v>4.0000000000000003E-5</v>
      </c>
    </row>
    <row r="15" spans="1:70" x14ac:dyDescent="0.2">
      <c r="A15">
        <v>28</v>
      </c>
      <c r="B15" s="31">
        <v>1.0000000000000001E-5</v>
      </c>
      <c r="C15" s="31">
        <v>1.0000000000000001E-5</v>
      </c>
      <c r="D15" s="31">
        <v>1.0000000000000001E-5</v>
      </c>
      <c r="E15" s="31">
        <v>1.0000000000000001E-5</v>
      </c>
      <c r="F15" s="31">
        <v>1.0000000000000001E-5</v>
      </c>
      <c r="G15" s="31">
        <v>1.0000000000000001E-5</v>
      </c>
      <c r="H15" s="31">
        <v>1.0000000000000001E-5</v>
      </c>
      <c r="I15" s="31">
        <v>1.0000000000000001E-5</v>
      </c>
      <c r="J15" s="31">
        <v>1.0000000000000001E-5</v>
      </c>
      <c r="K15" s="31">
        <v>1.0000000000000001E-5</v>
      </c>
      <c r="L15" s="31">
        <v>1.0000000000000001E-5</v>
      </c>
      <c r="M15" s="31">
        <v>1.0000000000000001E-5</v>
      </c>
      <c r="N15" s="31">
        <v>1.0000000000000001E-5</v>
      </c>
      <c r="O15" s="31">
        <v>1.0000000000000001E-5</v>
      </c>
      <c r="P15" s="31">
        <v>1.0000000000000001E-5</v>
      </c>
      <c r="Q15" s="31">
        <v>1.0000000000000001E-5</v>
      </c>
      <c r="R15" s="31">
        <v>1.0000000000000001E-5</v>
      </c>
      <c r="S15" s="31">
        <v>1.0000000000000001E-5</v>
      </c>
      <c r="T15" s="31">
        <v>1.0000000000000001E-5</v>
      </c>
      <c r="U15" s="31">
        <v>1.0000000000000001E-5</v>
      </c>
      <c r="V15" s="31">
        <v>1.0000000000000001E-5</v>
      </c>
      <c r="W15" s="31">
        <v>1.0000000000000001E-5</v>
      </c>
      <c r="X15" s="31">
        <v>1.0000000000000001E-5</v>
      </c>
      <c r="Y15" s="31">
        <v>1.0000000000000001E-5</v>
      </c>
      <c r="Z15" s="31">
        <v>1.0000000000000001E-5</v>
      </c>
      <c r="AA15" s="31">
        <v>1.0000000000000001E-5</v>
      </c>
      <c r="AB15" s="31">
        <v>1.0000000000000001E-5</v>
      </c>
      <c r="AC15" s="31">
        <v>1.0000000000000001E-5</v>
      </c>
      <c r="AD15" s="31">
        <v>1.0000000000000001E-5</v>
      </c>
      <c r="AE15" s="31">
        <v>1.0000000000000001E-5</v>
      </c>
      <c r="AF15" s="31">
        <v>1.0000000000000001E-5</v>
      </c>
      <c r="AG15" s="31">
        <v>1.0000000000000001E-5</v>
      </c>
      <c r="AH15" s="31">
        <v>1.0000000000000001E-5</v>
      </c>
      <c r="AI15" s="31">
        <v>1.0000000000000001E-5</v>
      </c>
      <c r="AJ15" s="31">
        <v>1.0000000000000001E-5</v>
      </c>
      <c r="AK15" s="31">
        <v>1.0000000000000001E-5</v>
      </c>
      <c r="AL15" s="31">
        <v>1.0000000000000001E-5</v>
      </c>
      <c r="AM15" s="31">
        <v>1.0000000000000001E-5</v>
      </c>
      <c r="AN15" s="31">
        <v>1.0000000000000001E-5</v>
      </c>
      <c r="AO15" s="31">
        <v>1.0000000000000001E-5</v>
      </c>
      <c r="AP15" s="31">
        <v>1.0000000000000001E-5</v>
      </c>
      <c r="AQ15" s="31">
        <v>1.0000000000000001E-5</v>
      </c>
      <c r="AR15" s="31">
        <v>1.0000000000000001E-5</v>
      </c>
      <c r="AS15" s="31">
        <v>1.0000000000000001E-5</v>
      </c>
      <c r="AT15" s="31">
        <v>1.0000000000000001E-5</v>
      </c>
      <c r="AU15" s="31">
        <v>1.0000000000000001E-5</v>
      </c>
      <c r="AV15" s="31">
        <v>1.0000000000000001E-5</v>
      </c>
      <c r="AW15" s="31">
        <v>1.0000000000000001E-5</v>
      </c>
      <c r="AX15" s="31">
        <v>1.0000000000000001E-5</v>
      </c>
      <c r="AY15" s="31">
        <v>1.0000000000000001E-5</v>
      </c>
      <c r="AZ15" s="31">
        <v>1.0000000000000001E-5</v>
      </c>
      <c r="BA15" s="31">
        <v>1.0000000000000001E-5</v>
      </c>
      <c r="BB15" s="31">
        <v>1.0000000000000001E-5</v>
      </c>
      <c r="BC15" s="31">
        <v>1.0000000000000001E-5</v>
      </c>
      <c r="BD15" s="31">
        <v>1.0000000000000001E-5</v>
      </c>
      <c r="BE15" s="31">
        <v>1.0000000000000001E-5</v>
      </c>
      <c r="BF15" s="31">
        <v>1.0000000000000001E-5</v>
      </c>
      <c r="BG15" s="31">
        <v>1.0000000000000001E-5</v>
      </c>
      <c r="BH15" s="31">
        <v>1.0000000000000001E-5</v>
      </c>
      <c r="BI15" s="31">
        <v>1.0000000000000001E-5</v>
      </c>
      <c r="BJ15" s="31">
        <v>2.0000000000000002E-5</v>
      </c>
      <c r="BK15" s="31">
        <v>2.0000000000000002E-5</v>
      </c>
      <c r="BL15" s="31">
        <v>2.0000000000000002E-5</v>
      </c>
      <c r="BM15" s="31">
        <v>2.0000000000000002E-5</v>
      </c>
      <c r="BN15" s="31">
        <v>2.0000000000000002E-5</v>
      </c>
      <c r="BO15" s="31">
        <v>3.0000000000000001E-5</v>
      </c>
      <c r="BP15" s="31">
        <v>3.0000000000000001E-5</v>
      </c>
      <c r="BQ15" s="31">
        <v>3.0000000000000001E-5</v>
      </c>
      <c r="BR15" s="31">
        <v>4.0000000000000003E-5</v>
      </c>
    </row>
    <row r="16" spans="1:70" x14ac:dyDescent="0.2">
      <c r="A16">
        <v>29</v>
      </c>
      <c r="B16" s="31">
        <v>1.0000000000000001E-5</v>
      </c>
      <c r="C16" s="31">
        <v>1.0000000000000001E-5</v>
      </c>
      <c r="D16" s="31">
        <v>1.0000000000000001E-5</v>
      </c>
      <c r="E16" s="31">
        <v>1.0000000000000001E-5</v>
      </c>
      <c r="F16" s="31">
        <v>1.0000000000000001E-5</v>
      </c>
      <c r="G16" s="31">
        <v>1.0000000000000001E-5</v>
      </c>
      <c r="H16" s="31">
        <v>1.0000000000000001E-5</v>
      </c>
      <c r="I16" s="31">
        <v>1.0000000000000001E-5</v>
      </c>
      <c r="J16" s="31">
        <v>1.0000000000000001E-5</v>
      </c>
      <c r="K16" s="31">
        <v>1.0000000000000001E-5</v>
      </c>
      <c r="L16" s="31">
        <v>1.0000000000000001E-5</v>
      </c>
      <c r="M16" s="31">
        <v>1.0000000000000001E-5</v>
      </c>
      <c r="N16" s="31">
        <v>1.0000000000000001E-5</v>
      </c>
      <c r="O16" s="31">
        <v>1.0000000000000001E-5</v>
      </c>
      <c r="P16" s="31">
        <v>1.0000000000000001E-5</v>
      </c>
      <c r="Q16" s="31">
        <v>1.0000000000000001E-5</v>
      </c>
      <c r="R16" s="31">
        <v>1.0000000000000001E-5</v>
      </c>
      <c r="S16" s="31">
        <v>1.0000000000000001E-5</v>
      </c>
      <c r="T16" s="31">
        <v>1.0000000000000001E-5</v>
      </c>
      <c r="U16" s="31">
        <v>1.0000000000000001E-5</v>
      </c>
      <c r="V16" s="31">
        <v>1.0000000000000001E-5</v>
      </c>
      <c r="W16" s="31">
        <v>1.0000000000000001E-5</v>
      </c>
      <c r="X16" s="31">
        <v>1.0000000000000001E-5</v>
      </c>
      <c r="Y16" s="31">
        <v>1.0000000000000001E-5</v>
      </c>
      <c r="Z16" s="31">
        <v>1.0000000000000001E-5</v>
      </c>
      <c r="AA16" s="31">
        <v>1.0000000000000001E-5</v>
      </c>
      <c r="AB16" s="31">
        <v>1.0000000000000001E-5</v>
      </c>
      <c r="AC16" s="31">
        <v>1.0000000000000001E-5</v>
      </c>
      <c r="AD16" s="31">
        <v>1.0000000000000001E-5</v>
      </c>
      <c r="AE16" s="31">
        <v>1.0000000000000001E-5</v>
      </c>
      <c r="AF16" s="31">
        <v>1.0000000000000001E-5</v>
      </c>
      <c r="AG16" s="31">
        <v>1.0000000000000001E-5</v>
      </c>
      <c r="AH16" s="31">
        <v>1.0000000000000001E-5</v>
      </c>
      <c r="AI16" s="31">
        <v>1.0000000000000001E-5</v>
      </c>
      <c r="AJ16" s="31">
        <v>1.0000000000000001E-5</v>
      </c>
      <c r="AK16" s="31">
        <v>1.0000000000000001E-5</v>
      </c>
      <c r="AL16" s="31">
        <v>1.0000000000000001E-5</v>
      </c>
      <c r="AM16" s="31">
        <v>1.0000000000000001E-5</v>
      </c>
      <c r="AN16" s="31">
        <v>1.0000000000000001E-5</v>
      </c>
      <c r="AO16" s="31">
        <v>1.0000000000000001E-5</v>
      </c>
      <c r="AP16" s="31">
        <v>1.0000000000000001E-5</v>
      </c>
      <c r="AQ16" s="31">
        <v>1.0000000000000001E-5</v>
      </c>
      <c r="AR16" s="31">
        <v>1.0000000000000001E-5</v>
      </c>
      <c r="AS16" s="31">
        <v>1.0000000000000001E-5</v>
      </c>
      <c r="AT16" s="31">
        <v>1.0000000000000001E-5</v>
      </c>
      <c r="AU16" s="31">
        <v>1.0000000000000001E-5</v>
      </c>
      <c r="AV16" s="31">
        <v>1.0000000000000001E-5</v>
      </c>
      <c r="AW16" s="31">
        <v>1.0000000000000001E-5</v>
      </c>
      <c r="AX16" s="31">
        <v>1.0000000000000001E-5</v>
      </c>
      <c r="AY16" s="31">
        <v>1.0000000000000001E-5</v>
      </c>
      <c r="AZ16" s="31">
        <v>1.0000000000000001E-5</v>
      </c>
      <c r="BA16" s="31">
        <v>1.0000000000000001E-5</v>
      </c>
      <c r="BB16" s="31">
        <v>1.0000000000000001E-5</v>
      </c>
      <c r="BC16" s="31">
        <v>1.0000000000000001E-5</v>
      </c>
      <c r="BD16" s="31">
        <v>1.0000000000000001E-5</v>
      </c>
      <c r="BE16" s="31">
        <v>1.0000000000000001E-5</v>
      </c>
      <c r="BF16" s="31">
        <v>1.0000000000000001E-5</v>
      </c>
      <c r="BG16" s="31">
        <v>1.0000000000000001E-5</v>
      </c>
      <c r="BH16" s="31">
        <v>1.0000000000000001E-5</v>
      </c>
      <c r="BI16" s="31">
        <v>1.0000000000000001E-5</v>
      </c>
      <c r="BJ16" s="31">
        <v>2.0000000000000002E-5</v>
      </c>
      <c r="BK16" s="31">
        <v>2.0000000000000002E-5</v>
      </c>
      <c r="BL16" s="31">
        <v>2.0000000000000002E-5</v>
      </c>
      <c r="BM16" s="31">
        <v>2.0000000000000002E-5</v>
      </c>
      <c r="BN16" s="31">
        <v>2.0000000000000002E-5</v>
      </c>
      <c r="BO16" s="31">
        <v>3.0000000000000001E-5</v>
      </c>
      <c r="BP16" s="31">
        <v>3.0000000000000001E-5</v>
      </c>
      <c r="BQ16" s="31">
        <v>3.0000000000000001E-5</v>
      </c>
      <c r="BR16" s="31">
        <v>3.0000000000000001E-5</v>
      </c>
    </row>
    <row r="17" spans="1:70" x14ac:dyDescent="0.2">
      <c r="A17">
        <v>30</v>
      </c>
      <c r="B17" s="31">
        <v>1.0000000000000001E-5</v>
      </c>
      <c r="C17" s="31">
        <v>1.0000000000000001E-5</v>
      </c>
      <c r="D17" s="31">
        <v>1.0000000000000001E-5</v>
      </c>
      <c r="E17" s="31">
        <v>1.0000000000000001E-5</v>
      </c>
      <c r="F17" s="31">
        <v>1.0000000000000001E-5</v>
      </c>
      <c r="G17" s="31">
        <v>1.0000000000000001E-5</v>
      </c>
      <c r="H17" s="31">
        <v>1.0000000000000001E-5</v>
      </c>
      <c r="I17" s="31">
        <v>1.0000000000000001E-5</v>
      </c>
      <c r="J17" s="31">
        <v>1.0000000000000001E-5</v>
      </c>
      <c r="K17" s="31">
        <v>1.0000000000000001E-5</v>
      </c>
      <c r="L17" s="31">
        <v>1.0000000000000001E-5</v>
      </c>
      <c r="M17" s="31">
        <v>1.0000000000000001E-5</v>
      </c>
      <c r="N17" s="31">
        <v>1.0000000000000001E-5</v>
      </c>
      <c r="O17" s="31">
        <v>1.0000000000000001E-5</v>
      </c>
      <c r="P17" s="31">
        <v>1.0000000000000001E-5</v>
      </c>
      <c r="Q17" s="31">
        <v>1.0000000000000001E-5</v>
      </c>
      <c r="R17" s="31">
        <v>1.0000000000000001E-5</v>
      </c>
      <c r="S17" s="31">
        <v>1.0000000000000001E-5</v>
      </c>
      <c r="T17" s="31">
        <v>1.0000000000000001E-5</v>
      </c>
      <c r="U17" s="31">
        <v>1.0000000000000001E-5</v>
      </c>
      <c r="V17" s="31">
        <v>1.0000000000000001E-5</v>
      </c>
      <c r="W17" s="31">
        <v>1.0000000000000001E-5</v>
      </c>
      <c r="X17" s="31">
        <v>1.0000000000000001E-5</v>
      </c>
      <c r="Y17" s="31">
        <v>1.0000000000000001E-5</v>
      </c>
      <c r="Z17" s="31">
        <v>1.0000000000000001E-5</v>
      </c>
      <c r="AA17" s="31">
        <v>1.0000000000000001E-5</v>
      </c>
      <c r="AB17" s="31">
        <v>1.0000000000000001E-5</v>
      </c>
      <c r="AC17" s="31">
        <v>1.0000000000000001E-5</v>
      </c>
      <c r="AD17" s="31">
        <v>1.0000000000000001E-5</v>
      </c>
      <c r="AE17" s="31">
        <v>1.0000000000000001E-5</v>
      </c>
      <c r="AF17" s="31">
        <v>1.0000000000000001E-5</v>
      </c>
      <c r="AG17" s="31">
        <v>1.0000000000000001E-5</v>
      </c>
      <c r="AH17" s="31">
        <v>1.0000000000000001E-5</v>
      </c>
      <c r="AI17" s="31">
        <v>1.0000000000000001E-5</v>
      </c>
      <c r="AJ17" s="31">
        <v>1.0000000000000001E-5</v>
      </c>
      <c r="AK17" s="31">
        <v>1.0000000000000001E-5</v>
      </c>
      <c r="AL17" s="31">
        <v>1.0000000000000001E-5</v>
      </c>
      <c r="AM17" s="31">
        <v>1.0000000000000001E-5</v>
      </c>
      <c r="AN17" s="31">
        <v>1.0000000000000001E-5</v>
      </c>
      <c r="AO17" s="31">
        <v>1.0000000000000001E-5</v>
      </c>
      <c r="AP17" s="31">
        <v>1.0000000000000001E-5</v>
      </c>
      <c r="AQ17" s="31">
        <v>1.0000000000000001E-5</v>
      </c>
      <c r="AR17" s="31">
        <v>1.0000000000000001E-5</v>
      </c>
      <c r="AS17" s="31">
        <v>1.0000000000000001E-5</v>
      </c>
      <c r="AT17" s="31">
        <v>1.0000000000000001E-5</v>
      </c>
      <c r="AU17" s="31">
        <v>1.0000000000000001E-5</v>
      </c>
      <c r="AV17" s="31">
        <v>1.0000000000000001E-5</v>
      </c>
      <c r="AW17" s="31">
        <v>1.0000000000000001E-5</v>
      </c>
      <c r="AX17" s="31">
        <v>1.0000000000000001E-5</v>
      </c>
      <c r="AY17" s="31">
        <v>1.0000000000000001E-5</v>
      </c>
      <c r="AZ17" s="31">
        <v>1.0000000000000001E-5</v>
      </c>
      <c r="BA17" s="31">
        <v>1.0000000000000001E-5</v>
      </c>
      <c r="BB17" s="31">
        <v>1.0000000000000001E-5</v>
      </c>
      <c r="BC17" s="31">
        <v>1.0000000000000001E-5</v>
      </c>
      <c r="BD17" s="31">
        <v>1.0000000000000001E-5</v>
      </c>
      <c r="BE17" s="31">
        <v>1.0000000000000001E-5</v>
      </c>
      <c r="BF17" s="31">
        <v>1.0000000000000001E-5</v>
      </c>
      <c r="BG17" s="31">
        <v>1.0000000000000001E-5</v>
      </c>
      <c r="BH17" s="31">
        <v>1.0000000000000001E-5</v>
      </c>
      <c r="BI17" s="31">
        <v>1.0000000000000001E-5</v>
      </c>
      <c r="BJ17" s="31">
        <v>1.0000000000000001E-5</v>
      </c>
      <c r="BK17" s="31">
        <v>2.0000000000000002E-5</v>
      </c>
      <c r="BL17" s="31">
        <v>2.0000000000000002E-5</v>
      </c>
      <c r="BM17" s="31">
        <v>2.0000000000000002E-5</v>
      </c>
      <c r="BN17" s="31">
        <v>2.0000000000000002E-5</v>
      </c>
      <c r="BO17" s="31">
        <v>2.0000000000000002E-5</v>
      </c>
      <c r="BP17" s="31">
        <v>3.0000000000000001E-5</v>
      </c>
      <c r="BQ17" s="31">
        <v>3.0000000000000001E-5</v>
      </c>
      <c r="BR17" s="31">
        <v>3.0000000000000001E-5</v>
      </c>
    </row>
    <row r="18" spans="1:70" x14ac:dyDescent="0.2">
      <c r="A18">
        <v>31</v>
      </c>
      <c r="B18" s="31">
        <v>1.0000000000000001E-5</v>
      </c>
      <c r="C18" s="31">
        <v>1.0000000000000001E-5</v>
      </c>
      <c r="D18" s="31">
        <v>1.0000000000000001E-5</v>
      </c>
      <c r="E18" s="31">
        <v>1.0000000000000001E-5</v>
      </c>
      <c r="F18" s="31">
        <v>1.0000000000000001E-5</v>
      </c>
      <c r="G18" s="31">
        <v>1.0000000000000001E-5</v>
      </c>
      <c r="H18" s="31">
        <v>1.0000000000000001E-5</v>
      </c>
      <c r="I18" s="31">
        <v>1.0000000000000001E-5</v>
      </c>
      <c r="J18" s="31">
        <v>1.0000000000000001E-5</v>
      </c>
      <c r="K18" s="31">
        <v>1.0000000000000001E-5</v>
      </c>
      <c r="L18" s="31">
        <v>1.0000000000000001E-5</v>
      </c>
      <c r="M18" s="31">
        <v>1.0000000000000001E-5</v>
      </c>
      <c r="N18" s="31">
        <v>1.0000000000000001E-5</v>
      </c>
      <c r="O18" s="31">
        <v>1.0000000000000001E-5</v>
      </c>
      <c r="P18" s="31">
        <v>1.0000000000000001E-5</v>
      </c>
      <c r="Q18" s="31">
        <v>1.0000000000000001E-5</v>
      </c>
      <c r="R18" s="31">
        <v>1.0000000000000001E-5</v>
      </c>
      <c r="S18" s="31">
        <v>1.0000000000000001E-5</v>
      </c>
      <c r="T18" s="31">
        <v>1.0000000000000001E-5</v>
      </c>
      <c r="U18" s="31">
        <v>1.0000000000000001E-5</v>
      </c>
      <c r="V18" s="31">
        <v>1.0000000000000001E-5</v>
      </c>
      <c r="W18" s="31">
        <v>1.0000000000000001E-5</v>
      </c>
      <c r="X18" s="31">
        <v>1.0000000000000001E-5</v>
      </c>
      <c r="Y18" s="31">
        <v>1.0000000000000001E-5</v>
      </c>
      <c r="Z18" s="31">
        <v>1.0000000000000001E-5</v>
      </c>
      <c r="AA18" s="31">
        <v>1.0000000000000001E-5</v>
      </c>
      <c r="AB18" s="31">
        <v>1.0000000000000001E-5</v>
      </c>
      <c r="AC18" s="31">
        <v>1.0000000000000001E-5</v>
      </c>
      <c r="AD18" s="31">
        <v>1.0000000000000001E-5</v>
      </c>
      <c r="AE18" s="31">
        <v>1.0000000000000001E-5</v>
      </c>
      <c r="AF18" s="31">
        <v>1.0000000000000001E-5</v>
      </c>
      <c r="AG18" s="31">
        <v>1.0000000000000001E-5</v>
      </c>
      <c r="AH18" s="31">
        <v>1.0000000000000001E-5</v>
      </c>
      <c r="AI18" s="31">
        <v>1.0000000000000001E-5</v>
      </c>
      <c r="AJ18" s="31">
        <v>1.0000000000000001E-5</v>
      </c>
      <c r="AK18" s="31">
        <v>1.0000000000000001E-5</v>
      </c>
      <c r="AL18" s="31">
        <v>1.0000000000000001E-5</v>
      </c>
      <c r="AM18" s="31">
        <v>1.0000000000000001E-5</v>
      </c>
      <c r="AN18" s="31">
        <v>1.0000000000000001E-5</v>
      </c>
      <c r="AO18" s="31">
        <v>1.0000000000000001E-5</v>
      </c>
      <c r="AP18" s="31">
        <v>1.0000000000000001E-5</v>
      </c>
      <c r="AQ18" s="31">
        <v>1.0000000000000001E-5</v>
      </c>
      <c r="AR18" s="31">
        <v>1.0000000000000001E-5</v>
      </c>
      <c r="AS18" s="31">
        <v>1.0000000000000001E-5</v>
      </c>
      <c r="AT18" s="31">
        <v>1.0000000000000001E-5</v>
      </c>
      <c r="AU18" s="31">
        <v>1.0000000000000001E-5</v>
      </c>
      <c r="AV18" s="31">
        <v>1.0000000000000001E-5</v>
      </c>
      <c r="AW18" s="31">
        <v>1.0000000000000001E-5</v>
      </c>
      <c r="AX18" s="31">
        <v>1.0000000000000001E-5</v>
      </c>
      <c r="AY18" s="31">
        <v>1.0000000000000001E-5</v>
      </c>
      <c r="AZ18" s="31">
        <v>1.0000000000000001E-5</v>
      </c>
      <c r="BA18" s="31">
        <v>1.0000000000000001E-5</v>
      </c>
      <c r="BB18" s="31">
        <v>1.0000000000000001E-5</v>
      </c>
      <c r="BC18" s="31">
        <v>1.0000000000000001E-5</v>
      </c>
      <c r="BD18" s="31">
        <v>1.0000000000000001E-5</v>
      </c>
      <c r="BE18" s="31">
        <v>1.0000000000000001E-5</v>
      </c>
      <c r="BF18" s="31">
        <v>1.0000000000000001E-5</v>
      </c>
      <c r="BG18" s="31">
        <v>1.0000000000000001E-5</v>
      </c>
      <c r="BH18" s="31">
        <v>1.0000000000000001E-5</v>
      </c>
      <c r="BI18" s="31">
        <v>1.0000000000000001E-5</v>
      </c>
      <c r="BJ18" s="31">
        <v>1.0000000000000001E-5</v>
      </c>
      <c r="BK18" s="31">
        <v>2.0000000000000002E-5</v>
      </c>
      <c r="BL18" s="31">
        <v>2.0000000000000002E-5</v>
      </c>
      <c r="BM18" s="31">
        <v>2.0000000000000002E-5</v>
      </c>
      <c r="BN18" s="31">
        <v>2.0000000000000002E-5</v>
      </c>
      <c r="BO18" s="31">
        <v>2.0000000000000002E-5</v>
      </c>
      <c r="BP18" s="31">
        <v>3.0000000000000001E-5</v>
      </c>
      <c r="BQ18" s="31">
        <v>3.0000000000000001E-5</v>
      </c>
      <c r="BR18" s="31">
        <v>3.0000000000000001E-5</v>
      </c>
    </row>
    <row r="19" spans="1:70" x14ac:dyDescent="0.2">
      <c r="A19">
        <v>32</v>
      </c>
      <c r="B19" s="31">
        <v>1.0000000000000001E-5</v>
      </c>
      <c r="C19" s="31">
        <v>1.0000000000000001E-5</v>
      </c>
      <c r="D19" s="31">
        <v>1.0000000000000001E-5</v>
      </c>
      <c r="E19" s="31">
        <v>1.0000000000000001E-5</v>
      </c>
      <c r="F19" s="31">
        <v>1.0000000000000001E-5</v>
      </c>
      <c r="G19" s="31">
        <v>1.0000000000000001E-5</v>
      </c>
      <c r="H19" s="31">
        <v>1.0000000000000001E-5</v>
      </c>
      <c r="I19" s="31">
        <v>1.0000000000000001E-5</v>
      </c>
      <c r="J19" s="31">
        <v>1.0000000000000001E-5</v>
      </c>
      <c r="K19" s="31">
        <v>1.0000000000000001E-5</v>
      </c>
      <c r="L19" s="31">
        <v>1.0000000000000001E-5</v>
      </c>
      <c r="M19" s="31">
        <v>1.0000000000000001E-5</v>
      </c>
      <c r="N19" s="31">
        <v>1.0000000000000001E-5</v>
      </c>
      <c r="O19" s="31">
        <v>1.0000000000000001E-5</v>
      </c>
      <c r="P19" s="31">
        <v>1.0000000000000001E-5</v>
      </c>
      <c r="Q19" s="31">
        <v>1.0000000000000001E-5</v>
      </c>
      <c r="R19" s="31">
        <v>1.0000000000000001E-5</v>
      </c>
      <c r="S19" s="31">
        <v>1.0000000000000001E-5</v>
      </c>
      <c r="T19" s="31">
        <v>1.0000000000000001E-5</v>
      </c>
      <c r="U19" s="31">
        <v>1.0000000000000001E-5</v>
      </c>
      <c r="V19" s="31">
        <v>1.0000000000000001E-5</v>
      </c>
      <c r="W19" s="31">
        <v>1.0000000000000001E-5</v>
      </c>
      <c r="X19" s="31">
        <v>1.0000000000000001E-5</v>
      </c>
      <c r="Y19" s="31">
        <v>1.0000000000000001E-5</v>
      </c>
      <c r="Z19" s="31">
        <v>1.0000000000000001E-5</v>
      </c>
      <c r="AA19" s="31">
        <v>1.0000000000000001E-5</v>
      </c>
      <c r="AB19" s="31">
        <v>1.0000000000000001E-5</v>
      </c>
      <c r="AC19" s="31">
        <v>1.0000000000000001E-5</v>
      </c>
      <c r="AD19" s="31">
        <v>1.0000000000000001E-5</v>
      </c>
      <c r="AE19" s="31">
        <v>1.0000000000000001E-5</v>
      </c>
      <c r="AF19" s="31">
        <v>1.0000000000000001E-5</v>
      </c>
      <c r="AG19" s="31">
        <v>1.0000000000000001E-5</v>
      </c>
      <c r="AH19" s="31">
        <v>1.0000000000000001E-5</v>
      </c>
      <c r="AI19" s="31">
        <v>1.0000000000000001E-5</v>
      </c>
      <c r="AJ19" s="31">
        <v>1.0000000000000001E-5</v>
      </c>
      <c r="AK19" s="31">
        <v>1.0000000000000001E-5</v>
      </c>
      <c r="AL19" s="31">
        <v>1.0000000000000001E-5</v>
      </c>
      <c r="AM19" s="31">
        <v>1.0000000000000001E-5</v>
      </c>
      <c r="AN19" s="31">
        <v>1.0000000000000001E-5</v>
      </c>
      <c r="AO19" s="31">
        <v>1.0000000000000001E-5</v>
      </c>
      <c r="AP19" s="31">
        <v>1.0000000000000001E-5</v>
      </c>
      <c r="AQ19" s="31">
        <v>1.0000000000000001E-5</v>
      </c>
      <c r="AR19" s="31">
        <v>1.0000000000000001E-5</v>
      </c>
      <c r="AS19" s="31">
        <v>1.0000000000000001E-5</v>
      </c>
      <c r="AT19" s="31">
        <v>1.0000000000000001E-5</v>
      </c>
      <c r="AU19" s="31">
        <v>1.0000000000000001E-5</v>
      </c>
      <c r="AV19" s="31">
        <v>1.0000000000000001E-5</v>
      </c>
      <c r="AW19" s="31">
        <v>1.0000000000000001E-5</v>
      </c>
      <c r="AX19" s="31">
        <v>1.0000000000000001E-5</v>
      </c>
      <c r="AY19" s="31">
        <v>1.0000000000000001E-5</v>
      </c>
      <c r="AZ19" s="31">
        <v>1.0000000000000001E-5</v>
      </c>
      <c r="BA19" s="31">
        <v>1.0000000000000001E-5</v>
      </c>
      <c r="BB19" s="31">
        <v>1.0000000000000001E-5</v>
      </c>
      <c r="BC19" s="31">
        <v>1.0000000000000001E-5</v>
      </c>
      <c r="BD19" s="31">
        <v>1.0000000000000001E-5</v>
      </c>
      <c r="BE19" s="31">
        <v>1.0000000000000001E-5</v>
      </c>
      <c r="BF19" s="31">
        <v>1.0000000000000001E-5</v>
      </c>
      <c r="BG19" s="31">
        <v>1.0000000000000001E-5</v>
      </c>
      <c r="BH19" s="31">
        <v>1.0000000000000001E-5</v>
      </c>
      <c r="BI19" s="31">
        <v>1.0000000000000001E-5</v>
      </c>
      <c r="BJ19" s="31">
        <v>1.0000000000000001E-5</v>
      </c>
      <c r="BK19" s="31">
        <v>2.0000000000000002E-5</v>
      </c>
      <c r="BL19" s="31">
        <v>2.0000000000000002E-5</v>
      </c>
      <c r="BM19" s="31">
        <v>2.0000000000000002E-5</v>
      </c>
      <c r="BN19" s="31">
        <v>2.0000000000000002E-5</v>
      </c>
      <c r="BO19" s="31">
        <v>2.0000000000000002E-5</v>
      </c>
      <c r="BP19" s="31">
        <v>3.0000000000000001E-5</v>
      </c>
      <c r="BQ19" s="31">
        <v>3.0000000000000001E-5</v>
      </c>
      <c r="BR19" s="31">
        <v>3.0000000000000001E-5</v>
      </c>
    </row>
    <row r="20" spans="1:70" x14ac:dyDescent="0.2">
      <c r="A20">
        <v>33</v>
      </c>
      <c r="B20" s="31">
        <v>1.0000000000000001E-5</v>
      </c>
      <c r="C20" s="31">
        <v>1.0000000000000001E-5</v>
      </c>
      <c r="D20" s="31">
        <v>1.0000000000000001E-5</v>
      </c>
      <c r="E20" s="31">
        <v>1.0000000000000001E-5</v>
      </c>
      <c r="F20" s="31">
        <v>1.0000000000000001E-5</v>
      </c>
      <c r="G20" s="31">
        <v>1.0000000000000001E-5</v>
      </c>
      <c r="H20" s="31">
        <v>1.0000000000000001E-5</v>
      </c>
      <c r="I20" s="31">
        <v>1.0000000000000001E-5</v>
      </c>
      <c r="J20" s="31">
        <v>1.0000000000000001E-5</v>
      </c>
      <c r="K20" s="31">
        <v>1.0000000000000001E-5</v>
      </c>
      <c r="L20" s="31">
        <v>1.0000000000000001E-5</v>
      </c>
      <c r="M20" s="31">
        <v>1.0000000000000001E-5</v>
      </c>
      <c r="N20" s="31">
        <v>1.0000000000000001E-5</v>
      </c>
      <c r="O20" s="31">
        <v>1.0000000000000001E-5</v>
      </c>
      <c r="P20" s="31">
        <v>1.0000000000000001E-5</v>
      </c>
      <c r="Q20" s="31">
        <v>1.0000000000000001E-5</v>
      </c>
      <c r="R20" s="31">
        <v>1.0000000000000001E-5</v>
      </c>
      <c r="S20" s="31">
        <v>1.0000000000000001E-5</v>
      </c>
      <c r="T20" s="31">
        <v>1.0000000000000001E-5</v>
      </c>
      <c r="U20" s="31">
        <v>1.0000000000000001E-5</v>
      </c>
      <c r="V20" s="31">
        <v>1.0000000000000001E-5</v>
      </c>
      <c r="W20" s="31">
        <v>1.0000000000000001E-5</v>
      </c>
      <c r="X20" s="31">
        <v>1.0000000000000001E-5</v>
      </c>
      <c r="Y20" s="31">
        <v>1.0000000000000001E-5</v>
      </c>
      <c r="Z20" s="31">
        <v>1.0000000000000001E-5</v>
      </c>
      <c r="AA20" s="31">
        <v>1.0000000000000001E-5</v>
      </c>
      <c r="AB20" s="31">
        <v>1.0000000000000001E-5</v>
      </c>
      <c r="AC20" s="31">
        <v>1.0000000000000001E-5</v>
      </c>
      <c r="AD20" s="31">
        <v>1.0000000000000001E-5</v>
      </c>
      <c r="AE20" s="31">
        <v>1.0000000000000001E-5</v>
      </c>
      <c r="AF20" s="31">
        <v>1.0000000000000001E-5</v>
      </c>
      <c r="AG20" s="31">
        <v>1.0000000000000001E-5</v>
      </c>
      <c r="AH20" s="31">
        <v>1.0000000000000001E-5</v>
      </c>
      <c r="AI20" s="31">
        <v>1.0000000000000001E-5</v>
      </c>
      <c r="AJ20" s="31">
        <v>1.0000000000000001E-5</v>
      </c>
      <c r="AK20" s="31">
        <v>1.0000000000000001E-5</v>
      </c>
      <c r="AL20" s="31">
        <v>1.0000000000000001E-5</v>
      </c>
      <c r="AM20" s="31">
        <v>1.0000000000000001E-5</v>
      </c>
      <c r="AN20" s="31">
        <v>1.0000000000000001E-5</v>
      </c>
      <c r="AO20" s="31">
        <v>1.0000000000000001E-5</v>
      </c>
      <c r="AP20" s="31">
        <v>1.0000000000000001E-5</v>
      </c>
      <c r="AQ20" s="31">
        <v>1.0000000000000001E-5</v>
      </c>
      <c r="AR20" s="31">
        <v>1.0000000000000001E-5</v>
      </c>
      <c r="AS20" s="31">
        <v>1.0000000000000001E-5</v>
      </c>
      <c r="AT20" s="31">
        <v>1.0000000000000001E-5</v>
      </c>
      <c r="AU20" s="31">
        <v>1.0000000000000001E-5</v>
      </c>
      <c r="AV20" s="31">
        <v>1.0000000000000001E-5</v>
      </c>
      <c r="AW20" s="31">
        <v>1.0000000000000001E-5</v>
      </c>
      <c r="AX20" s="31">
        <v>1.0000000000000001E-5</v>
      </c>
      <c r="AY20" s="31">
        <v>1.0000000000000001E-5</v>
      </c>
      <c r="AZ20" s="31">
        <v>1.0000000000000001E-5</v>
      </c>
      <c r="BA20" s="31">
        <v>1.0000000000000001E-5</v>
      </c>
      <c r="BB20" s="31">
        <v>1.0000000000000001E-5</v>
      </c>
      <c r="BC20" s="31">
        <v>1.0000000000000001E-5</v>
      </c>
      <c r="BD20" s="31">
        <v>1.0000000000000001E-5</v>
      </c>
      <c r="BE20" s="31">
        <v>1.0000000000000001E-5</v>
      </c>
      <c r="BF20" s="31">
        <v>1.0000000000000001E-5</v>
      </c>
      <c r="BG20" s="31">
        <v>1.0000000000000001E-5</v>
      </c>
      <c r="BH20" s="31">
        <v>1.0000000000000001E-5</v>
      </c>
      <c r="BI20" s="31">
        <v>1.0000000000000001E-5</v>
      </c>
      <c r="BJ20" s="31">
        <v>1.0000000000000001E-5</v>
      </c>
      <c r="BK20" s="31">
        <v>2.0000000000000002E-5</v>
      </c>
      <c r="BL20" s="31">
        <v>2.0000000000000002E-5</v>
      </c>
      <c r="BM20" s="31">
        <v>2.0000000000000002E-5</v>
      </c>
      <c r="BN20" s="31">
        <v>2.0000000000000002E-5</v>
      </c>
      <c r="BO20" s="31">
        <v>2.0000000000000002E-5</v>
      </c>
      <c r="BP20" s="31">
        <v>3.0000000000000001E-5</v>
      </c>
      <c r="BQ20" s="31">
        <v>3.0000000000000001E-5</v>
      </c>
      <c r="BR20" s="31">
        <v>3.0000000000000001E-5</v>
      </c>
    </row>
    <row r="21" spans="1:70" x14ac:dyDescent="0.2">
      <c r="A21">
        <v>34</v>
      </c>
      <c r="B21" s="31">
        <v>1.0000000000000001E-5</v>
      </c>
      <c r="C21" s="31">
        <v>1.0000000000000001E-5</v>
      </c>
      <c r="D21" s="31">
        <v>1.0000000000000001E-5</v>
      </c>
      <c r="E21" s="31">
        <v>1.0000000000000001E-5</v>
      </c>
      <c r="F21" s="31">
        <v>1.0000000000000001E-5</v>
      </c>
      <c r="G21" s="31">
        <v>1.0000000000000001E-5</v>
      </c>
      <c r="H21" s="31">
        <v>1.0000000000000001E-5</v>
      </c>
      <c r="I21" s="31">
        <v>1.0000000000000001E-5</v>
      </c>
      <c r="J21" s="31">
        <v>1.0000000000000001E-5</v>
      </c>
      <c r="K21" s="31">
        <v>1.0000000000000001E-5</v>
      </c>
      <c r="L21" s="31">
        <v>1.0000000000000001E-5</v>
      </c>
      <c r="M21" s="31">
        <v>1.0000000000000001E-5</v>
      </c>
      <c r="N21" s="31">
        <v>1.0000000000000001E-5</v>
      </c>
      <c r="O21" s="31">
        <v>1.0000000000000001E-5</v>
      </c>
      <c r="P21" s="31">
        <v>1.0000000000000001E-5</v>
      </c>
      <c r="Q21" s="31">
        <v>1.0000000000000001E-5</v>
      </c>
      <c r="R21" s="31">
        <v>1.0000000000000001E-5</v>
      </c>
      <c r="S21" s="31">
        <v>1.0000000000000001E-5</v>
      </c>
      <c r="T21" s="31">
        <v>1.0000000000000001E-5</v>
      </c>
      <c r="U21" s="31">
        <v>1.0000000000000001E-5</v>
      </c>
      <c r="V21" s="31">
        <v>1.0000000000000001E-5</v>
      </c>
      <c r="W21" s="31">
        <v>1.0000000000000001E-5</v>
      </c>
      <c r="X21" s="31">
        <v>1.0000000000000001E-5</v>
      </c>
      <c r="Y21" s="31">
        <v>1.0000000000000001E-5</v>
      </c>
      <c r="Z21" s="31">
        <v>1.0000000000000001E-5</v>
      </c>
      <c r="AA21" s="31">
        <v>1.0000000000000001E-5</v>
      </c>
      <c r="AB21" s="31">
        <v>1.0000000000000001E-5</v>
      </c>
      <c r="AC21" s="31">
        <v>1.0000000000000001E-5</v>
      </c>
      <c r="AD21" s="31">
        <v>1.0000000000000001E-5</v>
      </c>
      <c r="AE21" s="31">
        <v>1.0000000000000001E-5</v>
      </c>
      <c r="AF21" s="31">
        <v>1.0000000000000001E-5</v>
      </c>
      <c r="AG21" s="31">
        <v>1.0000000000000001E-5</v>
      </c>
      <c r="AH21" s="31">
        <v>1.0000000000000001E-5</v>
      </c>
      <c r="AI21" s="31">
        <v>1.0000000000000001E-5</v>
      </c>
      <c r="AJ21" s="31">
        <v>1.0000000000000001E-5</v>
      </c>
      <c r="AK21" s="31">
        <v>1.0000000000000001E-5</v>
      </c>
      <c r="AL21" s="31">
        <v>1.0000000000000001E-5</v>
      </c>
      <c r="AM21" s="31">
        <v>1.0000000000000001E-5</v>
      </c>
      <c r="AN21" s="31">
        <v>1.0000000000000001E-5</v>
      </c>
      <c r="AO21" s="31">
        <v>1.0000000000000001E-5</v>
      </c>
      <c r="AP21" s="31">
        <v>1.0000000000000001E-5</v>
      </c>
      <c r="AQ21" s="31">
        <v>1.0000000000000001E-5</v>
      </c>
      <c r="AR21" s="31">
        <v>1.0000000000000001E-5</v>
      </c>
      <c r="AS21" s="31">
        <v>1.0000000000000001E-5</v>
      </c>
      <c r="AT21" s="31">
        <v>1.0000000000000001E-5</v>
      </c>
      <c r="AU21" s="31">
        <v>1.0000000000000001E-5</v>
      </c>
      <c r="AV21" s="31">
        <v>1.0000000000000001E-5</v>
      </c>
      <c r="AW21" s="31">
        <v>1.0000000000000001E-5</v>
      </c>
      <c r="AX21" s="31">
        <v>1.0000000000000001E-5</v>
      </c>
      <c r="AY21" s="31">
        <v>1.0000000000000001E-5</v>
      </c>
      <c r="AZ21" s="31">
        <v>1.0000000000000001E-5</v>
      </c>
      <c r="BA21" s="31">
        <v>1.0000000000000001E-5</v>
      </c>
      <c r="BB21" s="31">
        <v>1.0000000000000001E-5</v>
      </c>
      <c r="BC21" s="31">
        <v>1.0000000000000001E-5</v>
      </c>
      <c r="BD21" s="31">
        <v>1.0000000000000001E-5</v>
      </c>
      <c r="BE21" s="31">
        <v>1.0000000000000001E-5</v>
      </c>
      <c r="BF21" s="31">
        <v>1.0000000000000001E-5</v>
      </c>
      <c r="BG21" s="31">
        <v>1.0000000000000001E-5</v>
      </c>
      <c r="BH21" s="31">
        <v>1.0000000000000001E-5</v>
      </c>
      <c r="BI21" s="31">
        <v>1.0000000000000001E-5</v>
      </c>
      <c r="BJ21" s="31">
        <v>1.0000000000000001E-5</v>
      </c>
      <c r="BK21" s="31">
        <v>2.0000000000000002E-5</v>
      </c>
      <c r="BL21" s="31">
        <v>2.0000000000000002E-5</v>
      </c>
      <c r="BM21" s="31">
        <v>2.0000000000000002E-5</v>
      </c>
      <c r="BN21" s="31">
        <v>2.0000000000000002E-5</v>
      </c>
      <c r="BO21" s="31">
        <v>2.0000000000000002E-5</v>
      </c>
      <c r="BP21" s="31">
        <v>3.0000000000000001E-5</v>
      </c>
      <c r="BQ21" s="31">
        <v>3.0000000000000001E-5</v>
      </c>
      <c r="BR21" s="31">
        <v>3.0000000000000001E-5</v>
      </c>
    </row>
    <row r="22" spans="1:70" x14ac:dyDescent="0.2">
      <c r="A22">
        <v>35</v>
      </c>
      <c r="B22" s="31">
        <v>1.0000000000000001E-5</v>
      </c>
      <c r="C22" s="31">
        <v>1.0000000000000001E-5</v>
      </c>
      <c r="D22" s="31">
        <v>1.0000000000000001E-5</v>
      </c>
      <c r="E22" s="31">
        <v>1.0000000000000001E-5</v>
      </c>
      <c r="F22" s="31">
        <v>1.0000000000000001E-5</v>
      </c>
      <c r="G22" s="31">
        <v>1.0000000000000001E-5</v>
      </c>
      <c r="H22" s="31">
        <v>1.0000000000000001E-5</v>
      </c>
      <c r="I22" s="31">
        <v>1.0000000000000001E-5</v>
      </c>
      <c r="J22" s="31">
        <v>1.0000000000000001E-5</v>
      </c>
      <c r="K22" s="31">
        <v>1.0000000000000001E-5</v>
      </c>
      <c r="L22" s="31">
        <v>1.0000000000000001E-5</v>
      </c>
      <c r="M22" s="31">
        <v>1.0000000000000001E-5</v>
      </c>
      <c r="N22" s="31">
        <v>1.0000000000000001E-5</v>
      </c>
      <c r="O22" s="31">
        <v>1.0000000000000001E-5</v>
      </c>
      <c r="P22" s="31">
        <v>1.0000000000000001E-5</v>
      </c>
      <c r="Q22" s="31">
        <v>1.0000000000000001E-5</v>
      </c>
      <c r="R22" s="31">
        <v>1.0000000000000001E-5</v>
      </c>
      <c r="S22" s="31">
        <v>1.0000000000000001E-5</v>
      </c>
      <c r="T22" s="31">
        <v>1.0000000000000001E-5</v>
      </c>
      <c r="U22" s="31">
        <v>1.0000000000000001E-5</v>
      </c>
      <c r="V22" s="31">
        <v>1.0000000000000001E-5</v>
      </c>
      <c r="W22" s="31">
        <v>1.0000000000000001E-5</v>
      </c>
      <c r="X22" s="31">
        <v>1.0000000000000001E-5</v>
      </c>
      <c r="Y22" s="31">
        <v>1.0000000000000001E-5</v>
      </c>
      <c r="Z22" s="31">
        <v>1.0000000000000001E-5</v>
      </c>
      <c r="AA22" s="31">
        <v>1.0000000000000001E-5</v>
      </c>
      <c r="AB22" s="31">
        <v>1.0000000000000001E-5</v>
      </c>
      <c r="AC22" s="31">
        <v>1.0000000000000001E-5</v>
      </c>
      <c r="AD22" s="31">
        <v>1.0000000000000001E-5</v>
      </c>
      <c r="AE22" s="31">
        <v>1.0000000000000001E-5</v>
      </c>
      <c r="AF22" s="31">
        <v>1.0000000000000001E-5</v>
      </c>
      <c r="AG22" s="31">
        <v>1.0000000000000001E-5</v>
      </c>
      <c r="AH22" s="31">
        <v>1.0000000000000001E-5</v>
      </c>
      <c r="AI22" s="31">
        <v>1.0000000000000001E-5</v>
      </c>
      <c r="AJ22" s="31">
        <v>1.0000000000000001E-5</v>
      </c>
      <c r="AK22" s="31">
        <v>1.0000000000000001E-5</v>
      </c>
      <c r="AL22" s="31">
        <v>1.0000000000000001E-5</v>
      </c>
      <c r="AM22" s="31">
        <v>1.0000000000000001E-5</v>
      </c>
      <c r="AN22" s="31">
        <v>1.0000000000000001E-5</v>
      </c>
      <c r="AO22" s="31">
        <v>1.0000000000000001E-5</v>
      </c>
      <c r="AP22" s="31">
        <v>1.0000000000000001E-5</v>
      </c>
      <c r="AQ22" s="31">
        <v>1.0000000000000001E-5</v>
      </c>
      <c r="AR22" s="31">
        <v>1.0000000000000001E-5</v>
      </c>
      <c r="AS22" s="31">
        <v>1.0000000000000001E-5</v>
      </c>
      <c r="AT22" s="31">
        <v>1.0000000000000001E-5</v>
      </c>
      <c r="AU22" s="31">
        <v>1.0000000000000001E-5</v>
      </c>
      <c r="AV22" s="31">
        <v>1.0000000000000001E-5</v>
      </c>
      <c r="AW22" s="31">
        <v>1.0000000000000001E-5</v>
      </c>
      <c r="AX22" s="31">
        <v>1.0000000000000001E-5</v>
      </c>
      <c r="AY22" s="31">
        <v>1.0000000000000001E-5</v>
      </c>
      <c r="AZ22" s="31">
        <v>1.0000000000000001E-5</v>
      </c>
      <c r="BA22" s="31">
        <v>1.0000000000000001E-5</v>
      </c>
      <c r="BB22" s="31">
        <v>1.0000000000000001E-5</v>
      </c>
      <c r="BC22" s="31">
        <v>1.0000000000000001E-5</v>
      </c>
      <c r="BD22" s="31">
        <v>1.0000000000000001E-5</v>
      </c>
      <c r="BE22" s="31">
        <v>1.0000000000000001E-5</v>
      </c>
      <c r="BF22" s="31">
        <v>1.0000000000000001E-5</v>
      </c>
      <c r="BG22" s="31">
        <v>1.0000000000000001E-5</v>
      </c>
      <c r="BH22" s="31">
        <v>1.0000000000000001E-5</v>
      </c>
      <c r="BI22" s="31">
        <v>1.0000000000000001E-5</v>
      </c>
      <c r="BJ22" s="31">
        <v>1.0000000000000001E-5</v>
      </c>
      <c r="BK22" s="31">
        <v>2.0000000000000002E-5</v>
      </c>
      <c r="BL22" s="31">
        <v>2.0000000000000002E-5</v>
      </c>
      <c r="BM22" s="31">
        <v>2.0000000000000002E-5</v>
      </c>
      <c r="BN22" s="31">
        <v>2.0000000000000002E-5</v>
      </c>
      <c r="BO22" s="31">
        <v>2.0000000000000002E-5</v>
      </c>
      <c r="BP22" s="31">
        <v>3.0000000000000001E-5</v>
      </c>
      <c r="BQ22" s="31">
        <v>3.0000000000000001E-5</v>
      </c>
      <c r="BR22" s="31">
        <v>3.0000000000000001E-5</v>
      </c>
    </row>
    <row r="23" spans="1:70" x14ac:dyDescent="0.2">
      <c r="A23">
        <v>36</v>
      </c>
      <c r="B23" s="31">
        <v>1.0000000000000001E-5</v>
      </c>
      <c r="C23" s="31">
        <v>1.0000000000000001E-5</v>
      </c>
      <c r="D23" s="31">
        <v>1.0000000000000001E-5</v>
      </c>
      <c r="E23" s="31">
        <v>1.0000000000000001E-5</v>
      </c>
      <c r="F23" s="31">
        <v>1.0000000000000001E-5</v>
      </c>
      <c r="G23" s="31">
        <v>1.0000000000000001E-5</v>
      </c>
      <c r="H23" s="31">
        <v>1.0000000000000001E-5</v>
      </c>
      <c r="I23" s="31">
        <v>1.0000000000000001E-5</v>
      </c>
      <c r="J23" s="31">
        <v>1.0000000000000001E-5</v>
      </c>
      <c r="K23" s="31">
        <v>1.0000000000000001E-5</v>
      </c>
      <c r="L23" s="31">
        <v>1.0000000000000001E-5</v>
      </c>
      <c r="M23" s="31">
        <v>1.0000000000000001E-5</v>
      </c>
      <c r="N23" s="31">
        <v>1.0000000000000001E-5</v>
      </c>
      <c r="O23" s="31">
        <v>1.0000000000000001E-5</v>
      </c>
      <c r="P23" s="31">
        <v>1.0000000000000001E-5</v>
      </c>
      <c r="Q23" s="31">
        <v>1.0000000000000001E-5</v>
      </c>
      <c r="R23" s="31">
        <v>1.0000000000000001E-5</v>
      </c>
      <c r="S23" s="31">
        <v>1.0000000000000001E-5</v>
      </c>
      <c r="T23" s="31">
        <v>1.0000000000000001E-5</v>
      </c>
      <c r="U23" s="31">
        <v>1.0000000000000001E-5</v>
      </c>
      <c r="V23" s="31">
        <v>1.0000000000000001E-5</v>
      </c>
      <c r="W23" s="31">
        <v>1.0000000000000001E-5</v>
      </c>
      <c r="X23" s="31">
        <v>1.0000000000000001E-5</v>
      </c>
      <c r="Y23" s="31">
        <v>1.0000000000000001E-5</v>
      </c>
      <c r="Z23" s="31">
        <v>1.0000000000000001E-5</v>
      </c>
      <c r="AA23" s="31">
        <v>1.0000000000000001E-5</v>
      </c>
      <c r="AB23" s="31">
        <v>1.0000000000000001E-5</v>
      </c>
      <c r="AC23" s="31">
        <v>1.0000000000000001E-5</v>
      </c>
      <c r="AD23" s="31">
        <v>1.0000000000000001E-5</v>
      </c>
      <c r="AE23" s="31">
        <v>1.0000000000000001E-5</v>
      </c>
      <c r="AF23" s="31">
        <v>1.0000000000000001E-5</v>
      </c>
      <c r="AG23" s="31">
        <v>1.0000000000000001E-5</v>
      </c>
      <c r="AH23" s="31">
        <v>1.0000000000000001E-5</v>
      </c>
      <c r="AI23" s="31">
        <v>1.0000000000000001E-5</v>
      </c>
      <c r="AJ23" s="31">
        <v>1.0000000000000001E-5</v>
      </c>
      <c r="AK23" s="31">
        <v>1.0000000000000001E-5</v>
      </c>
      <c r="AL23" s="31">
        <v>1.0000000000000001E-5</v>
      </c>
      <c r="AM23" s="31">
        <v>1.0000000000000001E-5</v>
      </c>
      <c r="AN23" s="31">
        <v>1.0000000000000001E-5</v>
      </c>
      <c r="AO23" s="31">
        <v>1.0000000000000001E-5</v>
      </c>
      <c r="AP23" s="31">
        <v>1.0000000000000001E-5</v>
      </c>
      <c r="AQ23" s="31">
        <v>1.0000000000000001E-5</v>
      </c>
      <c r="AR23" s="31">
        <v>1.0000000000000001E-5</v>
      </c>
      <c r="AS23" s="31">
        <v>1.0000000000000001E-5</v>
      </c>
      <c r="AT23" s="31">
        <v>1.0000000000000001E-5</v>
      </c>
      <c r="AU23" s="31">
        <v>1.0000000000000001E-5</v>
      </c>
      <c r="AV23" s="31">
        <v>1.0000000000000001E-5</v>
      </c>
      <c r="AW23" s="31">
        <v>1.0000000000000001E-5</v>
      </c>
      <c r="AX23" s="31">
        <v>1.0000000000000001E-5</v>
      </c>
      <c r="AY23" s="31">
        <v>1.0000000000000001E-5</v>
      </c>
      <c r="AZ23" s="31">
        <v>1.0000000000000001E-5</v>
      </c>
      <c r="BA23" s="31">
        <v>1.0000000000000001E-5</v>
      </c>
      <c r="BB23" s="31">
        <v>1.0000000000000001E-5</v>
      </c>
      <c r="BC23" s="31">
        <v>1.0000000000000001E-5</v>
      </c>
      <c r="BD23" s="31">
        <v>1.0000000000000001E-5</v>
      </c>
      <c r="BE23" s="31">
        <v>1.0000000000000001E-5</v>
      </c>
      <c r="BF23" s="31">
        <v>1.0000000000000001E-5</v>
      </c>
      <c r="BG23" s="31">
        <v>1.0000000000000001E-5</v>
      </c>
      <c r="BH23" s="31">
        <v>1.0000000000000001E-5</v>
      </c>
      <c r="BI23" s="31">
        <v>1.0000000000000001E-5</v>
      </c>
      <c r="BJ23" s="31">
        <v>1.0000000000000001E-5</v>
      </c>
      <c r="BK23" s="31">
        <v>2.0000000000000002E-5</v>
      </c>
      <c r="BL23" s="31">
        <v>2.0000000000000002E-5</v>
      </c>
      <c r="BM23" s="31">
        <v>2.0000000000000002E-5</v>
      </c>
      <c r="BN23" s="31">
        <v>2.0000000000000002E-5</v>
      </c>
      <c r="BO23" s="31">
        <v>2.0000000000000002E-5</v>
      </c>
      <c r="BP23" s="31">
        <v>3.0000000000000001E-5</v>
      </c>
      <c r="BQ23" s="31">
        <v>3.0000000000000001E-5</v>
      </c>
      <c r="BR23" s="31">
        <v>3.0000000000000001E-5</v>
      </c>
    </row>
    <row r="24" spans="1:70" x14ac:dyDescent="0.2">
      <c r="A24">
        <v>37</v>
      </c>
      <c r="B24" s="31">
        <v>1.0000000000000001E-5</v>
      </c>
      <c r="C24" s="31">
        <v>1.0000000000000001E-5</v>
      </c>
      <c r="D24" s="31">
        <v>1.0000000000000001E-5</v>
      </c>
      <c r="E24" s="31">
        <v>1.0000000000000001E-5</v>
      </c>
      <c r="F24" s="31">
        <v>1.0000000000000001E-5</v>
      </c>
      <c r="G24" s="31">
        <v>1.0000000000000001E-5</v>
      </c>
      <c r="H24" s="31">
        <v>1.0000000000000001E-5</v>
      </c>
      <c r="I24" s="31">
        <v>1.0000000000000001E-5</v>
      </c>
      <c r="J24" s="31">
        <v>1.0000000000000001E-5</v>
      </c>
      <c r="K24" s="31">
        <v>1.0000000000000001E-5</v>
      </c>
      <c r="L24" s="31">
        <v>1.0000000000000001E-5</v>
      </c>
      <c r="M24" s="31">
        <v>1.0000000000000001E-5</v>
      </c>
      <c r="N24" s="31">
        <v>1.0000000000000001E-5</v>
      </c>
      <c r="O24" s="31">
        <v>1.0000000000000001E-5</v>
      </c>
      <c r="P24" s="31">
        <v>1.0000000000000001E-5</v>
      </c>
      <c r="Q24" s="31">
        <v>1.0000000000000001E-5</v>
      </c>
      <c r="R24" s="31">
        <v>1.0000000000000001E-5</v>
      </c>
      <c r="S24" s="31">
        <v>1.0000000000000001E-5</v>
      </c>
      <c r="T24" s="31">
        <v>1.0000000000000001E-5</v>
      </c>
      <c r="U24" s="31">
        <v>1.0000000000000001E-5</v>
      </c>
      <c r="V24" s="31">
        <v>1.0000000000000001E-5</v>
      </c>
      <c r="W24" s="31">
        <v>1.0000000000000001E-5</v>
      </c>
      <c r="X24" s="31">
        <v>1.0000000000000001E-5</v>
      </c>
      <c r="Y24" s="31">
        <v>1.0000000000000001E-5</v>
      </c>
      <c r="Z24" s="31">
        <v>1.0000000000000001E-5</v>
      </c>
      <c r="AA24" s="31">
        <v>1.0000000000000001E-5</v>
      </c>
      <c r="AB24" s="31">
        <v>1.0000000000000001E-5</v>
      </c>
      <c r="AC24" s="31">
        <v>1.0000000000000001E-5</v>
      </c>
      <c r="AD24" s="31">
        <v>1.0000000000000001E-5</v>
      </c>
      <c r="AE24" s="31">
        <v>1.0000000000000001E-5</v>
      </c>
      <c r="AF24" s="31">
        <v>1.0000000000000001E-5</v>
      </c>
      <c r="AG24" s="31">
        <v>1.0000000000000001E-5</v>
      </c>
      <c r="AH24" s="31">
        <v>1.0000000000000001E-5</v>
      </c>
      <c r="AI24" s="31">
        <v>1.0000000000000001E-5</v>
      </c>
      <c r="AJ24" s="31">
        <v>1.0000000000000001E-5</v>
      </c>
      <c r="AK24" s="31">
        <v>1.0000000000000001E-5</v>
      </c>
      <c r="AL24" s="31">
        <v>1.0000000000000001E-5</v>
      </c>
      <c r="AM24" s="31">
        <v>1.0000000000000001E-5</v>
      </c>
      <c r="AN24" s="31">
        <v>1.0000000000000001E-5</v>
      </c>
      <c r="AO24" s="31">
        <v>1.0000000000000001E-5</v>
      </c>
      <c r="AP24" s="31">
        <v>1.0000000000000001E-5</v>
      </c>
      <c r="AQ24" s="31">
        <v>1.0000000000000001E-5</v>
      </c>
      <c r="AR24" s="31">
        <v>1.0000000000000001E-5</v>
      </c>
      <c r="AS24" s="31">
        <v>1.0000000000000001E-5</v>
      </c>
      <c r="AT24" s="31">
        <v>1.0000000000000001E-5</v>
      </c>
      <c r="AU24" s="31">
        <v>1.0000000000000001E-5</v>
      </c>
      <c r="AV24" s="31">
        <v>1.0000000000000001E-5</v>
      </c>
      <c r="AW24" s="31">
        <v>1.0000000000000001E-5</v>
      </c>
      <c r="AX24" s="31">
        <v>1.0000000000000001E-5</v>
      </c>
      <c r="AY24" s="31">
        <v>1.0000000000000001E-5</v>
      </c>
      <c r="AZ24" s="31">
        <v>1.0000000000000001E-5</v>
      </c>
      <c r="BA24" s="31">
        <v>1.0000000000000001E-5</v>
      </c>
      <c r="BB24" s="31">
        <v>1.0000000000000001E-5</v>
      </c>
      <c r="BC24" s="31">
        <v>1.0000000000000001E-5</v>
      </c>
      <c r="BD24" s="31">
        <v>1.0000000000000001E-5</v>
      </c>
      <c r="BE24" s="31">
        <v>1.0000000000000001E-5</v>
      </c>
      <c r="BF24" s="31">
        <v>1.0000000000000001E-5</v>
      </c>
      <c r="BG24" s="31">
        <v>1.0000000000000001E-5</v>
      </c>
      <c r="BH24" s="31">
        <v>1.0000000000000001E-5</v>
      </c>
      <c r="BI24" s="31">
        <v>1.0000000000000001E-5</v>
      </c>
      <c r="BJ24" s="31">
        <v>1.0000000000000001E-5</v>
      </c>
      <c r="BK24" s="31">
        <v>2.0000000000000002E-5</v>
      </c>
      <c r="BL24" s="31">
        <v>2.0000000000000002E-5</v>
      </c>
      <c r="BM24" s="31">
        <v>2.0000000000000002E-5</v>
      </c>
      <c r="BN24" s="31">
        <v>2.0000000000000002E-5</v>
      </c>
      <c r="BO24" s="31">
        <v>2.0000000000000002E-5</v>
      </c>
      <c r="BP24" s="31">
        <v>3.0000000000000001E-5</v>
      </c>
      <c r="BQ24" s="31">
        <v>3.0000000000000001E-5</v>
      </c>
      <c r="BR24" s="31">
        <v>3.0000000000000001E-5</v>
      </c>
    </row>
    <row r="25" spans="1:70" x14ac:dyDescent="0.2">
      <c r="A25">
        <v>38</v>
      </c>
      <c r="B25" s="31">
        <v>1.0000000000000001E-5</v>
      </c>
      <c r="C25" s="31">
        <v>1.0000000000000001E-5</v>
      </c>
      <c r="D25" s="31">
        <v>1.0000000000000001E-5</v>
      </c>
      <c r="E25" s="31">
        <v>1.0000000000000001E-5</v>
      </c>
      <c r="F25" s="31">
        <v>1.0000000000000001E-5</v>
      </c>
      <c r="G25" s="31">
        <v>1.0000000000000001E-5</v>
      </c>
      <c r="H25" s="31">
        <v>1.0000000000000001E-5</v>
      </c>
      <c r="I25" s="31">
        <v>1.0000000000000001E-5</v>
      </c>
      <c r="J25" s="31">
        <v>1.0000000000000001E-5</v>
      </c>
      <c r="K25" s="31">
        <v>1.0000000000000001E-5</v>
      </c>
      <c r="L25" s="31">
        <v>1.0000000000000001E-5</v>
      </c>
      <c r="M25" s="31">
        <v>1.0000000000000001E-5</v>
      </c>
      <c r="N25" s="31">
        <v>1.0000000000000001E-5</v>
      </c>
      <c r="O25" s="31">
        <v>1.0000000000000001E-5</v>
      </c>
      <c r="P25" s="31">
        <v>1.0000000000000001E-5</v>
      </c>
      <c r="Q25" s="31">
        <v>1.0000000000000001E-5</v>
      </c>
      <c r="R25" s="31">
        <v>1.0000000000000001E-5</v>
      </c>
      <c r="S25" s="31">
        <v>1.0000000000000001E-5</v>
      </c>
      <c r="T25" s="31">
        <v>1.0000000000000001E-5</v>
      </c>
      <c r="U25" s="31">
        <v>1.0000000000000001E-5</v>
      </c>
      <c r="V25" s="31">
        <v>1.0000000000000001E-5</v>
      </c>
      <c r="W25" s="31">
        <v>1.0000000000000001E-5</v>
      </c>
      <c r="X25" s="31">
        <v>1.0000000000000001E-5</v>
      </c>
      <c r="Y25" s="31">
        <v>1.0000000000000001E-5</v>
      </c>
      <c r="Z25" s="31">
        <v>1.0000000000000001E-5</v>
      </c>
      <c r="AA25" s="31">
        <v>1.0000000000000001E-5</v>
      </c>
      <c r="AB25" s="31">
        <v>1.0000000000000001E-5</v>
      </c>
      <c r="AC25" s="31">
        <v>1.0000000000000001E-5</v>
      </c>
      <c r="AD25" s="31">
        <v>1.0000000000000001E-5</v>
      </c>
      <c r="AE25" s="31">
        <v>1.0000000000000001E-5</v>
      </c>
      <c r="AF25" s="31">
        <v>1.0000000000000001E-5</v>
      </c>
      <c r="AG25" s="31">
        <v>1.0000000000000001E-5</v>
      </c>
      <c r="AH25" s="31">
        <v>1.0000000000000001E-5</v>
      </c>
      <c r="AI25" s="31">
        <v>1.0000000000000001E-5</v>
      </c>
      <c r="AJ25" s="31">
        <v>1.0000000000000001E-5</v>
      </c>
      <c r="AK25" s="31">
        <v>1.0000000000000001E-5</v>
      </c>
      <c r="AL25" s="31">
        <v>1.0000000000000001E-5</v>
      </c>
      <c r="AM25" s="31">
        <v>1.0000000000000001E-5</v>
      </c>
      <c r="AN25" s="31">
        <v>1.0000000000000001E-5</v>
      </c>
      <c r="AO25" s="31">
        <v>1.0000000000000001E-5</v>
      </c>
      <c r="AP25" s="31">
        <v>1.0000000000000001E-5</v>
      </c>
      <c r="AQ25" s="31">
        <v>1.0000000000000001E-5</v>
      </c>
      <c r="AR25" s="31">
        <v>1.0000000000000001E-5</v>
      </c>
      <c r="AS25" s="31">
        <v>1.0000000000000001E-5</v>
      </c>
      <c r="AT25" s="31">
        <v>1.0000000000000001E-5</v>
      </c>
      <c r="AU25" s="31">
        <v>1.0000000000000001E-5</v>
      </c>
      <c r="AV25" s="31">
        <v>1.0000000000000001E-5</v>
      </c>
      <c r="AW25" s="31">
        <v>1.0000000000000001E-5</v>
      </c>
      <c r="AX25" s="31">
        <v>1.0000000000000001E-5</v>
      </c>
      <c r="AY25" s="31">
        <v>1.0000000000000001E-5</v>
      </c>
      <c r="AZ25" s="31">
        <v>1.0000000000000001E-5</v>
      </c>
      <c r="BA25" s="31">
        <v>1.0000000000000001E-5</v>
      </c>
      <c r="BB25" s="31">
        <v>1.0000000000000001E-5</v>
      </c>
      <c r="BC25" s="31">
        <v>1.0000000000000001E-5</v>
      </c>
      <c r="BD25" s="31">
        <v>1.0000000000000001E-5</v>
      </c>
      <c r="BE25" s="31">
        <v>1.0000000000000001E-5</v>
      </c>
      <c r="BF25" s="31">
        <v>1.0000000000000001E-5</v>
      </c>
      <c r="BG25" s="31">
        <v>1.0000000000000001E-5</v>
      </c>
      <c r="BH25" s="31">
        <v>1.0000000000000001E-5</v>
      </c>
      <c r="BI25" s="31">
        <v>1.0000000000000001E-5</v>
      </c>
      <c r="BJ25" s="31">
        <v>2.0000000000000002E-5</v>
      </c>
      <c r="BK25" s="31">
        <v>2.0000000000000002E-5</v>
      </c>
      <c r="BL25" s="31">
        <v>2.0000000000000002E-5</v>
      </c>
      <c r="BM25" s="31">
        <v>2.0000000000000002E-5</v>
      </c>
      <c r="BN25" s="31">
        <v>2.0000000000000002E-5</v>
      </c>
      <c r="BO25" s="31">
        <v>3.0000000000000001E-5</v>
      </c>
      <c r="BP25" s="31">
        <v>3.0000000000000001E-5</v>
      </c>
      <c r="BQ25" s="31">
        <v>3.0000000000000001E-5</v>
      </c>
      <c r="BR25" s="31">
        <v>4.0000000000000003E-5</v>
      </c>
    </row>
    <row r="26" spans="1:70" x14ac:dyDescent="0.2">
      <c r="A26">
        <v>39</v>
      </c>
      <c r="B26" s="31">
        <v>1.0000000000000001E-5</v>
      </c>
      <c r="C26" s="31">
        <v>1.0000000000000001E-5</v>
      </c>
      <c r="D26" s="31">
        <v>1.0000000000000001E-5</v>
      </c>
      <c r="E26" s="31">
        <v>1.0000000000000001E-5</v>
      </c>
      <c r="F26" s="31">
        <v>1.0000000000000001E-5</v>
      </c>
      <c r="G26" s="31">
        <v>1.0000000000000001E-5</v>
      </c>
      <c r="H26" s="31">
        <v>1.0000000000000001E-5</v>
      </c>
      <c r="I26" s="31">
        <v>1.0000000000000001E-5</v>
      </c>
      <c r="J26" s="31">
        <v>1.0000000000000001E-5</v>
      </c>
      <c r="K26" s="31">
        <v>1.0000000000000001E-5</v>
      </c>
      <c r="L26" s="31">
        <v>1.0000000000000001E-5</v>
      </c>
      <c r="M26" s="31">
        <v>1.0000000000000001E-5</v>
      </c>
      <c r="N26" s="31">
        <v>1.0000000000000001E-5</v>
      </c>
      <c r="O26" s="31">
        <v>1.0000000000000001E-5</v>
      </c>
      <c r="P26" s="31">
        <v>1.0000000000000001E-5</v>
      </c>
      <c r="Q26" s="31">
        <v>1.0000000000000001E-5</v>
      </c>
      <c r="R26" s="31">
        <v>1.0000000000000001E-5</v>
      </c>
      <c r="S26" s="31">
        <v>1.0000000000000001E-5</v>
      </c>
      <c r="T26" s="31">
        <v>1.0000000000000001E-5</v>
      </c>
      <c r="U26" s="31">
        <v>1.0000000000000001E-5</v>
      </c>
      <c r="V26" s="31">
        <v>1.0000000000000001E-5</v>
      </c>
      <c r="W26" s="31">
        <v>1.0000000000000001E-5</v>
      </c>
      <c r="X26" s="31">
        <v>1.0000000000000001E-5</v>
      </c>
      <c r="Y26" s="31">
        <v>1.0000000000000001E-5</v>
      </c>
      <c r="Z26" s="31">
        <v>1.0000000000000001E-5</v>
      </c>
      <c r="AA26" s="31">
        <v>1.0000000000000001E-5</v>
      </c>
      <c r="AB26" s="31">
        <v>1.0000000000000001E-5</v>
      </c>
      <c r="AC26" s="31">
        <v>1.0000000000000001E-5</v>
      </c>
      <c r="AD26" s="31">
        <v>1.0000000000000001E-5</v>
      </c>
      <c r="AE26" s="31">
        <v>1.0000000000000001E-5</v>
      </c>
      <c r="AF26" s="31">
        <v>1.0000000000000001E-5</v>
      </c>
      <c r="AG26" s="31">
        <v>1.0000000000000001E-5</v>
      </c>
      <c r="AH26" s="31">
        <v>1.0000000000000001E-5</v>
      </c>
      <c r="AI26" s="31">
        <v>1.0000000000000001E-5</v>
      </c>
      <c r="AJ26" s="31">
        <v>1.0000000000000001E-5</v>
      </c>
      <c r="AK26" s="31">
        <v>1.0000000000000001E-5</v>
      </c>
      <c r="AL26" s="31">
        <v>1.0000000000000001E-5</v>
      </c>
      <c r="AM26" s="31">
        <v>1.0000000000000001E-5</v>
      </c>
      <c r="AN26" s="31">
        <v>1.0000000000000001E-5</v>
      </c>
      <c r="AO26" s="31">
        <v>1.0000000000000001E-5</v>
      </c>
      <c r="AP26" s="31">
        <v>1.0000000000000001E-5</v>
      </c>
      <c r="AQ26" s="31">
        <v>1.0000000000000001E-5</v>
      </c>
      <c r="AR26" s="31">
        <v>1.0000000000000001E-5</v>
      </c>
      <c r="AS26" s="31">
        <v>1.0000000000000001E-5</v>
      </c>
      <c r="AT26" s="31">
        <v>1.0000000000000001E-5</v>
      </c>
      <c r="AU26" s="31">
        <v>1.0000000000000001E-5</v>
      </c>
      <c r="AV26" s="31">
        <v>1.0000000000000001E-5</v>
      </c>
      <c r="AW26" s="31">
        <v>1.0000000000000001E-5</v>
      </c>
      <c r="AX26" s="31">
        <v>1.0000000000000001E-5</v>
      </c>
      <c r="AY26" s="31">
        <v>1.0000000000000001E-5</v>
      </c>
      <c r="AZ26" s="31">
        <v>1.0000000000000001E-5</v>
      </c>
      <c r="BA26" s="31">
        <v>1.0000000000000001E-5</v>
      </c>
      <c r="BB26" s="31">
        <v>1.0000000000000001E-5</v>
      </c>
      <c r="BC26" s="31">
        <v>1.0000000000000001E-5</v>
      </c>
      <c r="BD26" s="31">
        <v>1.0000000000000001E-5</v>
      </c>
      <c r="BE26" s="31">
        <v>1.0000000000000001E-5</v>
      </c>
      <c r="BF26" s="31">
        <v>1.0000000000000001E-5</v>
      </c>
      <c r="BG26" s="31">
        <v>1.0000000000000001E-5</v>
      </c>
      <c r="BH26" s="31">
        <v>1.0000000000000001E-5</v>
      </c>
      <c r="BI26" s="31">
        <v>1.0000000000000001E-5</v>
      </c>
      <c r="BJ26" s="31">
        <v>2.0000000000000002E-5</v>
      </c>
      <c r="BK26" s="31">
        <v>2.0000000000000002E-5</v>
      </c>
      <c r="BL26" s="31">
        <v>2.0000000000000002E-5</v>
      </c>
      <c r="BM26" s="31">
        <v>2.0000000000000002E-5</v>
      </c>
      <c r="BN26" s="31">
        <v>2.0000000000000002E-5</v>
      </c>
      <c r="BO26" s="31">
        <v>3.0000000000000001E-5</v>
      </c>
      <c r="BP26" s="31">
        <v>3.0000000000000001E-5</v>
      </c>
      <c r="BQ26" s="31">
        <v>3.0000000000000001E-5</v>
      </c>
      <c r="BR26" s="31">
        <v>4.0000000000000003E-5</v>
      </c>
    </row>
    <row r="27" spans="1:70" x14ac:dyDescent="0.2">
      <c r="A27">
        <v>40</v>
      </c>
      <c r="B27" s="31">
        <v>1.0000000000000001E-5</v>
      </c>
      <c r="C27" s="31">
        <v>1.0000000000000001E-5</v>
      </c>
      <c r="D27" s="31">
        <v>1.0000000000000001E-5</v>
      </c>
      <c r="E27" s="31">
        <v>1.0000000000000001E-5</v>
      </c>
      <c r="F27" s="31">
        <v>1.0000000000000001E-5</v>
      </c>
      <c r="G27" s="31">
        <v>1.0000000000000001E-5</v>
      </c>
      <c r="H27" s="31">
        <v>1.0000000000000001E-5</v>
      </c>
      <c r="I27" s="31">
        <v>1.0000000000000001E-5</v>
      </c>
      <c r="J27" s="31">
        <v>1.0000000000000001E-5</v>
      </c>
      <c r="K27" s="31">
        <v>1.0000000000000001E-5</v>
      </c>
      <c r="L27" s="31">
        <v>1.0000000000000001E-5</v>
      </c>
      <c r="M27" s="31">
        <v>1.0000000000000001E-5</v>
      </c>
      <c r="N27" s="31">
        <v>1.0000000000000001E-5</v>
      </c>
      <c r="O27" s="31">
        <v>1.0000000000000001E-5</v>
      </c>
      <c r="P27" s="31">
        <v>1.0000000000000001E-5</v>
      </c>
      <c r="Q27" s="31">
        <v>1.0000000000000001E-5</v>
      </c>
      <c r="R27" s="31">
        <v>1.0000000000000001E-5</v>
      </c>
      <c r="S27" s="31">
        <v>1.0000000000000001E-5</v>
      </c>
      <c r="T27" s="31">
        <v>1.0000000000000001E-5</v>
      </c>
      <c r="U27" s="31">
        <v>1.0000000000000001E-5</v>
      </c>
      <c r="V27" s="31">
        <v>1.0000000000000001E-5</v>
      </c>
      <c r="W27" s="31">
        <v>1.0000000000000001E-5</v>
      </c>
      <c r="X27" s="31">
        <v>1.0000000000000001E-5</v>
      </c>
      <c r="Y27" s="31">
        <v>1.0000000000000001E-5</v>
      </c>
      <c r="Z27" s="31">
        <v>1.0000000000000001E-5</v>
      </c>
      <c r="AA27" s="31">
        <v>1.0000000000000001E-5</v>
      </c>
      <c r="AB27" s="31">
        <v>1.0000000000000001E-5</v>
      </c>
      <c r="AC27" s="31">
        <v>1.0000000000000001E-5</v>
      </c>
      <c r="AD27" s="31">
        <v>1.0000000000000001E-5</v>
      </c>
      <c r="AE27" s="31">
        <v>1.0000000000000001E-5</v>
      </c>
      <c r="AF27" s="31">
        <v>1.0000000000000001E-5</v>
      </c>
      <c r="AG27" s="31">
        <v>1.0000000000000001E-5</v>
      </c>
      <c r="AH27" s="31">
        <v>1.0000000000000001E-5</v>
      </c>
      <c r="AI27" s="31">
        <v>1.0000000000000001E-5</v>
      </c>
      <c r="AJ27" s="31">
        <v>1.0000000000000001E-5</v>
      </c>
      <c r="AK27" s="31">
        <v>1.0000000000000001E-5</v>
      </c>
      <c r="AL27" s="31">
        <v>1.0000000000000001E-5</v>
      </c>
      <c r="AM27" s="31">
        <v>1.0000000000000001E-5</v>
      </c>
      <c r="AN27" s="31">
        <v>1.0000000000000001E-5</v>
      </c>
      <c r="AO27" s="31">
        <v>1.0000000000000001E-5</v>
      </c>
      <c r="AP27" s="31">
        <v>1.0000000000000001E-5</v>
      </c>
      <c r="AQ27" s="31">
        <v>1.0000000000000001E-5</v>
      </c>
      <c r="AR27" s="31">
        <v>1.0000000000000001E-5</v>
      </c>
      <c r="AS27" s="31">
        <v>1.0000000000000001E-5</v>
      </c>
      <c r="AT27" s="31">
        <v>1.0000000000000001E-5</v>
      </c>
      <c r="AU27" s="31">
        <v>1.0000000000000001E-5</v>
      </c>
      <c r="AV27" s="31">
        <v>1.0000000000000001E-5</v>
      </c>
      <c r="AW27" s="31">
        <v>1.0000000000000001E-5</v>
      </c>
      <c r="AX27" s="31">
        <v>1.0000000000000001E-5</v>
      </c>
      <c r="AY27" s="31">
        <v>1.0000000000000001E-5</v>
      </c>
      <c r="AZ27" s="31">
        <v>1.0000000000000001E-5</v>
      </c>
      <c r="BA27" s="31">
        <v>1.0000000000000001E-5</v>
      </c>
      <c r="BB27" s="31">
        <v>1.0000000000000001E-5</v>
      </c>
      <c r="BC27" s="31">
        <v>1.0000000000000001E-5</v>
      </c>
      <c r="BD27" s="31">
        <v>1.0000000000000001E-5</v>
      </c>
      <c r="BE27" s="31">
        <v>1.0000000000000001E-5</v>
      </c>
      <c r="BF27" s="31">
        <v>1.0000000000000001E-5</v>
      </c>
      <c r="BG27" s="31">
        <v>1.0000000000000001E-5</v>
      </c>
      <c r="BH27" s="31">
        <v>2.0000000000000002E-5</v>
      </c>
      <c r="BI27" s="31">
        <v>2.0000000000000002E-5</v>
      </c>
      <c r="BJ27" s="31">
        <v>2.0000000000000002E-5</v>
      </c>
      <c r="BK27" s="31">
        <v>2.0000000000000002E-5</v>
      </c>
      <c r="BL27" s="31">
        <v>2.0000000000000002E-5</v>
      </c>
      <c r="BM27" s="31">
        <v>3.0000000000000001E-5</v>
      </c>
      <c r="BN27" s="31">
        <v>3.0000000000000001E-5</v>
      </c>
      <c r="BO27" s="31">
        <v>3.0000000000000001E-5</v>
      </c>
      <c r="BP27" s="31">
        <v>4.0000000000000003E-5</v>
      </c>
      <c r="BQ27" s="31">
        <v>4.0000000000000003E-5</v>
      </c>
      <c r="BR27" s="31">
        <v>4.0000000000000003E-5</v>
      </c>
    </row>
    <row r="28" spans="1:70" x14ac:dyDescent="0.2">
      <c r="A28">
        <v>41</v>
      </c>
      <c r="B28" s="31">
        <v>1.0000000000000001E-5</v>
      </c>
      <c r="C28" s="31">
        <v>1.0000000000000001E-5</v>
      </c>
      <c r="D28" s="31">
        <v>1.0000000000000001E-5</v>
      </c>
      <c r="E28" s="31">
        <v>1.0000000000000001E-5</v>
      </c>
      <c r="F28" s="31">
        <v>1.0000000000000001E-5</v>
      </c>
      <c r="G28" s="31">
        <v>1.0000000000000001E-5</v>
      </c>
      <c r="H28" s="31">
        <v>1.0000000000000001E-5</v>
      </c>
      <c r="I28" s="31">
        <v>1.0000000000000001E-5</v>
      </c>
      <c r="J28" s="31">
        <v>1.0000000000000001E-5</v>
      </c>
      <c r="K28" s="31">
        <v>1.0000000000000001E-5</v>
      </c>
      <c r="L28" s="31">
        <v>1.0000000000000001E-5</v>
      </c>
      <c r="M28" s="31">
        <v>1.0000000000000001E-5</v>
      </c>
      <c r="N28" s="31">
        <v>1.0000000000000001E-5</v>
      </c>
      <c r="O28" s="31">
        <v>1.0000000000000001E-5</v>
      </c>
      <c r="P28" s="31">
        <v>1.0000000000000001E-5</v>
      </c>
      <c r="Q28" s="31">
        <v>1.0000000000000001E-5</v>
      </c>
      <c r="R28" s="31">
        <v>1.0000000000000001E-5</v>
      </c>
      <c r="S28" s="31">
        <v>1.0000000000000001E-5</v>
      </c>
      <c r="T28" s="31">
        <v>1.0000000000000001E-5</v>
      </c>
      <c r="U28" s="31">
        <v>1.0000000000000001E-5</v>
      </c>
      <c r="V28" s="31">
        <v>1.0000000000000001E-5</v>
      </c>
      <c r="W28" s="31">
        <v>1.0000000000000001E-5</v>
      </c>
      <c r="X28" s="31">
        <v>1.0000000000000001E-5</v>
      </c>
      <c r="Y28" s="31">
        <v>1.0000000000000001E-5</v>
      </c>
      <c r="Z28" s="31">
        <v>1.0000000000000001E-5</v>
      </c>
      <c r="AA28" s="31">
        <v>1.0000000000000001E-5</v>
      </c>
      <c r="AB28" s="31">
        <v>1.0000000000000001E-5</v>
      </c>
      <c r="AC28" s="31">
        <v>1.0000000000000001E-5</v>
      </c>
      <c r="AD28" s="31">
        <v>1.0000000000000001E-5</v>
      </c>
      <c r="AE28" s="31">
        <v>1.0000000000000001E-5</v>
      </c>
      <c r="AF28" s="31">
        <v>1.0000000000000001E-5</v>
      </c>
      <c r="AG28" s="31">
        <v>1.0000000000000001E-5</v>
      </c>
      <c r="AH28" s="31">
        <v>1.0000000000000001E-5</v>
      </c>
      <c r="AI28" s="31">
        <v>1.0000000000000001E-5</v>
      </c>
      <c r="AJ28" s="31">
        <v>1.0000000000000001E-5</v>
      </c>
      <c r="AK28" s="31">
        <v>1.0000000000000001E-5</v>
      </c>
      <c r="AL28" s="31">
        <v>1.0000000000000001E-5</v>
      </c>
      <c r="AM28" s="31">
        <v>1.0000000000000001E-5</v>
      </c>
      <c r="AN28" s="31">
        <v>1.0000000000000001E-5</v>
      </c>
      <c r="AO28" s="31">
        <v>1.0000000000000001E-5</v>
      </c>
      <c r="AP28" s="31">
        <v>1.0000000000000001E-5</v>
      </c>
      <c r="AQ28" s="31">
        <v>1.0000000000000001E-5</v>
      </c>
      <c r="AR28" s="31">
        <v>1.0000000000000001E-5</v>
      </c>
      <c r="AS28" s="31">
        <v>1.0000000000000001E-5</v>
      </c>
      <c r="AT28" s="31">
        <v>1.0000000000000001E-5</v>
      </c>
      <c r="AU28" s="31">
        <v>1.0000000000000001E-5</v>
      </c>
      <c r="AV28" s="31">
        <v>1.0000000000000001E-5</v>
      </c>
      <c r="AW28" s="31">
        <v>1.0000000000000001E-5</v>
      </c>
      <c r="AX28" s="31">
        <v>1.0000000000000001E-5</v>
      </c>
      <c r="AY28" s="31">
        <v>1.0000000000000001E-5</v>
      </c>
      <c r="AZ28" s="31">
        <v>1.0000000000000001E-5</v>
      </c>
      <c r="BA28" s="31">
        <v>1.0000000000000001E-5</v>
      </c>
      <c r="BB28" s="31">
        <v>1.0000000000000001E-5</v>
      </c>
      <c r="BC28" s="31">
        <v>1.0000000000000001E-5</v>
      </c>
      <c r="BD28" s="31">
        <v>1.0000000000000001E-5</v>
      </c>
      <c r="BE28" s="31">
        <v>1.0000000000000001E-5</v>
      </c>
      <c r="BF28" s="31">
        <v>1.0000000000000001E-5</v>
      </c>
      <c r="BG28" s="31">
        <v>1.0000000000000001E-5</v>
      </c>
      <c r="BH28" s="31">
        <v>2.0000000000000002E-5</v>
      </c>
      <c r="BI28" s="31">
        <v>2.0000000000000002E-5</v>
      </c>
      <c r="BJ28" s="31">
        <v>2.0000000000000002E-5</v>
      </c>
      <c r="BK28" s="31">
        <v>2.0000000000000002E-5</v>
      </c>
      <c r="BL28" s="31">
        <v>2.0000000000000002E-5</v>
      </c>
      <c r="BM28" s="31">
        <v>3.0000000000000001E-5</v>
      </c>
      <c r="BN28" s="31">
        <v>3.0000000000000001E-5</v>
      </c>
      <c r="BO28" s="31">
        <v>3.0000000000000001E-5</v>
      </c>
      <c r="BP28" s="31">
        <v>4.0000000000000003E-5</v>
      </c>
      <c r="BQ28" s="31">
        <v>4.0000000000000003E-5</v>
      </c>
      <c r="BR28" s="31">
        <v>4.0000000000000003E-5</v>
      </c>
    </row>
    <row r="29" spans="1:70" x14ac:dyDescent="0.2">
      <c r="A29">
        <v>42</v>
      </c>
      <c r="B29" s="31">
        <v>1.0000000000000001E-5</v>
      </c>
      <c r="C29" s="31">
        <v>1.0000000000000001E-5</v>
      </c>
      <c r="D29" s="31">
        <v>1.0000000000000001E-5</v>
      </c>
      <c r="E29" s="31">
        <v>1.0000000000000001E-5</v>
      </c>
      <c r="F29" s="31">
        <v>1.0000000000000001E-5</v>
      </c>
      <c r="G29" s="31">
        <v>1.0000000000000001E-5</v>
      </c>
      <c r="H29" s="31">
        <v>1.0000000000000001E-5</v>
      </c>
      <c r="I29" s="31">
        <v>1.0000000000000001E-5</v>
      </c>
      <c r="J29" s="31">
        <v>1.0000000000000001E-5</v>
      </c>
      <c r="K29" s="31">
        <v>1.0000000000000001E-5</v>
      </c>
      <c r="L29" s="31">
        <v>1.0000000000000001E-5</v>
      </c>
      <c r="M29" s="31">
        <v>1.0000000000000001E-5</v>
      </c>
      <c r="N29" s="31">
        <v>1.0000000000000001E-5</v>
      </c>
      <c r="O29" s="31">
        <v>1.0000000000000001E-5</v>
      </c>
      <c r="P29" s="31">
        <v>1.0000000000000001E-5</v>
      </c>
      <c r="Q29" s="31">
        <v>1.0000000000000001E-5</v>
      </c>
      <c r="R29" s="31">
        <v>1.0000000000000001E-5</v>
      </c>
      <c r="S29" s="31">
        <v>1.0000000000000001E-5</v>
      </c>
      <c r="T29" s="31">
        <v>1.0000000000000001E-5</v>
      </c>
      <c r="U29" s="31">
        <v>1.0000000000000001E-5</v>
      </c>
      <c r="V29" s="31">
        <v>1.0000000000000001E-5</v>
      </c>
      <c r="W29" s="31">
        <v>1.0000000000000001E-5</v>
      </c>
      <c r="X29" s="31">
        <v>1.0000000000000001E-5</v>
      </c>
      <c r="Y29" s="31">
        <v>1.0000000000000001E-5</v>
      </c>
      <c r="Z29" s="31">
        <v>1.0000000000000001E-5</v>
      </c>
      <c r="AA29" s="31">
        <v>1.0000000000000001E-5</v>
      </c>
      <c r="AB29" s="31">
        <v>1.0000000000000001E-5</v>
      </c>
      <c r="AC29" s="31">
        <v>1.0000000000000001E-5</v>
      </c>
      <c r="AD29" s="31">
        <v>1.0000000000000001E-5</v>
      </c>
      <c r="AE29" s="31">
        <v>1.0000000000000001E-5</v>
      </c>
      <c r="AF29" s="31">
        <v>1.0000000000000001E-5</v>
      </c>
      <c r="AG29" s="31">
        <v>1.0000000000000001E-5</v>
      </c>
      <c r="AH29" s="31">
        <v>1.0000000000000001E-5</v>
      </c>
      <c r="AI29" s="31">
        <v>1.0000000000000001E-5</v>
      </c>
      <c r="AJ29" s="31">
        <v>1.0000000000000001E-5</v>
      </c>
      <c r="AK29" s="31">
        <v>1.0000000000000001E-5</v>
      </c>
      <c r="AL29" s="31">
        <v>1.0000000000000001E-5</v>
      </c>
      <c r="AM29" s="31">
        <v>1.0000000000000001E-5</v>
      </c>
      <c r="AN29" s="31">
        <v>1.0000000000000001E-5</v>
      </c>
      <c r="AO29" s="31">
        <v>1.0000000000000001E-5</v>
      </c>
      <c r="AP29" s="31">
        <v>1.0000000000000001E-5</v>
      </c>
      <c r="AQ29" s="31">
        <v>1.0000000000000001E-5</v>
      </c>
      <c r="AR29" s="31">
        <v>1.0000000000000001E-5</v>
      </c>
      <c r="AS29" s="31">
        <v>1.0000000000000001E-5</v>
      </c>
      <c r="AT29" s="31">
        <v>1.0000000000000001E-5</v>
      </c>
      <c r="AU29" s="31">
        <v>1.0000000000000001E-5</v>
      </c>
      <c r="AV29" s="31">
        <v>1.0000000000000001E-5</v>
      </c>
      <c r="AW29" s="31">
        <v>1.0000000000000001E-5</v>
      </c>
      <c r="AX29" s="31">
        <v>1.0000000000000001E-5</v>
      </c>
      <c r="AY29" s="31">
        <v>1.0000000000000001E-5</v>
      </c>
      <c r="AZ29" s="31">
        <v>1.0000000000000001E-5</v>
      </c>
      <c r="BA29" s="31">
        <v>1.0000000000000001E-5</v>
      </c>
      <c r="BB29" s="31">
        <v>1.0000000000000001E-5</v>
      </c>
      <c r="BC29" s="31">
        <v>1.0000000000000001E-5</v>
      </c>
      <c r="BD29" s="31">
        <v>1.0000000000000001E-5</v>
      </c>
      <c r="BE29" s="31">
        <v>1.0000000000000001E-5</v>
      </c>
      <c r="BF29" s="31">
        <v>1.0000000000000001E-5</v>
      </c>
      <c r="BG29" s="31">
        <v>2.0000000000000002E-5</v>
      </c>
      <c r="BH29" s="31">
        <v>2.0000000000000002E-5</v>
      </c>
      <c r="BI29" s="31">
        <v>2.0000000000000002E-5</v>
      </c>
      <c r="BJ29" s="31">
        <v>2.0000000000000002E-5</v>
      </c>
      <c r="BK29" s="31">
        <v>2.0000000000000002E-5</v>
      </c>
      <c r="BL29" s="31">
        <v>3.0000000000000001E-5</v>
      </c>
      <c r="BM29" s="31">
        <v>3.0000000000000001E-5</v>
      </c>
      <c r="BN29" s="31">
        <v>3.0000000000000001E-5</v>
      </c>
      <c r="BO29" s="31">
        <v>3.0000000000000001E-5</v>
      </c>
      <c r="BP29" s="31">
        <v>4.0000000000000003E-5</v>
      </c>
      <c r="BQ29" s="31">
        <v>4.0000000000000003E-5</v>
      </c>
      <c r="BR29" s="31">
        <v>5.0000000000000002E-5</v>
      </c>
    </row>
    <row r="30" spans="1:70" x14ac:dyDescent="0.2">
      <c r="A30">
        <v>43</v>
      </c>
      <c r="B30" s="31">
        <v>1.0000000000000001E-5</v>
      </c>
      <c r="C30" s="31">
        <v>1.0000000000000001E-5</v>
      </c>
      <c r="D30" s="31">
        <v>1.0000000000000001E-5</v>
      </c>
      <c r="E30" s="31">
        <v>1.0000000000000001E-5</v>
      </c>
      <c r="F30" s="31">
        <v>1.0000000000000001E-5</v>
      </c>
      <c r="G30" s="31">
        <v>1.0000000000000001E-5</v>
      </c>
      <c r="H30" s="31">
        <v>1.0000000000000001E-5</v>
      </c>
      <c r="I30" s="31">
        <v>1.0000000000000001E-5</v>
      </c>
      <c r="J30" s="31">
        <v>1.0000000000000001E-5</v>
      </c>
      <c r="K30" s="31">
        <v>1.0000000000000001E-5</v>
      </c>
      <c r="L30" s="31">
        <v>1.0000000000000001E-5</v>
      </c>
      <c r="M30" s="31">
        <v>1.0000000000000001E-5</v>
      </c>
      <c r="N30" s="31">
        <v>1.0000000000000001E-5</v>
      </c>
      <c r="O30" s="31">
        <v>1.0000000000000001E-5</v>
      </c>
      <c r="P30" s="31">
        <v>1.0000000000000001E-5</v>
      </c>
      <c r="Q30" s="31">
        <v>1.0000000000000001E-5</v>
      </c>
      <c r="R30" s="31">
        <v>1.0000000000000001E-5</v>
      </c>
      <c r="S30" s="31">
        <v>1.0000000000000001E-5</v>
      </c>
      <c r="T30" s="31">
        <v>1.0000000000000001E-5</v>
      </c>
      <c r="U30" s="31">
        <v>1.0000000000000001E-5</v>
      </c>
      <c r="V30" s="31">
        <v>1.0000000000000001E-5</v>
      </c>
      <c r="W30" s="31">
        <v>1.0000000000000001E-5</v>
      </c>
      <c r="X30" s="31">
        <v>1.0000000000000001E-5</v>
      </c>
      <c r="Y30" s="31">
        <v>1.0000000000000001E-5</v>
      </c>
      <c r="Z30" s="31">
        <v>1.0000000000000001E-5</v>
      </c>
      <c r="AA30" s="31">
        <v>1.0000000000000001E-5</v>
      </c>
      <c r="AB30" s="31">
        <v>1.0000000000000001E-5</v>
      </c>
      <c r="AC30" s="31">
        <v>1.0000000000000001E-5</v>
      </c>
      <c r="AD30" s="31">
        <v>1.0000000000000001E-5</v>
      </c>
      <c r="AE30" s="31">
        <v>1.0000000000000001E-5</v>
      </c>
      <c r="AF30" s="31">
        <v>1.0000000000000001E-5</v>
      </c>
      <c r="AG30" s="31">
        <v>1.0000000000000001E-5</v>
      </c>
      <c r="AH30" s="31">
        <v>1.0000000000000001E-5</v>
      </c>
      <c r="AI30" s="31">
        <v>1.0000000000000001E-5</v>
      </c>
      <c r="AJ30" s="31">
        <v>1.0000000000000001E-5</v>
      </c>
      <c r="AK30" s="31">
        <v>1.0000000000000001E-5</v>
      </c>
      <c r="AL30" s="31">
        <v>1.0000000000000001E-5</v>
      </c>
      <c r="AM30" s="31">
        <v>1.0000000000000001E-5</v>
      </c>
      <c r="AN30" s="31">
        <v>1.0000000000000001E-5</v>
      </c>
      <c r="AO30" s="31">
        <v>1.0000000000000001E-5</v>
      </c>
      <c r="AP30" s="31">
        <v>1.0000000000000001E-5</v>
      </c>
      <c r="AQ30" s="31">
        <v>1.0000000000000001E-5</v>
      </c>
      <c r="AR30" s="31">
        <v>1.0000000000000001E-5</v>
      </c>
      <c r="AS30" s="31">
        <v>1.0000000000000001E-5</v>
      </c>
      <c r="AT30" s="31">
        <v>1.0000000000000001E-5</v>
      </c>
      <c r="AU30" s="31">
        <v>1.0000000000000001E-5</v>
      </c>
      <c r="AV30" s="31">
        <v>1.0000000000000001E-5</v>
      </c>
      <c r="AW30" s="31">
        <v>1.0000000000000001E-5</v>
      </c>
      <c r="AX30" s="31">
        <v>1.0000000000000001E-5</v>
      </c>
      <c r="AY30" s="31">
        <v>1.0000000000000001E-5</v>
      </c>
      <c r="AZ30" s="31">
        <v>1.0000000000000001E-5</v>
      </c>
      <c r="BA30" s="31">
        <v>1.0000000000000001E-5</v>
      </c>
      <c r="BB30" s="31">
        <v>1.0000000000000001E-5</v>
      </c>
      <c r="BC30" s="31">
        <v>1.0000000000000001E-5</v>
      </c>
      <c r="BD30" s="31">
        <v>1.0000000000000001E-5</v>
      </c>
      <c r="BE30" s="31">
        <v>1.0000000000000001E-5</v>
      </c>
      <c r="BF30" s="31">
        <v>1.0000000000000001E-5</v>
      </c>
      <c r="BG30" s="31">
        <v>2.0000000000000002E-5</v>
      </c>
      <c r="BH30" s="31">
        <v>2.0000000000000002E-5</v>
      </c>
      <c r="BI30" s="31">
        <v>2.0000000000000002E-5</v>
      </c>
      <c r="BJ30" s="31">
        <v>2.0000000000000002E-5</v>
      </c>
      <c r="BK30" s="31">
        <v>2.0000000000000002E-5</v>
      </c>
      <c r="BL30" s="31">
        <v>3.0000000000000001E-5</v>
      </c>
      <c r="BM30" s="31">
        <v>3.0000000000000001E-5</v>
      </c>
      <c r="BN30" s="31">
        <v>3.0000000000000001E-5</v>
      </c>
      <c r="BO30" s="31">
        <v>4.0000000000000003E-5</v>
      </c>
      <c r="BP30" s="31">
        <v>4.0000000000000003E-5</v>
      </c>
      <c r="BQ30" s="31">
        <v>4.0000000000000003E-5</v>
      </c>
      <c r="BR30" s="31">
        <v>5.0000000000000002E-5</v>
      </c>
    </row>
    <row r="31" spans="1:70" x14ac:dyDescent="0.2">
      <c r="A31">
        <v>44</v>
      </c>
      <c r="B31" s="31">
        <v>1.0000000000000001E-5</v>
      </c>
      <c r="C31" s="31">
        <v>1.0000000000000001E-5</v>
      </c>
      <c r="D31" s="31">
        <v>1.0000000000000001E-5</v>
      </c>
      <c r="E31" s="31">
        <v>1.0000000000000001E-5</v>
      </c>
      <c r="F31" s="31">
        <v>1.0000000000000001E-5</v>
      </c>
      <c r="G31" s="31">
        <v>1.0000000000000001E-5</v>
      </c>
      <c r="H31" s="31">
        <v>1.0000000000000001E-5</v>
      </c>
      <c r="I31" s="31">
        <v>1.0000000000000001E-5</v>
      </c>
      <c r="J31" s="31">
        <v>1.0000000000000001E-5</v>
      </c>
      <c r="K31" s="31">
        <v>1.0000000000000001E-5</v>
      </c>
      <c r="L31" s="31">
        <v>1.0000000000000001E-5</v>
      </c>
      <c r="M31" s="31">
        <v>1.0000000000000001E-5</v>
      </c>
      <c r="N31" s="31">
        <v>1.0000000000000001E-5</v>
      </c>
      <c r="O31" s="31">
        <v>1.0000000000000001E-5</v>
      </c>
      <c r="P31" s="31">
        <v>1.0000000000000001E-5</v>
      </c>
      <c r="Q31" s="31">
        <v>1.0000000000000001E-5</v>
      </c>
      <c r="R31" s="31">
        <v>1.0000000000000001E-5</v>
      </c>
      <c r="S31" s="31">
        <v>1.0000000000000001E-5</v>
      </c>
      <c r="T31" s="31">
        <v>1.0000000000000001E-5</v>
      </c>
      <c r="U31" s="31">
        <v>1.0000000000000001E-5</v>
      </c>
      <c r="V31" s="31">
        <v>1.0000000000000001E-5</v>
      </c>
      <c r="W31" s="31">
        <v>1.0000000000000001E-5</v>
      </c>
      <c r="X31" s="31">
        <v>1.0000000000000001E-5</v>
      </c>
      <c r="Y31" s="31">
        <v>1.0000000000000001E-5</v>
      </c>
      <c r="Z31" s="31">
        <v>1.0000000000000001E-5</v>
      </c>
      <c r="AA31" s="31">
        <v>1.0000000000000001E-5</v>
      </c>
      <c r="AB31" s="31">
        <v>1.0000000000000001E-5</v>
      </c>
      <c r="AC31" s="31">
        <v>1.0000000000000001E-5</v>
      </c>
      <c r="AD31" s="31">
        <v>1.0000000000000001E-5</v>
      </c>
      <c r="AE31" s="31">
        <v>1.0000000000000001E-5</v>
      </c>
      <c r="AF31" s="31">
        <v>1.0000000000000001E-5</v>
      </c>
      <c r="AG31" s="31">
        <v>1.0000000000000001E-5</v>
      </c>
      <c r="AH31" s="31">
        <v>1.0000000000000001E-5</v>
      </c>
      <c r="AI31" s="31">
        <v>1.0000000000000001E-5</v>
      </c>
      <c r="AJ31" s="31">
        <v>1.0000000000000001E-5</v>
      </c>
      <c r="AK31" s="31">
        <v>1.0000000000000001E-5</v>
      </c>
      <c r="AL31" s="31">
        <v>1.0000000000000001E-5</v>
      </c>
      <c r="AM31" s="31">
        <v>1.0000000000000001E-5</v>
      </c>
      <c r="AN31" s="31">
        <v>1.0000000000000001E-5</v>
      </c>
      <c r="AO31" s="31">
        <v>1.0000000000000001E-5</v>
      </c>
      <c r="AP31" s="31">
        <v>1.0000000000000001E-5</v>
      </c>
      <c r="AQ31" s="31">
        <v>1.0000000000000001E-5</v>
      </c>
      <c r="AR31" s="31">
        <v>1.0000000000000001E-5</v>
      </c>
      <c r="AS31" s="31">
        <v>1.0000000000000001E-5</v>
      </c>
      <c r="AT31" s="31">
        <v>1.0000000000000001E-5</v>
      </c>
      <c r="AU31" s="31">
        <v>1.0000000000000001E-5</v>
      </c>
      <c r="AV31" s="31">
        <v>1.0000000000000001E-5</v>
      </c>
      <c r="AW31" s="31">
        <v>1.0000000000000001E-5</v>
      </c>
      <c r="AX31" s="31">
        <v>1.0000000000000001E-5</v>
      </c>
      <c r="AY31" s="31">
        <v>1.0000000000000001E-5</v>
      </c>
      <c r="AZ31" s="31">
        <v>1.0000000000000001E-5</v>
      </c>
      <c r="BA31" s="31">
        <v>1.0000000000000001E-5</v>
      </c>
      <c r="BB31" s="31">
        <v>1.0000000000000001E-5</v>
      </c>
      <c r="BC31" s="31">
        <v>1.0000000000000001E-5</v>
      </c>
      <c r="BD31" s="31">
        <v>1.0000000000000001E-5</v>
      </c>
      <c r="BE31" s="31">
        <v>1.0000000000000001E-5</v>
      </c>
      <c r="BF31" s="31">
        <v>2.0000000000000002E-5</v>
      </c>
      <c r="BG31" s="31">
        <v>2.0000000000000002E-5</v>
      </c>
      <c r="BH31" s="31">
        <v>2.0000000000000002E-5</v>
      </c>
      <c r="BI31" s="31">
        <v>2.0000000000000002E-5</v>
      </c>
      <c r="BJ31" s="31">
        <v>2.0000000000000002E-5</v>
      </c>
      <c r="BK31" s="31">
        <v>3.0000000000000001E-5</v>
      </c>
      <c r="BL31" s="31">
        <v>3.0000000000000001E-5</v>
      </c>
      <c r="BM31" s="31">
        <v>3.0000000000000001E-5</v>
      </c>
      <c r="BN31" s="31">
        <v>3.0000000000000001E-5</v>
      </c>
      <c r="BO31" s="31">
        <v>4.0000000000000003E-5</v>
      </c>
      <c r="BP31" s="31">
        <v>4.0000000000000003E-5</v>
      </c>
      <c r="BQ31" s="31">
        <v>5.0000000000000002E-5</v>
      </c>
      <c r="BR31" s="31">
        <v>5.0000000000000002E-5</v>
      </c>
    </row>
    <row r="32" spans="1:70" x14ac:dyDescent="0.2">
      <c r="A32">
        <v>45</v>
      </c>
      <c r="B32" s="31">
        <v>1.0000000000000001E-5</v>
      </c>
      <c r="C32" s="31">
        <v>1.0000000000000001E-5</v>
      </c>
      <c r="D32" s="31">
        <v>1.0000000000000001E-5</v>
      </c>
      <c r="E32" s="31">
        <v>1.0000000000000001E-5</v>
      </c>
      <c r="F32" s="31">
        <v>1.0000000000000001E-5</v>
      </c>
      <c r="G32" s="31">
        <v>1.0000000000000001E-5</v>
      </c>
      <c r="H32" s="31">
        <v>1.0000000000000001E-5</v>
      </c>
      <c r="I32" s="31">
        <v>1.0000000000000001E-5</v>
      </c>
      <c r="J32" s="31">
        <v>1.0000000000000001E-5</v>
      </c>
      <c r="K32" s="31">
        <v>1.0000000000000001E-5</v>
      </c>
      <c r="L32" s="31">
        <v>1.0000000000000001E-5</v>
      </c>
      <c r="M32" s="31">
        <v>1.0000000000000001E-5</v>
      </c>
      <c r="N32" s="31">
        <v>1.0000000000000001E-5</v>
      </c>
      <c r="O32" s="31">
        <v>1.0000000000000001E-5</v>
      </c>
      <c r="P32" s="31">
        <v>1.0000000000000001E-5</v>
      </c>
      <c r="Q32" s="31">
        <v>1.0000000000000001E-5</v>
      </c>
      <c r="R32" s="31">
        <v>1.0000000000000001E-5</v>
      </c>
      <c r="S32" s="31">
        <v>1.0000000000000001E-5</v>
      </c>
      <c r="T32" s="31">
        <v>1.0000000000000001E-5</v>
      </c>
      <c r="U32" s="31">
        <v>1.0000000000000001E-5</v>
      </c>
      <c r="V32" s="31">
        <v>1.0000000000000001E-5</v>
      </c>
      <c r="W32" s="31">
        <v>1.0000000000000001E-5</v>
      </c>
      <c r="X32" s="31">
        <v>1.0000000000000001E-5</v>
      </c>
      <c r="Y32" s="31">
        <v>1.0000000000000001E-5</v>
      </c>
      <c r="Z32" s="31">
        <v>1.0000000000000001E-5</v>
      </c>
      <c r="AA32" s="31">
        <v>1.0000000000000001E-5</v>
      </c>
      <c r="AB32" s="31">
        <v>1.0000000000000001E-5</v>
      </c>
      <c r="AC32" s="31">
        <v>1.0000000000000001E-5</v>
      </c>
      <c r="AD32" s="31">
        <v>1.0000000000000001E-5</v>
      </c>
      <c r="AE32" s="31">
        <v>1.0000000000000001E-5</v>
      </c>
      <c r="AF32" s="31">
        <v>1.0000000000000001E-5</v>
      </c>
      <c r="AG32" s="31">
        <v>1.0000000000000001E-5</v>
      </c>
      <c r="AH32" s="31">
        <v>1.0000000000000001E-5</v>
      </c>
      <c r="AI32" s="31">
        <v>1.0000000000000001E-5</v>
      </c>
      <c r="AJ32" s="31">
        <v>1.0000000000000001E-5</v>
      </c>
      <c r="AK32" s="31">
        <v>1.0000000000000001E-5</v>
      </c>
      <c r="AL32" s="31">
        <v>1.0000000000000001E-5</v>
      </c>
      <c r="AM32" s="31">
        <v>1.0000000000000001E-5</v>
      </c>
      <c r="AN32" s="31">
        <v>1.0000000000000001E-5</v>
      </c>
      <c r="AO32" s="31">
        <v>1.0000000000000001E-5</v>
      </c>
      <c r="AP32" s="31">
        <v>1.0000000000000001E-5</v>
      </c>
      <c r="AQ32" s="31">
        <v>1.0000000000000001E-5</v>
      </c>
      <c r="AR32" s="31">
        <v>1.0000000000000001E-5</v>
      </c>
      <c r="AS32" s="31">
        <v>1.0000000000000001E-5</v>
      </c>
      <c r="AT32" s="31">
        <v>1.0000000000000001E-5</v>
      </c>
      <c r="AU32" s="31">
        <v>1.0000000000000001E-5</v>
      </c>
      <c r="AV32" s="31">
        <v>1.0000000000000001E-5</v>
      </c>
      <c r="AW32" s="31">
        <v>1.0000000000000001E-5</v>
      </c>
      <c r="AX32" s="31">
        <v>1.0000000000000001E-5</v>
      </c>
      <c r="AY32" s="31">
        <v>1.0000000000000001E-5</v>
      </c>
      <c r="AZ32" s="31">
        <v>1.0000000000000001E-5</v>
      </c>
      <c r="BA32" s="31">
        <v>1.0000000000000001E-5</v>
      </c>
      <c r="BB32" s="31">
        <v>1.0000000000000001E-5</v>
      </c>
      <c r="BC32" s="31">
        <v>1.0000000000000001E-5</v>
      </c>
      <c r="BD32" s="31">
        <v>2.0000000000000002E-5</v>
      </c>
      <c r="BE32" s="31">
        <v>2.0000000000000002E-5</v>
      </c>
      <c r="BF32" s="31">
        <v>2.0000000000000002E-5</v>
      </c>
      <c r="BG32" s="31">
        <v>2.0000000000000002E-5</v>
      </c>
      <c r="BH32" s="31">
        <v>2.0000000000000002E-5</v>
      </c>
      <c r="BI32" s="31">
        <v>2.0000000000000002E-5</v>
      </c>
      <c r="BJ32" s="31">
        <v>3.0000000000000001E-5</v>
      </c>
      <c r="BK32" s="31">
        <v>3.0000000000000001E-5</v>
      </c>
      <c r="BL32" s="31">
        <v>3.0000000000000001E-5</v>
      </c>
      <c r="BM32" s="31">
        <v>3.0000000000000001E-5</v>
      </c>
      <c r="BN32" s="31">
        <v>4.0000000000000003E-5</v>
      </c>
      <c r="BO32" s="31">
        <v>4.0000000000000003E-5</v>
      </c>
      <c r="BP32" s="31">
        <v>5.0000000000000002E-5</v>
      </c>
      <c r="BQ32" s="31">
        <v>5.0000000000000002E-5</v>
      </c>
      <c r="BR32" s="31">
        <v>6.0000000000000002E-5</v>
      </c>
    </row>
    <row r="33" spans="1:70" x14ac:dyDescent="0.2">
      <c r="A33">
        <v>46</v>
      </c>
      <c r="B33" s="31">
        <v>1.0000000000000001E-5</v>
      </c>
      <c r="C33" s="31">
        <v>1.0000000000000001E-5</v>
      </c>
      <c r="D33" s="31">
        <v>1.0000000000000001E-5</v>
      </c>
      <c r="E33" s="31">
        <v>1.0000000000000001E-5</v>
      </c>
      <c r="F33" s="31">
        <v>1.0000000000000001E-5</v>
      </c>
      <c r="G33" s="31">
        <v>1.0000000000000001E-5</v>
      </c>
      <c r="H33" s="31">
        <v>1.0000000000000001E-5</v>
      </c>
      <c r="I33" s="31">
        <v>1.0000000000000001E-5</v>
      </c>
      <c r="J33" s="31">
        <v>1.0000000000000001E-5</v>
      </c>
      <c r="K33" s="31">
        <v>1.0000000000000001E-5</v>
      </c>
      <c r="L33" s="31">
        <v>1.0000000000000001E-5</v>
      </c>
      <c r="M33" s="31">
        <v>1.0000000000000001E-5</v>
      </c>
      <c r="N33" s="31">
        <v>1.0000000000000001E-5</v>
      </c>
      <c r="O33" s="31">
        <v>1.0000000000000001E-5</v>
      </c>
      <c r="P33" s="31">
        <v>1.0000000000000001E-5</v>
      </c>
      <c r="Q33" s="31">
        <v>1.0000000000000001E-5</v>
      </c>
      <c r="R33" s="31">
        <v>1.0000000000000001E-5</v>
      </c>
      <c r="S33" s="31">
        <v>1.0000000000000001E-5</v>
      </c>
      <c r="T33" s="31">
        <v>1.0000000000000001E-5</v>
      </c>
      <c r="U33" s="31">
        <v>1.0000000000000001E-5</v>
      </c>
      <c r="V33" s="31">
        <v>1.0000000000000001E-5</v>
      </c>
      <c r="W33" s="31">
        <v>1.0000000000000001E-5</v>
      </c>
      <c r="X33" s="31">
        <v>1.0000000000000001E-5</v>
      </c>
      <c r="Y33" s="31">
        <v>1.0000000000000001E-5</v>
      </c>
      <c r="Z33" s="31">
        <v>1.0000000000000001E-5</v>
      </c>
      <c r="AA33" s="31">
        <v>1.0000000000000001E-5</v>
      </c>
      <c r="AB33" s="31">
        <v>1.0000000000000001E-5</v>
      </c>
      <c r="AC33" s="31">
        <v>1.0000000000000001E-5</v>
      </c>
      <c r="AD33" s="31">
        <v>1.0000000000000001E-5</v>
      </c>
      <c r="AE33" s="31">
        <v>1.0000000000000001E-5</v>
      </c>
      <c r="AF33" s="31">
        <v>1.0000000000000001E-5</v>
      </c>
      <c r="AG33" s="31">
        <v>1.0000000000000001E-5</v>
      </c>
      <c r="AH33" s="31">
        <v>1.0000000000000001E-5</v>
      </c>
      <c r="AI33" s="31">
        <v>1.0000000000000001E-5</v>
      </c>
      <c r="AJ33" s="31">
        <v>1.0000000000000001E-5</v>
      </c>
      <c r="AK33" s="31">
        <v>1.0000000000000001E-5</v>
      </c>
      <c r="AL33" s="31">
        <v>1.0000000000000001E-5</v>
      </c>
      <c r="AM33" s="31">
        <v>1.0000000000000001E-5</v>
      </c>
      <c r="AN33" s="31">
        <v>1.0000000000000001E-5</v>
      </c>
      <c r="AO33" s="31">
        <v>1.0000000000000001E-5</v>
      </c>
      <c r="AP33" s="31">
        <v>1.0000000000000001E-5</v>
      </c>
      <c r="AQ33" s="31">
        <v>1.0000000000000001E-5</v>
      </c>
      <c r="AR33" s="31">
        <v>1.0000000000000001E-5</v>
      </c>
      <c r="AS33" s="31">
        <v>1.0000000000000001E-5</v>
      </c>
      <c r="AT33" s="31">
        <v>1.0000000000000001E-5</v>
      </c>
      <c r="AU33" s="31">
        <v>1.0000000000000001E-5</v>
      </c>
      <c r="AV33" s="31">
        <v>1.0000000000000001E-5</v>
      </c>
      <c r="AW33" s="31">
        <v>1.0000000000000001E-5</v>
      </c>
      <c r="AX33" s="31">
        <v>1.0000000000000001E-5</v>
      </c>
      <c r="AY33" s="31">
        <v>1.0000000000000001E-5</v>
      </c>
      <c r="AZ33" s="31">
        <v>1.0000000000000001E-5</v>
      </c>
      <c r="BA33" s="31">
        <v>1.0000000000000001E-5</v>
      </c>
      <c r="BB33" s="31">
        <v>1.0000000000000001E-5</v>
      </c>
      <c r="BC33" s="31">
        <v>2.0000000000000002E-5</v>
      </c>
      <c r="BD33" s="31">
        <v>2.0000000000000002E-5</v>
      </c>
      <c r="BE33" s="31">
        <v>2.0000000000000002E-5</v>
      </c>
      <c r="BF33" s="31">
        <v>2.0000000000000002E-5</v>
      </c>
      <c r="BG33" s="31">
        <v>2.0000000000000002E-5</v>
      </c>
      <c r="BH33" s="31">
        <v>2.0000000000000002E-5</v>
      </c>
      <c r="BI33" s="31">
        <v>3.0000000000000001E-5</v>
      </c>
      <c r="BJ33" s="31">
        <v>3.0000000000000001E-5</v>
      </c>
      <c r="BK33" s="31">
        <v>3.0000000000000001E-5</v>
      </c>
      <c r="BL33" s="31">
        <v>3.0000000000000001E-5</v>
      </c>
      <c r="BM33" s="31">
        <v>4.0000000000000003E-5</v>
      </c>
      <c r="BN33" s="31">
        <v>4.0000000000000003E-5</v>
      </c>
      <c r="BO33" s="31">
        <v>5.0000000000000002E-5</v>
      </c>
      <c r="BP33" s="31">
        <v>5.0000000000000002E-5</v>
      </c>
      <c r="BQ33" s="31">
        <v>6.0000000000000002E-5</v>
      </c>
      <c r="BR33" s="31">
        <v>6.0000000000000002E-5</v>
      </c>
    </row>
    <row r="34" spans="1:70" x14ac:dyDescent="0.2">
      <c r="A34">
        <v>47</v>
      </c>
      <c r="B34" s="31">
        <v>1.0000000000000001E-5</v>
      </c>
      <c r="C34" s="31">
        <v>1.0000000000000001E-5</v>
      </c>
      <c r="D34" s="31">
        <v>1.0000000000000001E-5</v>
      </c>
      <c r="E34" s="31">
        <v>1.0000000000000001E-5</v>
      </c>
      <c r="F34" s="31">
        <v>1.0000000000000001E-5</v>
      </c>
      <c r="G34" s="31">
        <v>1.0000000000000001E-5</v>
      </c>
      <c r="H34" s="31">
        <v>1.0000000000000001E-5</v>
      </c>
      <c r="I34" s="31">
        <v>1.0000000000000001E-5</v>
      </c>
      <c r="J34" s="31">
        <v>1.0000000000000001E-5</v>
      </c>
      <c r="K34" s="31">
        <v>1.0000000000000001E-5</v>
      </c>
      <c r="L34" s="31">
        <v>1.0000000000000001E-5</v>
      </c>
      <c r="M34" s="31">
        <v>1.0000000000000001E-5</v>
      </c>
      <c r="N34" s="31">
        <v>1.0000000000000001E-5</v>
      </c>
      <c r="O34" s="31">
        <v>1.0000000000000001E-5</v>
      </c>
      <c r="P34" s="31">
        <v>1.0000000000000001E-5</v>
      </c>
      <c r="Q34" s="31">
        <v>1.0000000000000001E-5</v>
      </c>
      <c r="R34" s="31">
        <v>1.0000000000000001E-5</v>
      </c>
      <c r="S34" s="31">
        <v>1.0000000000000001E-5</v>
      </c>
      <c r="T34" s="31">
        <v>1.0000000000000001E-5</v>
      </c>
      <c r="U34" s="31">
        <v>1.0000000000000001E-5</v>
      </c>
      <c r="V34" s="31">
        <v>1.0000000000000001E-5</v>
      </c>
      <c r="W34" s="31">
        <v>1.0000000000000001E-5</v>
      </c>
      <c r="X34" s="31">
        <v>1.0000000000000001E-5</v>
      </c>
      <c r="Y34" s="31">
        <v>1.0000000000000001E-5</v>
      </c>
      <c r="Z34" s="31">
        <v>1.0000000000000001E-5</v>
      </c>
      <c r="AA34" s="31">
        <v>1.0000000000000001E-5</v>
      </c>
      <c r="AB34" s="31">
        <v>1.0000000000000001E-5</v>
      </c>
      <c r="AC34" s="31">
        <v>1.0000000000000001E-5</v>
      </c>
      <c r="AD34" s="31">
        <v>1.0000000000000001E-5</v>
      </c>
      <c r="AE34" s="31">
        <v>1.0000000000000001E-5</v>
      </c>
      <c r="AF34" s="31">
        <v>1.0000000000000001E-5</v>
      </c>
      <c r="AG34" s="31">
        <v>1.0000000000000001E-5</v>
      </c>
      <c r="AH34" s="31">
        <v>1.0000000000000001E-5</v>
      </c>
      <c r="AI34" s="31">
        <v>1.0000000000000001E-5</v>
      </c>
      <c r="AJ34" s="31">
        <v>1.0000000000000001E-5</v>
      </c>
      <c r="AK34" s="31">
        <v>1.0000000000000001E-5</v>
      </c>
      <c r="AL34" s="31">
        <v>1.0000000000000001E-5</v>
      </c>
      <c r="AM34" s="31">
        <v>1.0000000000000001E-5</v>
      </c>
      <c r="AN34" s="31">
        <v>1.0000000000000001E-5</v>
      </c>
      <c r="AO34" s="31">
        <v>1.0000000000000001E-5</v>
      </c>
      <c r="AP34" s="31">
        <v>1.0000000000000001E-5</v>
      </c>
      <c r="AQ34" s="31">
        <v>1.0000000000000001E-5</v>
      </c>
      <c r="AR34" s="31">
        <v>1.0000000000000001E-5</v>
      </c>
      <c r="AS34" s="31">
        <v>1.0000000000000001E-5</v>
      </c>
      <c r="AT34" s="31">
        <v>1.0000000000000001E-5</v>
      </c>
      <c r="AU34" s="31">
        <v>1.0000000000000001E-5</v>
      </c>
      <c r="AV34" s="31">
        <v>1.0000000000000001E-5</v>
      </c>
      <c r="AW34" s="31">
        <v>1.0000000000000001E-5</v>
      </c>
      <c r="AX34" s="31">
        <v>1.0000000000000001E-5</v>
      </c>
      <c r="AY34" s="31">
        <v>1.0000000000000001E-5</v>
      </c>
      <c r="AZ34" s="31">
        <v>1.0000000000000001E-5</v>
      </c>
      <c r="BA34" s="31">
        <v>1.0000000000000001E-5</v>
      </c>
      <c r="BB34" s="31">
        <v>1.0000000000000001E-5</v>
      </c>
      <c r="BC34" s="31">
        <v>2.0000000000000002E-5</v>
      </c>
      <c r="BD34" s="31">
        <v>2.0000000000000002E-5</v>
      </c>
      <c r="BE34" s="31">
        <v>2.0000000000000002E-5</v>
      </c>
      <c r="BF34" s="31">
        <v>2.0000000000000002E-5</v>
      </c>
      <c r="BG34" s="31">
        <v>2.0000000000000002E-5</v>
      </c>
      <c r="BH34" s="31">
        <v>2.0000000000000002E-5</v>
      </c>
      <c r="BI34" s="31">
        <v>3.0000000000000001E-5</v>
      </c>
      <c r="BJ34" s="31">
        <v>3.0000000000000001E-5</v>
      </c>
      <c r="BK34" s="31">
        <v>3.0000000000000001E-5</v>
      </c>
      <c r="BL34" s="31">
        <v>4.0000000000000003E-5</v>
      </c>
      <c r="BM34" s="31">
        <v>4.0000000000000003E-5</v>
      </c>
      <c r="BN34" s="31">
        <v>5.0000000000000002E-5</v>
      </c>
      <c r="BO34" s="31">
        <v>5.0000000000000002E-5</v>
      </c>
      <c r="BP34" s="31">
        <v>6.0000000000000002E-5</v>
      </c>
      <c r="BQ34" s="31">
        <v>6.0000000000000002E-5</v>
      </c>
      <c r="BR34" s="31">
        <v>6.9999999999999994E-5</v>
      </c>
    </row>
    <row r="35" spans="1:70" x14ac:dyDescent="0.2">
      <c r="A35">
        <v>48</v>
      </c>
      <c r="B35" s="31">
        <v>1.0000000000000001E-5</v>
      </c>
      <c r="C35" s="31">
        <v>1.0000000000000001E-5</v>
      </c>
      <c r="D35" s="31">
        <v>1.0000000000000001E-5</v>
      </c>
      <c r="E35" s="31">
        <v>1.0000000000000001E-5</v>
      </c>
      <c r="F35" s="31">
        <v>1.0000000000000001E-5</v>
      </c>
      <c r="G35" s="31">
        <v>1.0000000000000001E-5</v>
      </c>
      <c r="H35" s="31">
        <v>1.0000000000000001E-5</v>
      </c>
      <c r="I35" s="31">
        <v>1.0000000000000001E-5</v>
      </c>
      <c r="J35" s="31">
        <v>1.0000000000000001E-5</v>
      </c>
      <c r="K35" s="31">
        <v>1.0000000000000001E-5</v>
      </c>
      <c r="L35" s="31">
        <v>1.0000000000000001E-5</v>
      </c>
      <c r="M35" s="31">
        <v>1.0000000000000001E-5</v>
      </c>
      <c r="N35" s="31">
        <v>1.0000000000000001E-5</v>
      </c>
      <c r="O35" s="31">
        <v>1.0000000000000001E-5</v>
      </c>
      <c r="P35" s="31">
        <v>1.0000000000000001E-5</v>
      </c>
      <c r="Q35" s="31">
        <v>1.0000000000000001E-5</v>
      </c>
      <c r="R35" s="31">
        <v>1.0000000000000001E-5</v>
      </c>
      <c r="S35" s="31">
        <v>1.0000000000000001E-5</v>
      </c>
      <c r="T35" s="31">
        <v>1.0000000000000001E-5</v>
      </c>
      <c r="U35" s="31">
        <v>1.0000000000000001E-5</v>
      </c>
      <c r="V35" s="31">
        <v>1.0000000000000001E-5</v>
      </c>
      <c r="W35" s="31">
        <v>1.0000000000000001E-5</v>
      </c>
      <c r="X35" s="31">
        <v>1.0000000000000001E-5</v>
      </c>
      <c r="Y35" s="31">
        <v>1.0000000000000001E-5</v>
      </c>
      <c r="Z35" s="31">
        <v>1.0000000000000001E-5</v>
      </c>
      <c r="AA35" s="31">
        <v>1.0000000000000001E-5</v>
      </c>
      <c r="AB35" s="31">
        <v>1.0000000000000001E-5</v>
      </c>
      <c r="AC35" s="31">
        <v>1.0000000000000001E-5</v>
      </c>
      <c r="AD35" s="31">
        <v>1.0000000000000001E-5</v>
      </c>
      <c r="AE35" s="31">
        <v>1.0000000000000001E-5</v>
      </c>
      <c r="AF35" s="31">
        <v>1.0000000000000001E-5</v>
      </c>
      <c r="AG35" s="31">
        <v>1.0000000000000001E-5</v>
      </c>
      <c r="AH35" s="31">
        <v>1.0000000000000001E-5</v>
      </c>
      <c r="AI35" s="31">
        <v>1.0000000000000001E-5</v>
      </c>
      <c r="AJ35" s="31">
        <v>1.0000000000000001E-5</v>
      </c>
      <c r="AK35" s="31">
        <v>1.0000000000000001E-5</v>
      </c>
      <c r="AL35" s="31">
        <v>1.0000000000000001E-5</v>
      </c>
      <c r="AM35" s="31">
        <v>1.0000000000000001E-5</v>
      </c>
      <c r="AN35" s="31">
        <v>1.0000000000000001E-5</v>
      </c>
      <c r="AO35" s="31">
        <v>1.0000000000000001E-5</v>
      </c>
      <c r="AP35" s="31">
        <v>1.0000000000000001E-5</v>
      </c>
      <c r="AQ35" s="31">
        <v>1.0000000000000001E-5</v>
      </c>
      <c r="AR35" s="31">
        <v>1.0000000000000001E-5</v>
      </c>
      <c r="AS35" s="31">
        <v>1.0000000000000001E-5</v>
      </c>
      <c r="AT35" s="31">
        <v>1.0000000000000001E-5</v>
      </c>
      <c r="AU35" s="31">
        <v>1.0000000000000001E-5</v>
      </c>
      <c r="AV35" s="31">
        <v>1.0000000000000001E-5</v>
      </c>
      <c r="AW35" s="31">
        <v>1.0000000000000001E-5</v>
      </c>
      <c r="AX35" s="31">
        <v>1.0000000000000001E-5</v>
      </c>
      <c r="AY35" s="31">
        <v>1.0000000000000001E-5</v>
      </c>
      <c r="AZ35" s="31">
        <v>1.0000000000000001E-5</v>
      </c>
      <c r="BA35" s="31">
        <v>1.0000000000000001E-5</v>
      </c>
      <c r="BB35" s="31">
        <v>2.0000000000000002E-5</v>
      </c>
      <c r="BC35" s="31">
        <v>2.0000000000000002E-5</v>
      </c>
      <c r="BD35" s="31">
        <v>2.0000000000000002E-5</v>
      </c>
      <c r="BE35" s="31">
        <v>2.0000000000000002E-5</v>
      </c>
      <c r="BF35" s="31">
        <v>2.0000000000000002E-5</v>
      </c>
      <c r="BG35" s="31">
        <v>2.0000000000000002E-5</v>
      </c>
      <c r="BH35" s="31">
        <v>3.0000000000000001E-5</v>
      </c>
      <c r="BI35" s="31">
        <v>3.0000000000000001E-5</v>
      </c>
      <c r="BJ35" s="31">
        <v>3.0000000000000001E-5</v>
      </c>
      <c r="BK35" s="31">
        <v>4.0000000000000003E-5</v>
      </c>
      <c r="BL35" s="31">
        <v>4.0000000000000003E-5</v>
      </c>
      <c r="BM35" s="31">
        <v>4.0000000000000003E-5</v>
      </c>
      <c r="BN35" s="31">
        <v>5.0000000000000002E-5</v>
      </c>
      <c r="BO35" s="31">
        <v>5.0000000000000002E-5</v>
      </c>
      <c r="BP35" s="31">
        <v>6.0000000000000002E-5</v>
      </c>
      <c r="BQ35" s="31">
        <v>6.9999999999999994E-5</v>
      </c>
      <c r="BR35" s="31">
        <v>6.9999999999999994E-5</v>
      </c>
    </row>
    <row r="36" spans="1:70" x14ac:dyDescent="0.2">
      <c r="A36">
        <v>49</v>
      </c>
      <c r="B36" s="31">
        <v>1.0000000000000001E-5</v>
      </c>
      <c r="C36" s="31">
        <v>1.0000000000000001E-5</v>
      </c>
      <c r="D36" s="31">
        <v>1.0000000000000001E-5</v>
      </c>
      <c r="E36" s="31">
        <v>1.0000000000000001E-5</v>
      </c>
      <c r="F36" s="31">
        <v>1.0000000000000001E-5</v>
      </c>
      <c r="G36" s="31">
        <v>1.0000000000000001E-5</v>
      </c>
      <c r="H36" s="31">
        <v>1.0000000000000001E-5</v>
      </c>
      <c r="I36" s="31">
        <v>1.0000000000000001E-5</v>
      </c>
      <c r="J36" s="31">
        <v>1.0000000000000001E-5</v>
      </c>
      <c r="K36" s="31">
        <v>1.0000000000000001E-5</v>
      </c>
      <c r="L36" s="31">
        <v>1.0000000000000001E-5</v>
      </c>
      <c r="M36" s="31">
        <v>1.0000000000000001E-5</v>
      </c>
      <c r="N36" s="31">
        <v>1.0000000000000001E-5</v>
      </c>
      <c r="O36" s="31">
        <v>1.0000000000000001E-5</v>
      </c>
      <c r="P36" s="31">
        <v>1.0000000000000001E-5</v>
      </c>
      <c r="Q36" s="31">
        <v>1.0000000000000001E-5</v>
      </c>
      <c r="R36" s="31">
        <v>1.0000000000000001E-5</v>
      </c>
      <c r="S36" s="31">
        <v>1.0000000000000001E-5</v>
      </c>
      <c r="T36" s="31">
        <v>1.0000000000000001E-5</v>
      </c>
      <c r="U36" s="31">
        <v>1.0000000000000001E-5</v>
      </c>
      <c r="V36" s="31">
        <v>1.0000000000000001E-5</v>
      </c>
      <c r="W36" s="31">
        <v>1.0000000000000001E-5</v>
      </c>
      <c r="X36" s="31">
        <v>1.0000000000000001E-5</v>
      </c>
      <c r="Y36" s="31">
        <v>1.0000000000000001E-5</v>
      </c>
      <c r="Z36" s="31">
        <v>1.0000000000000001E-5</v>
      </c>
      <c r="AA36" s="31">
        <v>1.0000000000000001E-5</v>
      </c>
      <c r="AB36" s="31">
        <v>1.0000000000000001E-5</v>
      </c>
      <c r="AC36" s="31">
        <v>1.0000000000000001E-5</v>
      </c>
      <c r="AD36" s="31">
        <v>1.0000000000000001E-5</v>
      </c>
      <c r="AE36" s="31">
        <v>1.0000000000000001E-5</v>
      </c>
      <c r="AF36" s="31">
        <v>1.0000000000000001E-5</v>
      </c>
      <c r="AG36" s="31">
        <v>1.0000000000000001E-5</v>
      </c>
      <c r="AH36" s="31">
        <v>1.0000000000000001E-5</v>
      </c>
      <c r="AI36" s="31">
        <v>1.0000000000000001E-5</v>
      </c>
      <c r="AJ36" s="31">
        <v>1.0000000000000001E-5</v>
      </c>
      <c r="AK36" s="31">
        <v>1.0000000000000001E-5</v>
      </c>
      <c r="AL36" s="31">
        <v>1.0000000000000001E-5</v>
      </c>
      <c r="AM36" s="31">
        <v>1.0000000000000001E-5</v>
      </c>
      <c r="AN36" s="31">
        <v>1.0000000000000001E-5</v>
      </c>
      <c r="AO36" s="31">
        <v>1.0000000000000001E-5</v>
      </c>
      <c r="AP36" s="31">
        <v>1.0000000000000001E-5</v>
      </c>
      <c r="AQ36" s="31">
        <v>1.0000000000000001E-5</v>
      </c>
      <c r="AR36" s="31">
        <v>1.0000000000000001E-5</v>
      </c>
      <c r="AS36" s="31">
        <v>1.0000000000000001E-5</v>
      </c>
      <c r="AT36" s="31">
        <v>1.0000000000000001E-5</v>
      </c>
      <c r="AU36" s="31">
        <v>1.0000000000000001E-5</v>
      </c>
      <c r="AV36" s="31">
        <v>1.0000000000000001E-5</v>
      </c>
      <c r="AW36" s="31">
        <v>1.0000000000000001E-5</v>
      </c>
      <c r="AX36" s="31">
        <v>1.0000000000000001E-5</v>
      </c>
      <c r="AY36" s="31">
        <v>1.0000000000000001E-5</v>
      </c>
      <c r="AZ36" s="31">
        <v>1.0000000000000001E-5</v>
      </c>
      <c r="BA36" s="31">
        <v>2.0000000000000002E-5</v>
      </c>
      <c r="BB36" s="31">
        <v>2.0000000000000002E-5</v>
      </c>
      <c r="BC36" s="31">
        <v>2.0000000000000002E-5</v>
      </c>
      <c r="BD36" s="31">
        <v>2.0000000000000002E-5</v>
      </c>
      <c r="BE36" s="31">
        <v>2.0000000000000002E-5</v>
      </c>
      <c r="BF36" s="31">
        <v>2.0000000000000002E-5</v>
      </c>
      <c r="BG36" s="31">
        <v>3.0000000000000001E-5</v>
      </c>
      <c r="BH36" s="31">
        <v>3.0000000000000001E-5</v>
      </c>
      <c r="BI36" s="31">
        <v>3.0000000000000001E-5</v>
      </c>
      <c r="BJ36" s="31">
        <v>3.0000000000000001E-5</v>
      </c>
      <c r="BK36" s="31">
        <v>4.0000000000000003E-5</v>
      </c>
      <c r="BL36" s="31">
        <v>4.0000000000000003E-5</v>
      </c>
      <c r="BM36" s="31">
        <v>5.0000000000000002E-5</v>
      </c>
      <c r="BN36" s="31">
        <v>5.0000000000000002E-5</v>
      </c>
      <c r="BO36" s="31">
        <v>6.0000000000000002E-5</v>
      </c>
      <c r="BP36" s="31">
        <v>6.0000000000000002E-5</v>
      </c>
      <c r="BQ36" s="31">
        <v>6.9999999999999994E-5</v>
      </c>
      <c r="BR36" s="31">
        <v>8.0000000000000007E-5</v>
      </c>
    </row>
    <row r="37" spans="1:70" x14ac:dyDescent="0.2">
      <c r="A37">
        <v>50</v>
      </c>
      <c r="B37" s="31">
        <v>1.0000000000000001E-5</v>
      </c>
      <c r="C37" s="31">
        <v>1.0000000000000001E-5</v>
      </c>
      <c r="D37" s="31">
        <v>1.0000000000000001E-5</v>
      </c>
      <c r="E37" s="31">
        <v>1.0000000000000001E-5</v>
      </c>
      <c r="F37" s="31">
        <v>1.0000000000000001E-5</v>
      </c>
      <c r="G37" s="31">
        <v>1.0000000000000001E-5</v>
      </c>
      <c r="H37" s="31">
        <v>1.0000000000000001E-5</v>
      </c>
      <c r="I37" s="31">
        <v>1.0000000000000001E-5</v>
      </c>
      <c r="J37" s="31">
        <v>1.0000000000000001E-5</v>
      </c>
      <c r="K37" s="31">
        <v>1.0000000000000001E-5</v>
      </c>
      <c r="L37" s="31">
        <v>1.0000000000000001E-5</v>
      </c>
      <c r="M37" s="31">
        <v>1.0000000000000001E-5</v>
      </c>
      <c r="N37" s="31">
        <v>1.0000000000000001E-5</v>
      </c>
      <c r="O37" s="31">
        <v>1.0000000000000001E-5</v>
      </c>
      <c r="P37" s="31">
        <v>1.0000000000000001E-5</v>
      </c>
      <c r="Q37" s="31">
        <v>1.0000000000000001E-5</v>
      </c>
      <c r="R37" s="31">
        <v>1.0000000000000001E-5</v>
      </c>
      <c r="S37" s="31">
        <v>1.0000000000000001E-5</v>
      </c>
      <c r="T37" s="31">
        <v>1.0000000000000001E-5</v>
      </c>
      <c r="U37" s="31">
        <v>1.0000000000000001E-5</v>
      </c>
      <c r="V37" s="31">
        <v>1.0000000000000001E-5</v>
      </c>
      <c r="W37" s="31">
        <v>1.0000000000000001E-5</v>
      </c>
      <c r="X37" s="31">
        <v>1.0000000000000001E-5</v>
      </c>
      <c r="Y37" s="31">
        <v>1.0000000000000001E-5</v>
      </c>
      <c r="Z37" s="31">
        <v>1.0000000000000001E-5</v>
      </c>
      <c r="AA37" s="31">
        <v>1.0000000000000001E-5</v>
      </c>
      <c r="AB37" s="31">
        <v>1.0000000000000001E-5</v>
      </c>
      <c r="AC37" s="31">
        <v>1.0000000000000001E-5</v>
      </c>
      <c r="AD37" s="31">
        <v>1.0000000000000001E-5</v>
      </c>
      <c r="AE37" s="31">
        <v>1.0000000000000001E-5</v>
      </c>
      <c r="AF37" s="31">
        <v>1.0000000000000001E-5</v>
      </c>
      <c r="AG37" s="31">
        <v>1.0000000000000001E-5</v>
      </c>
      <c r="AH37" s="31">
        <v>1.0000000000000001E-5</v>
      </c>
      <c r="AI37" s="31">
        <v>1.0000000000000001E-5</v>
      </c>
      <c r="AJ37" s="31">
        <v>1.0000000000000001E-5</v>
      </c>
      <c r="AK37" s="31">
        <v>1.0000000000000001E-5</v>
      </c>
      <c r="AL37" s="31">
        <v>1.0000000000000001E-5</v>
      </c>
      <c r="AM37" s="31">
        <v>1.0000000000000001E-5</v>
      </c>
      <c r="AN37" s="31">
        <v>1.0000000000000001E-5</v>
      </c>
      <c r="AO37" s="31">
        <v>1.0000000000000001E-5</v>
      </c>
      <c r="AP37" s="31">
        <v>1.0000000000000001E-5</v>
      </c>
      <c r="AQ37" s="31">
        <v>1.0000000000000001E-5</v>
      </c>
      <c r="AR37" s="31">
        <v>1.0000000000000001E-5</v>
      </c>
      <c r="AS37" s="31">
        <v>1.0000000000000001E-5</v>
      </c>
      <c r="AT37" s="31">
        <v>1.0000000000000001E-5</v>
      </c>
      <c r="AU37" s="31">
        <v>1.0000000000000001E-5</v>
      </c>
      <c r="AV37" s="31">
        <v>1.0000000000000001E-5</v>
      </c>
      <c r="AW37" s="31">
        <v>1.0000000000000001E-5</v>
      </c>
      <c r="AX37" s="31">
        <v>1.0000000000000001E-5</v>
      </c>
      <c r="AY37" s="31">
        <v>1.0000000000000001E-5</v>
      </c>
      <c r="AZ37" s="31">
        <v>2.0000000000000002E-5</v>
      </c>
      <c r="BA37" s="31">
        <v>2.0000000000000002E-5</v>
      </c>
      <c r="BB37" s="31">
        <v>2.0000000000000002E-5</v>
      </c>
      <c r="BC37" s="31">
        <v>2.0000000000000002E-5</v>
      </c>
      <c r="BD37" s="31">
        <v>2.0000000000000002E-5</v>
      </c>
      <c r="BE37" s="31">
        <v>3.0000000000000001E-5</v>
      </c>
      <c r="BF37" s="31">
        <v>3.0000000000000001E-5</v>
      </c>
      <c r="BG37" s="31">
        <v>3.0000000000000001E-5</v>
      </c>
      <c r="BH37" s="31">
        <v>3.0000000000000001E-5</v>
      </c>
      <c r="BI37" s="31">
        <v>4.0000000000000003E-5</v>
      </c>
      <c r="BJ37" s="31">
        <v>4.0000000000000003E-5</v>
      </c>
      <c r="BK37" s="31">
        <v>4.0000000000000003E-5</v>
      </c>
      <c r="BL37" s="31">
        <v>5.0000000000000002E-5</v>
      </c>
      <c r="BM37" s="31">
        <v>6.0000000000000002E-5</v>
      </c>
      <c r="BN37" s="31">
        <v>6.0000000000000002E-5</v>
      </c>
      <c r="BO37" s="31">
        <v>6.9999999999999994E-5</v>
      </c>
      <c r="BP37" s="31">
        <v>8.0000000000000007E-5</v>
      </c>
      <c r="BQ37" s="31">
        <v>8.0000000000000007E-5</v>
      </c>
      <c r="BR37" s="31">
        <v>9.0000000000000006E-5</v>
      </c>
    </row>
    <row r="38" spans="1:70" x14ac:dyDescent="0.2">
      <c r="A38">
        <v>51</v>
      </c>
      <c r="B38" s="31">
        <v>1.0000000000000001E-5</v>
      </c>
      <c r="C38" s="31">
        <v>1.0000000000000001E-5</v>
      </c>
      <c r="D38" s="31">
        <v>1.0000000000000001E-5</v>
      </c>
      <c r="E38" s="31">
        <v>1.0000000000000001E-5</v>
      </c>
      <c r="F38" s="31">
        <v>1.0000000000000001E-5</v>
      </c>
      <c r="G38" s="31">
        <v>1.0000000000000001E-5</v>
      </c>
      <c r="H38" s="31">
        <v>1.0000000000000001E-5</v>
      </c>
      <c r="I38" s="31">
        <v>1.0000000000000001E-5</v>
      </c>
      <c r="J38" s="31">
        <v>1.0000000000000001E-5</v>
      </c>
      <c r="K38" s="31">
        <v>1.0000000000000001E-5</v>
      </c>
      <c r="L38" s="31">
        <v>1.0000000000000001E-5</v>
      </c>
      <c r="M38" s="31">
        <v>1.0000000000000001E-5</v>
      </c>
      <c r="N38" s="31">
        <v>1.0000000000000001E-5</v>
      </c>
      <c r="O38" s="31">
        <v>1.0000000000000001E-5</v>
      </c>
      <c r="P38" s="31">
        <v>1.0000000000000001E-5</v>
      </c>
      <c r="Q38" s="31">
        <v>1.0000000000000001E-5</v>
      </c>
      <c r="R38" s="31">
        <v>1.0000000000000001E-5</v>
      </c>
      <c r="S38" s="31">
        <v>1.0000000000000001E-5</v>
      </c>
      <c r="T38" s="31">
        <v>1.0000000000000001E-5</v>
      </c>
      <c r="U38" s="31">
        <v>1.0000000000000001E-5</v>
      </c>
      <c r="V38" s="31">
        <v>1.0000000000000001E-5</v>
      </c>
      <c r="W38" s="31">
        <v>1.0000000000000001E-5</v>
      </c>
      <c r="X38" s="31">
        <v>1.0000000000000001E-5</v>
      </c>
      <c r="Y38" s="31">
        <v>1.0000000000000001E-5</v>
      </c>
      <c r="Z38" s="31">
        <v>1.0000000000000001E-5</v>
      </c>
      <c r="AA38" s="31">
        <v>1.0000000000000001E-5</v>
      </c>
      <c r="AB38" s="31">
        <v>1.0000000000000001E-5</v>
      </c>
      <c r="AC38" s="31">
        <v>1.0000000000000001E-5</v>
      </c>
      <c r="AD38" s="31">
        <v>1.0000000000000001E-5</v>
      </c>
      <c r="AE38" s="31">
        <v>1.0000000000000001E-5</v>
      </c>
      <c r="AF38" s="31">
        <v>1.0000000000000001E-5</v>
      </c>
      <c r="AG38" s="31">
        <v>1.0000000000000001E-5</v>
      </c>
      <c r="AH38" s="31">
        <v>1.0000000000000001E-5</v>
      </c>
      <c r="AI38" s="31">
        <v>1.0000000000000001E-5</v>
      </c>
      <c r="AJ38" s="31">
        <v>1.0000000000000001E-5</v>
      </c>
      <c r="AK38" s="31">
        <v>1.0000000000000001E-5</v>
      </c>
      <c r="AL38" s="31">
        <v>1.0000000000000001E-5</v>
      </c>
      <c r="AM38" s="31">
        <v>1.0000000000000001E-5</v>
      </c>
      <c r="AN38" s="31">
        <v>1.0000000000000001E-5</v>
      </c>
      <c r="AO38" s="31">
        <v>1.0000000000000001E-5</v>
      </c>
      <c r="AP38" s="31">
        <v>1.0000000000000001E-5</v>
      </c>
      <c r="AQ38" s="31">
        <v>1.0000000000000001E-5</v>
      </c>
      <c r="AR38" s="31">
        <v>1.0000000000000001E-5</v>
      </c>
      <c r="AS38" s="31">
        <v>1.0000000000000001E-5</v>
      </c>
      <c r="AT38" s="31">
        <v>1.0000000000000001E-5</v>
      </c>
      <c r="AU38" s="31">
        <v>1.0000000000000001E-5</v>
      </c>
      <c r="AV38" s="31">
        <v>1.0000000000000001E-5</v>
      </c>
      <c r="AW38" s="31">
        <v>1.0000000000000001E-5</v>
      </c>
      <c r="AX38" s="31">
        <v>2.0000000000000002E-5</v>
      </c>
      <c r="AY38" s="31">
        <v>2.0000000000000002E-5</v>
      </c>
      <c r="AZ38" s="31">
        <v>2.0000000000000002E-5</v>
      </c>
      <c r="BA38" s="31">
        <v>2.0000000000000002E-5</v>
      </c>
      <c r="BB38" s="31">
        <v>2.0000000000000002E-5</v>
      </c>
      <c r="BC38" s="31">
        <v>2.0000000000000002E-5</v>
      </c>
      <c r="BD38" s="31">
        <v>3.0000000000000001E-5</v>
      </c>
      <c r="BE38" s="31">
        <v>3.0000000000000001E-5</v>
      </c>
      <c r="BF38" s="31">
        <v>3.0000000000000001E-5</v>
      </c>
      <c r="BG38" s="31">
        <v>3.0000000000000001E-5</v>
      </c>
      <c r="BH38" s="31">
        <v>4.0000000000000003E-5</v>
      </c>
      <c r="BI38" s="31">
        <v>4.0000000000000003E-5</v>
      </c>
      <c r="BJ38" s="31">
        <v>4.0000000000000003E-5</v>
      </c>
      <c r="BK38" s="31">
        <v>5.0000000000000002E-5</v>
      </c>
      <c r="BL38" s="31">
        <v>6.0000000000000002E-5</v>
      </c>
      <c r="BM38" s="31">
        <v>6.0000000000000002E-5</v>
      </c>
      <c r="BN38" s="31">
        <v>6.9999999999999994E-5</v>
      </c>
      <c r="BO38" s="31">
        <v>8.0000000000000007E-5</v>
      </c>
      <c r="BP38" s="31">
        <v>8.0000000000000007E-5</v>
      </c>
      <c r="BQ38" s="31">
        <v>9.0000000000000006E-5</v>
      </c>
      <c r="BR38" s="31">
        <v>1E-4</v>
      </c>
    </row>
    <row r="39" spans="1:70" x14ac:dyDescent="0.2">
      <c r="A39">
        <v>52</v>
      </c>
      <c r="B39" s="31">
        <v>1.0000000000000001E-5</v>
      </c>
      <c r="C39" s="31">
        <v>1.0000000000000001E-5</v>
      </c>
      <c r="D39" s="31">
        <v>1.0000000000000001E-5</v>
      </c>
      <c r="E39" s="31">
        <v>1.0000000000000001E-5</v>
      </c>
      <c r="F39" s="31">
        <v>1.0000000000000001E-5</v>
      </c>
      <c r="G39" s="31">
        <v>1.0000000000000001E-5</v>
      </c>
      <c r="H39" s="31">
        <v>1.0000000000000001E-5</v>
      </c>
      <c r="I39" s="31">
        <v>1.0000000000000001E-5</v>
      </c>
      <c r="J39" s="31">
        <v>1.0000000000000001E-5</v>
      </c>
      <c r="K39" s="31">
        <v>1.0000000000000001E-5</v>
      </c>
      <c r="L39" s="31">
        <v>1.0000000000000001E-5</v>
      </c>
      <c r="M39" s="31">
        <v>1.0000000000000001E-5</v>
      </c>
      <c r="N39" s="31">
        <v>1.0000000000000001E-5</v>
      </c>
      <c r="O39" s="31">
        <v>1.0000000000000001E-5</v>
      </c>
      <c r="P39" s="31">
        <v>1.0000000000000001E-5</v>
      </c>
      <c r="Q39" s="31">
        <v>1.0000000000000001E-5</v>
      </c>
      <c r="R39" s="31">
        <v>1.0000000000000001E-5</v>
      </c>
      <c r="S39" s="31">
        <v>1.0000000000000001E-5</v>
      </c>
      <c r="T39" s="31">
        <v>1.0000000000000001E-5</v>
      </c>
      <c r="U39" s="31">
        <v>1.0000000000000001E-5</v>
      </c>
      <c r="V39" s="31">
        <v>1.0000000000000001E-5</v>
      </c>
      <c r="W39" s="31">
        <v>1.0000000000000001E-5</v>
      </c>
      <c r="X39" s="31">
        <v>1.0000000000000001E-5</v>
      </c>
      <c r="Y39" s="31">
        <v>1.0000000000000001E-5</v>
      </c>
      <c r="Z39" s="31">
        <v>1.0000000000000001E-5</v>
      </c>
      <c r="AA39" s="31">
        <v>1.0000000000000001E-5</v>
      </c>
      <c r="AB39" s="31">
        <v>1.0000000000000001E-5</v>
      </c>
      <c r="AC39" s="31">
        <v>1.0000000000000001E-5</v>
      </c>
      <c r="AD39" s="31">
        <v>1.0000000000000001E-5</v>
      </c>
      <c r="AE39" s="31">
        <v>1.0000000000000001E-5</v>
      </c>
      <c r="AF39" s="31">
        <v>1.0000000000000001E-5</v>
      </c>
      <c r="AG39" s="31">
        <v>1.0000000000000001E-5</v>
      </c>
      <c r="AH39" s="31">
        <v>1.0000000000000001E-5</v>
      </c>
      <c r="AI39" s="31">
        <v>1.0000000000000001E-5</v>
      </c>
      <c r="AJ39" s="31">
        <v>1.0000000000000001E-5</v>
      </c>
      <c r="AK39" s="31">
        <v>1.0000000000000001E-5</v>
      </c>
      <c r="AL39" s="31">
        <v>1.0000000000000001E-5</v>
      </c>
      <c r="AM39" s="31">
        <v>1.0000000000000001E-5</v>
      </c>
      <c r="AN39" s="31">
        <v>1.0000000000000001E-5</v>
      </c>
      <c r="AO39" s="31">
        <v>1.0000000000000001E-5</v>
      </c>
      <c r="AP39" s="31">
        <v>1.0000000000000001E-5</v>
      </c>
      <c r="AQ39" s="31">
        <v>1.0000000000000001E-5</v>
      </c>
      <c r="AR39" s="31">
        <v>1.0000000000000001E-5</v>
      </c>
      <c r="AS39" s="31">
        <v>1.0000000000000001E-5</v>
      </c>
      <c r="AT39" s="31">
        <v>1.0000000000000001E-5</v>
      </c>
      <c r="AU39" s="31">
        <v>1.0000000000000001E-5</v>
      </c>
      <c r="AV39" s="31">
        <v>1.0000000000000001E-5</v>
      </c>
      <c r="AW39" s="31">
        <v>2.0000000000000002E-5</v>
      </c>
      <c r="AX39" s="31">
        <v>2.0000000000000002E-5</v>
      </c>
      <c r="AY39" s="31">
        <v>2.0000000000000002E-5</v>
      </c>
      <c r="AZ39" s="31">
        <v>2.0000000000000002E-5</v>
      </c>
      <c r="BA39" s="31">
        <v>2.0000000000000002E-5</v>
      </c>
      <c r="BB39" s="31">
        <v>2.0000000000000002E-5</v>
      </c>
      <c r="BC39" s="31">
        <v>3.0000000000000001E-5</v>
      </c>
      <c r="BD39" s="31">
        <v>3.0000000000000001E-5</v>
      </c>
      <c r="BE39" s="31">
        <v>3.0000000000000001E-5</v>
      </c>
      <c r="BF39" s="31">
        <v>3.0000000000000001E-5</v>
      </c>
      <c r="BG39" s="31">
        <v>4.0000000000000003E-5</v>
      </c>
      <c r="BH39" s="31">
        <v>4.0000000000000003E-5</v>
      </c>
      <c r="BI39" s="31">
        <v>5.0000000000000002E-5</v>
      </c>
      <c r="BJ39" s="31">
        <v>5.0000000000000002E-5</v>
      </c>
      <c r="BK39" s="31">
        <v>5.0000000000000002E-5</v>
      </c>
      <c r="BL39" s="31">
        <v>6.0000000000000002E-5</v>
      </c>
      <c r="BM39" s="31">
        <v>6.9999999999999994E-5</v>
      </c>
      <c r="BN39" s="31">
        <v>8.0000000000000007E-5</v>
      </c>
      <c r="BO39" s="31">
        <v>8.0000000000000007E-5</v>
      </c>
      <c r="BP39" s="31">
        <v>9.0000000000000006E-5</v>
      </c>
      <c r="BQ39" s="31">
        <v>1E-4</v>
      </c>
      <c r="BR39" s="31">
        <v>1.1E-4</v>
      </c>
    </row>
    <row r="40" spans="1:70" x14ac:dyDescent="0.2">
      <c r="A40">
        <v>53</v>
      </c>
      <c r="B40" s="31">
        <v>1.0000000000000001E-5</v>
      </c>
      <c r="C40" s="31">
        <v>1.0000000000000001E-5</v>
      </c>
      <c r="D40" s="31">
        <v>1.0000000000000001E-5</v>
      </c>
      <c r="E40" s="31">
        <v>1.0000000000000001E-5</v>
      </c>
      <c r="F40" s="31">
        <v>1.0000000000000001E-5</v>
      </c>
      <c r="G40" s="31">
        <v>1.0000000000000001E-5</v>
      </c>
      <c r="H40" s="31">
        <v>1.0000000000000001E-5</v>
      </c>
      <c r="I40" s="31">
        <v>1.0000000000000001E-5</v>
      </c>
      <c r="J40" s="31">
        <v>1.0000000000000001E-5</v>
      </c>
      <c r="K40" s="31">
        <v>1.0000000000000001E-5</v>
      </c>
      <c r="L40" s="31">
        <v>1.0000000000000001E-5</v>
      </c>
      <c r="M40" s="31">
        <v>1.0000000000000001E-5</v>
      </c>
      <c r="N40" s="31">
        <v>1.0000000000000001E-5</v>
      </c>
      <c r="O40" s="31">
        <v>1.0000000000000001E-5</v>
      </c>
      <c r="P40" s="31">
        <v>1.0000000000000001E-5</v>
      </c>
      <c r="Q40" s="31">
        <v>1.0000000000000001E-5</v>
      </c>
      <c r="R40" s="31">
        <v>1.0000000000000001E-5</v>
      </c>
      <c r="S40" s="31">
        <v>1.0000000000000001E-5</v>
      </c>
      <c r="T40" s="31">
        <v>1.0000000000000001E-5</v>
      </c>
      <c r="U40" s="31">
        <v>1.0000000000000001E-5</v>
      </c>
      <c r="V40" s="31">
        <v>1.0000000000000001E-5</v>
      </c>
      <c r="W40" s="31">
        <v>1.0000000000000001E-5</v>
      </c>
      <c r="X40" s="31">
        <v>1.0000000000000001E-5</v>
      </c>
      <c r="Y40" s="31">
        <v>1.0000000000000001E-5</v>
      </c>
      <c r="Z40" s="31">
        <v>1.0000000000000001E-5</v>
      </c>
      <c r="AA40" s="31">
        <v>1.0000000000000001E-5</v>
      </c>
      <c r="AB40" s="31">
        <v>1.0000000000000001E-5</v>
      </c>
      <c r="AC40" s="31">
        <v>1.0000000000000001E-5</v>
      </c>
      <c r="AD40" s="31">
        <v>1.0000000000000001E-5</v>
      </c>
      <c r="AE40" s="31">
        <v>1.0000000000000001E-5</v>
      </c>
      <c r="AF40" s="31">
        <v>1.0000000000000001E-5</v>
      </c>
      <c r="AG40" s="31">
        <v>1.0000000000000001E-5</v>
      </c>
      <c r="AH40" s="31">
        <v>1.0000000000000001E-5</v>
      </c>
      <c r="AI40" s="31">
        <v>1.0000000000000001E-5</v>
      </c>
      <c r="AJ40" s="31">
        <v>1.0000000000000001E-5</v>
      </c>
      <c r="AK40" s="31">
        <v>1.0000000000000001E-5</v>
      </c>
      <c r="AL40" s="31">
        <v>1.0000000000000001E-5</v>
      </c>
      <c r="AM40" s="31">
        <v>1.0000000000000001E-5</v>
      </c>
      <c r="AN40" s="31">
        <v>1.0000000000000001E-5</v>
      </c>
      <c r="AO40" s="31">
        <v>1.0000000000000001E-5</v>
      </c>
      <c r="AP40" s="31">
        <v>1.0000000000000001E-5</v>
      </c>
      <c r="AQ40" s="31">
        <v>1.0000000000000001E-5</v>
      </c>
      <c r="AR40" s="31">
        <v>1.0000000000000001E-5</v>
      </c>
      <c r="AS40" s="31">
        <v>1.0000000000000001E-5</v>
      </c>
      <c r="AT40" s="31">
        <v>1.0000000000000001E-5</v>
      </c>
      <c r="AU40" s="31">
        <v>2.0000000000000002E-5</v>
      </c>
      <c r="AV40" s="31">
        <v>2.0000000000000002E-5</v>
      </c>
      <c r="AW40" s="31">
        <v>2.0000000000000002E-5</v>
      </c>
      <c r="AX40" s="31">
        <v>2.0000000000000002E-5</v>
      </c>
      <c r="AY40" s="31">
        <v>2.0000000000000002E-5</v>
      </c>
      <c r="AZ40" s="31">
        <v>3.0000000000000001E-5</v>
      </c>
      <c r="BA40" s="31">
        <v>3.0000000000000001E-5</v>
      </c>
      <c r="BB40" s="31">
        <v>3.0000000000000001E-5</v>
      </c>
      <c r="BC40" s="31">
        <v>3.0000000000000001E-5</v>
      </c>
      <c r="BD40" s="31">
        <v>4.0000000000000003E-5</v>
      </c>
      <c r="BE40" s="31">
        <v>4.0000000000000003E-5</v>
      </c>
      <c r="BF40" s="31">
        <v>4.0000000000000003E-5</v>
      </c>
      <c r="BG40" s="31">
        <v>5.0000000000000002E-5</v>
      </c>
      <c r="BH40" s="31">
        <v>5.0000000000000002E-5</v>
      </c>
      <c r="BI40" s="31">
        <v>6.0000000000000002E-5</v>
      </c>
      <c r="BJ40" s="31">
        <v>6.0000000000000002E-5</v>
      </c>
      <c r="BK40" s="31">
        <v>6.9999999999999994E-5</v>
      </c>
      <c r="BL40" s="31">
        <v>8.0000000000000007E-5</v>
      </c>
      <c r="BM40" s="31">
        <v>9.0000000000000006E-5</v>
      </c>
      <c r="BN40" s="31">
        <v>1E-4</v>
      </c>
      <c r="BO40" s="31">
        <v>1.1E-4</v>
      </c>
      <c r="BP40" s="31">
        <v>1.2E-4</v>
      </c>
      <c r="BQ40" s="31">
        <v>1.2999999999999999E-4</v>
      </c>
      <c r="BR40" s="31">
        <v>1.3999999999999999E-4</v>
      </c>
    </row>
    <row r="41" spans="1:70" x14ac:dyDescent="0.2">
      <c r="A41">
        <v>54</v>
      </c>
      <c r="B41" s="31">
        <v>1.0000000000000001E-5</v>
      </c>
      <c r="C41" s="31">
        <v>1.0000000000000001E-5</v>
      </c>
      <c r="D41" s="31">
        <v>1.0000000000000001E-5</v>
      </c>
      <c r="E41" s="31">
        <v>1.0000000000000001E-5</v>
      </c>
      <c r="F41" s="31">
        <v>1.0000000000000001E-5</v>
      </c>
      <c r="G41" s="31">
        <v>1.0000000000000001E-5</v>
      </c>
      <c r="H41" s="31">
        <v>1.0000000000000001E-5</v>
      </c>
      <c r="I41" s="31">
        <v>1.0000000000000001E-5</v>
      </c>
      <c r="J41" s="31">
        <v>1.0000000000000001E-5</v>
      </c>
      <c r="K41" s="31">
        <v>1.0000000000000001E-5</v>
      </c>
      <c r="L41" s="31">
        <v>1.0000000000000001E-5</v>
      </c>
      <c r="M41" s="31">
        <v>1.0000000000000001E-5</v>
      </c>
      <c r="N41" s="31">
        <v>1.0000000000000001E-5</v>
      </c>
      <c r="O41" s="31">
        <v>1.0000000000000001E-5</v>
      </c>
      <c r="P41" s="31">
        <v>1.0000000000000001E-5</v>
      </c>
      <c r="Q41" s="31">
        <v>1.0000000000000001E-5</v>
      </c>
      <c r="R41" s="31">
        <v>1.0000000000000001E-5</v>
      </c>
      <c r="S41" s="31">
        <v>1.0000000000000001E-5</v>
      </c>
      <c r="T41" s="31">
        <v>1.0000000000000001E-5</v>
      </c>
      <c r="U41" s="31">
        <v>1.0000000000000001E-5</v>
      </c>
      <c r="V41" s="31">
        <v>1.0000000000000001E-5</v>
      </c>
      <c r="W41" s="31">
        <v>1.0000000000000001E-5</v>
      </c>
      <c r="X41" s="31">
        <v>1.0000000000000001E-5</v>
      </c>
      <c r="Y41" s="31">
        <v>1.0000000000000001E-5</v>
      </c>
      <c r="Z41" s="31">
        <v>1.0000000000000001E-5</v>
      </c>
      <c r="AA41" s="31">
        <v>1.0000000000000001E-5</v>
      </c>
      <c r="AB41" s="31">
        <v>1.0000000000000001E-5</v>
      </c>
      <c r="AC41" s="31">
        <v>1.0000000000000001E-5</v>
      </c>
      <c r="AD41" s="31">
        <v>1.0000000000000001E-5</v>
      </c>
      <c r="AE41" s="31">
        <v>1.0000000000000001E-5</v>
      </c>
      <c r="AF41" s="31">
        <v>1.0000000000000001E-5</v>
      </c>
      <c r="AG41" s="31">
        <v>1.0000000000000001E-5</v>
      </c>
      <c r="AH41" s="31">
        <v>1.0000000000000001E-5</v>
      </c>
      <c r="AI41" s="31">
        <v>1.0000000000000001E-5</v>
      </c>
      <c r="AJ41" s="31">
        <v>1.0000000000000001E-5</v>
      </c>
      <c r="AK41" s="31">
        <v>1.0000000000000001E-5</v>
      </c>
      <c r="AL41" s="31">
        <v>1.0000000000000001E-5</v>
      </c>
      <c r="AM41" s="31">
        <v>1.0000000000000001E-5</v>
      </c>
      <c r="AN41" s="31">
        <v>1.0000000000000001E-5</v>
      </c>
      <c r="AO41" s="31">
        <v>1.0000000000000001E-5</v>
      </c>
      <c r="AP41" s="31">
        <v>1.0000000000000001E-5</v>
      </c>
      <c r="AQ41" s="31">
        <v>1.0000000000000001E-5</v>
      </c>
      <c r="AR41" s="31">
        <v>1.0000000000000001E-5</v>
      </c>
      <c r="AS41" s="31">
        <v>1.0000000000000001E-5</v>
      </c>
      <c r="AT41" s="31">
        <v>2.0000000000000002E-5</v>
      </c>
      <c r="AU41" s="31">
        <v>2.0000000000000002E-5</v>
      </c>
      <c r="AV41" s="31">
        <v>2.0000000000000002E-5</v>
      </c>
      <c r="AW41" s="31">
        <v>2.0000000000000002E-5</v>
      </c>
      <c r="AX41" s="31">
        <v>2.0000000000000002E-5</v>
      </c>
      <c r="AY41" s="31">
        <v>3.0000000000000001E-5</v>
      </c>
      <c r="AZ41" s="31">
        <v>3.0000000000000001E-5</v>
      </c>
      <c r="BA41" s="31">
        <v>3.0000000000000001E-5</v>
      </c>
      <c r="BB41" s="31">
        <v>3.0000000000000001E-5</v>
      </c>
      <c r="BC41" s="31">
        <v>4.0000000000000003E-5</v>
      </c>
      <c r="BD41" s="31">
        <v>4.0000000000000003E-5</v>
      </c>
      <c r="BE41" s="31">
        <v>4.0000000000000003E-5</v>
      </c>
      <c r="BF41" s="31">
        <v>5.0000000000000002E-5</v>
      </c>
      <c r="BG41" s="31">
        <v>5.0000000000000002E-5</v>
      </c>
      <c r="BH41" s="31">
        <v>6.0000000000000002E-5</v>
      </c>
      <c r="BI41" s="31">
        <v>6.0000000000000002E-5</v>
      </c>
      <c r="BJ41" s="31">
        <v>6.9999999999999994E-5</v>
      </c>
      <c r="BK41" s="31">
        <v>8.0000000000000007E-5</v>
      </c>
      <c r="BL41" s="31">
        <v>8.0000000000000007E-5</v>
      </c>
      <c r="BM41" s="31">
        <v>9.0000000000000006E-5</v>
      </c>
      <c r="BN41" s="31">
        <v>1E-4</v>
      </c>
      <c r="BO41" s="31">
        <v>1.2E-4</v>
      </c>
      <c r="BP41" s="31">
        <v>1.2999999999999999E-4</v>
      </c>
      <c r="BQ41" s="31">
        <v>1.3999999999999999E-4</v>
      </c>
      <c r="BR41" s="31">
        <v>1.6000000000000001E-4</v>
      </c>
    </row>
    <row r="42" spans="1:70" x14ac:dyDescent="0.2">
      <c r="A42">
        <v>55</v>
      </c>
      <c r="B42" s="31">
        <v>1.0000000000000001E-5</v>
      </c>
      <c r="C42" s="31">
        <v>1.0000000000000001E-5</v>
      </c>
      <c r="D42" s="31">
        <v>1.0000000000000001E-5</v>
      </c>
      <c r="E42" s="31">
        <v>1.0000000000000001E-5</v>
      </c>
      <c r="F42" s="31">
        <v>1.0000000000000001E-5</v>
      </c>
      <c r="G42" s="31">
        <v>1.0000000000000001E-5</v>
      </c>
      <c r="H42" s="31">
        <v>1.0000000000000001E-5</v>
      </c>
      <c r="I42" s="31">
        <v>1.0000000000000001E-5</v>
      </c>
      <c r="J42" s="31">
        <v>1.0000000000000001E-5</v>
      </c>
      <c r="K42" s="31">
        <v>1.0000000000000001E-5</v>
      </c>
      <c r="L42" s="31">
        <v>1.0000000000000001E-5</v>
      </c>
      <c r="M42" s="31">
        <v>1.0000000000000001E-5</v>
      </c>
      <c r="N42" s="31">
        <v>1.0000000000000001E-5</v>
      </c>
      <c r="O42" s="31">
        <v>1.0000000000000001E-5</v>
      </c>
      <c r="P42" s="31">
        <v>1.0000000000000001E-5</v>
      </c>
      <c r="Q42" s="31">
        <v>1.0000000000000001E-5</v>
      </c>
      <c r="R42" s="31">
        <v>1.0000000000000001E-5</v>
      </c>
      <c r="S42" s="31">
        <v>1.0000000000000001E-5</v>
      </c>
      <c r="T42" s="31">
        <v>1.0000000000000001E-5</v>
      </c>
      <c r="U42" s="31">
        <v>1.0000000000000001E-5</v>
      </c>
      <c r="V42" s="31">
        <v>1.0000000000000001E-5</v>
      </c>
      <c r="W42" s="31">
        <v>1.0000000000000001E-5</v>
      </c>
      <c r="X42" s="31">
        <v>1.0000000000000001E-5</v>
      </c>
      <c r="Y42" s="31">
        <v>1.0000000000000001E-5</v>
      </c>
      <c r="Z42" s="31">
        <v>1.0000000000000001E-5</v>
      </c>
      <c r="AA42" s="31">
        <v>1.0000000000000001E-5</v>
      </c>
      <c r="AB42" s="31">
        <v>1.0000000000000001E-5</v>
      </c>
      <c r="AC42" s="31">
        <v>1.0000000000000001E-5</v>
      </c>
      <c r="AD42" s="31">
        <v>1.0000000000000001E-5</v>
      </c>
      <c r="AE42" s="31">
        <v>1.0000000000000001E-5</v>
      </c>
      <c r="AF42" s="31">
        <v>1.0000000000000001E-5</v>
      </c>
      <c r="AG42" s="31">
        <v>1.0000000000000001E-5</v>
      </c>
      <c r="AH42" s="31">
        <v>1.0000000000000001E-5</v>
      </c>
      <c r="AI42" s="31">
        <v>1.0000000000000001E-5</v>
      </c>
      <c r="AJ42" s="31">
        <v>1.0000000000000001E-5</v>
      </c>
      <c r="AK42" s="31">
        <v>1.0000000000000001E-5</v>
      </c>
      <c r="AL42" s="31">
        <v>1.0000000000000001E-5</v>
      </c>
      <c r="AM42" s="31">
        <v>1.0000000000000001E-5</v>
      </c>
      <c r="AN42" s="31">
        <v>1.0000000000000001E-5</v>
      </c>
      <c r="AO42" s="31">
        <v>1.0000000000000001E-5</v>
      </c>
      <c r="AP42" s="31">
        <v>1.0000000000000001E-5</v>
      </c>
      <c r="AQ42" s="31">
        <v>1.0000000000000001E-5</v>
      </c>
      <c r="AR42" s="31">
        <v>1.0000000000000001E-5</v>
      </c>
      <c r="AS42" s="31">
        <v>2.0000000000000002E-5</v>
      </c>
      <c r="AT42" s="31">
        <v>2.0000000000000002E-5</v>
      </c>
      <c r="AU42" s="31">
        <v>2.0000000000000002E-5</v>
      </c>
      <c r="AV42" s="31">
        <v>2.0000000000000002E-5</v>
      </c>
      <c r="AW42" s="31">
        <v>2.0000000000000002E-5</v>
      </c>
      <c r="AX42" s="31">
        <v>3.0000000000000001E-5</v>
      </c>
      <c r="AY42" s="31">
        <v>3.0000000000000001E-5</v>
      </c>
      <c r="AZ42" s="31">
        <v>3.0000000000000001E-5</v>
      </c>
      <c r="BA42" s="31">
        <v>4.0000000000000003E-5</v>
      </c>
      <c r="BB42" s="31">
        <v>4.0000000000000003E-5</v>
      </c>
      <c r="BC42" s="31">
        <v>4.0000000000000003E-5</v>
      </c>
      <c r="BD42" s="31">
        <v>5.0000000000000002E-5</v>
      </c>
      <c r="BE42" s="31">
        <v>5.0000000000000002E-5</v>
      </c>
      <c r="BF42" s="31">
        <v>6.0000000000000002E-5</v>
      </c>
      <c r="BG42" s="31">
        <v>6.0000000000000002E-5</v>
      </c>
      <c r="BH42" s="31">
        <v>6.9999999999999994E-5</v>
      </c>
      <c r="BI42" s="31">
        <v>6.9999999999999994E-5</v>
      </c>
      <c r="BJ42" s="31">
        <v>8.0000000000000007E-5</v>
      </c>
      <c r="BK42" s="31">
        <v>9.0000000000000006E-5</v>
      </c>
      <c r="BL42" s="31">
        <v>1E-4</v>
      </c>
      <c r="BM42" s="31">
        <v>1.1E-4</v>
      </c>
      <c r="BN42" s="31">
        <v>1.2E-4</v>
      </c>
      <c r="BO42" s="31">
        <v>1.2999999999999999E-4</v>
      </c>
      <c r="BP42" s="31">
        <v>1.4999999999999999E-4</v>
      </c>
      <c r="BQ42" s="31">
        <v>1.6000000000000001E-4</v>
      </c>
      <c r="BR42" s="31">
        <v>1.8000000000000001E-4</v>
      </c>
    </row>
    <row r="43" spans="1:70" x14ac:dyDescent="0.2">
      <c r="A43">
        <v>56</v>
      </c>
      <c r="B43" s="31">
        <v>1.0000000000000001E-5</v>
      </c>
      <c r="C43" s="31">
        <v>1.0000000000000001E-5</v>
      </c>
      <c r="D43" s="31">
        <v>1.0000000000000001E-5</v>
      </c>
      <c r="E43" s="31">
        <v>1.0000000000000001E-5</v>
      </c>
      <c r="F43" s="31">
        <v>1.0000000000000001E-5</v>
      </c>
      <c r="G43" s="31">
        <v>1.0000000000000001E-5</v>
      </c>
      <c r="H43" s="31">
        <v>1.0000000000000001E-5</v>
      </c>
      <c r="I43" s="31">
        <v>1.0000000000000001E-5</v>
      </c>
      <c r="J43" s="31">
        <v>1.0000000000000001E-5</v>
      </c>
      <c r="K43" s="31">
        <v>1.0000000000000001E-5</v>
      </c>
      <c r="L43" s="31">
        <v>1.0000000000000001E-5</v>
      </c>
      <c r="M43" s="31">
        <v>1.0000000000000001E-5</v>
      </c>
      <c r="N43" s="31">
        <v>1.0000000000000001E-5</v>
      </c>
      <c r="O43" s="31">
        <v>1.0000000000000001E-5</v>
      </c>
      <c r="P43" s="31">
        <v>1.0000000000000001E-5</v>
      </c>
      <c r="Q43" s="31">
        <v>1.0000000000000001E-5</v>
      </c>
      <c r="R43" s="31">
        <v>1.0000000000000001E-5</v>
      </c>
      <c r="S43" s="31">
        <v>1.0000000000000001E-5</v>
      </c>
      <c r="T43" s="31">
        <v>1.0000000000000001E-5</v>
      </c>
      <c r="U43" s="31">
        <v>1.0000000000000001E-5</v>
      </c>
      <c r="V43" s="31">
        <v>1.0000000000000001E-5</v>
      </c>
      <c r="W43" s="31">
        <v>1.0000000000000001E-5</v>
      </c>
      <c r="X43" s="31">
        <v>1.0000000000000001E-5</v>
      </c>
      <c r="Y43" s="31">
        <v>1.0000000000000001E-5</v>
      </c>
      <c r="Z43" s="31">
        <v>1.0000000000000001E-5</v>
      </c>
      <c r="AA43" s="31">
        <v>1.0000000000000001E-5</v>
      </c>
      <c r="AB43" s="31">
        <v>1.0000000000000001E-5</v>
      </c>
      <c r="AC43" s="31">
        <v>1.0000000000000001E-5</v>
      </c>
      <c r="AD43" s="31">
        <v>1.0000000000000001E-5</v>
      </c>
      <c r="AE43" s="31">
        <v>1.0000000000000001E-5</v>
      </c>
      <c r="AF43" s="31">
        <v>1.0000000000000001E-5</v>
      </c>
      <c r="AG43" s="31">
        <v>1.0000000000000001E-5</v>
      </c>
      <c r="AH43" s="31">
        <v>1.0000000000000001E-5</v>
      </c>
      <c r="AI43" s="31">
        <v>1.0000000000000001E-5</v>
      </c>
      <c r="AJ43" s="31">
        <v>1.0000000000000001E-5</v>
      </c>
      <c r="AK43" s="31">
        <v>1.0000000000000001E-5</v>
      </c>
      <c r="AL43" s="31">
        <v>1.0000000000000001E-5</v>
      </c>
      <c r="AM43" s="31">
        <v>1.0000000000000001E-5</v>
      </c>
      <c r="AN43" s="31">
        <v>1.0000000000000001E-5</v>
      </c>
      <c r="AO43" s="31">
        <v>1.0000000000000001E-5</v>
      </c>
      <c r="AP43" s="31">
        <v>1.0000000000000001E-5</v>
      </c>
      <c r="AQ43" s="31">
        <v>1.0000000000000001E-5</v>
      </c>
      <c r="AR43" s="31">
        <v>2.0000000000000002E-5</v>
      </c>
      <c r="AS43" s="31">
        <v>2.0000000000000002E-5</v>
      </c>
      <c r="AT43" s="31">
        <v>2.0000000000000002E-5</v>
      </c>
      <c r="AU43" s="31">
        <v>2.0000000000000002E-5</v>
      </c>
      <c r="AV43" s="31">
        <v>2.0000000000000002E-5</v>
      </c>
      <c r="AW43" s="31">
        <v>3.0000000000000001E-5</v>
      </c>
      <c r="AX43" s="31">
        <v>3.0000000000000001E-5</v>
      </c>
      <c r="AY43" s="31">
        <v>3.0000000000000001E-5</v>
      </c>
      <c r="AZ43" s="31">
        <v>4.0000000000000003E-5</v>
      </c>
      <c r="BA43" s="31">
        <v>4.0000000000000003E-5</v>
      </c>
      <c r="BB43" s="31">
        <v>4.0000000000000003E-5</v>
      </c>
      <c r="BC43" s="31">
        <v>5.0000000000000002E-5</v>
      </c>
      <c r="BD43" s="31">
        <v>5.0000000000000002E-5</v>
      </c>
      <c r="BE43" s="31">
        <v>6.0000000000000002E-5</v>
      </c>
      <c r="BF43" s="31">
        <v>6.0000000000000002E-5</v>
      </c>
      <c r="BG43" s="31">
        <v>6.9999999999999994E-5</v>
      </c>
      <c r="BH43" s="31">
        <v>6.9999999999999994E-5</v>
      </c>
      <c r="BI43" s="31">
        <v>8.0000000000000007E-5</v>
      </c>
      <c r="BJ43" s="31">
        <v>9.0000000000000006E-5</v>
      </c>
      <c r="BK43" s="31">
        <v>1E-4</v>
      </c>
      <c r="BL43" s="31">
        <v>1.1E-4</v>
      </c>
      <c r="BM43" s="31">
        <v>1.2E-4</v>
      </c>
      <c r="BN43" s="31">
        <v>1.3999999999999999E-4</v>
      </c>
      <c r="BO43" s="31">
        <v>1.4999999999999999E-4</v>
      </c>
      <c r="BP43" s="31">
        <v>1.7000000000000001E-4</v>
      </c>
      <c r="BQ43" s="31">
        <v>1.8000000000000001E-4</v>
      </c>
      <c r="BR43" s="31">
        <v>2.0000000000000001E-4</v>
      </c>
    </row>
    <row r="44" spans="1:70" x14ac:dyDescent="0.2">
      <c r="A44">
        <v>57</v>
      </c>
      <c r="B44" s="31">
        <v>1.0000000000000001E-5</v>
      </c>
      <c r="C44" s="31">
        <v>1.0000000000000001E-5</v>
      </c>
      <c r="D44" s="31">
        <v>1.0000000000000001E-5</v>
      </c>
      <c r="E44" s="31">
        <v>1.0000000000000001E-5</v>
      </c>
      <c r="F44" s="31">
        <v>1.0000000000000001E-5</v>
      </c>
      <c r="G44" s="31">
        <v>1.0000000000000001E-5</v>
      </c>
      <c r="H44" s="31">
        <v>1.0000000000000001E-5</v>
      </c>
      <c r="I44" s="31">
        <v>1.0000000000000001E-5</v>
      </c>
      <c r="J44" s="31">
        <v>1.0000000000000001E-5</v>
      </c>
      <c r="K44" s="31">
        <v>1.0000000000000001E-5</v>
      </c>
      <c r="L44" s="31">
        <v>1.0000000000000001E-5</v>
      </c>
      <c r="M44" s="31">
        <v>1.0000000000000001E-5</v>
      </c>
      <c r="N44" s="31">
        <v>1.0000000000000001E-5</v>
      </c>
      <c r="O44" s="31">
        <v>1.0000000000000001E-5</v>
      </c>
      <c r="P44" s="31">
        <v>1.0000000000000001E-5</v>
      </c>
      <c r="Q44" s="31">
        <v>1.0000000000000001E-5</v>
      </c>
      <c r="R44" s="31">
        <v>1.0000000000000001E-5</v>
      </c>
      <c r="S44" s="31">
        <v>1.0000000000000001E-5</v>
      </c>
      <c r="T44" s="31">
        <v>1.0000000000000001E-5</v>
      </c>
      <c r="U44" s="31">
        <v>1.0000000000000001E-5</v>
      </c>
      <c r="V44" s="31">
        <v>1.0000000000000001E-5</v>
      </c>
      <c r="W44" s="31">
        <v>1.0000000000000001E-5</v>
      </c>
      <c r="X44" s="31">
        <v>1.0000000000000001E-5</v>
      </c>
      <c r="Y44" s="31">
        <v>1.0000000000000001E-5</v>
      </c>
      <c r="Z44" s="31">
        <v>1.0000000000000001E-5</v>
      </c>
      <c r="AA44" s="31">
        <v>1.0000000000000001E-5</v>
      </c>
      <c r="AB44" s="31">
        <v>1.0000000000000001E-5</v>
      </c>
      <c r="AC44" s="31">
        <v>1.0000000000000001E-5</v>
      </c>
      <c r="AD44" s="31">
        <v>1.0000000000000001E-5</v>
      </c>
      <c r="AE44" s="31">
        <v>1.0000000000000001E-5</v>
      </c>
      <c r="AF44" s="31">
        <v>1.0000000000000001E-5</v>
      </c>
      <c r="AG44" s="31">
        <v>1.0000000000000001E-5</v>
      </c>
      <c r="AH44" s="31">
        <v>1.0000000000000001E-5</v>
      </c>
      <c r="AI44" s="31">
        <v>1.0000000000000001E-5</v>
      </c>
      <c r="AJ44" s="31">
        <v>1.0000000000000001E-5</v>
      </c>
      <c r="AK44" s="31">
        <v>1.0000000000000001E-5</v>
      </c>
      <c r="AL44" s="31">
        <v>1.0000000000000001E-5</v>
      </c>
      <c r="AM44" s="31">
        <v>1.0000000000000001E-5</v>
      </c>
      <c r="AN44" s="31">
        <v>1.0000000000000001E-5</v>
      </c>
      <c r="AO44" s="31">
        <v>1.0000000000000001E-5</v>
      </c>
      <c r="AP44" s="31">
        <v>1.0000000000000001E-5</v>
      </c>
      <c r="AQ44" s="31">
        <v>2.0000000000000002E-5</v>
      </c>
      <c r="AR44" s="31">
        <v>2.0000000000000002E-5</v>
      </c>
      <c r="AS44" s="31">
        <v>2.0000000000000002E-5</v>
      </c>
      <c r="AT44" s="31">
        <v>2.0000000000000002E-5</v>
      </c>
      <c r="AU44" s="31">
        <v>3.0000000000000001E-5</v>
      </c>
      <c r="AV44" s="31">
        <v>3.0000000000000001E-5</v>
      </c>
      <c r="AW44" s="31">
        <v>3.0000000000000001E-5</v>
      </c>
      <c r="AX44" s="31">
        <v>3.0000000000000001E-5</v>
      </c>
      <c r="AY44" s="31">
        <v>4.0000000000000003E-5</v>
      </c>
      <c r="AZ44" s="31">
        <v>4.0000000000000003E-5</v>
      </c>
      <c r="BA44" s="31">
        <v>5.0000000000000002E-5</v>
      </c>
      <c r="BB44" s="31">
        <v>5.0000000000000002E-5</v>
      </c>
      <c r="BC44" s="31">
        <v>5.0000000000000002E-5</v>
      </c>
      <c r="BD44" s="31">
        <v>6.0000000000000002E-5</v>
      </c>
      <c r="BE44" s="31">
        <v>6.0000000000000002E-5</v>
      </c>
      <c r="BF44" s="31">
        <v>6.9999999999999994E-5</v>
      </c>
      <c r="BG44" s="31">
        <v>8.0000000000000007E-5</v>
      </c>
      <c r="BH44" s="31">
        <v>8.0000000000000007E-5</v>
      </c>
      <c r="BI44" s="31">
        <v>9.0000000000000006E-5</v>
      </c>
      <c r="BJ44" s="31">
        <v>1E-4</v>
      </c>
      <c r="BK44" s="31">
        <v>1.1E-4</v>
      </c>
      <c r="BL44" s="31">
        <v>1.2E-4</v>
      </c>
      <c r="BM44" s="31">
        <v>1.3999999999999999E-4</v>
      </c>
      <c r="BN44" s="31">
        <v>1.4999999999999999E-4</v>
      </c>
      <c r="BO44" s="31">
        <v>1.7000000000000001E-4</v>
      </c>
      <c r="BP44" s="31">
        <v>1.9000000000000001E-4</v>
      </c>
      <c r="BQ44" s="31">
        <v>2.1000000000000001E-4</v>
      </c>
      <c r="BR44" s="31">
        <v>2.3000000000000001E-4</v>
      </c>
    </row>
    <row r="45" spans="1:70" x14ac:dyDescent="0.2">
      <c r="A45">
        <v>58</v>
      </c>
      <c r="B45" s="31">
        <v>1.0000000000000001E-5</v>
      </c>
      <c r="C45" s="31">
        <v>1.0000000000000001E-5</v>
      </c>
      <c r="D45" s="31">
        <v>1.0000000000000001E-5</v>
      </c>
      <c r="E45" s="31">
        <v>1.0000000000000001E-5</v>
      </c>
      <c r="F45" s="31">
        <v>1.0000000000000001E-5</v>
      </c>
      <c r="G45" s="31">
        <v>1.0000000000000001E-5</v>
      </c>
      <c r="H45" s="31">
        <v>1.0000000000000001E-5</v>
      </c>
      <c r="I45" s="31">
        <v>1.0000000000000001E-5</v>
      </c>
      <c r="J45" s="31">
        <v>1.0000000000000001E-5</v>
      </c>
      <c r="K45" s="31">
        <v>1.0000000000000001E-5</v>
      </c>
      <c r="L45" s="31">
        <v>1.0000000000000001E-5</v>
      </c>
      <c r="M45" s="31">
        <v>1.0000000000000001E-5</v>
      </c>
      <c r="N45" s="31">
        <v>1.0000000000000001E-5</v>
      </c>
      <c r="O45" s="31">
        <v>1.0000000000000001E-5</v>
      </c>
      <c r="P45" s="31">
        <v>1.0000000000000001E-5</v>
      </c>
      <c r="Q45" s="31">
        <v>1.0000000000000001E-5</v>
      </c>
      <c r="R45" s="31">
        <v>1.0000000000000001E-5</v>
      </c>
      <c r="S45" s="31">
        <v>1.0000000000000001E-5</v>
      </c>
      <c r="T45" s="31">
        <v>1.0000000000000001E-5</v>
      </c>
      <c r="U45" s="31">
        <v>1.0000000000000001E-5</v>
      </c>
      <c r="V45" s="31">
        <v>1.0000000000000001E-5</v>
      </c>
      <c r="W45" s="31">
        <v>1.0000000000000001E-5</v>
      </c>
      <c r="X45" s="31">
        <v>1.0000000000000001E-5</v>
      </c>
      <c r="Y45" s="31">
        <v>1.0000000000000001E-5</v>
      </c>
      <c r="Z45" s="31">
        <v>1.0000000000000001E-5</v>
      </c>
      <c r="AA45" s="31">
        <v>1.0000000000000001E-5</v>
      </c>
      <c r="AB45" s="31">
        <v>1.0000000000000001E-5</v>
      </c>
      <c r="AC45" s="31">
        <v>1.0000000000000001E-5</v>
      </c>
      <c r="AD45" s="31">
        <v>1.0000000000000001E-5</v>
      </c>
      <c r="AE45" s="31">
        <v>1.0000000000000001E-5</v>
      </c>
      <c r="AF45" s="31">
        <v>1.0000000000000001E-5</v>
      </c>
      <c r="AG45" s="31">
        <v>1.0000000000000001E-5</v>
      </c>
      <c r="AH45" s="31">
        <v>1.0000000000000001E-5</v>
      </c>
      <c r="AI45" s="31">
        <v>1.0000000000000001E-5</v>
      </c>
      <c r="AJ45" s="31">
        <v>1.0000000000000001E-5</v>
      </c>
      <c r="AK45" s="31">
        <v>1.0000000000000001E-5</v>
      </c>
      <c r="AL45" s="31">
        <v>1.0000000000000001E-5</v>
      </c>
      <c r="AM45" s="31">
        <v>1.0000000000000001E-5</v>
      </c>
      <c r="AN45" s="31">
        <v>1.0000000000000001E-5</v>
      </c>
      <c r="AO45" s="31">
        <v>1.0000000000000001E-5</v>
      </c>
      <c r="AP45" s="31">
        <v>1.0000000000000001E-5</v>
      </c>
      <c r="AQ45" s="31">
        <v>2.0000000000000002E-5</v>
      </c>
      <c r="AR45" s="31">
        <v>2.0000000000000002E-5</v>
      </c>
      <c r="AS45" s="31">
        <v>2.0000000000000002E-5</v>
      </c>
      <c r="AT45" s="31">
        <v>3.0000000000000001E-5</v>
      </c>
      <c r="AU45" s="31">
        <v>3.0000000000000001E-5</v>
      </c>
      <c r="AV45" s="31">
        <v>3.0000000000000001E-5</v>
      </c>
      <c r="AW45" s="31">
        <v>4.0000000000000003E-5</v>
      </c>
      <c r="AX45" s="31">
        <v>4.0000000000000003E-5</v>
      </c>
      <c r="AY45" s="31">
        <v>4.0000000000000003E-5</v>
      </c>
      <c r="AZ45" s="31">
        <v>5.0000000000000002E-5</v>
      </c>
      <c r="BA45" s="31">
        <v>5.0000000000000002E-5</v>
      </c>
      <c r="BB45" s="31">
        <v>6.0000000000000002E-5</v>
      </c>
      <c r="BC45" s="31">
        <v>6.0000000000000002E-5</v>
      </c>
      <c r="BD45" s="31">
        <v>6.9999999999999994E-5</v>
      </c>
      <c r="BE45" s="31">
        <v>6.9999999999999994E-5</v>
      </c>
      <c r="BF45" s="31">
        <v>8.0000000000000007E-5</v>
      </c>
      <c r="BG45" s="31">
        <v>9.0000000000000006E-5</v>
      </c>
      <c r="BH45" s="31">
        <v>9.0000000000000006E-5</v>
      </c>
      <c r="BI45" s="31">
        <v>1E-4</v>
      </c>
      <c r="BJ45" s="31">
        <v>1.1E-4</v>
      </c>
      <c r="BK45" s="31">
        <v>1.2999999999999999E-4</v>
      </c>
      <c r="BL45" s="31">
        <v>1.3999999999999999E-4</v>
      </c>
      <c r="BM45" s="31">
        <v>1.6000000000000001E-4</v>
      </c>
      <c r="BN45" s="31">
        <v>1.7000000000000001E-4</v>
      </c>
      <c r="BO45" s="31">
        <v>1.9000000000000001E-4</v>
      </c>
      <c r="BP45" s="31">
        <v>2.1000000000000001E-4</v>
      </c>
      <c r="BQ45" s="31">
        <v>2.4000000000000001E-4</v>
      </c>
      <c r="BR45" s="31">
        <v>2.5999999999999998E-4</v>
      </c>
    </row>
    <row r="46" spans="1:70" x14ac:dyDescent="0.2">
      <c r="A46">
        <v>59</v>
      </c>
      <c r="B46" s="31">
        <v>1.0000000000000001E-5</v>
      </c>
      <c r="C46" s="31">
        <v>1.0000000000000001E-5</v>
      </c>
      <c r="D46" s="31">
        <v>1.0000000000000001E-5</v>
      </c>
      <c r="E46" s="31">
        <v>1.0000000000000001E-5</v>
      </c>
      <c r="F46" s="31">
        <v>1.0000000000000001E-5</v>
      </c>
      <c r="G46" s="31">
        <v>1.0000000000000001E-5</v>
      </c>
      <c r="H46" s="31">
        <v>1.0000000000000001E-5</v>
      </c>
      <c r="I46" s="31">
        <v>1.0000000000000001E-5</v>
      </c>
      <c r="J46" s="31">
        <v>1.0000000000000001E-5</v>
      </c>
      <c r="K46" s="31">
        <v>1.0000000000000001E-5</v>
      </c>
      <c r="L46" s="31">
        <v>1.0000000000000001E-5</v>
      </c>
      <c r="M46" s="31">
        <v>1.0000000000000001E-5</v>
      </c>
      <c r="N46" s="31">
        <v>1.0000000000000001E-5</v>
      </c>
      <c r="O46" s="31">
        <v>1.0000000000000001E-5</v>
      </c>
      <c r="P46" s="31">
        <v>1.0000000000000001E-5</v>
      </c>
      <c r="Q46" s="31">
        <v>1.0000000000000001E-5</v>
      </c>
      <c r="R46" s="31">
        <v>1.0000000000000001E-5</v>
      </c>
      <c r="S46" s="31">
        <v>1.0000000000000001E-5</v>
      </c>
      <c r="T46" s="31">
        <v>1.0000000000000001E-5</v>
      </c>
      <c r="U46" s="31">
        <v>1.0000000000000001E-5</v>
      </c>
      <c r="V46" s="31">
        <v>1.0000000000000001E-5</v>
      </c>
      <c r="W46" s="31">
        <v>1.0000000000000001E-5</v>
      </c>
      <c r="X46" s="31">
        <v>1.0000000000000001E-5</v>
      </c>
      <c r="Y46" s="31">
        <v>1.0000000000000001E-5</v>
      </c>
      <c r="Z46" s="31">
        <v>1.0000000000000001E-5</v>
      </c>
      <c r="AA46" s="31">
        <v>1.0000000000000001E-5</v>
      </c>
      <c r="AB46" s="31">
        <v>1.0000000000000001E-5</v>
      </c>
      <c r="AC46" s="31">
        <v>1.0000000000000001E-5</v>
      </c>
      <c r="AD46" s="31">
        <v>1.0000000000000001E-5</v>
      </c>
      <c r="AE46" s="31">
        <v>1.0000000000000001E-5</v>
      </c>
      <c r="AF46" s="31">
        <v>1.0000000000000001E-5</v>
      </c>
      <c r="AG46" s="31">
        <v>1.0000000000000001E-5</v>
      </c>
      <c r="AH46" s="31">
        <v>1.0000000000000001E-5</v>
      </c>
      <c r="AI46" s="31">
        <v>1.0000000000000001E-5</v>
      </c>
      <c r="AJ46" s="31">
        <v>1.0000000000000001E-5</v>
      </c>
      <c r="AK46" s="31">
        <v>1.0000000000000001E-5</v>
      </c>
      <c r="AL46" s="31">
        <v>1.0000000000000001E-5</v>
      </c>
      <c r="AM46" s="31">
        <v>1.0000000000000001E-5</v>
      </c>
      <c r="AN46" s="31">
        <v>1.0000000000000001E-5</v>
      </c>
      <c r="AO46" s="31">
        <v>1.0000000000000001E-5</v>
      </c>
      <c r="AP46" s="31">
        <v>1.0000000000000001E-5</v>
      </c>
      <c r="AQ46" s="31">
        <v>2.0000000000000002E-5</v>
      </c>
      <c r="AR46" s="31">
        <v>2.0000000000000002E-5</v>
      </c>
      <c r="AS46" s="31">
        <v>2.0000000000000002E-5</v>
      </c>
      <c r="AT46" s="31">
        <v>2.0000000000000002E-5</v>
      </c>
      <c r="AU46" s="31">
        <v>3.0000000000000001E-5</v>
      </c>
      <c r="AV46" s="31">
        <v>3.0000000000000001E-5</v>
      </c>
      <c r="AW46" s="31">
        <v>3.0000000000000001E-5</v>
      </c>
      <c r="AX46" s="31">
        <v>4.0000000000000003E-5</v>
      </c>
      <c r="AY46" s="31">
        <v>4.0000000000000003E-5</v>
      </c>
      <c r="AZ46" s="31">
        <v>4.0000000000000003E-5</v>
      </c>
      <c r="BA46" s="31">
        <v>5.0000000000000002E-5</v>
      </c>
      <c r="BB46" s="31">
        <v>5.0000000000000002E-5</v>
      </c>
      <c r="BC46" s="31">
        <v>6.0000000000000002E-5</v>
      </c>
      <c r="BD46" s="31">
        <v>6.0000000000000002E-5</v>
      </c>
      <c r="BE46" s="31">
        <v>6.9999999999999994E-5</v>
      </c>
      <c r="BF46" s="31">
        <v>6.9999999999999994E-5</v>
      </c>
      <c r="BG46" s="31">
        <v>8.0000000000000007E-5</v>
      </c>
      <c r="BH46" s="31">
        <v>9.0000000000000006E-5</v>
      </c>
      <c r="BI46" s="31">
        <v>1E-4</v>
      </c>
      <c r="BJ46" s="31">
        <v>1.1E-4</v>
      </c>
      <c r="BK46" s="31">
        <v>1.2E-4</v>
      </c>
      <c r="BL46" s="31">
        <v>1.2999999999999999E-4</v>
      </c>
      <c r="BM46" s="31">
        <v>1.4999999999999999E-4</v>
      </c>
      <c r="BN46" s="31">
        <v>1.6000000000000001E-4</v>
      </c>
      <c r="BO46" s="31">
        <v>1.8000000000000001E-4</v>
      </c>
      <c r="BP46" s="31">
        <v>2.0000000000000001E-4</v>
      </c>
      <c r="BQ46" s="31">
        <v>2.2000000000000001E-4</v>
      </c>
      <c r="BR46" s="31">
        <v>2.4000000000000001E-4</v>
      </c>
    </row>
    <row r="47" spans="1:70" x14ac:dyDescent="0.2">
      <c r="A47">
        <v>60</v>
      </c>
      <c r="B47" s="31">
        <v>1.0000000000000001E-5</v>
      </c>
      <c r="C47" s="31">
        <v>1.0000000000000001E-5</v>
      </c>
      <c r="D47" s="31">
        <v>1.0000000000000001E-5</v>
      </c>
      <c r="E47" s="31">
        <v>1.0000000000000001E-5</v>
      </c>
      <c r="F47" s="31">
        <v>1.0000000000000001E-5</v>
      </c>
      <c r="G47" s="31">
        <v>1.0000000000000001E-5</v>
      </c>
      <c r="H47" s="31">
        <v>1.0000000000000001E-5</v>
      </c>
      <c r="I47" s="31">
        <v>1.0000000000000001E-5</v>
      </c>
      <c r="J47" s="31">
        <v>1.0000000000000001E-5</v>
      </c>
      <c r="K47" s="31">
        <v>1.0000000000000001E-5</v>
      </c>
      <c r="L47" s="31">
        <v>1.0000000000000001E-5</v>
      </c>
      <c r="M47" s="31">
        <v>1.0000000000000001E-5</v>
      </c>
      <c r="N47" s="31">
        <v>1.0000000000000001E-5</v>
      </c>
      <c r="O47" s="31">
        <v>1.0000000000000001E-5</v>
      </c>
      <c r="P47" s="31">
        <v>1.0000000000000001E-5</v>
      </c>
      <c r="Q47" s="31">
        <v>1.0000000000000001E-5</v>
      </c>
      <c r="R47" s="31">
        <v>1.0000000000000001E-5</v>
      </c>
      <c r="S47" s="31">
        <v>1.0000000000000001E-5</v>
      </c>
      <c r="T47" s="31">
        <v>1.0000000000000001E-5</v>
      </c>
      <c r="U47" s="31">
        <v>1.0000000000000001E-5</v>
      </c>
      <c r="V47" s="31">
        <v>1.0000000000000001E-5</v>
      </c>
      <c r="W47" s="31">
        <v>1.0000000000000001E-5</v>
      </c>
      <c r="X47" s="31">
        <v>1.0000000000000001E-5</v>
      </c>
      <c r="Y47" s="31">
        <v>1.0000000000000001E-5</v>
      </c>
      <c r="Z47" s="31">
        <v>1.0000000000000001E-5</v>
      </c>
      <c r="AA47" s="31">
        <v>1.0000000000000001E-5</v>
      </c>
      <c r="AB47" s="31">
        <v>1.0000000000000001E-5</v>
      </c>
      <c r="AC47" s="31">
        <v>1.0000000000000001E-5</v>
      </c>
      <c r="AD47" s="31">
        <v>1.0000000000000001E-5</v>
      </c>
      <c r="AE47" s="31">
        <v>1.0000000000000001E-5</v>
      </c>
      <c r="AF47" s="31">
        <v>1.0000000000000001E-5</v>
      </c>
      <c r="AG47" s="31">
        <v>1.0000000000000001E-5</v>
      </c>
      <c r="AH47" s="31">
        <v>1.0000000000000001E-5</v>
      </c>
      <c r="AI47" s="31">
        <v>1.0000000000000001E-5</v>
      </c>
      <c r="AJ47" s="31">
        <v>1.0000000000000001E-5</v>
      </c>
      <c r="AK47" s="31">
        <v>1.0000000000000001E-5</v>
      </c>
      <c r="AL47" s="31">
        <v>1.0000000000000001E-5</v>
      </c>
      <c r="AM47" s="31">
        <v>1.0000000000000001E-5</v>
      </c>
      <c r="AN47" s="31">
        <v>1.0000000000000001E-5</v>
      </c>
      <c r="AO47" s="31">
        <v>1.0000000000000001E-5</v>
      </c>
      <c r="AP47" s="31">
        <v>1.0000000000000001E-5</v>
      </c>
      <c r="AQ47" s="31">
        <v>2.0000000000000002E-5</v>
      </c>
      <c r="AR47" s="31">
        <v>2.0000000000000002E-5</v>
      </c>
      <c r="AS47" s="31">
        <v>2.0000000000000002E-5</v>
      </c>
      <c r="AT47" s="31">
        <v>3.0000000000000001E-5</v>
      </c>
      <c r="AU47" s="31">
        <v>3.0000000000000001E-5</v>
      </c>
      <c r="AV47" s="31">
        <v>3.0000000000000001E-5</v>
      </c>
      <c r="AW47" s="31">
        <v>3.0000000000000001E-5</v>
      </c>
      <c r="AX47" s="31">
        <v>4.0000000000000003E-5</v>
      </c>
      <c r="AY47" s="31">
        <v>4.0000000000000003E-5</v>
      </c>
      <c r="AZ47" s="31">
        <v>5.0000000000000002E-5</v>
      </c>
      <c r="BA47" s="31">
        <v>5.0000000000000002E-5</v>
      </c>
      <c r="BB47" s="31">
        <v>5.0000000000000002E-5</v>
      </c>
      <c r="BC47" s="31">
        <v>6.0000000000000002E-5</v>
      </c>
      <c r="BD47" s="31">
        <v>6.9999999999999994E-5</v>
      </c>
      <c r="BE47" s="31">
        <v>6.9999999999999994E-5</v>
      </c>
      <c r="BF47" s="31">
        <v>8.0000000000000007E-5</v>
      </c>
      <c r="BG47" s="31">
        <v>8.0000000000000007E-5</v>
      </c>
      <c r="BH47" s="31">
        <v>9.0000000000000006E-5</v>
      </c>
      <c r="BI47" s="31">
        <v>1E-4</v>
      </c>
      <c r="BJ47" s="31">
        <v>1.1E-4</v>
      </c>
      <c r="BK47" s="31">
        <v>1.2E-4</v>
      </c>
      <c r="BL47" s="31">
        <v>1.3999999999999999E-4</v>
      </c>
      <c r="BM47" s="31">
        <v>1.4999999999999999E-4</v>
      </c>
      <c r="BN47" s="31">
        <v>1.7000000000000001E-4</v>
      </c>
      <c r="BO47" s="31">
        <v>1.9000000000000001E-4</v>
      </c>
      <c r="BP47" s="31">
        <v>2.1000000000000001E-4</v>
      </c>
      <c r="BQ47" s="31">
        <v>2.3000000000000001E-4</v>
      </c>
      <c r="BR47" s="31">
        <v>2.5000000000000001E-4</v>
      </c>
    </row>
    <row r="48" spans="1:70" x14ac:dyDescent="0.2">
      <c r="A48">
        <v>61</v>
      </c>
      <c r="B48" s="31">
        <v>1.0000000000000001E-5</v>
      </c>
      <c r="C48" s="31">
        <v>1.0000000000000001E-5</v>
      </c>
      <c r="D48" s="31">
        <v>1.0000000000000001E-5</v>
      </c>
      <c r="E48" s="31">
        <v>1.0000000000000001E-5</v>
      </c>
      <c r="F48" s="31">
        <v>1.0000000000000001E-5</v>
      </c>
      <c r="G48" s="31">
        <v>1.0000000000000001E-5</v>
      </c>
      <c r="H48" s="31">
        <v>1.0000000000000001E-5</v>
      </c>
      <c r="I48" s="31">
        <v>1.0000000000000001E-5</v>
      </c>
      <c r="J48" s="31">
        <v>1.0000000000000001E-5</v>
      </c>
      <c r="K48" s="31">
        <v>1.0000000000000001E-5</v>
      </c>
      <c r="L48" s="31">
        <v>1.0000000000000001E-5</v>
      </c>
      <c r="M48" s="31">
        <v>1.0000000000000001E-5</v>
      </c>
      <c r="N48" s="31">
        <v>1.0000000000000001E-5</v>
      </c>
      <c r="O48" s="31">
        <v>1.0000000000000001E-5</v>
      </c>
      <c r="P48" s="31">
        <v>1.0000000000000001E-5</v>
      </c>
      <c r="Q48" s="31">
        <v>1.0000000000000001E-5</v>
      </c>
      <c r="R48" s="31">
        <v>1.0000000000000001E-5</v>
      </c>
      <c r="S48" s="31">
        <v>1.0000000000000001E-5</v>
      </c>
      <c r="T48" s="31">
        <v>1.0000000000000001E-5</v>
      </c>
      <c r="U48" s="31">
        <v>1.0000000000000001E-5</v>
      </c>
      <c r="V48" s="31">
        <v>1.0000000000000001E-5</v>
      </c>
      <c r="W48" s="31">
        <v>1.0000000000000001E-5</v>
      </c>
      <c r="X48" s="31">
        <v>1.0000000000000001E-5</v>
      </c>
      <c r="Y48" s="31">
        <v>1.0000000000000001E-5</v>
      </c>
      <c r="Z48" s="31">
        <v>1.0000000000000001E-5</v>
      </c>
      <c r="AA48" s="31">
        <v>1.0000000000000001E-5</v>
      </c>
      <c r="AB48" s="31">
        <v>1.0000000000000001E-5</v>
      </c>
      <c r="AC48" s="31">
        <v>1.0000000000000001E-5</v>
      </c>
      <c r="AD48" s="31">
        <v>1.0000000000000001E-5</v>
      </c>
      <c r="AE48" s="31">
        <v>1.0000000000000001E-5</v>
      </c>
      <c r="AF48" s="31">
        <v>1.0000000000000001E-5</v>
      </c>
      <c r="AG48" s="31">
        <v>1.0000000000000001E-5</v>
      </c>
      <c r="AH48" s="31">
        <v>1.0000000000000001E-5</v>
      </c>
      <c r="AI48" s="31">
        <v>1.0000000000000001E-5</v>
      </c>
      <c r="AJ48" s="31">
        <v>1.0000000000000001E-5</v>
      </c>
      <c r="AK48" s="31">
        <v>1.0000000000000001E-5</v>
      </c>
      <c r="AL48" s="31">
        <v>1.0000000000000001E-5</v>
      </c>
      <c r="AM48" s="31">
        <v>1.0000000000000001E-5</v>
      </c>
      <c r="AN48" s="31">
        <v>1.0000000000000001E-5</v>
      </c>
      <c r="AO48" s="31">
        <v>1.0000000000000001E-5</v>
      </c>
      <c r="AP48" s="31">
        <v>2.0000000000000002E-5</v>
      </c>
      <c r="AQ48" s="31">
        <v>2.0000000000000002E-5</v>
      </c>
      <c r="AR48" s="31">
        <v>2.0000000000000002E-5</v>
      </c>
      <c r="AS48" s="31">
        <v>2.0000000000000002E-5</v>
      </c>
      <c r="AT48" s="31">
        <v>3.0000000000000001E-5</v>
      </c>
      <c r="AU48" s="31">
        <v>3.0000000000000001E-5</v>
      </c>
      <c r="AV48" s="31">
        <v>3.0000000000000001E-5</v>
      </c>
      <c r="AW48" s="31">
        <v>4.0000000000000003E-5</v>
      </c>
      <c r="AX48" s="31">
        <v>4.0000000000000003E-5</v>
      </c>
      <c r="AY48" s="31">
        <v>5.0000000000000002E-5</v>
      </c>
      <c r="AZ48" s="31">
        <v>5.0000000000000002E-5</v>
      </c>
      <c r="BA48" s="31">
        <v>5.0000000000000002E-5</v>
      </c>
      <c r="BB48" s="31">
        <v>6.0000000000000002E-5</v>
      </c>
      <c r="BC48" s="31">
        <v>6.9999999999999994E-5</v>
      </c>
      <c r="BD48" s="31">
        <v>6.9999999999999994E-5</v>
      </c>
      <c r="BE48" s="31">
        <v>8.0000000000000007E-5</v>
      </c>
      <c r="BF48" s="31">
        <v>9.0000000000000006E-5</v>
      </c>
      <c r="BG48" s="31">
        <v>9.0000000000000006E-5</v>
      </c>
      <c r="BH48" s="31">
        <v>1E-4</v>
      </c>
      <c r="BI48" s="31">
        <v>1.1E-4</v>
      </c>
      <c r="BJ48" s="31">
        <v>1.2E-4</v>
      </c>
      <c r="BK48" s="31">
        <v>1.2999999999999999E-4</v>
      </c>
      <c r="BL48" s="31">
        <v>1.4999999999999999E-4</v>
      </c>
      <c r="BM48" s="31">
        <v>1.7000000000000001E-4</v>
      </c>
      <c r="BN48" s="31">
        <v>1.9000000000000001E-4</v>
      </c>
      <c r="BO48" s="31">
        <v>2.1000000000000001E-4</v>
      </c>
      <c r="BP48" s="31">
        <v>2.3000000000000001E-4</v>
      </c>
      <c r="BQ48" s="31">
        <v>2.5000000000000001E-4</v>
      </c>
      <c r="BR48" s="31">
        <v>2.7999999999999998E-4</v>
      </c>
    </row>
    <row r="49" spans="1:70" x14ac:dyDescent="0.2">
      <c r="A49">
        <v>62</v>
      </c>
      <c r="B49" s="31">
        <v>1.0000000000000001E-5</v>
      </c>
      <c r="C49" s="31">
        <v>1.0000000000000001E-5</v>
      </c>
      <c r="D49" s="31">
        <v>1.0000000000000001E-5</v>
      </c>
      <c r="E49" s="31">
        <v>1.0000000000000001E-5</v>
      </c>
      <c r="F49" s="31">
        <v>1.0000000000000001E-5</v>
      </c>
      <c r="G49" s="31">
        <v>1.0000000000000001E-5</v>
      </c>
      <c r="H49" s="31">
        <v>1.0000000000000001E-5</v>
      </c>
      <c r="I49" s="31">
        <v>1.0000000000000001E-5</v>
      </c>
      <c r="J49" s="31">
        <v>1.0000000000000001E-5</v>
      </c>
      <c r="K49" s="31">
        <v>1.0000000000000001E-5</v>
      </c>
      <c r="L49" s="31">
        <v>1.0000000000000001E-5</v>
      </c>
      <c r="M49" s="31">
        <v>1.0000000000000001E-5</v>
      </c>
      <c r="N49" s="31">
        <v>1.0000000000000001E-5</v>
      </c>
      <c r="O49" s="31">
        <v>1.0000000000000001E-5</v>
      </c>
      <c r="P49" s="31">
        <v>1.0000000000000001E-5</v>
      </c>
      <c r="Q49" s="31">
        <v>1.0000000000000001E-5</v>
      </c>
      <c r="R49" s="31">
        <v>1.0000000000000001E-5</v>
      </c>
      <c r="S49" s="31">
        <v>1.0000000000000001E-5</v>
      </c>
      <c r="T49" s="31">
        <v>1.0000000000000001E-5</v>
      </c>
      <c r="U49" s="31">
        <v>1.0000000000000001E-5</v>
      </c>
      <c r="V49" s="31">
        <v>1.0000000000000001E-5</v>
      </c>
      <c r="W49" s="31">
        <v>1.0000000000000001E-5</v>
      </c>
      <c r="X49" s="31">
        <v>1.0000000000000001E-5</v>
      </c>
      <c r="Y49" s="31">
        <v>1.0000000000000001E-5</v>
      </c>
      <c r="Z49" s="31">
        <v>1.0000000000000001E-5</v>
      </c>
      <c r="AA49" s="31">
        <v>1.0000000000000001E-5</v>
      </c>
      <c r="AB49" s="31">
        <v>1.0000000000000001E-5</v>
      </c>
      <c r="AC49" s="31">
        <v>1.0000000000000001E-5</v>
      </c>
      <c r="AD49" s="31">
        <v>1.0000000000000001E-5</v>
      </c>
      <c r="AE49" s="31">
        <v>1.0000000000000001E-5</v>
      </c>
      <c r="AF49" s="31">
        <v>1.0000000000000001E-5</v>
      </c>
      <c r="AG49" s="31">
        <v>1.0000000000000001E-5</v>
      </c>
      <c r="AH49" s="31">
        <v>1.0000000000000001E-5</v>
      </c>
      <c r="AI49" s="31">
        <v>1.0000000000000001E-5</v>
      </c>
      <c r="AJ49" s="31">
        <v>1.0000000000000001E-5</v>
      </c>
      <c r="AK49" s="31">
        <v>1.0000000000000001E-5</v>
      </c>
      <c r="AL49" s="31">
        <v>1.0000000000000001E-5</v>
      </c>
      <c r="AM49" s="31">
        <v>1.0000000000000001E-5</v>
      </c>
      <c r="AN49" s="31">
        <v>1.0000000000000001E-5</v>
      </c>
      <c r="AO49" s="31">
        <v>1.0000000000000001E-5</v>
      </c>
      <c r="AP49" s="31">
        <v>2.0000000000000002E-5</v>
      </c>
      <c r="AQ49" s="31">
        <v>2.0000000000000002E-5</v>
      </c>
      <c r="AR49" s="31">
        <v>2.0000000000000002E-5</v>
      </c>
      <c r="AS49" s="31">
        <v>3.0000000000000001E-5</v>
      </c>
      <c r="AT49" s="31">
        <v>3.0000000000000001E-5</v>
      </c>
      <c r="AU49" s="31">
        <v>3.0000000000000001E-5</v>
      </c>
      <c r="AV49" s="31">
        <v>4.0000000000000003E-5</v>
      </c>
      <c r="AW49" s="31">
        <v>4.0000000000000003E-5</v>
      </c>
      <c r="AX49" s="31">
        <v>5.0000000000000002E-5</v>
      </c>
      <c r="AY49" s="31">
        <v>5.0000000000000002E-5</v>
      </c>
      <c r="AZ49" s="31">
        <v>6.0000000000000002E-5</v>
      </c>
      <c r="BA49" s="31">
        <v>6.0000000000000002E-5</v>
      </c>
      <c r="BB49" s="31">
        <v>6.9999999999999994E-5</v>
      </c>
      <c r="BC49" s="31">
        <v>6.9999999999999994E-5</v>
      </c>
      <c r="BD49" s="31">
        <v>8.0000000000000007E-5</v>
      </c>
      <c r="BE49" s="31">
        <v>9.0000000000000006E-5</v>
      </c>
      <c r="BF49" s="31">
        <v>1E-4</v>
      </c>
      <c r="BG49" s="31">
        <v>1E-4</v>
      </c>
      <c r="BH49" s="31">
        <v>1.1E-4</v>
      </c>
      <c r="BI49" s="31">
        <v>1.2E-4</v>
      </c>
      <c r="BJ49" s="31">
        <v>1.3999999999999999E-4</v>
      </c>
      <c r="BK49" s="31">
        <v>1.4999999999999999E-4</v>
      </c>
      <c r="BL49" s="31">
        <v>1.7000000000000001E-4</v>
      </c>
      <c r="BM49" s="31">
        <v>1.9000000000000001E-4</v>
      </c>
      <c r="BN49" s="31">
        <v>2.1000000000000001E-4</v>
      </c>
      <c r="BO49" s="31">
        <v>2.3000000000000001E-4</v>
      </c>
      <c r="BP49" s="31">
        <v>2.5999999999999998E-4</v>
      </c>
      <c r="BQ49" s="31">
        <v>2.7999999999999998E-4</v>
      </c>
      <c r="BR49" s="31">
        <v>3.1E-4</v>
      </c>
    </row>
    <row r="50" spans="1:70" x14ac:dyDescent="0.2">
      <c r="A50">
        <v>63</v>
      </c>
      <c r="B50" s="31">
        <v>1.0000000000000001E-5</v>
      </c>
      <c r="C50" s="31">
        <v>1.0000000000000001E-5</v>
      </c>
      <c r="D50" s="31">
        <v>1.0000000000000001E-5</v>
      </c>
      <c r="E50" s="31">
        <v>1.0000000000000001E-5</v>
      </c>
      <c r="F50" s="31">
        <v>1.0000000000000001E-5</v>
      </c>
      <c r="G50" s="31">
        <v>1.0000000000000001E-5</v>
      </c>
      <c r="H50" s="31">
        <v>1.0000000000000001E-5</v>
      </c>
      <c r="I50" s="31">
        <v>1.0000000000000001E-5</v>
      </c>
      <c r="J50" s="31">
        <v>1.0000000000000001E-5</v>
      </c>
      <c r="K50" s="31">
        <v>1.0000000000000001E-5</v>
      </c>
      <c r="L50" s="31">
        <v>1.0000000000000001E-5</v>
      </c>
      <c r="M50" s="31">
        <v>1.0000000000000001E-5</v>
      </c>
      <c r="N50" s="31">
        <v>1.0000000000000001E-5</v>
      </c>
      <c r="O50" s="31">
        <v>1.0000000000000001E-5</v>
      </c>
      <c r="P50" s="31">
        <v>1.0000000000000001E-5</v>
      </c>
      <c r="Q50" s="31">
        <v>1.0000000000000001E-5</v>
      </c>
      <c r="R50" s="31">
        <v>1.0000000000000001E-5</v>
      </c>
      <c r="S50" s="31">
        <v>1.0000000000000001E-5</v>
      </c>
      <c r="T50" s="31">
        <v>1.0000000000000001E-5</v>
      </c>
      <c r="U50" s="31">
        <v>1.0000000000000001E-5</v>
      </c>
      <c r="V50" s="31">
        <v>1.0000000000000001E-5</v>
      </c>
      <c r="W50" s="31">
        <v>1.0000000000000001E-5</v>
      </c>
      <c r="X50" s="31">
        <v>1.0000000000000001E-5</v>
      </c>
      <c r="Y50" s="31">
        <v>1.0000000000000001E-5</v>
      </c>
      <c r="Z50" s="31">
        <v>1.0000000000000001E-5</v>
      </c>
      <c r="AA50" s="31">
        <v>1.0000000000000001E-5</v>
      </c>
      <c r="AB50" s="31">
        <v>1.0000000000000001E-5</v>
      </c>
      <c r="AC50" s="31">
        <v>1.0000000000000001E-5</v>
      </c>
      <c r="AD50" s="31">
        <v>1.0000000000000001E-5</v>
      </c>
      <c r="AE50" s="31">
        <v>1.0000000000000001E-5</v>
      </c>
      <c r="AF50" s="31">
        <v>1.0000000000000001E-5</v>
      </c>
      <c r="AG50" s="31">
        <v>1.0000000000000001E-5</v>
      </c>
      <c r="AH50" s="31">
        <v>1.0000000000000001E-5</v>
      </c>
      <c r="AI50" s="31">
        <v>1.0000000000000001E-5</v>
      </c>
      <c r="AJ50" s="31">
        <v>1.0000000000000001E-5</v>
      </c>
      <c r="AK50" s="31">
        <v>1.0000000000000001E-5</v>
      </c>
      <c r="AL50" s="31">
        <v>1.0000000000000001E-5</v>
      </c>
      <c r="AM50" s="31">
        <v>1.0000000000000001E-5</v>
      </c>
      <c r="AN50" s="31">
        <v>1.0000000000000001E-5</v>
      </c>
      <c r="AO50" s="31">
        <v>2.0000000000000002E-5</v>
      </c>
      <c r="AP50" s="31">
        <v>2.0000000000000002E-5</v>
      </c>
      <c r="AQ50" s="31">
        <v>2.0000000000000002E-5</v>
      </c>
      <c r="AR50" s="31">
        <v>3.0000000000000001E-5</v>
      </c>
      <c r="AS50" s="31">
        <v>3.0000000000000001E-5</v>
      </c>
      <c r="AT50" s="31">
        <v>4.0000000000000003E-5</v>
      </c>
      <c r="AU50" s="31">
        <v>4.0000000000000003E-5</v>
      </c>
      <c r="AV50" s="31">
        <v>4.0000000000000003E-5</v>
      </c>
      <c r="AW50" s="31">
        <v>5.0000000000000002E-5</v>
      </c>
      <c r="AX50" s="31">
        <v>5.0000000000000002E-5</v>
      </c>
      <c r="AY50" s="31">
        <v>6.0000000000000002E-5</v>
      </c>
      <c r="AZ50" s="31">
        <v>6.0000000000000002E-5</v>
      </c>
      <c r="BA50" s="31">
        <v>6.9999999999999994E-5</v>
      </c>
      <c r="BB50" s="31">
        <v>8.0000000000000007E-5</v>
      </c>
      <c r="BC50" s="31">
        <v>8.0000000000000007E-5</v>
      </c>
      <c r="BD50" s="31">
        <v>9.0000000000000006E-5</v>
      </c>
      <c r="BE50" s="31">
        <v>1E-4</v>
      </c>
      <c r="BF50" s="31">
        <v>1.1E-4</v>
      </c>
      <c r="BG50" s="31">
        <v>1.2E-4</v>
      </c>
      <c r="BH50" s="31">
        <v>1.2999999999999999E-4</v>
      </c>
      <c r="BI50" s="31">
        <v>1.3999999999999999E-4</v>
      </c>
      <c r="BJ50" s="31">
        <v>1.6000000000000001E-4</v>
      </c>
      <c r="BK50" s="31">
        <v>1.7000000000000001E-4</v>
      </c>
      <c r="BL50" s="31">
        <v>1.9000000000000001E-4</v>
      </c>
      <c r="BM50" s="31">
        <v>2.1000000000000001E-4</v>
      </c>
      <c r="BN50" s="31">
        <v>2.4000000000000001E-4</v>
      </c>
      <c r="BO50" s="31">
        <v>2.5999999999999998E-4</v>
      </c>
      <c r="BP50" s="31">
        <v>2.9E-4</v>
      </c>
      <c r="BQ50" s="31">
        <v>3.2000000000000003E-4</v>
      </c>
      <c r="BR50" s="31">
        <v>3.5E-4</v>
      </c>
    </row>
    <row r="51" spans="1:70" x14ac:dyDescent="0.2">
      <c r="A51">
        <v>64</v>
      </c>
      <c r="B51" s="31">
        <v>1.0000000000000001E-5</v>
      </c>
      <c r="C51" s="31">
        <v>1.0000000000000001E-5</v>
      </c>
      <c r="D51" s="31">
        <v>1.0000000000000001E-5</v>
      </c>
      <c r="E51" s="31">
        <v>1.0000000000000001E-5</v>
      </c>
      <c r="F51" s="31">
        <v>1.0000000000000001E-5</v>
      </c>
      <c r="G51" s="31">
        <v>1.0000000000000001E-5</v>
      </c>
      <c r="H51" s="31">
        <v>1.0000000000000001E-5</v>
      </c>
      <c r="I51" s="31">
        <v>1.0000000000000001E-5</v>
      </c>
      <c r="J51" s="31">
        <v>1.0000000000000001E-5</v>
      </c>
      <c r="K51" s="31">
        <v>1.0000000000000001E-5</v>
      </c>
      <c r="L51" s="31">
        <v>1.0000000000000001E-5</v>
      </c>
      <c r="M51" s="31">
        <v>1.0000000000000001E-5</v>
      </c>
      <c r="N51" s="31">
        <v>1.0000000000000001E-5</v>
      </c>
      <c r="O51" s="31">
        <v>1.0000000000000001E-5</v>
      </c>
      <c r="P51" s="31">
        <v>1.0000000000000001E-5</v>
      </c>
      <c r="Q51" s="31">
        <v>1.0000000000000001E-5</v>
      </c>
      <c r="R51" s="31">
        <v>1.0000000000000001E-5</v>
      </c>
      <c r="S51" s="31">
        <v>1.0000000000000001E-5</v>
      </c>
      <c r="T51" s="31">
        <v>1.0000000000000001E-5</v>
      </c>
      <c r="U51" s="31">
        <v>1.0000000000000001E-5</v>
      </c>
      <c r="V51" s="31">
        <v>1.0000000000000001E-5</v>
      </c>
      <c r="W51" s="31">
        <v>1.0000000000000001E-5</v>
      </c>
      <c r="X51" s="31">
        <v>1.0000000000000001E-5</v>
      </c>
      <c r="Y51" s="31">
        <v>1.0000000000000001E-5</v>
      </c>
      <c r="Z51" s="31">
        <v>1.0000000000000001E-5</v>
      </c>
      <c r="AA51" s="31">
        <v>1.0000000000000001E-5</v>
      </c>
      <c r="AB51" s="31">
        <v>1.0000000000000001E-5</v>
      </c>
      <c r="AC51" s="31">
        <v>1.0000000000000001E-5</v>
      </c>
      <c r="AD51" s="31">
        <v>1.0000000000000001E-5</v>
      </c>
      <c r="AE51" s="31">
        <v>1.0000000000000001E-5</v>
      </c>
      <c r="AF51" s="31">
        <v>1.0000000000000001E-5</v>
      </c>
      <c r="AG51" s="31">
        <v>1.0000000000000001E-5</v>
      </c>
      <c r="AH51" s="31">
        <v>1.0000000000000001E-5</v>
      </c>
      <c r="AI51" s="31">
        <v>1.0000000000000001E-5</v>
      </c>
      <c r="AJ51" s="31">
        <v>1.0000000000000001E-5</v>
      </c>
      <c r="AK51" s="31">
        <v>1.0000000000000001E-5</v>
      </c>
      <c r="AL51" s="31">
        <v>1.0000000000000001E-5</v>
      </c>
      <c r="AM51" s="31">
        <v>1.0000000000000001E-5</v>
      </c>
      <c r="AN51" s="31">
        <v>1.0000000000000001E-5</v>
      </c>
      <c r="AO51" s="31">
        <v>2.0000000000000002E-5</v>
      </c>
      <c r="AP51" s="31">
        <v>2.0000000000000002E-5</v>
      </c>
      <c r="AQ51" s="31">
        <v>3.0000000000000001E-5</v>
      </c>
      <c r="AR51" s="31">
        <v>3.0000000000000001E-5</v>
      </c>
      <c r="AS51" s="31">
        <v>4.0000000000000003E-5</v>
      </c>
      <c r="AT51" s="31">
        <v>4.0000000000000003E-5</v>
      </c>
      <c r="AU51" s="31">
        <v>4.0000000000000003E-5</v>
      </c>
      <c r="AV51" s="31">
        <v>5.0000000000000002E-5</v>
      </c>
      <c r="AW51" s="31">
        <v>5.0000000000000002E-5</v>
      </c>
      <c r="AX51" s="31">
        <v>6.0000000000000002E-5</v>
      </c>
      <c r="AY51" s="31">
        <v>6.9999999999999994E-5</v>
      </c>
      <c r="AZ51" s="31">
        <v>6.9999999999999994E-5</v>
      </c>
      <c r="BA51" s="31">
        <v>8.0000000000000007E-5</v>
      </c>
      <c r="BB51" s="31">
        <v>9.0000000000000006E-5</v>
      </c>
      <c r="BC51" s="31">
        <v>1E-4</v>
      </c>
      <c r="BD51" s="31">
        <v>1E-4</v>
      </c>
      <c r="BE51" s="31">
        <v>1.1E-4</v>
      </c>
      <c r="BF51" s="31">
        <v>1.2E-4</v>
      </c>
      <c r="BG51" s="31">
        <v>1.2999999999999999E-4</v>
      </c>
      <c r="BH51" s="31">
        <v>1.4999999999999999E-4</v>
      </c>
      <c r="BI51" s="31">
        <v>1.6000000000000001E-4</v>
      </c>
      <c r="BJ51" s="31">
        <v>1.8000000000000001E-4</v>
      </c>
      <c r="BK51" s="31">
        <v>2.0000000000000001E-4</v>
      </c>
      <c r="BL51" s="31">
        <v>2.2000000000000001E-4</v>
      </c>
      <c r="BM51" s="31">
        <v>2.4000000000000001E-4</v>
      </c>
      <c r="BN51" s="31">
        <v>2.7E-4</v>
      </c>
      <c r="BO51" s="31">
        <v>2.9999999999999997E-4</v>
      </c>
      <c r="BP51" s="31">
        <v>3.3E-4</v>
      </c>
      <c r="BQ51" s="31">
        <v>3.6000000000000002E-4</v>
      </c>
      <c r="BR51" s="31">
        <v>4.0000000000000002E-4</v>
      </c>
    </row>
    <row r="52" spans="1:70" x14ac:dyDescent="0.2">
      <c r="A52">
        <v>65</v>
      </c>
      <c r="B52" s="31">
        <v>1.0000000000000001E-5</v>
      </c>
      <c r="C52" s="31">
        <v>1.0000000000000001E-5</v>
      </c>
      <c r="D52" s="31">
        <v>1.0000000000000001E-5</v>
      </c>
      <c r="E52" s="31">
        <v>1.0000000000000001E-5</v>
      </c>
      <c r="F52" s="31">
        <v>1.0000000000000001E-5</v>
      </c>
      <c r="G52" s="31">
        <v>1.0000000000000001E-5</v>
      </c>
      <c r="H52" s="31">
        <v>1.0000000000000001E-5</v>
      </c>
      <c r="I52" s="31">
        <v>1.0000000000000001E-5</v>
      </c>
      <c r="J52" s="31">
        <v>1.0000000000000001E-5</v>
      </c>
      <c r="K52" s="31">
        <v>1.0000000000000001E-5</v>
      </c>
      <c r="L52" s="31">
        <v>1.0000000000000001E-5</v>
      </c>
      <c r="M52" s="31">
        <v>1.0000000000000001E-5</v>
      </c>
      <c r="N52" s="31">
        <v>1.0000000000000001E-5</v>
      </c>
      <c r="O52" s="31">
        <v>1.0000000000000001E-5</v>
      </c>
      <c r="P52" s="31">
        <v>1.0000000000000001E-5</v>
      </c>
      <c r="Q52" s="31">
        <v>1.0000000000000001E-5</v>
      </c>
      <c r="R52" s="31">
        <v>1.0000000000000001E-5</v>
      </c>
      <c r="S52" s="31">
        <v>1.0000000000000001E-5</v>
      </c>
      <c r="T52" s="31">
        <v>1.0000000000000001E-5</v>
      </c>
      <c r="U52" s="31">
        <v>1.0000000000000001E-5</v>
      </c>
      <c r="V52" s="31">
        <v>1.0000000000000001E-5</v>
      </c>
      <c r="W52" s="31">
        <v>1.0000000000000001E-5</v>
      </c>
      <c r="X52" s="31">
        <v>1.0000000000000001E-5</v>
      </c>
      <c r="Y52" s="31">
        <v>1.0000000000000001E-5</v>
      </c>
      <c r="Z52" s="31">
        <v>1.0000000000000001E-5</v>
      </c>
      <c r="AA52" s="31">
        <v>1.0000000000000001E-5</v>
      </c>
      <c r="AB52" s="31">
        <v>1.0000000000000001E-5</v>
      </c>
      <c r="AC52" s="31">
        <v>1.0000000000000001E-5</v>
      </c>
      <c r="AD52" s="31">
        <v>1.0000000000000001E-5</v>
      </c>
      <c r="AE52" s="31">
        <v>1.0000000000000001E-5</v>
      </c>
      <c r="AF52" s="31">
        <v>1.0000000000000001E-5</v>
      </c>
      <c r="AG52" s="31">
        <v>1.0000000000000001E-5</v>
      </c>
      <c r="AH52" s="31">
        <v>1.0000000000000001E-5</v>
      </c>
      <c r="AI52" s="31">
        <v>1.0000000000000001E-5</v>
      </c>
      <c r="AJ52" s="31">
        <v>1.0000000000000001E-5</v>
      </c>
      <c r="AK52" s="31">
        <v>1.0000000000000001E-5</v>
      </c>
      <c r="AL52" s="31">
        <v>1.0000000000000001E-5</v>
      </c>
      <c r="AM52" s="31">
        <v>1.0000000000000001E-5</v>
      </c>
      <c r="AN52" s="31">
        <v>2.0000000000000002E-5</v>
      </c>
      <c r="AO52" s="31">
        <v>2.0000000000000002E-5</v>
      </c>
      <c r="AP52" s="31">
        <v>3.0000000000000001E-5</v>
      </c>
      <c r="AQ52" s="31">
        <v>3.0000000000000001E-5</v>
      </c>
      <c r="AR52" s="31">
        <v>4.0000000000000003E-5</v>
      </c>
      <c r="AS52" s="31">
        <v>4.0000000000000003E-5</v>
      </c>
      <c r="AT52" s="31">
        <v>5.0000000000000002E-5</v>
      </c>
      <c r="AU52" s="31">
        <v>5.0000000000000002E-5</v>
      </c>
      <c r="AV52" s="31">
        <v>6.0000000000000002E-5</v>
      </c>
      <c r="AW52" s="31">
        <v>6.0000000000000002E-5</v>
      </c>
      <c r="AX52" s="31">
        <v>6.9999999999999994E-5</v>
      </c>
      <c r="AY52" s="31">
        <v>6.9999999999999994E-5</v>
      </c>
      <c r="AZ52" s="31">
        <v>8.0000000000000007E-5</v>
      </c>
      <c r="BA52" s="31">
        <v>9.0000000000000006E-5</v>
      </c>
      <c r="BB52" s="31">
        <v>1E-4</v>
      </c>
      <c r="BC52" s="31">
        <v>1.1E-4</v>
      </c>
      <c r="BD52" s="31">
        <v>1.2E-4</v>
      </c>
      <c r="BE52" s="31">
        <v>1.2999999999999999E-4</v>
      </c>
      <c r="BF52" s="31">
        <v>1.3999999999999999E-4</v>
      </c>
      <c r="BG52" s="31">
        <v>1.4999999999999999E-4</v>
      </c>
      <c r="BH52" s="31">
        <v>1.7000000000000001E-4</v>
      </c>
      <c r="BI52" s="31">
        <v>1.8000000000000001E-4</v>
      </c>
      <c r="BJ52" s="31">
        <v>2.0000000000000001E-4</v>
      </c>
      <c r="BK52" s="31">
        <v>2.2000000000000001E-4</v>
      </c>
      <c r="BL52" s="31">
        <v>2.5000000000000001E-4</v>
      </c>
      <c r="BM52" s="31">
        <v>2.7E-4</v>
      </c>
      <c r="BN52" s="31">
        <v>2.9999999999999997E-4</v>
      </c>
      <c r="BO52" s="31">
        <v>3.4000000000000002E-4</v>
      </c>
      <c r="BP52" s="31">
        <v>3.6999999999999999E-4</v>
      </c>
      <c r="BQ52" s="31">
        <v>4.0999999999999999E-4</v>
      </c>
      <c r="BR52" s="31">
        <v>4.6000000000000001E-4</v>
      </c>
    </row>
    <row r="53" spans="1:70" x14ac:dyDescent="0.2">
      <c r="A53">
        <v>66</v>
      </c>
      <c r="B53" s="31">
        <v>1.0000000000000001E-5</v>
      </c>
      <c r="C53" s="31">
        <v>1.0000000000000001E-5</v>
      </c>
      <c r="D53" s="31">
        <v>1.0000000000000001E-5</v>
      </c>
      <c r="E53" s="31">
        <v>1.0000000000000001E-5</v>
      </c>
      <c r="F53" s="31">
        <v>1.0000000000000001E-5</v>
      </c>
      <c r="G53" s="31">
        <v>1.0000000000000001E-5</v>
      </c>
      <c r="H53" s="31">
        <v>1.0000000000000001E-5</v>
      </c>
      <c r="I53" s="31">
        <v>1.0000000000000001E-5</v>
      </c>
      <c r="J53" s="31">
        <v>1.0000000000000001E-5</v>
      </c>
      <c r="K53" s="31">
        <v>1.0000000000000001E-5</v>
      </c>
      <c r="L53" s="31">
        <v>1.0000000000000001E-5</v>
      </c>
      <c r="M53" s="31">
        <v>1.0000000000000001E-5</v>
      </c>
      <c r="N53" s="31">
        <v>1.0000000000000001E-5</v>
      </c>
      <c r="O53" s="31">
        <v>1.0000000000000001E-5</v>
      </c>
      <c r="P53" s="31">
        <v>1.0000000000000001E-5</v>
      </c>
      <c r="Q53" s="31">
        <v>1.0000000000000001E-5</v>
      </c>
      <c r="R53" s="31">
        <v>1.0000000000000001E-5</v>
      </c>
      <c r="S53" s="31">
        <v>1.0000000000000001E-5</v>
      </c>
      <c r="T53" s="31">
        <v>1.0000000000000001E-5</v>
      </c>
      <c r="U53" s="31">
        <v>1.0000000000000001E-5</v>
      </c>
      <c r="V53" s="31">
        <v>1.0000000000000001E-5</v>
      </c>
      <c r="W53" s="31">
        <v>1.0000000000000001E-5</v>
      </c>
      <c r="X53" s="31">
        <v>1.0000000000000001E-5</v>
      </c>
      <c r="Y53" s="31">
        <v>1.0000000000000001E-5</v>
      </c>
      <c r="Z53" s="31">
        <v>1.0000000000000001E-5</v>
      </c>
      <c r="AA53" s="31">
        <v>1.0000000000000001E-5</v>
      </c>
      <c r="AB53" s="31">
        <v>1.0000000000000001E-5</v>
      </c>
      <c r="AC53" s="31">
        <v>1.0000000000000001E-5</v>
      </c>
      <c r="AD53" s="31">
        <v>1.0000000000000001E-5</v>
      </c>
      <c r="AE53" s="31">
        <v>1.0000000000000001E-5</v>
      </c>
      <c r="AF53" s="31">
        <v>1.0000000000000001E-5</v>
      </c>
      <c r="AG53" s="31">
        <v>1.0000000000000001E-5</v>
      </c>
      <c r="AH53" s="31">
        <v>1.0000000000000001E-5</v>
      </c>
      <c r="AI53" s="31">
        <v>1.0000000000000001E-5</v>
      </c>
      <c r="AJ53" s="31">
        <v>1.0000000000000001E-5</v>
      </c>
      <c r="AK53" s="31">
        <v>1.0000000000000001E-5</v>
      </c>
      <c r="AL53" s="31">
        <v>1.0000000000000001E-5</v>
      </c>
      <c r="AM53" s="31">
        <v>1.0000000000000001E-5</v>
      </c>
      <c r="AN53" s="31">
        <v>2.0000000000000002E-5</v>
      </c>
      <c r="AO53" s="31">
        <v>2.0000000000000002E-5</v>
      </c>
      <c r="AP53" s="31">
        <v>3.0000000000000001E-5</v>
      </c>
      <c r="AQ53" s="31">
        <v>4.0000000000000003E-5</v>
      </c>
      <c r="AR53" s="31">
        <v>4.0000000000000003E-5</v>
      </c>
      <c r="AS53" s="31">
        <v>5.0000000000000002E-5</v>
      </c>
      <c r="AT53" s="31">
        <v>5.0000000000000002E-5</v>
      </c>
      <c r="AU53" s="31">
        <v>6.0000000000000002E-5</v>
      </c>
      <c r="AV53" s="31">
        <v>6.0000000000000002E-5</v>
      </c>
      <c r="AW53" s="31">
        <v>6.9999999999999994E-5</v>
      </c>
      <c r="AX53" s="31">
        <v>8.0000000000000007E-5</v>
      </c>
      <c r="AY53" s="31">
        <v>8.0000000000000007E-5</v>
      </c>
      <c r="AZ53" s="31">
        <v>9.0000000000000006E-5</v>
      </c>
      <c r="BA53" s="31">
        <v>1E-4</v>
      </c>
      <c r="BB53" s="31">
        <v>1.1E-4</v>
      </c>
      <c r="BC53" s="31">
        <v>1.2E-4</v>
      </c>
      <c r="BD53" s="31">
        <v>1.2999999999999999E-4</v>
      </c>
      <c r="BE53" s="31">
        <v>1.4999999999999999E-4</v>
      </c>
      <c r="BF53" s="31">
        <v>1.6000000000000001E-4</v>
      </c>
      <c r="BG53" s="31">
        <v>1.7000000000000001E-4</v>
      </c>
      <c r="BH53" s="31">
        <v>1.9000000000000001E-4</v>
      </c>
      <c r="BI53" s="31">
        <v>2.0000000000000001E-4</v>
      </c>
      <c r="BJ53" s="31">
        <v>2.3000000000000001E-4</v>
      </c>
      <c r="BK53" s="31">
        <v>2.5000000000000001E-4</v>
      </c>
      <c r="BL53" s="31">
        <v>2.7999999999999998E-4</v>
      </c>
      <c r="BM53" s="31">
        <v>3.1E-4</v>
      </c>
      <c r="BN53" s="31">
        <v>3.4000000000000002E-4</v>
      </c>
      <c r="BO53" s="31">
        <v>3.8000000000000002E-4</v>
      </c>
      <c r="BP53" s="31">
        <v>4.2000000000000002E-4</v>
      </c>
      <c r="BQ53" s="31">
        <v>4.6000000000000001E-4</v>
      </c>
      <c r="BR53" s="31">
        <v>5.1999999999999995E-4</v>
      </c>
    </row>
    <row r="54" spans="1:70" x14ac:dyDescent="0.2">
      <c r="A54">
        <v>67</v>
      </c>
      <c r="B54" s="31">
        <v>1.0000000000000001E-5</v>
      </c>
      <c r="C54" s="31">
        <v>1.0000000000000001E-5</v>
      </c>
      <c r="D54" s="31">
        <v>1.0000000000000001E-5</v>
      </c>
      <c r="E54" s="31">
        <v>1.0000000000000001E-5</v>
      </c>
      <c r="F54" s="31">
        <v>1.0000000000000001E-5</v>
      </c>
      <c r="G54" s="31">
        <v>1.0000000000000001E-5</v>
      </c>
      <c r="H54" s="31">
        <v>1.0000000000000001E-5</v>
      </c>
      <c r="I54" s="31">
        <v>1.0000000000000001E-5</v>
      </c>
      <c r="J54" s="31">
        <v>1.0000000000000001E-5</v>
      </c>
      <c r="K54" s="31">
        <v>1.0000000000000001E-5</v>
      </c>
      <c r="L54" s="31">
        <v>1.0000000000000001E-5</v>
      </c>
      <c r="M54" s="31">
        <v>1.0000000000000001E-5</v>
      </c>
      <c r="N54" s="31">
        <v>1.0000000000000001E-5</v>
      </c>
      <c r="O54" s="31">
        <v>1.0000000000000001E-5</v>
      </c>
      <c r="P54" s="31">
        <v>1.0000000000000001E-5</v>
      </c>
      <c r="Q54" s="31">
        <v>1.0000000000000001E-5</v>
      </c>
      <c r="R54" s="31">
        <v>1.0000000000000001E-5</v>
      </c>
      <c r="S54" s="31">
        <v>1.0000000000000001E-5</v>
      </c>
      <c r="T54" s="31">
        <v>1.0000000000000001E-5</v>
      </c>
      <c r="U54" s="31">
        <v>1.0000000000000001E-5</v>
      </c>
      <c r="V54" s="31">
        <v>1.0000000000000001E-5</v>
      </c>
      <c r="W54" s="31">
        <v>1.0000000000000001E-5</v>
      </c>
      <c r="X54" s="31">
        <v>1.0000000000000001E-5</v>
      </c>
      <c r="Y54" s="31">
        <v>1.0000000000000001E-5</v>
      </c>
      <c r="Z54" s="31">
        <v>1.0000000000000001E-5</v>
      </c>
      <c r="AA54" s="31">
        <v>1.0000000000000001E-5</v>
      </c>
      <c r="AB54" s="31">
        <v>1.0000000000000001E-5</v>
      </c>
      <c r="AC54" s="31">
        <v>1.0000000000000001E-5</v>
      </c>
      <c r="AD54" s="31">
        <v>1.0000000000000001E-5</v>
      </c>
      <c r="AE54" s="31">
        <v>1.0000000000000001E-5</v>
      </c>
      <c r="AF54" s="31">
        <v>1.0000000000000001E-5</v>
      </c>
      <c r="AG54" s="31">
        <v>1.0000000000000001E-5</v>
      </c>
      <c r="AH54" s="31">
        <v>1.0000000000000001E-5</v>
      </c>
      <c r="AI54" s="31">
        <v>1.0000000000000001E-5</v>
      </c>
      <c r="AJ54" s="31">
        <v>1.0000000000000001E-5</v>
      </c>
      <c r="AK54" s="31">
        <v>1.0000000000000001E-5</v>
      </c>
      <c r="AL54" s="31">
        <v>1.0000000000000001E-5</v>
      </c>
      <c r="AM54" s="31">
        <v>2.0000000000000002E-5</v>
      </c>
      <c r="AN54" s="31">
        <v>2.0000000000000002E-5</v>
      </c>
      <c r="AO54" s="31">
        <v>3.0000000000000001E-5</v>
      </c>
      <c r="AP54" s="31">
        <v>3.0000000000000001E-5</v>
      </c>
      <c r="AQ54" s="31">
        <v>4.0000000000000003E-5</v>
      </c>
      <c r="AR54" s="31">
        <v>5.0000000000000002E-5</v>
      </c>
      <c r="AS54" s="31">
        <v>5.0000000000000002E-5</v>
      </c>
      <c r="AT54" s="31">
        <v>6.0000000000000002E-5</v>
      </c>
      <c r="AU54" s="31">
        <v>6.0000000000000002E-5</v>
      </c>
      <c r="AV54" s="31">
        <v>6.9999999999999994E-5</v>
      </c>
      <c r="AW54" s="31">
        <v>8.0000000000000007E-5</v>
      </c>
      <c r="AX54" s="31">
        <v>9.0000000000000006E-5</v>
      </c>
      <c r="AY54" s="31">
        <v>9.0000000000000006E-5</v>
      </c>
      <c r="AZ54" s="31">
        <v>1E-4</v>
      </c>
      <c r="BA54" s="31">
        <v>1.1E-4</v>
      </c>
      <c r="BB54" s="31">
        <v>1.2999999999999999E-4</v>
      </c>
      <c r="BC54" s="31">
        <v>1.3999999999999999E-4</v>
      </c>
      <c r="BD54" s="31">
        <v>1.4999999999999999E-4</v>
      </c>
      <c r="BE54" s="31">
        <v>1.6000000000000001E-4</v>
      </c>
      <c r="BF54" s="31">
        <v>1.8000000000000001E-4</v>
      </c>
      <c r="BG54" s="31">
        <v>1.9000000000000001E-4</v>
      </c>
      <c r="BH54" s="31">
        <v>2.1000000000000001E-4</v>
      </c>
      <c r="BI54" s="31">
        <v>2.3000000000000001E-4</v>
      </c>
      <c r="BJ54" s="31">
        <v>2.5000000000000001E-4</v>
      </c>
      <c r="BK54" s="31">
        <v>2.7999999999999998E-4</v>
      </c>
      <c r="BL54" s="31">
        <v>3.1E-4</v>
      </c>
      <c r="BM54" s="31">
        <v>3.5E-4</v>
      </c>
      <c r="BN54" s="31">
        <v>3.8999999999999999E-4</v>
      </c>
      <c r="BO54" s="31">
        <v>4.2999999999999999E-4</v>
      </c>
      <c r="BP54" s="31">
        <v>4.6999999999999999E-4</v>
      </c>
      <c r="BQ54" s="31">
        <v>5.1999999999999995E-4</v>
      </c>
      <c r="BR54" s="31">
        <v>5.8E-4</v>
      </c>
    </row>
    <row r="55" spans="1:70" x14ac:dyDescent="0.2">
      <c r="A55">
        <v>68</v>
      </c>
      <c r="B55" s="31">
        <v>1.0000000000000001E-5</v>
      </c>
      <c r="C55" s="31">
        <v>1.0000000000000001E-5</v>
      </c>
      <c r="D55" s="31">
        <v>1.0000000000000001E-5</v>
      </c>
      <c r="E55" s="31">
        <v>1.0000000000000001E-5</v>
      </c>
      <c r="F55" s="31">
        <v>1.0000000000000001E-5</v>
      </c>
      <c r="G55" s="31">
        <v>1.0000000000000001E-5</v>
      </c>
      <c r="H55" s="31">
        <v>1.0000000000000001E-5</v>
      </c>
      <c r="I55" s="31">
        <v>1.0000000000000001E-5</v>
      </c>
      <c r="J55" s="31">
        <v>1.0000000000000001E-5</v>
      </c>
      <c r="K55" s="31">
        <v>1.0000000000000001E-5</v>
      </c>
      <c r="L55" s="31">
        <v>1.0000000000000001E-5</v>
      </c>
      <c r="M55" s="31">
        <v>1.0000000000000001E-5</v>
      </c>
      <c r="N55" s="31">
        <v>1.0000000000000001E-5</v>
      </c>
      <c r="O55" s="31">
        <v>1.0000000000000001E-5</v>
      </c>
      <c r="P55" s="31">
        <v>1.0000000000000001E-5</v>
      </c>
      <c r="Q55" s="31">
        <v>1.0000000000000001E-5</v>
      </c>
      <c r="R55" s="31">
        <v>1.0000000000000001E-5</v>
      </c>
      <c r="S55" s="31">
        <v>1.0000000000000001E-5</v>
      </c>
      <c r="T55" s="31">
        <v>1.0000000000000001E-5</v>
      </c>
      <c r="U55" s="31">
        <v>1.0000000000000001E-5</v>
      </c>
      <c r="V55" s="31">
        <v>1.0000000000000001E-5</v>
      </c>
      <c r="W55" s="31">
        <v>1.0000000000000001E-5</v>
      </c>
      <c r="X55" s="31">
        <v>1.0000000000000001E-5</v>
      </c>
      <c r="Y55" s="31">
        <v>1.0000000000000001E-5</v>
      </c>
      <c r="Z55" s="31">
        <v>1.0000000000000001E-5</v>
      </c>
      <c r="AA55" s="31">
        <v>1.0000000000000001E-5</v>
      </c>
      <c r="AB55" s="31">
        <v>1.0000000000000001E-5</v>
      </c>
      <c r="AC55" s="31">
        <v>1.0000000000000001E-5</v>
      </c>
      <c r="AD55" s="31">
        <v>1.0000000000000001E-5</v>
      </c>
      <c r="AE55" s="31">
        <v>1.0000000000000001E-5</v>
      </c>
      <c r="AF55" s="31">
        <v>1.0000000000000001E-5</v>
      </c>
      <c r="AG55" s="31">
        <v>1.0000000000000001E-5</v>
      </c>
      <c r="AH55" s="31">
        <v>1.0000000000000001E-5</v>
      </c>
      <c r="AI55" s="31">
        <v>1.0000000000000001E-5</v>
      </c>
      <c r="AJ55" s="31">
        <v>1.0000000000000001E-5</v>
      </c>
      <c r="AK55" s="31">
        <v>1.0000000000000001E-5</v>
      </c>
      <c r="AL55" s="31">
        <v>1.0000000000000001E-5</v>
      </c>
      <c r="AM55" s="31">
        <v>2.0000000000000002E-5</v>
      </c>
      <c r="AN55" s="31">
        <v>2.0000000000000002E-5</v>
      </c>
      <c r="AO55" s="31">
        <v>3.0000000000000001E-5</v>
      </c>
      <c r="AP55" s="31">
        <v>4.0000000000000003E-5</v>
      </c>
      <c r="AQ55" s="31">
        <v>4.0000000000000003E-5</v>
      </c>
      <c r="AR55" s="31">
        <v>5.0000000000000002E-5</v>
      </c>
      <c r="AS55" s="31">
        <v>6.0000000000000002E-5</v>
      </c>
      <c r="AT55" s="31">
        <v>6.9999999999999994E-5</v>
      </c>
      <c r="AU55" s="31">
        <v>6.9999999999999994E-5</v>
      </c>
      <c r="AV55" s="31">
        <v>8.0000000000000007E-5</v>
      </c>
      <c r="AW55" s="31">
        <v>9.0000000000000006E-5</v>
      </c>
      <c r="AX55" s="31">
        <v>1E-4</v>
      </c>
      <c r="AY55" s="31">
        <v>1.1E-4</v>
      </c>
      <c r="AZ55" s="31">
        <v>1.2E-4</v>
      </c>
      <c r="BA55" s="31">
        <v>1.2999999999999999E-4</v>
      </c>
      <c r="BB55" s="31">
        <v>1.3999999999999999E-4</v>
      </c>
      <c r="BC55" s="31">
        <v>1.6000000000000001E-4</v>
      </c>
      <c r="BD55" s="31">
        <v>1.7000000000000001E-4</v>
      </c>
      <c r="BE55" s="31">
        <v>1.8000000000000001E-4</v>
      </c>
      <c r="BF55" s="31">
        <v>2.0000000000000001E-4</v>
      </c>
      <c r="BG55" s="31">
        <v>2.2000000000000001E-4</v>
      </c>
      <c r="BH55" s="31">
        <v>2.4000000000000001E-4</v>
      </c>
      <c r="BI55" s="31">
        <v>2.5999999999999998E-4</v>
      </c>
      <c r="BJ55" s="31">
        <v>2.9E-4</v>
      </c>
      <c r="BK55" s="31">
        <v>3.2000000000000003E-4</v>
      </c>
      <c r="BL55" s="31">
        <v>3.5E-4</v>
      </c>
      <c r="BM55" s="31">
        <v>3.8999999999999999E-4</v>
      </c>
      <c r="BN55" s="31">
        <v>4.4000000000000002E-4</v>
      </c>
      <c r="BO55" s="31">
        <v>4.8000000000000001E-4</v>
      </c>
      <c r="BP55" s="31">
        <v>5.2999999999999998E-4</v>
      </c>
      <c r="BQ55" s="31">
        <v>5.9000000000000003E-4</v>
      </c>
      <c r="BR55" s="31">
        <v>6.6E-4</v>
      </c>
    </row>
    <row r="56" spans="1:70" x14ac:dyDescent="0.2">
      <c r="A56">
        <v>69</v>
      </c>
      <c r="B56" s="31">
        <v>1.0000000000000001E-5</v>
      </c>
      <c r="C56" s="31">
        <v>1.0000000000000001E-5</v>
      </c>
      <c r="D56" s="31">
        <v>1.0000000000000001E-5</v>
      </c>
      <c r="E56" s="31">
        <v>1.0000000000000001E-5</v>
      </c>
      <c r="F56" s="31">
        <v>1.0000000000000001E-5</v>
      </c>
      <c r="G56" s="31">
        <v>1.0000000000000001E-5</v>
      </c>
      <c r="H56" s="31">
        <v>1.0000000000000001E-5</v>
      </c>
      <c r="I56" s="31">
        <v>1.0000000000000001E-5</v>
      </c>
      <c r="J56" s="31">
        <v>1.0000000000000001E-5</v>
      </c>
      <c r="K56" s="31">
        <v>1.0000000000000001E-5</v>
      </c>
      <c r="L56" s="31">
        <v>1.0000000000000001E-5</v>
      </c>
      <c r="M56" s="31">
        <v>1.0000000000000001E-5</v>
      </c>
      <c r="N56" s="31">
        <v>1.0000000000000001E-5</v>
      </c>
      <c r="O56" s="31">
        <v>1.0000000000000001E-5</v>
      </c>
      <c r="P56" s="31">
        <v>1.0000000000000001E-5</v>
      </c>
      <c r="Q56" s="31">
        <v>1.0000000000000001E-5</v>
      </c>
      <c r="R56" s="31">
        <v>1.0000000000000001E-5</v>
      </c>
      <c r="S56" s="31">
        <v>1.0000000000000001E-5</v>
      </c>
      <c r="T56" s="31">
        <v>1.0000000000000001E-5</v>
      </c>
      <c r="U56" s="31">
        <v>1.0000000000000001E-5</v>
      </c>
      <c r="V56" s="31">
        <v>1.0000000000000001E-5</v>
      </c>
      <c r="W56" s="31">
        <v>1.0000000000000001E-5</v>
      </c>
      <c r="X56" s="31">
        <v>1.0000000000000001E-5</v>
      </c>
      <c r="Y56" s="31">
        <v>1.0000000000000001E-5</v>
      </c>
      <c r="Z56" s="31">
        <v>1.0000000000000001E-5</v>
      </c>
      <c r="AA56" s="31">
        <v>1.0000000000000001E-5</v>
      </c>
      <c r="AB56" s="31">
        <v>1.0000000000000001E-5</v>
      </c>
      <c r="AC56" s="31">
        <v>1.0000000000000001E-5</v>
      </c>
      <c r="AD56" s="31">
        <v>1.0000000000000001E-5</v>
      </c>
      <c r="AE56" s="31">
        <v>1.0000000000000001E-5</v>
      </c>
      <c r="AF56" s="31">
        <v>1.0000000000000001E-5</v>
      </c>
      <c r="AG56" s="31">
        <v>1.0000000000000001E-5</v>
      </c>
      <c r="AH56" s="31">
        <v>1.0000000000000001E-5</v>
      </c>
      <c r="AI56" s="31">
        <v>1.0000000000000001E-5</v>
      </c>
      <c r="AJ56" s="31">
        <v>1.0000000000000001E-5</v>
      </c>
      <c r="AK56" s="31">
        <v>1.0000000000000001E-5</v>
      </c>
      <c r="AL56" s="31">
        <v>2.0000000000000002E-5</v>
      </c>
      <c r="AM56" s="31">
        <v>2.0000000000000002E-5</v>
      </c>
      <c r="AN56" s="31">
        <v>3.0000000000000001E-5</v>
      </c>
      <c r="AO56" s="31">
        <v>3.0000000000000001E-5</v>
      </c>
      <c r="AP56" s="31">
        <v>4.0000000000000003E-5</v>
      </c>
      <c r="AQ56" s="31">
        <v>5.0000000000000002E-5</v>
      </c>
      <c r="AR56" s="31">
        <v>6.0000000000000002E-5</v>
      </c>
      <c r="AS56" s="31">
        <v>6.9999999999999994E-5</v>
      </c>
      <c r="AT56" s="31">
        <v>6.9999999999999994E-5</v>
      </c>
      <c r="AU56" s="31">
        <v>8.0000000000000007E-5</v>
      </c>
      <c r="AV56" s="31">
        <v>9.0000000000000006E-5</v>
      </c>
      <c r="AW56" s="31">
        <v>1E-4</v>
      </c>
      <c r="AX56" s="31">
        <v>1.1E-4</v>
      </c>
      <c r="AY56" s="31">
        <v>1.2E-4</v>
      </c>
      <c r="AZ56" s="31">
        <v>1.2999999999999999E-4</v>
      </c>
      <c r="BA56" s="31">
        <v>1.4999999999999999E-4</v>
      </c>
      <c r="BB56" s="31">
        <v>1.6000000000000001E-4</v>
      </c>
      <c r="BC56" s="31">
        <v>1.8000000000000001E-4</v>
      </c>
      <c r="BD56" s="31">
        <v>1.9000000000000001E-4</v>
      </c>
      <c r="BE56" s="31">
        <v>2.1000000000000001E-4</v>
      </c>
      <c r="BF56" s="31">
        <v>2.3000000000000001E-4</v>
      </c>
      <c r="BG56" s="31">
        <v>2.5000000000000001E-4</v>
      </c>
      <c r="BH56" s="31">
        <v>2.7E-4</v>
      </c>
      <c r="BI56" s="31">
        <v>2.9E-4</v>
      </c>
      <c r="BJ56" s="31">
        <v>3.2000000000000003E-4</v>
      </c>
      <c r="BK56" s="31">
        <v>3.6000000000000002E-4</v>
      </c>
      <c r="BL56" s="31">
        <v>4.0000000000000002E-4</v>
      </c>
      <c r="BM56" s="31">
        <v>4.4000000000000002E-4</v>
      </c>
      <c r="BN56" s="31">
        <v>4.8999999999999998E-4</v>
      </c>
      <c r="BO56" s="31">
        <v>5.5000000000000003E-4</v>
      </c>
      <c r="BP56" s="31">
        <v>5.9999999999999995E-4</v>
      </c>
      <c r="BQ56" s="31">
        <v>6.7000000000000002E-4</v>
      </c>
      <c r="BR56" s="31">
        <v>7.3999999999999999E-4</v>
      </c>
    </row>
    <row r="57" spans="1:70" x14ac:dyDescent="0.2">
      <c r="A57">
        <v>70</v>
      </c>
      <c r="B57" s="31">
        <v>1.0000000000000001E-5</v>
      </c>
      <c r="C57" s="31">
        <v>1.0000000000000001E-5</v>
      </c>
      <c r="D57" s="31">
        <v>1.0000000000000001E-5</v>
      </c>
      <c r="E57" s="31">
        <v>1.0000000000000001E-5</v>
      </c>
      <c r="F57" s="31">
        <v>1.0000000000000001E-5</v>
      </c>
      <c r="G57" s="31">
        <v>1.0000000000000001E-5</v>
      </c>
      <c r="H57" s="31">
        <v>1.0000000000000001E-5</v>
      </c>
      <c r="I57" s="31">
        <v>1.0000000000000001E-5</v>
      </c>
      <c r="J57" s="31">
        <v>1.0000000000000001E-5</v>
      </c>
      <c r="K57" s="31">
        <v>1.0000000000000001E-5</v>
      </c>
      <c r="L57" s="31">
        <v>1.0000000000000001E-5</v>
      </c>
      <c r="M57" s="31">
        <v>1.0000000000000001E-5</v>
      </c>
      <c r="N57" s="31">
        <v>1.0000000000000001E-5</v>
      </c>
      <c r="O57" s="31">
        <v>1.0000000000000001E-5</v>
      </c>
      <c r="P57" s="31">
        <v>1.0000000000000001E-5</v>
      </c>
      <c r="Q57" s="31">
        <v>1.0000000000000001E-5</v>
      </c>
      <c r="R57" s="31">
        <v>1.0000000000000001E-5</v>
      </c>
      <c r="S57" s="31">
        <v>1.0000000000000001E-5</v>
      </c>
      <c r="T57" s="31">
        <v>1.0000000000000001E-5</v>
      </c>
      <c r="U57" s="31">
        <v>1.0000000000000001E-5</v>
      </c>
      <c r="V57" s="31">
        <v>1.0000000000000001E-5</v>
      </c>
      <c r="W57" s="31">
        <v>1.0000000000000001E-5</v>
      </c>
      <c r="X57" s="31">
        <v>1.0000000000000001E-5</v>
      </c>
      <c r="Y57" s="31">
        <v>1.0000000000000001E-5</v>
      </c>
      <c r="Z57" s="31">
        <v>1.0000000000000001E-5</v>
      </c>
      <c r="AA57" s="31">
        <v>1.0000000000000001E-5</v>
      </c>
      <c r="AB57" s="31">
        <v>1.0000000000000001E-5</v>
      </c>
      <c r="AC57" s="31">
        <v>1.0000000000000001E-5</v>
      </c>
      <c r="AD57" s="31">
        <v>1.0000000000000001E-5</v>
      </c>
      <c r="AE57" s="31">
        <v>1.0000000000000001E-5</v>
      </c>
      <c r="AF57" s="31">
        <v>1.0000000000000001E-5</v>
      </c>
      <c r="AG57" s="31">
        <v>1.0000000000000001E-5</v>
      </c>
      <c r="AH57" s="31">
        <v>1.0000000000000001E-5</v>
      </c>
      <c r="AI57" s="31">
        <v>1.0000000000000001E-5</v>
      </c>
      <c r="AJ57" s="31">
        <v>1.0000000000000001E-5</v>
      </c>
      <c r="AK57" s="31">
        <v>2.0000000000000002E-5</v>
      </c>
      <c r="AL57" s="31">
        <v>2.0000000000000002E-5</v>
      </c>
      <c r="AM57" s="31">
        <v>2.0000000000000002E-5</v>
      </c>
      <c r="AN57" s="31">
        <v>3.0000000000000001E-5</v>
      </c>
      <c r="AO57" s="31">
        <v>4.0000000000000003E-5</v>
      </c>
      <c r="AP57" s="31">
        <v>5.0000000000000002E-5</v>
      </c>
      <c r="AQ57" s="31">
        <v>6.0000000000000002E-5</v>
      </c>
      <c r="AR57" s="31">
        <v>6.9999999999999994E-5</v>
      </c>
      <c r="AS57" s="31">
        <v>6.9999999999999994E-5</v>
      </c>
      <c r="AT57" s="31">
        <v>8.0000000000000007E-5</v>
      </c>
      <c r="AU57" s="31">
        <v>9.0000000000000006E-5</v>
      </c>
      <c r="AV57" s="31">
        <v>1E-4</v>
      </c>
      <c r="AW57" s="31">
        <v>1.1E-4</v>
      </c>
      <c r="AX57" s="31">
        <v>1.2E-4</v>
      </c>
      <c r="AY57" s="31">
        <v>1.3999999999999999E-4</v>
      </c>
      <c r="AZ57" s="31">
        <v>1.4999999999999999E-4</v>
      </c>
      <c r="BA57" s="31">
        <v>1.6000000000000001E-4</v>
      </c>
      <c r="BB57" s="31">
        <v>1.8000000000000001E-4</v>
      </c>
      <c r="BC57" s="31">
        <v>2.0000000000000001E-4</v>
      </c>
      <c r="BD57" s="31">
        <v>2.2000000000000001E-4</v>
      </c>
      <c r="BE57" s="31">
        <v>2.4000000000000001E-4</v>
      </c>
      <c r="BF57" s="31">
        <v>2.5999999999999998E-4</v>
      </c>
      <c r="BG57" s="31">
        <v>2.7999999999999998E-4</v>
      </c>
      <c r="BH57" s="31">
        <v>2.9999999999999997E-4</v>
      </c>
      <c r="BI57" s="31">
        <v>3.3E-4</v>
      </c>
      <c r="BJ57" s="31">
        <v>3.6999999999999999E-4</v>
      </c>
      <c r="BK57" s="31">
        <v>4.0999999999999999E-4</v>
      </c>
      <c r="BL57" s="31">
        <v>4.4999999999999999E-4</v>
      </c>
      <c r="BM57" s="31">
        <v>5.0000000000000001E-4</v>
      </c>
      <c r="BN57" s="31">
        <v>5.5999999999999995E-4</v>
      </c>
      <c r="BO57" s="31">
        <v>6.2E-4</v>
      </c>
      <c r="BP57" s="31">
        <v>6.8000000000000005E-4</v>
      </c>
      <c r="BQ57" s="31">
        <v>7.6000000000000004E-4</v>
      </c>
      <c r="BR57" s="31">
        <v>8.4000000000000003E-4</v>
      </c>
    </row>
    <row r="58" spans="1:70" x14ac:dyDescent="0.2">
      <c r="A58">
        <v>71</v>
      </c>
      <c r="B58" s="31">
        <v>1.0000000000000001E-5</v>
      </c>
      <c r="C58" s="31">
        <v>1.0000000000000001E-5</v>
      </c>
      <c r="D58" s="31">
        <v>1.0000000000000001E-5</v>
      </c>
      <c r="E58" s="31">
        <v>1.0000000000000001E-5</v>
      </c>
      <c r="F58" s="31">
        <v>1.0000000000000001E-5</v>
      </c>
      <c r="G58" s="31">
        <v>1.0000000000000001E-5</v>
      </c>
      <c r="H58" s="31">
        <v>1.0000000000000001E-5</v>
      </c>
      <c r="I58" s="31">
        <v>1.0000000000000001E-5</v>
      </c>
      <c r="J58" s="31">
        <v>1.0000000000000001E-5</v>
      </c>
      <c r="K58" s="31">
        <v>1.0000000000000001E-5</v>
      </c>
      <c r="L58" s="31">
        <v>1.0000000000000001E-5</v>
      </c>
      <c r="M58" s="31">
        <v>1.0000000000000001E-5</v>
      </c>
      <c r="N58" s="31">
        <v>1.0000000000000001E-5</v>
      </c>
      <c r="O58" s="31">
        <v>1.0000000000000001E-5</v>
      </c>
      <c r="P58" s="31">
        <v>1.0000000000000001E-5</v>
      </c>
      <c r="Q58" s="31">
        <v>1.0000000000000001E-5</v>
      </c>
      <c r="R58" s="31">
        <v>1.0000000000000001E-5</v>
      </c>
      <c r="S58" s="31">
        <v>1.0000000000000001E-5</v>
      </c>
      <c r="T58" s="31">
        <v>1.0000000000000001E-5</v>
      </c>
      <c r="U58" s="31">
        <v>1.0000000000000001E-5</v>
      </c>
      <c r="V58" s="31">
        <v>1.0000000000000001E-5</v>
      </c>
      <c r="W58" s="31">
        <v>1.0000000000000001E-5</v>
      </c>
      <c r="X58" s="31">
        <v>1.0000000000000001E-5</v>
      </c>
      <c r="Y58" s="31">
        <v>1.0000000000000001E-5</v>
      </c>
      <c r="Z58" s="31">
        <v>1.0000000000000001E-5</v>
      </c>
      <c r="AA58" s="31">
        <v>1.0000000000000001E-5</v>
      </c>
      <c r="AB58" s="31">
        <v>1.0000000000000001E-5</v>
      </c>
      <c r="AC58" s="31">
        <v>1.0000000000000001E-5</v>
      </c>
      <c r="AD58" s="31">
        <v>1.0000000000000001E-5</v>
      </c>
      <c r="AE58" s="31">
        <v>1.0000000000000001E-5</v>
      </c>
      <c r="AF58" s="31">
        <v>1.0000000000000001E-5</v>
      </c>
      <c r="AG58" s="31">
        <v>1.0000000000000001E-5</v>
      </c>
      <c r="AH58" s="31">
        <v>1.0000000000000001E-5</v>
      </c>
      <c r="AI58" s="31">
        <v>1.0000000000000001E-5</v>
      </c>
      <c r="AJ58" s="31">
        <v>2.0000000000000002E-5</v>
      </c>
      <c r="AK58" s="31">
        <v>2.0000000000000002E-5</v>
      </c>
      <c r="AL58" s="31">
        <v>2.0000000000000002E-5</v>
      </c>
      <c r="AM58" s="31">
        <v>3.0000000000000001E-5</v>
      </c>
      <c r="AN58" s="31">
        <v>3.0000000000000001E-5</v>
      </c>
      <c r="AO58" s="31">
        <v>4.0000000000000003E-5</v>
      </c>
      <c r="AP58" s="31">
        <v>5.0000000000000002E-5</v>
      </c>
      <c r="AQ58" s="31">
        <v>6.0000000000000002E-5</v>
      </c>
      <c r="AR58" s="31">
        <v>6.9999999999999994E-5</v>
      </c>
      <c r="AS58" s="31">
        <v>8.0000000000000007E-5</v>
      </c>
      <c r="AT58" s="31">
        <v>9.0000000000000006E-5</v>
      </c>
      <c r="AU58" s="31">
        <v>1E-4</v>
      </c>
      <c r="AV58" s="31">
        <v>1.2E-4</v>
      </c>
      <c r="AW58" s="31">
        <v>1.2999999999999999E-4</v>
      </c>
      <c r="AX58" s="31">
        <v>1.3999999999999999E-4</v>
      </c>
      <c r="AY58" s="31">
        <v>1.4999999999999999E-4</v>
      </c>
      <c r="AZ58" s="31">
        <v>1.7000000000000001E-4</v>
      </c>
      <c r="BA58" s="31">
        <v>1.9000000000000001E-4</v>
      </c>
      <c r="BB58" s="31">
        <v>2.0000000000000001E-4</v>
      </c>
      <c r="BC58" s="31">
        <v>2.2000000000000001E-4</v>
      </c>
      <c r="BD58" s="31">
        <v>2.4000000000000001E-4</v>
      </c>
      <c r="BE58" s="31">
        <v>2.7E-4</v>
      </c>
      <c r="BF58" s="31">
        <v>2.9E-4</v>
      </c>
      <c r="BG58" s="31">
        <v>3.2000000000000003E-4</v>
      </c>
      <c r="BH58" s="31">
        <v>3.4000000000000002E-4</v>
      </c>
      <c r="BI58" s="31">
        <v>3.8000000000000002E-4</v>
      </c>
      <c r="BJ58" s="31">
        <v>4.0999999999999999E-4</v>
      </c>
      <c r="BK58" s="31">
        <v>4.6000000000000001E-4</v>
      </c>
      <c r="BL58" s="31">
        <v>5.1000000000000004E-4</v>
      </c>
      <c r="BM58" s="31">
        <v>5.6999999999999998E-4</v>
      </c>
      <c r="BN58" s="31">
        <v>6.3000000000000003E-4</v>
      </c>
      <c r="BO58" s="31">
        <v>6.9999999999999999E-4</v>
      </c>
      <c r="BP58" s="31">
        <v>7.6999999999999996E-4</v>
      </c>
      <c r="BQ58" s="31">
        <v>8.4999999999999995E-4</v>
      </c>
      <c r="BR58" s="31">
        <v>9.5E-4</v>
      </c>
    </row>
    <row r="59" spans="1:70" x14ac:dyDescent="0.2">
      <c r="A59">
        <v>72</v>
      </c>
      <c r="B59" s="31">
        <v>1.0000000000000001E-5</v>
      </c>
      <c r="C59" s="31">
        <v>1.0000000000000001E-5</v>
      </c>
      <c r="D59" s="31">
        <v>1.0000000000000001E-5</v>
      </c>
      <c r="E59" s="31">
        <v>1.0000000000000001E-5</v>
      </c>
      <c r="F59" s="31">
        <v>1.0000000000000001E-5</v>
      </c>
      <c r="G59" s="31">
        <v>1.0000000000000001E-5</v>
      </c>
      <c r="H59" s="31">
        <v>1.0000000000000001E-5</v>
      </c>
      <c r="I59" s="31">
        <v>1.0000000000000001E-5</v>
      </c>
      <c r="J59" s="31">
        <v>1.0000000000000001E-5</v>
      </c>
      <c r="K59" s="31">
        <v>1.0000000000000001E-5</v>
      </c>
      <c r="L59" s="31">
        <v>1.0000000000000001E-5</v>
      </c>
      <c r="M59" s="31">
        <v>1.0000000000000001E-5</v>
      </c>
      <c r="N59" s="31">
        <v>1.0000000000000001E-5</v>
      </c>
      <c r="O59" s="31">
        <v>1.0000000000000001E-5</v>
      </c>
      <c r="P59" s="31">
        <v>1.0000000000000001E-5</v>
      </c>
      <c r="Q59" s="31">
        <v>1.0000000000000001E-5</v>
      </c>
      <c r="R59" s="31">
        <v>1.0000000000000001E-5</v>
      </c>
      <c r="S59" s="31">
        <v>1.0000000000000001E-5</v>
      </c>
      <c r="T59" s="31">
        <v>1.0000000000000001E-5</v>
      </c>
      <c r="U59" s="31">
        <v>1.0000000000000001E-5</v>
      </c>
      <c r="V59" s="31">
        <v>1.0000000000000001E-5</v>
      </c>
      <c r="W59" s="31">
        <v>1.0000000000000001E-5</v>
      </c>
      <c r="X59" s="31">
        <v>1.0000000000000001E-5</v>
      </c>
      <c r="Y59" s="31">
        <v>1.0000000000000001E-5</v>
      </c>
      <c r="Z59" s="31">
        <v>1.0000000000000001E-5</v>
      </c>
      <c r="AA59" s="31">
        <v>1.0000000000000001E-5</v>
      </c>
      <c r="AB59" s="31">
        <v>1.0000000000000001E-5</v>
      </c>
      <c r="AC59" s="31">
        <v>1.0000000000000001E-5</v>
      </c>
      <c r="AD59" s="31">
        <v>1.0000000000000001E-5</v>
      </c>
      <c r="AE59" s="31">
        <v>1.0000000000000001E-5</v>
      </c>
      <c r="AF59" s="31">
        <v>1.0000000000000001E-5</v>
      </c>
      <c r="AG59" s="31">
        <v>1.0000000000000001E-5</v>
      </c>
      <c r="AH59" s="31">
        <v>1.0000000000000001E-5</v>
      </c>
      <c r="AI59" s="31">
        <v>2.0000000000000002E-5</v>
      </c>
      <c r="AJ59" s="31">
        <v>2.0000000000000002E-5</v>
      </c>
      <c r="AK59" s="31">
        <v>2.0000000000000002E-5</v>
      </c>
      <c r="AL59" s="31">
        <v>2.0000000000000002E-5</v>
      </c>
      <c r="AM59" s="31">
        <v>3.0000000000000001E-5</v>
      </c>
      <c r="AN59" s="31">
        <v>4.0000000000000003E-5</v>
      </c>
      <c r="AO59" s="31">
        <v>5.0000000000000002E-5</v>
      </c>
      <c r="AP59" s="31">
        <v>6.0000000000000002E-5</v>
      </c>
      <c r="AQ59" s="31">
        <v>6.9999999999999994E-5</v>
      </c>
      <c r="AR59" s="31">
        <v>8.0000000000000007E-5</v>
      </c>
      <c r="AS59" s="31">
        <v>1E-4</v>
      </c>
      <c r="AT59" s="31">
        <v>1.1E-4</v>
      </c>
      <c r="AU59" s="31">
        <v>1.2E-4</v>
      </c>
      <c r="AV59" s="31">
        <v>1.2999999999999999E-4</v>
      </c>
      <c r="AW59" s="31">
        <v>1.3999999999999999E-4</v>
      </c>
      <c r="AX59" s="31">
        <v>1.6000000000000001E-4</v>
      </c>
      <c r="AY59" s="31">
        <v>1.7000000000000001E-4</v>
      </c>
      <c r="AZ59" s="31">
        <v>1.9000000000000001E-4</v>
      </c>
      <c r="BA59" s="31">
        <v>2.1000000000000001E-4</v>
      </c>
      <c r="BB59" s="31">
        <v>2.3000000000000001E-4</v>
      </c>
      <c r="BC59" s="31">
        <v>2.5000000000000001E-4</v>
      </c>
      <c r="BD59" s="31">
        <v>2.7999999999999998E-4</v>
      </c>
      <c r="BE59" s="31">
        <v>2.9999999999999997E-4</v>
      </c>
      <c r="BF59" s="31">
        <v>3.3E-4</v>
      </c>
      <c r="BG59" s="31">
        <v>3.6000000000000002E-4</v>
      </c>
      <c r="BH59" s="31">
        <v>3.8999999999999999E-4</v>
      </c>
      <c r="BI59" s="31">
        <v>4.2999999999999999E-4</v>
      </c>
      <c r="BJ59" s="31">
        <v>4.6999999999999999E-4</v>
      </c>
      <c r="BK59" s="31">
        <v>5.1999999999999995E-4</v>
      </c>
      <c r="BL59" s="31">
        <v>5.8E-4</v>
      </c>
      <c r="BM59" s="31">
        <v>6.4000000000000005E-4</v>
      </c>
      <c r="BN59" s="31">
        <v>7.1000000000000002E-4</v>
      </c>
      <c r="BO59" s="31">
        <v>7.9000000000000001E-4</v>
      </c>
      <c r="BP59" s="31">
        <v>8.8000000000000003E-4</v>
      </c>
      <c r="BQ59" s="31">
        <v>9.7000000000000005E-4</v>
      </c>
      <c r="BR59" s="31">
        <v>1.07E-3</v>
      </c>
    </row>
    <row r="60" spans="1:70" x14ac:dyDescent="0.2">
      <c r="A60">
        <v>73</v>
      </c>
      <c r="B60" s="31">
        <v>1.0000000000000001E-5</v>
      </c>
      <c r="C60" s="31">
        <v>1.0000000000000001E-5</v>
      </c>
      <c r="D60" s="31">
        <v>1.0000000000000001E-5</v>
      </c>
      <c r="E60" s="31">
        <v>1.0000000000000001E-5</v>
      </c>
      <c r="F60" s="31">
        <v>1.0000000000000001E-5</v>
      </c>
      <c r="G60" s="31">
        <v>1.0000000000000001E-5</v>
      </c>
      <c r="H60" s="31">
        <v>1.0000000000000001E-5</v>
      </c>
      <c r="I60" s="31">
        <v>1.0000000000000001E-5</v>
      </c>
      <c r="J60" s="31">
        <v>1.0000000000000001E-5</v>
      </c>
      <c r="K60" s="31">
        <v>1.0000000000000001E-5</v>
      </c>
      <c r="L60" s="31">
        <v>1.0000000000000001E-5</v>
      </c>
      <c r="M60" s="31">
        <v>1.0000000000000001E-5</v>
      </c>
      <c r="N60" s="31">
        <v>1.0000000000000001E-5</v>
      </c>
      <c r="O60" s="31">
        <v>1.0000000000000001E-5</v>
      </c>
      <c r="P60" s="31">
        <v>1.0000000000000001E-5</v>
      </c>
      <c r="Q60" s="31">
        <v>1.0000000000000001E-5</v>
      </c>
      <c r="R60" s="31">
        <v>1.0000000000000001E-5</v>
      </c>
      <c r="S60" s="31">
        <v>1.0000000000000001E-5</v>
      </c>
      <c r="T60" s="31">
        <v>1.0000000000000001E-5</v>
      </c>
      <c r="U60" s="31">
        <v>1.0000000000000001E-5</v>
      </c>
      <c r="V60" s="31">
        <v>1.0000000000000001E-5</v>
      </c>
      <c r="W60" s="31">
        <v>1.0000000000000001E-5</v>
      </c>
      <c r="X60" s="31">
        <v>1.0000000000000001E-5</v>
      </c>
      <c r="Y60" s="31">
        <v>1.0000000000000001E-5</v>
      </c>
      <c r="Z60" s="31">
        <v>1.0000000000000001E-5</v>
      </c>
      <c r="AA60" s="31">
        <v>1.0000000000000001E-5</v>
      </c>
      <c r="AB60" s="31">
        <v>1.0000000000000001E-5</v>
      </c>
      <c r="AC60" s="31">
        <v>1.0000000000000001E-5</v>
      </c>
      <c r="AD60" s="31">
        <v>1.0000000000000001E-5</v>
      </c>
      <c r="AE60" s="31">
        <v>1.0000000000000001E-5</v>
      </c>
      <c r="AF60" s="31">
        <v>1.0000000000000001E-5</v>
      </c>
      <c r="AG60" s="31">
        <v>2.0000000000000002E-5</v>
      </c>
      <c r="AH60" s="31">
        <v>2.0000000000000002E-5</v>
      </c>
      <c r="AI60" s="31">
        <v>2.0000000000000002E-5</v>
      </c>
      <c r="AJ60" s="31">
        <v>2.0000000000000002E-5</v>
      </c>
      <c r="AK60" s="31">
        <v>2.0000000000000002E-5</v>
      </c>
      <c r="AL60" s="31">
        <v>3.0000000000000001E-5</v>
      </c>
      <c r="AM60" s="31">
        <v>3.0000000000000001E-5</v>
      </c>
      <c r="AN60" s="31">
        <v>4.0000000000000003E-5</v>
      </c>
      <c r="AO60" s="31">
        <v>6.0000000000000002E-5</v>
      </c>
      <c r="AP60" s="31">
        <v>6.9999999999999994E-5</v>
      </c>
      <c r="AQ60" s="31">
        <v>8.0000000000000007E-5</v>
      </c>
      <c r="AR60" s="31">
        <v>1E-4</v>
      </c>
      <c r="AS60" s="31">
        <v>1.1E-4</v>
      </c>
      <c r="AT60" s="31">
        <v>1.2E-4</v>
      </c>
      <c r="AU60" s="31">
        <v>1.2999999999999999E-4</v>
      </c>
      <c r="AV60" s="31">
        <v>1.4999999999999999E-4</v>
      </c>
      <c r="AW60" s="31">
        <v>1.6000000000000001E-4</v>
      </c>
      <c r="AX60" s="31">
        <v>1.8000000000000001E-4</v>
      </c>
      <c r="AY60" s="31">
        <v>2.0000000000000001E-4</v>
      </c>
      <c r="AZ60" s="31">
        <v>2.2000000000000001E-4</v>
      </c>
      <c r="BA60" s="31">
        <v>2.4000000000000001E-4</v>
      </c>
      <c r="BB60" s="31">
        <v>2.5999999999999998E-4</v>
      </c>
      <c r="BC60" s="31">
        <v>2.9E-4</v>
      </c>
      <c r="BD60" s="31">
        <v>3.2000000000000003E-4</v>
      </c>
      <c r="BE60" s="31">
        <v>3.4000000000000002E-4</v>
      </c>
      <c r="BF60" s="31">
        <v>3.6999999999999999E-4</v>
      </c>
      <c r="BG60" s="31">
        <v>4.0999999999999999E-4</v>
      </c>
      <c r="BH60" s="31">
        <v>4.4000000000000002E-4</v>
      </c>
      <c r="BI60" s="31">
        <v>4.8999999999999998E-4</v>
      </c>
      <c r="BJ60" s="31">
        <v>5.2999999999999998E-4</v>
      </c>
      <c r="BK60" s="31">
        <v>5.9000000000000003E-4</v>
      </c>
      <c r="BL60" s="31">
        <v>6.6E-4</v>
      </c>
      <c r="BM60" s="31">
        <v>7.2999999999999996E-4</v>
      </c>
      <c r="BN60" s="31">
        <v>8.0999999999999996E-4</v>
      </c>
      <c r="BO60" s="31">
        <v>8.9999999999999998E-4</v>
      </c>
      <c r="BP60" s="31">
        <v>9.8999999999999999E-4</v>
      </c>
      <c r="BQ60" s="31">
        <v>1.1000000000000001E-3</v>
      </c>
      <c r="BR60" s="31">
        <v>1.2199999999999999E-3</v>
      </c>
    </row>
    <row r="61" spans="1:70" x14ac:dyDescent="0.2">
      <c r="A61">
        <v>74</v>
      </c>
      <c r="B61" s="31">
        <v>1.0000000000000001E-5</v>
      </c>
      <c r="C61" s="31">
        <v>1.0000000000000001E-5</v>
      </c>
      <c r="D61" s="31">
        <v>1.0000000000000001E-5</v>
      </c>
      <c r="E61" s="31">
        <v>1.0000000000000001E-5</v>
      </c>
      <c r="F61" s="31">
        <v>1.0000000000000001E-5</v>
      </c>
      <c r="G61" s="31">
        <v>1.0000000000000001E-5</v>
      </c>
      <c r="H61" s="31">
        <v>1.0000000000000001E-5</v>
      </c>
      <c r="I61" s="31">
        <v>1.0000000000000001E-5</v>
      </c>
      <c r="J61" s="31">
        <v>1.0000000000000001E-5</v>
      </c>
      <c r="K61" s="31">
        <v>1.0000000000000001E-5</v>
      </c>
      <c r="L61" s="31">
        <v>1.0000000000000001E-5</v>
      </c>
      <c r="M61" s="31">
        <v>1.0000000000000001E-5</v>
      </c>
      <c r="N61" s="31">
        <v>1.0000000000000001E-5</v>
      </c>
      <c r="O61" s="31">
        <v>1.0000000000000001E-5</v>
      </c>
      <c r="P61" s="31">
        <v>1.0000000000000001E-5</v>
      </c>
      <c r="Q61" s="31">
        <v>1.0000000000000001E-5</v>
      </c>
      <c r="R61" s="31">
        <v>1.0000000000000001E-5</v>
      </c>
      <c r="S61" s="31">
        <v>1.0000000000000001E-5</v>
      </c>
      <c r="T61" s="31">
        <v>1.0000000000000001E-5</v>
      </c>
      <c r="U61" s="31">
        <v>1.0000000000000001E-5</v>
      </c>
      <c r="V61" s="31">
        <v>1.0000000000000001E-5</v>
      </c>
      <c r="W61" s="31">
        <v>1.0000000000000001E-5</v>
      </c>
      <c r="X61" s="31">
        <v>1.0000000000000001E-5</v>
      </c>
      <c r="Y61" s="31">
        <v>1.0000000000000001E-5</v>
      </c>
      <c r="Z61" s="31">
        <v>1.0000000000000001E-5</v>
      </c>
      <c r="AA61" s="31">
        <v>1.0000000000000001E-5</v>
      </c>
      <c r="AB61" s="31">
        <v>1.0000000000000001E-5</v>
      </c>
      <c r="AC61" s="31">
        <v>1.0000000000000001E-5</v>
      </c>
      <c r="AD61" s="31">
        <v>1.0000000000000001E-5</v>
      </c>
      <c r="AE61" s="31">
        <v>1.0000000000000001E-5</v>
      </c>
      <c r="AF61" s="31">
        <v>2.0000000000000002E-5</v>
      </c>
      <c r="AG61" s="31">
        <v>2.0000000000000002E-5</v>
      </c>
      <c r="AH61" s="31">
        <v>2.0000000000000002E-5</v>
      </c>
      <c r="AI61" s="31">
        <v>2.0000000000000002E-5</v>
      </c>
      <c r="AJ61" s="31">
        <v>2.0000000000000002E-5</v>
      </c>
      <c r="AK61" s="31">
        <v>3.0000000000000001E-5</v>
      </c>
      <c r="AL61" s="31">
        <v>3.0000000000000001E-5</v>
      </c>
      <c r="AM61" s="31">
        <v>4.0000000000000003E-5</v>
      </c>
      <c r="AN61" s="31">
        <v>5.0000000000000002E-5</v>
      </c>
      <c r="AO61" s="31">
        <v>6.0000000000000002E-5</v>
      </c>
      <c r="AP61" s="31">
        <v>8.0000000000000007E-5</v>
      </c>
      <c r="AQ61" s="31">
        <v>9.0000000000000006E-5</v>
      </c>
      <c r="AR61" s="31">
        <v>1.1E-4</v>
      </c>
      <c r="AS61" s="31">
        <v>1.2E-4</v>
      </c>
      <c r="AT61" s="31">
        <v>1.3999999999999999E-4</v>
      </c>
      <c r="AU61" s="31">
        <v>1.4999999999999999E-4</v>
      </c>
      <c r="AV61" s="31">
        <v>1.7000000000000001E-4</v>
      </c>
      <c r="AW61" s="31">
        <v>1.9000000000000001E-4</v>
      </c>
      <c r="AX61" s="31">
        <v>2.0000000000000001E-4</v>
      </c>
      <c r="AY61" s="31">
        <v>2.2000000000000001E-4</v>
      </c>
      <c r="AZ61" s="31">
        <v>2.5000000000000001E-4</v>
      </c>
      <c r="BA61" s="31">
        <v>2.7E-4</v>
      </c>
      <c r="BB61" s="31">
        <v>2.9999999999999997E-4</v>
      </c>
      <c r="BC61" s="31">
        <v>3.3E-4</v>
      </c>
      <c r="BD61" s="31">
        <v>3.6000000000000002E-4</v>
      </c>
      <c r="BE61" s="31">
        <v>3.8999999999999999E-4</v>
      </c>
      <c r="BF61" s="31">
        <v>4.2000000000000002E-4</v>
      </c>
      <c r="BG61" s="31">
        <v>4.6000000000000001E-4</v>
      </c>
      <c r="BH61" s="31">
        <v>5.0000000000000001E-4</v>
      </c>
      <c r="BI61" s="31">
        <v>5.5000000000000003E-4</v>
      </c>
      <c r="BJ61" s="31">
        <v>6.0999999999999997E-4</v>
      </c>
      <c r="BK61" s="31">
        <v>6.7000000000000002E-4</v>
      </c>
      <c r="BL61" s="31">
        <v>7.3999999999999999E-4</v>
      </c>
      <c r="BM61" s="31">
        <v>8.3000000000000001E-4</v>
      </c>
      <c r="BN61" s="31">
        <v>9.2000000000000003E-4</v>
      </c>
      <c r="BO61" s="31">
        <v>1.0200000000000001E-3</v>
      </c>
      <c r="BP61" s="31">
        <v>1.1299999999999999E-3</v>
      </c>
      <c r="BQ61" s="31">
        <v>1.25E-3</v>
      </c>
      <c r="BR61" s="31">
        <v>1.3799999999999999E-3</v>
      </c>
    </row>
    <row r="62" spans="1:70" x14ac:dyDescent="0.2">
      <c r="A62">
        <v>75</v>
      </c>
      <c r="B62" s="31">
        <v>1.0000000000000001E-5</v>
      </c>
      <c r="C62" s="31">
        <v>1.0000000000000001E-5</v>
      </c>
      <c r="D62" s="31">
        <v>1.0000000000000001E-5</v>
      </c>
      <c r="E62" s="31">
        <v>1.0000000000000001E-5</v>
      </c>
      <c r="F62" s="31">
        <v>1.0000000000000001E-5</v>
      </c>
      <c r="G62" s="31">
        <v>1.0000000000000001E-5</v>
      </c>
      <c r="H62" s="31">
        <v>1.0000000000000001E-5</v>
      </c>
      <c r="I62" s="31">
        <v>1.0000000000000001E-5</v>
      </c>
      <c r="J62" s="31">
        <v>1.0000000000000001E-5</v>
      </c>
      <c r="K62" s="31">
        <v>1.0000000000000001E-5</v>
      </c>
      <c r="L62" s="31">
        <v>1.0000000000000001E-5</v>
      </c>
      <c r="M62" s="31">
        <v>1.0000000000000001E-5</v>
      </c>
      <c r="N62" s="31">
        <v>1.0000000000000001E-5</v>
      </c>
      <c r="O62" s="31">
        <v>1.0000000000000001E-5</v>
      </c>
      <c r="P62" s="31">
        <v>1.0000000000000001E-5</v>
      </c>
      <c r="Q62" s="31">
        <v>1.0000000000000001E-5</v>
      </c>
      <c r="R62" s="31">
        <v>1.0000000000000001E-5</v>
      </c>
      <c r="S62" s="31">
        <v>1.0000000000000001E-5</v>
      </c>
      <c r="T62" s="31">
        <v>1.0000000000000001E-5</v>
      </c>
      <c r="U62" s="31">
        <v>1.0000000000000001E-5</v>
      </c>
      <c r="V62" s="31">
        <v>1.0000000000000001E-5</v>
      </c>
      <c r="W62" s="31">
        <v>1.0000000000000001E-5</v>
      </c>
      <c r="X62" s="31">
        <v>1.0000000000000001E-5</v>
      </c>
      <c r="Y62" s="31">
        <v>1.0000000000000001E-5</v>
      </c>
      <c r="Z62" s="31">
        <v>1.0000000000000001E-5</v>
      </c>
      <c r="AA62" s="31">
        <v>1.0000000000000001E-5</v>
      </c>
      <c r="AB62" s="31">
        <v>1.0000000000000001E-5</v>
      </c>
      <c r="AC62" s="31">
        <v>2.0000000000000002E-5</v>
      </c>
      <c r="AD62" s="31">
        <v>2.0000000000000002E-5</v>
      </c>
      <c r="AE62" s="31">
        <v>2.0000000000000002E-5</v>
      </c>
      <c r="AF62" s="31">
        <v>2.0000000000000002E-5</v>
      </c>
      <c r="AG62" s="31">
        <v>2.0000000000000002E-5</v>
      </c>
      <c r="AH62" s="31">
        <v>2.0000000000000002E-5</v>
      </c>
      <c r="AI62" s="31">
        <v>2.0000000000000002E-5</v>
      </c>
      <c r="AJ62" s="31">
        <v>3.0000000000000001E-5</v>
      </c>
      <c r="AK62" s="31">
        <v>3.0000000000000001E-5</v>
      </c>
      <c r="AL62" s="31">
        <v>4.0000000000000003E-5</v>
      </c>
      <c r="AM62" s="31">
        <v>4.0000000000000003E-5</v>
      </c>
      <c r="AN62" s="31">
        <v>5.0000000000000002E-5</v>
      </c>
      <c r="AO62" s="31">
        <v>6.9999999999999994E-5</v>
      </c>
      <c r="AP62" s="31">
        <v>9.0000000000000006E-5</v>
      </c>
      <c r="AQ62" s="31">
        <v>1.1E-4</v>
      </c>
      <c r="AR62" s="31">
        <v>1.2E-4</v>
      </c>
      <c r="AS62" s="31">
        <v>1.3999999999999999E-4</v>
      </c>
      <c r="AT62" s="31">
        <v>1.6000000000000001E-4</v>
      </c>
      <c r="AU62" s="31">
        <v>1.7000000000000001E-4</v>
      </c>
      <c r="AV62" s="31">
        <v>1.9000000000000001E-4</v>
      </c>
      <c r="AW62" s="31">
        <v>2.1000000000000001E-4</v>
      </c>
      <c r="AX62" s="31">
        <v>2.3000000000000001E-4</v>
      </c>
      <c r="AY62" s="31">
        <v>2.5000000000000001E-4</v>
      </c>
      <c r="AZ62" s="31">
        <v>2.7999999999999998E-4</v>
      </c>
      <c r="BA62" s="31">
        <v>3.1E-4</v>
      </c>
      <c r="BB62" s="31">
        <v>3.4000000000000002E-4</v>
      </c>
      <c r="BC62" s="31">
        <v>3.6999999999999999E-4</v>
      </c>
      <c r="BD62" s="31">
        <v>4.0999999999999999E-4</v>
      </c>
      <c r="BE62" s="31">
        <v>4.4000000000000002E-4</v>
      </c>
      <c r="BF62" s="31">
        <v>4.8000000000000001E-4</v>
      </c>
      <c r="BG62" s="31">
        <v>5.1999999999999995E-4</v>
      </c>
      <c r="BH62" s="31">
        <v>5.6999999999999998E-4</v>
      </c>
      <c r="BI62" s="31">
        <v>6.2E-4</v>
      </c>
      <c r="BJ62" s="31">
        <v>6.8999999999999997E-4</v>
      </c>
      <c r="BK62" s="31">
        <v>7.6000000000000004E-4</v>
      </c>
      <c r="BL62" s="31">
        <v>8.4000000000000003E-4</v>
      </c>
      <c r="BM62" s="31">
        <v>9.3999999999999997E-4</v>
      </c>
      <c r="BN62" s="31">
        <v>1.0399999999999999E-3</v>
      </c>
      <c r="BO62" s="31">
        <v>1.15E-3</v>
      </c>
      <c r="BP62" s="31">
        <v>1.2800000000000001E-3</v>
      </c>
      <c r="BQ62" s="31">
        <v>1.41E-3</v>
      </c>
      <c r="BR62" s="31">
        <v>1.57E-3</v>
      </c>
    </row>
    <row r="63" spans="1:70" x14ac:dyDescent="0.2">
      <c r="A63">
        <v>76</v>
      </c>
      <c r="B63" s="31">
        <v>1.0000000000000001E-5</v>
      </c>
      <c r="C63" s="31">
        <v>1.0000000000000001E-5</v>
      </c>
      <c r="D63" s="31">
        <v>1.0000000000000001E-5</v>
      </c>
      <c r="E63" s="31">
        <v>1.0000000000000001E-5</v>
      </c>
      <c r="F63" s="31">
        <v>1.0000000000000001E-5</v>
      </c>
      <c r="G63" s="31">
        <v>1.0000000000000001E-5</v>
      </c>
      <c r="H63" s="31">
        <v>1.0000000000000001E-5</v>
      </c>
      <c r="I63" s="31">
        <v>1.0000000000000001E-5</v>
      </c>
      <c r="J63" s="31">
        <v>1.0000000000000001E-5</v>
      </c>
      <c r="K63" s="31">
        <v>1.0000000000000001E-5</v>
      </c>
      <c r="L63" s="31">
        <v>1.0000000000000001E-5</v>
      </c>
      <c r="M63" s="31">
        <v>1.0000000000000001E-5</v>
      </c>
      <c r="N63" s="31">
        <v>1.0000000000000001E-5</v>
      </c>
      <c r="O63" s="31">
        <v>1.0000000000000001E-5</v>
      </c>
      <c r="P63" s="31">
        <v>1.0000000000000001E-5</v>
      </c>
      <c r="Q63" s="31">
        <v>1.0000000000000001E-5</v>
      </c>
      <c r="R63" s="31">
        <v>1.0000000000000001E-5</v>
      </c>
      <c r="S63" s="31">
        <v>1.0000000000000001E-5</v>
      </c>
      <c r="T63" s="31">
        <v>1.0000000000000001E-5</v>
      </c>
      <c r="U63" s="31">
        <v>1.0000000000000001E-5</v>
      </c>
      <c r="V63" s="31">
        <v>1.0000000000000001E-5</v>
      </c>
      <c r="W63" s="31">
        <v>1.0000000000000001E-5</v>
      </c>
      <c r="X63" s="31">
        <v>1.0000000000000001E-5</v>
      </c>
      <c r="Y63" s="31">
        <v>1.0000000000000001E-5</v>
      </c>
      <c r="Z63" s="31">
        <v>1.0000000000000001E-5</v>
      </c>
      <c r="AA63" s="31">
        <v>2.0000000000000002E-5</v>
      </c>
      <c r="AB63" s="31">
        <v>2.0000000000000002E-5</v>
      </c>
      <c r="AC63" s="31">
        <v>2.0000000000000002E-5</v>
      </c>
      <c r="AD63" s="31">
        <v>2.0000000000000002E-5</v>
      </c>
      <c r="AE63" s="31">
        <v>2.0000000000000002E-5</v>
      </c>
      <c r="AF63" s="31">
        <v>2.0000000000000002E-5</v>
      </c>
      <c r="AG63" s="31">
        <v>2.0000000000000002E-5</v>
      </c>
      <c r="AH63" s="31">
        <v>2.0000000000000002E-5</v>
      </c>
      <c r="AI63" s="31">
        <v>3.0000000000000001E-5</v>
      </c>
      <c r="AJ63" s="31">
        <v>3.0000000000000001E-5</v>
      </c>
      <c r="AK63" s="31">
        <v>4.0000000000000003E-5</v>
      </c>
      <c r="AL63" s="31">
        <v>4.0000000000000003E-5</v>
      </c>
      <c r="AM63" s="31">
        <v>5.0000000000000002E-5</v>
      </c>
      <c r="AN63" s="31">
        <v>6.0000000000000002E-5</v>
      </c>
      <c r="AO63" s="31">
        <v>8.0000000000000007E-5</v>
      </c>
      <c r="AP63" s="31">
        <v>1E-4</v>
      </c>
      <c r="AQ63" s="31">
        <v>1.2E-4</v>
      </c>
      <c r="AR63" s="31">
        <v>1.3999999999999999E-4</v>
      </c>
      <c r="AS63" s="31">
        <v>1.6000000000000001E-4</v>
      </c>
      <c r="AT63" s="31">
        <v>1.8000000000000001E-4</v>
      </c>
      <c r="AU63" s="31">
        <v>2.0000000000000001E-4</v>
      </c>
      <c r="AV63" s="31">
        <v>2.2000000000000001E-4</v>
      </c>
      <c r="AW63" s="31">
        <v>2.4000000000000001E-4</v>
      </c>
      <c r="AX63" s="31">
        <v>2.5999999999999998E-4</v>
      </c>
      <c r="AY63" s="31">
        <v>2.9E-4</v>
      </c>
      <c r="AZ63" s="31">
        <v>3.2000000000000003E-4</v>
      </c>
      <c r="BA63" s="31">
        <v>3.5E-4</v>
      </c>
      <c r="BB63" s="31">
        <v>3.8999999999999999E-4</v>
      </c>
      <c r="BC63" s="31">
        <v>4.2000000000000002E-4</v>
      </c>
      <c r="BD63" s="31">
        <v>4.6000000000000001E-4</v>
      </c>
      <c r="BE63" s="31">
        <v>5.0000000000000001E-4</v>
      </c>
      <c r="BF63" s="31">
        <v>5.5000000000000003E-4</v>
      </c>
      <c r="BG63" s="31">
        <v>5.9000000000000003E-4</v>
      </c>
      <c r="BH63" s="31">
        <v>6.4999999999999997E-4</v>
      </c>
      <c r="BI63" s="31">
        <v>7.1000000000000002E-4</v>
      </c>
      <c r="BJ63" s="31">
        <v>7.7999999999999999E-4</v>
      </c>
      <c r="BK63" s="31">
        <v>8.5999999999999998E-4</v>
      </c>
      <c r="BL63" s="31">
        <v>9.6000000000000002E-4</v>
      </c>
      <c r="BM63" s="31">
        <v>1.07E-3</v>
      </c>
      <c r="BN63" s="31">
        <v>1.1800000000000001E-3</v>
      </c>
      <c r="BO63" s="31">
        <v>1.31E-3</v>
      </c>
      <c r="BP63" s="31">
        <v>1.4499999999999999E-3</v>
      </c>
      <c r="BQ63" s="31">
        <v>1.6100000000000001E-3</v>
      </c>
      <c r="BR63" s="31">
        <v>1.7799999999999999E-3</v>
      </c>
    </row>
    <row r="64" spans="1:70" x14ac:dyDescent="0.2">
      <c r="A64">
        <v>77</v>
      </c>
      <c r="B64" s="31">
        <v>1.0000000000000001E-5</v>
      </c>
      <c r="C64" s="31">
        <v>1.0000000000000001E-5</v>
      </c>
      <c r="D64" s="31">
        <v>1.0000000000000001E-5</v>
      </c>
      <c r="E64" s="31">
        <v>1.0000000000000001E-5</v>
      </c>
      <c r="F64" s="31">
        <v>1.0000000000000001E-5</v>
      </c>
      <c r="G64" s="31">
        <v>1.0000000000000001E-5</v>
      </c>
      <c r="H64" s="31">
        <v>1.0000000000000001E-5</v>
      </c>
      <c r="I64" s="31">
        <v>1.0000000000000001E-5</v>
      </c>
      <c r="J64" s="31">
        <v>1.0000000000000001E-5</v>
      </c>
      <c r="K64" s="31">
        <v>1.0000000000000001E-5</v>
      </c>
      <c r="L64" s="31">
        <v>1.0000000000000001E-5</v>
      </c>
      <c r="M64" s="31">
        <v>1.0000000000000001E-5</v>
      </c>
      <c r="N64" s="31">
        <v>1.0000000000000001E-5</v>
      </c>
      <c r="O64" s="31">
        <v>1.0000000000000001E-5</v>
      </c>
      <c r="P64" s="31">
        <v>1.0000000000000001E-5</v>
      </c>
      <c r="Q64" s="31">
        <v>1.0000000000000001E-5</v>
      </c>
      <c r="R64" s="31">
        <v>1.0000000000000001E-5</v>
      </c>
      <c r="S64" s="31">
        <v>1.0000000000000001E-5</v>
      </c>
      <c r="T64" s="31">
        <v>1.0000000000000001E-5</v>
      </c>
      <c r="U64" s="31">
        <v>1.0000000000000001E-5</v>
      </c>
      <c r="V64" s="31">
        <v>1.0000000000000001E-5</v>
      </c>
      <c r="W64" s="31">
        <v>1.0000000000000001E-5</v>
      </c>
      <c r="X64" s="31">
        <v>1.0000000000000001E-5</v>
      </c>
      <c r="Y64" s="31">
        <v>2.0000000000000002E-5</v>
      </c>
      <c r="Z64" s="31">
        <v>2.0000000000000002E-5</v>
      </c>
      <c r="AA64" s="31">
        <v>2.0000000000000002E-5</v>
      </c>
      <c r="AB64" s="31">
        <v>2.0000000000000002E-5</v>
      </c>
      <c r="AC64" s="31">
        <v>2.0000000000000002E-5</v>
      </c>
      <c r="AD64" s="31">
        <v>2.0000000000000002E-5</v>
      </c>
      <c r="AE64" s="31">
        <v>2.0000000000000002E-5</v>
      </c>
      <c r="AF64" s="31">
        <v>2.0000000000000002E-5</v>
      </c>
      <c r="AG64" s="31">
        <v>3.0000000000000001E-5</v>
      </c>
      <c r="AH64" s="31">
        <v>3.0000000000000001E-5</v>
      </c>
      <c r="AI64" s="31">
        <v>3.0000000000000001E-5</v>
      </c>
      <c r="AJ64" s="31">
        <v>4.0000000000000003E-5</v>
      </c>
      <c r="AK64" s="31">
        <v>4.0000000000000003E-5</v>
      </c>
      <c r="AL64" s="31">
        <v>5.0000000000000002E-5</v>
      </c>
      <c r="AM64" s="31">
        <v>6.0000000000000002E-5</v>
      </c>
      <c r="AN64" s="31">
        <v>6.9999999999999994E-5</v>
      </c>
      <c r="AO64" s="31">
        <v>9.0000000000000006E-5</v>
      </c>
      <c r="AP64" s="31">
        <v>1.2E-4</v>
      </c>
      <c r="AQ64" s="31">
        <v>1.3999999999999999E-4</v>
      </c>
      <c r="AR64" s="31">
        <v>1.6000000000000001E-4</v>
      </c>
      <c r="AS64" s="31">
        <v>1.8000000000000001E-4</v>
      </c>
      <c r="AT64" s="31">
        <v>2.0000000000000001E-4</v>
      </c>
      <c r="AU64" s="31">
        <v>2.2000000000000001E-4</v>
      </c>
      <c r="AV64" s="31">
        <v>2.5000000000000001E-4</v>
      </c>
      <c r="AW64" s="31">
        <v>2.7E-4</v>
      </c>
      <c r="AX64" s="31">
        <v>2.9999999999999997E-4</v>
      </c>
      <c r="AY64" s="31">
        <v>3.3E-4</v>
      </c>
      <c r="AZ64" s="31">
        <v>3.6000000000000002E-4</v>
      </c>
      <c r="BA64" s="31">
        <v>4.0000000000000002E-4</v>
      </c>
      <c r="BB64" s="31">
        <v>4.4000000000000002E-4</v>
      </c>
      <c r="BC64" s="31">
        <v>4.8000000000000001E-4</v>
      </c>
      <c r="BD64" s="31">
        <v>5.2999999999999998E-4</v>
      </c>
      <c r="BE64" s="31">
        <v>5.6999999999999998E-4</v>
      </c>
      <c r="BF64" s="31">
        <v>6.2E-4</v>
      </c>
      <c r="BG64" s="31">
        <v>6.8000000000000005E-4</v>
      </c>
      <c r="BH64" s="31">
        <v>7.3999999999999999E-4</v>
      </c>
      <c r="BI64" s="31">
        <v>8.0999999999999996E-4</v>
      </c>
      <c r="BJ64" s="31">
        <v>8.8999999999999995E-4</v>
      </c>
      <c r="BK64" s="31">
        <v>9.7999999999999997E-4</v>
      </c>
      <c r="BL64" s="31">
        <v>1.09E-3</v>
      </c>
      <c r="BM64" s="31">
        <v>1.2099999999999999E-3</v>
      </c>
      <c r="BN64" s="31">
        <v>1.3500000000000001E-3</v>
      </c>
      <c r="BO64" s="31">
        <v>1.49E-3</v>
      </c>
      <c r="BP64" s="31">
        <v>1.65E-3</v>
      </c>
      <c r="BQ64" s="31">
        <v>1.83E-3</v>
      </c>
      <c r="BR64" s="31">
        <v>2.0300000000000001E-3</v>
      </c>
    </row>
    <row r="65" spans="1:70" x14ac:dyDescent="0.2">
      <c r="A65">
        <v>78</v>
      </c>
      <c r="B65" s="31">
        <v>1.0000000000000001E-5</v>
      </c>
      <c r="C65" s="31">
        <v>1.0000000000000001E-5</v>
      </c>
      <c r="D65" s="31">
        <v>1.0000000000000001E-5</v>
      </c>
      <c r="E65" s="31">
        <v>1.0000000000000001E-5</v>
      </c>
      <c r="F65" s="31">
        <v>1.0000000000000001E-5</v>
      </c>
      <c r="G65" s="31">
        <v>1.0000000000000001E-5</v>
      </c>
      <c r="H65" s="31">
        <v>1.0000000000000001E-5</v>
      </c>
      <c r="I65" s="31">
        <v>1.0000000000000001E-5</v>
      </c>
      <c r="J65" s="31">
        <v>1.0000000000000001E-5</v>
      </c>
      <c r="K65" s="31">
        <v>1.0000000000000001E-5</v>
      </c>
      <c r="L65" s="31">
        <v>1.0000000000000001E-5</v>
      </c>
      <c r="M65" s="31">
        <v>1.0000000000000001E-5</v>
      </c>
      <c r="N65" s="31">
        <v>1.0000000000000001E-5</v>
      </c>
      <c r="O65" s="31">
        <v>1.0000000000000001E-5</v>
      </c>
      <c r="P65" s="31">
        <v>1.0000000000000001E-5</v>
      </c>
      <c r="Q65" s="31">
        <v>1.0000000000000001E-5</v>
      </c>
      <c r="R65" s="31">
        <v>1.0000000000000001E-5</v>
      </c>
      <c r="S65" s="31">
        <v>1.0000000000000001E-5</v>
      </c>
      <c r="T65" s="31">
        <v>1.0000000000000001E-5</v>
      </c>
      <c r="U65" s="31">
        <v>1.0000000000000001E-5</v>
      </c>
      <c r="V65" s="31">
        <v>2.0000000000000002E-5</v>
      </c>
      <c r="W65" s="31">
        <v>2.0000000000000002E-5</v>
      </c>
      <c r="X65" s="31">
        <v>2.0000000000000002E-5</v>
      </c>
      <c r="Y65" s="31">
        <v>2.0000000000000002E-5</v>
      </c>
      <c r="Z65" s="31">
        <v>2.0000000000000002E-5</v>
      </c>
      <c r="AA65" s="31">
        <v>2.0000000000000002E-5</v>
      </c>
      <c r="AB65" s="31">
        <v>2.0000000000000002E-5</v>
      </c>
      <c r="AC65" s="31">
        <v>2.0000000000000002E-5</v>
      </c>
      <c r="AD65" s="31">
        <v>2.0000000000000002E-5</v>
      </c>
      <c r="AE65" s="31">
        <v>2.0000000000000002E-5</v>
      </c>
      <c r="AF65" s="31">
        <v>3.0000000000000001E-5</v>
      </c>
      <c r="AG65" s="31">
        <v>3.0000000000000001E-5</v>
      </c>
      <c r="AH65" s="31">
        <v>3.0000000000000001E-5</v>
      </c>
      <c r="AI65" s="31">
        <v>4.0000000000000003E-5</v>
      </c>
      <c r="AJ65" s="31">
        <v>4.0000000000000003E-5</v>
      </c>
      <c r="AK65" s="31">
        <v>5.0000000000000002E-5</v>
      </c>
      <c r="AL65" s="31">
        <v>5.0000000000000002E-5</v>
      </c>
      <c r="AM65" s="31">
        <v>6.0000000000000002E-5</v>
      </c>
      <c r="AN65" s="31">
        <v>8.0000000000000007E-5</v>
      </c>
      <c r="AO65" s="31">
        <v>1.1E-4</v>
      </c>
      <c r="AP65" s="31">
        <v>1.2999999999999999E-4</v>
      </c>
      <c r="AQ65" s="31">
        <v>1.6000000000000001E-4</v>
      </c>
      <c r="AR65" s="31">
        <v>1.8000000000000001E-4</v>
      </c>
      <c r="AS65" s="31">
        <v>2.1000000000000001E-4</v>
      </c>
      <c r="AT65" s="31">
        <v>2.3000000000000001E-4</v>
      </c>
      <c r="AU65" s="31">
        <v>2.5999999999999998E-4</v>
      </c>
      <c r="AV65" s="31">
        <v>2.7999999999999998E-4</v>
      </c>
      <c r="AW65" s="31">
        <v>3.1E-4</v>
      </c>
      <c r="AX65" s="31">
        <v>3.4000000000000002E-4</v>
      </c>
      <c r="AY65" s="31">
        <v>3.8000000000000002E-4</v>
      </c>
      <c r="AZ65" s="31">
        <v>4.0999999999999999E-4</v>
      </c>
      <c r="BA65" s="31">
        <v>4.6000000000000001E-4</v>
      </c>
      <c r="BB65" s="31">
        <v>5.0000000000000001E-4</v>
      </c>
      <c r="BC65" s="31">
        <v>5.5000000000000003E-4</v>
      </c>
      <c r="BD65" s="31">
        <v>5.9999999999999995E-4</v>
      </c>
      <c r="BE65" s="31">
        <v>6.4999999999999997E-4</v>
      </c>
      <c r="BF65" s="31">
        <v>7.1000000000000002E-4</v>
      </c>
      <c r="BG65" s="31">
        <v>7.6999999999999996E-4</v>
      </c>
      <c r="BH65" s="31">
        <v>8.4000000000000003E-4</v>
      </c>
      <c r="BI65" s="31">
        <v>9.2000000000000003E-4</v>
      </c>
      <c r="BJ65" s="31">
        <v>1.01E-3</v>
      </c>
      <c r="BK65" s="31">
        <v>1.1199999999999999E-3</v>
      </c>
      <c r="BL65" s="31">
        <v>1.24E-3</v>
      </c>
      <c r="BM65" s="31">
        <v>1.3799999999999999E-3</v>
      </c>
      <c r="BN65" s="31">
        <v>1.5299999999999999E-3</v>
      </c>
      <c r="BO65" s="31">
        <v>1.6999999999999999E-3</v>
      </c>
      <c r="BP65" s="31">
        <v>1.8799999999999999E-3</v>
      </c>
      <c r="BQ65" s="31">
        <v>2.0799999999999998E-3</v>
      </c>
      <c r="BR65" s="31">
        <v>2.31E-3</v>
      </c>
    </row>
    <row r="66" spans="1:70" x14ac:dyDescent="0.2">
      <c r="A66">
        <v>79</v>
      </c>
      <c r="B66" s="31">
        <v>1.0000000000000001E-5</v>
      </c>
      <c r="C66" s="31">
        <v>1.0000000000000001E-5</v>
      </c>
      <c r="D66" s="31">
        <v>1.0000000000000001E-5</v>
      </c>
      <c r="E66" s="31">
        <v>1.0000000000000001E-5</v>
      </c>
      <c r="F66" s="31">
        <v>1.0000000000000001E-5</v>
      </c>
      <c r="G66" s="31">
        <v>1.0000000000000001E-5</v>
      </c>
      <c r="H66" s="31">
        <v>1.0000000000000001E-5</v>
      </c>
      <c r="I66" s="31">
        <v>1.0000000000000001E-5</v>
      </c>
      <c r="J66" s="31">
        <v>1.0000000000000001E-5</v>
      </c>
      <c r="K66" s="31">
        <v>1.0000000000000001E-5</v>
      </c>
      <c r="L66" s="31">
        <v>1.0000000000000001E-5</v>
      </c>
      <c r="M66" s="31">
        <v>1.0000000000000001E-5</v>
      </c>
      <c r="N66" s="31">
        <v>1.0000000000000001E-5</v>
      </c>
      <c r="O66" s="31">
        <v>1.0000000000000001E-5</v>
      </c>
      <c r="P66" s="31">
        <v>1.0000000000000001E-5</v>
      </c>
      <c r="Q66" s="31">
        <v>1.0000000000000001E-5</v>
      </c>
      <c r="R66" s="31">
        <v>1.0000000000000001E-5</v>
      </c>
      <c r="S66" s="31">
        <v>1.0000000000000001E-5</v>
      </c>
      <c r="T66" s="31">
        <v>2.0000000000000002E-5</v>
      </c>
      <c r="U66" s="31">
        <v>2.0000000000000002E-5</v>
      </c>
      <c r="V66" s="31">
        <v>2.0000000000000002E-5</v>
      </c>
      <c r="W66" s="31">
        <v>2.0000000000000002E-5</v>
      </c>
      <c r="X66" s="31">
        <v>2.0000000000000002E-5</v>
      </c>
      <c r="Y66" s="31">
        <v>2.0000000000000002E-5</v>
      </c>
      <c r="Z66" s="31">
        <v>2.0000000000000002E-5</v>
      </c>
      <c r="AA66" s="31">
        <v>2.0000000000000002E-5</v>
      </c>
      <c r="AB66" s="31">
        <v>2.0000000000000002E-5</v>
      </c>
      <c r="AC66" s="31">
        <v>3.0000000000000001E-5</v>
      </c>
      <c r="AD66" s="31">
        <v>3.0000000000000001E-5</v>
      </c>
      <c r="AE66" s="31">
        <v>3.0000000000000001E-5</v>
      </c>
      <c r="AF66" s="31">
        <v>3.0000000000000001E-5</v>
      </c>
      <c r="AG66" s="31">
        <v>3.0000000000000001E-5</v>
      </c>
      <c r="AH66" s="31">
        <v>4.0000000000000003E-5</v>
      </c>
      <c r="AI66" s="31">
        <v>4.0000000000000003E-5</v>
      </c>
      <c r="AJ66" s="31">
        <v>5.0000000000000002E-5</v>
      </c>
      <c r="AK66" s="31">
        <v>5.0000000000000002E-5</v>
      </c>
      <c r="AL66" s="31">
        <v>6.0000000000000002E-5</v>
      </c>
      <c r="AM66" s="31">
        <v>6.9999999999999994E-5</v>
      </c>
      <c r="AN66" s="31">
        <v>9.0000000000000006E-5</v>
      </c>
      <c r="AO66" s="31">
        <v>1.2E-4</v>
      </c>
      <c r="AP66" s="31">
        <v>1.4999999999999999E-4</v>
      </c>
      <c r="AQ66" s="31">
        <v>1.8000000000000001E-4</v>
      </c>
      <c r="AR66" s="31">
        <v>2.1000000000000001E-4</v>
      </c>
      <c r="AS66" s="31">
        <v>2.3000000000000001E-4</v>
      </c>
      <c r="AT66" s="31">
        <v>2.5999999999999998E-4</v>
      </c>
      <c r="AU66" s="31">
        <v>2.9E-4</v>
      </c>
      <c r="AV66" s="31">
        <v>3.2000000000000003E-4</v>
      </c>
      <c r="AW66" s="31">
        <v>3.5E-4</v>
      </c>
      <c r="AX66" s="31">
        <v>3.8999999999999999E-4</v>
      </c>
      <c r="AY66" s="31">
        <v>4.2999999999999999E-4</v>
      </c>
      <c r="AZ66" s="31">
        <v>4.6999999999999999E-4</v>
      </c>
      <c r="BA66" s="31">
        <v>5.1999999999999995E-4</v>
      </c>
      <c r="BB66" s="31">
        <v>5.6999999999999998E-4</v>
      </c>
      <c r="BC66" s="31">
        <v>6.2E-4</v>
      </c>
      <c r="BD66" s="31">
        <v>6.8000000000000005E-4</v>
      </c>
      <c r="BE66" s="31">
        <v>7.3999999999999999E-4</v>
      </c>
      <c r="BF66" s="31">
        <v>8.0999999999999996E-4</v>
      </c>
      <c r="BG66" s="31">
        <v>8.8000000000000003E-4</v>
      </c>
      <c r="BH66" s="31">
        <v>9.6000000000000002E-4</v>
      </c>
      <c r="BI66" s="31">
        <v>1.0499999999999999E-3</v>
      </c>
      <c r="BJ66" s="31">
        <v>1.15E-3</v>
      </c>
      <c r="BK66" s="31">
        <v>1.2700000000000001E-3</v>
      </c>
      <c r="BL66" s="31">
        <v>1.42E-3</v>
      </c>
      <c r="BM66" s="31">
        <v>1.57E-3</v>
      </c>
      <c r="BN66" s="31">
        <v>1.75E-3</v>
      </c>
      <c r="BO66" s="31">
        <v>1.9400000000000001E-3</v>
      </c>
      <c r="BP66" s="31">
        <v>2.14E-3</v>
      </c>
      <c r="BQ66" s="31">
        <v>2.3700000000000001E-3</v>
      </c>
      <c r="BR66" s="31">
        <v>2.63E-3</v>
      </c>
    </row>
    <row r="67" spans="1:70" x14ac:dyDescent="0.2">
      <c r="A67">
        <v>80</v>
      </c>
      <c r="B67" s="31">
        <v>1.0000000000000001E-5</v>
      </c>
      <c r="C67" s="31">
        <v>1.0000000000000001E-5</v>
      </c>
      <c r="D67" s="31">
        <v>1.0000000000000001E-5</v>
      </c>
      <c r="E67" s="31">
        <v>1.0000000000000001E-5</v>
      </c>
      <c r="F67" s="31">
        <v>1.0000000000000001E-5</v>
      </c>
      <c r="G67" s="31">
        <v>1.0000000000000001E-5</v>
      </c>
      <c r="H67" s="31">
        <v>1.0000000000000001E-5</v>
      </c>
      <c r="I67" s="31">
        <v>1.0000000000000001E-5</v>
      </c>
      <c r="J67" s="31">
        <v>1.0000000000000001E-5</v>
      </c>
      <c r="K67" s="31">
        <v>1.0000000000000001E-5</v>
      </c>
      <c r="L67" s="31">
        <v>1.0000000000000001E-5</v>
      </c>
      <c r="M67" s="31">
        <v>1.0000000000000001E-5</v>
      </c>
      <c r="N67" s="31">
        <v>1.0000000000000001E-5</v>
      </c>
      <c r="O67" s="31">
        <v>1.0000000000000001E-5</v>
      </c>
      <c r="P67" s="31">
        <v>1.0000000000000001E-5</v>
      </c>
      <c r="Q67" s="31">
        <v>2.0000000000000002E-5</v>
      </c>
      <c r="R67" s="31">
        <v>2.0000000000000002E-5</v>
      </c>
      <c r="S67" s="31">
        <v>2.0000000000000002E-5</v>
      </c>
      <c r="T67" s="31">
        <v>2.0000000000000002E-5</v>
      </c>
      <c r="U67" s="31">
        <v>2.0000000000000002E-5</v>
      </c>
      <c r="V67" s="31">
        <v>2.0000000000000002E-5</v>
      </c>
      <c r="W67" s="31">
        <v>2.0000000000000002E-5</v>
      </c>
      <c r="X67" s="31">
        <v>2.0000000000000002E-5</v>
      </c>
      <c r="Y67" s="31">
        <v>2.0000000000000002E-5</v>
      </c>
      <c r="Z67" s="31">
        <v>2.0000000000000002E-5</v>
      </c>
      <c r="AA67" s="31">
        <v>3.0000000000000001E-5</v>
      </c>
      <c r="AB67" s="31">
        <v>3.0000000000000001E-5</v>
      </c>
      <c r="AC67" s="31">
        <v>3.0000000000000001E-5</v>
      </c>
      <c r="AD67" s="31">
        <v>3.0000000000000001E-5</v>
      </c>
      <c r="AE67" s="31">
        <v>3.0000000000000001E-5</v>
      </c>
      <c r="AF67" s="31">
        <v>3.0000000000000001E-5</v>
      </c>
      <c r="AG67" s="31">
        <v>4.0000000000000003E-5</v>
      </c>
      <c r="AH67" s="31">
        <v>4.0000000000000003E-5</v>
      </c>
      <c r="AI67" s="31">
        <v>5.0000000000000002E-5</v>
      </c>
      <c r="AJ67" s="31">
        <v>5.0000000000000002E-5</v>
      </c>
      <c r="AK67" s="31">
        <v>6.0000000000000002E-5</v>
      </c>
      <c r="AL67" s="31">
        <v>6.9999999999999994E-5</v>
      </c>
      <c r="AM67" s="31">
        <v>8.0000000000000007E-5</v>
      </c>
      <c r="AN67" s="31">
        <v>1E-4</v>
      </c>
      <c r="AO67" s="31">
        <v>1.3999999999999999E-4</v>
      </c>
      <c r="AP67" s="31">
        <v>1.7000000000000001E-4</v>
      </c>
      <c r="AQ67" s="31">
        <v>2.0000000000000001E-4</v>
      </c>
      <c r="AR67" s="31">
        <v>2.4000000000000001E-4</v>
      </c>
      <c r="AS67" s="31">
        <v>2.7E-4</v>
      </c>
      <c r="AT67" s="31">
        <v>2.9999999999999997E-4</v>
      </c>
      <c r="AU67" s="31">
        <v>3.3E-4</v>
      </c>
      <c r="AV67" s="31">
        <v>3.6999999999999999E-4</v>
      </c>
      <c r="AW67" s="31">
        <v>4.0000000000000002E-4</v>
      </c>
      <c r="AX67" s="31">
        <v>4.4000000000000002E-4</v>
      </c>
      <c r="AY67" s="31">
        <v>4.8999999999999998E-4</v>
      </c>
      <c r="AZ67" s="31">
        <v>5.4000000000000001E-4</v>
      </c>
      <c r="BA67" s="31">
        <v>5.9000000000000003E-4</v>
      </c>
      <c r="BB67" s="31">
        <v>6.4999999999999997E-4</v>
      </c>
      <c r="BC67" s="31">
        <v>7.1000000000000002E-4</v>
      </c>
      <c r="BD67" s="31">
        <v>7.7999999999999999E-4</v>
      </c>
      <c r="BE67" s="31">
        <v>8.4999999999999995E-4</v>
      </c>
      <c r="BF67" s="31">
        <v>9.2000000000000003E-4</v>
      </c>
      <c r="BG67" s="31">
        <v>1E-3</v>
      </c>
      <c r="BH67" s="31">
        <v>1.09E-3</v>
      </c>
      <c r="BI67" s="31">
        <v>1.1900000000000001E-3</v>
      </c>
      <c r="BJ67" s="31">
        <v>1.31E-3</v>
      </c>
      <c r="BK67" s="31">
        <v>1.4499999999999999E-3</v>
      </c>
      <c r="BL67" s="31">
        <v>1.6100000000000001E-3</v>
      </c>
      <c r="BM67" s="31">
        <v>1.7899999999999999E-3</v>
      </c>
      <c r="BN67" s="31">
        <v>1.99E-3</v>
      </c>
      <c r="BO67" s="31">
        <v>2.2100000000000002E-3</v>
      </c>
      <c r="BP67" s="31">
        <v>2.4399999999999999E-3</v>
      </c>
      <c r="BQ67" s="31">
        <v>2.7000000000000001E-3</v>
      </c>
      <c r="BR67" s="31">
        <v>2.99E-3</v>
      </c>
    </row>
    <row r="68" spans="1:70" x14ac:dyDescent="0.2">
      <c r="A68">
        <v>81</v>
      </c>
      <c r="B68" s="31">
        <v>1.0000000000000001E-5</v>
      </c>
      <c r="C68" s="31">
        <v>1.0000000000000001E-5</v>
      </c>
      <c r="D68" s="31">
        <v>1.0000000000000001E-5</v>
      </c>
      <c r="E68" s="31">
        <v>1.0000000000000001E-5</v>
      </c>
      <c r="F68" s="31">
        <v>1.0000000000000001E-5</v>
      </c>
      <c r="G68" s="31">
        <v>1.0000000000000001E-5</v>
      </c>
      <c r="H68" s="31">
        <v>1.0000000000000001E-5</v>
      </c>
      <c r="I68" s="31">
        <v>1.0000000000000001E-5</v>
      </c>
      <c r="J68" s="31">
        <v>1.0000000000000001E-5</v>
      </c>
      <c r="K68" s="31">
        <v>1.0000000000000001E-5</v>
      </c>
      <c r="L68" s="31">
        <v>1.0000000000000001E-5</v>
      </c>
      <c r="M68" s="31">
        <v>1.0000000000000001E-5</v>
      </c>
      <c r="N68" s="31">
        <v>1.0000000000000001E-5</v>
      </c>
      <c r="O68" s="31">
        <v>2.0000000000000002E-5</v>
      </c>
      <c r="P68" s="31">
        <v>2.0000000000000002E-5</v>
      </c>
      <c r="Q68" s="31">
        <v>2.0000000000000002E-5</v>
      </c>
      <c r="R68" s="31">
        <v>2.0000000000000002E-5</v>
      </c>
      <c r="S68" s="31">
        <v>2.0000000000000002E-5</v>
      </c>
      <c r="T68" s="31">
        <v>2.0000000000000002E-5</v>
      </c>
      <c r="U68" s="31">
        <v>2.0000000000000002E-5</v>
      </c>
      <c r="V68" s="31">
        <v>2.0000000000000002E-5</v>
      </c>
      <c r="W68" s="31">
        <v>2.0000000000000002E-5</v>
      </c>
      <c r="X68" s="31">
        <v>3.0000000000000001E-5</v>
      </c>
      <c r="Y68" s="31">
        <v>3.0000000000000001E-5</v>
      </c>
      <c r="Z68" s="31">
        <v>3.0000000000000001E-5</v>
      </c>
      <c r="AA68" s="31">
        <v>3.0000000000000001E-5</v>
      </c>
      <c r="AB68" s="31">
        <v>3.0000000000000001E-5</v>
      </c>
      <c r="AC68" s="31">
        <v>3.0000000000000001E-5</v>
      </c>
      <c r="AD68" s="31">
        <v>3.0000000000000001E-5</v>
      </c>
      <c r="AE68" s="31">
        <v>4.0000000000000003E-5</v>
      </c>
      <c r="AF68" s="31">
        <v>4.0000000000000003E-5</v>
      </c>
      <c r="AG68" s="31">
        <v>4.0000000000000003E-5</v>
      </c>
      <c r="AH68" s="31">
        <v>5.0000000000000002E-5</v>
      </c>
      <c r="AI68" s="31">
        <v>5.0000000000000002E-5</v>
      </c>
      <c r="AJ68" s="31">
        <v>6.0000000000000002E-5</v>
      </c>
      <c r="AK68" s="31">
        <v>6.9999999999999994E-5</v>
      </c>
      <c r="AL68" s="31">
        <v>8.0000000000000007E-5</v>
      </c>
      <c r="AM68" s="31">
        <v>9.0000000000000006E-5</v>
      </c>
      <c r="AN68" s="31">
        <v>1.2E-4</v>
      </c>
      <c r="AO68" s="31">
        <v>1.6000000000000001E-4</v>
      </c>
      <c r="AP68" s="31">
        <v>1.9000000000000001E-4</v>
      </c>
      <c r="AQ68" s="31">
        <v>2.3000000000000001E-4</v>
      </c>
      <c r="AR68" s="31">
        <v>2.7E-4</v>
      </c>
      <c r="AS68" s="31">
        <v>2.9999999999999997E-4</v>
      </c>
      <c r="AT68" s="31">
        <v>3.4000000000000002E-4</v>
      </c>
      <c r="AU68" s="31">
        <v>3.8000000000000002E-4</v>
      </c>
      <c r="AV68" s="31">
        <v>4.2000000000000002E-4</v>
      </c>
      <c r="AW68" s="31">
        <v>4.6000000000000001E-4</v>
      </c>
      <c r="AX68" s="31">
        <v>5.0000000000000001E-4</v>
      </c>
      <c r="AY68" s="31">
        <v>5.5000000000000003E-4</v>
      </c>
      <c r="AZ68" s="31">
        <v>6.0999999999999997E-4</v>
      </c>
      <c r="BA68" s="31">
        <v>6.7000000000000002E-4</v>
      </c>
      <c r="BB68" s="31">
        <v>7.3999999999999999E-4</v>
      </c>
      <c r="BC68" s="31">
        <v>8.0999999999999996E-4</v>
      </c>
      <c r="BD68" s="31">
        <v>8.8000000000000003E-4</v>
      </c>
      <c r="BE68" s="31">
        <v>9.6000000000000002E-4</v>
      </c>
      <c r="BF68" s="31">
        <v>1.0499999999999999E-3</v>
      </c>
      <c r="BG68" s="31">
        <v>1.14E-3</v>
      </c>
      <c r="BH68" s="31">
        <v>1.24E-3</v>
      </c>
      <c r="BI68" s="31">
        <v>1.3600000000000001E-3</v>
      </c>
      <c r="BJ68" s="31">
        <v>1.49E-3</v>
      </c>
      <c r="BK68" s="31">
        <v>1.65E-3</v>
      </c>
      <c r="BL68" s="31">
        <v>1.83E-3</v>
      </c>
      <c r="BM68" s="31">
        <v>2.0400000000000001E-3</v>
      </c>
      <c r="BN68" s="31">
        <v>2.2599999999999999E-3</v>
      </c>
      <c r="BO68" s="31">
        <v>2.5100000000000001E-3</v>
      </c>
      <c r="BP68" s="31">
        <v>2.7799999999999999E-3</v>
      </c>
      <c r="BQ68" s="31">
        <v>3.0699999999999998E-3</v>
      </c>
      <c r="BR68" s="31">
        <v>3.3999999999999998E-3</v>
      </c>
    </row>
    <row r="69" spans="1:70" x14ac:dyDescent="0.2">
      <c r="A69">
        <v>82</v>
      </c>
      <c r="B69" s="31">
        <v>1.0000000000000001E-5</v>
      </c>
      <c r="C69" s="31">
        <v>1.0000000000000001E-5</v>
      </c>
      <c r="D69" s="31">
        <v>1.0000000000000001E-5</v>
      </c>
      <c r="E69" s="31">
        <v>1.0000000000000001E-5</v>
      </c>
      <c r="F69" s="31">
        <v>1.0000000000000001E-5</v>
      </c>
      <c r="G69" s="31">
        <v>1.0000000000000001E-5</v>
      </c>
      <c r="H69" s="31">
        <v>1.0000000000000001E-5</v>
      </c>
      <c r="I69" s="31">
        <v>1.0000000000000001E-5</v>
      </c>
      <c r="J69" s="31">
        <v>1.0000000000000001E-5</v>
      </c>
      <c r="K69" s="31">
        <v>1.0000000000000001E-5</v>
      </c>
      <c r="L69" s="31">
        <v>1.0000000000000001E-5</v>
      </c>
      <c r="M69" s="31">
        <v>1.0000000000000001E-5</v>
      </c>
      <c r="N69" s="31">
        <v>2.0000000000000002E-5</v>
      </c>
      <c r="O69" s="31">
        <v>2.0000000000000002E-5</v>
      </c>
      <c r="P69" s="31">
        <v>2.0000000000000002E-5</v>
      </c>
      <c r="Q69" s="31">
        <v>2.0000000000000002E-5</v>
      </c>
      <c r="R69" s="31">
        <v>2.0000000000000002E-5</v>
      </c>
      <c r="S69" s="31">
        <v>2.0000000000000002E-5</v>
      </c>
      <c r="T69" s="31">
        <v>2.0000000000000002E-5</v>
      </c>
      <c r="U69" s="31">
        <v>2.0000000000000002E-5</v>
      </c>
      <c r="V69" s="31">
        <v>3.0000000000000001E-5</v>
      </c>
      <c r="W69" s="31">
        <v>3.0000000000000001E-5</v>
      </c>
      <c r="X69" s="31">
        <v>3.0000000000000001E-5</v>
      </c>
      <c r="Y69" s="31">
        <v>3.0000000000000001E-5</v>
      </c>
      <c r="Z69" s="31">
        <v>3.0000000000000001E-5</v>
      </c>
      <c r="AA69" s="31">
        <v>3.0000000000000001E-5</v>
      </c>
      <c r="AB69" s="31">
        <v>4.0000000000000003E-5</v>
      </c>
      <c r="AC69" s="31">
        <v>4.0000000000000003E-5</v>
      </c>
      <c r="AD69" s="31">
        <v>4.0000000000000003E-5</v>
      </c>
      <c r="AE69" s="31">
        <v>4.0000000000000003E-5</v>
      </c>
      <c r="AF69" s="31">
        <v>4.0000000000000003E-5</v>
      </c>
      <c r="AG69" s="31">
        <v>5.0000000000000002E-5</v>
      </c>
      <c r="AH69" s="31">
        <v>5.0000000000000002E-5</v>
      </c>
      <c r="AI69" s="31">
        <v>6.0000000000000002E-5</v>
      </c>
      <c r="AJ69" s="31">
        <v>6.9999999999999994E-5</v>
      </c>
      <c r="AK69" s="31">
        <v>8.0000000000000007E-5</v>
      </c>
      <c r="AL69" s="31">
        <v>9.0000000000000006E-5</v>
      </c>
      <c r="AM69" s="31">
        <v>1.1E-4</v>
      </c>
      <c r="AN69" s="31">
        <v>1.3999999999999999E-4</v>
      </c>
      <c r="AO69" s="31">
        <v>1.8000000000000001E-4</v>
      </c>
      <c r="AP69" s="31">
        <v>2.2000000000000001E-4</v>
      </c>
      <c r="AQ69" s="31">
        <v>2.5999999999999998E-4</v>
      </c>
      <c r="AR69" s="31">
        <v>3.1E-4</v>
      </c>
      <c r="AS69" s="31">
        <v>3.5E-4</v>
      </c>
      <c r="AT69" s="31">
        <v>3.8999999999999999E-4</v>
      </c>
      <c r="AU69" s="31">
        <v>4.2999999999999999E-4</v>
      </c>
      <c r="AV69" s="31">
        <v>4.6999999999999999E-4</v>
      </c>
      <c r="AW69" s="31">
        <v>5.1999999999999995E-4</v>
      </c>
      <c r="AX69" s="31">
        <v>5.6999999999999998E-4</v>
      </c>
      <c r="AY69" s="31">
        <v>6.3000000000000003E-4</v>
      </c>
      <c r="AZ69" s="31">
        <v>6.8999999999999997E-4</v>
      </c>
      <c r="BA69" s="31">
        <v>7.6000000000000004E-4</v>
      </c>
      <c r="BB69" s="31">
        <v>8.4000000000000003E-4</v>
      </c>
      <c r="BC69" s="31">
        <v>9.2000000000000003E-4</v>
      </c>
      <c r="BD69" s="31">
        <v>1E-3</v>
      </c>
      <c r="BE69" s="31">
        <v>1.09E-3</v>
      </c>
      <c r="BF69" s="31">
        <v>1.1900000000000001E-3</v>
      </c>
      <c r="BG69" s="31">
        <v>1.2899999999999999E-3</v>
      </c>
      <c r="BH69" s="31">
        <v>1.41E-3</v>
      </c>
      <c r="BI69" s="31">
        <v>1.5399999999999999E-3</v>
      </c>
      <c r="BJ69" s="31">
        <v>1.6999999999999999E-3</v>
      </c>
      <c r="BK69" s="31">
        <v>1.8799999999999999E-3</v>
      </c>
      <c r="BL69" s="31">
        <v>2.0799999999999998E-3</v>
      </c>
      <c r="BM69" s="31">
        <v>2.32E-3</v>
      </c>
      <c r="BN69" s="31">
        <v>2.5699999999999998E-3</v>
      </c>
      <c r="BO69" s="31">
        <v>2.8500000000000001E-3</v>
      </c>
      <c r="BP69" s="31">
        <v>3.15E-3</v>
      </c>
      <c r="BQ69" s="31">
        <v>3.49E-3</v>
      </c>
      <c r="BR69" s="31">
        <v>3.8700000000000002E-3</v>
      </c>
    </row>
    <row r="70" spans="1:70" x14ac:dyDescent="0.2">
      <c r="A70">
        <v>83</v>
      </c>
      <c r="B70" s="31">
        <v>1.0000000000000001E-5</v>
      </c>
      <c r="C70" s="31">
        <v>1.0000000000000001E-5</v>
      </c>
      <c r="D70" s="31">
        <v>1.0000000000000001E-5</v>
      </c>
      <c r="E70" s="31">
        <v>1.0000000000000001E-5</v>
      </c>
      <c r="F70" s="31">
        <v>1.0000000000000001E-5</v>
      </c>
      <c r="G70" s="31">
        <v>1.0000000000000001E-5</v>
      </c>
      <c r="H70" s="31">
        <v>1.0000000000000001E-5</v>
      </c>
      <c r="I70" s="31">
        <v>1.0000000000000001E-5</v>
      </c>
      <c r="J70" s="31">
        <v>1.0000000000000001E-5</v>
      </c>
      <c r="K70" s="31">
        <v>2.0000000000000002E-5</v>
      </c>
      <c r="L70" s="31">
        <v>2.0000000000000002E-5</v>
      </c>
      <c r="M70" s="31">
        <v>2.0000000000000002E-5</v>
      </c>
      <c r="N70" s="31">
        <v>2.0000000000000002E-5</v>
      </c>
      <c r="O70" s="31">
        <v>2.0000000000000002E-5</v>
      </c>
      <c r="P70" s="31">
        <v>2.0000000000000002E-5</v>
      </c>
      <c r="Q70" s="31">
        <v>2.0000000000000002E-5</v>
      </c>
      <c r="R70" s="31">
        <v>2.0000000000000002E-5</v>
      </c>
      <c r="S70" s="31">
        <v>2.0000000000000002E-5</v>
      </c>
      <c r="T70" s="31">
        <v>3.0000000000000001E-5</v>
      </c>
      <c r="U70" s="31">
        <v>3.0000000000000001E-5</v>
      </c>
      <c r="V70" s="31">
        <v>3.0000000000000001E-5</v>
      </c>
      <c r="W70" s="31">
        <v>3.0000000000000001E-5</v>
      </c>
      <c r="X70" s="31">
        <v>3.0000000000000001E-5</v>
      </c>
      <c r="Y70" s="31">
        <v>3.0000000000000001E-5</v>
      </c>
      <c r="Z70" s="31">
        <v>4.0000000000000003E-5</v>
      </c>
      <c r="AA70" s="31">
        <v>4.0000000000000003E-5</v>
      </c>
      <c r="AB70" s="31">
        <v>4.0000000000000003E-5</v>
      </c>
      <c r="AC70" s="31">
        <v>4.0000000000000003E-5</v>
      </c>
      <c r="AD70" s="31">
        <v>4.0000000000000003E-5</v>
      </c>
      <c r="AE70" s="31">
        <v>5.0000000000000002E-5</v>
      </c>
      <c r="AF70" s="31">
        <v>5.0000000000000002E-5</v>
      </c>
      <c r="AG70" s="31">
        <v>6.0000000000000002E-5</v>
      </c>
      <c r="AH70" s="31">
        <v>6.0000000000000002E-5</v>
      </c>
      <c r="AI70" s="31">
        <v>6.9999999999999994E-5</v>
      </c>
      <c r="AJ70" s="31">
        <v>8.0000000000000007E-5</v>
      </c>
      <c r="AK70" s="31">
        <v>9.0000000000000006E-5</v>
      </c>
      <c r="AL70" s="31">
        <v>1E-4</v>
      </c>
      <c r="AM70" s="31">
        <v>1.2E-4</v>
      </c>
      <c r="AN70" s="31">
        <v>1.4999999999999999E-4</v>
      </c>
      <c r="AO70" s="31">
        <v>2.0000000000000001E-4</v>
      </c>
      <c r="AP70" s="31">
        <v>2.5000000000000001E-4</v>
      </c>
      <c r="AQ70" s="31">
        <v>2.9999999999999997E-4</v>
      </c>
      <c r="AR70" s="31">
        <v>3.5E-4</v>
      </c>
      <c r="AS70" s="31">
        <v>3.8999999999999999E-4</v>
      </c>
      <c r="AT70" s="31">
        <v>4.4000000000000002E-4</v>
      </c>
      <c r="AU70" s="31">
        <v>4.8999999999999998E-4</v>
      </c>
      <c r="AV70" s="31">
        <v>5.4000000000000001E-4</v>
      </c>
      <c r="AW70" s="31">
        <v>5.9000000000000003E-4</v>
      </c>
      <c r="AX70" s="31">
        <v>6.4999999999999997E-4</v>
      </c>
      <c r="AY70" s="31">
        <v>7.2000000000000005E-4</v>
      </c>
      <c r="AZ70" s="31">
        <v>7.9000000000000001E-4</v>
      </c>
      <c r="BA70" s="31">
        <v>8.7000000000000001E-4</v>
      </c>
      <c r="BB70" s="31">
        <v>9.5E-4</v>
      </c>
      <c r="BC70" s="31">
        <v>1.0499999999999999E-3</v>
      </c>
      <c r="BD70" s="31">
        <v>1.14E-3</v>
      </c>
      <c r="BE70" s="31">
        <v>1.24E-3</v>
      </c>
      <c r="BF70" s="31">
        <v>1.3500000000000001E-3</v>
      </c>
      <c r="BG70" s="31">
        <v>1.47E-3</v>
      </c>
      <c r="BH70" s="31">
        <v>1.6000000000000001E-3</v>
      </c>
      <c r="BI70" s="31">
        <v>1.75E-3</v>
      </c>
      <c r="BJ70" s="31">
        <v>1.9300000000000001E-3</v>
      </c>
      <c r="BK70" s="31">
        <v>2.1299999999999999E-3</v>
      </c>
      <c r="BL70" s="31">
        <v>2.3700000000000001E-3</v>
      </c>
      <c r="BM70" s="31">
        <v>2.63E-3</v>
      </c>
      <c r="BN70" s="31">
        <v>2.9199999999999999E-3</v>
      </c>
      <c r="BO70" s="31">
        <v>3.2399999999999998E-3</v>
      </c>
      <c r="BP70" s="31">
        <v>3.5799999999999998E-3</v>
      </c>
      <c r="BQ70" s="31">
        <v>3.96E-3</v>
      </c>
      <c r="BR70" s="31">
        <v>4.3899999999999998E-3</v>
      </c>
    </row>
    <row r="71" spans="1:70" x14ac:dyDescent="0.2">
      <c r="A71">
        <v>84</v>
      </c>
      <c r="B71" s="31">
        <v>2.0000000000000002E-5</v>
      </c>
      <c r="C71" s="31">
        <v>2.0000000000000002E-5</v>
      </c>
      <c r="D71" s="31">
        <v>2.0000000000000002E-5</v>
      </c>
      <c r="E71" s="31">
        <v>2.0000000000000002E-5</v>
      </c>
      <c r="F71" s="31">
        <v>2.0000000000000002E-5</v>
      </c>
      <c r="G71" s="31">
        <v>2.0000000000000002E-5</v>
      </c>
      <c r="H71" s="31">
        <v>2.0000000000000002E-5</v>
      </c>
      <c r="I71" s="31">
        <v>2.0000000000000002E-5</v>
      </c>
      <c r="J71" s="31">
        <v>2.0000000000000002E-5</v>
      </c>
      <c r="K71" s="31">
        <v>2.0000000000000002E-5</v>
      </c>
      <c r="L71" s="31">
        <v>2.0000000000000002E-5</v>
      </c>
      <c r="M71" s="31">
        <v>2.0000000000000002E-5</v>
      </c>
      <c r="N71" s="31">
        <v>2.0000000000000002E-5</v>
      </c>
      <c r="O71" s="31">
        <v>2.0000000000000002E-5</v>
      </c>
      <c r="P71" s="31">
        <v>2.0000000000000002E-5</v>
      </c>
      <c r="Q71" s="31">
        <v>3.0000000000000001E-5</v>
      </c>
      <c r="R71" s="31">
        <v>3.0000000000000001E-5</v>
      </c>
      <c r="S71" s="31">
        <v>3.0000000000000001E-5</v>
      </c>
      <c r="T71" s="31">
        <v>3.0000000000000001E-5</v>
      </c>
      <c r="U71" s="31">
        <v>3.0000000000000001E-5</v>
      </c>
      <c r="V71" s="31">
        <v>3.0000000000000001E-5</v>
      </c>
      <c r="W71" s="31">
        <v>4.0000000000000003E-5</v>
      </c>
      <c r="X71" s="31">
        <v>4.0000000000000003E-5</v>
      </c>
      <c r="Y71" s="31">
        <v>4.0000000000000003E-5</v>
      </c>
      <c r="Z71" s="31">
        <v>4.0000000000000003E-5</v>
      </c>
      <c r="AA71" s="31">
        <v>4.0000000000000003E-5</v>
      </c>
      <c r="AB71" s="31">
        <v>5.0000000000000002E-5</v>
      </c>
      <c r="AC71" s="31">
        <v>5.0000000000000002E-5</v>
      </c>
      <c r="AD71" s="31">
        <v>5.0000000000000002E-5</v>
      </c>
      <c r="AE71" s="31">
        <v>5.0000000000000002E-5</v>
      </c>
      <c r="AF71" s="31">
        <v>6.0000000000000002E-5</v>
      </c>
      <c r="AG71" s="31">
        <v>6.0000000000000002E-5</v>
      </c>
      <c r="AH71" s="31">
        <v>6.9999999999999994E-5</v>
      </c>
      <c r="AI71" s="31">
        <v>8.0000000000000007E-5</v>
      </c>
      <c r="AJ71" s="31">
        <v>9.0000000000000006E-5</v>
      </c>
      <c r="AK71" s="31">
        <v>1E-4</v>
      </c>
      <c r="AL71" s="31">
        <v>1.1E-4</v>
      </c>
      <c r="AM71" s="31">
        <v>1.3999999999999999E-4</v>
      </c>
      <c r="AN71" s="31">
        <v>1.7000000000000001E-4</v>
      </c>
      <c r="AO71" s="31">
        <v>2.3000000000000001E-4</v>
      </c>
      <c r="AP71" s="31">
        <v>2.9E-4</v>
      </c>
      <c r="AQ71" s="31">
        <v>3.4000000000000002E-4</v>
      </c>
      <c r="AR71" s="31">
        <v>3.8999999999999999E-4</v>
      </c>
      <c r="AS71" s="31">
        <v>4.4999999999999999E-4</v>
      </c>
      <c r="AT71" s="31">
        <v>5.0000000000000001E-4</v>
      </c>
      <c r="AU71" s="31">
        <v>5.5000000000000003E-4</v>
      </c>
      <c r="AV71" s="31">
        <v>6.0999999999999997E-4</v>
      </c>
      <c r="AW71" s="31">
        <v>6.7000000000000002E-4</v>
      </c>
      <c r="AX71" s="31">
        <v>7.3999999999999999E-4</v>
      </c>
      <c r="AY71" s="31">
        <v>8.0999999999999996E-4</v>
      </c>
      <c r="AZ71" s="31">
        <v>8.9999999999999998E-4</v>
      </c>
      <c r="BA71" s="31">
        <v>9.8999999999999999E-4</v>
      </c>
      <c r="BB71" s="31">
        <v>1.09E-3</v>
      </c>
      <c r="BC71" s="31">
        <v>1.1900000000000001E-3</v>
      </c>
      <c r="BD71" s="31">
        <v>1.2999999999999999E-3</v>
      </c>
      <c r="BE71" s="31">
        <v>1.41E-3</v>
      </c>
      <c r="BF71" s="31">
        <v>1.5399999999999999E-3</v>
      </c>
      <c r="BG71" s="31">
        <v>1.67E-3</v>
      </c>
      <c r="BH71" s="31">
        <v>1.82E-3</v>
      </c>
      <c r="BI71" s="31">
        <v>1.99E-3</v>
      </c>
      <c r="BJ71" s="31">
        <v>2.1900000000000001E-3</v>
      </c>
      <c r="BK71" s="31">
        <v>2.4299999999999999E-3</v>
      </c>
      <c r="BL71" s="31">
        <v>2.6900000000000001E-3</v>
      </c>
      <c r="BM71" s="31">
        <v>2.99E-3</v>
      </c>
      <c r="BN71" s="31">
        <v>3.32E-3</v>
      </c>
      <c r="BO71" s="31">
        <v>3.6800000000000001E-3</v>
      </c>
      <c r="BP71" s="31">
        <v>4.0699999999999998E-3</v>
      </c>
      <c r="BQ71" s="31">
        <v>4.4999999999999997E-3</v>
      </c>
      <c r="BR71" s="31">
        <v>4.9899999999999996E-3</v>
      </c>
    </row>
  </sheetData>
  <pageMargins left="0.75" right="0.75" top="1" bottom="1" header="0.5" footer="0.5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8"/>
  <dimension ref="A1:BR71"/>
  <sheetViews>
    <sheetView zoomScale="75" workbookViewId="0">
      <pane xSplit="1" ySplit="2" topLeftCell="B3" activePane="bottomRight" state="frozen"/>
      <selection activeCell="K17" sqref="K17"/>
      <selection pane="topRight" activeCell="K17" sqref="K17"/>
      <selection pane="bottomLeft" activeCell="K17" sqref="K17"/>
      <selection pane="bottomRight" activeCell="K17" sqref="K17"/>
    </sheetView>
  </sheetViews>
  <sheetFormatPr defaultRowHeight="12.75" x14ac:dyDescent="0.2"/>
  <sheetData>
    <row r="1" spans="1:70" x14ac:dyDescent="0.2">
      <c r="A1" s="35" t="s">
        <v>30</v>
      </c>
      <c r="B1" s="32"/>
      <c r="C1" s="32"/>
      <c r="D1" s="32"/>
      <c r="E1" s="32"/>
      <c r="F1" s="32"/>
      <c r="G1" s="32"/>
      <c r="H1" s="32"/>
      <c r="I1" s="32" t="s">
        <v>27</v>
      </c>
      <c r="J1" s="32"/>
      <c r="K1" s="32"/>
      <c r="L1" s="32"/>
      <c r="M1" s="32"/>
      <c r="N1" s="32"/>
    </row>
    <row r="2" spans="1:70" x14ac:dyDescent="0.2">
      <c r="A2" s="35" t="s">
        <v>31</v>
      </c>
      <c r="B2">
        <v>16</v>
      </c>
      <c r="C2">
        <v>17</v>
      </c>
      <c r="D2">
        <v>18</v>
      </c>
      <c r="E2">
        <v>19</v>
      </c>
      <c r="F2">
        <v>20</v>
      </c>
      <c r="G2">
        <v>21</v>
      </c>
      <c r="H2">
        <v>22</v>
      </c>
      <c r="I2">
        <v>23</v>
      </c>
      <c r="J2">
        <v>24</v>
      </c>
      <c r="K2">
        <v>25</v>
      </c>
      <c r="L2">
        <v>26</v>
      </c>
      <c r="M2">
        <v>27</v>
      </c>
      <c r="N2">
        <v>28</v>
      </c>
      <c r="O2">
        <v>29</v>
      </c>
      <c r="P2">
        <v>30</v>
      </c>
      <c r="Q2">
        <v>31</v>
      </c>
      <c r="R2">
        <v>32</v>
      </c>
      <c r="S2">
        <v>33</v>
      </c>
      <c r="T2">
        <v>34</v>
      </c>
      <c r="U2">
        <v>35</v>
      </c>
      <c r="V2">
        <v>36</v>
      </c>
      <c r="W2">
        <v>37</v>
      </c>
      <c r="X2">
        <v>38</v>
      </c>
      <c r="Y2">
        <v>39</v>
      </c>
      <c r="Z2">
        <v>40</v>
      </c>
      <c r="AA2">
        <v>41</v>
      </c>
      <c r="AB2">
        <v>42</v>
      </c>
      <c r="AC2">
        <v>43</v>
      </c>
      <c r="AD2">
        <v>44</v>
      </c>
      <c r="AE2">
        <v>45</v>
      </c>
      <c r="AF2">
        <v>46</v>
      </c>
      <c r="AG2">
        <v>47</v>
      </c>
      <c r="AH2">
        <v>48</v>
      </c>
      <c r="AI2">
        <v>49</v>
      </c>
      <c r="AJ2">
        <v>50</v>
      </c>
      <c r="AK2">
        <v>51</v>
      </c>
      <c r="AL2">
        <v>52</v>
      </c>
      <c r="AM2">
        <v>53</v>
      </c>
      <c r="AN2">
        <v>54</v>
      </c>
      <c r="AO2">
        <v>55</v>
      </c>
      <c r="AP2">
        <v>56</v>
      </c>
      <c r="AQ2">
        <v>57</v>
      </c>
      <c r="AR2">
        <v>58</v>
      </c>
      <c r="AS2">
        <v>59</v>
      </c>
      <c r="AT2">
        <v>60</v>
      </c>
      <c r="AU2">
        <v>61</v>
      </c>
      <c r="AV2">
        <v>62</v>
      </c>
      <c r="AW2">
        <v>63</v>
      </c>
      <c r="AX2">
        <v>64</v>
      </c>
      <c r="AY2">
        <v>65</v>
      </c>
      <c r="AZ2">
        <v>66</v>
      </c>
      <c r="BA2">
        <v>67</v>
      </c>
      <c r="BB2">
        <v>68</v>
      </c>
      <c r="BC2">
        <v>69</v>
      </c>
      <c r="BD2">
        <v>70</v>
      </c>
      <c r="BE2">
        <v>71</v>
      </c>
      <c r="BF2">
        <v>72</v>
      </c>
      <c r="BG2">
        <v>73</v>
      </c>
      <c r="BH2">
        <v>74</v>
      </c>
      <c r="BI2">
        <v>75</v>
      </c>
      <c r="BJ2">
        <v>76</v>
      </c>
      <c r="BK2">
        <v>77</v>
      </c>
      <c r="BL2">
        <v>78</v>
      </c>
      <c r="BM2">
        <v>79</v>
      </c>
      <c r="BN2">
        <v>80</v>
      </c>
      <c r="BO2">
        <v>81</v>
      </c>
      <c r="BP2">
        <v>82</v>
      </c>
      <c r="BQ2">
        <v>83</v>
      </c>
      <c r="BR2">
        <v>84</v>
      </c>
    </row>
    <row r="3" spans="1:70" x14ac:dyDescent="0.2">
      <c r="A3">
        <v>16</v>
      </c>
      <c r="B3" s="31">
        <v>1.0000000000000001E-5</v>
      </c>
      <c r="C3" s="31">
        <v>1.0000000000000001E-5</v>
      </c>
      <c r="D3" s="31">
        <v>1.0000000000000001E-5</v>
      </c>
      <c r="E3" s="31">
        <v>1.0000000000000001E-5</v>
      </c>
      <c r="F3" s="31">
        <v>1.0000000000000001E-5</v>
      </c>
      <c r="G3" s="31">
        <v>1.0000000000000001E-5</v>
      </c>
      <c r="H3" s="31">
        <v>1.0000000000000001E-5</v>
      </c>
      <c r="I3" s="31">
        <v>1.0000000000000001E-5</v>
      </c>
      <c r="J3" s="31">
        <v>1.0000000000000001E-5</v>
      </c>
      <c r="K3" s="31">
        <v>1.0000000000000001E-5</v>
      </c>
      <c r="L3" s="31">
        <v>1.0000000000000001E-5</v>
      </c>
      <c r="M3" s="31">
        <v>1.0000000000000001E-5</v>
      </c>
      <c r="N3" s="31">
        <v>1.0000000000000001E-5</v>
      </c>
      <c r="O3" s="31">
        <v>1.0000000000000001E-5</v>
      </c>
      <c r="P3" s="31">
        <v>1.0000000000000001E-5</v>
      </c>
      <c r="Q3" s="31">
        <v>1.0000000000000001E-5</v>
      </c>
      <c r="R3" s="31">
        <v>1.0000000000000001E-5</v>
      </c>
      <c r="S3" s="31">
        <v>1.0000000000000001E-5</v>
      </c>
      <c r="T3" s="31">
        <v>1.0000000000000001E-5</v>
      </c>
      <c r="U3" s="31">
        <v>1.0000000000000001E-5</v>
      </c>
      <c r="V3" s="31">
        <v>1.0000000000000001E-5</v>
      </c>
      <c r="W3" s="31">
        <v>1.0000000000000001E-5</v>
      </c>
      <c r="X3" s="31">
        <v>1.0000000000000001E-5</v>
      </c>
      <c r="Y3" s="31">
        <v>1.0000000000000001E-5</v>
      </c>
      <c r="Z3" s="31">
        <v>1.0000000000000001E-5</v>
      </c>
      <c r="AA3" s="31">
        <v>1.0000000000000001E-5</v>
      </c>
      <c r="AB3" s="31">
        <v>1.0000000000000001E-5</v>
      </c>
      <c r="AC3" s="31">
        <v>1.0000000000000001E-5</v>
      </c>
      <c r="AD3" s="31">
        <v>1.0000000000000001E-5</v>
      </c>
      <c r="AE3" s="31">
        <v>1.0000000000000001E-5</v>
      </c>
      <c r="AF3" s="31">
        <v>1.0000000000000001E-5</v>
      </c>
      <c r="AG3" s="31">
        <v>1.0000000000000001E-5</v>
      </c>
      <c r="AH3" s="31">
        <v>1.0000000000000001E-5</v>
      </c>
      <c r="AI3" s="31">
        <v>1.0000000000000001E-5</v>
      </c>
      <c r="AJ3" s="31">
        <v>1.0000000000000001E-5</v>
      </c>
      <c r="AK3" s="31">
        <v>1.0000000000000001E-5</v>
      </c>
      <c r="AL3" s="31">
        <v>1.0000000000000001E-5</v>
      </c>
      <c r="AM3" s="31">
        <v>1.0000000000000001E-5</v>
      </c>
      <c r="AN3" s="31">
        <v>1.0000000000000001E-5</v>
      </c>
      <c r="AO3" s="31">
        <v>1.0000000000000001E-5</v>
      </c>
      <c r="AP3" s="31">
        <v>1.0000000000000001E-5</v>
      </c>
      <c r="AQ3" s="31">
        <v>1.0000000000000001E-5</v>
      </c>
      <c r="AR3" s="31">
        <v>1.0000000000000001E-5</v>
      </c>
      <c r="AS3" s="31">
        <v>1.0000000000000001E-5</v>
      </c>
      <c r="AT3" s="31">
        <v>1.0000000000000001E-5</v>
      </c>
      <c r="AU3" s="31">
        <v>1.0000000000000001E-5</v>
      </c>
      <c r="AV3" s="31">
        <v>1.0000000000000001E-5</v>
      </c>
      <c r="AW3" s="31">
        <v>1.0000000000000001E-5</v>
      </c>
      <c r="AX3" s="31">
        <v>1.0000000000000001E-5</v>
      </c>
      <c r="AY3" s="31">
        <v>1.0000000000000001E-5</v>
      </c>
      <c r="AZ3" s="31">
        <v>1.0000000000000001E-5</v>
      </c>
      <c r="BA3" s="31">
        <v>1.0000000000000001E-5</v>
      </c>
      <c r="BB3" s="31">
        <v>1.0000000000000001E-5</v>
      </c>
      <c r="BC3" s="31">
        <v>1.0000000000000001E-5</v>
      </c>
      <c r="BD3" s="31">
        <v>1.0000000000000001E-5</v>
      </c>
      <c r="BE3" s="31">
        <v>1.0000000000000001E-5</v>
      </c>
      <c r="BF3" s="31">
        <v>1.0000000000000001E-5</v>
      </c>
      <c r="BG3" s="31">
        <v>1.0000000000000001E-5</v>
      </c>
      <c r="BH3" s="31">
        <v>1.0000000000000001E-5</v>
      </c>
      <c r="BI3" s="31">
        <v>1.0000000000000001E-5</v>
      </c>
      <c r="BJ3" s="31">
        <v>1.0000000000000001E-5</v>
      </c>
      <c r="BK3" s="31">
        <v>1.0000000000000001E-5</v>
      </c>
      <c r="BL3" s="31">
        <v>1.0000000000000001E-5</v>
      </c>
      <c r="BM3" s="31">
        <v>1.0000000000000001E-5</v>
      </c>
      <c r="BN3" s="31">
        <v>1.0000000000000001E-5</v>
      </c>
      <c r="BO3" s="31">
        <v>2.0000000000000002E-5</v>
      </c>
      <c r="BP3" s="31">
        <v>2.0000000000000002E-5</v>
      </c>
      <c r="BQ3" s="31">
        <v>2.0000000000000002E-5</v>
      </c>
      <c r="BR3" s="31">
        <v>2.0000000000000002E-5</v>
      </c>
    </row>
    <row r="4" spans="1:70" x14ac:dyDescent="0.2">
      <c r="A4">
        <v>17</v>
      </c>
      <c r="B4" s="31">
        <v>1.0000000000000001E-5</v>
      </c>
      <c r="C4" s="31">
        <v>1.0000000000000001E-5</v>
      </c>
      <c r="D4" s="31">
        <v>1.0000000000000001E-5</v>
      </c>
      <c r="E4" s="31">
        <v>1.0000000000000001E-5</v>
      </c>
      <c r="F4" s="31">
        <v>1.0000000000000001E-5</v>
      </c>
      <c r="G4" s="31">
        <v>1.0000000000000001E-5</v>
      </c>
      <c r="H4" s="31">
        <v>1.0000000000000001E-5</v>
      </c>
      <c r="I4" s="31">
        <v>1.0000000000000001E-5</v>
      </c>
      <c r="J4" s="31">
        <v>1.0000000000000001E-5</v>
      </c>
      <c r="K4" s="31">
        <v>1.0000000000000001E-5</v>
      </c>
      <c r="L4" s="31">
        <v>1.0000000000000001E-5</v>
      </c>
      <c r="M4" s="31">
        <v>1.0000000000000001E-5</v>
      </c>
      <c r="N4" s="31">
        <v>1.0000000000000001E-5</v>
      </c>
      <c r="O4" s="31">
        <v>1.0000000000000001E-5</v>
      </c>
      <c r="P4" s="31">
        <v>1.0000000000000001E-5</v>
      </c>
      <c r="Q4" s="31">
        <v>1.0000000000000001E-5</v>
      </c>
      <c r="R4" s="31">
        <v>1.0000000000000001E-5</v>
      </c>
      <c r="S4" s="31">
        <v>1.0000000000000001E-5</v>
      </c>
      <c r="T4" s="31">
        <v>1.0000000000000001E-5</v>
      </c>
      <c r="U4" s="31">
        <v>1.0000000000000001E-5</v>
      </c>
      <c r="V4" s="31">
        <v>1.0000000000000001E-5</v>
      </c>
      <c r="W4" s="31">
        <v>1.0000000000000001E-5</v>
      </c>
      <c r="X4" s="31">
        <v>1.0000000000000001E-5</v>
      </c>
      <c r="Y4" s="31">
        <v>1.0000000000000001E-5</v>
      </c>
      <c r="Z4" s="31">
        <v>1.0000000000000001E-5</v>
      </c>
      <c r="AA4" s="31">
        <v>1.0000000000000001E-5</v>
      </c>
      <c r="AB4" s="31">
        <v>1.0000000000000001E-5</v>
      </c>
      <c r="AC4" s="31">
        <v>1.0000000000000001E-5</v>
      </c>
      <c r="AD4" s="31">
        <v>1.0000000000000001E-5</v>
      </c>
      <c r="AE4" s="31">
        <v>1.0000000000000001E-5</v>
      </c>
      <c r="AF4" s="31">
        <v>1.0000000000000001E-5</v>
      </c>
      <c r="AG4" s="31">
        <v>1.0000000000000001E-5</v>
      </c>
      <c r="AH4" s="31">
        <v>1.0000000000000001E-5</v>
      </c>
      <c r="AI4" s="31">
        <v>1.0000000000000001E-5</v>
      </c>
      <c r="AJ4" s="31">
        <v>1.0000000000000001E-5</v>
      </c>
      <c r="AK4" s="31">
        <v>1.0000000000000001E-5</v>
      </c>
      <c r="AL4" s="31">
        <v>1.0000000000000001E-5</v>
      </c>
      <c r="AM4" s="31">
        <v>1.0000000000000001E-5</v>
      </c>
      <c r="AN4" s="31">
        <v>1.0000000000000001E-5</v>
      </c>
      <c r="AO4" s="31">
        <v>1.0000000000000001E-5</v>
      </c>
      <c r="AP4" s="31">
        <v>1.0000000000000001E-5</v>
      </c>
      <c r="AQ4" s="31">
        <v>1.0000000000000001E-5</v>
      </c>
      <c r="AR4" s="31">
        <v>1.0000000000000001E-5</v>
      </c>
      <c r="AS4" s="31">
        <v>1.0000000000000001E-5</v>
      </c>
      <c r="AT4" s="31">
        <v>1.0000000000000001E-5</v>
      </c>
      <c r="AU4" s="31">
        <v>1.0000000000000001E-5</v>
      </c>
      <c r="AV4" s="31">
        <v>1.0000000000000001E-5</v>
      </c>
      <c r="AW4" s="31">
        <v>1.0000000000000001E-5</v>
      </c>
      <c r="AX4" s="31">
        <v>1.0000000000000001E-5</v>
      </c>
      <c r="AY4" s="31">
        <v>1.0000000000000001E-5</v>
      </c>
      <c r="AZ4" s="31">
        <v>1.0000000000000001E-5</v>
      </c>
      <c r="BA4" s="31">
        <v>1.0000000000000001E-5</v>
      </c>
      <c r="BB4" s="31">
        <v>1.0000000000000001E-5</v>
      </c>
      <c r="BC4" s="31">
        <v>1.0000000000000001E-5</v>
      </c>
      <c r="BD4" s="31">
        <v>1.0000000000000001E-5</v>
      </c>
      <c r="BE4" s="31">
        <v>1.0000000000000001E-5</v>
      </c>
      <c r="BF4" s="31">
        <v>1.0000000000000001E-5</v>
      </c>
      <c r="BG4" s="31">
        <v>1.0000000000000001E-5</v>
      </c>
      <c r="BH4" s="31">
        <v>1.0000000000000001E-5</v>
      </c>
      <c r="BI4" s="31">
        <v>1.0000000000000001E-5</v>
      </c>
      <c r="BJ4" s="31">
        <v>1.0000000000000001E-5</v>
      </c>
      <c r="BK4" s="31">
        <v>1.0000000000000001E-5</v>
      </c>
      <c r="BL4" s="31">
        <v>1.0000000000000001E-5</v>
      </c>
      <c r="BM4" s="31">
        <v>1.0000000000000001E-5</v>
      </c>
      <c r="BN4" s="31">
        <v>1.0000000000000001E-5</v>
      </c>
      <c r="BO4" s="31">
        <v>2.0000000000000002E-5</v>
      </c>
      <c r="BP4" s="31">
        <v>2.0000000000000002E-5</v>
      </c>
      <c r="BQ4" s="31">
        <v>2.0000000000000002E-5</v>
      </c>
      <c r="BR4" s="31">
        <v>2.0000000000000002E-5</v>
      </c>
    </row>
    <row r="5" spans="1:70" x14ac:dyDescent="0.2">
      <c r="A5">
        <v>18</v>
      </c>
      <c r="B5" s="31">
        <v>1.0000000000000001E-5</v>
      </c>
      <c r="C5" s="31">
        <v>1.0000000000000001E-5</v>
      </c>
      <c r="D5" s="31">
        <v>1.0000000000000001E-5</v>
      </c>
      <c r="E5" s="31">
        <v>1.0000000000000001E-5</v>
      </c>
      <c r="F5" s="31">
        <v>1.0000000000000001E-5</v>
      </c>
      <c r="G5" s="31">
        <v>1.0000000000000001E-5</v>
      </c>
      <c r="H5" s="31">
        <v>1.0000000000000001E-5</v>
      </c>
      <c r="I5" s="31">
        <v>1.0000000000000001E-5</v>
      </c>
      <c r="J5" s="31">
        <v>1.0000000000000001E-5</v>
      </c>
      <c r="K5" s="31">
        <v>1.0000000000000001E-5</v>
      </c>
      <c r="L5" s="31">
        <v>1.0000000000000001E-5</v>
      </c>
      <c r="M5" s="31">
        <v>1.0000000000000001E-5</v>
      </c>
      <c r="N5" s="31">
        <v>1.0000000000000001E-5</v>
      </c>
      <c r="O5" s="31">
        <v>1.0000000000000001E-5</v>
      </c>
      <c r="P5" s="31">
        <v>1.0000000000000001E-5</v>
      </c>
      <c r="Q5" s="31">
        <v>1.0000000000000001E-5</v>
      </c>
      <c r="R5" s="31">
        <v>1.0000000000000001E-5</v>
      </c>
      <c r="S5" s="31">
        <v>1.0000000000000001E-5</v>
      </c>
      <c r="T5" s="31">
        <v>1.0000000000000001E-5</v>
      </c>
      <c r="U5" s="31">
        <v>1.0000000000000001E-5</v>
      </c>
      <c r="V5" s="31">
        <v>1.0000000000000001E-5</v>
      </c>
      <c r="W5" s="31">
        <v>1.0000000000000001E-5</v>
      </c>
      <c r="X5" s="31">
        <v>1.0000000000000001E-5</v>
      </c>
      <c r="Y5" s="31">
        <v>1.0000000000000001E-5</v>
      </c>
      <c r="Z5" s="31">
        <v>1.0000000000000001E-5</v>
      </c>
      <c r="AA5" s="31">
        <v>1.0000000000000001E-5</v>
      </c>
      <c r="AB5" s="31">
        <v>1.0000000000000001E-5</v>
      </c>
      <c r="AC5" s="31">
        <v>1.0000000000000001E-5</v>
      </c>
      <c r="AD5" s="31">
        <v>1.0000000000000001E-5</v>
      </c>
      <c r="AE5" s="31">
        <v>1.0000000000000001E-5</v>
      </c>
      <c r="AF5" s="31">
        <v>1.0000000000000001E-5</v>
      </c>
      <c r="AG5" s="31">
        <v>1.0000000000000001E-5</v>
      </c>
      <c r="AH5" s="31">
        <v>1.0000000000000001E-5</v>
      </c>
      <c r="AI5" s="31">
        <v>1.0000000000000001E-5</v>
      </c>
      <c r="AJ5" s="31">
        <v>1.0000000000000001E-5</v>
      </c>
      <c r="AK5" s="31">
        <v>1.0000000000000001E-5</v>
      </c>
      <c r="AL5" s="31">
        <v>1.0000000000000001E-5</v>
      </c>
      <c r="AM5" s="31">
        <v>1.0000000000000001E-5</v>
      </c>
      <c r="AN5" s="31">
        <v>1.0000000000000001E-5</v>
      </c>
      <c r="AO5" s="31">
        <v>1.0000000000000001E-5</v>
      </c>
      <c r="AP5" s="31">
        <v>1.0000000000000001E-5</v>
      </c>
      <c r="AQ5" s="31">
        <v>1.0000000000000001E-5</v>
      </c>
      <c r="AR5" s="31">
        <v>1.0000000000000001E-5</v>
      </c>
      <c r="AS5" s="31">
        <v>1.0000000000000001E-5</v>
      </c>
      <c r="AT5" s="31">
        <v>1.0000000000000001E-5</v>
      </c>
      <c r="AU5" s="31">
        <v>1.0000000000000001E-5</v>
      </c>
      <c r="AV5" s="31">
        <v>1.0000000000000001E-5</v>
      </c>
      <c r="AW5" s="31">
        <v>1.0000000000000001E-5</v>
      </c>
      <c r="AX5" s="31">
        <v>1.0000000000000001E-5</v>
      </c>
      <c r="AY5" s="31">
        <v>1.0000000000000001E-5</v>
      </c>
      <c r="AZ5" s="31">
        <v>1.0000000000000001E-5</v>
      </c>
      <c r="BA5" s="31">
        <v>1.0000000000000001E-5</v>
      </c>
      <c r="BB5" s="31">
        <v>1.0000000000000001E-5</v>
      </c>
      <c r="BC5" s="31">
        <v>1.0000000000000001E-5</v>
      </c>
      <c r="BD5" s="31">
        <v>1.0000000000000001E-5</v>
      </c>
      <c r="BE5" s="31">
        <v>1.0000000000000001E-5</v>
      </c>
      <c r="BF5" s="31">
        <v>1.0000000000000001E-5</v>
      </c>
      <c r="BG5" s="31">
        <v>1.0000000000000001E-5</v>
      </c>
      <c r="BH5" s="31">
        <v>1.0000000000000001E-5</v>
      </c>
      <c r="BI5" s="31">
        <v>1.0000000000000001E-5</v>
      </c>
      <c r="BJ5" s="31">
        <v>1.0000000000000001E-5</v>
      </c>
      <c r="BK5" s="31">
        <v>1.0000000000000001E-5</v>
      </c>
      <c r="BL5" s="31">
        <v>1.0000000000000001E-5</v>
      </c>
      <c r="BM5" s="31">
        <v>1.0000000000000001E-5</v>
      </c>
      <c r="BN5" s="31">
        <v>1.0000000000000001E-5</v>
      </c>
      <c r="BO5" s="31">
        <v>2.0000000000000002E-5</v>
      </c>
      <c r="BP5" s="31">
        <v>2.0000000000000002E-5</v>
      </c>
      <c r="BQ5" s="31">
        <v>2.0000000000000002E-5</v>
      </c>
      <c r="BR5" s="31">
        <v>2.0000000000000002E-5</v>
      </c>
    </row>
    <row r="6" spans="1:70" x14ac:dyDescent="0.2">
      <c r="A6">
        <v>19</v>
      </c>
      <c r="B6" s="31">
        <v>1.0000000000000001E-5</v>
      </c>
      <c r="C6" s="31">
        <v>1.0000000000000001E-5</v>
      </c>
      <c r="D6" s="31">
        <v>1.0000000000000001E-5</v>
      </c>
      <c r="E6" s="31">
        <v>1.0000000000000001E-5</v>
      </c>
      <c r="F6" s="31">
        <v>1.0000000000000001E-5</v>
      </c>
      <c r="G6" s="31">
        <v>1.0000000000000001E-5</v>
      </c>
      <c r="H6" s="31">
        <v>1.0000000000000001E-5</v>
      </c>
      <c r="I6" s="31">
        <v>1.0000000000000001E-5</v>
      </c>
      <c r="J6" s="31">
        <v>1.0000000000000001E-5</v>
      </c>
      <c r="K6" s="31">
        <v>1.0000000000000001E-5</v>
      </c>
      <c r="L6" s="31">
        <v>1.0000000000000001E-5</v>
      </c>
      <c r="M6" s="31">
        <v>1.0000000000000001E-5</v>
      </c>
      <c r="N6" s="31">
        <v>1.0000000000000001E-5</v>
      </c>
      <c r="O6" s="31">
        <v>1.0000000000000001E-5</v>
      </c>
      <c r="P6" s="31">
        <v>1.0000000000000001E-5</v>
      </c>
      <c r="Q6" s="31">
        <v>1.0000000000000001E-5</v>
      </c>
      <c r="R6" s="31">
        <v>1.0000000000000001E-5</v>
      </c>
      <c r="S6" s="31">
        <v>1.0000000000000001E-5</v>
      </c>
      <c r="T6" s="31">
        <v>1.0000000000000001E-5</v>
      </c>
      <c r="U6" s="31">
        <v>1.0000000000000001E-5</v>
      </c>
      <c r="V6" s="31">
        <v>1.0000000000000001E-5</v>
      </c>
      <c r="W6" s="31">
        <v>1.0000000000000001E-5</v>
      </c>
      <c r="X6" s="31">
        <v>1.0000000000000001E-5</v>
      </c>
      <c r="Y6" s="31">
        <v>1.0000000000000001E-5</v>
      </c>
      <c r="Z6" s="31">
        <v>1.0000000000000001E-5</v>
      </c>
      <c r="AA6" s="31">
        <v>1.0000000000000001E-5</v>
      </c>
      <c r="AB6" s="31">
        <v>1.0000000000000001E-5</v>
      </c>
      <c r="AC6" s="31">
        <v>1.0000000000000001E-5</v>
      </c>
      <c r="AD6" s="31">
        <v>1.0000000000000001E-5</v>
      </c>
      <c r="AE6" s="31">
        <v>1.0000000000000001E-5</v>
      </c>
      <c r="AF6" s="31">
        <v>1.0000000000000001E-5</v>
      </c>
      <c r="AG6" s="31">
        <v>1.0000000000000001E-5</v>
      </c>
      <c r="AH6" s="31">
        <v>1.0000000000000001E-5</v>
      </c>
      <c r="AI6" s="31">
        <v>1.0000000000000001E-5</v>
      </c>
      <c r="AJ6" s="31">
        <v>1.0000000000000001E-5</v>
      </c>
      <c r="AK6" s="31">
        <v>1.0000000000000001E-5</v>
      </c>
      <c r="AL6" s="31">
        <v>1.0000000000000001E-5</v>
      </c>
      <c r="AM6" s="31">
        <v>1.0000000000000001E-5</v>
      </c>
      <c r="AN6" s="31">
        <v>1.0000000000000001E-5</v>
      </c>
      <c r="AO6" s="31">
        <v>1.0000000000000001E-5</v>
      </c>
      <c r="AP6" s="31">
        <v>1.0000000000000001E-5</v>
      </c>
      <c r="AQ6" s="31">
        <v>1.0000000000000001E-5</v>
      </c>
      <c r="AR6" s="31">
        <v>1.0000000000000001E-5</v>
      </c>
      <c r="AS6" s="31">
        <v>1.0000000000000001E-5</v>
      </c>
      <c r="AT6" s="31">
        <v>1.0000000000000001E-5</v>
      </c>
      <c r="AU6" s="31">
        <v>1.0000000000000001E-5</v>
      </c>
      <c r="AV6" s="31">
        <v>1.0000000000000001E-5</v>
      </c>
      <c r="AW6" s="31">
        <v>1.0000000000000001E-5</v>
      </c>
      <c r="AX6" s="31">
        <v>1.0000000000000001E-5</v>
      </c>
      <c r="AY6" s="31">
        <v>1.0000000000000001E-5</v>
      </c>
      <c r="AZ6" s="31">
        <v>1.0000000000000001E-5</v>
      </c>
      <c r="BA6" s="31">
        <v>1.0000000000000001E-5</v>
      </c>
      <c r="BB6" s="31">
        <v>1.0000000000000001E-5</v>
      </c>
      <c r="BC6" s="31">
        <v>1.0000000000000001E-5</v>
      </c>
      <c r="BD6" s="31">
        <v>1.0000000000000001E-5</v>
      </c>
      <c r="BE6" s="31">
        <v>1.0000000000000001E-5</v>
      </c>
      <c r="BF6" s="31">
        <v>1.0000000000000001E-5</v>
      </c>
      <c r="BG6" s="31">
        <v>1.0000000000000001E-5</v>
      </c>
      <c r="BH6" s="31">
        <v>1.0000000000000001E-5</v>
      </c>
      <c r="BI6" s="31">
        <v>1.0000000000000001E-5</v>
      </c>
      <c r="BJ6" s="31">
        <v>1.0000000000000001E-5</v>
      </c>
      <c r="BK6" s="31">
        <v>1.0000000000000001E-5</v>
      </c>
      <c r="BL6" s="31">
        <v>1.0000000000000001E-5</v>
      </c>
      <c r="BM6" s="31">
        <v>1.0000000000000001E-5</v>
      </c>
      <c r="BN6" s="31">
        <v>1.0000000000000001E-5</v>
      </c>
      <c r="BO6" s="31">
        <v>2.0000000000000002E-5</v>
      </c>
      <c r="BP6" s="31">
        <v>2.0000000000000002E-5</v>
      </c>
      <c r="BQ6" s="31">
        <v>2.0000000000000002E-5</v>
      </c>
      <c r="BR6" s="31">
        <v>2.0000000000000002E-5</v>
      </c>
    </row>
    <row r="7" spans="1:70" x14ac:dyDescent="0.2">
      <c r="A7">
        <v>20</v>
      </c>
      <c r="B7" s="31">
        <v>1.0000000000000001E-5</v>
      </c>
      <c r="C7" s="31">
        <v>1.0000000000000001E-5</v>
      </c>
      <c r="D7" s="31">
        <v>1.0000000000000001E-5</v>
      </c>
      <c r="E7" s="31">
        <v>1.0000000000000001E-5</v>
      </c>
      <c r="F7" s="31">
        <v>1.0000000000000001E-5</v>
      </c>
      <c r="G7" s="31">
        <v>1.0000000000000001E-5</v>
      </c>
      <c r="H7" s="31">
        <v>1.0000000000000001E-5</v>
      </c>
      <c r="I7" s="31">
        <v>1.0000000000000001E-5</v>
      </c>
      <c r="J7" s="31">
        <v>1.0000000000000001E-5</v>
      </c>
      <c r="K7" s="31">
        <v>1.0000000000000001E-5</v>
      </c>
      <c r="L7" s="31">
        <v>1.0000000000000001E-5</v>
      </c>
      <c r="M7" s="31">
        <v>1.0000000000000001E-5</v>
      </c>
      <c r="N7" s="31">
        <v>1.0000000000000001E-5</v>
      </c>
      <c r="O7" s="31">
        <v>1.0000000000000001E-5</v>
      </c>
      <c r="P7" s="31">
        <v>1.0000000000000001E-5</v>
      </c>
      <c r="Q7" s="31">
        <v>1.0000000000000001E-5</v>
      </c>
      <c r="R7" s="31">
        <v>1.0000000000000001E-5</v>
      </c>
      <c r="S7" s="31">
        <v>1.0000000000000001E-5</v>
      </c>
      <c r="T7" s="31">
        <v>1.0000000000000001E-5</v>
      </c>
      <c r="U7" s="31">
        <v>1.0000000000000001E-5</v>
      </c>
      <c r="V7" s="31">
        <v>1.0000000000000001E-5</v>
      </c>
      <c r="W7" s="31">
        <v>1.0000000000000001E-5</v>
      </c>
      <c r="X7" s="31">
        <v>1.0000000000000001E-5</v>
      </c>
      <c r="Y7" s="31">
        <v>1.0000000000000001E-5</v>
      </c>
      <c r="Z7" s="31">
        <v>1.0000000000000001E-5</v>
      </c>
      <c r="AA7" s="31">
        <v>1.0000000000000001E-5</v>
      </c>
      <c r="AB7" s="31">
        <v>1.0000000000000001E-5</v>
      </c>
      <c r="AC7" s="31">
        <v>1.0000000000000001E-5</v>
      </c>
      <c r="AD7" s="31">
        <v>1.0000000000000001E-5</v>
      </c>
      <c r="AE7" s="31">
        <v>1.0000000000000001E-5</v>
      </c>
      <c r="AF7" s="31">
        <v>1.0000000000000001E-5</v>
      </c>
      <c r="AG7" s="31">
        <v>1.0000000000000001E-5</v>
      </c>
      <c r="AH7" s="31">
        <v>1.0000000000000001E-5</v>
      </c>
      <c r="AI7" s="31">
        <v>1.0000000000000001E-5</v>
      </c>
      <c r="AJ7" s="31">
        <v>1.0000000000000001E-5</v>
      </c>
      <c r="AK7" s="31">
        <v>1.0000000000000001E-5</v>
      </c>
      <c r="AL7" s="31">
        <v>1.0000000000000001E-5</v>
      </c>
      <c r="AM7" s="31">
        <v>1.0000000000000001E-5</v>
      </c>
      <c r="AN7" s="31">
        <v>1.0000000000000001E-5</v>
      </c>
      <c r="AO7" s="31">
        <v>1.0000000000000001E-5</v>
      </c>
      <c r="AP7" s="31">
        <v>1.0000000000000001E-5</v>
      </c>
      <c r="AQ7" s="31">
        <v>1.0000000000000001E-5</v>
      </c>
      <c r="AR7" s="31">
        <v>1.0000000000000001E-5</v>
      </c>
      <c r="AS7" s="31">
        <v>1.0000000000000001E-5</v>
      </c>
      <c r="AT7" s="31">
        <v>1.0000000000000001E-5</v>
      </c>
      <c r="AU7" s="31">
        <v>1.0000000000000001E-5</v>
      </c>
      <c r="AV7" s="31">
        <v>1.0000000000000001E-5</v>
      </c>
      <c r="AW7" s="31">
        <v>1.0000000000000001E-5</v>
      </c>
      <c r="AX7" s="31">
        <v>1.0000000000000001E-5</v>
      </c>
      <c r="AY7" s="31">
        <v>1.0000000000000001E-5</v>
      </c>
      <c r="AZ7" s="31">
        <v>1.0000000000000001E-5</v>
      </c>
      <c r="BA7" s="31">
        <v>1.0000000000000001E-5</v>
      </c>
      <c r="BB7" s="31">
        <v>1.0000000000000001E-5</v>
      </c>
      <c r="BC7" s="31">
        <v>1.0000000000000001E-5</v>
      </c>
      <c r="BD7" s="31">
        <v>1.0000000000000001E-5</v>
      </c>
      <c r="BE7" s="31">
        <v>1.0000000000000001E-5</v>
      </c>
      <c r="BF7" s="31">
        <v>1.0000000000000001E-5</v>
      </c>
      <c r="BG7" s="31">
        <v>1.0000000000000001E-5</v>
      </c>
      <c r="BH7" s="31">
        <v>1.0000000000000001E-5</v>
      </c>
      <c r="BI7" s="31">
        <v>1.0000000000000001E-5</v>
      </c>
      <c r="BJ7" s="31">
        <v>1.0000000000000001E-5</v>
      </c>
      <c r="BK7" s="31">
        <v>1.0000000000000001E-5</v>
      </c>
      <c r="BL7" s="31">
        <v>1.0000000000000001E-5</v>
      </c>
      <c r="BM7" s="31">
        <v>1.0000000000000001E-5</v>
      </c>
      <c r="BN7" s="31">
        <v>1.0000000000000001E-5</v>
      </c>
      <c r="BO7" s="31">
        <v>2.0000000000000002E-5</v>
      </c>
      <c r="BP7" s="31">
        <v>2.0000000000000002E-5</v>
      </c>
      <c r="BQ7" s="31">
        <v>2.0000000000000002E-5</v>
      </c>
      <c r="BR7" s="31">
        <v>2.0000000000000002E-5</v>
      </c>
    </row>
    <row r="8" spans="1:70" x14ac:dyDescent="0.2">
      <c r="A8">
        <v>21</v>
      </c>
      <c r="B8" s="31">
        <v>1.0000000000000001E-5</v>
      </c>
      <c r="C8" s="31">
        <v>1.0000000000000001E-5</v>
      </c>
      <c r="D8" s="31">
        <v>1.0000000000000001E-5</v>
      </c>
      <c r="E8" s="31">
        <v>1.0000000000000001E-5</v>
      </c>
      <c r="F8" s="31">
        <v>1.0000000000000001E-5</v>
      </c>
      <c r="G8" s="31">
        <v>1.0000000000000001E-5</v>
      </c>
      <c r="H8" s="31">
        <v>1.0000000000000001E-5</v>
      </c>
      <c r="I8" s="31">
        <v>1.0000000000000001E-5</v>
      </c>
      <c r="J8" s="31">
        <v>1.0000000000000001E-5</v>
      </c>
      <c r="K8" s="31">
        <v>1.0000000000000001E-5</v>
      </c>
      <c r="L8" s="31">
        <v>1.0000000000000001E-5</v>
      </c>
      <c r="M8" s="31">
        <v>1.0000000000000001E-5</v>
      </c>
      <c r="N8" s="31">
        <v>1.0000000000000001E-5</v>
      </c>
      <c r="O8" s="31">
        <v>1.0000000000000001E-5</v>
      </c>
      <c r="P8" s="31">
        <v>1.0000000000000001E-5</v>
      </c>
      <c r="Q8" s="31">
        <v>1.0000000000000001E-5</v>
      </c>
      <c r="R8" s="31">
        <v>1.0000000000000001E-5</v>
      </c>
      <c r="S8" s="31">
        <v>1.0000000000000001E-5</v>
      </c>
      <c r="T8" s="31">
        <v>1.0000000000000001E-5</v>
      </c>
      <c r="U8" s="31">
        <v>1.0000000000000001E-5</v>
      </c>
      <c r="V8" s="31">
        <v>1.0000000000000001E-5</v>
      </c>
      <c r="W8" s="31">
        <v>1.0000000000000001E-5</v>
      </c>
      <c r="X8" s="31">
        <v>1.0000000000000001E-5</v>
      </c>
      <c r="Y8" s="31">
        <v>1.0000000000000001E-5</v>
      </c>
      <c r="Z8" s="31">
        <v>1.0000000000000001E-5</v>
      </c>
      <c r="AA8" s="31">
        <v>1.0000000000000001E-5</v>
      </c>
      <c r="AB8" s="31">
        <v>1.0000000000000001E-5</v>
      </c>
      <c r="AC8" s="31">
        <v>1.0000000000000001E-5</v>
      </c>
      <c r="AD8" s="31">
        <v>1.0000000000000001E-5</v>
      </c>
      <c r="AE8" s="31">
        <v>1.0000000000000001E-5</v>
      </c>
      <c r="AF8" s="31">
        <v>1.0000000000000001E-5</v>
      </c>
      <c r="AG8" s="31">
        <v>1.0000000000000001E-5</v>
      </c>
      <c r="AH8" s="31">
        <v>1.0000000000000001E-5</v>
      </c>
      <c r="AI8" s="31">
        <v>1.0000000000000001E-5</v>
      </c>
      <c r="AJ8" s="31">
        <v>1.0000000000000001E-5</v>
      </c>
      <c r="AK8" s="31">
        <v>1.0000000000000001E-5</v>
      </c>
      <c r="AL8" s="31">
        <v>1.0000000000000001E-5</v>
      </c>
      <c r="AM8" s="31">
        <v>1.0000000000000001E-5</v>
      </c>
      <c r="AN8" s="31">
        <v>1.0000000000000001E-5</v>
      </c>
      <c r="AO8" s="31">
        <v>1.0000000000000001E-5</v>
      </c>
      <c r="AP8" s="31">
        <v>1.0000000000000001E-5</v>
      </c>
      <c r="AQ8" s="31">
        <v>1.0000000000000001E-5</v>
      </c>
      <c r="AR8" s="31">
        <v>1.0000000000000001E-5</v>
      </c>
      <c r="AS8" s="31">
        <v>1.0000000000000001E-5</v>
      </c>
      <c r="AT8" s="31">
        <v>1.0000000000000001E-5</v>
      </c>
      <c r="AU8" s="31">
        <v>1.0000000000000001E-5</v>
      </c>
      <c r="AV8" s="31">
        <v>1.0000000000000001E-5</v>
      </c>
      <c r="AW8" s="31">
        <v>1.0000000000000001E-5</v>
      </c>
      <c r="AX8" s="31">
        <v>1.0000000000000001E-5</v>
      </c>
      <c r="AY8" s="31">
        <v>1.0000000000000001E-5</v>
      </c>
      <c r="AZ8" s="31">
        <v>1.0000000000000001E-5</v>
      </c>
      <c r="BA8" s="31">
        <v>1.0000000000000001E-5</v>
      </c>
      <c r="BB8" s="31">
        <v>1.0000000000000001E-5</v>
      </c>
      <c r="BC8" s="31">
        <v>1.0000000000000001E-5</v>
      </c>
      <c r="BD8" s="31">
        <v>1.0000000000000001E-5</v>
      </c>
      <c r="BE8" s="31">
        <v>1.0000000000000001E-5</v>
      </c>
      <c r="BF8" s="31">
        <v>1.0000000000000001E-5</v>
      </c>
      <c r="BG8" s="31">
        <v>1.0000000000000001E-5</v>
      </c>
      <c r="BH8" s="31">
        <v>1.0000000000000001E-5</v>
      </c>
      <c r="BI8" s="31">
        <v>1.0000000000000001E-5</v>
      </c>
      <c r="BJ8" s="31">
        <v>1.0000000000000001E-5</v>
      </c>
      <c r="BK8" s="31">
        <v>1.0000000000000001E-5</v>
      </c>
      <c r="BL8" s="31">
        <v>1.0000000000000001E-5</v>
      </c>
      <c r="BM8" s="31">
        <v>1.0000000000000001E-5</v>
      </c>
      <c r="BN8" s="31">
        <v>1.0000000000000001E-5</v>
      </c>
      <c r="BO8" s="31">
        <v>2.0000000000000002E-5</v>
      </c>
      <c r="BP8" s="31">
        <v>2.0000000000000002E-5</v>
      </c>
      <c r="BQ8" s="31">
        <v>2.0000000000000002E-5</v>
      </c>
      <c r="BR8" s="31">
        <v>2.0000000000000002E-5</v>
      </c>
    </row>
    <row r="9" spans="1:70" x14ac:dyDescent="0.2">
      <c r="A9">
        <v>22</v>
      </c>
      <c r="B9" s="31">
        <v>1.0000000000000001E-5</v>
      </c>
      <c r="C9" s="31">
        <v>1.0000000000000001E-5</v>
      </c>
      <c r="D9" s="31">
        <v>1.0000000000000001E-5</v>
      </c>
      <c r="E9" s="31">
        <v>1.0000000000000001E-5</v>
      </c>
      <c r="F9" s="31">
        <v>1.0000000000000001E-5</v>
      </c>
      <c r="G9" s="31">
        <v>1.0000000000000001E-5</v>
      </c>
      <c r="H9" s="31">
        <v>1.0000000000000001E-5</v>
      </c>
      <c r="I9" s="31">
        <v>1.0000000000000001E-5</v>
      </c>
      <c r="J9" s="31">
        <v>1.0000000000000001E-5</v>
      </c>
      <c r="K9" s="31">
        <v>1.0000000000000001E-5</v>
      </c>
      <c r="L9" s="31">
        <v>1.0000000000000001E-5</v>
      </c>
      <c r="M9" s="31">
        <v>1.0000000000000001E-5</v>
      </c>
      <c r="N9" s="31">
        <v>1.0000000000000001E-5</v>
      </c>
      <c r="O9" s="31">
        <v>1.0000000000000001E-5</v>
      </c>
      <c r="P9" s="31">
        <v>1.0000000000000001E-5</v>
      </c>
      <c r="Q9" s="31">
        <v>1.0000000000000001E-5</v>
      </c>
      <c r="R9" s="31">
        <v>1.0000000000000001E-5</v>
      </c>
      <c r="S9" s="31">
        <v>1.0000000000000001E-5</v>
      </c>
      <c r="T9" s="31">
        <v>1.0000000000000001E-5</v>
      </c>
      <c r="U9" s="31">
        <v>1.0000000000000001E-5</v>
      </c>
      <c r="V9" s="31">
        <v>1.0000000000000001E-5</v>
      </c>
      <c r="W9" s="31">
        <v>1.0000000000000001E-5</v>
      </c>
      <c r="X9" s="31">
        <v>1.0000000000000001E-5</v>
      </c>
      <c r="Y9" s="31">
        <v>1.0000000000000001E-5</v>
      </c>
      <c r="Z9" s="31">
        <v>1.0000000000000001E-5</v>
      </c>
      <c r="AA9" s="31">
        <v>1.0000000000000001E-5</v>
      </c>
      <c r="AB9" s="31">
        <v>1.0000000000000001E-5</v>
      </c>
      <c r="AC9" s="31">
        <v>1.0000000000000001E-5</v>
      </c>
      <c r="AD9" s="31">
        <v>1.0000000000000001E-5</v>
      </c>
      <c r="AE9" s="31">
        <v>1.0000000000000001E-5</v>
      </c>
      <c r="AF9" s="31">
        <v>1.0000000000000001E-5</v>
      </c>
      <c r="AG9" s="31">
        <v>1.0000000000000001E-5</v>
      </c>
      <c r="AH9" s="31">
        <v>1.0000000000000001E-5</v>
      </c>
      <c r="AI9" s="31">
        <v>1.0000000000000001E-5</v>
      </c>
      <c r="AJ9" s="31">
        <v>1.0000000000000001E-5</v>
      </c>
      <c r="AK9" s="31">
        <v>1.0000000000000001E-5</v>
      </c>
      <c r="AL9" s="31">
        <v>1.0000000000000001E-5</v>
      </c>
      <c r="AM9" s="31">
        <v>1.0000000000000001E-5</v>
      </c>
      <c r="AN9" s="31">
        <v>1.0000000000000001E-5</v>
      </c>
      <c r="AO9" s="31">
        <v>1.0000000000000001E-5</v>
      </c>
      <c r="AP9" s="31">
        <v>1.0000000000000001E-5</v>
      </c>
      <c r="AQ9" s="31">
        <v>1.0000000000000001E-5</v>
      </c>
      <c r="AR9" s="31">
        <v>1.0000000000000001E-5</v>
      </c>
      <c r="AS9" s="31">
        <v>1.0000000000000001E-5</v>
      </c>
      <c r="AT9" s="31">
        <v>1.0000000000000001E-5</v>
      </c>
      <c r="AU9" s="31">
        <v>1.0000000000000001E-5</v>
      </c>
      <c r="AV9" s="31">
        <v>1.0000000000000001E-5</v>
      </c>
      <c r="AW9" s="31">
        <v>1.0000000000000001E-5</v>
      </c>
      <c r="AX9" s="31">
        <v>1.0000000000000001E-5</v>
      </c>
      <c r="AY9" s="31">
        <v>1.0000000000000001E-5</v>
      </c>
      <c r="AZ9" s="31">
        <v>1.0000000000000001E-5</v>
      </c>
      <c r="BA9" s="31">
        <v>1.0000000000000001E-5</v>
      </c>
      <c r="BB9" s="31">
        <v>1.0000000000000001E-5</v>
      </c>
      <c r="BC9" s="31">
        <v>1.0000000000000001E-5</v>
      </c>
      <c r="BD9" s="31">
        <v>1.0000000000000001E-5</v>
      </c>
      <c r="BE9" s="31">
        <v>1.0000000000000001E-5</v>
      </c>
      <c r="BF9" s="31">
        <v>1.0000000000000001E-5</v>
      </c>
      <c r="BG9" s="31">
        <v>1.0000000000000001E-5</v>
      </c>
      <c r="BH9" s="31">
        <v>1.0000000000000001E-5</v>
      </c>
      <c r="BI9" s="31">
        <v>1.0000000000000001E-5</v>
      </c>
      <c r="BJ9" s="31">
        <v>1.0000000000000001E-5</v>
      </c>
      <c r="BK9" s="31">
        <v>1.0000000000000001E-5</v>
      </c>
      <c r="BL9" s="31">
        <v>1.0000000000000001E-5</v>
      </c>
      <c r="BM9" s="31">
        <v>1.0000000000000001E-5</v>
      </c>
      <c r="BN9" s="31">
        <v>1.0000000000000001E-5</v>
      </c>
      <c r="BO9" s="31">
        <v>2.0000000000000002E-5</v>
      </c>
      <c r="BP9" s="31">
        <v>2.0000000000000002E-5</v>
      </c>
      <c r="BQ9" s="31">
        <v>2.0000000000000002E-5</v>
      </c>
      <c r="BR9" s="31">
        <v>2.0000000000000002E-5</v>
      </c>
    </row>
    <row r="10" spans="1:70" x14ac:dyDescent="0.2">
      <c r="A10">
        <v>23</v>
      </c>
      <c r="B10" s="31">
        <v>1.0000000000000001E-5</v>
      </c>
      <c r="C10" s="31">
        <v>1.0000000000000001E-5</v>
      </c>
      <c r="D10" s="31">
        <v>1.0000000000000001E-5</v>
      </c>
      <c r="E10" s="31">
        <v>1.0000000000000001E-5</v>
      </c>
      <c r="F10" s="31">
        <v>1.0000000000000001E-5</v>
      </c>
      <c r="G10" s="31">
        <v>1.0000000000000001E-5</v>
      </c>
      <c r="H10" s="31">
        <v>1.0000000000000001E-5</v>
      </c>
      <c r="I10" s="31">
        <v>1.0000000000000001E-5</v>
      </c>
      <c r="J10" s="31">
        <v>1.0000000000000001E-5</v>
      </c>
      <c r="K10" s="31">
        <v>1.0000000000000001E-5</v>
      </c>
      <c r="L10" s="31">
        <v>1.0000000000000001E-5</v>
      </c>
      <c r="M10" s="31">
        <v>1.0000000000000001E-5</v>
      </c>
      <c r="N10" s="31">
        <v>1.0000000000000001E-5</v>
      </c>
      <c r="O10" s="31">
        <v>1.0000000000000001E-5</v>
      </c>
      <c r="P10" s="31">
        <v>1.0000000000000001E-5</v>
      </c>
      <c r="Q10" s="31">
        <v>1.0000000000000001E-5</v>
      </c>
      <c r="R10" s="31">
        <v>1.0000000000000001E-5</v>
      </c>
      <c r="S10" s="31">
        <v>1.0000000000000001E-5</v>
      </c>
      <c r="T10" s="31">
        <v>1.0000000000000001E-5</v>
      </c>
      <c r="U10" s="31">
        <v>1.0000000000000001E-5</v>
      </c>
      <c r="V10" s="31">
        <v>1.0000000000000001E-5</v>
      </c>
      <c r="W10" s="31">
        <v>1.0000000000000001E-5</v>
      </c>
      <c r="X10" s="31">
        <v>1.0000000000000001E-5</v>
      </c>
      <c r="Y10" s="31">
        <v>1.0000000000000001E-5</v>
      </c>
      <c r="Z10" s="31">
        <v>1.0000000000000001E-5</v>
      </c>
      <c r="AA10" s="31">
        <v>1.0000000000000001E-5</v>
      </c>
      <c r="AB10" s="31">
        <v>1.0000000000000001E-5</v>
      </c>
      <c r="AC10" s="31">
        <v>1.0000000000000001E-5</v>
      </c>
      <c r="AD10" s="31">
        <v>1.0000000000000001E-5</v>
      </c>
      <c r="AE10" s="31">
        <v>1.0000000000000001E-5</v>
      </c>
      <c r="AF10" s="31">
        <v>1.0000000000000001E-5</v>
      </c>
      <c r="AG10" s="31">
        <v>1.0000000000000001E-5</v>
      </c>
      <c r="AH10" s="31">
        <v>1.0000000000000001E-5</v>
      </c>
      <c r="AI10" s="31">
        <v>1.0000000000000001E-5</v>
      </c>
      <c r="AJ10" s="31">
        <v>1.0000000000000001E-5</v>
      </c>
      <c r="AK10" s="31">
        <v>1.0000000000000001E-5</v>
      </c>
      <c r="AL10" s="31">
        <v>1.0000000000000001E-5</v>
      </c>
      <c r="AM10" s="31">
        <v>1.0000000000000001E-5</v>
      </c>
      <c r="AN10" s="31">
        <v>1.0000000000000001E-5</v>
      </c>
      <c r="AO10" s="31">
        <v>1.0000000000000001E-5</v>
      </c>
      <c r="AP10" s="31">
        <v>1.0000000000000001E-5</v>
      </c>
      <c r="AQ10" s="31">
        <v>1.0000000000000001E-5</v>
      </c>
      <c r="AR10" s="31">
        <v>1.0000000000000001E-5</v>
      </c>
      <c r="AS10" s="31">
        <v>1.0000000000000001E-5</v>
      </c>
      <c r="AT10" s="31">
        <v>1.0000000000000001E-5</v>
      </c>
      <c r="AU10" s="31">
        <v>1.0000000000000001E-5</v>
      </c>
      <c r="AV10" s="31">
        <v>1.0000000000000001E-5</v>
      </c>
      <c r="AW10" s="31">
        <v>1.0000000000000001E-5</v>
      </c>
      <c r="AX10" s="31">
        <v>1.0000000000000001E-5</v>
      </c>
      <c r="AY10" s="31">
        <v>1.0000000000000001E-5</v>
      </c>
      <c r="AZ10" s="31">
        <v>1.0000000000000001E-5</v>
      </c>
      <c r="BA10" s="31">
        <v>1.0000000000000001E-5</v>
      </c>
      <c r="BB10" s="31">
        <v>1.0000000000000001E-5</v>
      </c>
      <c r="BC10" s="31">
        <v>1.0000000000000001E-5</v>
      </c>
      <c r="BD10" s="31">
        <v>1.0000000000000001E-5</v>
      </c>
      <c r="BE10" s="31">
        <v>1.0000000000000001E-5</v>
      </c>
      <c r="BF10" s="31">
        <v>1.0000000000000001E-5</v>
      </c>
      <c r="BG10" s="31">
        <v>1.0000000000000001E-5</v>
      </c>
      <c r="BH10" s="31">
        <v>1.0000000000000001E-5</v>
      </c>
      <c r="BI10" s="31">
        <v>1.0000000000000001E-5</v>
      </c>
      <c r="BJ10" s="31">
        <v>1.0000000000000001E-5</v>
      </c>
      <c r="BK10" s="31">
        <v>1.0000000000000001E-5</v>
      </c>
      <c r="BL10" s="31">
        <v>1.0000000000000001E-5</v>
      </c>
      <c r="BM10" s="31">
        <v>1.0000000000000001E-5</v>
      </c>
      <c r="BN10" s="31">
        <v>1.0000000000000001E-5</v>
      </c>
      <c r="BO10" s="31">
        <v>2.0000000000000002E-5</v>
      </c>
      <c r="BP10" s="31">
        <v>2.0000000000000002E-5</v>
      </c>
      <c r="BQ10" s="31">
        <v>2.0000000000000002E-5</v>
      </c>
      <c r="BR10" s="31">
        <v>2.0000000000000002E-5</v>
      </c>
    </row>
    <row r="11" spans="1:70" x14ac:dyDescent="0.2">
      <c r="A11">
        <v>24</v>
      </c>
      <c r="B11" s="31">
        <v>1.0000000000000001E-5</v>
      </c>
      <c r="C11" s="31">
        <v>1.0000000000000001E-5</v>
      </c>
      <c r="D11" s="31">
        <v>1.0000000000000001E-5</v>
      </c>
      <c r="E11" s="31">
        <v>1.0000000000000001E-5</v>
      </c>
      <c r="F11" s="31">
        <v>1.0000000000000001E-5</v>
      </c>
      <c r="G11" s="31">
        <v>1.0000000000000001E-5</v>
      </c>
      <c r="H11" s="31">
        <v>1.0000000000000001E-5</v>
      </c>
      <c r="I11" s="31">
        <v>1.0000000000000001E-5</v>
      </c>
      <c r="J11" s="31">
        <v>1.0000000000000001E-5</v>
      </c>
      <c r="K11" s="31">
        <v>1.0000000000000001E-5</v>
      </c>
      <c r="L11" s="31">
        <v>1.0000000000000001E-5</v>
      </c>
      <c r="M11" s="31">
        <v>1.0000000000000001E-5</v>
      </c>
      <c r="N11" s="31">
        <v>1.0000000000000001E-5</v>
      </c>
      <c r="O11" s="31">
        <v>1.0000000000000001E-5</v>
      </c>
      <c r="P11" s="31">
        <v>1.0000000000000001E-5</v>
      </c>
      <c r="Q11" s="31">
        <v>1.0000000000000001E-5</v>
      </c>
      <c r="R11" s="31">
        <v>1.0000000000000001E-5</v>
      </c>
      <c r="S11" s="31">
        <v>1.0000000000000001E-5</v>
      </c>
      <c r="T11" s="31">
        <v>1.0000000000000001E-5</v>
      </c>
      <c r="U11" s="31">
        <v>1.0000000000000001E-5</v>
      </c>
      <c r="V11" s="31">
        <v>1.0000000000000001E-5</v>
      </c>
      <c r="W11" s="31">
        <v>1.0000000000000001E-5</v>
      </c>
      <c r="X11" s="31">
        <v>1.0000000000000001E-5</v>
      </c>
      <c r="Y11" s="31">
        <v>1.0000000000000001E-5</v>
      </c>
      <c r="Z11" s="31">
        <v>1.0000000000000001E-5</v>
      </c>
      <c r="AA11" s="31">
        <v>1.0000000000000001E-5</v>
      </c>
      <c r="AB11" s="31">
        <v>1.0000000000000001E-5</v>
      </c>
      <c r="AC11" s="31">
        <v>1.0000000000000001E-5</v>
      </c>
      <c r="AD11" s="31">
        <v>1.0000000000000001E-5</v>
      </c>
      <c r="AE11" s="31">
        <v>1.0000000000000001E-5</v>
      </c>
      <c r="AF11" s="31">
        <v>1.0000000000000001E-5</v>
      </c>
      <c r="AG11" s="31">
        <v>1.0000000000000001E-5</v>
      </c>
      <c r="AH11" s="31">
        <v>1.0000000000000001E-5</v>
      </c>
      <c r="AI11" s="31">
        <v>1.0000000000000001E-5</v>
      </c>
      <c r="AJ11" s="31">
        <v>1.0000000000000001E-5</v>
      </c>
      <c r="AK11" s="31">
        <v>1.0000000000000001E-5</v>
      </c>
      <c r="AL11" s="31">
        <v>1.0000000000000001E-5</v>
      </c>
      <c r="AM11" s="31">
        <v>1.0000000000000001E-5</v>
      </c>
      <c r="AN11" s="31">
        <v>1.0000000000000001E-5</v>
      </c>
      <c r="AO11" s="31">
        <v>1.0000000000000001E-5</v>
      </c>
      <c r="AP11" s="31">
        <v>1.0000000000000001E-5</v>
      </c>
      <c r="AQ11" s="31">
        <v>1.0000000000000001E-5</v>
      </c>
      <c r="AR11" s="31">
        <v>1.0000000000000001E-5</v>
      </c>
      <c r="AS11" s="31">
        <v>1.0000000000000001E-5</v>
      </c>
      <c r="AT11" s="31">
        <v>1.0000000000000001E-5</v>
      </c>
      <c r="AU11" s="31">
        <v>1.0000000000000001E-5</v>
      </c>
      <c r="AV11" s="31">
        <v>1.0000000000000001E-5</v>
      </c>
      <c r="AW11" s="31">
        <v>1.0000000000000001E-5</v>
      </c>
      <c r="AX11" s="31">
        <v>1.0000000000000001E-5</v>
      </c>
      <c r="AY11" s="31">
        <v>1.0000000000000001E-5</v>
      </c>
      <c r="AZ11" s="31">
        <v>1.0000000000000001E-5</v>
      </c>
      <c r="BA11" s="31">
        <v>1.0000000000000001E-5</v>
      </c>
      <c r="BB11" s="31">
        <v>1.0000000000000001E-5</v>
      </c>
      <c r="BC11" s="31">
        <v>1.0000000000000001E-5</v>
      </c>
      <c r="BD11" s="31">
        <v>1.0000000000000001E-5</v>
      </c>
      <c r="BE11" s="31">
        <v>1.0000000000000001E-5</v>
      </c>
      <c r="BF11" s="31">
        <v>1.0000000000000001E-5</v>
      </c>
      <c r="BG11" s="31">
        <v>1.0000000000000001E-5</v>
      </c>
      <c r="BH11" s="31">
        <v>1.0000000000000001E-5</v>
      </c>
      <c r="BI11" s="31">
        <v>1.0000000000000001E-5</v>
      </c>
      <c r="BJ11" s="31">
        <v>1.0000000000000001E-5</v>
      </c>
      <c r="BK11" s="31">
        <v>1.0000000000000001E-5</v>
      </c>
      <c r="BL11" s="31">
        <v>1.0000000000000001E-5</v>
      </c>
      <c r="BM11" s="31">
        <v>1.0000000000000001E-5</v>
      </c>
      <c r="BN11" s="31">
        <v>1.0000000000000001E-5</v>
      </c>
      <c r="BO11" s="31">
        <v>2.0000000000000002E-5</v>
      </c>
      <c r="BP11" s="31">
        <v>2.0000000000000002E-5</v>
      </c>
      <c r="BQ11" s="31">
        <v>2.0000000000000002E-5</v>
      </c>
      <c r="BR11" s="31">
        <v>2.0000000000000002E-5</v>
      </c>
    </row>
    <row r="12" spans="1:70" x14ac:dyDescent="0.2">
      <c r="A12">
        <v>25</v>
      </c>
      <c r="B12" s="31">
        <v>1.0000000000000001E-5</v>
      </c>
      <c r="C12" s="31">
        <v>1.0000000000000001E-5</v>
      </c>
      <c r="D12" s="31">
        <v>1.0000000000000001E-5</v>
      </c>
      <c r="E12" s="31">
        <v>1.0000000000000001E-5</v>
      </c>
      <c r="F12" s="31">
        <v>1.0000000000000001E-5</v>
      </c>
      <c r="G12" s="31">
        <v>1.0000000000000001E-5</v>
      </c>
      <c r="H12" s="31">
        <v>1.0000000000000001E-5</v>
      </c>
      <c r="I12" s="31">
        <v>1.0000000000000001E-5</v>
      </c>
      <c r="J12" s="31">
        <v>1.0000000000000001E-5</v>
      </c>
      <c r="K12" s="31">
        <v>1.0000000000000001E-5</v>
      </c>
      <c r="L12" s="31">
        <v>1.0000000000000001E-5</v>
      </c>
      <c r="M12" s="31">
        <v>1.0000000000000001E-5</v>
      </c>
      <c r="N12" s="31">
        <v>1.0000000000000001E-5</v>
      </c>
      <c r="O12" s="31">
        <v>1.0000000000000001E-5</v>
      </c>
      <c r="P12" s="31">
        <v>1.0000000000000001E-5</v>
      </c>
      <c r="Q12" s="31">
        <v>1.0000000000000001E-5</v>
      </c>
      <c r="R12" s="31">
        <v>1.0000000000000001E-5</v>
      </c>
      <c r="S12" s="31">
        <v>1.0000000000000001E-5</v>
      </c>
      <c r="T12" s="31">
        <v>1.0000000000000001E-5</v>
      </c>
      <c r="U12" s="31">
        <v>1.0000000000000001E-5</v>
      </c>
      <c r="V12" s="31">
        <v>1.0000000000000001E-5</v>
      </c>
      <c r="W12" s="31">
        <v>1.0000000000000001E-5</v>
      </c>
      <c r="X12" s="31">
        <v>1.0000000000000001E-5</v>
      </c>
      <c r="Y12" s="31">
        <v>1.0000000000000001E-5</v>
      </c>
      <c r="Z12" s="31">
        <v>1.0000000000000001E-5</v>
      </c>
      <c r="AA12" s="31">
        <v>1.0000000000000001E-5</v>
      </c>
      <c r="AB12" s="31">
        <v>1.0000000000000001E-5</v>
      </c>
      <c r="AC12" s="31">
        <v>1.0000000000000001E-5</v>
      </c>
      <c r="AD12" s="31">
        <v>1.0000000000000001E-5</v>
      </c>
      <c r="AE12" s="31">
        <v>1.0000000000000001E-5</v>
      </c>
      <c r="AF12" s="31">
        <v>1.0000000000000001E-5</v>
      </c>
      <c r="AG12" s="31">
        <v>1.0000000000000001E-5</v>
      </c>
      <c r="AH12" s="31">
        <v>1.0000000000000001E-5</v>
      </c>
      <c r="AI12" s="31">
        <v>1.0000000000000001E-5</v>
      </c>
      <c r="AJ12" s="31">
        <v>1.0000000000000001E-5</v>
      </c>
      <c r="AK12" s="31">
        <v>1.0000000000000001E-5</v>
      </c>
      <c r="AL12" s="31">
        <v>1.0000000000000001E-5</v>
      </c>
      <c r="AM12" s="31">
        <v>1.0000000000000001E-5</v>
      </c>
      <c r="AN12" s="31">
        <v>1.0000000000000001E-5</v>
      </c>
      <c r="AO12" s="31">
        <v>1.0000000000000001E-5</v>
      </c>
      <c r="AP12" s="31">
        <v>1.0000000000000001E-5</v>
      </c>
      <c r="AQ12" s="31">
        <v>1.0000000000000001E-5</v>
      </c>
      <c r="AR12" s="31">
        <v>1.0000000000000001E-5</v>
      </c>
      <c r="AS12" s="31">
        <v>1.0000000000000001E-5</v>
      </c>
      <c r="AT12" s="31">
        <v>1.0000000000000001E-5</v>
      </c>
      <c r="AU12" s="31">
        <v>1.0000000000000001E-5</v>
      </c>
      <c r="AV12" s="31">
        <v>1.0000000000000001E-5</v>
      </c>
      <c r="AW12" s="31">
        <v>1.0000000000000001E-5</v>
      </c>
      <c r="AX12" s="31">
        <v>1.0000000000000001E-5</v>
      </c>
      <c r="AY12" s="31">
        <v>1.0000000000000001E-5</v>
      </c>
      <c r="AZ12" s="31">
        <v>1.0000000000000001E-5</v>
      </c>
      <c r="BA12" s="31">
        <v>1.0000000000000001E-5</v>
      </c>
      <c r="BB12" s="31">
        <v>1.0000000000000001E-5</v>
      </c>
      <c r="BC12" s="31">
        <v>1.0000000000000001E-5</v>
      </c>
      <c r="BD12" s="31">
        <v>1.0000000000000001E-5</v>
      </c>
      <c r="BE12" s="31">
        <v>1.0000000000000001E-5</v>
      </c>
      <c r="BF12" s="31">
        <v>1.0000000000000001E-5</v>
      </c>
      <c r="BG12" s="31">
        <v>1.0000000000000001E-5</v>
      </c>
      <c r="BH12" s="31">
        <v>1.0000000000000001E-5</v>
      </c>
      <c r="BI12" s="31">
        <v>1.0000000000000001E-5</v>
      </c>
      <c r="BJ12" s="31">
        <v>1.0000000000000001E-5</v>
      </c>
      <c r="BK12" s="31">
        <v>1.0000000000000001E-5</v>
      </c>
      <c r="BL12" s="31">
        <v>1.0000000000000001E-5</v>
      </c>
      <c r="BM12" s="31">
        <v>1.0000000000000001E-5</v>
      </c>
      <c r="BN12" s="31">
        <v>1.0000000000000001E-5</v>
      </c>
      <c r="BO12" s="31">
        <v>2.0000000000000002E-5</v>
      </c>
      <c r="BP12" s="31">
        <v>2.0000000000000002E-5</v>
      </c>
      <c r="BQ12" s="31">
        <v>2.0000000000000002E-5</v>
      </c>
      <c r="BR12" s="31">
        <v>2.0000000000000002E-5</v>
      </c>
    </row>
    <row r="13" spans="1:70" x14ac:dyDescent="0.2">
      <c r="A13">
        <v>26</v>
      </c>
      <c r="B13" s="31">
        <v>1.0000000000000001E-5</v>
      </c>
      <c r="C13" s="31">
        <v>1.0000000000000001E-5</v>
      </c>
      <c r="D13" s="31">
        <v>1.0000000000000001E-5</v>
      </c>
      <c r="E13" s="31">
        <v>1.0000000000000001E-5</v>
      </c>
      <c r="F13" s="31">
        <v>1.0000000000000001E-5</v>
      </c>
      <c r="G13" s="31">
        <v>1.0000000000000001E-5</v>
      </c>
      <c r="H13" s="31">
        <v>1.0000000000000001E-5</v>
      </c>
      <c r="I13" s="31">
        <v>1.0000000000000001E-5</v>
      </c>
      <c r="J13" s="31">
        <v>1.0000000000000001E-5</v>
      </c>
      <c r="K13" s="31">
        <v>1.0000000000000001E-5</v>
      </c>
      <c r="L13" s="31">
        <v>1.0000000000000001E-5</v>
      </c>
      <c r="M13" s="31">
        <v>1.0000000000000001E-5</v>
      </c>
      <c r="N13" s="31">
        <v>1.0000000000000001E-5</v>
      </c>
      <c r="O13" s="31">
        <v>1.0000000000000001E-5</v>
      </c>
      <c r="P13" s="31">
        <v>1.0000000000000001E-5</v>
      </c>
      <c r="Q13" s="31">
        <v>1.0000000000000001E-5</v>
      </c>
      <c r="R13" s="31">
        <v>1.0000000000000001E-5</v>
      </c>
      <c r="S13" s="31">
        <v>1.0000000000000001E-5</v>
      </c>
      <c r="T13" s="31">
        <v>1.0000000000000001E-5</v>
      </c>
      <c r="U13" s="31">
        <v>1.0000000000000001E-5</v>
      </c>
      <c r="V13" s="31">
        <v>1.0000000000000001E-5</v>
      </c>
      <c r="W13" s="31">
        <v>1.0000000000000001E-5</v>
      </c>
      <c r="X13" s="31">
        <v>1.0000000000000001E-5</v>
      </c>
      <c r="Y13" s="31">
        <v>1.0000000000000001E-5</v>
      </c>
      <c r="Z13" s="31">
        <v>1.0000000000000001E-5</v>
      </c>
      <c r="AA13" s="31">
        <v>1.0000000000000001E-5</v>
      </c>
      <c r="AB13" s="31">
        <v>1.0000000000000001E-5</v>
      </c>
      <c r="AC13" s="31">
        <v>1.0000000000000001E-5</v>
      </c>
      <c r="AD13" s="31">
        <v>1.0000000000000001E-5</v>
      </c>
      <c r="AE13" s="31">
        <v>1.0000000000000001E-5</v>
      </c>
      <c r="AF13" s="31">
        <v>1.0000000000000001E-5</v>
      </c>
      <c r="AG13" s="31">
        <v>1.0000000000000001E-5</v>
      </c>
      <c r="AH13" s="31">
        <v>1.0000000000000001E-5</v>
      </c>
      <c r="AI13" s="31">
        <v>1.0000000000000001E-5</v>
      </c>
      <c r="AJ13" s="31">
        <v>1.0000000000000001E-5</v>
      </c>
      <c r="AK13" s="31">
        <v>1.0000000000000001E-5</v>
      </c>
      <c r="AL13" s="31">
        <v>1.0000000000000001E-5</v>
      </c>
      <c r="AM13" s="31">
        <v>1.0000000000000001E-5</v>
      </c>
      <c r="AN13" s="31">
        <v>1.0000000000000001E-5</v>
      </c>
      <c r="AO13" s="31">
        <v>1.0000000000000001E-5</v>
      </c>
      <c r="AP13" s="31">
        <v>1.0000000000000001E-5</v>
      </c>
      <c r="AQ13" s="31">
        <v>1.0000000000000001E-5</v>
      </c>
      <c r="AR13" s="31">
        <v>1.0000000000000001E-5</v>
      </c>
      <c r="AS13" s="31">
        <v>1.0000000000000001E-5</v>
      </c>
      <c r="AT13" s="31">
        <v>1.0000000000000001E-5</v>
      </c>
      <c r="AU13" s="31">
        <v>1.0000000000000001E-5</v>
      </c>
      <c r="AV13" s="31">
        <v>1.0000000000000001E-5</v>
      </c>
      <c r="AW13" s="31">
        <v>1.0000000000000001E-5</v>
      </c>
      <c r="AX13" s="31">
        <v>1.0000000000000001E-5</v>
      </c>
      <c r="AY13" s="31">
        <v>1.0000000000000001E-5</v>
      </c>
      <c r="AZ13" s="31">
        <v>1.0000000000000001E-5</v>
      </c>
      <c r="BA13" s="31">
        <v>1.0000000000000001E-5</v>
      </c>
      <c r="BB13" s="31">
        <v>1.0000000000000001E-5</v>
      </c>
      <c r="BC13" s="31">
        <v>1.0000000000000001E-5</v>
      </c>
      <c r="BD13" s="31">
        <v>1.0000000000000001E-5</v>
      </c>
      <c r="BE13" s="31">
        <v>1.0000000000000001E-5</v>
      </c>
      <c r="BF13" s="31">
        <v>1.0000000000000001E-5</v>
      </c>
      <c r="BG13" s="31">
        <v>1.0000000000000001E-5</v>
      </c>
      <c r="BH13" s="31">
        <v>1.0000000000000001E-5</v>
      </c>
      <c r="BI13" s="31">
        <v>1.0000000000000001E-5</v>
      </c>
      <c r="BJ13" s="31">
        <v>1.0000000000000001E-5</v>
      </c>
      <c r="BK13" s="31">
        <v>1.0000000000000001E-5</v>
      </c>
      <c r="BL13" s="31">
        <v>1.0000000000000001E-5</v>
      </c>
      <c r="BM13" s="31">
        <v>1.0000000000000001E-5</v>
      </c>
      <c r="BN13" s="31">
        <v>1.0000000000000001E-5</v>
      </c>
      <c r="BO13" s="31">
        <v>2.0000000000000002E-5</v>
      </c>
      <c r="BP13" s="31">
        <v>2.0000000000000002E-5</v>
      </c>
      <c r="BQ13" s="31">
        <v>2.0000000000000002E-5</v>
      </c>
      <c r="BR13" s="31">
        <v>2.0000000000000002E-5</v>
      </c>
    </row>
    <row r="14" spans="1:70" x14ac:dyDescent="0.2">
      <c r="A14">
        <v>27</v>
      </c>
      <c r="B14" s="31">
        <v>1.0000000000000001E-5</v>
      </c>
      <c r="C14" s="31">
        <v>1.0000000000000001E-5</v>
      </c>
      <c r="D14" s="31">
        <v>1.0000000000000001E-5</v>
      </c>
      <c r="E14" s="31">
        <v>1.0000000000000001E-5</v>
      </c>
      <c r="F14" s="31">
        <v>1.0000000000000001E-5</v>
      </c>
      <c r="G14" s="31">
        <v>1.0000000000000001E-5</v>
      </c>
      <c r="H14" s="31">
        <v>1.0000000000000001E-5</v>
      </c>
      <c r="I14" s="31">
        <v>1.0000000000000001E-5</v>
      </c>
      <c r="J14" s="31">
        <v>1.0000000000000001E-5</v>
      </c>
      <c r="K14" s="31">
        <v>1.0000000000000001E-5</v>
      </c>
      <c r="L14" s="31">
        <v>1.0000000000000001E-5</v>
      </c>
      <c r="M14" s="31">
        <v>1.0000000000000001E-5</v>
      </c>
      <c r="N14" s="31">
        <v>1.0000000000000001E-5</v>
      </c>
      <c r="O14" s="31">
        <v>1.0000000000000001E-5</v>
      </c>
      <c r="P14" s="31">
        <v>1.0000000000000001E-5</v>
      </c>
      <c r="Q14" s="31">
        <v>1.0000000000000001E-5</v>
      </c>
      <c r="R14" s="31">
        <v>1.0000000000000001E-5</v>
      </c>
      <c r="S14" s="31">
        <v>1.0000000000000001E-5</v>
      </c>
      <c r="T14" s="31">
        <v>1.0000000000000001E-5</v>
      </c>
      <c r="U14" s="31">
        <v>1.0000000000000001E-5</v>
      </c>
      <c r="V14" s="31">
        <v>1.0000000000000001E-5</v>
      </c>
      <c r="W14" s="31">
        <v>1.0000000000000001E-5</v>
      </c>
      <c r="X14" s="31">
        <v>1.0000000000000001E-5</v>
      </c>
      <c r="Y14" s="31">
        <v>1.0000000000000001E-5</v>
      </c>
      <c r="Z14" s="31">
        <v>1.0000000000000001E-5</v>
      </c>
      <c r="AA14" s="31">
        <v>1.0000000000000001E-5</v>
      </c>
      <c r="AB14" s="31">
        <v>1.0000000000000001E-5</v>
      </c>
      <c r="AC14" s="31">
        <v>1.0000000000000001E-5</v>
      </c>
      <c r="AD14" s="31">
        <v>1.0000000000000001E-5</v>
      </c>
      <c r="AE14" s="31">
        <v>1.0000000000000001E-5</v>
      </c>
      <c r="AF14" s="31">
        <v>1.0000000000000001E-5</v>
      </c>
      <c r="AG14" s="31">
        <v>1.0000000000000001E-5</v>
      </c>
      <c r="AH14" s="31">
        <v>1.0000000000000001E-5</v>
      </c>
      <c r="AI14" s="31">
        <v>1.0000000000000001E-5</v>
      </c>
      <c r="AJ14" s="31">
        <v>1.0000000000000001E-5</v>
      </c>
      <c r="AK14" s="31">
        <v>1.0000000000000001E-5</v>
      </c>
      <c r="AL14" s="31">
        <v>1.0000000000000001E-5</v>
      </c>
      <c r="AM14" s="31">
        <v>1.0000000000000001E-5</v>
      </c>
      <c r="AN14" s="31">
        <v>1.0000000000000001E-5</v>
      </c>
      <c r="AO14" s="31">
        <v>1.0000000000000001E-5</v>
      </c>
      <c r="AP14" s="31">
        <v>1.0000000000000001E-5</v>
      </c>
      <c r="AQ14" s="31">
        <v>1.0000000000000001E-5</v>
      </c>
      <c r="AR14" s="31">
        <v>1.0000000000000001E-5</v>
      </c>
      <c r="AS14" s="31">
        <v>1.0000000000000001E-5</v>
      </c>
      <c r="AT14" s="31">
        <v>1.0000000000000001E-5</v>
      </c>
      <c r="AU14" s="31">
        <v>1.0000000000000001E-5</v>
      </c>
      <c r="AV14" s="31">
        <v>1.0000000000000001E-5</v>
      </c>
      <c r="AW14" s="31">
        <v>1.0000000000000001E-5</v>
      </c>
      <c r="AX14" s="31">
        <v>1.0000000000000001E-5</v>
      </c>
      <c r="AY14" s="31">
        <v>1.0000000000000001E-5</v>
      </c>
      <c r="AZ14" s="31">
        <v>1.0000000000000001E-5</v>
      </c>
      <c r="BA14" s="31">
        <v>1.0000000000000001E-5</v>
      </c>
      <c r="BB14" s="31">
        <v>1.0000000000000001E-5</v>
      </c>
      <c r="BC14" s="31">
        <v>1.0000000000000001E-5</v>
      </c>
      <c r="BD14" s="31">
        <v>1.0000000000000001E-5</v>
      </c>
      <c r="BE14" s="31">
        <v>1.0000000000000001E-5</v>
      </c>
      <c r="BF14" s="31">
        <v>1.0000000000000001E-5</v>
      </c>
      <c r="BG14" s="31">
        <v>1.0000000000000001E-5</v>
      </c>
      <c r="BH14" s="31">
        <v>1.0000000000000001E-5</v>
      </c>
      <c r="BI14" s="31">
        <v>1.0000000000000001E-5</v>
      </c>
      <c r="BJ14" s="31">
        <v>1.0000000000000001E-5</v>
      </c>
      <c r="BK14" s="31">
        <v>1.0000000000000001E-5</v>
      </c>
      <c r="BL14" s="31">
        <v>1.0000000000000001E-5</v>
      </c>
      <c r="BM14" s="31">
        <v>1.0000000000000001E-5</v>
      </c>
      <c r="BN14" s="31">
        <v>1.0000000000000001E-5</v>
      </c>
      <c r="BO14" s="31">
        <v>2.0000000000000002E-5</v>
      </c>
      <c r="BP14" s="31">
        <v>2.0000000000000002E-5</v>
      </c>
      <c r="BQ14" s="31">
        <v>2.0000000000000002E-5</v>
      </c>
      <c r="BR14" s="31">
        <v>2.0000000000000002E-5</v>
      </c>
    </row>
    <row r="15" spans="1:70" x14ac:dyDescent="0.2">
      <c r="A15">
        <v>28</v>
      </c>
      <c r="B15" s="31">
        <v>1.0000000000000001E-5</v>
      </c>
      <c r="C15" s="31">
        <v>1.0000000000000001E-5</v>
      </c>
      <c r="D15" s="31">
        <v>1.0000000000000001E-5</v>
      </c>
      <c r="E15" s="31">
        <v>1.0000000000000001E-5</v>
      </c>
      <c r="F15" s="31">
        <v>1.0000000000000001E-5</v>
      </c>
      <c r="G15" s="31">
        <v>1.0000000000000001E-5</v>
      </c>
      <c r="H15" s="31">
        <v>1.0000000000000001E-5</v>
      </c>
      <c r="I15" s="31">
        <v>1.0000000000000001E-5</v>
      </c>
      <c r="J15" s="31">
        <v>1.0000000000000001E-5</v>
      </c>
      <c r="K15" s="31">
        <v>1.0000000000000001E-5</v>
      </c>
      <c r="L15" s="31">
        <v>1.0000000000000001E-5</v>
      </c>
      <c r="M15" s="31">
        <v>1.0000000000000001E-5</v>
      </c>
      <c r="N15" s="31">
        <v>1.0000000000000001E-5</v>
      </c>
      <c r="O15" s="31">
        <v>1.0000000000000001E-5</v>
      </c>
      <c r="P15" s="31">
        <v>1.0000000000000001E-5</v>
      </c>
      <c r="Q15" s="31">
        <v>1.0000000000000001E-5</v>
      </c>
      <c r="R15" s="31">
        <v>1.0000000000000001E-5</v>
      </c>
      <c r="S15" s="31">
        <v>1.0000000000000001E-5</v>
      </c>
      <c r="T15" s="31">
        <v>1.0000000000000001E-5</v>
      </c>
      <c r="U15" s="31">
        <v>1.0000000000000001E-5</v>
      </c>
      <c r="V15" s="31">
        <v>1.0000000000000001E-5</v>
      </c>
      <c r="W15" s="31">
        <v>1.0000000000000001E-5</v>
      </c>
      <c r="X15" s="31">
        <v>1.0000000000000001E-5</v>
      </c>
      <c r="Y15" s="31">
        <v>1.0000000000000001E-5</v>
      </c>
      <c r="Z15" s="31">
        <v>1.0000000000000001E-5</v>
      </c>
      <c r="AA15" s="31">
        <v>1.0000000000000001E-5</v>
      </c>
      <c r="AB15" s="31">
        <v>1.0000000000000001E-5</v>
      </c>
      <c r="AC15" s="31">
        <v>1.0000000000000001E-5</v>
      </c>
      <c r="AD15" s="31">
        <v>1.0000000000000001E-5</v>
      </c>
      <c r="AE15" s="31">
        <v>1.0000000000000001E-5</v>
      </c>
      <c r="AF15" s="31">
        <v>1.0000000000000001E-5</v>
      </c>
      <c r="AG15" s="31">
        <v>1.0000000000000001E-5</v>
      </c>
      <c r="AH15" s="31">
        <v>1.0000000000000001E-5</v>
      </c>
      <c r="AI15" s="31">
        <v>1.0000000000000001E-5</v>
      </c>
      <c r="AJ15" s="31">
        <v>1.0000000000000001E-5</v>
      </c>
      <c r="AK15" s="31">
        <v>1.0000000000000001E-5</v>
      </c>
      <c r="AL15" s="31">
        <v>1.0000000000000001E-5</v>
      </c>
      <c r="AM15" s="31">
        <v>1.0000000000000001E-5</v>
      </c>
      <c r="AN15" s="31">
        <v>1.0000000000000001E-5</v>
      </c>
      <c r="AO15" s="31">
        <v>1.0000000000000001E-5</v>
      </c>
      <c r="AP15" s="31">
        <v>1.0000000000000001E-5</v>
      </c>
      <c r="AQ15" s="31">
        <v>1.0000000000000001E-5</v>
      </c>
      <c r="AR15" s="31">
        <v>1.0000000000000001E-5</v>
      </c>
      <c r="AS15" s="31">
        <v>1.0000000000000001E-5</v>
      </c>
      <c r="AT15" s="31">
        <v>1.0000000000000001E-5</v>
      </c>
      <c r="AU15" s="31">
        <v>1.0000000000000001E-5</v>
      </c>
      <c r="AV15" s="31">
        <v>1.0000000000000001E-5</v>
      </c>
      <c r="AW15" s="31">
        <v>1.0000000000000001E-5</v>
      </c>
      <c r="AX15" s="31">
        <v>1.0000000000000001E-5</v>
      </c>
      <c r="AY15" s="31">
        <v>1.0000000000000001E-5</v>
      </c>
      <c r="AZ15" s="31">
        <v>1.0000000000000001E-5</v>
      </c>
      <c r="BA15" s="31">
        <v>1.0000000000000001E-5</v>
      </c>
      <c r="BB15" s="31">
        <v>1.0000000000000001E-5</v>
      </c>
      <c r="BC15" s="31">
        <v>1.0000000000000001E-5</v>
      </c>
      <c r="BD15" s="31">
        <v>1.0000000000000001E-5</v>
      </c>
      <c r="BE15" s="31">
        <v>1.0000000000000001E-5</v>
      </c>
      <c r="BF15" s="31">
        <v>1.0000000000000001E-5</v>
      </c>
      <c r="BG15" s="31">
        <v>1.0000000000000001E-5</v>
      </c>
      <c r="BH15" s="31">
        <v>1.0000000000000001E-5</v>
      </c>
      <c r="BI15" s="31">
        <v>1.0000000000000001E-5</v>
      </c>
      <c r="BJ15" s="31">
        <v>1.0000000000000001E-5</v>
      </c>
      <c r="BK15" s="31">
        <v>1.0000000000000001E-5</v>
      </c>
      <c r="BL15" s="31">
        <v>1.0000000000000001E-5</v>
      </c>
      <c r="BM15" s="31">
        <v>1.0000000000000001E-5</v>
      </c>
      <c r="BN15" s="31">
        <v>1.0000000000000001E-5</v>
      </c>
      <c r="BO15" s="31">
        <v>2.0000000000000002E-5</v>
      </c>
      <c r="BP15" s="31">
        <v>2.0000000000000002E-5</v>
      </c>
      <c r="BQ15" s="31">
        <v>2.0000000000000002E-5</v>
      </c>
      <c r="BR15" s="31">
        <v>2.0000000000000002E-5</v>
      </c>
    </row>
    <row r="16" spans="1:70" x14ac:dyDescent="0.2">
      <c r="A16">
        <v>29</v>
      </c>
      <c r="B16" s="31">
        <v>1.0000000000000001E-5</v>
      </c>
      <c r="C16" s="31">
        <v>1.0000000000000001E-5</v>
      </c>
      <c r="D16" s="31">
        <v>1.0000000000000001E-5</v>
      </c>
      <c r="E16" s="31">
        <v>1.0000000000000001E-5</v>
      </c>
      <c r="F16" s="31">
        <v>1.0000000000000001E-5</v>
      </c>
      <c r="G16" s="31">
        <v>1.0000000000000001E-5</v>
      </c>
      <c r="H16" s="31">
        <v>1.0000000000000001E-5</v>
      </c>
      <c r="I16" s="31">
        <v>1.0000000000000001E-5</v>
      </c>
      <c r="J16" s="31">
        <v>1.0000000000000001E-5</v>
      </c>
      <c r="K16" s="31">
        <v>1.0000000000000001E-5</v>
      </c>
      <c r="L16" s="31">
        <v>1.0000000000000001E-5</v>
      </c>
      <c r="M16" s="31">
        <v>1.0000000000000001E-5</v>
      </c>
      <c r="N16" s="31">
        <v>1.0000000000000001E-5</v>
      </c>
      <c r="O16" s="31">
        <v>1.0000000000000001E-5</v>
      </c>
      <c r="P16" s="31">
        <v>1.0000000000000001E-5</v>
      </c>
      <c r="Q16" s="31">
        <v>1.0000000000000001E-5</v>
      </c>
      <c r="R16" s="31">
        <v>1.0000000000000001E-5</v>
      </c>
      <c r="S16" s="31">
        <v>1.0000000000000001E-5</v>
      </c>
      <c r="T16" s="31">
        <v>1.0000000000000001E-5</v>
      </c>
      <c r="U16" s="31">
        <v>1.0000000000000001E-5</v>
      </c>
      <c r="V16" s="31">
        <v>1.0000000000000001E-5</v>
      </c>
      <c r="W16" s="31">
        <v>1.0000000000000001E-5</v>
      </c>
      <c r="X16" s="31">
        <v>1.0000000000000001E-5</v>
      </c>
      <c r="Y16" s="31">
        <v>1.0000000000000001E-5</v>
      </c>
      <c r="Z16" s="31">
        <v>1.0000000000000001E-5</v>
      </c>
      <c r="AA16" s="31">
        <v>1.0000000000000001E-5</v>
      </c>
      <c r="AB16" s="31">
        <v>1.0000000000000001E-5</v>
      </c>
      <c r="AC16" s="31">
        <v>1.0000000000000001E-5</v>
      </c>
      <c r="AD16" s="31">
        <v>1.0000000000000001E-5</v>
      </c>
      <c r="AE16" s="31">
        <v>1.0000000000000001E-5</v>
      </c>
      <c r="AF16" s="31">
        <v>1.0000000000000001E-5</v>
      </c>
      <c r="AG16" s="31">
        <v>1.0000000000000001E-5</v>
      </c>
      <c r="AH16" s="31">
        <v>1.0000000000000001E-5</v>
      </c>
      <c r="AI16" s="31">
        <v>1.0000000000000001E-5</v>
      </c>
      <c r="AJ16" s="31">
        <v>1.0000000000000001E-5</v>
      </c>
      <c r="AK16" s="31">
        <v>1.0000000000000001E-5</v>
      </c>
      <c r="AL16" s="31">
        <v>1.0000000000000001E-5</v>
      </c>
      <c r="AM16" s="31">
        <v>1.0000000000000001E-5</v>
      </c>
      <c r="AN16" s="31">
        <v>1.0000000000000001E-5</v>
      </c>
      <c r="AO16" s="31">
        <v>1.0000000000000001E-5</v>
      </c>
      <c r="AP16" s="31">
        <v>1.0000000000000001E-5</v>
      </c>
      <c r="AQ16" s="31">
        <v>1.0000000000000001E-5</v>
      </c>
      <c r="AR16" s="31">
        <v>1.0000000000000001E-5</v>
      </c>
      <c r="AS16" s="31">
        <v>1.0000000000000001E-5</v>
      </c>
      <c r="AT16" s="31">
        <v>1.0000000000000001E-5</v>
      </c>
      <c r="AU16" s="31">
        <v>1.0000000000000001E-5</v>
      </c>
      <c r="AV16" s="31">
        <v>1.0000000000000001E-5</v>
      </c>
      <c r="AW16" s="31">
        <v>1.0000000000000001E-5</v>
      </c>
      <c r="AX16" s="31">
        <v>1.0000000000000001E-5</v>
      </c>
      <c r="AY16" s="31">
        <v>1.0000000000000001E-5</v>
      </c>
      <c r="AZ16" s="31">
        <v>1.0000000000000001E-5</v>
      </c>
      <c r="BA16" s="31">
        <v>1.0000000000000001E-5</v>
      </c>
      <c r="BB16" s="31">
        <v>1.0000000000000001E-5</v>
      </c>
      <c r="BC16" s="31">
        <v>1.0000000000000001E-5</v>
      </c>
      <c r="BD16" s="31">
        <v>1.0000000000000001E-5</v>
      </c>
      <c r="BE16" s="31">
        <v>1.0000000000000001E-5</v>
      </c>
      <c r="BF16" s="31">
        <v>1.0000000000000001E-5</v>
      </c>
      <c r="BG16" s="31">
        <v>1.0000000000000001E-5</v>
      </c>
      <c r="BH16" s="31">
        <v>1.0000000000000001E-5</v>
      </c>
      <c r="BI16" s="31">
        <v>1.0000000000000001E-5</v>
      </c>
      <c r="BJ16" s="31">
        <v>1.0000000000000001E-5</v>
      </c>
      <c r="BK16" s="31">
        <v>1.0000000000000001E-5</v>
      </c>
      <c r="BL16" s="31">
        <v>1.0000000000000001E-5</v>
      </c>
      <c r="BM16" s="31">
        <v>1.0000000000000001E-5</v>
      </c>
      <c r="BN16" s="31">
        <v>1.0000000000000001E-5</v>
      </c>
      <c r="BO16" s="31">
        <v>2.0000000000000002E-5</v>
      </c>
      <c r="BP16" s="31">
        <v>2.0000000000000002E-5</v>
      </c>
      <c r="BQ16" s="31">
        <v>2.0000000000000002E-5</v>
      </c>
      <c r="BR16" s="31">
        <v>2.0000000000000002E-5</v>
      </c>
    </row>
    <row r="17" spans="1:70" x14ac:dyDescent="0.2">
      <c r="A17">
        <v>30</v>
      </c>
      <c r="B17" s="31">
        <v>1.0000000000000001E-5</v>
      </c>
      <c r="C17" s="31">
        <v>1.0000000000000001E-5</v>
      </c>
      <c r="D17" s="31">
        <v>1.0000000000000001E-5</v>
      </c>
      <c r="E17" s="31">
        <v>1.0000000000000001E-5</v>
      </c>
      <c r="F17" s="31">
        <v>1.0000000000000001E-5</v>
      </c>
      <c r="G17" s="31">
        <v>1.0000000000000001E-5</v>
      </c>
      <c r="H17" s="31">
        <v>1.0000000000000001E-5</v>
      </c>
      <c r="I17" s="31">
        <v>1.0000000000000001E-5</v>
      </c>
      <c r="J17" s="31">
        <v>1.0000000000000001E-5</v>
      </c>
      <c r="K17" s="31">
        <v>1.0000000000000001E-5</v>
      </c>
      <c r="L17" s="31">
        <v>1.0000000000000001E-5</v>
      </c>
      <c r="M17" s="31">
        <v>1.0000000000000001E-5</v>
      </c>
      <c r="N17" s="31">
        <v>1.0000000000000001E-5</v>
      </c>
      <c r="O17" s="31">
        <v>1.0000000000000001E-5</v>
      </c>
      <c r="P17" s="31">
        <v>1.0000000000000001E-5</v>
      </c>
      <c r="Q17" s="31">
        <v>1.0000000000000001E-5</v>
      </c>
      <c r="R17" s="31">
        <v>1.0000000000000001E-5</v>
      </c>
      <c r="S17" s="31">
        <v>1.0000000000000001E-5</v>
      </c>
      <c r="T17" s="31">
        <v>1.0000000000000001E-5</v>
      </c>
      <c r="U17" s="31">
        <v>1.0000000000000001E-5</v>
      </c>
      <c r="V17" s="31">
        <v>1.0000000000000001E-5</v>
      </c>
      <c r="W17" s="31">
        <v>1.0000000000000001E-5</v>
      </c>
      <c r="X17" s="31">
        <v>1.0000000000000001E-5</v>
      </c>
      <c r="Y17" s="31">
        <v>1.0000000000000001E-5</v>
      </c>
      <c r="Z17" s="31">
        <v>1.0000000000000001E-5</v>
      </c>
      <c r="AA17" s="31">
        <v>1.0000000000000001E-5</v>
      </c>
      <c r="AB17" s="31">
        <v>1.0000000000000001E-5</v>
      </c>
      <c r="AC17" s="31">
        <v>1.0000000000000001E-5</v>
      </c>
      <c r="AD17" s="31">
        <v>1.0000000000000001E-5</v>
      </c>
      <c r="AE17" s="31">
        <v>1.0000000000000001E-5</v>
      </c>
      <c r="AF17" s="31">
        <v>1.0000000000000001E-5</v>
      </c>
      <c r="AG17" s="31">
        <v>1.0000000000000001E-5</v>
      </c>
      <c r="AH17" s="31">
        <v>1.0000000000000001E-5</v>
      </c>
      <c r="AI17" s="31">
        <v>1.0000000000000001E-5</v>
      </c>
      <c r="AJ17" s="31">
        <v>1.0000000000000001E-5</v>
      </c>
      <c r="AK17" s="31">
        <v>1.0000000000000001E-5</v>
      </c>
      <c r="AL17" s="31">
        <v>1.0000000000000001E-5</v>
      </c>
      <c r="AM17" s="31">
        <v>1.0000000000000001E-5</v>
      </c>
      <c r="AN17" s="31">
        <v>1.0000000000000001E-5</v>
      </c>
      <c r="AO17" s="31">
        <v>1.0000000000000001E-5</v>
      </c>
      <c r="AP17" s="31">
        <v>1.0000000000000001E-5</v>
      </c>
      <c r="AQ17" s="31">
        <v>1.0000000000000001E-5</v>
      </c>
      <c r="AR17" s="31">
        <v>1.0000000000000001E-5</v>
      </c>
      <c r="AS17" s="31">
        <v>1.0000000000000001E-5</v>
      </c>
      <c r="AT17" s="31">
        <v>1.0000000000000001E-5</v>
      </c>
      <c r="AU17" s="31">
        <v>1.0000000000000001E-5</v>
      </c>
      <c r="AV17" s="31">
        <v>1.0000000000000001E-5</v>
      </c>
      <c r="AW17" s="31">
        <v>1.0000000000000001E-5</v>
      </c>
      <c r="AX17" s="31">
        <v>1.0000000000000001E-5</v>
      </c>
      <c r="AY17" s="31">
        <v>1.0000000000000001E-5</v>
      </c>
      <c r="AZ17" s="31">
        <v>1.0000000000000001E-5</v>
      </c>
      <c r="BA17" s="31">
        <v>1.0000000000000001E-5</v>
      </c>
      <c r="BB17" s="31">
        <v>1.0000000000000001E-5</v>
      </c>
      <c r="BC17" s="31">
        <v>1.0000000000000001E-5</v>
      </c>
      <c r="BD17" s="31">
        <v>1.0000000000000001E-5</v>
      </c>
      <c r="BE17" s="31">
        <v>1.0000000000000001E-5</v>
      </c>
      <c r="BF17" s="31">
        <v>1.0000000000000001E-5</v>
      </c>
      <c r="BG17" s="31">
        <v>1.0000000000000001E-5</v>
      </c>
      <c r="BH17" s="31">
        <v>1.0000000000000001E-5</v>
      </c>
      <c r="BI17" s="31">
        <v>1.0000000000000001E-5</v>
      </c>
      <c r="BJ17" s="31">
        <v>1.0000000000000001E-5</v>
      </c>
      <c r="BK17" s="31">
        <v>1.0000000000000001E-5</v>
      </c>
      <c r="BL17" s="31">
        <v>1.0000000000000001E-5</v>
      </c>
      <c r="BM17" s="31">
        <v>1.0000000000000001E-5</v>
      </c>
      <c r="BN17" s="31">
        <v>1.0000000000000001E-5</v>
      </c>
      <c r="BO17" s="31">
        <v>2.0000000000000002E-5</v>
      </c>
      <c r="BP17" s="31">
        <v>2.0000000000000002E-5</v>
      </c>
      <c r="BQ17" s="31">
        <v>2.0000000000000002E-5</v>
      </c>
      <c r="BR17" s="31">
        <v>2.0000000000000002E-5</v>
      </c>
    </row>
    <row r="18" spans="1:70" x14ac:dyDescent="0.2">
      <c r="A18">
        <v>31</v>
      </c>
      <c r="B18" s="31">
        <v>1.0000000000000001E-5</v>
      </c>
      <c r="C18" s="31">
        <v>1.0000000000000001E-5</v>
      </c>
      <c r="D18" s="31">
        <v>1.0000000000000001E-5</v>
      </c>
      <c r="E18" s="31">
        <v>1.0000000000000001E-5</v>
      </c>
      <c r="F18" s="31">
        <v>1.0000000000000001E-5</v>
      </c>
      <c r="G18" s="31">
        <v>1.0000000000000001E-5</v>
      </c>
      <c r="H18" s="31">
        <v>1.0000000000000001E-5</v>
      </c>
      <c r="I18" s="31">
        <v>1.0000000000000001E-5</v>
      </c>
      <c r="J18" s="31">
        <v>1.0000000000000001E-5</v>
      </c>
      <c r="K18" s="31">
        <v>1.0000000000000001E-5</v>
      </c>
      <c r="L18" s="31">
        <v>1.0000000000000001E-5</v>
      </c>
      <c r="M18" s="31">
        <v>1.0000000000000001E-5</v>
      </c>
      <c r="N18" s="31">
        <v>1.0000000000000001E-5</v>
      </c>
      <c r="O18" s="31">
        <v>1.0000000000000001E-5</v>
      </c>
      <c r="P18" s="31">
        <v>1.0000000000000001E-5</v>
      </c>
      <c r="Q18" s="31">
        <v>1.0000000000000001E-5</v>
      </c>
      <c r="R18" s="31">
        <v>1.0000000000000001E-5</v>
      </c>
      <c r="S18" s="31">
        <v>1.0000000000000001E-5</v>
      </c>
      <c r="T18" s="31">
        <v>1.0000000000000001E-5</v>
      </c>
      <c r="U18" s="31">
        <v>1.0000000000000001E-5</v>
      </c>
      <c r="V18" s="31">
        <v>1.0000000000000001E-5</v>
      </c>
      <c r="W18" s="31">
        <v>1.0000000000000001E-5</v>
      </c>
      <c r="X18" s="31">
        <v>1.0000000000000001E-5</v>
      </c>
      <c r="Y18" s="31">
        <v>1.0000000000000001E-5</v>
      </c>
      <c r="Z18" s="31">
        <v>1.0000000000000001E-5</v>
      </c>
      <c r="AA18" s="31">
        <v>1.0000000000000001E-5</v>
      </c>
      <c r="AB18" s="31">
        <v>1.0000000000000001E-5</v>
      </c>
      <c r="AC18" s="31">
        <v>1.0000000000000001E-5</v>
      </c>
      <c r="AD18" s="31">
        <v>1.0000000000000001E-5</v>
      </c>
      <c r="AE18" s="31">
        <v>1.0000000000000001E-5</v>
      </c>
      <c r="AF18" s="31">
        <v>1.0000000000000001E-5</v>
      </c>
      <c r="AG18" s="31">
        <v>1.0000000000000001E-5</v>
      </c>
      <c r="AH18" s="31">
        <v>1.0000000000000001E-5</v>
      </c>
      <c r="AI18" s="31">
        <v>1.0000000000000001E-5</v>
      </c>
      <c r="AJ18" s="31">
        <v>1.0000000000000001E-5</v>
      </c>
      <c r="AK18" s="31">
        <v>1.0000000000000001E-5</v>
      </c>
      <c r="AL18" s="31">
        <v>1.0000000000000001E-5</v>
      </c>
      <c r="AM18" s="31">
        <v>1.0000000000000001E-5</v>
      </c>
      <c r="AN18" s="31">
        <v>1.0000000000000001E-5</v>
      </c>
      <c r="AO18" s="31">
        <v>1.0000000000000001E-5</v>
      </c>
      <c r="AP18" s="31">
        <v>1.0000000000000001E-5</v>
      </c>
      <c r="AQ18" s="31">
        <v>1.0000000000000001E-5</v>
      </c>
      <c r="AR18" s="31">
        <v>1.0000000000000001E-5</v>
      </c>
      <c r="AS18" s="31">
        <v>1.0000000000000001E-5</v>
      </c>
      <c r="AT18" s="31">
        <v>1.0000000000000001E-5</v>
      </c>
      <c r="AU18" s="31">
        <v>1.0000000000000001E-5</v>
      </c>
      <c r="AV18" s="31">
        <v>1.0000000000000001E-5</v>
      </c>
      <c r="AW18" s="31">
        <v>1.0000000000000001E-5</v>
      </c>
      <c r="AX18" s="31">
        <v>1.0000000000000001E-5</v>
      </c>
      <c r="AY18" s="31">
        <v>1.0000000000000001E-5</v>
      </c>
      <c r="AZ18" s="31">
        <v>1.0000000000000001E-5</v>
      </c>
      <c r="BA18" s="31">
        <v>1.0000000000000001E-5</v>
      </c>
      <c r="BB18" s="31">
        <v>1.0000000000000001E-5</v>
      </c>
      <c r="BC18" s="31">
        <v>1.0000000000000001E-5</v>
      </c>
      <c r="BD18" s="31">
        <v>1.0000000000000001E-5</v>
      </c>
      <c r="BE18" s="31">
        <v>1.0000000000000001E-5</v>
      </c>
      <c r="BF18" s="31">
        <v>1.0000000000000001E-5</v>
      </c>
      <c r="BG18" s="31">
        <v>1.0000000000000001E-5</v>
      </c>
      <c r="BH18" s="31">
        <v>1.0000000000000001E-5</v>
      </c>
      <c r="BI18" s="31">
        <v>1.0000000000000001E-5</v>
      </c>
      <c r="BJ18" s="31">
        <v>1.0000000000000001E-5</v>
      </c>
      <c r="BK18" s="31">
        <v>1.0000000000000001E-5</v>
      </c>
      <c r="BL18" s="31">
        <v>1.0000000000000001E-5</v>
      </c>
      <c r="BM18" s="31">
        <v>1.0000000000000001E-5</v>
      </c>
      <c r="BN18" s="31">
        <v>1.0000000000000001E-5</v>
      </c>
      <c r="BO18" s="31">
        <v>2.0000000000000002E-5</v>
      </c>
      <c r="BP18" s="31">
        <v>2.0000000000000002E-5</v>
      </c>
      <c r="BQ18" s="31">
        <v>2.0000000000000002E-5</v>
      </c>
      <c r="BR18" s="31">
        <v>2.0000000000000002E-5</v>
      </c>
    </row>
    <row r="19" spans="1:70" x14ac:dyDescent="0.2">
      <c r="A19">
        <v>32</v>
      </c>
      <c r="B19" s="31">
        <v>1.0000000000000001E-5</v>
      </c>
      <c r="C19" s="31">
        <v>1.0000000000000001E-5</v>
      </c>
      <c r="D19" s="31">
        <v>1.0000000000000001E-5</v>
      </c>
      <c r="E19" s="31">
        <v>1.0000000000000001E-5</v>
      </c>
      <c r="F19" s="31">
        <v>1.0000000000000001E-5</v>
      </c>
      <c r="G19" s="31">
        <v>1.0000000000000001E-5</v>
      </c>
      <c r="H19" s="31">
        <v>1.0000000000000001E-5</v>
      </c>
      <c r="I19" s="31">
        <v>1.0000000000000001E-5</v>
      </c>
      <c r="J19" s="31">
        <v>1.0000000000000001E-5</v>
      </c>
      <c r="K19" s="31">
        <v>1.0000000000000001E-5</v>
      </c>
      <c r="L19" s="31">
        <v>1.0000000000000001E-5</v>
      </c>
      <c r="M19" s="31">
        <v>1.0000000000000001E-5</v>
      </c>
      <c r="N19" s="31">
        <v>1.0000000000000001E-5</v>
      </c>
      <c r="O19" s="31">
        <v>1.0000000000000001E-5</v>
      </c>
      <c r="P19" s="31">
        <v>1.0000000000000001E-5</v>
      </c>
      <c r="Q19" s="31">
        <v>1.0000000000000001E-5</v>
      </c>
      <c r="R19" s="31">
        <v>1.0000000000000001E-5</v>
      </c>
      <c r="S19" s="31">
        <v>1.0000000000000001E-5</v>
      </c>
      <c r="T19" s="31">
        <v>1.0000000000000001E-5</v>
      </c>
      <c r="U19" s="31">
        <v>1.0000000000000001E-5</v>
      </c>
      <c r="V19" s="31">
        <v>1.0000000000000001E-5</v>
      </c>
      <c r="W19" s="31">
        <v>1.0000000000000001E-5</v>
      </c>
      <c r="X19" s="31">
        <v>1.0000000000000001E-5</v>
      </c>
      <c r="Y19" s="31">
        <v>1.0000000000000001E-5</v>
      </c>
      <c r="Z19" s="31">
        <v>1.0000000000000001E-5</v>
      </c>
      <c r="AA19" s="31">
        <v>1.0000000000000001E-5</v>
      </c>
      <c r="AB19" s="31">
        <v>1.0000000000000001E-5</v>
      </c>
      <c r="AC19" s="31">
        <v>1.0000000000000001E-5</v>
      </c>
      <c r="AD19" s="31">
        <v>1.0000000000000001E-5</v>
      </c>
      <c r="AE19" s="31">
        <v>1.0000000000000001E-5</v>
      </c>
      <c r="AF19" s="31">
        <v>1.0000000000000001E-5</v>
      </c>
      <c r="AG19" s="31">
        <v>1.0000000000000001E-5</v>
      </c>
      <c r="AH19" s="31">
        <v>1.0000000000000001E-5</v>
      </c>
      <c r="AI19" s="31">
        <v>1.0000000000000001E-5</v>
      </c>
      <c r="AJ19" s="31">
        <v>1.0000000000000001E-5</v>
      </c>
      <c r="AK19" s="31">
        <v>1.0000000000000001E-5</v>
      </c>
      <c r="AL19" s="31">
        <v>1.0000000000000001E-5</v>
      </c>
      <c r="AM19" s="31">
        <v>1.0000000000000001E-5</v>
      </c>
      <c r="AN19" s="31">
        <v>1.0000000000000001E-5</v>
      </c>
      <c r="AO19" s="31">
        <v>1.0000000000000001E-5</v>
      </c>
      <c r="AP19" s="31">
        <v>1.0000000000000001E-5</v>
      </c>
      <c r="AQ19" s="31">
        <v>1.0000000000000001E-5</v>
      </c>
      <c r="AR19" s="31">
        <v>1.0000000000000001E-5</v>
      </c>
      <c r="AS19" s="31">
        <v>1.0000000000000001E-5</v>
      </c>
      <c r="AT19" s="31">
        <v>1.0000000000000001E-5</v>
      </c>
      <c r="AU19" s="31">
        <v>1.0000000000000001E-5</v>
      </c>
      <c r="AV19" s="31">
        <v>1.0000000000000001E-5</v>
      </c>
      <c r="AW19" s="31">
        <v>1.0000000000000001E-5</v>
      </c>
      <c r="AX19" s="31">
        <v>1.0000000000000001E-5</v>
      </c>
      <c r="AY19" s="31">
        <v>1.0000000000000001E-5</v>
      </c>
      <c r="AZ19" s="31">
        <v>1.0000000000000001E-5</v>
      </c>
      <c r="BA19" s="31">
        <v>1.0000000000000001E-5</v>
      </c>
      <c r="BB19" s="31">
        <v>1.0000000000000001E-5</v>
      </c>
      <c r="BC19" s="31">
        <v>1.0000000000000001E-5</v>
      </c>
      <c r="BD19" s="31">
        <v>1.0000000000000001E-5</v>
      </c>
      <c r="BE19" s="31">
        <v>1.0000000000000001E-5</v>
      </c>
      <c r="BF19" s="31">
        <v>1.0000000000000001E-5</v>
      </c>
      <c r="BG19" s="31">
        <v>1.0000000000000001E-5</v>
      </c>
      <c r="BH19" s="31">
        <v>1.0000000000000001E-5</v>
      </c>
      <c r="BI19" s="31">
        <v>1.0000000000000001E-5</v>
      </c>
      <c r="BJ19" s="31">
        <v>1.0000000000000001E-5</v>
      </c>
      <c r="BK19" s="31">
        <v>1.0000000000000001E-5</v>
      </c>
      <c r="BL19" s="31">
        <v>1.0000000000000001E-5</v>
      </c>
      <c r="BM19" s="31">
        <v>1.0000000000000001E-5</v>
      </c>
      <c r="BN19" s="31">
        <v>1.0000000000000001E-5</v>
      </c>
      <c r="BO19" s="31">
        <v>2.0000000000000002E-5</v>
      </c>
      <c r="BP19" s="31">
        <v>2.0000000000000002E-5</v>
      </c>
      <c r="BQ19" s="31">
        <v>2.0000000000000002E-5</v>
      </c>
      <c r="BR19" s="31">
        <v>2.0000000000000002E-5</v>
      </c>
    </row>
    <row r="20" spans="1:70" x14ac:dyDescent="0.2">
      <c r="A20">
        <v>33</v>
      </c>
      <c r="B20" s="31">
        <v>1.0000000000000001E-5</v>
      </c>
      <c r="C20" s="31">
        <v>1.0000000000000001E-5</v>
      </c>
      <c r="D20" s="31">
        <v>1.0000000000000001E-5</v>
      </c>
      <c r="E20" s="31">
        <v>1.0000000000000001E-5</v>
      </c>
      <c r="F20" s="31">
        <v>1.0000000000000001E-5</v>
      </c>
      <c r="G20" s="31">
        <v>1.0000000000000001E-5</v>
      </c>
      <c r="H20" s="31">
        <v>1.0000000000000001E-5</v>
      </c>
      <c r="I20" s="31">
        <v>1.0000000000000001E-5</v>
      </c>
      <c r="J20" s="31">
        <v>1.0000000000000001E-5</v>
      </c>
      <c r="K20" s="31">
        <v>1.0000000000000001E-5</v>
      </c>
      <c r="L20" s="31">
        <v>1.0000000000000001E-5</v>
      </c>
      <c r="M20" s="31">
        <v>1.0000000000000001E-5</v>
      </c>
      <c r="N20" s="31">
        <v>1.0000000000000001E-5</v>
      </c>
      <c r="O20" s="31">
        <v>1.0000000000000001E-5</v>
      </c>
      <c r="P20" s="31">
        <v>1.0000000000000001E-5</v>
      </c>
      <c r="Q20" s="31">
        <v>1.0000000000000001E-5</v>
      </c>
      <c r="R20" s="31">
        <v>1.0000000000000001E-5</v>
      </c>
      <c r="S20" s="31">
        <v>1.0000000000000001E-5</v>
      </c>
      <c r="T20" s="31">
        <v>1.0000000000000001E-5</v>
      </c>
      <c r="U20" s="31">
        <v>1.0000000000000001E-5</v>
      </c>
      <c r="V20" s="31">
        <v>1.0000000000000001E-5</v>
      </c>
      <c r="W20" s="31">
        <v>1.0000000000000001E-5</v>
      </c>
      <c r="X20" s="31">
        <v>1.0000000000000001E-5</v>
      </c>
      <c r="Y20" s="31">
        <v>1.0000000000000001E-5</v>
      </c>
      <c r="Z20" s="31">
        <v>1.0000000000000001E-5</v>
      </c>
      <c r="AA20" s="31">
        <v>1.0000000000000001E-5</v>
      </c>
      <c r="AB20" s="31">
        <v>1.0000000000000001E-5</v>
      </c>
      <c r="AC20" s="31">
        <v>1.0000000000000001E-5</v>
      </c>
      <c r="AD20" s="31">
        <v>1.0000000000000001E-5</v>
      </c>
      <c r="AE20" s="31">
        <v>1.0000000000000001E-5</v>
      </c>
      <c r="AF20" s="31">
        <v>1.0000000000000001E-5</v>
      </c>
      <c r="AG20" s="31">
        <v>1.0000000000000001E-5</v>
      </c>
      <c r="AH20" s="31">
        <v>1.0000000000000001E-5</v>
      </c>
      <c r="AI20" s="31">
        <v>1.0000000000000001E-5</v>
      </c>
      <c r="AJ20" s="31">
        <v>1.0000000000000001E-5</v>
      </c>
      <c r="AK20" s="31">
        <v>1.0000000000000001E-5</v>
      </c>
      <c r="AL20" s="31">
        <v>1.0000000000000001E-5</v>
      </c>
      <c r="AM20" s="31">
        <v>1.0000000000000001E-5</v>
      </c>
      <c r="AN20" s="31">
        <v>1.0000000000000001E-5</v>
      </c>
      <c r="AO20" s="31">
        <v>1.0000000000000001E-5</v>
      </c>
      <c r="AP20" s="31">
        <v>1.0000000000000001E-5</v>
      </c>
      <c r="AQ20" s="31">
        <v>1.0000000000000001E-5</v>
      </c>
      <c r="AR20" s="31">
        <v>1.0000000000000001E-5</v>
      </c>
      <c r="AS20" s="31">
        <v>1.0000000000000001E-5</v>
      </c>
      <c r="AT20" s="31">
        <v>1.0000000000000001E-5</v>
      </c>
      <c r="AU20" s="31">
        <v>1.0000000000000001E-5</v>
      </c>
      <c r="AV20" s="31">
        <v>1.0000000000000001E-5</v>
      </c>
      <c r="AW20" s="31">
        <v>1.0000000000000001E-5</v>
      </c>
      <c r="AX20" s="31">
        <v>1.0000000000000001E-5</v>
      </c>
      <c r="AY20" s="31">
        <v>1.0000000000000001E-5</v>
      </c>
      <c r="AZ20" s="31">
        <v>1.0000000000000001E-5</v>
      </c>
      <c r="BA20" s="31">
        <v>1.0000000000000001E-5</v>
      </c>
      <c r="BB20" s="31">
        <v>1.0000000000000001E-5</v>
      </c>
      <c r="BC20" s="31">
        <v>1.0000000000000001E-5</v>
      </c>
      <c r="BD20" s="31">
        <v>1.0000000000000001E-5</v>
      </c>
      <c r="BE20" s="31">
        <v>1.0000000000000001E-5</v>
      </c>
      <c r="BF20" s="31">
        <v>1.0000000000000001E-5</v>
      </c>
      <c r="BG20" s="31">
        <v>1.0000000000000001E-5</v>
      </c>
      <c r="BH20" s="31">
        <v>1.0000000000000001E-5</v>
      </c>
      <c r="BI20" s="31">
        <v>1.0000000000000001E-5</v>
      </c>
      <c r="BJ20" s="31">
        <v>1.0000000000000001E-5</v>
      </c>
      <c r="BK20" s="31">
        <v>1.0000000000000001E-5</v>
      </c>
      <c r="BL20" s="31">
        <v>1.0000000000000001E-5</v>
      </c>
      <c r="BM20" s="31">
        <v>1.0000000000000001E-5</v>
      </c>
      <c r="BN20" s="31">
        <v>1.0000000000000001E-5</v>
      </c>
      <c r="BO20" s="31">
        <v>2.0000000000000002E-5</v>
      </c>
      <c r="BP20" s="31">
        <v>2.0000000000000002E-5</v>
      </c>
      <c r="BQ20" s="31">
        <v>2.0000000000000002E-5</v>
      </c>
      <c r="BR20" s="31">
        <v>2.0000000000000002E-5</v>
      </c>
    </row>
    <row r="21" spans="1:70" x14ac:dyDescent="0.2">
      <c r="A21">
        <v>34</v>
      </c>
      <c r="B21" s="31">
        <v>1.0000000000000001E-5</v>
      </c>
      <c r="C21" s="31">
        <v>1.0000000000000001E-5</v>
      </c>
      <c r="D21" s="31">
        <v>1.0000000000000001E-5</v>
      </c>
      <c r="E21" s="31">
        <v>1.0000000000000001E-5</v>
      </c>
      <c r="F21" s="31">
        <v>1.0000000000000001E-5</v>
      </c>
      <c r="G21" s="31">
        <v>1.0000000000000001E-5</v>
      </c>
      <c r="H21" s="31">
        <v>1.0000000000000001E-5</v>
      </c>
      <c r="I21" s="31">
        <v>1.0000000000000001E-5</v>
      </c>
      <c r="J21" s="31">
        <v>1.0000000000000001E-5</v>
      </c>
      <c r="K21" s="31">
        <v>1.0000000000000001E-5</v>
      </c>
      <c r="L21" s="31">
        <v>1.0000000000000001E-5</v>
      </c>
      <c r="M21" s="31">
        <v>1.0000000000000001E-5</v>
      </c>
      <c r="N21" s="31">
        <v>1.0000000000000001E-5</v>
      </c>
      <c r="O21" s="31">
        <v>1.0000000000000001E-5</v>
      </c>
      <c r="P21" s="31">
        <v>1.0000000000000001E-5</v>
      </c>
      <c r="Q21" s="31">
        <v>1.0000000000000001E-5</v>
      </c>
      <c r="R21" s="31">
        <v>1.0000000000000001E-5</v>
      </c>
      <c r="S21" s="31">
        <v>1.0000000000000001E-5</v>
      </c>
      <c r="T21" s="31">
        <v>1.0000000000000001E-5</v>
      </c>
      <c r="U21" s="31">
        <v>1.0000000000000001E-5</v>
      </c>
      <c r="V21" s="31">
        <v>1.0000000000000001E-5</v>
      </c>
      <c r="W21" s="31">
        <v>1.0000000000000001E-5</v>
      </c>
      <c r="X21" s="31">
        <v>1.0000000000000001E-5</v>
      </c>
      <c r="Y21" s="31">
        <v>1.0000000000000001E-5</v>
      </c>
      <c r="Z21" s="31">
        <v>1.0000000000000001E-5</v>
      </c>
      <c r="AA21" s="31">
        <v>1.0000000000000001E-5</v>
      </c>
      <c r="AB21" s="31">
        <v>1.0000000000000001E-5</v>
      </c>
      <c r="AC21" s="31">
        <v>1.0000000000000001E-5</v>
      </c>
      <c r="AD21" s="31">
        <v>1.0000000000000001E-5</v>
      </c>
      <c r="AE21" s="31">
        <v>1.0000000000000001E-5</v>
      </c>
      <c r="AF21" s="31">
        <v>1.0000000000000001E-5</v>
      </c>
      <c r="AG21" s="31">
        <v>1.0000000000000001E-5</v>
      </c>
      <c r="AH21" s="31">
        <v>1.0000000000000001E-5</v>
      </c>
      <c r="AI21" s="31">
        <v>1.0000000000000001E-5</v>
      </c>
      <c r="AJ21" s="31">
        <v>1.0000000000000001E-5</v>
      </c>
      <c r="AK21" s="31">
        <v>1.0000000000000001E-5</v>
      </c>
      <c r="AL21" s="31">
        <v>1.0000000000000001E-5</v>
      </c>
      <c r="AM21" s="31">
        <v>1.0000000000000001E-5</v>
      </c>
      <c r="AN21" s="31">
        <v>1.0000000000000001E-5</v>
      </c>
      <c r="AO21" s="31">
        <v>1.0000000000000001E-5</v>
      </c>
      <c r="AP21" s="31">
        <v>1.0000000000000001E-5</v>
      </c>
      <c r="AQ21" s="31">
        <v>1.0000000000000001E-5</v>
      </c>
      <c r="AR21" s="31">
        <v>1.0000000000000001E-5</v>
      </c>
      <c r="AS21" s="31">
        <v>1.0000000000000001E-5</v>
      </c>
      <c r="AT21" s="31">
        <v>1.0000000000000001E-5</v>
      </c>
      <c r="AU21" s="31">
        <v>1.0000000000000001E-5</v>
      </c>
      <c r="AV21" s="31">
        <v>1.0000000000000001E-5</v>
      </c>
      <c r="AW21" s="31">
        <v>1.0000000000000001E-5</v>
      </c>
      <c r="AX21" s="31">
        <v>1.0000000000000001E-5</v>
      </c>
      <c r="AY21" s="31">
        <v>1.0000000000000001E-5</v>
      </c>
      <c r="AZ21" s="31">
        <v>1.0000000000000001E-5</v>
      </c>
      <c r="BA21" s="31">
        <v>1.0000000000000001E-5</v>
      </c>
      <c r="BB21" s="31">
        <v>1.0000000000000001E-5</v>
      </c>
      <c r="BC21" s="31">
        <v>1.0000000000000001E-5</v>
      </c>
      <c r="BD21" s="31">
        <v>1.0000000000000001E-5</v>
      </c>
      <c r="BE21" s="31">
        <v>1.0000000000000001E-5</v>
      </c>
      <c r="BF21" s="31">
        <v>1.0000000000000001E-5</v>
      </c>
      <c r="BG21" s="31">
        <v>1.0000000000000001E-5</v>
      </c>
      <c r="BH21" s="31">
        <v>1.0000000000000001E-5</v>
      </c>
      <c r="BI21" s="31">
        <v>1.0000000000000001E-5</v>
      </c>
      <c r="BJ21" s="31">
        <v>1.0000000000000001E-5</v>
      </c>
      <c r="BK21" s="31">
        <v>1.0000000000000001E-5</v>
      </c>
      <c r="BL21" s="31">
        <v>1.0000000000000001E-5</v>
      </c>
      <c r="BM21" s="31">
        <v>1.0000000000000001E-5</v>
      </c>
      <c r="BN21" s="31">
        <v>1.0000000000000001E-5</v>
      </c>
      <c r="BO21" s="31">
        <v>2.0000000000000002E-5</v>
      </c>
      <c r="BP21" s="31">
        <v>2.0000000000000002E-5</v>
      </c>
      <c r="BQ21" s="31">
        <v>2.0000000000000002E-5</v>
      </c>
      <c r="BR21" s="31">
        <v>2.0000000000000002E-5</v>
      </c>
    </row>
    <row r="22" spans="1:70" x14ac:dyDescent="0.2">
      <c r="A22">
        <v>35</v>
      </c>
      <c r="B22" s="31">
        <v>1.0000000000000001E-5</v>
      </c>
      <c r="C22" s="31">
        <v>1.0000000000000001E-5</v>
      </c>
      <c r="D22" s="31">
        <v>1.0000000000000001E-5</v>
      </c>
      <c r="E22" s="31">
        <v>1.0000000000000001E-5</v>
      </c>
      <c r="F22" s="31">
        <v>1.0000000000000001E-5</v>
      </c>
      <c r="G22" s="31">
        <v>1.0000000000000001E-5</v>
      </c>
      <c r="H22" s="31">
        <v>1.0000000000000001E-5</v>
      </c>
      <c r="I22" s="31">
        <v>1.0000000000000001E-5</v>
      </c>
      <c r="J22" s="31">
        <v>1.0000000000000001E-5</v>
      </c>
      <c r="K22" s="31">
        <v>1.0000000000000001E-5</v>
      </c>
      <c r="L22" s="31">
        <v>1.0000000000000001E-5</v>
      </c>
      <c r="M22" s="31">
        <v>1.0000000000000001E-5</v>
      </c>
      <c r="N22" s="31">
        <v>1.0000000000000001E-5</v>
      </c>
      <c r="O22" s="31">
        <v>1.0000000000000001E-5</v>
      </c>
      <c r="P22" s="31">
        <v>1.0000000000000001E-5</v>
      </c>
      <c r="Q22" s="31">
        <v>1.0000000000000001E-5</v>
      </c>
      <c r="R22" s="31">
        <v>1.0000000000000001E-5</v>
      </c>
      <c r="S22" s="31">
        <v>1.0000000000000001E-5</v>
      </c>
      <c r="T22" s="31">
        <v>1.0000000000000001E-5</v>
      </c>
      <c r="U22" s="31">
        <v>1.0000000000000001E-5</v>
      </c>
      <c r="V22" s="31">
        <v>1.0000000000000001E-5</v>
      </c>
      <c r="W22" s="31">
        <v>1.0000000000000001E-5</v>
      </c>
      <c r="X22" s="31">
        <v>1.0000000000000001E-5</v>
      </c>
      <c r="Y22" s="31">
        <v>1.0000000000000001E-5</v>
      </c>
      <c r="Z22" s="31">
        <v>1.0000000000000001E-5</v>
      </c>
      <c r="AA22" s="31">
        <v>1.0000000000000001E-5</v>
      </c>
      <c r="AB22" s="31">
        <v>1.0000000000000001E-5</v>
      </c>
      <c r="AC22" s="31">
        <v>1.0000000000000001E-5</v>
      </c>
      <c r="AD22" s="31">
        <v>1.0000000000000001E-5</v>
      </c>
      <c r="AE22" s="31">
        <v>1.0000000000000001E-5</v>
      </c>
      <c r="AF22" s="31">
        <v>1.0000000000000001E-5</v>
      </c>
      <c r="AG22" s="31">
        <v>1.0000000000000001E-5</v>
      </c>
      <c r="AH22" s="31">
        <v>1.0000000000000001E-5</v>
      </c>
      <c r="AI22" s="31">
        <v>1.0000000000000001E-5</v>
      </c>
      <c r="AJ22" s="31">
        <v>1.0000000000000001E-5</v>
      </c>
      <c r="AK22" s="31">
        <v>1.0000000000000001E-5</v>
      </c>
      <c r="AL22" s="31">
        <v>1.0000000000000001E-5</v>
      </c>
      <c r="AM22" s="31">
        <v>1.0000000000000001E-5</v>
      </c>
      <c r="AN22" s="31">
        <v>1.0000000000000001E-5</v>
      </c>
      <c r="AO22" s="31">
        <v>1.0000000000000001E-5</v>
      </c>
      <c r="AP22" s="31">
        <v>1.0000000000000001E-5</v>
      </c>
      <c r="AQ22" s="31">
        <v>1.0000000000000001E-5</v>
      </c>
      <c r="AR22" s="31">
        <v>1.0000000000000001E-5</v>
      </c>
      <c r="AS22" s="31">
        <v>1.0000000000000001E-5</v>
      </c>
      <c r="AT22" s="31">
        <v>1.0000000000000001E-5</v>
      </c>
      <c r="AU22" s="31">
        <v>1.0000000000000001E-5</v>
      </c>
      <c r="AV22" s="31">
        <v>1.0000000000000001E-5</v>
      </c>
      <c r="AW22" s="31">
        <v>1.0000000000000001E-5</v>
      </c>
      <c r="AX22" s="31">
        <v>1.0000000000000001E-5</v>
      </c>
      <c r="AY22" s="31">
        <v>1.0000000000000001E-5</v>
      </c>
      <c r="AZ22" s="31">
        <v>1.0000000000000001E-5</v>
      </c>
      <c r="BA22" s="31">
        <v>1.0000000000000001E-5</v>
      </c>
      <c r="BB22" s="31">
        <v>1.0000000000000001E-5</v>
      </c>
      <c r="BC22" s="31">
        <v>1.0000000000000001E-5</v>
      </c>
      <c r="BD22" s="31">
        <v>1.0000000000000001E-5</v>
      </c>
      <c r="BE22" s="31">
        <v>1.0000000000000001E-5</v>
      </c>
      <c r="BF22" s="31">
        <v>1.0000000000000001E-5</v>
      </c>
      <c r="BG22" s="31">
        <v>1.0000000000000001E-5</v>
      </c>
      <c r="BH22" s="31">
        <v>1.0000000000000001E-5</v>
      </c>
      <c r="BI22" s="31">
        <v>1.0000000000000001E-5</v>
      </c>
      <c r="BJ22" s="31">
        <v>1.0000000000000001E-5</v>
      </c>
      <c r="BK22" s="31">
        <v>1.0000000000000001E-5</v>
      </c>
      <c r="BL22" s="31">
        <v>1.0000000000000001E-5</v>
      </c>
      <c r="BM22" s="31">
        <v>1.0000000000000001E-5</v>
      </c>
      <c r="BN22" s="31">
        <v>1.0000000000000001E-5</v>
      </c>
      <c r="BO22" s="31">
        <v>2.0000000000000002E-5</v>
      </c>
      <c r="BP22" s="31">
        <v>2.0000000000000002E-5</v>
      </c>
      <c r="BQ22" s="31">
        <v>2.0000000000000002E-5</v>
      </c>
      <c r="BR22" s="31">
        <v>2.0000000000000002E-5</v>
      </c>
    </row>
    <row r="23" spans="1:70" x14ac:dyDescent="0.2">
      <c r="A23">
        <v>36</v>
      </c>
      <c r="B23" s="31">
        <v>1.0000000000000001E-5</v>
      </c>
      <c r="C23" s="31">
        <v>1.0000000000000001E-5</v>
      </c>
      <c r="D23" s="31">
        <v>1.0000000000000001E-5</v>
      </c>
      <c r="E23" s="31">
        <v>1.0000000000000001E-5</v>
      </c>
      <c r="F23" s="31">
        <v>1.0000000000000001E-5</v>
      </c>
      <c r="G23" s="31">
        <v>1.0000000000000001E-5</v>
      </c>
      <c r="H23" s="31">
        <v>1.0000000000000001E-5</v>
      </c>
      <c r="I23" s="31">
        <v>1.0000000000000001E-5</v>
      </c>
      <c r="J23" s="31">
        <v>1.0000000000000001E-5</v>
      </c>
      <c r="K23" s="31">
        <v>1.0000000000000001E-5</v>
      </c>
      <c r="L23" s="31">
        <v>1.0000000000000001E-5</v>
      </c>
      <c r="M23" s="31">
        <v>1.0000000000000001E-5</v>
      </c>
      <c r="N23" s="31">
        <v>1.0000000000000001E-5</v>
      </c>
      <c r="O23" s="31">
        <v>1.0000000000000001E-5</v>
      </c>
      <c r="P23" s="31">
        <v>1.0000000000000001E-5</v>
      </c>
      <c r="Q23" s="31">
        <v>1.0000000000000001E-5</v>
      </c>
      <c r="R23" s="31">
        <v>1.0000000000000001E-5</v>
      </c>
      <c r="S23" s="31">
        <v>1.0000000000000001E-5</v>
      </c>
      <c r="T23" s="31">
        <v>1.0000000000000001E-5</v>
      </c>
      <c r="U23" s="31">
        <v>1.0000000000000001E-5</v>
      </c>
      <c r="V23" s="31">
        <v>1.0000000000000001E-5</v>
      </c>
      <c r="W23" s="31">
        <v>1.0000000000000001E-5</v>
      </c>
      <c r="X23" s="31">
        <v>1.0000000000000001E-5</v>
      </c>
      <c r="Y23" s="31">
        <v>1.0000000000000001E-5</v>
      </c>
      <c r="Z23" s="31">
        <v>1.0000000000000001E-5</v>
      </c>
      <c r="AA23" s="31">
        <v>1.0000000000000001E-5</v>
      </c>
      <c r="AB23" s="31">
        <v>1.0000000000000001E-5</v>
      </c>
      <c r="AC23" s="31">
        <v>1.0000000000000001E-5</v>
      </c>
      <c r="AD23" s="31">
        <v>1.0000000000000001E-5</v>
      </c>
      <c r="AE23" s="31">
        <v>1.0000000000000001E-5</v>
      </c>
      <c r="AF23" s="31">
        <v>1.0000000000000001E-5</v>
      </c>
      <c r="AG23" s="31">
        <v>1.0000000000000001E-5</v>
      </c>
      <c r="AH23" s="31">
        <v>1.0000000000000001E-5</v>
      </c>
      <c r="AI23" s="31">
        <v>1.0000000000000001E-5</v>
      </c>
      <c r="AJ23" s="31">
        <v>1.0000000000000001E-5</v>
      </c>
      <c r="AK23" s="31">
        <v>1.0000000000000001E-5</v>
      </c>
      <c r="AL23" s="31">
        <v>1.0000000000000001E-5</v>
      </c>
      <c r="AM23" s="31">
        <v>1.0000000000000001E-5</v>
      </c>
      <c r="AN23" s="31">
        <v>1.0000000000000001E-5</v>
      </c>
      <c r="AO23" s="31">
        <v>1.0000000000000001E-5</v>
      </c>
      <c r="AP23" s="31">
        <v>1.0000000000000001E-5</v>
      </c>
      <c r="AQ23" s="31">
        <v>1.0000000000000001E-5</v>
      </c>
      <c r="AR23" s="31">
        <v>1.0000000000000001E-5</v>
      </c>
      <c r="AS23" s="31">
        <v>1.0000000000000001E-5</v>
      </c>
      <c r="AT23" s="31">
        <v>1.0000000000000001E-5</v>
      </c>
      <c r="AU23" s="31">
        <v>1.0000000000000001E-5</v>
      </c>
      <c r="AV23" s="31">
        <v>1.0000000000000001E-5</v>
      </c>
      <c r="AW23" s="31">
        <v>1.0000000000000001E-5</v>
      </c>
      <c r="AX23" s="31">
        <v>1.0000000000000001E-5</v>
      </c>
      <c r="AY23" s="31">
        <v>1.0000000000000001E-5</v>
      </c>
      <c r="AZ23" s="31">
        <v>1.0000000000000001E-5</v>
      </c>
      <c r="BA23" s="31">
        <v>1.0000000000000001E-5</v>
      </c>
      <c r="BB23" s="31">
        <v>1.0000000000000001E-5</v>
      </c>
      <c r="BC23" s="31">
        <v>1.0000000000000001E-5</v>
      </c>
      <c r="BD23" s="31">
        <v>1.0000000000000001E-5</v>
      </c>
      <c r="BE23" s="31">
        <v>1.0000000000000001E-5</v>
      </c>
      <c r="BF23" s="31">
        <v>1.0000000000000001E-5</v>
      </c>
      <c r="BG23" s="31">
        <v>1.0000000000000001E-5</v>
      </c>
      <c r="BH23" s="31">
        <v>1.0000000000000001E-5</v>
      </c>
      <c r="BI23" s="31">
        <v>1.0000000000000001E-5</v>
      </c>
      <c r="BJ23" s="31">
        <v>1.0000000000000001E-5</v>
      </c>
      <c r="BK23" s="31">
        <v>1.0000000000000001E-5</v>
      </c>
      <c r="BL23" s="31">
        <v>1.0000000000000001E-5</v>
      </c>
      <c r="BM23" s="31">
        <v>1.0000000000000001E-5</v>
      </c>
      <c r="BN23" s="31">
        <v>1.0000000000000001E-5</v>
      </c>
      <c r="BO23" s="31">
        <v>2.0000000000000002E-5</v>
      </c>
      <c r="BP23" s="31">
        <v>2.0000000000000002E-5</v>
      </c>
      <c r="BQ23" s="31">
        <v>2.0000000000000002E-5</v>
      </c>
      <c r="BR23" s="31">
        <v>2.0000000000000002E-5</v>
      </c>
    </row>
    <row r="24" spans="1:70" x14ac:dyDescent="0.2">
      <c r="A24">
        <v>37</v>
      </c>
      <c r="B24" s="31">
        <v>1.0000000000000001E-5</v>
      </c>
      <c r="C24" s="31">
        <v>1.0000000000000001E-5</v>
      </c>
      <c r="D24" s="31">
        <v>1.0000000000000001E-5</v>
      </c>
      <c r="E24" s="31">
        <v>1.0000000000000001E-5</v>
      </c>
      <c r="F24" s="31">
        <v>1.0000000000000001E-5</v>
      </c>
      <c r="G24" s="31">
        <v>1.0000000000000001E-5</v>
      </c>
      <c r="H24" s="31">
        <v>1.0000000000000001E-5</v>
      </c>
      <c r="I24" s="31">
        <v>1.0000000000000001E-5</v>
      </c>
      <c r="J24" s="31">
        <v>1.0000000000000001E-5</v>
      </c>
      <c r="K24" s="31">
        <v>1.0000000000000001E-5</v>
      </c>
      <c r="L24" s="31">
        <v>1.0000000000000001E-5</v>
      </c>
      <c r="M24" s="31">
        <v>1.0000000000000001E-5</v>
      </c>
      <c r="N24" s="31">
        <v>1.0000000000000001E-5</v>
      </c>
      <c r="O24" s="31">
        <v>1.0000000000000001E-5</v>
      </c>
      <c r="P24" s="31">
        <v>1.0000000000000001E-5</v>
      </c>
      <c r="Q24" s="31">
        <v>1.0000000000000001E-5</v>
      </c>
      <c r="R24" s="31">
        <v>1.0000000000000001E-5</v>
      </c>
      <c r="S24" s="31">
        <v>1.0000000000000001E-5</v>
      </c>
      <c r="T24" s="31">
        <v>1.0000000000000001E-5</v>
      </c>
      <c r="U24" s="31">
        <v>1.0000000000000001E-5</v>
      </c>
      <c r="V24" s="31">
        <v>1.0000000000000001E-5</v>
      </c>
      <c r="W24" s="31">
        <v>1.0000000000000001E-5</v>
      </c>
      <c r="X24" s="31">
        <v>1.0000000000000001E-5</v>
      </c>
      <c r="Y24" s="31">
        <v>1.0000000000000001E-5</v>
      </c>
      <c r="Z24" s="31">
        <v>1.0000000000000001E-5</v>
      </c>
      <c r="AA24" s="31">
        <v>1.0000000000000001E-5</v>
      </c>
      <c r="AB24" s="31">
        <v>1.0000000000000001E-5</v>
      </c>
      <c r="AC24" s="31">
        <v>1.0000000000000001E-5</v>
      </c>
      <c r="AD24" s="31">
        <v>1.0000000000000001E-5</v>
      </c>
      <c r="AE24" s="31">
        <v>1.0000000000000001E-5</v>
      </c>
      <c r="AF24" s="31">
        <v>1.0000000000000001E-5</v>
      </c>
      <c r="AG24" s="31">
        <v>1.0000000000000001E-5</v>
      </c>
      <c r="AH24" s="31">
        <v>1.0000000000000001E-5</v>
      </c>
      <c r="AI24" s="31">
        <v>1.0000000000000001E-5</v>
      </c>
      <c r="AJ24" s="31">
        <v>1.0000000000000001E-5</v>
      </c>
      <c r="AK24" s="31">
        <v>1.0000000000000001E-5</v>
      </c>
      <c r="AL24" s="31">
        <v>1.0000000000000001E-5</v>
      </c>
      <c r="AM24" s="31">
        <v>1.0000000000000001E-5</v>
      </c>
      <c r="AN24" s="31">
        <v>1.0000000000000001E-5</v>
      </c>
      <c r="AO24" s="31">
        <v>1.0000000000000001E-5</v>
      </c>
      <c r="AP24" s="31">
        <v>1.0000000000000001E-5</v>
      </c>
      <c r="AQ24" s="31">
        <v>1.0000000000000001E-5</v>
      </c>
      <c r="AR24" s="31">
        <v>1.0000000000000001E-5</v>
      </c>
      <c r="AS24" s="31">
        <v>1.0000000000000001E-5</v>
      </c>
      <c r="AT24" s="31">
        <v>1.0000000000000001E-5</v>
      </c>
      <c r="AU24" s="31">
        <v>1.0000000000000001E-5</v>
      </c>
      <c r="AV24" s="31">
        <v>1.0000000000000001E-5</v>
      </c>
      <c r="AW24" s="31">
        <v>1.0000000000000001E-5</v>
      </c>
      <c r="AX24" s="31">
        <v>1.0000000000000001E-5</v>
      </c>
      <c r="AY24" s="31">
        <v>1.0000000000000001E-5</v>
      </c>
      <c r="AZ24" s="31">
        <v>1.0000000000000001E-5</v>
      </c>
      <c r="BA24" s="31">
        <v>1.0000000000000001E-5</v>
      </c>
      <c r="BB24" s="31">
        <v>1.0000000000000001E-5</v>
      </c>
      <c r="BC24" s="31">
        <v>1.0000000000000001E-5</v>
      </c>
      <c r="BD24" s="31">
        <v>1.0000000000000001E-5</v>
      </c>
      <c r="BE24" s="31">
        <v>1.0000000000000001E-5</v>
      </c>
      <c r="BF24" s="31">
        <v>1.0000000000000001E-5</v>
      </c>
      <c r="BG24" s="31">
        <v>1.0000000000000001E-5</v>
      </c>
      <c r="BH24" s="31">
        <v>1.0000000000000001E-5</v>
      </c>
      <c r="BI24" s="31">
        <v>1.0000000000000001E-5</v>
      </c>
      <c r="BJ24" s="31">
        <v>1.0000000000000001E-5</v>
      </c>
      <c r="BK24" s="31">
        <v>1.0000000000000001E-5</v>
      </c>
      <c r="BL24" s="31">
        <v>1.0000000000000001E-5</v>
      </c>
      <c r="BM24" s="31">
        <v>1.0000000000000001E-5</v>
      </c>
      <c r="BN24" s="31">
        <v>1.0000000000000001E-5</v>
      </c>
      <c r="BO24" s="31">
        <v>2.0000000000000002E-5</v>
      </c>
      <c r="BP24" s="31">
        <v>2.0000000000000002E-5</v>
      </c>
      <c r="BQ24" s="31">
        <v>2.0000000000000002E-5</v>
      </c>
      <c r="BR24" s="31">
        <v>2.0000000000000002E-5</v>
      </c>
    </row>
    <row r="25" spans="1:70" x14ac:dyDescent="0.2">
      <c r="A25">
        <v>38</v>
      </c>
      <c r="B25" s="31">
        <v>1.0000000000000001E-5</v>
      </c>
      <c r="C25" s="31">
        <v>1.0000000000000001E-5</v>
      </c>
      <c r="D25" s="31">
        <v>1.0000000000000001E-5</v>
      </c>
      <c r="E25" s="31">
        <v>1.0000000000000001E-5</v>
      </c>
      <c r="F25" s="31">
        <v>1.0000000000000001E-5</v>
      </c>
      <c r="G25" s="31">
        <v>1.0000000000000001E-5</v>
      </c>
      <c r="H25" s="31">
        <v>1.0000000000000001E-5</v>
      </c>
      <c r="I25" s="31">
        <v>1.0000000000000001E-5</v>
      </c>
      <c r="J25" s="31">
        <v>1.0000000000000001E-5</v>
      </c>
      <c r="K25" s="31">
        <v>1.0000000000000001E-5</v>
      </c>
      <c r="L25" s="31">
        <v>1.0000000000000001E-5</v>
      </c>
      <c r="M25" s="31">
        <v>1.0000000000000001E-5</v>
      </c>
      <c r="N25" s="31">
        <v>1.0000000000000001E-5</v>
      </c>
      <c r="O25" s="31">
        <v>1.0000000000000001E-5</v>
      </c>
      <c r="P25" s="31">
        <v>1.0000000000000001E-5</v>
      </c>
      <c r="Q25" s="31">
        <v>1.0000000000000001E-5</v>
      </c>
      <c r="R25" s="31">
        <v>1.0000000000000001E-5</v>
      </c>
      <c r="S25" s="31">
        <v>1.0000000000000001E-5</v>
      </c>
      <c r="T25" s="31">
        <v>1.0000000000000001E-5</v>
      </c>
      <c r="U25" s="31">
        <v>1.0000000000000001E-5</v>
      </c>
      <c r="V25" s="31">
        <v>1.0000000000000001E-5</v>
      </c>
      <c r="W25" s="31">
        <v>1.0000000000000001E-5</v>
      </c>
      <c r="X25" s="31">
        <v>1.0000000000000001E-5</v>
      </c>
      <c r="Y25" s="31">
        <v>1.0000000000000001E-5</v>
      </c>
      <c r="Z25" s="31">
        <v>1.0000000000000001E-5</v>
      </c>
      <c r="AA25" s="31">
        <v>1.0000000000000001E-5</v>
      </c>
      <c r="AB25" s="31">
        <v>1.0000000000000001E-5</v>
      </c>
      <c r="AC25" s="31">
        <v>1.0000000000000001E-5</v>
      </c>
      <c r="AD25" s="31">
        <v>1.0000000000000001E-5</v>
      </c>
      <c r="AE25" s="31">
        <v>1.0000000000000001E-5</v>
      </c>
      <c r="AF25" s="31">
        <v>1.0000000000000001E-5</v>
      </c>
      <c r="AG25" s="31">
        <v>1.0000000000000001E-5</v>
      </c>
      <c r="AH25" s="31">
        <v>1.0000000000000001E-5</v>
      </c>
      <c r="AI25" s="31">
        <v>1.0000000000000001E-5</v>
      </c>
      <c r="AJ25" s="31">
        <v>1.0000000000000001E-5</v>
      </c>
      <c r="AK25" s="31">
        <v>1.0000000000000001E-5</v>
      </c>
      <c r="AL25" s="31">
        <v>1.0000000000000001E-5</v>
      </c>
      <c r="AM25" s="31">
        <v>1.0000000000000001E-5</v>
      </c>
      <c r="AN25" s="31">
        <v>1.0000000000000001E-5</v>
      </c>
      <c r="AO25" s="31">
        <v>1.0000000000000001E-5</v>
      </c>
      <c r="AP25" s="31">
        <v>1.0000000000000001E-5</v>
      </c>
      <c r="AQ25" s="31">
        <v>1.0000000000000001E-5</v>
      </c>
      <c r="AR25" s="31">
        <v>1.0000000000000001E-5</v>
      </c>
      <c r="AS25" s="31">
        <v>1.0000000000000001E-5</v>
      </c>
      <c r="AT25" s="31">
        <v>1.0000000000000001E-5</v>
      </c>
      <c r="AU25" s="31">
        <v>1.0000000000000001E-5</v>
      </c>
      <c r="AV25" s="31">
        <v>1.0000000000000001E-5</v>
      </c>
      <c r="AW25" s="31">
        <v>1.0000000000000001E-5</v>
      </c>
      <c r="AX25" s="31">
        <v>1.0000000000000001E-5</v>
      </c>
      <c r="AY25" s="31">
        <v>1.0000000000000001E-5</v>
      </c>
      <c r="AZ25" s="31">
        <v>1.0000000000000001E-5</v>
      </c>
      <c r="BA25" s="31">
        <v>1.0000000000000001E-5</v>
      </c>
      <c r="BB25" s="31">
        <v>1.0000000000000001E-5</v>
      </c>
      <c r="BC25" s="31">
        <v>1.0000000000000001E-5</v>
      </c>
      <c r="BD25" s="31">
        <v>1.0000000000000001E-5</v>
      </c>
      <c r="BE25" s="31">
        <v>1.0000000000000001E-5</v>
      </c>
      <c r="BF25" s="31">
        <v>1.0000000000000001E-5</v>
      </c>
      <c r="BG25" s="31">
        <v>1.0000000000000001E-5</v>
      </c>
      <c r="BH25" s="31">
        <v>1.0000000000000001E-5</v>
      </c>
      <c r="BI25" s="31">
        <v>1.0000000000000001E-5</v>
      </c>
      <c r="BJ25" s="31">
        <v>1.0000000000000001E-5</v>
      </c>
      <c r="BK25" s="31">
        <v>1.0000000000000001E-5</v>
      </c>
      <c r="BL25" s="31">
        <v>1.0000000000000001E-5</v>
      </c>
      <c r="BM25" s="31">
        <v>1.0000000000000001E-5</v>
      </c>
      <c r="BN25" s="31">
        <v>1.0000000000000001E-5</v>
      </c>
      <c r="BO25" s="31">
        <v>2.0000000000000002E-5</v>
      </c>
      <c r="BP25" s="31">
        <v>2.0000000000000002E-5</v>
      </c>
      <c r="BQ25" s="31">
        <v>2.0000000000000002E-5</v>
      </c>
      <c r="BR25" s="31">
        <v>2.0000000000000002E-5</v>
      </c>
    </row>
    <row r="26" spans="1:70" x14ac:dyDescent="0.2">
      <c r="A26">
        <v>39</v>
      </c>
      <c r="B26" s="31">
        <v>1.0000000000000001E-5</v>
      </c>
      <c r="C26" s="31">
        <v>1.0000000000000001E-5</v>
      </c>
      <c r="D26" s="31">
        <v>1.0000000000000001E-5</v>
      </c>
      <c r="E26" s="31">
        <v>1.0000000000000001E-5</v>
      </c>
      <c r="F26" s="31">
        <v>1.0000000000000001E-5</v>
      </c>
      <c r="G26" s="31">
        <v>1.0000000000000001E-5</v>
      </c>
      <c r="H26" s="31">
        <v>1.0000000000000001E-5</v>
      </c>
      <c r="I26" s="31">
        <v>1.0000000000000001E-5</v>
      </c>
      <c r="J26" s="31">
        <v>1.0000000000000001E-5</v>
      </c>
      <c r="K26" s="31">
        <v>1.0000000000000001E-5</v>
      </c>
      <c r="L26" s="31">
        <v>1.0000000000000001E-5</v>
      </c>
      <c r="M26" s="31">
        <v>1.0000000000000001E-5</v>
      </c>
      <c r="N26" s="31">
        <v>1.0000000000000001E-5</v>
      </c>
      <c r="O26" s="31">
        <v>1.0000000000000001E-5</v>
      </c>
      <c r="P26" s="31">
        <v>1.0000000000000001E-5</v>
      </c>
      <c r="Q26" s="31">
        <v>1.0000000000000001E-5</v>
      </c>
      <c r="R26" s="31">
        <v>1.0000000000000001E-5</v>
      </c>
      <c r="S26" s="31">
        <v>1.0000000000000001E-5</v>
      </c>
      <c r="T26" s="31">
        <v>1.0000000000000001E-5</v>
      </c>
      <c r="U26" s="31">
        <v>1.0000000000000001E-5</v>
      </c>
      <c r="V26" s="31">
        <v>1.0000000000000001E-5</v>
      </c>
      <c r="W26" s="31">
        <v>1.0000000000000001E-5</v>
      </c>
      <c r="X26" s="31">
        <v>1.0000000000000001E-5</v>
      </c>
      <c r="Y26" s="31">
        <v>1.0000000000000001E-5</v>
      </c>
      <c r="Z26" s="31">
        <v>1.0000000000000001E-5</v>
      </c>
      <c r="AA26" s="31">
        <v>1.0000000000000001E-5</v>
      </c>
      <c r="AB26" s="31">
        <v>1.0000000000000001E-5</v>
      </c>
      <c r="AC26" s="31">
        <v>1.0000000000000001E-5</v>
      </c>
      <c r="AD26" s="31">
        <v>1.0000000000000001E-5</v>
      </c>
      <c r="AE26" s="31">
        <v>1.0000000000000001E-5</v>
      </c>
      <c r="AF26" s="31">
        <v>1.0000000000000001E-5</v>
      </c>
      <c r="AG26" s="31">
        <v>1.0000000000000001E-5</v>
      </c>
      <c r="AH26" s="31">
        <v>1.0000000000000001E-5</v>
      </c>
      <c r="AI26" s="31">
        <v>1.0000000000000001E-5</v>
      </c>
      <c r="AJ26" s="31">
        <v>1.0000000000000001E-5</v>
      </c>
      <c r="AK26" s="31">
        <v>1.0000000000000001E-5</v>
      </c>
      <c r="AL26" s="31">
        <v>1.0000000000000001E-5</v>
      </c>
      <c r="AM26" s="31">
        <v>1.0000000000000001E-5</v>
      </c>
      <c r="AN26" s="31">
        <v>1.0000000000000001E-5</v>
      </c>
      <c r="AO26" s="31">
        <v>1.0000000000000001E-5</v>
      </c>
      <c r="AP26" s="31">
        <v>1.0000000000000001E-5</v>
      </c>
      <c r="AQ26" s="31">
        <v>1.0000000000000001E-5</v>
      </c>
      <c r="AR26" s="31">
        <v>1.0000000000000001E-5</v>
      </c>
      <c r="AS26" s="31">
        <v>1.0000000000000001E-5</v>
      </c>
      <c r="AT26" s="31">
        <v>1.0000000000000001E-5</v>
      </c>
      <c r="AU26" s="31">
        <v>1.0000000000000001E-5</v>
      </c>
      <c r="AV26" s="31">
        <v>1.0000000000000001E-5</v>
      </c>
      <c r="AW26" s="31">
        <v>1.0000000000000001E-5</v>
      </c>
      <c r="AX26" s="31">
        <v>1.0000000000000001E-5</v>
      </c>
      <c r="AY26" s="31">
        <v>1.0000000000000001E-5</v>
      </c>
      <c r="AZ26" s="31">
        <v>1.0000000000000001E-5</v>
      </c>
      <c r="BA26" s="31">
        <v>1.0000000000000001E-5</v>
      </c>
      <c r="BB26" s="31">
        <v>1.0000000000000001E-5</v>
      </c>
      <c r="BC26" s="31">
        <v>1.0000000000000001E-5</v>
      </c>
      <c r="BD26" s="31">
        <v>1.0000000000000001E-5</v>
      </c>
      <c r="BE26" s="31">
        <v>1.0000000000000001E-5</v>
      </c>
      <c r="BF26" s="31">
        <v>1.0000000000000001E-5</v>
      </c>
      <c r="BG26" s="31">
        <v>1.0000000000000001E-5</v>
      </c>
      <c r="BH26" s="31">
        <v>1.0000000000000001E-5</v>
      </c>
      <c r="BI26" s="31">
        <v>1.0000000000000001E-5</v>
      </c>
      <c r="BJ26" s="31">
        <v>1.0000000000000001E-5</v>
      </c>
      <c r="BK26" s="31">
        <v>1.0000000000000001E-5</v>
      </c>
      <c r="BL26" s="31">
        <v>1.0000000000000001E-5</v>
      </c>
      <c r="BM26" s="31">
        <v>1.0000000000000001E-5</v>
      </c>
      <c r="BN26" s="31">
        <v>1.0000000000000001E-5</v>
      </c>
      <c r="BO26" s="31">
        <v>2.0000000000000002E-5</v>
      </c>
      <c r="BP26" s="31">
        <v>2.0000000000000002E-5</v>
      </c>
      <c r="BQ26" s="31">
        <v>2.0000000000000002E-5</v>
      </c>
      <c r="BR26" s="31">
        <v>2.0000000000000002E-5</v>
      </c>
    </row>
    <row r="27" spans="1:70" x14ac:dyDescent="0.2">
      <c r="A27">
        <v>40</v>
      </c>
      <c r="B27" s="31">
        <v>1.0000000000000001E-5</v>
      </c>
      <c r="C27" s="31">
        <v>1.0000000000000001E-5</v>
      </c>
      <c r="D27" s="31">
        <v>1.0000000000000001E-5</v>
      </c>
      <c r="E27" s="31">
        <v>1.0000000000000001E-5</v>
      </c>
      <c r="F27" s="31">
        <v>1.0000000000000001E-5</v>
      </c>
      <c r="G27" s="31">
        <v>1.0000000000000001E-5</v>
      </c>
      <c r="H27" s="31">
        <v>1.0000000000000001E-5</v>
      </c>
      <c r="I27" s="31">
        <v>1.0000000000000001E-5</v>
      </c>
      <c r="J27" s="31">
        <v>1.0000000000000001E-5</v>
      </c>
      <c r="K27" s="31">
        <v>1.0000000000000001E-5</v>
      </c>
      <c r="L27" s="31">
        <v>1.0000000000000001E-5</v>
      </c>
      <c r="M27" s="31">
        <v>1.0000000000000001E-5</v>
      </c>
      <c r="N27" s="31">
        <v>1.0000000000000001E-5</v>
      </c>
      <c r="O27" s="31">
        <v>1.0000000000000001E-5</v>
      </c>
      <c r="P27" s="31">
        <v>1.0000000000000001E-5</v>
      </c>
      <c r="Q27" s="31">
        <v>1.0000000000000001E-5</v>
      </c>
      <c r="R27" s="31">
        <v>1.0000000000000001E-5</v>
      </c>
      <c r="S27" s="31">
        <v>1.0000000000000001E-5</v>
      </c>
      <c r="T27" s="31">
        <v>1.0000000000000001E-5</v>
      </c>
      <c r="U27" s="31">
        <v>1.0000000000000001E-5</v>
      </c>
      <c r="V27" s="31">
        <v>1.0000000000000001E-5</v>
      </c>
      <c r="W27" s="31">
        <v>1.0000000000000001E-5</v>
      </c>
      <c r="X27" s="31">
        <v>1.0000000000000001E-5</v>
      </c>
      <c r="Y27" s="31">
        <v>1.0000000000000001E-5</v>
      </c>
      <c r="Z27" s="31">
        <v>1.0000000000000001E-5</v>
      </c>
      <c r="AA27" s="31">
        <v>1.0000000000000001E-5</v>
      </c>
      <c r="AB27" s="31">
        <v>1.0000000000000001E-5</v>
      </c>
      <c r="AC27" s="31">
        <v>1.0000000000000001E-5</v>
      </c>
      <c r="AD27" s="31">
        <v>1.0000000000000001E-5</v>
      </c>
      <c r="AE27" s="31">
        <v>1.0000000000000001E-5</v>
      </c>
      <c r="AF27" s="31">
        <v>1.0000000000000001E-5</v>
      </c>
      <c r="AG27" s="31">
        <v>1.0000000000000001E-5</v>
      </c>
      <c r="AH27" s="31">
        <v>1.0000000000000001E-5</v>
      </c>
      <c r="AI27" s="31">
        <v>1.0000000000000001E-5</v>
      </c>
      <c r="AJ27" s="31">
        <v>1.0000000000000001E-5</v>
      </c>
      <c r="AK27" s="31">
        <v>1.0000000000000001E-5</v>
      </c>
      <c r="AL27" s="31">
        <v>1.0000000000000001E-5</v>
      </c>
      <c r="AM27" s="31">
        <v>1.0000000000000001E-5</v>
      </c>
      <c r="AN27" s="31">
        <v>1.0000000000000001E-5</v>
      </c>
      <c r="AO27" s="31">
        <v>1.0000000000000001E-5</v>
      </c>
      <c r="AP27" s="31">
        <v>1.0000000000000001E-5</v>
      </c>
      <c r="AQ27" s="31">
        <v>1.0000000000000001E-5</v>
      </c>
      <c r="AR27" s="31">
        <v>1.0000000000000001E-5</v>
      </c>
      <c r="AS27" s="31">
        <v>1.0000000000000001E-5</v>
      </c>
      <c r="AT27" s="31">
        <v>1.0000000000000001E-5</v>
      </c>
      <c r="AU27" s="31">
        <v>1.0000000000000001E-5</v>
      </c>
      <c r="AV27" s="31">
        <v>1.0000000000000001E-5</v>
      </c>
      <c r="AW27" s="31">
        <v>1.0000000000000001E-5</v>
      </c>
      <c r="AX27" s="31">
        <v>1.0000000000000001E-5</v>
      </c>
      <c r="AY27" s="31">
        <v>1.0000000000000001E-5</v>
      </c>
      <c r="AZ27" s="31">
        <v>1.0000000000000001E-5</v>
      </c>
      <c r="BA27" s="31">
        <v>1.0000000000000001E-5</v>
      </c>
      <c r="BB27" s="31">
        <v>1.0000000000000001E-5</v>
      </c>
      <c r="BC27" s="31">
        <v>1.0000000000000001E-5</v>
      </c>
      <c r="BD27" s="31">
        <v>1.0000000000000001E-5</v>
      </c>
      <c r="BE27" s="31">
        <v>1.0000000000000001E-5</v>
      </c>
      <c r="BF27" s="31">
        <v>1.0000000000000001E-5</v>
      </c>
      <c r="BG27" s="31">
        <v>1.0000000000000001E-5</v>
      </c>
      <c r="BH27" s="31">
        <v>1.0000000000000001E-5</v>
      </c>
      <c r="BI27" s="31">
        <v>1.0000000000000001E-5</v>
      </c>
      <c r="BJ27" s="31">
        <v>1.0000000000000001E-5</v>
      </c>
      <c r="BK27" s="31">
        <v>1.0000000000000001E-5</v>
      </c>
      <c r="BL27" s="31">
        <v>1.0000000000000001E-5</v>
      </c>
      <c r="BM27" s="31">
        <v>2.0000000000000002E-5</v>
      </c>
      <c r="BN27" s="31">
        <v>2.0000000000000002E-5</v>
      </c>
      <c r="BO27" s="31">
        <v>2.0000000000000002E-5</v>
      </c>
      <c r="BP27" s="31">
        <v>2.0000000000000002E-5</v>
      </c>
      <c r="BQ27" s="31">
        <v>2.0000000000000002E-5</v>
      </c>
      <c r="BR27" s="31">
        <v>3.0000000000000001E-5</v>
      </c>
    </row>
    <row r="28" spans="1:70" x14ac:dyDescent="0.2">
      <c r="A28">
        <v>41</v>
      </c>
      <c r="B28" s="31">
        <v>1.0000000000000001E-5</v>
      </c>
      <c r="C28" s="31">
        <v>1.0000000000000001E-5</v>
      </c>
      <c r="D28" s="31">
        <v>1.0000000000000001E-5</v>
      </c>
      <c r="E28" s="31">
        <v>1.0000000000000001E-5</v>
      </c>
      <c r="F28" s="31">
        <v>1.0000000000000001E-5</v>
      </c>
      <c r="G28" s="31">
        <v>1.0000000000000001E-5</v>
      </c>
      <c r="H28" s="31">
        <v>1.0000000000000001E-5</v>
      </c>
      <c r="I28" s="31">
        <v>1.0000000000000001E-5</v>
      </c>
      <c r="J28" s="31">
        <v>1.0000000000000001E-5</v>
      </c>
      <c r="K28" s="31">
        <v>1.0000000000000001E-5</v>
      </c>
      <c r="L28" s="31">
        <v>1.0000000000000001E-5</v>
      </c>
      <c r="M28" s="31">
        <v>1.0000000000000001E-5</v>
      </c>
      <c r="N28" s="31">
        <v>1.0000000000000001E-5</v>
      </c>
      <c r="O28" s="31">
        <v>1.0000000000000001E-5</v>
      </c>
      <c r="P28" s="31">
        <v>1.0000000000000001E-5</v>
      </c>
      <c r="Q28" s="31">
        <v>1.0000000000000001E-5</v>
      </c>
      <c r="R28" s="31">
        <v>1.0000000000000001E-5</v>
      </c>
      <c r="S28" s="31">
        <v>1.0000000000000001E-5</v>
      </c>
      <c r="T28" s="31">
        <v>1.0000000000000001E-5</v>
      </c>
      <c r="U28" s="31">
        <v>1.0000000000000001E-5</v>
      </c>
      <c r="V28" s="31">
        <v>1.0000000000000001E-5</v>
      </c>
      <c r="W28" s="31">
        <v>1.0000000000000001E-5</v>
      </c>
      <c r="X28" s="31">
        <v>1.0000000000000001E-5</v>
      </c>
      <c r="Y28" s="31">
        <v>1.0000000000000001E-5</v>
      </c>
      <c r="Z28" s="31">
        <v>1.0000000000000001E-5</v>
      </c>
      <c r="AA28" s="31">
        <v>1.0000000000000001E-5</v>
      </c>
      <c r="AB28" s="31">
        <v>1.0000000000000001E-5</v>
      </c>
      <c r="AC28" s="31">
        <v>1.0000000000000001E-5</v>
      </c>
      <c r="AD28" s="31">
        <v>1.0000000000000001E-5</v>
      </c>
      <c r="AE28" s="31">
        <v>1.0000000000000001E-5</v>
      </c>
      <c r="AF28" s="31">
        <v>1.0000000000000001E-5</v>
      </c>
      <c r="AG28" s="31">
        <v>1.0000000000000001E-5</v>
      </c>
      <c r="AH28" s="31">
        <v>1.0000000000000001E-5</v>
      </c>
      <c r="AI28" s="31">
        <v>1.0000000000000001E-5</v>
      </c>
      <c r="AJ28" s="31">
        <v>1.0000000000000001E-5</v>
      </c>
      <c r="AK28" s="31">
        <v>1.0000000000000001E-5</v>
      </c>
      <c r="AL28" s="31">
        <v>1.0000000000000001E-5</v>
      </c>
      <c r="AM28" s="31">
        <v>1.0000000000000001E-5</v>
      </c>
      <c r="AN28" s="31">
        <v>1.0000000000000001E-5</v>
      </c>
      <c r="AO28" s="31">
        <v>1.0000000000000001E-5</v>
      </c>
      <c r="AP28" s="31">
        <v>1.0000000000000001E-5</v>
      </c>
      <c r="AQ28" s="31">
        <v>1.0000000000000001E-5</v>
      </c>
      <c r="AR28" s="31">
        <v>1.0000000000000001E-5</v>
      </c>
      <c r="AS28" s="31">
        <v>1.0000000000000001E-5</v>
      </c>
      <c r="AT28" s="31">
        <v>1.0000000000000001E-5</v>
      </c>
      <c r="AU28" s="31">
        <v>1.0000000000000001E-5</v>
      </c>
      <c r="AV28" s="31">
        <v>1.0000000000000001E-5</v>
      </c>
      <c r="AW28" s="31">
        <v>1.0000000000000001E-5</v>
      </c>
      <c r="AX28" s="31">
        <v>1.0000000000000001E-5</v>
      </c>
      <c r="AY28" s="31">
        <v>1.0000000000000001E-5</v>
      </c>
      <c r="AZ28" s="31">
        <v>1.0000000000000001E-5</v>
      </c>
      <c r="BA28" s="31">
        <v>1.0000000000000001E-5</v>
      </c>
      <c r="BB28" s="31">
        <v>1.0000000000000001E-5</v>
      </c>
      <c r="BC28" s="31">
        <v>1.0000000000000001E-5</v>
      </c>
      <c r="BD28" s="31">
        <v>1.0000000000000001E-5</v>
      </c>
      <c r="BE28" s="31">
        <v>1.0000000000000001E-5</v>
      </c>
      <c r="BF28" s="31">
        <v>1.0000000000000001E-5</v>
      </c>
      <c r="BG28" s="31">
        <v>1.0000000000000001E-5</v>
      </c>
      <c r="BH28" s="31">
        <v>1.0000000000000001E-5</v>
      </c>
      <c r="BI28" s="31">
        <v>1.0000000000000001E-5</v>
      </c>
      <c r="BJ28" s="31">
        <v>1.0000000000000001E-5</v>
      </c>
      <c r="BK28" s="31">
        <v>1.0000000000000001E-5</v>
      </c>
      <c r="BL28" s="31">
        <v>1.0000000000000001E-5</v>
      </c>
      <c r="BM28" s="31">
        <v>2.0000000000000002E-5</v>
      </c>
      <c r="BN28" s="31">
        <v>2.0000000000000002E-5</v>
      </c>
      <c r="BO28" s="31">
        <v>2.0000000000000002E-5</v>
      </c>
      <c r="BP28" s="31">
        <v>2.0000000000000002E-5</v>
      </c>
      <c r="BQ28" s="31">
        <v>2.0000000000000002E-5</v>
      </c>
      <c r="BR28" s="31">
        <v>3.0000000000000001E-5</v>
      </c>
    </row>
    <row r="29" spans="1:70" x14ac:dyDescent="0.2">
      <c r="A29">
        <v>42</v>
      </c>
      <c r="B29" s="31">
        <v>1.0000000000000001E-5</v>
      </c>
      <c r="C29" s="31">
        <v>1.0000000000000001E-5</v>
      </c>
      <c r="D29" s="31">
        <v>1.0000000000000001E-5</v>
      </c>
      <c r="E29" s="31">
        <v>1.0000000000000001E-5</v>
      </c>
      <c r="F29" s="31">
        <v>1.0000000000000001E-5</v>
      </c>
      <c r="G29" s="31">
        <v>1.0000000000000001E-5</v>
      </c>
      <c r="H29" s="31">
        <v>1.0000000000000001E-5</v>
      </c>
      <c r="I29" s="31">
        <v>1.0000000000000001E-5</v>
      </c>
      <c r="J29" s="31">
        <v>1.0000000000000001E-5</v>
      </c>
      <c r="K29" s="31">
        <v>1.0000000000000001E-5</v>
      </c>
      <c r="L29" s="31">
        <v>1.0000000000000001E-5</v>
      </c>
      <c r="M29" s="31">
        <v>1.0000000000000001E-5</v>
      </c>
      <c r="N29" s="31">
        <v>1.0000000000000001E-5</v>
      </c>
      <c r="O29" s="31">
        <v>1.0000000000000001E-5</v>
      </c>
      <c r="P29" s="31">
        <v>1.0000000000000001E-5</v>
      </c>
      <c r="Q29" s="31">
        <v>1.0000000000000001E-5</v>
      </c>
      <c r="R29" s="31">
        <v>1.0000000000000001E-5</v>
      </c>
      <c r="S29" s="31">
        <v>1.0000000000000001E-5</v>
      </c>
      <c r="T29" s="31">
        <v>1.0000000000000001E-5</v>
      </c>
      <c r="U29" s="31">
        <v>1.0000000000000001E-5</v>
      </c>
      <c r="V29" s="31">
        <v>1.0000000000000001E-5</v>
      </c>
      <c r="W29" s="31">
        <v>1.0000000000000001E-5</v>
      </c>
      <c r="X29" s="31">
        <v>1.0000000000000001E-5</v>
      </c>
      <c r="Y29" s="31">
        <v>1.0000000000000001E-5</v>
      </c>
      <c r="Z29" s="31">
        <v>1.0000000000000001E-5</v>
      </c>
      <c r="AA29" s="31">
        <v>1.0000000000000001E-5</v>
      </c>
      <c r="AB29" s="31">
        <v>1.0000000000000001E-5</v>
      </c>
      <c r="AC29" s="31">
        <v>1.0000000000000001E-5</v>
      </c>
      <c r="AD29" s="31">
        <v>1.0000000000000001E-5</v>
      </c>
      <c r="AE29" s="31">
        <v>1.0000000000000001E-5</v>
      </c>
      <c r="AF29" s="31">
        <v>1.0000000000000001E-5</v>
      </c>
      <c r="AG29" s="31">
        <v>1.0000000000000001E-5</v>
      </c>
      <c r="AH29" s="31">
        <v>1.0000000000000001E-5</v>
      </c>
      <c r="AI29" s="31">
        <v>1.0000000000000001E-5</v>
      </c>
      <c r="AJ29" s="31">
        <v>1.0000000000000001E-5</v>
      </c>
      <c r="AK29" s="31">
        <v>1.0000000000000001E-5</v>
      </c>
      <c r="AL29" s="31">
        <v>1.0000000000000001E-5</v>
      </c>
      <c r="AM29" s="31">
        <v>1.0000000000000001E-5</v>
      </c>
      <c r="AN29" s="31">
        <v>1.0000000000000001E-5</v>
      </c>
      <c r="AO29" s="31">
        <v>1.0000000000000001E-5</v>
      </c>
      <c r="AP29" s="31">
        <v>1.0000000000000001E-5</v>
      </c>
      <c r="AQ29" s="31">
        <v>1.0000000000000001E-5</v>
      </c>
      <c r="AR29" s="31">
        <v>1.0000000000000001E-5</v>
      </c>
      <c r="AS29" s="31">
        <v>1.0000000000000001E-5</v>
      </c>
      <c r="AT29" s="31">
        <v>1.0000000000000001E-5</v>
      </c>
      <c r="AU29" s="31">
        <v>1.0000000000000001E-5</v>
      </c>
      <c r="AV29" s="31">
        <v>1.0000000000000001E-5</v>
      </c>
      <c r="AW29" s="31">
        <v>1.0000000000000001E-5</v>
      </c>
      <c r="AX29" s="31">
        <v>1.0000000000000001E-5</v>
      </c>
      <c r="AY29" s="31">
        <v>1.0000000000000001E-5</v>
      </c>
      <c r="AZ29" s="31">
        <v>1.0000000000000001E-5</v>
      </c>
      <c r="BA29" s="31">
        <v>1.0000000000000001E-5</v>
      </c>
      <c r="BB29" s="31">
        <v>1.0000000000000001E-5</v>
      </c>
      <c r="BC29" s="31">
        <v>1.0000000000000001E-5</v>
      </c>
      <c r="BD29" s="31">
        <v>1.0000000000000001E-5</v>
      </c>
      <c r="BE29" s="31">
        <v>1.0000000000000001E-5</v>
      </c>
      <c r="BF29" s="31">
        <v>1.0000000000000001E-5</v>
      </c>
      <c r="BG29" s="31">
        <v>1.0000000000000001E-5</v>
      </c>
      <c r="BH29" s="31">
        <v>1.0000000000000001E-5</v>
      </c>
      <c r="BI29" s="31">
        <v>1.0000000000000001E-5</v>
      </c>
      <c r="BJ29" s="31">
        <v>1.0000000000000001E-5</v>
      </c>
      <c r="BK29" s="31">
        <v>1.0000000000000001E-5</v>
      </c>
      <c r="BL29" s="31">
        <v>2.0000000000000002E-5</v>
      </c>
      <c r="BM29" s="31">
        <v>2.0000000000000002E-5</v>
      </c>
      <c r="BN29" s="31">
        <v>2.0000000000000002E-5</v>
      </c>
      <c r="BO29" s="31">
        <v>2.0000000000000002E-5</v>
      </c>
      <c r="BP29" s="31">
        <v>2.0000000000000002E-5</v>
      </c>
      <c r="BQ29" s="31">
        <v>3.0000000000000001E-5</v>
      </c>
      <c r="BR29" s="31">
        <v>3.0000000000000001E-5</v>
      </c>
    </row>
    <row r="30" spans="1:70" x14ac:dyDescent="0.2">
      <c r="A30">
        <v>43</v>
      </c>
      <c r="B30" s="31">
        <v>1.0000000000000001E-5</v>
      </c>
      <c r="C30" s="31">
        <v>1.0000000000000001E-5</v>
      </c>
      <c r="D30" s="31">
        <v>1.0000000000000001E-5</v>
      </c>
      <c r="E30" s="31">
        <v>1.0000000000000001E-5</v>
      </c>
      <c r="F30" s="31">
        <v>1.0000000000000001E-5</v>
      </c>
      <c r="G30" s="31">
        <v>1.0000000000000001E-5</v>
      </c>
      <c r="H30" s="31">
        <v>1.0000000000000001E-5</v>
      </c>
      <c r="I30" s="31">
        <v>1.0000000000000001E-5</v>
      </c>
      <c r="J30" s="31">
        <v>1.0000000000000001E-5</v>
      </c>
      <c r="K30" s="31">
        <v>1.0000000000000001E-5</v>
      </c>
      <c r="L30" s="31">
        <v>1.0000000000000001E-5</v>
      </c>
      <c r="M30" s="31">
        <v>1.0000000000000001E-5</v>
      </c>
      <c r="N30" s="31">
        <v>1.0000000000000001E-5</v>
      </c>
      <c r="O30" s="31">
        <v>1.0000000000000001E-5</v>
      </c>
      <c r="P30" s="31">
        <v>1.0000000000000001E-5</v>
      </c>
      <c r="Q30" s="31">
        <v>1.0000000000000001E-5</v>
      </c>
      <c r="R30" s="31">
        <v>1.0000000000000001E-5</v>
      </c>
      <c r="S30" s="31">
        <v>1.0000000000000001E-5</v>
      </c>
      <c r="T30" s="31">
        <v>1.0000000000000001E-5</v>
      </c>
      <c r="U30" s="31">
        <v>1.0000000000000001E-5</v>
      </c>
      <c r="V30" s="31">
        <v>1.0000000000000001E-5</v>
      </c>
      <c r="W30" s="31">
        <v>1.0000000000000001E-5</v>
      </c>
      <c r="X30" s="31">
        <v>1.0000000000000001E-5</v>
      </c>
      <c r="Y30" s="31">
        <v>1.0000000000000001E-5</v>
      </c>
      <c r="Z30" s="31">
        <v>1.0000000000000001E-5</v>
      </c>
      <c r="AA30" s="31">
        <v>1.0000000000000001E-5</v>
      </c>
      <c r="AB30" s="31">
        <v>1.0000000000000001E-5</v>
      </c>
      <c r="AC30" s="31">
        <v>1.0000000000000001E-5</v>
      </c>
      <c r="AD30" s="31">
        <v>1.0000000000000001E-5</v>
      </c>
      <c r="AE30" s="31">
        <v>1.0000000000000001E-5</v>
      </c>
      <c r="AF30" s="31">
        <v>1.0000000000000001E-5</v>
      </c>
      <c r="AG30" s="31">
        <v>1.0000000000000001E-5</v>
      </c>
      <c r="AH30" s="31">
        <v>1.0000000000000001E-5</v>
      </c>
      <c r="AI30" s="31">
        <v>1.0000000000000001E-5</v>
      </c>
      <c r="AJ30" s="31">
        <v>1.0000000000000001E-5</v>
      </c>
      <c r="AK30" s="31">
        <v>1.0000000000000001E-5</v>
      </c>
      <c r="AL30" s="31">
        <v>1.0000000000000001E-5</v>
      </c>
      <c r="AM30" s="31">
        <v>1.0000000000000001E-5</v>
      </c>
      <c r="AN30" s="31">
        <v>1.0000000000000001E-5</v>
      </c>
      <c r="AO30" s="31">
        <v>1.0000000000000001E-5</v>
      </c>
      <c r="AP30" s="31">
        <v>1.0000000000000001E-5</v>
      </c>
      <c r="AQ30" s="31">
        <v>1.0000000000000001E-5</v>
      </c>
      <c r="AR30" s="31">
        <v>1.0000000000000001E-5</v>
      </c>
      <c r="AS30" s="31">
        <v>1.0000000000000001E-5</v>
      </c>
      <c r="AT30" s="31">
        <v>1.0000000000000001E-5</v>
      </c>
      <c r="AU30" s="31">
        <v>1.0000000000000001E-5</v>
      </c>
      <c r="AV30" s="31">
        <v>1.0000000000000001E-5</v>
      </c>
      <c r="AW30" s="31">
        <v>1.0000000000000001E-5</v>
      </c>
      <c r="AX30" s="31">
        <v>1.0000000000000001E-5</v>
      </c>
      <c r="AY30" s="31">
        <v>1.0000000000000001E-5</v>
      </c>
      <c r="AZ30" s="31">
        <v>1.0000000000000001E-5</v>
      </c>
      <c r="BA30" s="31">
        <v>1.0000000000000001E-5</v>
      </c>
      <c r="BB30" s="31">
        <v>1.0000000000000001E-5</v>
      </c>
      <c r="BC30" s="31">
        <v>1.0000000000000001E-5</v>
      </c>
      <c r="BD30" s="31">
        <v>1.0000000000000001E-5</v>
      </c>
      <c r="BE30" s="31">
        <v>1.0000000000000001E-5</v>
      </c>
      <c r="BF30" s="31">
        <v>1.0000000000000001E-5</v>
      </c>
      <c r="BG30" s="31">
        <v>1.0000000000000001E-5</v>
      </c>
      <c r="BH30" s="31">
        <v>1.0000000000000001E-5</v>
      </c>
      <c r="BI30" s="31">
        <v>1.0000000000000001E-5</v>
      </c>
      <c r="BJ30" s="31">
        <v>1.0000000000000001E-5</v>
      </c>
      <c r="BK30" s="31">
        <v>1.0000000000000001E-5</v>
      </c>
      <c r="BL30" s="31">
        <v>2.0000000000000002E-5</v>
      </c>
      <c r="BM30" s="31">
        <v>2.0000000000000002E-5</v>
      </c>
      <c r="BN30" s="31">
        <v>2.0000000000000002E-5</v>
      </c>
      <c r="BO30" s="31">
        <v>2.0000000000000002E-5</v>
      </c>
      <c r="BP30" s="31">
        <v>2.0000000000000002E-5</v>
      </c>
      <c r="BQ30" s="31">
        <v>3.0000000000000001E-5</v>
      </c>
      <c r="BR30" s="31">
        <v>3.0000000000000001E-5</v>
      </c>
    </row>
    <row r="31" spans="1:70" x14ac:dyDescent="0.2">
      <c r="A31">
        <v>44</v>
      </c>
      <c r="B31" s="31">
        <v>1.0000000000000001E-5</v>
      </c>
      <c r="C31" s="31">
        <v>1.0000000000000001E-5</v>
      </c>
      <c r="D31" s="31">
        <v>1.0000000000000001E-5</v>
      </c>
      <c r="E31" s="31">
        <v>1.0000000000000001E-5</v>
      </c>
      <c r="F31" s="31">
        <v>1.0000000000000001E-5</v>
      </c>
      <c r="G31" s="31">
        <v>1.0000000000000001E-5</v>
      </c>
      <c r="H31" s="31">
        <v>1.0000000000000001E-5</v>
      </c>
      <c r="I31" s="31">
        <v>1.0000000000000001E-5</v>
      </c>
      <c r="J31" s="31">
        <v>1.0000000000000001E-5</v>
      </c>
      <c r="K31" s="31">
        <v>1.0000000000000001E-5</v>
      </c>
      <c r="L31" s="31">
        <v>1.0000000000000001E-5</v>
      </c>
      <c r="M31" s="31">
        <v>1.0000000000000001E-5</v>
      </c>
      <c r="N31" s="31">
        <v>1.0000000000000001E-5</v>
      </c>
      <c r="O31" s="31">
        <v>1.0000000000000001E-5</v>
      </c>
      <c r="P31" s="31">
        <v>1.0000000000000001E-5</v>
      </c>
      <c r="Q31" s="31">
        <v>1.0000000000000001E-5</v>
      </c>
      <c r="R31" s="31">
        <v>1.0000000000000001E-5</v>
      </c>
      <c r="S31" s="31">
        <v>1.0000000000000001E-5</v>
      </c>
      <c r="T31" s="31">
        <v>1.0000000000000001E-5</v>
      </c>
      <c r="U31" s="31">
        <v>1.0000000000000001E-5</v>
      </c>
      <c r="V31" s="31">
        <v>1.0000000000000001E-5</v>
      </c>
      <c r="W31" s="31">
        <v>1.0000000000000001E-5</v>
      </c>
      <c r="X31" s="31">
        <v>1.0000000000000001E-5</v>
      </c>
      <c r="Y31" s="31">
        <v>1.0000000000000001E-5</v>
      </c>
      <c r="Z31" s="31">
        <v>1.0000000000000001E-5</v>
      </c>
      <c r="AA31" s="31">
        <v>1.0000000000000001E-5</v>
      </c>
      <c r="AB31" s="31">
        <v>1.0000000000000001E-5</v>
      </c>
      <c r="AC31" s="31">
        <v>1.0000000000000001E-5</v>
      </c>
      <c r="AD31" s="31">
        <v>1.0000000000000001E-5</v>
      </c>
      <c r="AE31" s="31">
        <v>1.0000000000000001E-5</v>
      </c>
      <c r="AF31" s="31">
        <v>1.0000000000000001E-5</v>
      </c>
      <c r="AG31" s="31">
        <v>1.0000000000000001E-5</v>
      </c>
      <c r="AH31" s="31">
        <v>1.0000000000000001E-5</v>
      </c>
      <c r="AI31" s="31">
        <v>1.0000000000000001E-5</v>
      </c>
      <c r="AJ31" s="31">
        <v>1.0000000000000001E-5</v>
      </c>
      <c r="AK31" s="31">
        <v>1.0000000000000001E-5</v>
      </c>
      <c r="AL31" s="31">
        <v>1.0000000000000001E-5</v>
      </c>
      <c r="AM31" s="31">
        <v>1.0000000000000001E-5</v>
      </c>
      <c r="AN31" s="31">
        <v>1.0000000000000001E-5</v>
      </c>
      <c r="AO31" s="31">
        <v>1.0000000000000001E-5</v>
      </c>
      <c r="AP31" s="31">
        <v>1.0000000000000001E-5</v>
      </c>
      <c r="AQ31" s="31">
        <v>1.0000000000000001E-5</v>
      </c>
      <c r="AR31" s="31">
        <v>1.0000000000000001E-5</v>
      </c>
      <c r="AS31" s="31">
        <v>1.0000000000000001E-5</v>
      </c>
      <c r="AT31" s="31">
        <v>1.0000000000000001E-5</v>
      </c>
      <c r="AU31" s="31">
        <v>1.0000000000000001E-5</v>
      </c>
      <c r="AV31" s="31">
        <v>1.0000000000000001E-5</v>
      </c>
      <c r="AW31" s="31">
        <v>1.0000000000000001E-5</v>
      </c>
      <c r="AX31" s="31">
        <v>1.0000000000000001E-5</v>
      </c>
      <c r="AY31" s="31">
        <v>1.0000000000000001E-5</v>
      </c>
      <c r="AZ31" s="31">
        <v>1.0000000000000001E-5</v>
      </c>
      <c r="BA31" s="31">
        <v>1.0000000000000001E-5</v>
      </c>
      <c r="BB31" s="31">
        <v>1.0000000000000001E-5</v>
      </c>
      <c r="BC31" s="31">
        <v>1.0000000000000001E-5</v>
      </c>
      <c r="BD31" s="31">
        <v>1.0000000000000001E-5</v>
      </c>
      <c r="BE31" s="31">
        <v>1.0000000000000001E-5</v>
      </c>
      <c r="BF31" s="31">
        <v>1.0000000000000001E-5</v>
      </c>
      <c r="BG31" s="31">
        <v>1.0000000000000001E-5</v>
      </c>
      <c r="BH31" s="31">
        <v>1.0000000000000001E-5</v>
      </c>
      <c r="BI31" s="31">
        <v>1.0000000000000001E-5</v>
      </c>
      <c r="BJ31" s="31">
        <v>1.0000000000000001E-5</v>
      </c>
      <c r="BK31" s="31">
        <v>2.0000000000000002E-5</v>
      </c>
      <c r="BL31" s="31">
        <v>2.0000000000000002E-5</v>
      </c>
      <c r="BM31" s="31">
        <v>2.0000000000000002E-5</v>
      </c>
      <c r="BN31" s="31">
        <v>2.0000000000000002E-5</v>
      </c>
      <c r="BO31" s="31">
        <v>2.0000000000000002E-5</v>
      </c>
      <c r="BP31" s="31">
        <v>3.0000000000000001E-5</v>
      </c>
      <c r="BQ31" s="31">
        <v>3.0000000000000001E-5</v>
      </c>
      <c r="BR31" s="31">
        <v>3.0000000000000001E-5</v>
      </c>
    </row>
    <row r="32" spans="1:70" x14ac:dyDescent="0.2">
      <c r="A32">
        <v>45</v>
      </c>
      <c r="B32" s="31">
        <v>1.0000000000000001E-5</v>
      </c>
      <c r="C32" s="31">
        <v>1.0000000000000001E-5</v>
      </c>
      <c r="D32" s="31">
        <v>1.0000000000000001E-5</v>
      </c>
      <c r="E32" s="31">
        <v>1.0000000000000001E-5</v>
      </c>
      <c r="F32" s="31">
        <v>1.0000000000000001E-5</v>
      </c>
      <c r="G32" s="31">
        <v>1.0000000000000001E-5</v>
      </c>
      <c r="H32" s="31">
        <v>1.0000000000000001E-5</v>
      </c>
      <c r="I32" s="31">
        <v>1.0000000000000001E-5</v>
      </c>
      <c r="J32" s="31">
        <v>1.0000000000000001E-5</v>
      </c>
      <c r="K32" s="31">
        <v>1.0000000000000001E-5</v>
      </c>
      <c r="L32" s="31">
        <v>1.0000000000000001E-5</v>
      </c>
      <c r="M32" s="31">
        <v>1.0000000000000001E-5</v>
      </c>
      <c r="N32" s="31">
        <v>1.0000000000000001E-5</v>
      </c>
      <c r="O32" s="31">
        <v>1.0000000000000001E-5</v>
      </c>
      <c r="P32" s="31">
        <v>1.0000000000000001E-5</v>
      </c>
      <c r="Q32" s="31">
        <v>1.0000000000000001E-5</v>
      </c>
      <c r="R32" s="31">
        <v>1.0000000000000001E-5</v>
      </c>
      <c r="S32" s="31">
        <v>1.0000000000000001E-5</v>
      </c>
      <c r="T32" s="31">
        <v>1.0000000000000001E-5</v>
      </c>
      <c r="U32" s="31">
        <v>1.0000000000000001E-5</v>
      </c>
      <c r="V32" s="31">
        <v>1.0000000000000001E-5</v>
      </c>
      <c r="W32" s="31">
        <v>1.0000000000000001E-5</v>
      </c>
      <c r="X32" s="31">
        <v>1.0000000000000001E-5</v>
      </c>
      <c r="Y32" s="31">
        <v>1.0000000000000001E-5</v>
      </c>
      <c r="Z32" s="31">
        <v>1.0000000000000001E-5</v>
      </c>
      <c r="AA32" s="31">
        <v>1.0000000000000001E-5</v>
      </c>
      <c r="AB32" s="31">
        <v>1.0000000000000001E-5</v>
      </c>
      <c r="AC32" s="31">
        <v>1.0000000000000001E-5</v>
      </c>
      <c r="AD32" s="31">
        <v>1.0000000000000001E-5</v>
      </c>
      <c r="AE32" s="31">
        <v>1.0000000000000001E-5</v>
      </c>
      <c r="AF32" s="31">
        <v>1.0000000000000001E-5</v>
      </c>
      <c r="AG32" s="31">
        <v>1.0000000000000001E-5</v>
      </c>
      <c r="AH32" s="31">
        <v>1.0000000000000001E-5</v>
      </c>
      <c r="AI32" s="31">
        <v>1.0000000000000001E-5</v>
      </c>
      <c r="AJ32" s="31">
        <v>1.0000000000000001E-5</v>
      </c>
      <c r="AK32" s="31">
        <v>1.0000000000000001E-5</v>
      </c>
      <c r="AL32" s="31">
        <v>1.0000000000000001E-5</v>
      </c>
      <c r="AM32" s="31">
        <v>1.0000000000000001E-5</v>
      </c>
      <c r="AN32" s="31">
        <v>1.0000000000000001E-5</v>
      </c>
      <c r="AO32" s="31">
        <v>1.0000000000000001E-5</v>
      </c>
      <c r="AP32" s="31">
        <v>1.0000000000000001E-5</v>
      </c>
      <c r="AQ32" s="31">
        <v>1.0000000000000001E-5</v>
      </c>
      <c r="AR32" s="31">
        <v>1.0000000000000001E-5</v>
      </c>
      <c r="AS32" s="31">
        <v>1.0000000000000001E-5</v>
      </c>
      <c r="AT32" s="31">
        <v>1.0000000000000001E-5</v>
      </c>
      <c r="AU32" s="31">
        <v>1.0000000000000001E-5</v>
      </c>
      <c r="AV32" s="31">
        <v>1.0000000000000001E-5</v>
      </c>
      <c r="AW32" s="31">
        <v>1.0000000000000001E-5</v>
      </c>
      <c r="AX32" s="31">
        <v>1.0000000000000001E-5</v>
      </c>
      <c r="AY32" s="31">
        <v>1.0000000000000001E-5</v>
      </c>
      <c r="AZ32" s="31">
        <v>1.0000000000000001E-5</v>
      </c>
      <c r="BA32" s="31">
        <v>1.0000000000000001E-5</v>
      </c>
      <c r="BB32" s="31">
        <v>1.0000000000000001E-5</v>
      </c>
      <c r="BC32" s="31">
        <v>1.0000000000000001E-5</v>
      </c>
      <c r="BD32" s="31">
        <v>1.0000000000000001E-5</v>
      </c>
      <c r="BE32" s="31">
        <v>1.0000000000000001E-5</v>
      </c>
      <c r="BF32" s="31">
        <v>1.0000000000000001E-5</v>
      </c>
      <c r="BG32" s="31">
        <v>1.0000000000000001E-5</v>
      </c>
      <c r="BH32" s="31">
        <v>1.0000000000000001E-5</v>
      </c>
      <c r="BI32" s="31">
        <v>1.0000000000000001E-5</v>
      </c>
      <c r="BJ32" s="31">
        <v>2.0000000000000002E-5</v>
      </c>
      <c r="BK32" s="31">
        <v>2.0000000000000002E-5</v>
      </c>
      <c r="BL32" s="31">
        <v>2.0000000000000002E-5</v>
      </c>
      <c r="BM32" s="31">
        <v>2.0000000000000002E-5</v>
      </c>
      <c r="BN32" s="31">
        <v>2.0000000000000002E-5</v>
      </c>
      <c r="BO32" s="31">
        <v>3.0000000000000001E-5</v>
      </c>
      <c r="BP32" s="31">
        <v>3.0000000000000001E-5</v>
      </c>
      <c r="BQ32" s="31">
        <v>3.0000000000000001E-5</v>
      </c>
      <c r="BR32" s="31">
        <v>4.0000000000000003E-5</v>
      </c>
    </row>
    <row r="33" spans="1:70" x14ac:dyDescent="0.2">
      <c r="A33">
        <v>46</v>
      </c>
      <c r="B33" s="31">
        <v>1.0000000000000001E-5</v>
      </c>
      <c r="C33" s="31">
        <v>1.0000000000000001E-5</v>
      </c>
      <c r="D33" s="31">
        <v>1.0000000000000001E-5</v>
      </c>
      <c r="E33" s="31">
        <v>1.0000000000000001E-5</v>
      </c>
      <c r="F33" s="31">
        <v>1.0000000000000001E-5</v>
      </c>
      <c r="G33" s="31">
        <v>1.0000000000000001E-5</v>
      </c>
      <c r="H33" s="31">
        <v>1.0000000000000001E-5</v>
      </c>
      <c r="I33" s="31">
        <v>1.0000000000000001E-5</v>
      </c>
      <c r="J33" s="31">
        <v>1.0000000000000001E-5</v>
      </c>
      <c r="K33" s="31">
        <v>1.0000000000000001E-5</v>
      </c>
      <c r="L33" s="31">
        <v>1.0000000000000001E-5</v>
      </c>
      <c r="M33" s="31">
        <v>1.0000000000000001E-5</v>
      </c>
      <c r="N33" s="31">
        <v>1.0000000000000001E-5</v>
      </c>
      <c r="O33" s="31">
        <v>1.0000000000000001E-5</v>
      </c>
      <c r="P33" s="31">
        <v>1.0000000000000001E-5</v>
      </c>
      <c r="Q33" s="31">
        <v>1.0000000000000001E-5</v>
      </c>
      <c r="R33" s="31">
        <v>1.0000000000000001E-5</v>
      </c>
      <c r="S33" s="31">
        <v>1.0000000000000001E-5</v>
      </c>
      <c r="T33" s="31">
        <v>1.0000000000000001E-5</v>
      </c>
      <c r="U33" s="31">
        <v>1.0000000000000001E-5</v>
      </c>
      <c r="V33" s="31">
        <v>1.0000000000000001E-5</v>
      </c>
      <c r="W33" s="31">
        <v>1.0000000000000001E-5</v>
      </c>
      <c r="X33" s="31">
        <v>1.0000000000000001E-5</v>
      </c>
      <c r="Y33" s="31">
        <v>1.0000000000000001E-5</v>
      </c>
      <c r="Z33" s="31">
        <v>1.0000000000000001E-5</v>
      </c>
      <c r="AA33" s="31">
        <v>1.0000000000000001E-5</v>
      </c>
      <c r="AB33" s="31">
        <v>1.0000000000000001E-5</v>
      </c>
      <c r="AC33" s="31">
        <v>1.0000000000000001E-5</v>
      </c>
      <c r="AD33" s="31">
        <v>1.0000000000000001E-5</v>
      </c>
      <c r="AE33" s="31">
        <v>1.0000000000000001E-5</v>
      </c>
      <c r="AF33" s="31">
        <v>1.0000000000000001E-5</v>
      </c>
      <c r="AG33" s="31">
        <v>1.0000000000000001E-5</v>
      </c>
      <c r="AH33" s="31">
        <v>1.0000000000000001E-5</v>
      </c>
      <c r="AI33" s="31">
        <v>1.0000000000000001E-5</v>
      </c>
      <c r="AJ33" s="31">
        <v>1.0000000000000001E-5</v>
      </c>
      <c r="AK33" s="31">
        <v>1.0000000000000001E-5</v>
      </c>
      <c r="AL33" s="31">
        <v>1.0000000000000001E-5</v>
      </c>
      <c r="AM33" s="31">
        <v>1.0000000000000001E-5</v>
      </c>
      <c r="AN33" s="31">
        <v>1.0000000000000001E-5</v>
      </c>
      <c r="AO33" s="31">
        <v>1.0000000000000001E-5</v>
      </c>
      <c r="AP33" s="31">
        <v>1.0000000000000001E-5</v>
      </c>
      <c r="AQ33" s="31">
        <v>1.0000000000000001E-5</v>
      </c>
      <c r="AR33" s="31">
        <v>1.0000000000000001E-5</v>
      </c>
      <c r="AS33" s="31">
        <v>1.0000000000000001E-5</v>
      </c>
      <c r="AT33" s="31">
        <v>1.0000000000000001E-5</v>
      </c>
      <c r="AU33" s="31">
        <v>1.0000000000000001E-5</v>
      </c>
      <c r="AV33" s="31">
        <v>1.0000000000000001E-5</v>
      </c>
      <c r="AW33" s="31">
        <v>1.0000000000000001E-5</v>
      </c>
      <c r="AX33" s="31">
        <v>1.0000000000000001E-5</v>
      </c>
      <c r="AY33" s="31">
        <v>1.0000000000000001E-5</v>
      </c>
      <c r="AZ33" s="31">
        <v>1.0000000000000001E-5</v>
      </c>
      <c r="BA33" s="31">
        <v>1.0000000000000001E-5</v>
      </c>
      <c r="BB33" s="31">
        <v>1.0000000000000001E-5</v>
      </c>
      <c r="BC33" s="31">
        <v>1.0000000000000001E-5</v>
      </c>
      <c r="BD33" s="31">
        <v>1.0000000000000001E-5</v>
      </c>
      <c r="BE33" s="31">
        <v>1.0000000000000001E-5</v>
      </c>
      <c r="BF33" s="31">
        <v>1.0000000000000001E-5</v>
      </c>
      <c r="BG33" s="31">
        <v>1.0000000000000001E-5</v>
      </c>
      <c r="BH33" s="31">
        <v>1.0000000000000001E-5</v>
      </c>
      <c r="BI33" s="31">
        <v>2.0000000000000002E-5</v>
      </c>
      <c r="BJ33" s="31">
        <v>2.0000000000000002E-5</v>
      </c>
      <c r="BK33" s="31">
        <v>2.0000000000000002E-5</v>
      </c>
      <c r="BL33" s="31">
        <v>2.0000000000000002E-5</v>
      </c>
      <c r="BM33" s="31">
        <v>2.0000000000000002E-5</v>
      </c>
      <c r="BN33" s="31">
        <v>3.0000000000000001E-5</v>
      </c>
      <c r="BO33" s="31">
        <v>3.0000000000000001E-5</v>
      </c>
      <c r="BP33" s="31">
        <v>3.0000000000000001E-5</v>
      </c>
      <c r="BQ33" s="31">
        <v>4.0000000000000003E-5</v>
      </c>
      <c r="BR33" s="31">
        <v>4.0000000000000003E-5</v>
      </c>
    </row>
    <row r="34" spans="1:70" x14ac:dyDescent="0.2">
      <c r="A34">
        <v>47</v>
      </c>
      <c r="B34" s="31">
        <v>1.0000000000000001E-5</v>
      </c>
      <c r="C34" s="31">
        <v>1.0000000000000001E-5</v>
      </c>
      <c r="D34" s="31">
        <v>1.0000000000000001E-5</v>
      </c>
      <c r="E34" s="31">
        <v>1.0000000000000001E-5</v>
      </c>
      <c r="F34" s="31">
        <v>1.0000000000000001E-5</v>
      </c>
      <c r="G34" s="31">
        <v>1.0000000000000001E-5</v>
      </c>
      <c r="H34" s="31">
        <v>1.0000000000000001E-5</v>
      </c>
      <c r="I34" s="31">
        <v>1.0000000000000001E-5</v>
      </c>
      <c r="J34" s="31">
        <v>1.0000000000000001E-5</v>
      </c>
      <c r="K34" s="31">
        <v>1.0000000000000001E-5</v>
      </c>
      <c r="L34" s="31">
        <v>1.0000000000000001E-5</v>
      </c>
      <c r="M34" s="31">
        <v>1.0000000000000001E-5</v>
      </c>
      <c r="N34" s="31">
        <v>1.0000000000000001E-5</v>
      </c>
      <c r="O34" s="31">
        <v>1.0000000000000001E-5</v>
      </c>
      <c r="P34" s="31">
        <v>1.0000000000000001E-5</v>
      </c>
      <c r="Q34" s="31">
        <v>1.0000000000000001E-5</v>
      </c>
      <c r="R34" s="31">
        <v>1.0000000000000001E-5</v>
      </c>
      <c r="S34" s="31">
        <v>1.0000000000000001E-5</v>
      </c>
      <c r="T34" s="31">
        <v>1.0000000000000001E-5</v>
      </c>
      <c r="U34" s="31">
        <v>1.0000000000000001E-5</v>
      </c>
      <c r="V34" s="31">
        <v>1.0000000000000001E-5</v>
      </c>
      <c r="W34" s="31">
        <v>1.0000000000000001E-5</v>
      </c>
      <c r="X34" s="31">
        <v>1.0000000000000001E-5</v>
      </c>
      <c r="Y34" s="31">
        <v>1.0000000000000001E-5</v>
      </c>
      <c r="Z34" s="31">
        <v>1.0000000000000001E-5</v>
      </c>
      <c r="AA34" s="31">
        <v>1.0000000000000001E-5</v>
      </c>
      <c r="AB34" s="31">
        <v>1.0000000000000001E-5</v>
      </c>
      <c r="AC34" s="31">
        <v>1.0000000000000001E-5</v>
      </c>
      <c r="AD34" s="31">
        <v>1.0000000000000001E-5</v>
      </c>
      <c r="AE34" s="31">
        <v>1.0000000000000001E-5</v>
      </c>
      <c r="AF34" s="31">
        <v>1.0000000000000001E-5</v>
      </c>
      <c r="AG34" s="31">
        <v>1.0000000000000001E-5</v>
      </c>
      <c r="AH34" s="31">
        <v>1.0000000000000001E-5</v>
      </c>
      <c r="AI34" s="31">
        <v>1.0000000000000001E-5</v>
      </c>
      <c r="AJ34" s="31">
        <v>1.0000000000000001E-5</v>
      </c>
      <c r="AK34" s="31">
        <v>1.0000000000000001E-5</v>
      </c>
      <c r="AL34" s="31">
        <v>1.0000000000000001E-5</v>
      </c>
      <c r="AM34" s="31">
        <v>1.0000000000000001E-5</v>
      </c>
      <c r="AN34" s="31">
        <v>1.0000000000000001E-5</v>
      </c>
      <c r="AO34" s="31">
        <v>1.0000000000000001E-5</v>
      </c>
      <c r="AP34" s="31">
        <v>1.0000000000000001E-5</v>
      </c>
      <c r="AQ34" s="31">
        <v>1.0000000000000001E-5</v>
      </c>
      <c r="AR34" s="31">
        <v>1.0000000000000001E-5</v>
      </c>
      <c r="AS34" s="31">
        <v>1.0000000000000001E-5</v>
      </c>
      <c r="AT34" s="31">
        <v>1.0000000000000001E-5</v>
      </c>
      <c r="AU34" s="31">
        <v>1.0000000000000001E-5</v>
      </c>
      <c r="AV34" s="31">
        <v>1.0000000000000001E-5</v>
      </c>
      <c r="AW34" s="31">
        <v>1.0000000000000001E-5</v>
      </c>
      <c r="AX34" s="31">
        <v>1.0000000000000001E-5</v>
      </c>
      <c r="AY34" s="31">
        <v>1.0000000000000001E-5</v>
      </c>
      <c r="AZ34" s="31">
        <v>1.0000000000000001E-5</v>
      </c>
      <c r="BA34" s="31">
        <v>1.0000000000000001E-5</v>
      </c>
      <c r="BB34" s="31">
        <v>1.0000000000000001E-5</v>
      </c>
      <c r="BC34" s="31">
        <v>1.0000000000000001E-5</v>
      </c>
      <c r="BD34" s="31">
        <v>1.0000000000000001E-5</v>
      </c>
      <c r="BE34" s="31">
        <v>1.0000000000000001E-5</v>
      </c>
      <c r="BF34" s="31">
        <v>1.0000000000000001E-5</v>
      </c>
      <c r="BG34" s="31">
        <v>1.0000000000000001E-5</v>
      </c>
      <c r="BH34" s="31">
        <v>2.0000000000000002E-5</v>
      </c>
      <c r="BI34" s="31">
        <v>2.0000000000000002E-5</v>
      </c>
      <c r="BJ34" s="31">
        <v>2.0000000000000002E-5</v>
      </c>
      <c r="BK34" s="31">
        <v>2.0000000000000002E-5</v>
      </c>
      <c r="BL34" s="31">
        <v>2.0000000000000002E-5</v>
      </c>
      <c r="BM34" s="31">
        <v>2.0000000000000002E-5</v>
      </c>
      <c r="BN34" s="31">
        <v>3.0000000000000001E-5</v>
      </c>
      <c r="BO34" s="31">
        <v>3.0000000000000001E-5</v>
      </c>
      <c r="BP34" s="31">
        <v>3.0000000000000001E-5</v>
      </c>
      <c r="BQ34" s="31">
        <v>4.0000000000000003E-5</v>
      </c>
      <c r="BR34" s="31">
        <v>4.0000000000000003E-5</v>
      </c>
    </row>
    <row r="35" spans="1:70" x14ac:dyDescent="0.2">
      <c r="A35">
        <v>48</v>
      </c>
      <c r="B35" s="31">
        <v>1.0000000000000001E-5</v>
      </c>
      <c r="C35" s="31">
        <v>1.0000000000000001E-5</v>
      </c>
      <c r="D35" s="31">
        <v>1.0000000000000001E-5</v>
      </c>
      <c r="E35" s="31">
        <v>1.0000000000000001E-5</v>
      </c>
      <c r="F35" s="31">
        <v>1.0000000000000001E-5</v>
      </c>
      <c r="G35" s="31">
        <v>1.0000000000000001E-5</v>
      </c>
      <c r="H35" s="31">
        <v>1.0000000000000001E-5</v>
      </c>
      <c r="I35" s="31">
        <v>1.0000000000000001E-5</v>
      </c>
      <c r="J35" s="31">
        <v>1.0000000000000001E-5</v>
      </c>
      <c r="K35" s="31">
        <v>1.0000000000000001E-5</v>
      </c>
      <c r="L35" s="31">
        <v>1.0000000000000001E-5</v>
      </c>
      <c r="M35" s="31">
        <v>1.0000000000000001E-5</v>
      </c>
      <c r="N35" s="31">
        <v>1.0000000000000001E-5</v>
      </c>
      <c r="O35" s="31">
        <v>1.0000000000000001E-5</v>
      </c>
      <c r="P35" s="31">
        <v>1.0000000000000001E-5</v>
      </c>
      <c r="Q35" s="31">
        <v>1.0000000000000001E-5</v>
      </c>
      <c r="R35" s="31">
        <v>1.0000000000000001E-5</v>
      </c>
      <c r="S35" s="31">
        <v>1.0000000000000001E-5</v>
      </c>
      <c r="T35" s="31">
        <v>1.0000000000000001E-5</v>
      </c>
      <c r="U35" s="31">
        <v>1.0000000000000001E-5</v>
      </c>
      <c r="V35" s="31">
        <v>1.0000000000000001E-5</v>
      </c>
      <c r="W35" s="31">
        <v>1.0000000000000001E-5</v>
      </c>
      <c r="X35" s="31">
        <v>1.0000000000000001E-5</v>
      </c>
      <c r="Y35" s="31">
        <v>1.0000000000000001E-5</v>
      </c>
      <c r="Z35" s="31">
        <v>1.0000000000000001E-5</v>
      </c>
      <c r="AA35" s="31">
        <v>1.0000000000000001E-5</v>
      </c>
      <c r="AB35" s="31">
        <v>1.0000000000000001E-5</v>
      </c>
      <c r="AC35" s="31">
        <v>1.0000000000000001E-5</v>
      </c>
      <c r="AD35" s="31">
        <v>1.0000000000000001E-5</v>
      </c>
      <c r="AE35" s="31">
        <v>1.0000000000000001E-5</v>
      </c>
      <c r="AF35" s="31">
        <v>1.0000000000000001E-5</v>
      </c>
      <c r="AG35" s="31">
        <v>1.0000000000000001E-5</v>
      </c>
      <c r="AH35" s="31">
        <v>1.0000000000000001E-5</v>
      </c>
      <c r="AI35" s="31">
        <v>1.0000000000000001E-5</v>
      </c>
      <c r="AJ35" s="31">
        <v>1.0000000000000001E-5</v>
      </c>
      <c r="AK35" s="31">
        <v>1.0000000000000001E-5</v>
      </c>
      <c r="AL35" s="31">
        <v>1.0000000000000001E-5</v>
      </c>
      <c r="AM35" s="31">
        <v>1.0000000000000001E-5</v>
      </c>
      <c r="AN35" s="31">
        <v>1.0000000000000001E-5</v>
      </c>
      <c r="AO35" s="31">
        <v>1.0000000000000001E-5</v>
      </c>
      <c r="AP35" s="31">
        <v>1.0000000000000001E-5</v>
      </c>
      <c r="AQ35" s="31">
        <v>1.0000000000000001E-5</v>
      </c>
      <c r="AR35" s="31">
        <v>1.0000000000000001E-5</v>
      </c>
      <c r="AS35" s="31">
        <v>1.0000000000000001E-5</v>
      </c>
      <c r="AT35" s="31">
        <v>1.0000000000000001E-5</v>
      </c>
      <c r="AU35" s="31">
        <v>1.0000000000000001E-5</v>
      </c>
      <c r="AV35" s="31">
        <v>1.0000000000000001E-5</v>
      </c>
      <c r="AW35" s="31">
        <v>1.0000000000000001E-5</v>
      </c>
      <c r="AX35" s="31">
        <v>1.0000000000000001E-5</v>
      </c>
      <c r="AY35" s="31">
        <v>1.0000000000000001E-5</v>
      </c>
      <c r="AZ35" s="31">
        <v>1.0000000000000001E-5</v>
      </c>
      <c r="BA35" s="31">
        <v>1.0000000000000001E-5</v>
      </c>
      <c r="BB35" s="31">
        <v>1.0000000000000001E-5</v>
      </c>
      <c r="BC35" s="31">
        <v>1.0000000000000001E-5</v>
      </c>
      <c r="BD35" s="31">
        <v>1.0000000000000001E-5</v>
      </c>
      <c r="BE35" s="31">
        <v>1.0000000000000001E-5</v>
      </c>
      <c r="BF35" s="31">
        <v>1.0000000000000001E-5</v>
      </c>
      <c r="BG35" s="31">
        <v>1.0000000000000001E-5</v>
      </c>
      <c r="BH35" s="31">
        <v>2.0000000000000002E-5</v>
      </c>
      <c r="BI35" s="31">
        <v>2.0000000000000002E-5</v>
      </c>
      <c r="BJ35" s="31">
        <v>2.0000000000000002E-5</v>
      </c>
      <c r="BK35" s="31">
        <v>2.0000000000000002E-5</v>
      </c>
      <c r="BL35" s="31">
        <v>2.0000000000000002E-5</v>
      </c>
      <c r="BM35" s="31">
        <v>3.0000000000000001E-5</v>
      </c>
      <c r="BN35" s="31">
        <v>3.0000000000000001E-5</v>
      </c>
      <c r="BO35" s="31">
        <v>3.0000000000000001E-5</v>
      </c>
      <c r="BP35" s="31">
        <v>4.0000000000000003E-5</v>
      </c>
      <c r="BQ35" s="31">
        <v>4.0000000000000003E-5</v>
      </c>
      <c r="BR35" s="31">
        <v>4.0000000000000003E-5</v>
      </c>
    </row>
    <row r="36" spans="1:70" x14ac:dyDescent="0.2">
      <c r="A36">
        <v>49</v>
      </c>
      <c r="B36" s="31">
        <v>1.0000000000000001E-5</v>
      </c>
      <c r="C36" s="31">
        <v>1.0000000000000001E-5</v>
      </c>
      <c r="D36" s="31">
        <v>1.0000000000000001E-5</v>
      </c>
      <c r="E36" s="31">
        <v>1.0000000000000001E-5</v>
      </c>
      <c r="F36" s="31">
        <v>1.0000000000000001E-5</v>
      </c>
      <c r="G36" s="31">
        <v>1.0000000000000001E-5</v>
      </c>
      <c r="H36" s="31">
        <v>1.0000000000000001E-5</v>
      </c>
      <c r="I36" s="31">
        <v>1.0000000000000001E-5</v>
      </c>
      <c r="J36" s="31">
        <v>1.0000000000000001E-5</v>
      </c>
      <c r="K36" s="31">
        <v>1.0000000000000001E-5</v>
      </c>
      <c r="L36" s="31">
        <v>1.0000000000000001E-5</v>
      </c>
      <c r="M36" s="31">
        <v>1.0000000000000001E-5</v>
      </c>
      <c r="N36" s="31">
        <v>1.0000000000000001E-5</v>
      </c>
      <c r="O36" s="31">
        <v>1.0000000000000001E-5</v>
      </c>
      <c r="P36" s="31">
        <v>1.0000000000000001E-5</v>
      </c>
      <c r="Q36" s="31">
        <v>1.0000000000000001E-5</v>
      </c>
      <c r="R36" s="31">
        <v>1.0000000000000001E-5</v>
      </c>
      <c r="S36" s="31">
        <v>1.0000000000000001E-5</v>
      </c>
      <c r="T36" s="31">
        <v>1.0000000000000001E-5</v>
      </c>
      <c r="U36" s="31">
        <v>1.0000000000000001E-5</v>
      </c>
      <c r="V36" s="31">
        <v>1.0000000000000001E-5</v>
      </c>
      <c r="W36" s="31">
        <v>1.0000000000000001E-5</v>
      </c>
      <c r="X36" s="31">
        <v>1.0000000000000001E-5</v>
      </c>
      <c r="Y36" s="31">
        <v>1.0000000000000001E-5</v>
      </c>
      <c r="Z36" s="31">
        <v>1.0000000000000001E-5</v>
      </c>
      <c r="AA36" s="31">
        <v>1.0000000000000001E-5</v>
      </c>
      <c r="AB36" s="31">
        <v>1.0000000000000001E-5</v>
      </c>
      <c r="AC36" s="31">
        <v>1.0000000000000001E-5</v>
      </c>
      <c r="AD36" s="31">
        <v>1.0000000000000001E-5</v>
      </c>
      <c r="AE36" s="31">
        <v>1.0000000000000001E-5</v>
      </c>
      <c r="AF36" s="31">
        <v>1.0000000000000001E-5</v>
      </c>
      <c r="AG36" s="31">
        <v>1.0000000000000001E-5</v>
      </c>
      <c r="AH36" s="31">
        <v>1.0000000000000001E-5</v>
      </c>
      <c r="AI36" s="31">
        <v>1.0000000000000001E-5</v>
      </c>
      <c r="AJ36" s="31">
        <v>1.0000000000000001E-5</v>
      </c>
      <c r="AK36" s="31">
        <v>1.0000000000000001E-5</v>
      </c>
      <c r="AL36" s="31">
        <v>1.0000000000000001E-5</v>
      </c>
      <c r="AM36" s="31">
        <v>1.0000000000000001E-5</v>
      </c>
      <c r="AN36" s="31">
        <v>1.0000000000000001E-5</v>
      </c>
      <c r="AO36" s="31">
        <v>1.0000000000000001E-5</v>
      </c>
      <c r="AP36" s="31">
        <v>1.0000000000000001E-5</v>
      </c>
      <c r="AQ36" s="31">
        <v>1.0000000000000001E-5</v>
      </c>
      <c r="AR36" s="31">
        <v>1.0000000000000001E-5</v>
      </c>
      <c r="AS36" s="31">
        <v>1.0000000000000001E-5</v>
      </c>
      <c r="AT36" s="31">
        <v>1.0000000000000001E-5</v>
      </c>
      <c r="AU36" s="31">
        <v>1.0000000000000001E-5</v>
      </c>
      <c r="AV36" s="31">
        <v>1.0000000000000001E-5</v>
      </c>
      <c r="AW36" s="31">
        <v>1.0000000000000001E-5</v>
      </c>
      <c r="AX36" s="31">
        <v>1.0000000000000001E-5</v>
      </c>
      <c r="AY36" s="31">
        <v>1.0000000000000001E-5</v>
      </c>
      <c r="AZ36" s="31">
        <v>1.0000000000000001E-5</v>
      </c>
      <c r="BA36" s="31">
        <v>1.0000000000000001E-5</v>
      </c>
      <c r="BB36" s="31">
        <v>1.0000000000000001E-5</v>
      </c>
      <c r="BC36" s="31">
        <v>1.0000000000000001E-5</v>
      </c>
      <c r="BD36" s="31">
        <v>1.0000000000000001E-5</v>
      </c>
      <c r="BE36" s="31">
        <v>1.0000000000000001E-5</v>
      </c>
      <c r="BF36" s="31">
        <v>1.0000000000000001E-5</v>
      </c>
      <c r="BG36" s="31">
        <v>2.0000000000000002E-5</v>
      </c>
      <c r="BH36" s="31">
        <v>2.0000000000000002E-5</v>
      </c>
      <c r="BI36" s="31">
        <v>2.0000000000000002E-5</v>
      </c>
      <c r="BJ36" s="31">
        <v>2.0000000000000002E-5</v>
      </c>
      <c r="BK36" s="31">
        <v>2.0000000000000002E-5</v>
      </c>
      <c r="BL36" s="31">
        <v>3.0000000000000001E-5</v>
      </c>
      <c r="BM36" s="31">
        <v>3.0000000000000001E-5</v>
      </c>
      <c r="BN36" s="31">
        <v>3.0000000000000001E-5</v>
      </c>
      <c r="BO36" s="31">
        <v>4.0000000000000003E-5</v>
      </c>
      <c r="BP36" s="31">
        <v>4.0000000000000003E-5</v>
      </c>
      <c r="BQ36" s="31">
        <v>4.0000000000000003E-5</v>
      </c>
      <c r="BR36" s="31">
        <v>5.0000000000000002E-5</v>
      </c>
    </row>
    <row r="37" spans="1:70" x14ac:dyDescent="0.2">
      <c r="A37">
        <v>50</v>
      </c>
      <c r="B37" s="31">
        <v>1.0000000000000001E-5</v>
      </c>
      <c r="C37" s="31">
        <v>1.0000000000000001E-5</v>
      </c>
      <c r="D37" s="31">
        <v>1.0000000000000001E-5</v>
      </c>
      <c r="E37" s="31">
        <v>1.0000000000000001E-5</v>
      </c>
      <c r="F37" s="31">
        <v>1.0000000000000001E-5</v>
      </c>
      <c r="G37" s="31">
        <v>1.0000000000000001E-5</v>
      </c>
      <c r="H37" s="31">
        <v>1.0000000000000001E-5</v>
      </c>
      <c r="I37" s="31">
        <v>1.0000000000000001E-5</v>
      </c>
      <c r="J37" s="31">
        <v>1.0000000000000001E-5</v>
      </c>
      <c r="K37" s="31">
        <v>1.0000000000000001E-5</v>
      </c>
      <c r="L37" s="31">
        <v>1.0000000000000001E-5</v>
      </c>
      <c r="M37" s="31">
        <v>1.0000000000000001E-5</v>
      </c>
      <c r="N37" s="31">
        <v>1.0000000000000001E-5</v>
      </c>
      <c r="O37" s="31">
        <v>1.0000000000000001E-5</v>
      </c>
      <c r="P37" s="31">
        <v>1.0000000000000001E-5</v>
      </c>
      <c r="Q37" s="31">
        <v>1.0000000000000001E-5</v>
      </c>
      <c r="R37" s="31">
        <v>1.0000000000000001E-5</v>
      </c>
      <c r="S37" s="31">
        <v>1.0000000000000001E-5</v>
      </c>
      <c r="T37" s="31">
        <v>1.0000000000000001E-5</v>
      </c>
      <c r="U37" s="31">
        <v>1.0000000000000001E-5</v>
      </c>
      <c r="V37" s="31">
        <v>1.0000000000000001E-5</v>
      </c>
      <c r="W37" s="31">
        <v>1.0000000000000001E-5</v>
      </c>
      <c r="X37" s="31">
        <v>1.0000000000000001E-5</v>
      </c>
      <c r="Y37" s="31">
        <v>1.0000000000000001E-5</v>
      </c>
      <c r="Z37" s="31">
        <v>1.0000000000000001E-5</v>
      </c>
      <c r="AA37" s="31">
        <v>1.0000000000000001E-5</v>
      </c>
      <c r="AB37" s="31">
        <v>1.0000000000000001E-5</v>
      </c>
      <c r="AC37" s="31">
        <v>1.0000000000000001E-5</v>
      </c>
      <c r="AD37" s="31">
        <v>1.0000000000000001E-5</v>
      </c>
      <c r="AE37" s="31">
        <v>1.0000000000000001E-5</v>
      </c>
      <c r="AF37" s="31">
        <v>1.0000000000000001E-5</v>
      </c>
      <c r="AG37" s="31">
        <v>1.0000000000000001E-5</v>
      </c>
      <c r="AH37" s="31">
        <v>1.0000000000000001E-5</v>
      </c>
      <c r="AI37" s="31">
        <v>1.0000000000000001E-5</v>
      </c>
      <c r="AJ37" s="31">
        <v>1.0000000000000001E-5</v>
      </c>
      <c r="AK37" s="31">
        <v>1.0000000000000001E-5</v>
      </c>
      <c r="AL37" s="31">
        <v>1.0000000000000001E-5</v>
      </c>
      <c r="AM37" s="31">
        <v>1.0000000000000001E-5</v>
      </c>
      <c r="AN37" s="31">
        <v>1.0000000000000001E-5</v>
      </c>
      <c r="AO37" s="31">
        <v>1.0000000000000001E-5</v>
      </c>
      <c r="AP37" s="31">
        <v>1.0000000000000001E-5</v>
      </c>
      <c r="AQ37" s="31">
        <v>1.0000000000000001E-5</v>
      </c>
      <c r="AR37" s="31">
        <v>1.0000000000000001E-5</v>
      </c>
      <c r="AS37" s="31">
        <v>1.0000000000000001E-5</v>
      </c>
      <c r="AT37" s="31">
        <v>1.0000000000000001E-5</v>
      </c>
      <c r="AU37" s="31">
        <v>1.0000000000000001E-5</v>
      </c>
      <c r="AV37" s="31">
        <v>1.0000000000000001E-5</v>
      </c>
      <c r="AW37" s="31">
        <v>1.0000000000000001E-5</v>
      </c>
      <c r="AX37" s="31">
        <v>1.0000000000000001E-5</v>
      </c>
      <c r="AY37" s="31">
        <v>1.0000000000000001E-5</v>
      </c>
      <c r="AZ37" s="31">
        <v>1.0000000000000001E-5</v>
      </c>
      <c r="BA37" s="31">
        <v>1.0000000000000001E-5</v>
      </c>
      <c r="BB37" s="31">
        <v>1.0000000000000001E-5</v>
      </c>
      <c r="BC37" s="31">
        <v>1.0000000000000001E-5</v>
      </c>
      <c r="BD37" s="31">
        <v>1.0000000000000001E-5</v>
      </c>
      <c r="BE37" s="31">
        <v>2.0000000000000002E-5</v>
      </c>
      <c r="BF37" s="31">
        <v>2.0000000000000002E-5</v>
      </c>
      <c r="BG37" s="31">
        <v>2.0000000000000002E-5</v>
      </c>
      <c r="BH37" s="31">
        <v>2.0000000000000002E-5</v>
      </c>
      <c r="BI37" s="31">
        <v>2.0000000000000002E-5</v>
      </c>
      <c r="BJ37" s="31">
        <v>2.0000000000000002E-5</v>
      </c>
      <c r="BK37" s="31">
        <v>3.0000000000000001E-5</v>
      </c>
      <c r="BL37" s="31">
        <v>3.0000000000000001E-5</v>
      </c>
      <c r="BM37" s="31">
        <v>3.0000000000000001E-5</v>
      </c>
      <c r="BN37" s="31">
        <v>4.0000000000000003E-5</v>
      </c>
      <c r="BO37" s="31">
        <v>4.0000000000000003E-5</v>
      </c>
      <c r="BP37" s="31">
        <v>5.0000000000000002E-5</v>
      </c>
      <c r="BQ37" s="31">
        <v>5.0000000000000002E-5</v>
      </c>
      <c r="BR37" s="31">
        <v>6.0000000000000002E-5</v>
      </c>
    </row>
    <row r="38" spans="1:70" x14ac:dyDescent="0.2">
      <c r="A38">
        <v>51</v>
      </c>
      <c r="B38" s="31">
        <v>1.0000000000000001E-5</v>
      </c>
      <c r="C38" s="31">
        <v>1.0000000000000001E-5</v>
      </c>
      <c r="D38" s="31">
        <v>1.0000000000000001E-5</v>
      </c>
      <c r="E38" s="31">
        <v>1.0000000000000001E-5</v>
      </c>
      <c r="F38" s="31">
        <v>1.0000000000000001E-5</v>
      </c>
      <c r="G38" s="31">
        <v>1.0000000000000001E-5</v>
      </c>
      <c r="H38" s="31">
        <v>1.0000000000000001E-5</v>
      </c>
      <c r="I38" s="31">
        <v>1.0000000000000001E-5</v>
      </c>
      <c r="J38" s="31">
        <v>1.0000000000000001E-5</v>
      </c>
      <c r="K38" s="31">
        <v>1.0000000000000001E-5</v>
      </c>
      <c r="L38" s="31">
        <v>1.0000000000000001E-5</v>
      </c>
      <c r="M38" s="31">
        <v>1.0000000000000001E-5</v>
      </c>
      <c r="N38" s="31">
        <v>1.0000000000000001E-5</v>
      </c>
      <c r="O38" s="31">
        <v>1.0000000000000001E-5</v>
      </c>
      <c r="P38" s="31">
        <v>1.0000000000000001E-5</v>
      </c>
      <c r="Q38" s="31">
        <v>1.0000000000000001E-5</v>
      </c>
      <c r="R38" s="31">
        <v>1.0000000000000001E-5</v>
      </c>
      <c r="S38" s="31">
        <v>1.0000000000000001E-5</v>
      </c>
      <c r="T38" s="31">
        <v>1.0000000000000001E-5</v>
      </c>
      <c r="U38" s="31">
        <v>1.0000000000000001E-5</v>
      </c>
      <c r="V38" s="31">
        <v>1.0000000000000001E-5</v>
      </c>
      <c r="W38" s="31">
        <v>1.0000000000000001E-5</v>
      </c>
      <c r="X38" s="31">
        <v>1.0000000000000001E-5</v>
      </c>
      <c r="Y38" s="31">
        <v>1.0000000000000001E-5</v>
      </c>
      <c r="Z38" s="31">
        <v>1.0000000000000001E-5</v>
      </c>
      <c r="AA38" s="31">
        <v>1.0000000000000001E-5</v>
      </c>
      <c r="AB38" s="31">
        <v>1.0000000000000001E-5</v>
      </c>
      <c r="AC38" s="31">
        <v>1.0000000000000001E-5</v>
      </c>
      <c r="AD38" s="31">
        <v>1.0000000000000001E-5</v>
      </c>
      <c r="AE38" s="31">
        <v>1.0000000000000001E-5</v>
      </c>
      <c r="AF38" s="31">
        <v>1.0000000000000001E-5</v>
      </c>
      <c r="AG38" s="31">
        <v>1.0000000000000001E-5</v>
      </c>
      <c r="AH38" s="31">
        <v>1.0000000000000001E-5</v>
      </c>
      <c r="AI38" s="31">
        <v>1.0000000000000001E-5</v>
      </c>
      <c r="AJ38" s="31">
        <v>1.0000000000000001E-5</v>
      </c>
      <c r="AK38" s="31">
        <v>1.0000000000000001E-5</v>
      </c>
      <c r="AL38" s="31">
        <v>1.0000000000000001E-5</v>
      </c>
      <c r="AM38" s="31">
        <v>1.0000000000000001E-5</v>
      </c>
      <c r="AN38" s="31">
        <v>1.0000000000000001E-5</v>
      </c>
      <c r="AO38" s="31">
        <v>1.0000000000000001E-5</v>
      </c>
      <c r="AP38" s="31">
        <v>1.0000000000000001E-5</v>
      </c>
      <c r="AQ38" s="31">
        <v>1.0000000000000001E-5</v>
      </c>
      <c r="AR38" s="31">
        <v>1.0000000000000001E-5</v>
      </c>
      <c r="AS38" s="31">
        <v>1.0000000000000001E-5</v>
      </c>
      <c r="AT38" s="31">
        <v>1.0000000000000001E-5</v>
      </c>
      <c r="AU38" s="31">
        <v>1.0000000000000001E-5</v>
      </c>
      <c r="AV38" s="31">
        <v>1.0000000000000001E-5</v>
      </c>
      <c r="AW38" s="31">
        <v>1.0000000000000001E-5</v>
      </c>
      <c r="AX38" s="31">
        <v>1.0000000000000001E-5</v>
      </c>
      <c r="AY38" s="31">
        <v>1.0000000000000001E-5</v>
      </c>
      <c r="AZ38" s="31">
        <v>1.0000000000000001E-5</v>
      </c>
      <c r="BA38" s="31">
        <v>1.0000000000000001E-5</v>
      </c>
      <c r="BB38" s="31">
        <v>1.0000000000000001E-5</v>
      </c>
      <c r="BC38" s="31">
        <v>1.0000000000000001E-5</v>
      </c>
      <c r="BD38" s="31">
        <v>2.0000000000000002E-5</v>
      </c>
      <c r="BE38" s="31">
        <v>2.0000000000000002E-5</v>
      </c>
      <c r="BF38" s="31">
        <v>2.0000000000000002E-5</v>
      </c>
      <c r="BG38" s="31">
        <v>2.0000000000000002E-5</v>
      </c>
      <c r="BH38" s="31">
        <v>2.0000000000000002E-5</v>
      </c>
      <c r="BI38" s="31">
        <v>2.0000000000000002E-5</v>
      </c>
      <c r="BJ38" s="31">
        <v>3.0000000000000001E-5</v>
      </c>
      <c r="BK38" s="31">
        <v>3.0000000000000001E-5</v>
      </c>
      <c r="BL38" s="31">
        <v>3.0000000000000001E-5</v>
      </c>
      <c r="BM38" s="31">
        <v>4.0000000000000003E-5</v>
      </c>
      <c r="BN38" s="31">
        <v>4.0000000000000003E-5</v>
      </c>
      <c r="BO38" s="31">
        <v>5.0000000000000002E-5</v>
      </c>
      <c r="BP38" s="31">
        <v>5.0000000000000002E-5</v>
      </c>
      <c r="BQ38" s="31">
        <v>6.0000000000000002E-5</v>
      </c>
      <c r="BR38" s="31">
        <v>6.0000000000000002E-5</v>
      </c>
    </row>
    <row r="39" spans="1:70" x14ac:dyDescent="0.2">
      <c r="A39">
        <v>52</v>
      </c>
      <c r="B39" s="31">
        <v>1.0000000000000001E-5</v>
      </c>
      <c r="C39" s="31">
        <v>1.0000000000000001E-5</v>
      </c>
      <c r="D39" s="31">
        <v>1.0000000000000001E-5</v>
      </c>
      <c r="E39" s="31">
        <v>1.0000000000000001E-5</v>
      </c>
      <c r="F39" s="31">
        <v>1.0000000000000001E-5</v>
      </c>
      <c r="G39" s="31">
        <v>1.0000000000000001E-5</v>
      </c>
      <c r="H39" s="31">
        <v>1.0000000000000001E-5</v>
      </c>
      <c r="I39" s="31">
        <v>1.0000000000000001E-5</v>
      </c>
      <c r="J39" s="31">
        <v>1.0000000000000001E-5</v>
      </c>
      <c r="K39" s="31">
        <v>1.0000000000000001E-5</v>
      </c>
      <c r="L39" s="31">
        <v>1.0000000000000001E-5</v>
      </c>
      <c r="M39" s="31">
        <v>1.0000000000000001E-5</v>
      </c>
      <c r="N39" s="31">
        <v>1.0000000000000001E-5</v>
      </c>
      <c r="O39" s="31">
        <v>1.0000000000000001E-5</v>
      </c>
      <c r="P39" s="31">
        <v>1.0000000000000001E-5</v>
      </c>
      <c r="Q39" s="31">
        <v>1.0000000000000001E-5</v>
      </c>
      <c r="R39" s="31">
        <v>1.0000000000000001E-5</v>
      </c>
      <c r="S39" s="31">
        <v>1.0000000000000001E-5</v>
      </c>
      <c r="T39" s="31">
        <v>1.0000000000000001E-5</v>
      </c>
      <c r="U39" s="31">
        <v>1.0000000000000001E-5</v>
      </c>
      <c r="V39" s="31">
        <v>1.0000000000000001E-5</v>
      </c>
      <c r="W39" s="31">
        <v>1.0000000000000001E-5</v>
      </c>
      <c r="X39" s="31">
        <v>1.0000000000000001E-5</v>
      </c>
      <c r="Y39" s="31">
        <v>1.0000000000000001E-5</v>
      </c>
      <c r="Z39" s="31">
        <v>1.0000000000000001E-5</v>
      </c>
      <c r="AA39" s="31">
        <v>1.0000000000000001E-5</v>
      </c>
      <c r="AB39" s="31">
        <v>1.0000000000000001E-5</v>
      </c>
      <c r="AC39" s="31">
        <v>1.0000000000000001E-5</v>
      </c>
      <c r="AD39" s="31">
        <v>1.0000000000000001E-5</v>
      </c>
      <c r="AE39" s="31">
        <v>1.0000000000000001E-5</v>
      </c>
      <c r="AF39" s="31">
        <v>1.0000000000000001E-5</v>
      </c>
      <c r="AG39" s="31">
        <v>1.0000000000000001E-5</v>
      </c>
      <c r="AH39" s="31">
        <v>1.0000000000000001E-5</v>
      </c>
      <c r="AI39" s="31">
        <v>1.0000000000000001E-5</v>
      </c>
      <c r="AJ39" s="31">
        <v>1.0000000000000001E-5</v>
      </c>
      <c r="AK39" s="31">
        <v>1.0000000000000001E-5</v>
      </c>
      <c r="AL39" s="31">
        <v>1.0000000000000001E-5</v>
      </c>
      <c r="AM39" s="31">
        <v>1.0000000000000001E-5</v>
      </c>
      <c r="AN39" s="31">
        <v>1.0000000000000001E-5</v>
      </c>
      <c r="AO39" s="31">
        <v>1.0000000000000001E-5</v>
      </c>
      <c r="AP39" s="31">
        <v>1.0000000000000001E-5</v>
      </c>
      <c r="AQ39" s="31">
        <v>1.0000000000000001E-5</v>
      </c>
      <c r="AR39" s="31">
        <v>1.0000000000000001E-5</v>
      </c>
      <c r="AS39" s="31">
        <v>1.0000000000000001E-5</v>
      </c>
      <c r="AT39" s="31">
        <v>1.0000000000000001E-5</v>
      </c>
      <c r="AU39" s="31">
        <v>1.0000000000000001E-5</v>
      </c>
      <c r="AV39" s="31">
        <v>1.0000000000000001E-5</v>
      </c>
      <c r="AW39" s="31">
        <v>1.0000000000000001E-5</v>
      </c>
      <c r="AX39" s="31">
        <v>1.0000000000000001E-5</v>
      </c>
      <c r="AY39" s="31">
        <v>1.0000000000000001E-5</v>
      </c>
      <c r="AZ39" s="31">
        <v>1.0000000000000001E-5</v>
      </c>
      <c r="BA39" s="31">
        <v>1.0000000000000001E-5</v>
      </c>
      <c r="BB39" s="31">
        <v>1.0000000000000001E-5</v>
      </c>
      <c r="BC39" s="31">
        <v>2.0000000000000002E-5</v>
      </c>
      <c r="BD39" s="31">
        <v>2.0000000000000002E-5</v>
      </c>
      <c r="BE39" s="31">
        <v>2.0000000000000002E-5</v>
      </c>
      <c r="BF39" s="31">
        <v>2.0000000000000002E-5</v>
      </c>
      <c r="BG39" s="31">
        <v>2.0000000000000002E-5</v>
      </c>
      <c r="BH39" s="31">
        <v>3.0000000000000001E-5</v>
      </c>
      <c r="BI39" s="31">
        <v>3.0000000000000001E-5</v>
      </c>
      <c r="BJ39" s="31">
        <v>3.0000000000000001E-5</v>
      </c>
      <c r="BK39" s="31">
        <v>3.0000000000000001E-5</v>
      </c>
      <c r="BL39" s="31">
        <v>4.0000000000000003E-5</v>
      </c>
      <c r="BM39" s="31">
        <v>4.0000000000000003E-5</v>
      </c>
      <c r="BN39" s="31">
        <v>5.0000000000000002E-5</v>
      </c>
      <c r="BO39" s="31">
        <v>5.0000000000000002E-5</v>
      </c>
      <c r="BP39" s="31">
        <v>6.0000000000000002E-5</v>
      </c>
      <c r="BQ39" s="31">
        <v>6.0000000000000002E-5</v>
      </c>
      <c r="BR39" s="31">
        <v>6.9999999999999994E-5</v>
      </c>
    </row>
    <row r="40" spans="1:70" x14ac:dyDescent="0.2">
      <c r="A40">
        <v>53</v>
      </c>
      <c r="B40" s="31">
        <v>1.0000000000000001E-5</v>
      </c>
      <c r="C40" s="31">
        <v>1.0000000000000001E-5</v>
      </c>
      <c r="D40" s="31">
        <v>1.0000000000000001E-5</v>
      </c>
      <c r="E40" s="31">
        <v>1.0000000000000001E-5</v>
      </c>
      <c r="F40" s="31">
        <v>1.0000000000000001E-5</v>
      </c>
      <c r="G40" s="31">
        <v>1.0000000000000001E-5</v>
      </c>
      <c r="H40" s="31">
        <v>1.0000000000000001E-5</v>
      </c>
      <c r="I40" s="31">
        <v>1.0000000000000001E-5</v>
      </c>
      <c r="J40" s="31">
        <v>1.0000000000000001E-5</v>
      </c>
      <c r="K40" s="31">
        <v>1.0000000000000001E-5</v>
      </c>
      <c r="L40" s="31">
        <v>1.0000000000000001E-5</v>
      </c>
      <c r="M40" s="31">
        <v>1.0000000000000001E-5</v>
      </c>
      <c r="N40" s="31">
        <v>1.0000000000000001E-5</v>
      </c>
      <c r="O40" s="31">
        <v>1.0000000000000001E-5</v>
      </c>
      <c r="P40" s="31">
        <v>1.0000000000000001E-5</v>
      </c>
      <c r="Q40" s="31">
        <v>1.0000000000000001E-5</v>
      </c>
      <c r="R40" s="31">
        <v>1.0000000000000001E-5</v>
      </c>
      <c r="S40" s="31">
        <v>1.0000000000000001E-5</v>
      </c>
      <c r="T40" s="31">
        <v>1.0000000000000001E-5</v>
      </c>
      <c r="U40" s="31">
        <v>1.0000000000000001E-5</v>
      </c>
      <c r="V40" s="31">
        <v>1.0000000000000001E-5</v>
      </c>
      <c r="W40" s="31">
        <v>1.0000000000000001E-5</v>
      </c>
      <c r="X40" s="31">
        <v>1.0000000000000001E-5</v>
      </c>
      <c r="Y40" s="31">
        <v>1.0000000000000001E-5</v>
      </c>
      <c r="Z40" s="31">
        <v>1.0000000000000001E-5</v>
      </c>
      <c r="AA40" s="31">
        <v>1.0000000000000001E-5</v>
      </c>
      <c r="AB40" s="31">
        <v>1.0000000000000001E-5</v>
      </c>
      <c r="AC40" s="31">
        <v>1.0000000000000001E-5</v>
      </c>
      <c r="AD40" s="31">
        <v>1.0000000000000001E-5</v>
      </c>
      <c r="AE40" s="31">
        <v>1.0000000000000001E-5</v>
      </c>
      <c r="AF40" s="31">
        <v>1.0000000000000001E-5</v>
      </c>
      <c r="AG40" s="31">
        <v>1.0000000000000001E-5</v>
      </c>
      <c r="AH40" s="31">
        <v>1.0000000000000001E-5</v>
      </c>
      <c r="AI40" s="31">
        <v>1.0000000000000001E-5</v>
      </c>
      <c r="AJ40" s="31">
        <v>1.0000000000000001E-5</v>
      </c>
      <c r="AK40" s="31">
        <v>1.0000000000000001E-5</v>
      </c>
      <c r="AL40" s="31">
        <v>1.0000000000000001E-5</v>
      </c>
      <c r="AM40" s="31">
        <v>1.0000000000000001E-5</v>
      </c>
      <c r="AN40" s="31">
        <v>1.0000000000000001E-5</v>
      </c>
      <c r="AO40" s="31">
        <v>1.0000000000000001E-5</v>
      </c>
      <c r="AP40" s="31">
        <v>1.0000000000000001E-5</v>
      </c>
      <c r="AQ40" s="31">
        <v>1.0000000000000001E-5</v>
      </c>
      <c r="AR40" s="31">
        <v>1.0000000000000001E-5</v>
      </c>
      <c r="AS40" s="31">
        <v>1.0000000000000001E-5</v>
      </c>
      <c r="AT40" s="31">
        <v>1.0000000000000001E-5</v>
      </c>
      <c r="AU40" s="31">
        <v>1.0000000000000001E-5</v>
      </c>
      <c r="AV40" s="31">
        <v>1.0000000000000001E-5</v>
      </c>
      <c r="AW40" s="31">
        <v>1.0000000000000001E-5</v>
      </c>
      <c r="AX40" s="31">
        <v>1.0000000000000001E-5</v>
      </c>
      <c r="AY40" s="31">
        <v>1.0000000000000001E-5</v>
      </c>
      <c r="AZ40" s="31">
        <v>2.0000000000000002E-5</v>
      </c>
      <c r="BA40" s="31">
        <v>2.0000000000000002E-5</v>
      </c>
      <c r="BB40" s="31">
        <v>2.0000000000000002E-5</v>
      </c>
      <c r="BC40" s="31">
        <v>2.0000000000000002E-5</v>
      </c>
      <c r="BD40" s="31">
        <v>2.0000000000000002E-5</v>
      </c>
      <c r="BE40" s="31">
        <v>2.0000000000000002E-5</v>
      </c>
      <c r="BF40" s="31">
        <v>3.0000000000000001E-5</v>
      </c>
      <c r="BG40" s="31">
        <v>3.0000000000000001E-5</v>
      </c>
      <c r="BH40" s="31">
        <v>3.0000000000000001E-5</v>
      </c>
      <c r="BI40" s="31">
        <v>3.0000000000000001E-5</v>
      </c>
      <c r="BJ40" s="31">
        <v>4.0000000000000003E-5</v>
      </c>
      <c r="BK40" s="31">
        <v>4.0000000000000003E-5</v>
      </c>
      <c r="BL40" s="31">
        <v>5.0000000000000002E-5</v>
      </c>
      <c r="BM40" s="31">
        <v>5.0000000000000002E-5</v>
      </c>
      <c r="BN40" s="31">
        <v>6.0000000000000002E-5</v>
      </c>
      <c r="BO40" s="31">
        <v>6.0000000000000002E-5</v>
      </c>
      <c r="BP40" s="31">
        <v>6.9999999999999994E-5</v>
      </c>
      <c r="BQ40" s="31">
        <v>8.0000000000000007E-5</v>
      </c>
      <c r="BR40" s="31">
        <v>9.0000000000000006E-5</v>
      </c>
    </row>
    <row r="41" spans="1:70" x14ac:dyDescent="0.2">
      <c r="A41">
        <v>54</v>
      </c>
      <c r="B41" s="31">
        <v>1.0000000000000001E-5</v>
      </c>
      <c r="C41" s="31">
        <v>1.0000000000000001E-5</v>
      </c>
      <c r="D41" s="31">
        <v>1.0000000000000001E-5</v>
      </c>
      <c r="E41" s="31">
        <v>1.0000000000000001E-5</v>
      </c>
      <c r="F41" s="31">
        <v>1.0000000000000001E-5</v>
      </c>
      <c r="G41" s="31">
        <v>1.0000000000000001E-5</v>
      </c>
      <c r="H41" s="31">
        <v>1.0000000000000001E-5</v>
      </c>
      <c r="I41" s="31">
        <v>1.0000000000000001E-5</v>
      </c>
      <c r="J41" s="31">
        <v>1.0000000000000001E-5</v>
      </c>
      <c r="K41" s="31">
        <v>1.0000000000000001E-5</v>
      </c>
      <c r="L41" s="31">
        <v>1.0000000000000001E-5</v>
      </c>
      <c r="M41" s="31">
        <v>1.0000000000000001E-5</v>
      </c>
      <c r="N41" s="31">
        <v>1.0000000000000001E-5</v>
      </c>
      <c r="O41" s="31">
        <v>1.0000000000000001E-5</v>
      </c>
      <c r="P41" s="31">
        <v>1.0000000000000001E-5</v>
      </c>
      <c r="Q41" s="31">
        <v>1.0000000000000001E-5</v>
      </c>
      <c r="R41" s="31">
        <v>1.0000000000000001E-5</v>
      </c>
      <c r="S41" s="31">
        <v>1.0000000000000001E-5</v>
      </c>
      <c r="T41" s="31">
        <v>1.0000000000000001E-5</v>
      </c>
      <c r="U41" s="31">
        <v>1.0000000000000001E-5</v>
      </c>
      <c r="V41" s="31">
        <v>1.0000000000000001E-5</v>
      </c>
      <c r="W41" s="31">
        <v>1.0000000000000001E-5</v>
      </c>
      <c r="X41" s="31">
        <v>1.0000000000000001E-5</v>
      </c>
      <c r="Y41" s="31">
        <v>1.0000000000000001E-5</v>
      </c>
      <c r="Z41" s="31">
        <v>1.0000000000000001E-5</v>
      </c>
      <c r="AA41" s="31">
        <v>1.0000000000000001E-5</v>
      </c>
      <c r="AB41" s="31">
        <v>1.0000000000000001E-5</v>
      </c>
      <c r="AC41" s="31">
        <v>1.0000000000000001E-5</v>
      </c>
      <c r="AD41" s="31">
        <v>1.0000000000000001E-5</v>
      </c>
      <c r="AE41" s="31">
        <v>1.0000000000000001E-5</v>
      </c>
      <c r="AF41" s="31">
        <v>1.0000000000000001E-5</v>
      </c>
      <c r="AG41" s="31">
        <v>1.0000000000000001E-5</v>
      </c>
      <c r="AH41" s="31">
        <v>1.0000000000000001E-5</v>
      </c>
      <c r="AI41" s="31">
        <v>1.0000000000000001E-5</v>
      </c>
      <c r="AJ41" s="31">
        <v>1.0000000000000001E-5</v>
      </c>
      <c r="AK41" s="31">
        <v>1.0000000000000001E-5</v>
      </c>
      <c r="AL41" s="31">
        <v>1.0000000000000001E-5</v>
      </c>
      <c r="AM41" s="31">
        <v>1.0000000000000001E-5</v>
      </c>
      <c r="AN41" s="31">
        <v>1.0000000000000001E-5</v>
      </c>
      <c r="AO41" s="31">
        <v>1.0000000000000001E-5</v>
      </c>
      <c r="AP41" s="31">
        <v>1.0000000000000001E-5</v>
      </c>
      <c r="AQ41" s="31">
        <v>1.0000000000000001E-5</v>
      </c>
      <c r="AR41" s="31">
        <v>1.0000000000000001E-5</v>
      </c>
      <c r="AS41" s="31">
        <v>1.0000000000000001E-5</v>
      </c>
      <c r="AT41" s="31">
        <v>1.0000000000000001E-5</v>
      </c>
      <c r="AU41" s="31">
        <v>1.0000000000000001E-5</v>
      </c>
      <c r="AV41" s="31">
        <v>1.0000000000000001E-5</v>
      </c>
      <c r="AW41" s="31">
        <v>1.0000000000000001E-5</v>
      </c>
      <c r="AX41" s="31">
        <v>1.0000000000000001E-5</v>
      </c>
      <c r="AY41" s="31">
        <v>2.0000000000000002E-5</v>
      </c>
      <c r="AZ41" s="31">
        <v>2.0000000000000002E-5</v>
      </c>
      <c r="BA41" s="31">
        <v>2.0000000000000002E-5</v>
      </c>
      <c r="BB41" s="31">
        <v>2.0000000000000002E-5</v>
      </c>
      <c r="BC41" s="31">
        <v>2.0000000000000002E-5</v>
      </c>
      <c r="BD41" s="31">
        <v>2.0000000000000002E-5</v>
      </c>
      <c r="BE41" s="31">
        <v>3.0000000000000001E-5</v>
      </c>
      <c r="BF41" s="31">
        <v>3.0000000000000001E-5</v>
      </c>
      <c r="BG41" s="31">
        <v>3.0000000000000001E-5</v>
      </c>
      <c r="BH41" s="31">
        <v>3.0000000000000001E-5</v>
      </c>
      <c r="BI41" s="31">
        <v>4.0000000000000003E-5</v>
      </c>
      <c r="BJ41" s="31">
        <v>4.0000000000000003E-5</v>
      </c>
      <c r="BK41" s="31">
        <v>5.0000000000000002E-5</v>
      </c>
      <c r="BL41" s="31">
        <v>5.0000000000000002E-5</v>
      </c>
      <c r="BM41" s="31">
        <v>6.0000000000000002E-5</v>
      </c>
      <c r="BN41" s="31">
        <v>6.0000000000000002E-5</v>
      </c>
      <c r="BO41" s="31">
        <v>6.9999999999999994E-5</v>
      </c>
      <c r="BP41" s="31">
        <v>8.0000000000000007E-5</v>
      </c>
      <c r="BQ41" s="31">
        <v>9.0000000000000006E-5</v>
      </c>
      <c r="BR41" s="31">
        <v>1E-4</v>
      </c>
    </row>
    <row r="42" spans="1:70" x14ac:dyDescent="0.2">
      <c r="A42">
        <v>55</v>
      </c>
      <c r="B42" s="31">
        <v>1.0000000000000001E-5</v>
      </c>
      <c r="C42" s="31">
        <v>1.0000000000000001E-5</v>
      </c>
      <c r="D42" s="31">
        <v>1.0000000000000001E-5</v>
      </c>
      <c r="E42" s="31">
        <v>1.0000000000000001E-5</v>
      </c>
      <c r="F42" s="31">
        <v>1.0000000000000001E-5</v>
      </c>
      <c r="G42" s="31">
        <v>1.0000000000000001E-5</v>
      </c>
      <c r="H42" s="31">
        <v>1.0000000000000001E-5</v>
      </c>
      <c r="I42" s="31">
        <v>1.0000000000000001E-5</v>
      </c>
      <c r="J42" s="31">
        <v>1.0000000000000001E-5</v>
      </c>
      <c r="K42" s="31">
        <v>1.0000000000000001E-5</v>
      </c>
      <c r="L42" s="31">
        <v>1.0000000000000001E-5</v>
      </c>
      <c r="M42" s="31">
        <v>1.0000000000000001E-5</v>
      </c>
      <c r="N42" s="31">
        <v>1.0000000000000001E-5</v>
      </c>
      <c r="O42" s="31">
        <v>1.0000000000000001E-5</v>
      </c>
      <c r="P42" s="31">
        <v>1.0000000000000001E-5</v>
      </c>
      <c r="Q42" s="31">
        <v>1.0000000000000001E-5</v>
      </c>
      <c r="R42" s="31">
        <v>1.0000000000000001E-5</v>
      </c>
      <c r="S42" s="31">
        <v>1.0000000000000001E-5</v>
      </c>
      <c r="T42" s="31">
        <v>1.0000000000000001E-5</v>
      </c>
      <c r="U42" s="31">
        <v>1.0000000000000001E-5</v>
      </c>
      <c r="V42" s="31">
        <v>1.0000000000000001E-5</v>
      </c>
      <c r="W42" s="31">
        <v>1.0000000000000001E-5</v>
      </c>
      <c r="X42" s="31">
        <v>1.0000000000000001E-5</v>
      </c>
      <c r="Y42" s="31">
        <v>1.0000000000000001E-5</v>
      </c>
      <c r="Z42" s="31">
        <v>1.0000000000000001E-5</v>
      </c>
      <c r="AA42" s="31">
        <v>1.0000000000000001E-5</v>
      </c>
      <c r="AB42" s="31">
        <v>1.0000000000000001E-5</v>
      </c>
      <c r="AC42" s="31">
        <v>1.0000000000000001E-5</v>
      </c>
      <c r="AD42" s="31">
        <v>1.0000000000000001E-5</v>
      </c>
      <c r="AE42" s="31">
        <v>1.0000000000000001E-5</v>
      </c>
      <c r="AF42" s="31">
        <v>1.0000000000000001E-5</v>
      </c>
      <c r="AG42" s="31">
        <v>1.0000000000000001E-5</v>
      </c>
      <c r="AH42" s="31">
        <v>1.0000000000000001E-5</v>
      </c>
      <c r="AI42" s="31">
        <v>1.0000000000000001E-5</v>
      </c>
      <c r="AJ42" s="31">
        <v>1.0000000000000001E-5</v>
      </c>
      <c r="AK42" s="31">
        <v>1.0000000000000001E-5</v>
      </c>
      <c r="AL42" s="31">
        <v>1.0000000000000001E-5</v>
      </c>
      <c r="AM42" s="31">
        <v>1.0000000000000001E-5</v>
      </c>
      <c r="AN42" s="31">
        <v>1.0000000000000001E-5</v>
      </c>
      <c r="AO42" s="31">
        <v>1.0000000000000001E-5</v>
      </c>
      <c r="AP42" s="31">
        <v>1.0000000000000001E-5</v>
      </c>
      <c r="AQ42" s="31">
        <v>1.0000000000000001E-5</v>
      </c>
      <c r="AR42" s="31">
        <v>1.0000000000000001E-5</v>
      </c>
      <c r="AS42" s="31">
        <v>1.0000000000000001E-5</v>
      </c>
      <c r="AT42" s="31">
        <v>1.0000000000000001E-5</v>
      </c>
      <c r="AU42" s="31">
        <v>1.0000000000000001E-5</v>
      </c>
      <c r="AV42" s="31">
        <v>1.0000000000000001E-5</v>
      </c>
      <c r="AW42" s="31">
        <v>1.0000000000000001E-5</v>
      </c>
      <c r="AX42" s="31">
        <v>2.0000000000000002E-5</v>
      </c>
      <c r="AY42" s="31">
        <v>2.0000000000000002E-5</v>
      </c>
      <c r="AZ42" s="31">
        <v>2.0000000000000002E-5</v>
      </c>
      <c r="BA42" s="31">
        <v>2.0000000000000002E-5</v>
      </c>
      <c r="BB42" s="31">
        <v>2.0000000000000002E-5</v>
      </c>
      <c r="BC42" s="31">
        <v>3.0000000000000001E-5</v>
      </c>
      <c r="BD42" s="31">
        <v>3.0000000000000001E-5</v>
      </c>
      <c r="BE42" s="31">
        <v>3.0000000000000001E-5</v>
      </c>
      <c r="BF42" s="31">
        <v>3.0000000000000001E-5</v>
      </c>
      <c r="BG42" s="31">
        <v>4.0000000000000003E-5</v>
      </c>
      <c r="BH42" s="31">
        <v>4.0000000000000003E-5</v>
      </c>
      <c r="BI42" s="31">
        <v>4.0000000000000003E-5</v>
      </c>
      <c r="BJ42" s="31">
        <v>5.0000000000000002E-5</v>
      </c>
      <c r="BK42" s="31">
        <v>5.0000000000000002E-5</v>
      </c>
      <c r="BL42" s="31">
        <v>6.0000000000000002E-5</v>
      </c>
      <c r="BM42" s="31">
        <v>6.9999999999999994E-5</v>
      </c>
      <c r="BN42" s="31">
        <v>6.9999999999999994E-5</v>
      </c>
      <c r="BO42" s="31">
        <v>8.0000000000000007E-5</v>
      </c>
      <c r="BP42" s="31">
        <v>9.0000000000000006E-5</v>
      </c>
      <c r="BQ42" s="31">
        <v>1E-4</v>
      </c>
      <c r="BR42" s="31">
        <v>1.1E-4</v>
      </c>
    </row>
    <row r="43" spans="1:70" x14ac:dyDescent="0.2">
      <c r="A43">
        <v>56</v>
      </c>
      <c r="B43" s="31">
        <v>1.0000000000000001E-5</v>
      </c>
      <c r="C43" s="31">
        <v>1.0000000000000001E-5</v>
      </c>
      <c r="D43" s="31">
        <v>1.0000000000000001E-5</v>
      </c>
      <c r="E43" s="31">
        <v>1.0000000000000001E-5</v>
      </c>
      <c r="F43" s="31">
        <v>1.0000000000000001E-5</v>
      </c>
      <c r="G43" s="31">
        <v>1.0000000000000001E-5</v>
      </c>
      <c r="H43" s="31">
        <v>1.0000000000000001E-5</v>
      </c>
      <c r="I43" s="31">
        <v>1.0000000000000001E-5</v>
      </c>
      <c r="J43" s="31">
        <v>1.0000000000000001E-5</v>
      </c>
      <c r="K43" s="31">
        <v>1.0000000000000001E-5</v>
      </c>
      <c r="L43" s="31">
        <v>1.0000000000000001E-5</v>
      </c>
      <c r="M43" s="31">
        <v>1.0000000000000001E-5</v>
      </c>
      <c r="N43" s="31">
        <v>1.0000000000000001E-5</v>
      </c>
      <c r="O43" s="31">
        <v>1.0000000000000001E-5</v>
      </c>
      <c r="P43" s="31">
        <v>1.0000000000000001E-5</v>
      </c>
      <c r="Q43" s="31">
        <v>1.0000000000000001E-5</v>
      </c>
      <c r="R43" s="31">
        <v>1.0000000000000001E-5</v>
      </c>
      <c r="S43" s="31">
        <v>1.0000000000000001E-5</v>
      </c>
      <c r="T43" s="31">
        <v>1.0000000000000001E-5</v>
      </c>
      <c r="U43" s="31">
        <v>1.0000000000000001E-5</v>
      </c>
      <c r="V43" s="31">
        <v>1.0000000000000001E-5</v>
      </c>
      <c r="W43" s="31">
        <v>1.0000000000000001E-5</v>
      </c>
      <c r="X43" s="31">
        <v>1.0000000000000001E-5</v>
      </c>
      <c r="Y43" s="31">
        <v>1.0000000000000001E-5</v>
      </c>
      <c r="Z43" s="31">
        <v>1.0000000000000001E-5</v>
      </c>
      <c r="AA43" s="31">
        <v>1.0000000000000001E-5</v>
      </c>
      <c r="AB43" s="31">
        <v>1.0000000000000001E-5</v>
      </c>
      <c r="AC43" s="31">
        <v>1.0000000000000001E-5</v>
      </c>
      <c r="AD43" s="31">
        <v>1.0000000000000001E-5</v>
      </c>
      <c r="AE43" s="31">
        <v>1.0000000000000001E-5</v>
      </c>
      <c r="AF43" s="31">
        <v>1.0000000000000001E-5</v>
      </c>
      <c r="AG43" s="31">
        <v>1.0000000000000001E-5</v>
      </c>
      <c r="AH43" s="31">
        <v>1.0000000000000001E-5</v>
      </c>
      <c r="AI43" s="31">
        <v>1.0000000000000001E-5</v>
      </c>
      <c r="AJ43" s="31">
        <v>1.0000000000000001E-5</v>
      </c>
      <c r="AK43" s="31">
        <v>1.0000000000000001E-5</v>
      </c>
      <c r="AL43" s="31">
        <v>1.0000000000000001E-5</v>
      </c>
      <c r="AM43" s="31">
        <v>1.0000000000000001E-5</v>
      </c>
      <c r="AN43" s="31">
        <v>1.0000000000000001E-5</v>
      </c>
      <c r="AO43" s="31">
        <v>1.0000000000000001E-5</v>
      </c>
      <c r="AP43" s="31">
        <v>1.0000000000000001E-5</v>
      </c>
      <c r="AQ43" s="31">
        <v>1.0000000000000001E-5</v>
      </c>
      <c r="AR43" s="31">
        <v>1.0000000000000001E-5</v>
      </c>
      <c r="AS43" s="31">
        <v>1.0000000000000001E-5</v>
      </c>
      <c r="AT43" s="31">
        <v>1.0000000000000001E-5</v>
      </c>
      <c r="AU43" s="31">
        <v>1.0000000000000001E-5</v>
      </c>
      <c r="AV43" s="31">
        <v>1.0000000000000001E-5</v>
      </c>
      <c r="AW43" s="31">
        <v>2.0000000000000002E-5</v>
      </c>
      <c r="AX43" s="31">
        <v>2.0000000000000002E-5</v>
      </c>
      <c r="AY43" s="31">
        <v>2.0000000000000002E-5</v>
      </c>
      <c r="AZ43" s="31">
        <v>2.0000000000000002E-5</v>
      </c>
      <c r="BA43" s="31">
        <v>2.0000000000000002E-5</v>
      </c>
      <c r="BB43" s="31">
        <v>3.0000000000000001E-5</v>
      </c>
      <c r="BC43" s="31">
        <v>3.0000000000000001E-5</v>
      </c>
      <c r="BD43" s="31">
        <v>3.0000000000000001E-5</v>
      </c>
      <c r="BE43" s="31">
        <v>3.0000000000000001E-5</v>
      </c>
      <c r="BF43" s="31">
        <v>4.0000000000000003E-5</v>
      </c>
      <c r="BG43" s="31">
        <v>4.0000000000000003E-5</v>
      </c>
      <c r="BH43" s="31">
        <v>4.0000000000000003E-5</v>
      </c>
      <c r="BI43" s="31">
        <v>5.0000000000000002E-5</v>
      </c>
      <c r="BJ43" s="31">
        <v>5.0000000000000002E-5</v>
      </c>
      <c r="BK43" s="31">
        <v>6.0000000000000002E-5</v>
      </c>
      <c r="BL43" s="31">
        <v>6.9999999999999994E-5</v>
      </c>
      <c r="BM43" s="31">
        <v>6.9999999999999994E-5</v>
      </c>
      <c r="BN43" s="31">
        <v>8.0000000000000007E-5</v>
      </c>
      <c r="BO43" s="31">
        <v>9.0000000000000006E-5</v>
      </c>
      <c r="BP43" s="31">
        <v>1E-4</v>
      </c>
      <c r="BQ43" s="31">
        <v>1.1E-4</v>
      </c>
      <c r="BR43" s="31">
        <v>1.2E-4</v>
      </c>
    </row>
    <row r="44" spans="1:70" x14ac:dyDescent="0.2">
      <c r="A44">
        <v>57</v>
      </c>
      <c r="B44" s="31">
        <v>1.0000000000000001E-5</v>
      </c>
      <c r="C44" s="31">
        <v>1.0000000000000001E-5</v>
      </c>
      <c r="D44" s="31">
        <v>1.0000000000000001E-5</v>
      </c>
      <c r="E44" s="31">
        <v>1.0000000000000001E-5</v>
      </c>
      <c r="F44" s="31">
        <v>1.0000000000000001E-5</v>
      </c>
      <c r="G44" s="31">
        <v>1.0000000000000001E-5</v>
      </c>
      <c r="H44" s="31">
        <v>1.0000000000000001E-5</v>
      </c>
      <c r="I44" s="31">
        <v>1.0000000000000001E-5</v>
      </c>
      <c r="J44" s="31">
        <v>1.0000000000000001E-5</v>
      </c>
      <c r="K44" s="31">
        <v>1.0000000000000001E-5</v>
      </c>
      <c r="L44" s="31">
        <v>1.0000000000000001E-5</v>
      </c>
      <c r="M44" s="31">
        <v>1.0000000000000001E-5</v>
      </c>
      <c r="N44" s="31">
        <v>1.0000000000000001E-5</v>
      </c>
      <c r="O44" s="31">
        <v>1.0000000000000001E-5</v>
      </c>
      <c r="P44" s="31">
        <v>1.0000000000000001E-5</v>
      </c>
      <c r="Q44" s="31">
        <v>1.0000000000000001E-5</v>
      </c>
      <c r="R44" s="31">
        <v>1.0000000000000001E-5</v>
      </c>
      <c r="S44" s="31">
        <v>1.0000000000000001E-5</v>
      </c>
      <c r="T44" s="31">
        <v>1.0000000000000001E-5</v>
      </c>
      <c r="U44" s="31">
        <v>1.0000000000000001E-5</v>
      </c>
      <c r="V44" s="31">
        <v>1.0000000000000001E-5</v>
      </c>
      <c r="W44" s="31">
        <v>1.0000000000000001E-5</v>
      </c>
      <c r="X44" s="31">
        <v>1.0000000000000001E-5</v>
      </c>
      <c r="Y44" s="31">
        <v>1.0000000000000001E-5</v>
      </c>
      <c r="Z44" s="31">
        <v>1.0000000000000001E-5</v>
      </c>
      <c r="AA44" s="31">
        <v>1.0000000000000001E-5</v>
      </c>
      <c r="AB44" s="31">
        <v>1.0000000000000001E-5</v>
      </c>
      <c r="AC44" s="31">
        <v>1.0000000000000001E-5</v>
      </c>
      <c r="AD44" s="31">
        <v>1.0000000000000001E-5</v>
      </c>
      <c r="AE44" s="31">
        <v>1.0000000000000001E-5</v>
      </c>
      <c r="AF44" s="31">
        <v>1.0000000000000001E-5</v>
      </c>
      <c r="AG44" s="31">
        <v>1.0000000000000001E-5</v>
      </c>
      <c r="AH44" s="31">
        <v>1.0000000000000001E-5</v>
      </c>
      <c r="AI44" s="31">
        <v>1.0000000000000001E-5</v>
      </c>
      <c r="AJ44" s="31">
        <v>1.0000000000000001E-5</v>
      </c>
      <c r="AK44" s="31">
        <v>1.0000000000000001E-5</v>
      </c>
      <c r="AL44" s="31">
        <v>1.0000000000000001E-5</v>
      </c>
      <c r="AM44" s="31">
        <v>1.0000000000000001E-5</v>
      </c>
      <c r="AN44" s="31">
        <v>1.0000000000000001E-5</v>
      </c>
      <c r="AO44" s="31">
        <v>1.0000000000000001E-5</v>
      </c>
      <c r="AP44" s="31">
        <v>1.0000000000000001E-5</v>
      </c>
      <c r="AQ44" s="31">
        <v>1.0000000000000001E-5</v>
      </c>
      <c r="AR44" s="31">
        <v>1.0000000000000001E-5</v>
      </c>
      <c r="AS44" s="31">
        <v>1.0000000000000001E-5</v>
      </c>
      <c r="AT44" s="31">
        <v>1.0000000000000001E-5</v>
      </c>
      <c r="AU44" s="31">
        <v>2.0000000000000002E-5</v>
      </c>
      <c r="AV44" s="31">
        <v>2.0000000000000002E-5</v>
      </c>
      <c r="AW44" s="31">
        <v>2.0000000000000002E-5</v>
      </c>
      <c r="AX44" s="31">
        <v>2.0000000000000002E-5</v>
      </c>
      <c r="AY44" s="31">
        <v>2.0000000000000002E-5</v>
      </c>
      <c r="AZ44" s="31">
        <v>2.0000000000000002E-5</v>
      </c>
      <c r="BA44" s="31">
        <v>3.0000000000000001E-5</v>
      </c>
      <c r="BB44" s="31">
        <v>3.0000000000000001E-5</v>
      </c>
      <c r="BC44" s="31">
        <v>3.0000000000000001E-5</v>
      </c>
      <c r="BD44" s="31">
        <v>4.0000000000000003E-5</v>
      </c>
      <c r="BE44" s="31">
        <v>4.0000000000000003E-5</v>
      </c>
      <c r="BF44" s="31">
        <v>4.0000000000000003E-5</v>
      </c>
      <c r="BG44" s="31">
        <v>5.0000000000000002E-5</v>
      </c>
      <c r="BH44" s="31">
        <v>5.0000000000000002E-5</v>
      </c>
      <c r="BI44" s="31">
        <v>6.0000000000000002E-5</v>
      </c>
      <c r="BJ44" s="31">
        <v>6.0000000000000002E-5</v>
      </c>
      <c r="BK44" s="31">
        <v>6.9999999999999994E-5</v>
      </c>
      <c r="BL44" s="31">
        <v>6.9999999999999994E-5</v>
      </c>
      <c r="BM44" s="31">
        <v>8.0000000000000007E-5</v>
      </c>
      <c r="BN44" s="31">
        <v>9.0000000000000006E-5</v>
      </c>
      <c r="BO44" s="31">
        <v>1E-4</v>
      </c>
      <c r="BP44" s="31">
        <v>1.1E-4</v>
      </c>
      <c r="BQ44" s="31">
        <v>1.2999999999999999E-4</v>
      </c>
      <c r="BR44" s="31">
        <v>1.3999999999999999E-4</v>
      </c>
    </row>
    <row r="45" spans="1:70" x14ac:dyDescent="0.2">
      <c r="A45">
        <v>58</v>
      </c>
      <c r="B45" s="31">
        <v>1.0000000000000001E-5</v>
      </c>
      <c r="C45" s="31">
        <v>1.0000000000000001E-5</v>
      </c>
      <c r="D45" s="31">
        <v>1.0000000000000001E-5</v>
      </c>
      <c r="E45" s="31">
        <v>1.0000000000000001E-5</v>
      </c>
      <c r="F45" s="31">
        <v>1.0000000000000001E-5</v>
      </c>
      <c r="G45" s="31">
        <v>1.0000000000000001E-5</v>
      </c>
      <c r="H45" s="31">
        <v>1.0000000000000001E-5</v>
      </c>
      <c r="I45" s="31">
        <v>1.0000000000000001E-5</v>
      </c>
      <c r="J45" s="31">
        <v>1.0000000000000001E-5</v>
      </c>
      <c r="K45" s="31">
        <v>1.0000000000000001E-5</v>
      </c>
      <c r="L45" s="31">
        <v>1.0000000000000001E-5</v>
      </c>
      <c r="M45" s="31">
        <v>1.0000000000000001E-5</v>
      </c>
      <c r="N45" s="31">
        <v>1.0000000000000001E-5</v>
      </c>
      <c r="O45" s="31">
        <v>1.0000000000000001E-5</v>
      </c>
      <c r="P45" s="31">
        <v>1.0000000000000001E-5</v>
      </c>
      <c r="Q45" s="31">
        <v>1.0000000000000001E-5</v>
      </c>
      <c r="R45" s="31">
        <v>1.0000000000000001E-5</v>
      </c>
      <c r="S45" s="31">
        <v>1.0000000000000001E-5</v>
      </c>
      <c r="T45" s="31">
        <v>1.0000000000000001E-5</v>
      </c>
      <c r="U45" s="31">
        <v>1.0000000000000001E-5</v>
      </c>
      <c r="V45" s="31">
        <v>1.0000000000000001E-5</v>
      </c>
      <c r="W45" s="31">
        <v>1.0000000000000001E-5</v>
      </c>
      <c r="X45" s="31">
        <v>1.0000000000000001E-5</v>
      </c>
      <c r="Y45" s="31">
        <v>1.0000000000000001E-5</v>
      </c>
      <c r="Z45" s="31">
        <v>1.0000000000000001E-5</v>
      </c>
      <c r="AA45" s="31">
        <v>1.0000000000000001E-5</v>
      </c>
      <c r="AB45" s="31">
        <v>1.0000000000000001E-5</v>
      </c>
      <c r="AC45" s="31">
        <v>1.0000000000000001E-5</v>
      </c>
      <c r="AD45" s="31">
        <v>1.0000000000000001E-5</v>
      </c>
      <c r="AE45" s="31">
        <v>1.0000000000000001E-5</v>
      </c>
      <c r="AF45" s="31">
        <v>1.0000000000000001E-5</v>
      </c>
      <c r="AG45" s="31">
        <v>1.0000000000000001E-5</v>
      </c>
      <c r="AH45" s="31">
        <v>1.0000000000000001E-5</v>
      </c>
      <c r="AI45" s="31">
        <v>1.0000000000000001E-5</v>
      </c>
      <c r="AJ45" s="31">
        <v>1.0000000000000001E-5</v>
      </c>
      <c r="AK45" s="31">
        <v>1.0000000000000001E-5</v>
      </c>
      <c r="AL45" s="31">
        <v>1.0000000000000001E-5</v>
      </c>
      <c r="AM45" s="31">
        <v>1.0000000000000001E-5</v>
      </c>
      <c r="AN45" s="31">
        <v>1.0000000000000001E-5</v>
      </c>
      <c r="AO45" s="31">
        <v>1.0000000000000001E-5</v>
      </c>
      <c r="AP45" s="31">
        <v>1.0000000000000001E-5</v>
      </c>
      <c r="AQ45" s="31">
        <v>1.0000000000000001E-5</v>
      </c>
      <c r="AR45" s="31">
        <v>1.0000000000000001E-5</v>
      </c>
      <c r="AS45" s="31">
        <v>1.0000000000000001E-5</v>
      </c>
      <c r="AT45" s="31">
        <v>2.0000000000000002E-5</v>
      </c>
      <c r="AU45" s="31">
        <v>2.0000000000000002E-5</v>
      </c>
      <c r="AV45" s="31">
        <v>2.0000000000000002E-5</v>
      </c>
      <c r="AW45" s="31">
        <v>2.0000000000000002E-5</v>
      </c>
      <c r="AX45" s="31">
        <v>2.0000000000000002E-5</v>
      </c>
      <c r="AY45" s="31">
        <v>3.0000000000000001E-5</v>
      </c>
      <c r="AZ45" s="31">
        <v>3.0000000000000001E-5</v>
      </c>
      <c r="BA45" s="31">
        <v>3.0000000000000001E-5</v>
      </c>
      <c r="BB45" s="31">
        <v>3.0000000000000001E-5</v>
      </c>
      <c r="BC45" s="31">
        <v>4.0000000000000003E-5</v>
      </c>
      <c r="BD45" s="31">
        <v>4.0000000000000003E-5</v>
      </c>
      <c r="BE45" s="31">
        <v>4.0000000000000003E-5</v>
      </c>
      <c r="BF45" s="31">
        <v>5.0000000000000002E-5</v>
      </c>
      <c r="BG45" s="31">
        <v>5.0000000000000002E-5</v>
      </c>
      <c r="BH45" s="31">
        <v>6.0000000000000002E-5</v>
      </c>
      <c r="BI45" s="31">
        <v>6.0000000000000002E-5</v>
      </c>
      <c r="BJ45" s="31">
        <v>6.9999999999999994E-5</v>
      </c>
      <c r="BK45" s="31">
        <v>8.0000000000000007E-5</v>
      </c>
      <c r="BL45" s="31">
        <v>8.0000000000000007E-5</v>
      </c>
      <c r="BM45" s="31">
        <v>9.0000000000000006E-5</v>
      </c>
      <c r="BN45" s="31">
        <v>1E-4</v>
      </c>
      <c r="BO45" s="31">
        <v>1.2E-4</v>
      </c>
      <c r="BP45" s="31">
        <v>1.2999999999999999E-4</v>
      </c>
      <c r="BQ45" s="31">
        <v>1.3999999999999999E-4</v>
      </c>
      <c r="BR45" s="31">
        <v>1.6000000000000001E-4</v>
      </c>
    </row>
    <row r="46" spans="1:70" x14ac:dyDescent="0.2">
      <c r="A46">
        <v>59</v>
      </c>
      <c r="B46" s="31">
        <v>1.0000000000000001E-5</v>
      </c>
      <c r="C46" s="31">
        <v>1.0000000000000001E-5</v>
      </c>
      <c r="D46" s="31">
        <v>1.0000000000000001E-5</v>
      </c>
      <c r="E46" s="31">
        <v>1.0000000000000001E-5</v>
      </c>
      <c r="F46" s="31">
        <v>1.0000000000000001E-5</v>
      </c>
      <c r="G46" s="31">
        <v>1.0000000000000001E-5</v>
      </c>
      <c r="H46" s="31">
        <v>1.0000000000000001E-5</v>
      </c>
      <c r="I46" s="31">
        <v>1.0000000000000001E-5</v>
      </c>
      <c r="J46" s="31">
        <v>1.0000000000000001E-5</v>
      </c>
      <c r="K46" s="31">
        <v>1.0000000000000001E-5</v>
      </c>
      <c r="L46" s="31">
        <v>1.0000000000000001E-5</v>
      </c>
      <c r="M46" s="31">
        <v>1.0000000000000001E-5</v>
      </c>
      <c r="N46" s="31">
        <v>1.0000000000000001E-5</v>
      </c>
      <c r="O46" s="31">
        <v>1.0000000000000001E-5</v>
      </c>
      <c r="P46" s="31">
        <v>1.0000000000000001E-5</v>
      </c>
      <c r="Q46" s="31">
        <v>1.0000000000000001E-5</v>
      </c>
      <c r="R46" s="31">
        <v>1.0000000000000001E-5</v>
      </c>
      <c r="S46" s="31">
        <v>1.0000000000000001E-5</v>
      </c>
      <c r="T46" s="31">
        <v>1.0000000000000001E-5</v>
      </c>
      <c r="U46" s="31">
        <v>1.0000000000000001E-5</v>
      </c>
      <c r="V46" s="31">
        <v>1.0000000000000001E-5</v>
      </c>
      <c r="W46" s="31">
        <v>1.0000000000000001E-5</v>
      </c>
      <c r="X46" s="31">
        <v>1.0000000000000001E-5</v>
      </c>
      <c r="Y46" s="31">
        <v>1.0000000000000001E-5</v>
      </c>
      <c r="Z46" s="31">
        <v>1.0000000000000001E-5</v>
      </c>
      <c r="AA46" s="31">
        <v>1.0000000000000001E-5</v>
      </c>
      <c r="AB46" s="31">
        <v>1.0000000000000001E-5</v>
      </c>
      <c r="AC46" s="31">
        <v>1.0000000000000001E-5</v>
      </c>
      <c r="AD46" s="31">
        <v>1.0000000000000001E-5</v>
      </c>
      <c r="AE46" s="31">
        <v>1.0000000000000001E-5</v>
      </c>
      <c r="AF46" s="31">
        <v>1.0000000000000001E-5</v>
      </c>
      <c r="AG46" s="31">
        <v>1.0000000000000001E-5</v>
      </c>
      <c r="AH46" s="31">
        <v>1.0000000000000001E-5</v>
      </c>
      <c r="AI46" s="31">
        <v>1.0000000000000001E-5</v>
      </c>
      <c r="AJ46" s="31">
        <v>1.0000000000000001E-5</v>
      </c>
      <c r="AK46" s="31">
        <v>1.0000000000000001E-5</v>
      </c>
      <c r="AL46" s="31">
        <v>1.0000000000000001E-5</v>
      </c>
      <c r="AM46" s="31">
        <v>1.0000000000000001E-5</v>
      </c>
      <c r="AN46" s="31">
        <v>1.0000000000000001E-5</v>
      </c>
      <c r="AO46" s="31">
        <v>1.0000000000000001E-5</v>
      </c>
      <c r="AP46" s="31">
        <v>1.0000000000000001E-5</v>
      </c>
      <c r="AQ46" s="31">
        <v>1.0000000000000001E-5</v>
      </c>
      <c r="AR46" s="31">
        <v>1.0000000000000001E-5</v>
      </c>
      <c r="AS46" s="31">
        <v>1.0000000000000001E-5</v>
      </c>
      <c r="AT46" s="31">
        <v>1.0000000000000001E-5</v>
      </c>
      <c r="AU46" s="31">
        <v>2.0000000000000002E-5</v>
      </c>
      <c r="AV46" s="31">
        <v>2.0000000000000002E-5</v>
      </c>
      <c r="AW46" s="31">
        <v>2.0000000000000002E-5</v>
      </c>
      <c r="AX46" s="31">
        <v>2.0000000000000002E-5</v>
      </c>
      <c r="AY46" s="31">
        <v>2.0000000000000002E-5</v>
      </c>
      <c r="AZ46" s="31">
        <v>3.0000000000000001E-5</v>
      </c>
      <c r="BA46" s="31">
        <v>3.0000000000000001E-5</v>
      </c>
      <c r="BB46" s="31">
        <v>3.0000000000000001E-5</v>
      </c>
      <c r="BC46" s="31">
        <v>3.0000000000000001E-5</v>
      </c>
      <c r="BD46" s="31">
        <v>4.0000000000000003E-5</v>
      </c>
      <c r="BE46" s="31">
        <v>4.0000000000000003E-5</v>
      </c>
      <c r="BF46" s="31">
        <v>5.0000000000000002E-5</v>
      </c>
      <c r="BG46" s="31">
        <v>5.0000000000000002E-5</v>
      </c>
      <c r="BH46" s="31">
        <v>5.0000000000000002E-5</v>
      </c>
      <c r="BI46" s="31">
        <v>6.0000000000000002E-5</v>
      </c>
      <c r="BJ46" s="31">
        <v>6.0000000000000002E-5</v>
      </c>
      <c r="BK46" s="31">
        <v>6.9999999999999994E-5</v>
      </c>
      <c r="BL46" s="31">
        <v>8.0000000000000007E-5</v>
      </c>
      <c r="BM46" s="31">
        <v>9.0000000000000006E-5</v>
      </c>
      <c r="BN46" s="31">
        <v>1E-4</v>
      </c>
      <c r="BO46" s="31">
        <v>1.1E-4</v>
      </c>
      <c r="BP46" s="31">
        <v>1.2E-4</v>
      </c>
      <c r="BQ46" s="31">
        <v>1.2999999999999999E-4</v>
      </c>
      <c r="BR46" s="31">
        <v>1.4999999999999999E-4</v>
      </c>
    </row>
    <row r="47" spans="1:70" x14ac:dyDescent="0.2">
      <c r="A47">
        <v>60</v>
      </c>
      <c r="B47" s="31">
        <v>1.0000000000000001E-5</v>
      </c>
      <c r="C47" s="31">
        <v>1.0000000000000001E-5</v>
      </c>
      <c r="D47" s="31">
        <v>1.0000000000000001E-5</v>
      </c>
      <c r="E47" s="31">
        <v>1.0000000000000001E-5</v>
      </c>
      <c r="F47" s="31">
        <v>1.0000000000000001E-5</v>
      </c>
      <c r="G47" s="31">
        <v>1.0000000000000001E-5</v>
      </c>
      <c r="H47" s="31">
        <v>1.0000000000000001E-5</v>
      </c>
      <c r="I47" s="31">
        <v>1.0000000000000001E-5</v>
      </c>
      <c r="J47" s="31">
        <v>1.0000000000000001E-5</v>
      </c>
      <c r="K47" s="31">
        <v>1.0000000000000001E-5</v>
      </c>
      <c r="L47" s="31">
        <v>1.0000000000000001E-5</v>
      </c>
      <c r="M47" s="31">
        <v>1.0000000000000001E-5</v>
      </c>
      <c r="N47" s="31">
        <v>1.0000000000000001E-5</v>
      </c>
      <c r="O47" s="31">
        <v>1.0000000000000001E-5</v>
      </c>
      <c r="P47" s="31">
        <v>1.0000000000000001E-5</v>
      </c>
      <c r="Q47" s="31">
        <v>1.0000000000000001E-5</v>
      </c>
      <c r="R47" s="31">
        <v>1.0000000000000001E-5</v>
      </c>
      <c r="S47" s="31">
        <v>1.0000000000000001E-5</v>
      </c>
      <c r="T47" s="31">
        <v>1.0000000000000001E-5</v>
      </c>
      <c r="U47" s="31">
        <v>1.0000000000000001E-5</v>
      </c>
      <c r="V47" s="31">
        <v>1.0000000000000001E-5</v>
      </c>
      <c r="W47" s="31">
        <v>1.0000000000000001E-5</v>
      </c>
      <c r="X47" s="31">
        <v>1.0000000000000001E-5</v>
      </c>
      <c r="Y47" s="31">
        <v>1.0000000000000001E-5</v>
      </c>
      <c r="Z47" s="31">
        <v>1.0000000000000001E-5</v>
      </c>
      <c r="AA47" s="31">
        <v>1.0000000000000001E-5</v>
      </c>
      <c r="AB47" s="31">
        <v>1.0000000000000001E-5</v>
      </c>
      <c r="AC47" s="31">
        <v>1.0000000000000001E-5</v>
      </c>
      <c r="AD47" s="31">
        <v>1.0000000000000001E-5</v>
      </c>
      <c r="AE47" s="31">
        <v>1.0000000000000001E-5</v>
      </c>
      <c r="AF47" s="31">
        <v>1.0000000000000001E-5</v>
      </c>
      <c r="AG47" s="31">
        <v>1.0000000000000001E-5</v>
      </c>
      <c r="AH47" s="31">
        <v>1.0000000000000001E-5</v>
      </c>
      <c r="AI47" s="31">
        <v>1.0000000000000001E-5</v>
      </c>
      <c r="AJ47" s="31">
        <v>1.0000000000000001E-5</v>
      </c>
      <c r="AK47" s="31">
        <v>1.0000000000000001E-5</v>
      </c>
      <c r="AL47" s="31">
        <v>1.0000000000000001E-5</v>
      </c>
      <c r="AM47" s="31">
        <v>1.0000000000000001E-5</v>
      </c>
      <c r="AN47" s="31">
        <v>1.0000000000000001E-5</v>
      </c>
      <c r="AO47" s="31">
        <v>1.0000000000000001E-5</v>
      </c>
      <c r="AP47" s="31">
        <v>1.0000000000000001E-5</v>
      </c>
      <c r="AQ47" s="31">
        <v>1.0000000000000001E-5</v>
      </c>
      <c r="AR47" s="31">
        <v>1.0000000000000001E-5</v>
      </c>
      <c r="AS47" s="31">
        <v>1.0000000000000001E-5</v>
      </c>
      <c r="AT47" s="31">
        <v>2.0000000000000002E-5</v>
      </c>
      <c r="AU47" s="31">
        <v>2.0000000000000002E-5</v>
      </c>
      <c r="AV47" s="31">
        <v>2.0000000000000002E-5</v>
      </c>
      <c r="AW47" s="31">
        <v>2.0000000000000002E-5</v>
      </c>
      <c r="AX47" s="31">
        <v>2.0000000000000002E-5</v>
      </c>
      <c r="AY47" s="31">
        <v>3.0000000000000001E-5</v>
      </c>
      <c r="AZ47" s="31">
        <v>3.0000000000000001E-5</v>
      </c>
      <c r="BA47" s="31">
        <v>3.0000000000000001E-5</v>
      </c>
      <c r="BB47" s="31">
        <v>3.0000000000000001E-5</v>
      </c>
      <c r="BC47" s="31">
        <v>4.0000000000000003E-5</v>
      </c>
      <c r="BD47" s="31">
        <v>4.0000000000000003E-5</v>
      </c>
      <c r="BE47" s="31">
        <v>4.0000000000000003E-5</v>
      </c>
      <c r="BF47" s="31">
        <v>5.0000000000000002E-5</v>
      </c>
      <c r="BG47" s="31">
        <v>5.0000000000000002E-5</v>
      </c>
      <c r="BH47" s="31">
        <v>6.0000000000000002E-5</v>
      </c>
      <c r="BI47" s="31">
        <v>6.0000000000000002E-5</v>
      </c>
      <c r="BJ47" s="31">
        <v>6.9999999999999994E-5</v>
      </c>
      <c r="BK47" s="31">
        <v>6.9999999999999994E-5</v>
      </c>
      <c r="BL47" s="31">
        <v>8.0000000000000007E-5</v>
      </c>
      <c r="BM47" s="31">
        <v>9.0000000000000006E-5</v>
      </c>
      <c r="BN47" s="31">
        <v>1E-4</v>
      </c>
      <c r="BO47" s="31">
        <v>1.1E-4</v>
      </c>
      <c r="BP47" s="31">
        <v>1.2999999999999999E-4</v>
      </c>
      <c r="BQ47" s="31">
        <v>1.3999999999999999E-4</v>
      </c>
      <c r="BR47" s="31">
        <v>1.6000000000000001E-4</v>
      </c>
    </row>
    <row r="48" spans="1:70" x14ac:dyDescent="0.2">
      <c r="A48">
        <v>61</v>
      </c>
      <c r="B48" s="31">
        <v>1.0000000000000001E-5</v>
      </c>
      <c r="C48" s="31">
        <v>1.0000000000000001E-5</v>
      </c>
      <c r="D48" s="31">
        <v>1.0000000000000001E-5</v>
      </c>
      <c r="E48" s="31">
        <v>1.0000000000000001E-5</v>
      </c>
      <c r="F48" s="31">
        <v>1.0000000000000001E-5</v>
      </c>
      <c r="G48" s="31">
        <v>1.0000000000000001E-5</v>
      </c>
      <c r="H48" s="31">
        <v>1.0000000000000001E-5</v>
      </c>
      <c r="I48" s="31">
        <v>1.0000000000000001E-5</v>
      </c>
      <c r="J48" s="31">
        <v>1.0000000000000001E-5</v>
      </c>
      <c r="K48" s="31">
        <v>1.0000000000000001E-5</v>
      </c>
      <c r="L48" s="31">
        <v>1.0000000000000001E-5</v>
      </c>
      <c r="M48" s="31">
        <v>1.0000000000000001E-5</v>
      </c>
      <c r="N48" s="31">
        <v>1.0000000000000001E-5</v>
      </c>
      <c r="O48" s="31">
        <v>1.0000000000000001E-5</v>
      </c>
      <c r="P48" s="31">
        <v>1.0000000000000001E-5</v>
      </c>
      <c r="Q48" s="31">
        <v>1.0000000000000001E-5</v>
      </c>
      <c r="R48" s="31">
        <v>1.0000000000000001E-5</v>
      </c>
      <c r="S48" s="31">
        <v>1.0000000000000001E-5</v>
      </c>
      <c r="T48" s="31">
        <v>1.0000000000000001E-5</v>
      </c>
      <c r="U48" s="31">
        <v>1.0000000000000001E-5</v>
      </c>
      <c r="V48" s="31">
        <v>1.0000000000000001E-5</v>
      </c>
      <c r="W48" s="31">
        <v>1.0000000000000001E-5</v>
      </c>
      <c r="X48" s="31">
        <v>1.0000000000000001E-5</v>
      </c>
      <c r="Y48" s="31">
        <v>1.0000000000000001E-5</v>
      </c>
      <c r="Z48" s="31">
        <v>1.0000000000000001E-5</v>
      </c>
      <c r="AA48" s="31">
        <v>1.0000000000000001E-5</v>
      </c>
      <c r="AB48" s="31">
        <v>1.0000000000000001E-5</v>
      </c>
      <c r="AC48" s="31">
        <v>1.0000000000000001E-5</v>
      </c>
      <c r="AD48" s="31">
        <v>1.0000000000000001E-5</v>
      </c>
      <c r="AE48" s="31">
        <v>1.0000000000000001E-5</v>
      </c>
      <c r="AF48" s="31">
        <v>1.0000000000000001E-5</v>
      </c>
      <c r="AG48" s="31">
        <v>1.0000000000000001E-5</v>
      </c>
      <c r="AH48" s="31">
        <v>1.0000000000000001E-5</v>
      </c>
      <c r="AI48" s="31">
        <v>1.0000000000000001E-5</v>
      </c>
      <c r="AJ48" s="31">
        <v>1.0000000000000001E-5</v>
      </c>
      <c r="AK48" s="31">
        <v>1.0000000000000001E-5</v>
      </c>
      <c r="AL48" s="31">
        <v>1.0000000000000001E-5</v>
      </c>
      <c r="AM48" s="31">
        <v>1.0000000000000001E-5</v>
      </c>
      <c r="AN48" s="31">
        <v>1.0000000000000001E-5</v>
      </c>
      <c r="AO48" s="31">
        <v>1.0000000000000001E-5</v>
      </c>
      <c r="AP48" s="31">
        <v>1.0000000000000001E-5</v>
      </c>
      <c r="AQ48" s="31">
        <v>1.0000000000000001E-5</v>
      </c>
      <c r="AR48" s="31">
        <v>1.0000000000000001E-5</v>
      </c>
      <c r="AS48" s="31">
        <v>1.0000000000000001E-5</v>
      </c>
      <c r="AT48" s="31">
        <v>2.0000000000000002E-5</v>
      </c>
      <c r="AU48" s="31">
        <v>2.0000000000000002E-5</v>
      </c>
      <c r="AV48" s="31">
        <v>2.0000000000000002E-5</v>
      </c>
      <c r="AW48" s="31">
        <v>2.0000000000000002E-5</v>
      </c>
      <c r="AX48" s="31">
        <v>2.0000000000000002E-5</v>
      </c>
      <c r="AY48" s="31">
        <v>3.0000000000000001E-5</v>
      </c>
      <c r="AZ48" s="31">
        <v>3.0000000000000001E-5</v>
      </c>
      <c r="BA48" s="31">
        <v>3.0000000000000001E-5</v>
      </c>
      <c r="BB48" s="31">
        <v>4.0000000000000003E-5</v>
      </c>
      <c r="BC48" s="31">
        <v>4.0000000000000003E-5</v>
      </c>
      <c r="BD48" s="31">
        <v>4.0000000000000003E-5</v>
      </c>
      <c r="BE48" s="31">
        <v>5.0000000000000002E-5</v>
      </c>
      <c r="BF48" s="31">
        <v>5.0000000000000002E-5</v>
      </c>
      <c r="BG48" s="31">
        <v>6.0000000000000002E-5</v>
      </c>
      <c r="BH48" s="31">
        <v>6.0000000000000002E-5</v>
      </c>
      <c r="BI48" s="31">
        <v>6.9999999999999994E-5</v>
      </c>
      <c r="BJ48" s="31">
        <v>6.9999999999999994E-5</v>
      </c>
      <c r="BK48" s="31">
        <v>8.0000000000000007E-5</v>
      </c>
      <c r="BL48" s="31">
        <v>9.0000000000000006E-5</v>
      </c>
      <c r="BM48" s="31">
        <v>1E-4</v>
      </c>
      <c r="BN48" s="31">
        <v>1.1E-4</v>
      </c>
      <c r="BO48" s="31">
        <v>1.2E-4</v>
      </c>
      <c r="BP48" s="31">
        <v>1.3999999999999999E-4</v>
      </c>
      <c r="BQ48" s="31">
        <v>1.4999999999999999E-4</v>
      </c>
      <c r="BR48" s="31">
        <v>1.7000000000000001E-4</v>
      </c>
    </row>
    <row r="49" spans="1:70" x14ac:dyDescent="0.2">
      <c r="A49">
        <v>62</v>
      </c>
      <c r="B49" s="31">
        <v>1.0000000000000001E-5</v>
      </c>
      <c r="C49" s="31">
        <v>1.0000000000000001E-5</v>
      </c>
      <c r="D49" s="31">
        <v>1.0000000000000001E-5</v>
      </c>
      <c r="E49" s="31">
        <v>1.0000000000000001E-5</v>
      </c>
      <c r="F49" s="31">
        <v>1.0000000000000001E-5</v>
      </c>
      <c r="G49" s="31">
        <v>1.0000000000000001E-5</v>
      </c>
      <c r="H49" s="31">
        <v>1.0000000000000001E-5</v>
      </c>
      <c r="I49" s="31">
        <v>1.0000000000000001E-5</v>
      </c>
      <c r="J49" s="31">
        <v>1.0000000000000001E-5</v>
      </c>
      <c r="K49" s="31">
        <v>1.0000000000000001E-5</v>
      </c>
      <c r="L49" s="31">
        <v>1.0000000000000001E-5</v>
      </c>
      <c r="M49" s="31">
        <v>1.0000000000000001E-5</v>
      </c>
      <c r="N49" s="31">
        <v>1.0000000000000001E-5</v>
      </c>
      <c r="O49" s="31">
        <v>1.0000000000000001E-5</v>
      </c>
      <c r="P49" s="31">
        <v>1.0000000000000001E-5</v>
      </c>
      <c r="Q49" s="31">
        <v>1.0000000000000001E-5</v>
      </c>
      <c r="R49" s="31">
        <v>1.0000000000000001E-5</v>
      </c>
      <c r="S49" s="31">
        <v>1.0000000000000001E-5</v>
      </c>
      <c r="T49" s="31">
        <v>1.0000000000000001E-5</v>
      </c>
      <c r="U49" s="31">
        <v>1.0000000000000001E-5</v>
      </c>
      <c r="V49" s="31">
        <v>1.0000000000000001E-5</v>
      </c>
      <c r="W49" s="31">
        <v>1.0000000000000001E-5</v>
      </c>
      <c r="X49" s="31">
        <v>1.0000000000000001E-5</v>
      </c>
      <c r="Y49" s="31">
        <v>1.0000000000000001E-5</v>
      </c>
      <c r="Z49" s="31">
        <v>1.0000000000000001E-5</v>
      </c>
      <c r="AA49" s="31">
        <v>1.0000000000000001E-5</v>
      </c>
      <c r="AB49" s="31">
        <v>1.0000000000000001E-5</v>
      </c>
      <c r="AC49" s="31">
        <v>1.0000000000000001E-5</v>
      </c>
      <c r="AD49" s="31">
        <v>1.0000000000000001E-5</v>
      </c>
      <c r="AE49" s="31">
        <v>1.0000000000000001E-5</v>
      </c>
      <c r="AF49" s="31">
        <v>1.0000000000000001E-5</v>
      </c>
      <c r="AG49" s="31">
        <v>1.0000000000000001E-5</v>
      </c>
      <c r="AH49" s="31">
        <v>1.0000000000000001E-5</v>
      </c>
      <c r="AI49" s="31">
        <v>1.0000000000000001E-5</v>
      </c>
      <c r="AJ49" s="31">
        <v>1.0000000000000001E-5</v>
      </c>
      <c r="AK49" s="31">
        <v>1.0000000000000001E-5</v>
      </c>
      <c r="AL49" s="31">
        <v>1.0000000000000001E-5</v>
      </c>
      <c r="AM49" s="31">
        <v>1.0000000000000001E-5</v>
      </c>
      <c r="AN49" s="31">
        <v>1.0000000000000001E-5</v>
      </c>
      <c r="AO49" s="31">
        <v>1.0000000000000001E-5</v>
      </c>
      <c r="AP49" s="31">
        <v>1.0000000000000001E-5</v>
      </c>
      <c r="AQ49" s="31">
        <v>1.0000000000000001E-5</v>
      </c>
      <c r="AR49" s="31">
        <v>1.0000000000000001E-5</v>
      </c>
      <c r="AS49" s="31">
        <v>2.0000000000000002E-5</v>
      </c>
      <c r="AT49" s="31">
        <v>2.0000000000000002E-5</v>
      </c>
      <c r="AU49" s="31">
        <v>2.0000000000000002E-5</v>
      </c>
      <c r="AV49" s="31">
        <v>2.0000000000000002E-5</v>
      </c>
      <c r="AW49" s="31">
        <v>3.0000000000000001E-5</v>
      </c>
      <c r="AX49" s="31">
        <v>3.0000000000000001E-5</v>
      </c>
      <c r="AY49" s="31">
        <v>3.0000000000000001E-5</v>
      </c>
      <c r="AZ49" s="31">
        <v>3.0000000000000001E-5</v>
      </c>
      <c r="BA49" s="31">
        <v>4.0000000000000003E-5</v>
      </c>
      <c r="BB49" s="31">
        <v>4.0000000000000003E-5</v>
      </c>
      <c r="BC49" s="31">
        <v>4.0000000000000003E-5</v>
      </c>
      <c r="BD49" s="31">
        <v>5.0000000000000002E-5</v>
      </c>
      <c r="BE49" s="31">
        <v>5.0000000000000002E-5</v>
      </c>
      <c r="BF49" s="31">
        <v>6.0000000000000002E-5</v>
      </c>
      <c r="BG49" s="31">
        <v>6.0000000000000002E-5</v>
      </c>
      <c r="BH49" s="31">
        <v>6.9999999999999994E-5</v>
      </c>
      <c r="BI49" s="31">
        <v>8.0000000000000007E-5</v>
      </c>
      <c r="BJ49" s="31">
        <v>8.0000000000000007E-5</v>
      </c>
      <c r="BK49" s="31">
        <v>9.0000000000000006E-5</v>
      </c>
      <c r="BL49" s="31">
        <v>1E-4</v>
      </c>
      <c r="BM49" s="31">
        <v>1.1E-4</v>
      </c>
      <c r="BN49" s="31">
        <v>1.2999999999999999E-4</v>
      </c>
      <c r="BO49" s="31">
        <v>1.3999999999999999E-4</v>
      </c>
      <c r="BP49" s="31">
        <v>1.4999999999999999E-4</v>
      </c>
      <c r="BQ49" s="31">
        <v>1.7000000000000001E-4</v>
      </c>
      <c r="BR49" s="31">
        <v>1.9000000000000001E-4</v>
      </c>
    </row>
    <row r="50" spans="1:70" x14ac:dyDescent="0.2">
      <c r="A50">
        <v>63</v>
      </c>
      <c r="B50" s="31">
        <v>1.0000000000000001E-5</v>
      </c>
      <c r="C50" s="31">
        <v>1.0000000000000001E-5</v>
      </c>
      <c r="D50" s="31">
        <v>1.0000000000000001E-5</v>
      </c>
      <c r="E50" s="31">
        <v>1.0000000000000001E-5</v>
      </c>
      <c r="F50" s="31">
        <v>1.0000000000000001E-5</v>
      </c>
      <c r="G50" s="31">
        <v>1.0000000000000001E-5</v>
      </c>
      <c r="H50" s="31">
        <v>1.0000000000000001E-5</v>
      </c>
      <c r="I50" s="31">
        <v>1.0000000000000001E-5</v>
      </c>
      <c r="J50" s="31">
        <v>1.0000000000000001E-5</v>
      </c>
      <c r="K50" s="31">
        <v>1.0000000000000001E-5</v>
      </c>
      <c r="L50" s="31">
        <v>1.0000000000000001E-5</v>
      </c>
      <c r="M50" s="31">
        <v>1.0000000000000001E-5</v>
      </c>
      <c r="N50" s="31">
        <v>1.0000000000000001E-5</v>
      </c>
      <c r="O50" s="31">
        <v>1.0000000000000001E-5</v>
      </c>
      <c r="P50" s="31">
        <v>1.0000000000000001E-5</v>
      </c>
      <c r="Q50" s="31">
        <v>1.0000000000000001E-5</v>
      </c>
      <c r="R50" s="31">
        <v>1.0000000000000001E-5</v>
      </c>
      <c r="S50" s="31">
        <v>1.0000000000000001E-5</v>
      </c>
      <c r="T50" s="31">
        <v>1.0000000000000001E-5</v>
      </c>
      <c r="U50" s="31">
        <v>1.0000000000000001E-5</v>
      </c>
      <c r="V50" s="31">
        <v>1.0000000000000001E-5</v>
      </c>
      <c r="W50" s="31">
        <v>1.0000000000000001E-5</v>
      </c>
      <c r="X50" s="31">
        <v>1.0000000000000001E-5</v>
      </c>
      <c r="Y50" s="31">
        <v>1.0000000000000001E-5</v>
      </c>
      <c r="Z50" s="31">
        <v>1.0000000000000001E-5</v>
      </c>
      <c r="AA50" s="31">
        <v>1.0000000000000001E-5</v>
      </c>
      <c r="AB50" s="31">
        <v>1.0000000000000001E-5</v>
      </c>
      <c r="AC50" s="31">
        <v>1.0000000000000001E-5</v>
      </c>
      <c r="AD50" s="31">
        <v>1.0000000000000001E-5</v>
      </c>
      <c r="AE50" s="31">
        <v>1.0000000000000001E-5</v>
      </c>
      <c r="AF50" s="31">
        <v>1.0000000000000001E-5</v>
      </c>
      <c r="AG50" s="31">
        <v>1.0000000000000001E-5</v>
      </c>
      <c r="AH50" s="31">
        <v>1.0000000000000001E-5</v>
      </c>
      <c r="AI50" s="31">
        <v>1.0000000000000001E-5</v>
      </c>
      <c r="AJ50" s="31">
        <v>1.0000000000000001E-5</v>
      </c>
      <c r="AK50" s="31">
        <v>1.0000000000000001E-5</v>
      </c>
      <c r="AL50" s="31">
        <v>1.0000000000000001E-5</v>
      </c>
      <c r="AM50" s="31">
        <v>1.0000000000000001E-5</v>
      </c>
      <c r="AN50" s="31">
        <v>1.0000000000000001E-5</v>
      </c>
      <c r="AO50" s="31">
        <v>1.0000000000000001E-5</v>
      </c>
      <c r="AP50" s="31">
        <v>1.0000000000000001E-5</v>
      </c>
      <c r="AQ50" s="31">
        <v>1.0000000000000001E-5</v>
      </c>
      <c r="AR50" s="31">
        <v>2.0000000000000002E-5</v>
      </c>
      <c r="AS50" s="31">
        <v>2.0000000000000002E-5</v>
      </c>
      <c r="AT50" s="31">
        <v>2.0000000000000002E-5</v>
      </c>
      <c r="AU50" s="31">
        <v>2.0000000000000002E-5</v>
      </c>
      <c r="AV50" s="31">
        <v>3.0000000000000001E-5</v>
      </c>
      <c r="AW50" s="31">
        <v>3.0000000000000001E-5</v>
      </c>
      <c r="AX50" s="31">
        <v>3.0000000000000001E-5</v>
      </c>
      <c r="AY50" s="31">
        <v>3.0000000000000001E-5</v>
      </c>
      <c r="AZ50" s="31">
        <v>4.0000000000000003E-5</v>
      </c>
      <c r="BA50" s="31">
        <v>4.0000000000000003E-5</v>
      </c>
      <c r="BB50" s="31">
        <v>5.0000000000000002E-5</v>
      </c>
      <c r="BC50" s="31">
        <v>5.0000000000000002E-5</v>
      </c>
      <c r="BD50" s="31">
        <v>6.0000000000000002E-5</v>
      </c>
      <c r="BE50" s="31">
        <v>6.0000000000000002E-5</v>
      </c>
      <c r="BF50" s="31">
        <v>6.9999999999999994E-5</v>
      </c>
      <c r="BG50" s="31">
        <v>6.9999999999999994E-5</v>
      </c>
      <c r="BH50" s="31">
        <v>8.0000000000000007E-5</v>
      </c>
      <c r="BI50" s="31">
        <v>9.0000000000000006E-5</v>
      </c>
      <c r="BJ50" s="31">
        <v>9.0000000000000006E-5</v>
      </c>
      <c r="BK50" s="31">
        <v>1E-4</v>
      </c>
      <c r="BL50" s="31">
        <v>1.1E-4</v>
      </c>
      <c r="BM50" s="31">
        <v>1.2999999999999999E-4</v>
      </c>
      <c r="BN50" s="31">
        <v>1.3999999999999999E-4</v>
      </c>
      <c r="BO50" s="31">
        <v>1.6000000000000001E-4</v>
      </c>
      <c r="BP50" s="31">
        <v>1.7000000000000001E-4</v>
      </c>
      <c r="BQ50" s="31">
        <v>1.9000000000000001E-4</v>
      </c>
      <c r="BR50" s="31">
        <v>2.1000000000000001E-4</v>
      </c>
    </row>
    <row r="51" spans="1:70" x14ac:dyDescent="0.2">
      <c r="A51">
        <v>64</v>
      </c>
      <c r="B51" s="31">
        <v>1.0000000000000001E-5</v>
      </c>
      <c r="C51" s="31">
        <v>1.0000000000000001E-5</v>
      </c>
      <c r="D51" s="31">
        <v>1.0000000000000001E-5</v>
      </c>
      <c r="E51" s="31">
        <v>1.0000000000000001E-5</v>
      </c>
      <c r="F51" s="31">
        <v>1.0000000000000001E-5</v>
      </c>
      <c r="G51" s="31">
        <v>1.0000000000000001E-5</v>
      </c>
      <c r="H51" s="31">
        <v>1.0000000000000001E-5</v>
      </c>
      <c r="I51" s="31">
        <v>1.0000000000000001E-5</v>
      </c>
      <c r="J51" s="31">
        <v>1.0000000000000001E-5</v>
      </c>
      <c r="K51" s="31">
        <v>1.0000000000000001E-5</v>
      </c>
      <c r="L51" s="31">
        <v>1.0000000000000001E-5</v>
      </c>
      <c r="M51" s="31">
        <v>1.0000000000000001E-5</v>
      </c>
      <c r="N51" s="31">
        <v>1.0000000000000001E-5</v>
      </c>
      <c r="O51" s="31">
        <v>1.0000000000000001E-5</v>
      </c>
      <c r="P51" s="31">
        <v>1.0000000000000001E-5</v>
      </c>
      <c r="Q51" s="31">
        <v>1.0000000000000001E-5</v>
      </c>
      <c r="R51" s="31">
        <v>1.0000000000000001E-5</v>
      </c>
      <c r="S51" s="31">
        <v>1.0000000000000001E-5</v>
      </c>
      <c r="T51" s="31">
        <v>1.0000000000000001E-5</v>
      </c>
      <c r="U51" s="31">
        <v>1.0000000000000001E-5</v>
      </c>
      <c r="V51" s="31">
        <v>1.0000000000000001E-5</v>
      </c>
      <c r="W51" s="31">
        <v>1.0000000000000001E-5</v>
      </c>
      <c r="X51" s="31">
        <v>1.0000000000000001E-5</v>
      </c>
      <c r="Y51" s="31">
        <v>1.0000000000000001E-5</v>
      </c>
      <c r="Z51" s="31">
        <v>1.0000000000000001E-5</v>
      </c>
      <c r="AA51" s="31">
        <v>1.0000000000000001E-5</v>
      </c>
      <c r="AB51" s="31">
        <v>1.0000000000000001E-5</v>
      </c>
      <c r="AC51" s="31">
        <v>1.0000000000000001E-5</v>
      </c>
      <c r="AD51" s="31">
        <v>1.0000000000000001E-5</v>
      </c>
      <c r="AE51" s="31">
        <v>1.0000000000000001E-5</v>
      </c>
      <c r="AF51" s="31">
        <v>1.0000000000000001E-5</v>
      </c>
      <c r="AG51" s="31">
        <v>1.0000000000000001E-5</v>
      </c>
      <c r="AH51" s="31">
        <v>1.0000000000000001E-5</v>
      </c>
      <c r="AI51" s="31">
        <v>1.0000000000000001E-5</v>
      </c>
      <c r="AJ51" s="31">
        <v>1.0000000000000001E-5</v>
      </c>
      <c r="AK51" s="31">
        <v>1.0000000000000001E-5</v>
      </c>
      <c r="AL51" s="31">
        <v>1.0000000000000001E-5</v>
      </c>
      <c r="AM51" s="31">
        <v>1.0000000000000001E-5</v>
      </c>
      <c r="AN51" s="31">
        <v>1.0000000000000001E-5</v>
      </c>
      <c r="AO51" s="31">
        <v>1.0000000000000001E-5</v>
      </c>
      <c r="AP51" s="31">
        <v>1.0000000000000001E-5</v>
      </c>
      <c r="AQ51" s="31">
        <v>2.0000000000000002E-5</v>
      </c>
      <c r="AR51" s="31">
        <v>2.0000000000000002E-5</v>
      </c>
      <c r="AS51" s="31">
        <v>2.0000000000000002E-5</v>
      </c>
      <c r="AT51" s="31">
        <v>2.0000000000000002E-5</v>
      </c>
      <c r="AU51" s="31">
        <v>3.0000000000000001E-5</v>
      </c>
      <c r="AV51" s="31">
        <v>3.0000000000000001E-5</v>
      </c>
      <c r="AW51" s="31">
        <v>3.0000000000000001E-5</v>
      </c>
      <c r="AX51" s="31">
        <v>4.0000000000000003E-5</v>
      </c>
      <c r="AY51" s="31">
        <v>4.0000000000000003E-5</v>
      </c>
      <c r="AZ51" s="31">
        <v>4.0000000000000003E-5</v>
      </c>
      <c r="BA51" s="31">
        <v>5.0000000000000002E-5</v>
      </c>
      <c r="BB51" s="31">
        <v>5.0000000000000002E-5</v>
      </c>
      <c r="BC51" s="31">
        <v>6.0000000000000002E-5</v>
      </c>
      <c r="BD51" s="31">
        <v>6.0000000000000002E-5</v>
      </c>
      <c r="BE51" s="31">
        <v>6.9999999999999994E-5</v>
      </c>
      <c r="BF51" s="31">
        <v>6.9999999999999994E-5</v>
      </c>
      <c r="BG51" s="31">
        <v>8.0000000000000007E-5</v>
      </c>
      <c r="BH51" s="31">
        <v>9.0000000000000006E-5</v>
      </c>
      <c r="BI51" s="31">
        <v>1E-4</v>
      </c>
      <c r="BJ51" s="31">
        <v>1.1E-4</v>
      </c>
      <c r="BK51" s="31">
        <v>1.2E-4</v>
      </c>
      <c r="BL51" s="31">
        <v>1.2999999999999999E-4</v>
      </c>
      <c r="BM51" s="31">
        <v>1.3999999999999999E-4</v>
      </c>
      <c r="BN51" s="31">
        <v>1.6000000000000001E-4</v>
      </c>
      <c r="BO51" s="31">
        <v>1.8000000000000001E-4</v>
      </c>
      <c r="BP51" s="31">
        <v>2.0000000000000001E-4</v>
      </c>
      <c r="BQ51" s="31">
        <v>2.2000000000000001E-4</v>
      </c>
      <c r="BR51" s="31">
        <v>2.4000000000000001E-4</v>
      </c>
    </row>
    <row r="52" spans="1:70" x14ac:dyDescent="0.2">
      <c r="A52">
        <v>65</v>
      </c>
      <c r="B52" s="31">
        <v>1.0000000000000001E-5</v>
      </c>
      <c r="C52" s="31">
        <v>1.0000000000000001E-5</v>
      </c>
      <c r="D52" s="31">
        <v>1.0000000000000001E-5</v>
      </c>
      <c r="E52" s="31">
        <v>1.0000000000000001E-5</v>
      </c>
      <c r="F52" s="31">
        <v>1.0000000000000001E-5</v>
      </c>
      <c r="G52" s="31">
        <v>1.0000000000000001E-5</v>
      </c>
      <c r="H52" s="31">
        <v>1.0000000000000001E-5</v>
      </c>
      <c r="I52" s="31">
        <v>1.0000000000000001E-5</v>
      </c>
      <c r="J52" s="31">
        <v>1.0000000000000001E-5</v>
      </c>
      <c r="K52" s="31">
        <v>1.0000000000000001E-5</v>
      </c>
      <c r="L52" s="31">
        <v>1.0000000000000001E-5</v>
      </c>
      <c r="M52" s="31">
        <v>1.0000000000000001E-5</v>
      </c>
      <c r="N52" s="31">
        <v>1.0000000000000001E-5</v>
      </c>
      <c r="O52" s="31">
        <v>1.0000000000000001E-5</v>
      </c>
      <c r="P52" s="31">
        <v>1.0000000000000001E-5</v>
      </c>
      <c r="Q52" s="31">
        <v>1.0000000000000001E-5</v>
      </c>
      <c r="R52" s="31">
        <v>1.0000000000000001E-5</v>
      </c>
      <c r="S52" s="31">
        <v>1.0000000000000001E-5</v>
      </c>
      <c r="T52" s="31">
        <v>1.0000000000000001E-5</v>
      </c>
      <c r="U52" s="31">
        <v>1.0000000000000001E-5</v>
      </c>
      <c r="V52" s="31">
        <v>1.0000000000000001E-5</v>
      </c>
      <c r="W52" s="31">
        <v>1.0000000000000001E-5</v>
      </c>
      <c r="X52" s="31">
        <v>1.0000000000000001E-5</v>
      </c>
      <c r="Y52" s="31">
        <v>1.0000000000000001E-5</v>
      </c>
      <c r="Z52" s="31">
        <v>1.0000000000000001E-5</v>
      </c>
      <c r="AA52" s="31">
        <v>1.0000000000000001E-5</v>
      </c>
      <c r="AB52" s="31">
        <v>1.0000000000000001E-5</v>
      </c>
      <c r="AC52" s="31">
        <v>1.0000000000000001E-5</v>
      </c>
      <c r="AD52" s="31">
        <v>1.0000000000000001E-5</v>
      </c>
      <c r="AE52" s="31">
        <v>1.0000000000000001E-5</v>
      </c>
      <c r="AF52" s="31">
        <v>1.0000000000000001E-5</v>
      </c>
      <c r="AG52" s="31">
        <v>1.0000000000000001E-5</v>
      </c>
      <c r="AH52" s="31">
        <v>1.0000000000000001E-5</v>
      </c>
      <c r="AI52" s="31">
        <v>1.0000000000000001E-5</v>
      </c>
      <c r="AJ52" s="31">
        <v>1.0000000000000001E-5</v>
      </c>
      <c r="AK52" s="31">
        <v>1.0000000000000001E-5</v>
      </c>
      <c r="AL52" s="31">
        <v>1.0000000000000001E-5</v>
      </c>
      <c r="AM52" s="31">
        <v>1.0000000000000001E-5</v>
      </c>
      <c r="AN52" s="31">
        <v>1.0000000000000001E-5</v>
      </c>
      <c r="AO52" s="31">
        <v>1.0000000000000001E-5</v>
      </c>
      <c r="AP52" s="31">
        <v>1.0000000000000001E-5</v>
      </c>
      <c r="AQ52" s="31">
        <v>2.0000000000000002E-5</v>
      </c>
      <c r="AR52" s="31">
        <v>2.0000000000000002E-5</v>
      </c>
      <c r="AS52" s="31">
        <v>2.0000000000000002E-5</v>
      </c>
      <c r="AT52" s="31">
        <v>3.0000000000000001E-5</v>
      </c>
      <c r="AU52" s="31">
        <v>3.0000000000000001E-5</v>
      </c>
      <c r="AV52" s="31">
        <v>3.0000000000000001E-5</v>
      </c>
      <c r="AW52" s="31">
        <v>4.0000000000000003E-5</v>
      </c>
      <c r="AX52" s="31">
        <v>4.0000000000000003E-5</v>
      </c>
      <c r="AY52" s="31">
        <v>4.0000000000000003E-5</v>
      </c>
      <c r="AZ52" s="31">
        <v>5.0000000000000002E-5</v>
      </c>
      <c r="BA52" s="31">
        <v>5.0000000000000002E-5</v>
      </c>
      <c r="BB52" s="31">
        <v>6.0000000000000002E-5</v>
      </c>
      <c r="BC52" s="31">
        <v>6.9999999999999994E-5</v>
      </c>
      <c r="BD52" s="31">
        <v>6.9999999999999994E-5</v>
      </c>
      <c r="BE52" s="31">
        <v>8.0000000000000007E-5</v>
      </c>
      <c r="BF52" s="31">
        <v>8.0000000000000007E-5</v>
      </c>
      <c r="BG52" s="31">
        <v>9.0000000000000006E-5</v>
      </c>
      <c r="BH52" s="31">
        <v>1E-4</v>
      </c>
      <c r="BI52" s="31">
        <v>1.1E-4</v>
      </c>
      <c r="BJ52" s="31">
        <v>1.2E-4</v>
      </c>
      <c r="BK52" s="31">
        <v>1.2999999999999999E-4</v>
      </c>
      <c r="BL52" s="31">
        <v>1.4999999999999999E-4</v>
      </c>
      <c r="BM52" s="31">
        <v>1.6000000000000001E-4</v>
      </c>
      <c r="BN52" s="31">
        <v>1.8000000000000001E-4</v>
      </c>
      <c r="BO52" s="31">
        <v>2.0000000000000001E-4</v>
      </c>
      <c r="BP52" s="31">
        <v>2.3000000000000001E-4</v>
      </c>
      <c r="BQ52" s="31">
        <v>2.5000000000000001E-4</v>
      </c>
      <c r="BR52" s="31">
        <v>2.7999999999999998E-4</v>
      </c>
    </row>
    <row r="53" spans="1:70" x14ac:dyDescent="0.2">
      <c r="A53">
        <v>66</v>
      </c>
      <c r="B53" s="31">
        <v>1.0000000000000001E-5</v>
      </c>
      <c r="C53" s="31">
        <v>1.0000000000000001E-5</v>
      </c>
      <c r="D53" s="31">
        <v>1.0000000000000001E-5</v>
      </c>
      <c r="E53" s="31">
        <v>1.0000000000000001E-5</v>
      </c>
      <c r="F53" s="31">
        <v>1.0000000000000001E-5</v>
      </c>
      <c r="G53" s="31">
        <v>1.0000000000000001E-5</v>
      </c>
      <c r="H53" s="31">
        <v>1.0000000000000001E-5</v>
      </c>
      <c r="I53" s="31">
        <v>1.0000000000000001E-5</v>
      </c>
      <c r="J53" s="31">
        <v>1.0000000000000001E-5</v>
      </c>
      <c r="K53" s="31">
        <v>1.0000000000000001E-5</v>
      </c>
      <c r="L53" s="31">
        <v>1.0000000000000001E-5</v>
      </c>
      <c r="M53" s="31">
        <v>1.0000000000000001E-5</v>
      </c>
      <c r="N53" s="31">
        <v>1.0000000000000001E-5</v>
      </c>
      <c r="O53" s="31">
        <v>1.0000000000000001E-5</v>
      </c>
      <c r="P53" s="31">
        <v>1.0000000000000001E-5</v>
      </c>
      <c r="Q53" s="31">
        <v>1.0000000000000001E-5</v>
      </c>
      <c r="R53" s="31">
        <v>1.0000000000000001E-5</v>
      </c>
      <c r="S53" s="31">
        <v>1.0000000000000001E-5</v>
      </c>
      <c r="T53" s="31">
        <v>1.0000000000000001E-5</v>
      </c>
      <c r="U53" s="31">
        <v>1.0000000000000001E-5</v>
      </c>
      <c r="V53" s="31">
        <v>1.0000000000000001E-5</v>
      </c>
      <c r="W53" s="31">
        <v>1.0000000000000001E-5</v>
      </c>
      <c r="X53" s="31">
        <v>1.0000000000000001E-5</v>
      </c>
      <c r="Y53" s="31">
        <v>1.0000000000000001E-5</v>
      </c>
      <c r="Z53" s="31">
        <v>1.0000000000000001E-5</v>
      </c>
      <c r="AA53" s="31">
        <v>1.0000000000000001E-5</v>
      </c>
      <c r="AB53" s="31">
        <v>1.0000000000000001E-5</v>
      </c>
      <c r="AC53" s="31">
        <v>1.0000000000000001E-5</v>
      </c>
      <c r="AD53" s="31">
        <v>1.0000000000000001E-5</v>
      </c>
      <c r="AE53" s="31">
        <v>1.0000000000000001E-5</v>
      </c>
      <c r="AF53" s="31">
        <v>1.0000000000000001E-5</v>
      </c>
      <c r="AG53" s="31">
        <v>1.0000000000000001E-5</v>
      </c>
      <c r="AH53" s="31">
        <v>1.0000000000000001E-5</v>
      </c>
      <c r="AI53" s="31">
        <v>1.0000000000000001E-5</v>
      </c>
      <c r="AJ53" s="31">
        <v>1.0000000000000001E-5</v>
      </c>
      <c r="AK53" s="31">
        <v>1.0000000000000001E-5</v>
      </c>
      <c r="AL53" s="31">
        <v>1.0000000000000001E-5</v>
      </c>
      <c r="AM53" s="31">
        <v>1.0000000000000001E-5</v>
      </c>
      <c r="AN53" s="31">
        <v>1.0000000000000001E-5</v>
      </c>
      <c r="AO53" s="31">
        <v>1.0000000000000001E-5</v>
      </c>
      <c r="AP53" s="31">
        <v>2.0000000000000002E-5</v>
      </c>
      <c r="AQ53" s="31">
        <v>2.0000000000000002E-5</v>
      </c>
      <c r="AR53" s="31">
        <v>2.0000000000000002E-5</v>
      </c>
      <c r="AS53" s="31">
        <v>3.0000000000000001E-5</v>
      </c>
      <c r="AT53" s="31">
        <v>3.0000000000000001E-5</v>
      </c>
      <c r="AU53" s="31">
        <v>3.0000000000000001E-5</v>
      </c>
      <c r="AV53" s="31">
        <v>4.0000000000000003E-5</v>
      </c>
      <c r="AW53" s="31">
        <v>4.0000000000000003E-5</v>
      </c>
      <c r="AX53" s="31">
        <v>5.0000000000000002E-5</v>
      </c>
      <c r="AY53" s="31">
        <v>5.0000000000000002E-5</v>
      </c>
      <c r="AZ53" s="31">
        <v>6.0000000000000002E-5</v>
      </c>
      <c r="BA53" s="31">
        <v>6.0000000000000002E-5</v>
      </c>
      <c r="BB53" s="31">
        <v>6.9999999999999994E-5</v>
      </c>
      <c r="BC53" s="31">
        <v>6.9999999999999994E-5</v>
      </c>
      <c r="BD53" s="31">
        <v>8.0000000000000007E-5</v>
      </c>
      <c r="BE53" s="31">
        <v>9.0000000000000006E-5</v>
      </c>
      <c r="BF53" s="31">
        <v>1E-4</v>
      </c>
      <c r="BG53" s="31">
        <v>1E-4</v>
      </c>
      <c r="BH53" s="31">
        <v>1.1E-4</v>
      </c>
      <c r="BI53" s="31">
        <v>1.2E-4</v>
      </c>
      <c r="BJ53" s="31">
        <v>1.3999999999999999E-4</v>
      </c>
      <c r="BK53" s="31">
        <v>1.4999999999999999E-4</v>
      </c>
      <c r="BL53" s="31">
        <v>1.7000000000000001E-4</v>
      </c>
      <c r="BM53" s="31">
        <v>1.9000000000000001E-4</v>
      </c>
      <c r="BN53" s="31">
        <v>2.1000000000000001E-4</v>
      </c>
      <c r="BO53" s="31">
        <v>2.3000000000000001E-4</v>
      </c>
      <c r="BP53" s="31">
        <v>2.5000000000000001E-4</v>
      </c>
      <c r="BQ53" s="31">
        <v>2.7999999999999998E-4</v>
      </c>
      <c r="BR53" s="31">
        <v>3.1E-4</v>
      </c>
    </row>
    <row r="54" spans="1:70" x14ac:dyDescent="0.2">
      <c r="A54">
        <v>67</v>
      </c>
      <c r="B54" s="31">
        <v>1.0000000000000001E-5</v>
      </c>
      <c r="C54" s="31">
        <v>1.0000000000000001E-5</v>
      </c>
      <c r="D54" s="31">
        <v>1.0000000000000001E-5</v>
      </c>
      <c r="E54" s="31">
        <v>1.0000000000000001E-5</v>
      </c>
      <c r="F54" s="31">
        <v>1.0000000000000001E-5</v>
      </c>
      <c r="G54" s="31">
        <v>1.0000000000000001E-5</v>
      </c>
      <c r="H54" s="31">
        <v>1.0000000000000001E-5</v>
      </c>
      <c r="I54" s="31">
        <v>1.0000000000000001E-5</v>
      </c>
      <c r="J54" s="31">
        <v>1.0000000000000001E-5</v>
      </c>
      <c r="K54" s="31">
        <v>1.0000000000000001E-5</v>
      </c>
      <c r="L54" s="31">
        <v>1.0000000000000001E-5</v>
      </c>
      <c r="M54" s="31">
        <v>1.0000000000000001E-5</v>
      </c>
      <c r="N54" s="31">
        <v>1.0000000000000001E-5</v>
      </c>
      <c r="O54" s="31">
        <v>1.0000000000000001E-5</v>
      </c>
      <c r="P54" s="31">
        <v>1.0000000000000001E-5</v>
      </c>
      <c r="Q54" s="31">
        <v>1.0000000000000001E-5</v>
      </c>
      <c r="R54" s="31">
        <v>1.0000000000000001E-5</v>
      </c>
      <c r="S54" s="31">
        <v>1.0000000000000001E-5</v>
      </c>
      <c r="T54" s="31">
        <v>1.0000000000000001E-5</v>
      </c>
      <c r="U54" s="31">
        <v>1.0000000000000001E-5</v>
      </c>
      <c r="V54" s="31">
        <v>1.0000000000000001E-5</v>
      </c>
      <c r="W54" s="31">
        <v>1.0000000000000001E-5</v>
      </c>
      <c r="X54" s="31">
        <v>1.0000000000000001E-5</v>
      </c>
      <c r="Y54" s="31">
        <v>1.0000000000000001E-5</v>
      </c>
      <c r="Z54" s="31">
        <v>1.0000000000000001E-5</v>
      </c>
      <c r="AA54" s="31">
        <v>1.0000000000000001E-5</v>
      </c>
      <c r="AB54" s="31">
        <v>1.0000000000000001E-5</v>
      </c>
      <c r="AC54" s="31">
        <v>1.0000000000000001E-5</v>
      </c>
      <c r="AD54" s="31">
        <v>1.0000000000000001E-5</v>
      </c>
      <c r="AE54" s="31">
        <v>1.0000000000000001E-5</v>
      </c>
      <c r="AF54" s="31">
        <v>1.0000000000000001E-5</v>
      </c>
      <c r="AG54" s="31">
        <v>1.0000000000000001E-5</v>
      </c>
      <c r="AH54" s="31">
        <v>1.0000000000000001E-5</v>
      </c>
      <c r="AI54" s="31">
        <v>1.0000000000000001E-5</v>
      </c>
      <c r="AJ54" s="31">
        <v>1.0000000000000001E-5</v>
      </c>
      <c r="AK54" s="31">
        <v>1.0000000000000001E-5</v>
      </c>
      <c r="AL54" s="31">
        <v>1.0000000000000001E-5</v>
      </c>
      <c r="AM54" s="31">
        <v>1.0000000000000001E-5</v>
      </c>
      <c r="AN54" s="31">
        <v>1.0000000000000001E-5</v>
      </c>
      <c r="AO54" s="31">
        <v>1.0000000000000001E-5</v>
      </c>
      <c r="AP54" s="31">
        <v>2.0000000000000002E-5</v>
      </c>
      <c r="AQ54" s="31">
        <v>2.0000000000000002E-5</v>
      </c>
      <c r="AR54" s="31">
        <v>3.0000000000000001E-5</v>
      </c>
      <c r="AS54" s="31">
        <v>3.0000000000000001E-5</v>
      </c>
      <c r="AT54" s="31">
        <v>3.0000000000000001E-5</v>
      </c>
      <c r="AU54" s="31">
        <v>4.0000000000000003E-5</v>
      </c>
      <c r="AV54" s="31">
        <v>4.0000000000000003E-5</v>
      </c>
      <c r="AW54" s="31">
        <v>5.0000000000000002E-5</v>
      </c>
      <c r="AX54" s="31">
        <v>5.0000000000000002E-5</v>
      </c>
      <c r="AY54" s="31">
        <v>6.0000000000000002E-5</v>
      </c>
      <c r="AZ54" s="31">
        <v>6.0000000000000002E-5</v>
      </c>
      <c r="BA54" s="31">
        <v>6.9999999999999994E-5</v>
      </c>
      <c r="BB54" s="31">
        <v>8.0000000000000007E-5</v>
      </c>
      <c r="BC54" s="31">
        <v>8.0000000000000007E-5</v>
      </c>
      <c r="BD54" s="31">
        <v>9.0000000000000006E-5</v>
      </c>
      <c r="BE54" s="31">
        <v>1E-4</v>
      </c>
      <c r="BF54" s="31">
        <v>1.1E-4</v>
      </c>
      <c r="BG54" s="31">
        <v>1.2E-4</v>
      </c>
      <c r="BH54" s="31">
        <v>1.2999999999999999E-4</v>
      </c>
      <c r="BI54" s="31">
        <v>1.3999999999999999E-4</v>
      </c>
      <c r="BJ54" s="31">
        <v>1.4999999999999999E-4</v>
      </c>
      <c r="BK54" s="31">
        <v>1.7000000000000001E-4</v>
      </c>
      <c r="BL54" s="31">
        <v>1.9000000000000001E-4</v>
      </c>
      <c r="BM54" s="31">
        <v>2.1000000000000001E-4</v>
      </c>
      <c r="BN54" s="31">
        <v>2.3000000000000001E-4</v>
      </c>
      <c r="BO54" s="31">
        <v>2.5999999999999998E-4</v>
      </c>
      <c r="BP54" s="31">
        <v>2.9E-4</v>
      </c>
      <c r="BQ54" s="31">
        <v>3.2000000000000003E-4</v>
      </c>
      <c r="BR54" s="31">
        <v>3.5E-4</v>
      </c>
    </row>
    <row r="55" spans="1:70" x14ac:dyDescent="0.2">
      <c r="A55">
        <v>68</v>
      </c>
      <c r="B55" s="31">
        <v>1.0000000000000001E-5</v>
      </c>
      <c r="C55" s="31">
        <v>1.0000000000000001E-5</v>
      </c>
      <c r="D55" s="31">
        <v>1.0000000000000001E-5</v>
      </c>
      <c r="E55" s="31">
        <v>1.0000000000000001E-5</v>
      </c>
      <c r="F55" s="31">
        <v>1.0000000000000001E-5</v>
      </c>
      <c r="G55" s="31">
        <v>1.0000000000000001E-5</v>
      </c>
      <c r="H55" s="31">
        <v>1.0000000000000001E-5</v>
      </c>
      <c r="I55" s="31">
        <v>1.0000000000000001E-5</v>
      </c>
      <c r="J55" s="31">
        <v>1.0000000000000001E-5</v>
      </c>
      <c r="K55" s="31">
        <v>1.0000000000000001E-5</v>
      </c>
      <c r="L55" s="31">
        <v>1.0000000000000001E-5</v>
      </c>
      <c r="M55" s="31">
        <v>1.0000000000000001E-5</v>
      </c>
      <c r="N55" s="31">
        <v>1.0000000000000001E-5</v>
      </c>
      <c r="O55" s="31">
        <v>1.0000000000000001E-5</v>
      </c>
      <c r="P55" s="31">
        <v>1.0000000000000001E-5</v>
      </c>
      <c r="Q55" s="31">
        <v>1.0000000000000001E-5</v>
      </c>
      <c r="R55" s="31">
        <v>1.0000000000000001E-5</v>
      </c>
      <c r="S55" s="31">
        <v>1.0000000000000001E-5</v>
      </c>
      <c r="T55" s="31">
        <v>1.0000000000000001E-5</v>
      </c>
      <c r="U55" s="31">
        <v>1.0000000000000001E-5</v>
      </c>
      <c r="V55" s="31">
        <v>1.0000000000000001E-5</v>
      </c>
      <c r="W55" s="31">
        <v>1.0000000000000001E-5</v>
      </c>
      <c r="X55" s="31">
        <v>1.0000000000000001E-5</v>
      </c>
      <c r="Y55" s="31">
        <v>1.0000000000000001E-5</v>
      </c>
      <c r="Z55" s="31">
        <v>1.0000000000000001E-5</v>
      </c>
      <c r="AA55" s="31">
        <v>1.0000000000000001E-5</v>
      </c>
      <c r="AB55" s="31">
        <v>1.0000000000000001E-5</v>
      </c>
      <c r="AC55" s="31">
        <v>1.0000000000000001E-5</v>
      </c>
      <c r="AD55" s="31">
        <v>1.0000000000000001E-5</v>
      </c>
      <c r="AE55" s="31">
        <v>1.0000000000000001E-5</v>
      </c>
      <c r="AF55" s="31">
        <v>1.0000000000000001E-5</v>
      </c>
      <c r="AG55" s="31">
        <v>1.0000000000000001E-5</v>
      </c>
      <c r="AH55" s="31">
        <v>1.0000000000000001E-5</v>
      </c>
      <c r="AI55" s="31">
        <v>1.0000000000000001E-5</v>
      </c>
      <c r="AJ55" s="31">
        <v>1.0000000000000001E-5</v>
      </c>
      <c r="AK55" s="31">
        <v>1.0000000000000001E-5</v>
      </c>
      <c r="AL55" s="31">
        <v>1.0000000000000001E-5</v>
      </c>
      <c r="AM55" s="31">
        <v>1.0000000000000001E-5</v>
      </c>
      <c r="AN55" s="31">
        <v>1.0000000000000001E-5</v>
      </c>
      <c r="AO55" s="31">
        <v>2.0000000000000002E-5</v>
      </c>
      <c r="AP55" s="31">
        <v>2.0000000000000002E-5</v>
      </c>
      <c r="AQ55" s="31">
        <v>3.0000000000000001E-5</v>
      </c>
      <c r="AR55" s="31">
        <v>3.0000000000000001E-5</v>
      </c>
      <c r="AS55" s="31">
        <v>3.0000000000000001E-5</v>
      </c>
      <c r="AT55" s="31">
        <v>4.0000000000000003E-5</v>
      </c>
      <c r="AU55" s="31">
        <v>4.0000000000000003E-5</v>
      </c>
      <c r="AV55" s="31">
        <v>5.0000000000000002E-5</v>
      </c>
      <c r="AW55" s="31">
        <v>5.0000000000000002E-5</v>
      </c>
      <c r="AX55" s="31">
        <v>6.0000000000000002E-5</v>
      </c>
      <c r="AY55" s="31">
        <v>6.0000000000000002E-5</v>
      </c>
      <c r="AZ55" s="31">
        <v>6.9999999999999994E-5</v>
      </c>
      <c r="BA55" s="31">
        <v>8.0000000000000007E-5</v>
      </c>
      <c r="BB55" s="31">
        <v>9.0000000000000006E-5</v>
      </c>
      <c r="BC55" s="31">
        <v>9.0000000000000006E-5</v>
      </c>
      <c r="BD55" s="31">
        <v>1E-4</v>
      </c>
      <c r="BE55" s="31">
        <v>1.1E-4</v>
      </c>
      <c r="BF55" s="31">
        <v>1.2E-4</v>
      </c>
      <c r="BG55" s="31">
        <v>1.2999999999999999E-4</v>
      </c>
      <c r="BH55" s="31">
        <v>1.3999999999999999E-4</v>
      </c>
      <c r="BI55" s="31">
        <v>1.6000000000000001E-4</v>
      </c>
      <c r="BJ55" s="31">
        <v>1.7000000000000001E-4</v>
      </c>
      <c r="BK55" s="31">
        <v>1.9000000000000001E-4</v>
      </c>
      <c r="BL55" s="31">
        <v>2.1000000000000001E-4</v>
      </c>
      <c r="BM55" s="31">
        <v>2.4000000000000001E-4</v>
      </c>
      <c r="BN55" s="31">
        <v>2.5999999999999998E-4</v>
      </c>
      <c r="BO55" s="31">
        <v>2.9E-4</v>
      </c>
      <c r="BP55" s="31">
        <v>3.2000000000000003E-4</v>
      </c>
      <c r="BQ55" s="31">
        <v>3.6000000000000002E-4</v>
      </c>
      <c r="BR55" s="31">
        <v>4.0000000000000002E-4</v>
      </c>
    </row>
    <row r="56" spans="1:70" x14ac:dyDescent="0.2">
      <c r="A56">
        <v>69</v>
      </c>
      <c r="B56" s="31">
        <v>1.0000000000000001E-5</v>
      </c>
      <c r="C56" s="31">
        <v>1.0000000000000001E-5</v>
      </c>
      <c r="D56" s="31">
        <v>1.0000000000000001E-5</v>
      </c>
      <c r="E56" s="31">
        <v>1.0000000000000001E-5</v>
      </c>
      <c r="F56" s="31">
        <v>1.0000000000000001E-5</v>
      </c>
      <c r="G56" s="31">
        <v>1.0000000000000001E-5</v>
      </c>
      <c r="H56" s="31">
        <v>1.0000000000000001E-5</v>
      </c>
      <c r="I56" s="31">
        <v>1.0000000000000001E-5</v>
      </c>
      <c r="J56" s="31">
        <v>1.0000000000000001E-5</v>
      </c>
      <c r="K56" s="31">
        <v>1.0000000000000001E-5</v>
      </c>
      <c r="L56" s="31">
        <v>1.0000000000000001E-5</v>
      </c>
      <c r="M56" s="31">
        <v>1.0000000000000001E-5</v>
      </c>
      <c r="N56" s="31">
        <v>1.0000000000000001E-5</v>
      </c>
      <c r="O56" s="31">
        <v>1.0000000000000001E-5</v>
      </c>
      <c r="P56" s="31">
        <v>1.0000000000000001E-5</v>
      </c>
      <c r="Q56" s="31">
        <v>1.0000000000000001E-5</v>
      </c>
      <c r="R56" s="31">
        <v>1.0000000000000001E-5</v>
      </c>
      <c r="S56" s="31">
        <v>1.0000000000000001E-5</v>
      </c>
      <c r="T56" s="31">
        <v>1.0000000000000001E-5</v>
      </c>
      <c r="U56" s="31">
        <v>1.0000000000000001E-5</v>
      </c>
      <c r="V56" s="31">
        <v>1.0000000000000001E-5</v>
      </c>
      <c r="W56" s="31">
        <v>1.0000000000000001E-5</v>
      </c>
      <c r="X56" s="31">
        <v>1.0000000000000001E-5</v>
      </c>
      <c r="Y56" s="31">
        <v>1.0000000000000001E-5</v>
      </c>
      <c r="Z56" s="31">
        <v>1.0000000000000001E-5</v>
      </c>
      <c r="AA56" s="31">
        <v>1.0000000000000001E-5</v>
      </c>
      <c r="AB56" s="31">
        <v>1.0000000000000001E-5</v>
      </c>
      <c r="AC56" s="31">
        <v>1.0000000000000001E-5</v>
      </c>
      <c r="AD56" s="31">
        <v>1.0000000000000001E-5</v>
      </c>
      <c r="AE56" s="31">
        <v>1.0000000000000001E-5</v>
      </c>
      <c r="AF56" s="31">
        <v>1.0000000000000001E-5</v>
      </c>
      <c r="AG56" s="31">
        <v>1.0000000000000001E-5</v>
      </c>
      <c r="AH56" s="31">
        <v>1.0000000000000001E-5</v>
      </c>
      <c r="AI56" s="31">
        <v>1.0000000000000001E-5</v>
      </c>
      <c r="AJ56" s="31">
        <v>1.0000000000000001E-5</v>
      </c>
      <c r="AK56" s="31">
        <v>1.0000000000000001E-5</v>
      </c>
      <c r="AL56" s="31">
        <v>1.0000000000000001E-5</v>
      </c>
      <c r="AM56" s="31">
        <v>1.0000000000000001E-5</v>
      </c>
      <c r="AN56" s="31">
        <v>1.0000000000000001E-5</v>
      </c>
      <c r="AO56" s="31">
        <v>2.0000000000000002E-5</v>
      </c>
      <c r="AP56" s="31">
        <v>2.0000000000000002E-5</v>
      </c>
      <c r="AQ56" s="31">
        <v>3.0000000000000001E-5</v>
      </c>
      <c r="AR56" s="31">
        <v>3.0000000000000001E-5</v>
      </c>
      <c r="AS56" s="31">
        <v>4.0000000000000003E-5</v>
      </c>
      <c r="AT56" s="31">
        <v>4.0000000000000003E-5</v>
      </c>
      <c r="AU56" s="31">
        <v>5.0000000000000002E-5</v>
      </c>
      <c r="AV56" s="31">
        <v>5.0000000000000002E-5</v>
      </c>
      <c r="AW56" s="31">
        <v>6.0000000000000002E-5</v>
      </c>
      <c r="AX56" s="31">
        <v>6.9999999999999994E-5</v>
      </c>
      <c r="AY56" s="31">
        <v>6.9999999999999994E-5</v>
      </c>
      <c r="AZ56" s="31">
        <v>8.0000000000000007E-5</v>
      </c>
      <c r="BA56" s="31">
        <v>9.0000000000000006E-5</v>
      </c>
      <c r="BB56" s="31">
        <v>1E-4</v>
      </c>
      <c r="BC56" s="31">
        <v>1.1E-4</v>
      </c>
      <c r="BD56" s="31">
        <v>1.2E-4</v>
      </c>
      <c r="BE56" s="31">
        <v>1.2999999999999999E-4</v>
      </c>
      <c r="BF56" s="31">
        <v>1.3999999999999999E-4</v>
      </c>
      <c r="BG56" s="31">
        <v>1.4999999999999999E-4</v>
      </c>
      <c r="BH56" s="31">
        <v>1.6000000000000001E-4</v>
      </c>
      <c r="BI56" s="31">
        <v>1.8000000000000001E-4</v>
      </c>
      <c r="BJ56" s="31">
        <v>2.0000000000000001E-4</v>
      </c>
      <c r="BK56" s="31">
        <v>2.2000000000000001E-4</v>
      </c>
      <c r="BL56" s="31">
        <v>2.4000000000000001E-4</v>
      </c>
      <c r="BM56" s="31">
        <v>2.7E-4</v>
      </c>
      <c r="BN56" s="31">
        <v>2.9999999999999997E-4</v>
      </c>
      <c r="BO56" s="31">
        <v>3.3E-4</v>
      </c>
      <c r="BP56" s="31">
        <v>3.6000000000000002E-4</v>
      </c>
      <c r="BQ56" s="31">
        <v>4.0000000000000002E-4</v>
      </c>
      <c r="BR56" s="31">
        <v>4.4999999999999999E-4</v>
      </c>
    </row>
    <row r="57" spans="1:70" x14ac:dyDescent="0.2">
      <c r="A57">
        <v>70</v>
      </c>
      <c r="B57" s="31">
        <v>1.0000000000000001E-5</v>
      </c>
      <c r="C57" s="31">
        <v>1.0000000000000001E-5</v>
      </c>
      <c r="D57" s="31">
        <v>1.0000000000000001E-5</v>
      </c>
      <c r="E57" s="31">
        <v>1.0000000000000001E-5</v>
      </c>
      <c r="F57" s="31">
        <v>1.0000000000000001E-5</v>
      </c>
      <c r="G57" s="31">
        <v>1.0000000000000001E-5</v>
      </c>
      <c r="H57" s="31">
        <v>1.0000000000000001E-5</v>
      </c>
      <c r="I57" s="31">
        <v>1.0000000000000001E-5</v>
      </c>
      <c r="J57" s="31">
        <v>1.0000000000000001E-5</v>
      </c>
      <c r="K57" s="31">
        <v>1.0000000000000001E-5</v>
      </c>
      <c r="L57" s="31">
        <v>1.0000000000000001E-5</v>
      </c>
      <c r="M57" s="31">
        <v>1.0000000000000001E-5</v>
      </c>
      <c r="N57" s="31">
        <v>1.0000000000000001E-5</v>
      </c>
      <c r="O57" s="31">
        <v>1.0000000000000001E-5</v>
      </c>
      <c r="P57" s="31">
        <v>1.0000000000000001E-5</v>
      </c>
      <c r="Q57" s="31">
        <v>1.0000000000000001E-5</v>
      </c>
      <c r="R57" s="31">
        <v>1.0000000000000001E-5</v>
      </c>
      <c r="S57" s="31">
        <v>1.0000000000000001E-5</v>
      </c>
      <c r="T57" s="31">
        <v>1.0000000000000001E-5</v>
      </c>
      <c r="U57" s="31">
        <v>1.0000000000000001E-5</v>
      </c>
      <c r="V57" s="31">
        <v>1.0000000000000001E-5</v>
      </c>
      <c r="W57" s="31">
        <v>1.0000000000000001E-5</v>
      </c>
      <c r="X57" s="31">
        <v>1.0000000000000001E-5</v>
      </c>
      <c r="Y57" s="31">
        <v>1.0000000000000001E-5</v>
      </c>
      <c r="Z57" s="31">
        <v>1.0000000000000001E-5</v>
      </c>
      <c r="AA57" s="31">
        <v>1.0000000000000001E-5</v>
      </c>
      <c r="AB57" s="31">
        <v>1.0000000000000001E-5</v>
      </c>
      <c r="AC57" s="31">
        <v>1.0000000000000001E-5</v>
      </c>
      <c r="AD57" s="31">
        <v>1.0000000000000001E-5</v>
      </c>
      <c r="AE57" s="31">
        <v>1.0000000000000001E-5</v>
      </c>
      <c r="AF57" s="31">
        <v>1.0000000000000001E-5</v>
      </c>
      <c r="AG57" s="31">
        <v>1.0000000000000001E-5</v>
      </c>
      <c r="AH57" s="31">
        <v>1.0000000000000001E-5</v>
      </c>
      <c r="AI57" s="31">
        <v>1.0000000000000001E-5</v>
      </c>
      <c r="AJ57" s="31">
        <v>1.0000000000000001E-5</v>
      </c>
      <c r="AK57" s="31">
        <v>1.0000000000000001E-5</v>
      </c>
      <c r="AL57" s="31">
        <v>1.0000000000000001E-5</v>
      </c>
      <c r="AM57" s="31">
        <v>1.0000000000000001E-5</v>
      </c>
      <c r="AN57" s="31">
        <v>2.0000000000000002E-5</v>
      </c>
      <c r="AO57" s="31">
        <v>2.0000000000000002E-5</v>
      </c>
      <c r="AP57" s="31">
        <v>3.0000000000000001E-5</v>
      </c>
      <c r="AQ57" s="31">
        <v>3.0000000000000001E-5</v>
      </c>
      <c r="AR57" s="31">
        <v>4.0000000000000003E-5</v>
      </c>
      <c r="AS57" s="31">
        <v>4.0000000000000003E-5</v>
      </c>
      <c r="AT57" s="31">
        <v>5.0000000000000002E-5</v>
      </c>
      <c r="AU57" s="31">
        <v>6.0000000000000002E-5</v>
      </c>
      <c r="AV57" s="31">
        <v>6.0000000000000002E-5</v>
      </c>
      <c r="AW57" s="31">
        <v>6.9999999999999994E-5</v>
      </c>
      <c r="AX57" s="31">
        <v>6.9999999999999994E-5</v>
      </c>
      <c r="AY57" s="31">
        <v>8.0000000000000007E-5</v>
      </c>
      <c r="AZ57" s="31">
        <v>9.0000000000000006E-5</v>
      </c>
      <c r="BA57" s="31">
        <v>1E-4</v>
      </c>
      <c r="BB57" s="31">
        <v>1.1E-4</v>
      </c>
      <c r="BC57" s="31">
        <v>1.2E-4</v>
      </c>
      <c r="BD57" s="31">
        <v>1.2999999999999999E-4</v>
      </c>
      <c r="BE57" s="31">
        <v>1.3999999999999999E-4</v>
      </c>
      <c r="BF57" s="31">
        <v>1.6000000000000001E-4</v>
      </c>
      <c r="BG57" s="31">
        <v>1.7000000000000001E-4</v>
      </c>
      <c r="BH57" s="31">
        <v>1.8000000000000001E-4</v>
      </c>
      <c r="BI57" s="31">
        <v>2.0000000000000001E-4</v>
      </c>
      <c r="BJ57" s="31">
        <v>2.2000000000000001E-4</v>
      </c>
      <c r="BK57" s="31">
        <v>2.4000000000000001E-4</v>
      </c>
      <c r="BL57" s="31">
        <v>2.7E-4</v>
      </c>
      <c r="BM57" s="31">
        <v>2.9999999999999997E-4</v>
      </c>
      <c r="BN57" s="31">
        <v>3.3E-4</v>
      </c>
      <c r="BO57" s="31">
        <v>3.6999999999999999E-4</v>
      </c>
      <c r="BP57" s="31">
        <v>4.0999999999999999E-4</v>
      </c>
      <c r="BQ57" s="31">
        <v>4.6000000000000001E-4</v>
      </c>
      <c r="BR57" s="31">
        <v>5.0000000000000001E-4</v>
      </c>
    </row>
    <row r="58" spans="1:70" x14ac:dyDescent="0.2">
      <c r="A58">
        <v>71</v>
      </c>
      <c r="B58" s="31">
        <v>1.0000000000000001E-5</v>
      </c>
      <c r="C58" s="31">
        <v>1.0000000000000001E-5</v>
      </c>
      <c r="D58" s="31">
        <v>1.0000000000000001E-5</v>
      </c>
      <c r="E58" s="31">
        <v>1.0000000000000001E-5</v>
      </c>
      <c r="F58" s="31">
        <v>1.0000000000000001E-5</v>
      </c>
      <c r="G58" s="31">
        <v>1.0000000000000001E-5</v>
      </c>
      <c r="H58" s="31">
        <v>1.0000000000000001E-5</v>
      </c>
      <c r="I58" s="31">
        <v>1.0000000000000001E-5</v>
      </c>
      <c r="J58" s="31">
        <v>1.0000000000000001E-5</v>
      </c>
      <c r="K58" s="31">
        <v>1.0000000000000001E-5</v>
      </c>
      <c r="L58" s="31">
        <v>1.0000000000000001E-5</v>
      </c>
      <c r="M58" s="31">
        <v>1.0000000000000001E-5</v>
      </c>
      <c r="N58" s="31">
        <v>1.0000000000000001E-5</v>
      </c>
      <c r="O58" s="31">
        <v>1.0000000000000001E-5</v>
      </c>
      <c r="P58" s="31">
        <v>1.0000000000000001E-5</v>
      </c>
      <c r="Q58" s="31">
        <v>1.0000000000000001E-5</v>
      </c>
      <c r="R58" s="31">
        <v>1.0000000000000001E-5</v>
      </c>
      <c r="S58" s="31">
        <v>1.0000000000000001E-5</v>
      </c>
      <c r="T58" s="31">
        <v>1.0000000000000001E-5</v>
      </c>
      <c r="U58" s="31">
        <v>1.0000000000000001E-5</v>
      </c>
      <c r="V58" s="31">
        <v>1.0000000000000001E-5</v>
      </c>
      <c r="W58" s="31">
        <v>1.0000000000000001E-5</v>
      </c>
      <c r="X58" s="31">
        <v>1.0000000000000001E-5</v>
      </c>
      <c r="Y58" s="31">
        <v>1.0000000000000001E-5</v>
      </c>
      <c r="Z58" s="31">
        <v>1.0000000000000001E-5</v>
      </c>
      <c r="AA58" s="31">
        <v>1.0000000000000001E-5</v>
      </c>
      <c r="AB58" s="31">
        <v>1.0000000000000001E-5</v>
      </c>
      <c r="AC58" s="31">
        <v>1.0000000000000001E-5</v>
      </c>
      <c r="AD58" s="31">
        <v>1.0000000000000001E-5</v>
      </c>
      <c r="AE58" s="31">
        <v>1.0000000000000001E-5</v>
      </c>
      <c r="AF58" s="31">
        <v>1.0000000000000001E-5</v>
      </c>
      <c r="AG58" s="31">
        <v>1.0000000000000001E-5</v>
      </c>
      <c r="AH58" s="31">
        <v>1.0000000000000001E-5</v>
      </c>
      <c r="AI58" s="31">
        <v>1.0000000000000001E-5</v>
      </c>
      <c r="AJ58" s="31">
        <v>1.0000000000000001E-5</v>
      </c>
      <c r="AK58" s="31">
        <v>1.0000000000000001E-5</v>
      </c>
      <c r="AL58" s="31">
        <v>1.0000000000000001E-5</v>
      </c>
      <c r="AM58" s="31">
        <v>1.0000000000000001E-5</v>
      </c>
      <c r="AN58" s="31">
        <v>2.0000000000000002E-5</v>
      </c>
      <c r="AO58" s="31">
        <v>2.0000000000000002E-5</v>
      </c>
      <c r="AP58" s="31">
        <v>3.0000000000000001E-5</v>
      </c>
      <c r="AQ58" s="31">
        <v>4.0000000000000003E-5</v>
      </c>
      <c r="AR58" s="31">
        <v>4.0000000000000003E-5</v>
      </c>
      <c r="AS58" s="31">
        <v>5.0000000000000002E-5</v>
      </c>
      <c r="AT58" s="31">
        <v>6.0000000000000002E-5</v>
      </c>
      <c r="AU58" s="31">
        <v>6.0000000000000002E-5</v>
      </c>
      <c r="AV58" s="31">
        <v>6.9999999999999994E-5</v>
      </c>
      <c r="AW58" s="31">
        <v>8.0000000000000007E-5</v>
      </c>
      <c r="AX58" s="31">
        <v>8.0000000000000007E-5</v>
      </c>
      <c r="AY58" s="31">
        <v>9.0000000000000006E-5</v>
      </c>
      <c r="AZ58" s="31">
        <v>1E-4</v>
      </c>
      <c r="BA58" s="31">
        <v>1.1E-4</v>
      </c>
      <c r="BB58" s="31">
        <v>1.2E-4</v>
      </c>
      <c r="BC58" s="31">
        <v>1.3999999999999999E-4</v>
      </c>
      <c r="BD58" s="31">
        <v>1.4999999999999999E-4</v>
      </c>
      <c r="BE58" s="31">
        <v>1.6000000000000001E-4</v>
      </c>
      <c r="BF58" s="31">
        <v>1.8000000000000001E-4</v>
      </c>
      <c r="BG58" s="31">
        <v>1.9000000000000001E-4</v>
      </c>
      <c r="BH58" s="31">
        <v>2.1000000000000001E-4</v>
      </c>
      <c r="BI58" s="31">
        <v>2.3000000000000001E-4</v>
      </c>
      <c r="BJ58" s="31">
        <v>2.5000000000000001E-4</v>
      </c>
      <c r="BK58" s="31">
        <v>2.7E-4</v>
      </c>
      <c r="BL58" s="31">
        <v>2.9999999999999997E-4</v>
      </c>
      <c r="BM58" s="31">
        <v>3.4000000000000002E-4</v>
      </c>
      <c r="BN58" s="31">
        <v>3.8000000000000002E-4</v>
      </c>
      <c r="BO58" s="31">
        <v>4.2000000000000002E-4</v>
      </c>
      <c r="BP58" s="31">
        <v>4.6000000000000001E-4</v>
      </c>
      <c r="BQ58" s="31">
        <v>5.1000000000000004E-4</v>
      </c>
      <c r="BR58" s="31">
        <v>5.6999999999999998E-4</v>
      </c>
    </row>
    <row r="59" spans="1:70" x14ac:dyDescent="0.2">
      <c r="A59">
        <v>72</v>
      </c>
      <c r="B59" s="31">
        <v>1.0000000000000001E-5</v>
      </c>
      <c r="C59" s="31">
        <v>1.0000000000000001E-5</v>
      </c>
      <c r="D59" s="31">
        <v>1.0000000000000001E-5</v>
      </c>
      <c r="E59" s="31">
        <v>1.0000000000000001E-5</v>
      </c>
      <c r="F59" s="31">
        <v>1.0000000000000001E-5</v>
      </c>
      <c r="G59" s="31">
        <v>1.0000000000000001E-5</v>
      </c>
      <c r="H59" s="31">
        <v>1.0000000000000001E-5</v>
      </c>
      <c r="I59" s="31">
        <v>1.0000000000000001E-5</v>
      </c>
      <c r="J59" s="31">
        <v>1.0000000000000001E-5</v>
      </c>
      <c r="K59" s="31">
        <v>1.0000000000000001E-5</v>
      </c>
      <c r="L59" s="31">
        <v>1.0000000000000001E-5</v>
      </c>
      <c r="M59" s="31">
        <v>1.0000000000000001E-5</v>
      </c>
      <c r="N59" s="31">
        <v>1.0000000000000001E-5</v>
      </c>
      <c r="O59" s="31">
        <v>1.0000000000000001E-5</v>
      </c>
      <c r="P59" s="31">
        <v>1.0000000000000001E-5</v>
      </c>
      <c r="Q59" s="31">
        <v>1.0000000000000001E-5</v>
      </c>
      <c r="R59" s="31">
        <v>1.0000000000000001E-5</v>
      </c>
      <c r="S59" s="31">
        <v>1.0000000000000001E-5</v>
      </c>
      <c r="T59" s="31">
        <v>1.0000000000000001E-5</v>
      </c>
      <c r="U59" s="31">
        <v>1.0000000000000001E-5</v>
      </c>
      <c r="V59" s="31">
        <v>1.0000000000000001E-5</v>
      </c>
      <c r="W59" s="31">
        <v>1.0000000000000001E-5</v>
      </c>
      <c r="X59" s="31">
        <v>1.0000000000000001E-5</v>
      </c>
      <c r="Y59" s="31">
        <v>1.0000000000000001E-5</v>
      </c>
      <c r="Z59" s="31">
        <v>1.0000000000000001E-5</v>
      </c>
      <c r="AA59" s="31">
        <v>1.0000000000000001E-5</v>
      </c>
      <c r="AB59" s="31">
        <v>1.0000000000000001E-5</v>
      </c>
      <c r="AC59" s="31">
        <v>1.0000000000000001E-5</v>
      </c>
      <c r="AD59" s="31">
        <v>1.0000000000000001E-5</v>
      </c>
      <c r="AE59" s="31">
        <v>1.0000000000000001E-5</v>
      </c>
      <c r="AF59" s="31">
        <v>1.0000000000000001E-5</v>
      </c>
      <c r="AG59" s="31">
        <v>1.0000000000000001E-5</v>
      </c>
      <c r="AH59" s="31">
        <v>1.0000000000000001E-5</v>
      </c>
      <c r="AI59" s="31">
        <v>1.0000000000000001E-5</v>
      </c>
      <c r="AJ59" s="31">
        <v>1.0000000000000001E-5</v>
      </c>
      <c r="AK59" s="31">
        <v>1.0000000000000001E-5</v>
      </c>
      <c r="AL59" s="31">
        <v>1.0000000000000001E-5</v>
      </c>
      <c r="AM59" s="31">
        <v>2.0000000000000002E-5</v>
      </c>
      <c r="AN59" s="31">
        <v>2.0000000000000002E-5</v>
      </c>
      <c r="AO59" s="31">
        <v>3.0000000000000001E-5</v>
      </c>
      <c r="AP59" s="31">
        <v>4.0000000000000003E-5</v>
      </c>
      <c r="AQ59" s="31">
        <v>4.0000000000000003E-5</v>
      </c>
      <c r="AR59" s="31">
        <v>5.0000000000000002E-5</v>
      </c>
      <c r="AS59" s="31">
        <v>6.0000000000000002E-5</v>
      </c>
      <c r="AT59" s="31">
        <v>6.0000000000000002E-5</v>
      </c>
      <c r="AU59" s="31">
        <v>6.9999999999999994E-5</v>
      </c>
      <c r="AV59" s="31">
        <v>8.0000000000000007E-5</v>
      </c>
      <c r="AW59" s="31">
        <v>9.0000000000000006E-5</v>
      </c>
      <c r="AX59" s="31">
        <v>1E-4</v>
      </c>
      <c r="AY59" s="31">
        <v>1E-4</v>
      </c>
      <c r="AZ59" s="31">
        <v>1.2E-4</v>
      </c>
      <c r="BA59" s="31">
        <v>1.2999999999999999E-4</v>
      </c>
      <c r="BB59" s="31">
        <v>1.3999999999999999E-4</v>
      </c>
      <c r="BC59" s="31">
        <v>1.4999999999999999E-4</v>
      </c>
      <c r="BD59" s="31">
        <v>1.7000000000000001E-4</v>
      </c>
      <c r="BE59" s="31">
        <v>1.8000000000000001E-4</v>
      </c>
      <c r="BF59" s="31">
        <v>2.0000000000000001E-4</v>
      </c>
      <c r="BG59" s="31">
        <v>2.2000000000000001E-4</v>
      </c>
      <c r="BH59" s="31">
        <v>2.4000000000000001E-4</v>
      </c>
      <c r="BI59" s="31">
        <v>2.5999999999999998E-4</v>
      </c>
      <c r="BJ59" s="31">
        <v>2.7999999999999998E-4</v>
      </c>
      <c r="BK59" s="31">
        <v>3.1E-4</v>
      </c>
      <c r="BL59" s="31">
        <v>3.5E-4</v>
      </c>
      <c r="BM59" s="31">
        <v>3.8999999999999999E-4</v>
      </c>
      <c r="BN59" s="31">
        <v>4.2999999999999999E-4</v>
      </c>
      <c r="BO59" s="31">
        <v>4.8000000000000001E-4</v>
      </c>
      <c r="BP59" s="31">
        <v>5.2999999999999998E-4</v>
      </c>
      <c r="BQ59" s="31">
        <v>5.8E-4</v>
      </c>
      <c r="BR59" s="31">
        <v>6.4999999999999997E-4</v>
      </c>
    </row>
    <row r="60" spans="1:70" x14ac:dyDescent="0.2">
      <c r="A60">
        <v>73</v>
      </c>
      <c r="B60" s="31">
        <v>1.0000000000000001E-5</v>
      </c>
      <c r="C60" s="31">
        <v>1.0000000000000001E-5</v>
      </c>
      <c r="D60" s="31">
        <v>1.0000000000000001E-5</v>
      </c>
      <c r="E60" s="31">
        <v>1.0000000000000001E-5</v>
      </c>
      <c r="F60" s="31">
        <v>1.0000000000000001E-5</v>
      </c>
      <c r="G60" s="31">
        <v>1.0000000000000001E-5</v>
      </c>
      <c r="H60" s="31">
        <v>1.0000000000000001E-5</v>
      </c>
      <c r="I60" s="31">
        <v>1.0000000000000001E-5</v>
      </c>
      <c r="J60" s="31">
        <v>1.0000000000000001E-5</v>
      </c>
      <c r="K60" s="31">
        <v>1.0000000000000001E-5</v>
      </c>
      <c r="L60" s="31">
        <v>1.0000000000000001E-5</v>
      </c>
      <c r="M60" s="31">
        <v>1.0000000000000001E-5</v>
      </c>
      <c r="N60" s="31">
        <v>1.0000000000000001E-5</v>
      </c>
      <c r="O60" s="31">
        <v>1.0000000000000001E-5</v>
      </c>
      <c r="P60" s="31">
        <v>1.0000000000000001E-5</v>
      </c>
      <c r="Q60" s="31">
        <v>1.0000000000000001E-5</v>
      </c>
      <c r="R60" s="31">
        <v>1.0000000000000001E-5</v>
      </c>
      <c r="S60" s="31">
        <v>1.0000000000000001E-5</v>
      </c>
      <c r="T60" s="31">
        <v>1.0000000000000001E-5</v>
      </c>
      <c r="U60" s="31">
        <v>1.0000000000000001E-5</v>
      </c>
      <c r="V60" s="31">
        <v>1.0000000000000001E-5</v>
      </c>
      <c r="W60" s="31">
        <v>1.0000000000000001E-5</v>
      </c>
      <c r="X60" s="31">
        <v>1.0000000000000001E-5</v>
      </c>
      <c r="Y60" s="31">
        <v>1.0000000000000001E-5</v>
      </c>
      <c r="Z60" s="31">
        <v>1.0000000000000001E-5</v>
      </c>
      <c r="AA60" s="31">
        <v>1.0000000000000001E-5</v>
      </c>
      <c r="AB60" s="31">
        <v>1.0000000000000001E-5</v>
      </c>
      <c r="AC60" s="31">
        <v>1.0000000000000001E-5</v>
      </c>
      <c r="AD60" s="31">
        <v>1.0000000000000001E-5</v>
      </c>
      <c r="AE60" s="31">
        <v>1.0000000000000001E-5</v>
      </c>
      <c r="AF60" s="31">
        <v>1.0000000000000001E-5</v>
      </c>
      <c r="AG60" s="31">
        <v>1.0000000000000001E-5</v>
      </c>
      <c r="AH60" s="31">
        <v>1.0000000000000001E-5</v>
      </c>
      <c r="AI60" s="31">
        <v>1.0000000000000001E-5</v>
      </c>
      <c r="AJ60" s="31">
        <v>1.0000000000000001E-5</v>
      </c>
      <c r="AK60" s="31">
        <v>1.0000000000000001E-5</v>
      </c>
      <c r="AL60" s="31">
        <v>2.0000000000000002E-5</v>
      </c>
      <c r="AM60" s="31">
        <v>2.0000000000000002E-5</v>
      </c>
      <c r="AN60" s="31">
        <v>2.0000000000000002E-5</v>
      </c>
      <c r="AO60" s="31">
        <v>3.0000000000000001E-5</v>
      </c>
      <c r="AP60" s="31">
        <v>4.0000000000000003E-5</v>
      </c>
      <c r="AQ60" s="31">
        <v>5.0000000000000002E-5</v>
      </c>
      <c r="AR60" s="31">
        <v>6.0000000000000002E-5</v>
      </c>
      <c r="AS60" s="31">
        <v>6.0000000000000002E-5</v>
      </c>
      <c r="AT60" s="31">
        <v>6.9999999999999994E-5</v>
      </c>
      <c r="AU60" s="31">
        <v>8.0000000000000007E-5</v>
      </c>
      <c r="AV60" s="31">
        <v>9.0000000000000006E-5</v>
      </c>
      <c r="AW60" s="31">
        <v>1E-4</v>
      </c>
      <c r="AX60" s="31">
        <v>1.1E-4</v>
      </c>
      <c r="AY60" s="31">
        <v>1.2E-4</v>
      </c>
      <c r="AZ60" s="31">
        <v>1.2999999999999999E-4</v>
      </c>
      <c r="BA60" s="31">
        <v>1.3999999999999999E-4</v>
      </c>
      <c r="BB60" s="31">
        <v>1.6000000000000001E-4</v>
      </c>
      <c r="BC60" s="31">
        <v>1.7000000000000001E-4</v>
      </c>
      <c r="BD60" s="31">
        <v>1.9000000000000001E-4</v>
      </c>
      <c r="BE60" s="31">
        <v>2.1000000000000001E-4</v>
      </c>
      <c r="BF60" s="31">
        <v>2.3000000000000001E-4</v>
      </c>
      <c r="BG60" s="31">
        <v>2.5000000000000001E-4</v>
      </c>
      <c r="BH60" s="31">
        <v>2.7E-4</v>
      </c>
      <c r="BI60" s="31">
        <v>2.9E-4</v>
      </c>
      <c r="BJ60" s="31">
        <v>3.2000000000000003E-4</v>
      </c>
      <c r="BK60" s="31">
        <v>3.5E-4</v>
      </c>
      <c r="BL60" s="31">
        <v>3.8999999999999999E-4</v>
      </c>
      <c r="BM60" s="31">
        <v>4.4000000000000002E-4</v>
      </c>
      <c r="BN60" s="31">
        <v>4.8999999999999998E-4</v>
      </c>
      <c r="BO60" s="31">
        <v>5.4000000000000001E-4</v>
      </c>
      <c r="BP60" s="31">
        <v>5.9999999999999995E-4</v>
      </c>
      <c r="BQ60" s="31">
        <v>6.6E-4</v>
      </c>
      <c r="BR60" s="31">
        <v>7.3999999999999999E-4</v>
      </c>
    </row>
    <row r="61" spans="1:70" x14ac:dyDescent="0.2">
      <c r="A61">
        <v>74</v>
      </c>
      <c r="B61" s="31">
        <v>1.0000000000000001E-5</v>
      </c>
      <c r="C61" s="31">
        <v>1.0000000000000001E-5</v>
      </c>
      <c r="D61" s="31">
        <v>1.0000000000000001E-5</v>
      </c>
      <c r="E61" s="31">
        <v>1.0000000000000001E-5</v>
      </c>
      <c r="F61" s="31">
        <v>1.0000000000000001E-5</v>
      </c>
      <c r="G61" s="31">
        <v>1.0000000000000001E-5</v>
      </c>
      <c r="H61" s="31">
        <v>1.0000000000000001E-5</v>
      </c>
      <c r="I61" s="31">
        <v>1.0000000000000001E-5</v>
      </c>
      <c r="J61" s="31">
        <v>1.0000000000000001E-5</v>
      </c>
      <c r="K61" s="31">
        <v>1.0000000000000001E-5</v>
      </c>
      <c r="L61" s="31">
        <v>1.0000000000000001E-5</v>
      </c>
      <c r="M61" s="31">
        <v>1.0000000000000001E-5</v>
      </c>
      <c r="N61" s="31">
        <v>1.0000000000000001E-5</v>
      </c>
      <c r="O61" s="31">
        <v>1.0000000000000001E-5</v>
      </c>
      <c r="P61" s="31">
        <v>1.0000000000000001E-5</v>
      </c>
      <c r="Q61" s="31">
        <v>1.0000000000000001E-5</v>
      </c>
      <c r="R61" s="31">
        <v>1.0000000000000001E-5</v>
      </c>
      <c r="S61" s="31">
        <v>1.0000000000000001E-5</v>
      </c>
      <c r="T61" s="31">
        <v>1.0000000000000001E-5</v>
      </c>
      <c r="U61" s="31">
        <v>1.0000000000000001E-5</v>
      </c>
      <c r="V61" s="31">
        <v>1.0000000000000001E-5</v>
      </c>
      <c r="W61" s="31">
        <v>1.0000000000000001E-5</v>
      </c>
      <c r="X61" s="31">
        <v>1.0000000000000001E-5</v>
      </c>
      <c r="Y61" s="31">
        <v>1.0000000000000001E-5</v>
      </c>
      <c r="Z61" s="31">
        <v>1.0000000000000001E-5</v>
      </c>
      <c r="AA61" s="31">
        <v>1.0000000000000001E-5</v>
      </c>
      <c r="AB61" s="31">
        <v>1.0000000000000001E-5</v>
      </c>
      <c r="AC61" s="31">
        <v>1.0000000000000001E-5</v>
      </c>
      <c r="AD61" s="31">
        <v>1.0000000000000001E-5</v>
      </c>
      <c r="AE61" s="31">
        <v>1.0000000000000001E-5</v>
      </c>
      <c r="AF61" s="31">
        <v>1.0000000000000001E-5</v>
      </c>
      <c r="AG61" s="31">
        <v>1.0000000000000001E-5</v>
      </c>
      <c r="AH61" s="31">
        <v>1.0000000000000001E-5</v>
      </c>
      <c r="AI61" s="31">
        <v>1.0000000000000001E-5</v>
      </c>
      <c r="AJ61" s="31">
        <v>1.0000000000000001E-5</v>
      </c>
      <c r="AK61" s="31">
        <v>2.0000000000000002E-5</v>
      </c>
      <c r="AL61" s="31">
        <v>2.0000000000000002E-5</v>
      </c>
      <c r="AM61" s="31">
        <v>2.0000000000000002E-5</v>
      </c>
      <c r="AN61" s="31">
        <v>3.0000000000000001E-5</v>
      </c>
      <c r="AO61" s="31">
        <v>3.0000000000000001E-5</v>
      </c>
      <c r="AP61" s="31">
        <v>5.0000000000000002E-5</v>
      </c>
      <c r="AQ61" s="31">
        <v>5.0000000000000002E-5</v>
      </c>
      <c r="AR61" s="31">
        <v>6.0000000000000002E-5</v>
      </c>
      <c r="AS61" s="31">
        <v>6.9999999999999994E-5</v>
      </c>
      <c r="AT61" s="31">
        <v>8.0000000000000007E-5</v>
      </c>
      <c r="AU61" s="31">
        <v>9.0000000000000006E-5</v>
      </c>
      <c r="AV61" s="31">
        <v>1E-4</v>
      </c>
      <c r="AW61" s="31">
        <v>1.1E-4</v>
      </c>
      <c r="AX61" s="31">
        <v>1.2E-4</v>
      </c>
      <c r="AY61" s="31">
        <v>1.2999999999999999E-4</v>
      </c>
      <c r="AZ61" s="31">
        <v>1.4999999999999999E-4</v>
      </c>
      <c r="BA61" s="31">
        <v>1.6000000000000001E-4</v>
      </c>
      <c r="BB61" s="31">
        <v>1.8000000000000001E-4</v>
      </c>
      <c r="BC61" s="31">
        <v>2.0000000000000001E-4</v>
      </c>
      <c r="BD61" s="31">
        <v>2.2000000000000001E-4</v>
      </c>
      <c r="BE61" s="31">
        <v>2.4000000000000001E-4</v>
      </c>
      <c r="BF61" s="31">
        <v>2.5999999999999998E-4</v>
      </c>
      <c r="BG61" s="31">
        <v>2.7999999999999998E-4</v>
      </c>
      <c r="BH61" s="31">
        <v>2.9999999999999997E-4</v>
      </c>
      <c r="BI61" s="31">
        <v>3.3E-4</v>
      </c>
      <c r="BJ61" s="31">
        <v>3.6000000000000002E-4</v>
      </c>
      <c r="BK61" s="31">
        <v>4.0000000000000002E-4</v>
      </c>
      <c r="BL61" s="31">
        <v>4.4999999999999999E-4</v>
      </c>
      <c r="BM61" s="31">
        <v>5.0000000000000001E-4</v>
      </c>
      <c r="BN61" s="31">
        <v>5.5000000000000003E-4</v>
      </c>
      <c r="BO61" s="31">
        <v>6.0999999999999997E-4</v>
      </c>
      <c r="BP61" s="31">
        <v>6.8000000000000005E-4</v>
      </c>
      <c r="BQ61" s="31">
        <v>7.5000000000000002E-4</v>
      </c>
      <c r="BR61" s="31">
        <v>8.3000000000000001E-4</v>
      </c>
    </row>
    <row r="62" spans="1:70" x14ac:dyDescent="0.2">
      <c r="A62">
        <v>75</v>
      </c>
      <c r="B62" s="31">
        <v>1.0000000000000001E-5</v>
      </c>
      <c r="C62" s="31">
        <v>1.0000000000000001E-5</v>
      </c>
      <c r="D62" s="31">
        <v>1.0000000000000001E-5</v>
      </c>
      <c r="E62" s="31">
        <v>1.0000000000000001E-5</v>
      </c>
      <c r="F62" s="31">
        <v>1.0000000000000001E-5</v>
      </c>
      <c r="G62" s="31">
        <v>1.0000000000000001E-5</v>
      </c>
      <c r="H62" s="31">
        <v>1.0000000000000001E-5</v>
      </c>
      <c r="I62" s="31">
        <v>1.0000000000000001E-5</v>
      </c>
      <c r="J62" s="31">
        <v>1.0000000000000001E-5</v>
      </c>
      <c r="K62" s="31">
        <v>1.0000000000000001E-5</v>
      </c>
      <c r="L62" s="31">
        <v>1.0000000000000001E-5</v>
      </c>
      <c r="M62" s="31">
        <v>1.0000000000000001E-5</v>
      </c>
      <c r="N62" s="31">
        <v>1.0000000000000001E-5</v>
      </c>
      <c r="O62" s="31">
        <v>1.0000000000000001E-5</v>
      </c>
      <c r="P62" s="31">
        <v>1.0000000000000001E-5</v>
      </c>
      <c r="Q62" s="31">
        <v>1.0000000000000001E-5</v>
      </c>
      <c r="R62" s="31">
        <v>1.0000000000000001E-5</v>
      </c>
      <c r="S62" s="31">
        <v>1.0000000000000001E-5</v>
      </c>
      <c r="T62" s="31">
        <v>1.0000000000000001E-5</v>
      </c>
      <c r="U62" s="31">
        <v>1.0000000000000001E-5</v>
      </c>
      <c r="V62" s="31">
        <v>1.0000000000000001E-5</v>
      </c>
      <c r="W62" s="31">
        <v>1.0000000000000001E-5</v>
      </c>
      <c r="X62" s="31">
        <v>1.0000000000000001E-5</v>
      </c>
      <c r="Y62" s="31">
        <v>1.0000000000000001E-5</v>
      </c>
      <c r="Z62" s="31">
        <v>1.0000000000000001E-5</v>
      </c>
      <c r="AA62" s="31">
        <v>1.0000000000000001E-5</v>
      </c>
      <c r="AB62" s="31">
        <v>1.0000000000000001E-5</v>
      </c>
      <c r="AC62" s="31">
        <v>1.0000000000000001E-5</v>
      </c>
      <c r="AD62" s="31">
        <v>1.0000000000000001E-5</v>
      </c>
      <c r="AE62" s="31">
        <v>1.0000000000000001E-5</v>
      </c>
      <c r="AF62" s="31">
        <v>1.0000000000000001E-5</v>
      </c>
      <c r="AG62" s="31">
        <v>1.0000000000000001E-5</v>
      </c>
      <c r="AH62" s="31">
        <v>1.0000000000000001E-5</v>
      </c>
      <c r="AI62" s="31">
        <v>1.0000000000000001E-5</v>
      </c>
      <c r="AJ62" s="31">
        <v>2.0000000000000002E-5</v>
      </c>
      <c r="AK62" s="31">
        <v>2.0000000000000002E-5</v>
      </c>
      <c r="AL62" s="31">
        <v>2.0000000000000002E-5</v>
      </c>
      <c r="AM62" s="31">
        <v>2.0000000000000002E-5</v>
      </c>
      <c r="AN62" s="31">
        <v>3.0000000000000001E-5</v>
      </c>
      <c r="AO62" s="31">
        <v>4.0000000000000003E-5</v>
      </c>
      <c r="AP62" s="31">
        <v>5.0000000000000002E-5</v>
      </c>
      <c r="AQ62" s="31">
        <v>6.0000000000000002E-5</v>
      </c>
      <c r="AR62" s="31">
        <v>6.9999999999999994E-5</v>
      </c>
      <c r="AS62" s="31">
        <v>8.0000000000000007E-5</v>
      </c>
      <c r="AT62" s="31">
        <v>9.0000000000000006E-5</v>
      </c>
      <c r="AU62" s="31">
        <v>1E-4</v>
      </c>
      <c r="AV62" s="31">
        <v>1.1E-4</v>
      </c>
      <c r="AW62" s="31">
        <v>1.2999999999999999E-4</v>
      </c>
      <c r="AX62" s="31">
        <v>1.3999999999999999E-4</v>
      </c>
      <c r="AY62" s="31">
        <v>1.4999999999999999E-4</v>
      </c>
      <c r="AZ62" s="31">
        <v>1.7000000000000001E-4</v>
      </c>
      <c r="BA62" s="31">
        <v>1.8000000000000001E-4</v>
      </c>
      <c r="BB62" s="31">
        <v>2.0000000000000001E-4</v>
      </c>
      <c r="BC62" s="31">
        <v>2.2000000000000001E-4</v>
      </c>
      <c r="BD62" s="31">
        <v>2.4000000000000001E-4</v>
      </c>
      <c r="BE62" s="31">
        <v>2.7E-4</v>
      </c>
      <c r="BF62" s="31">
        <v>2.9E-4</v>
      </c>
      <c r="BG62" s="31">
        <v>3.2000000000000003E-4</v>
      </c>
      <c r="BH62" s="31">
        <v>3.4000000000000002E-4</v>
      </c>
      <c r="BI62" s="31">
        <v>3.6999999999999999E-4</v>
      </c>
      <c r="BJ62" s="31">
        <v>4.0999999999999999E-4</v>
      </c>
      <c r="BK62" s="31">
        <v>4.4999999999999999E-4</v>
      </c>
      <c r="BL62" s="31">
        <v>5.0000000000000001E-4</v>
      </c>
      <c r="BM62" s="31">
        <v>5.5999999999999995E-4</v>
      </c>
      <c r="BN62" s="31">
        <v>6.2E-4</v>
      </c>
      <c r="BO62" s="31">
        <v>6.8999999999999997E-4</v>
      </c>
      <c r="BP62" s="31">
        <v>7.6999999999999996E-4</v>
      </c>
      <c r="BQ62" s="31">
        <v>8.4999999999999995E-4</v>
      </c>
      <c r="BR62" s="31">
        <v>9.3999999999999997E-4</v>
      </c>
    </row>
    <row r="63" spans="1:70" x14ac:dyDescent="0.2">
      <c r="A63">
        <v>76</v>
      </c>
      <c r="B63" s="31">
        <v>1.0000000000000001E-5</v>
      </c>
      <c r="C63" s="31">
        <v>1.0000000000000001E-5</v>
      </c>
      <c r="D63" s="31">
        <v>1.0000000000000001E-5</v>
      </c>
      <c r="E63" s="31">
        <v>1.0000000000000001E-5</v>
      </c>
      <c r="F63" s="31">
        <v>1.0000000000000001E-5</v>
      </c>
      <c r="G63" s="31">
        <v>1.0000000000000001E-5</v>
      </c>
      <c r="H63" s="31">
        <v>1.0000000000000001E-5</v>
      </c>
      <c r="I63" s="31">
        <v>1.0000000000000001E-5</v>
      </c>
      <c r="J63" s="31">
        <v>1.0000000000000001E-5</v>
      </c>
      <c r="K63" s="31">
        <v>1.0000000000000001E-5</v>
      </c>
      <c r="L63" s="31">
        <v>1.0000000000000001E-5</v>
      </c>
      <c r="M63" s="31">
        <v>1.0000000000000001E-5</v>
      </c>
      <c r="N63" s="31">
        <v>1.0000000000000001E-5</v>
      </c>
      <c r="O63" s="31">
        <v>1.0000000000000001E-5</v>
      </c>
      <c r="P63" s="31">
        <v>1.0000000000000001E-5</v>
      </c>
      <c r="Q63" s="31">
        <v>1.0000000000000001E-5</v>
      </c>
      <c r="R63" s="31">
        <v>1.0000000000000001E-5</v>
      </c>
      <c r="S63" s="31">
        <v>1.0000000000000001E-5</v>
      </c>
      <c r="T63" s="31">
        <v>1.0000000000000001E-5</v>
      </c>
      <c r="U63" s="31">
        <v>1.0000000000000001E-5</v>
      </c>
      <c r="V63" s="31">
        <v>1.0000000000000001E-5</v>
      </c>
      <c r="W63" s="31">
        <v>1.0000000000000001E-5</v>
      </c>
      <c r="X63" s="31">
        <v>1.0000000000000001E-5</v>
      </c>
      <c r="Y63" s="31">
        <v>1.0000000000000001E-5</v>
      </c>
      <c r="Z63" s="31">
        <v>1.0000000000000001E-5</v>
      </c>
      <c r="AA63" s="31">
        <v>1.0000000000000001E-5</v>
      </c>
      <c r="AB63" s="31">
        <v>1.0000000000000001E-5</v>
      </c>
      <c r="AC63" s="31">
        <v>1.0000000000000001E-5</v>
      </c>
      <c r="AD63" s="31">
        <v>1.0000000000000001E-5</v>
      </c>
      <c r="AE63" s="31">
        <v>1.0000000000000001E-5</v>
      </c>
      <c r="AF63" s="31">
        <v>1.0000000000000001E-5</v>
      </c>
      <c r="AG63" s="31">
        <v>1.0000000000000001E-5</v>
      </c>
      <c r="AH63" s="31">
        <v>1.0000000000000001E-5</v>
      </c>
      <c r="AI63" s="31">
        <v>2.0000000000000002E-5</v>
      </c>
      <c r="AJ63" s="31">
        <v>2.0000000000000002E-5</v>
      </c>
      <c r="AK63" s="31">
        <v>2.0000000000000002E-5</v>
      </c>
      <c r="AL63" s="31">
        <v>2.0000000000000002E-5</v>
      </c>
      <c r="AM63" s="31">
        <v>3.0000000000000001E-5</v>
      </c>
      <c r="AN63" s="31">
        <v>3.0000000000000001E-5</v>
      </c>
      <c r="AO63" s="31">
        <v>5.0000000000000002E-5</v>
      </c>
      <c r="AP63" s="31">
        <v>6.0000000000000002E-5</v>
      </c>
      <c r="AQ63" s="31">
        <v>6.9999999999999994E-5</v>
      </c>
      <c r="AR63" s="31">
        <v>8.0000000000000007E-5</v>
      </c>
      <c r="AS63" s="31">
        <v>9.0000000000000006E-5</v>
      </c>
      <c r="AT63" s="31">
        <v>1.1E-4</v>
      </c>
      <c r="AU63" s="31">
        <v>1.2E-4</v>
      </c>
      <c r="AV63" s="31">
        <v>1.2999999999999999E-4</v>
      </c>
      <c r="AW63" s="31">
        <v>1.3999999999999999E-4</v>
      </c>
      <c r="AX63" s="31">
        <v>1.6000000000000001E-4</v>
      </c>
      <c r="AY63" s="31">
        <v>1.7000000000000001E-4</v>
      </c>
      <c r="AZ63" s="31">
        <v>1.9000000000000001E-4</v>
      </c>
      <c r="BA63" s="31">
        <v>2.1000000000000001E-4</v>
      </c>
      <c r="BB63" s="31">
        <v>2.3000000000000001E-4</v>
      </c>
      <c r="BC63" s="31">
        <v>2.5000000000000001E-4</v>
      </c>
      <c r="BD63" s="31">
        <v>2.7999999999999998E-4</v>
      </c>
      <c r="BE63" s="31">
        <v>2.9999999999999997E-4</v>
      </c>
      <c r="BF63" s="31">
        <v>3.3E-4</v>
      </c>
      <c r="BG63" s="31">
        <v>3.6000000000000002E-4</v>
      </c>
      <c r="BH63" s="31">
        <v>3.8999999999999999E-4</v>
      </c>
      <c r="BI63" s="31">
        <v>4.2999999999999999E-4</v>
      </c>
      <c r="BJ63" s="31">
        <v>4.6999999999999999E-4</v>
      </c>
      <c r="BK63" s="31">
        <v>5.1999999999999995E-4</v>
      </c>
      <c r="BL63" s="31">
        <v>5.6999999999999998E-4</v>
      </c>
      <c r="BM63" s="31">
        <v>6.4000000000000005E-4</v>
      </c>
      <c r="BN63" s="31">
        <v>7.1000000000000002E-4</v>
      </c>
      <c r="BO63" s="31">
        <v>7.9000000000000001E-4</v>
      </c>
      <c r="BP63" s="31">
        <v>8.7000000000000001E-4</v>
      </c>
      <c r="BQ63" s="31">
        <v>9.7000000000000005E-4</v>
      </c>
      <c r="BR63" s="31">
        <v>1.07E-3</v>
      </c>
    </row>
    <row r="64" spans="1:70" x14ac:dyDescent="0.2">
      <c r="A64">
        <v>77</v>
      </c>
      <c r="B64" s="31">
        <v>1.0000000000000001E-5</v>
      </c>
      <c r="C64" s="31">
        <v>1.0000000000000001E-5</v>
      </c>
      <c r="D64" s="31">
        <v>1.0000000000000001E-5</v>
      </c>
      <c r="E64" s="31">
        <v>1.0000000000000001E-5</v>
      </c>
      <c r="F64" s="31">
        <v>1.0000000000000001E-5</v>
      </c>
      <c r="G64" s="31">
        <v>1.0000000000000001E-5</v>
      </c>
      <c r="H64" s="31">
        <v>1.0000000000000001E-5</v>
      </c>
      <c r="I64" s="31">
        <v>1.0000000000000001E-5</v>
      </c>
      <c r="J64" s="31">
        <v>1.0000000000000001E-5</v>
      </c>
      <c r="K64" s="31">
        <v>1.0000000000000001E-5</v>
      </c>
      <c r="L64" s="31">
        <v>1.0000000000000001E-5</v>
      </c>
      <c r="M64" s="31">
        <v>1.0000000000000001E-5</v>
      </c>
      <c r="N64" s="31">
        <v>1.0000000000000001E-5</v>
      </c>
      <c r="O64" s="31">
        <v>1.0000000000000001E-5</v>
      </c>
      <c r="P64" s="31">
        <v>1.0000000000000001E-5</v>
      </c>
      <c r="Q64" s="31">
        <v>1.0000000000000001E-5</v>
      </c>
      <c r="R64" s="31">
        <v>1.0000000000000001E-5</v>
      </c>
      <c r="S64" s="31">
        <v>1.0000000000000001E-5</v>
      </c>
      <c r="T64" s="31">
        <v>1.0000000000000001E-5</v>
      </c>
      <c r="U64" s="31">
        <v>1.0000000000000001E-5</v>
      </c>
      <c r="V64" s="31">
        <v>1.0000000000000001E-5</v>
      </c>
      <c r="W64" s="31">
        <v>1.0000000000000001E-5</v>
      </c>
      <c r="X64" s="31">
        <v>1.0000000000000001E-5</v>
      </c>
      <c r="Y64" s="31">
        <v>1.0000000000000001E-5</v>
      </c>
      <c r="Z64" s="31">
        <v>1.0000000000000001E-5</v>
      </c>
      <c r="AA64" s="31">
        <v>1.0000000000000001E-5</v>
      </c>
      <c r="AB64" s="31">
        <v>1.0000000000000001E-5</v>
      </c>
      <c r="AC64" s="31">
        <v>1.0000000000000001E-5</v>
      </c>
      <c r="AD64" s="31">
        <v>1.0000000000000001E-5</v>
      </c>
      <c r="AE64" s="31">
        <v>1.0000000000000001E-5</v>
      </c>
      <c r="AF64" s="31">
        <v>1.0000000000000001E-5</v>
      </c>
      <c r="AG64" s="31">
        <v>2.0000000000000002E-5</v>
      </c>
      <c r="AH64" s="31">
        <v>2.0000000000000002E-5</v>
      </c>
      <c r="AI64" s="31">
        <v>2.0000000000000002E-5</v>
      </c>
      <c r="AJ64" s="31">
        <v>2.0000000000000002E-5</v>
      </c>
      <c r="AK64" s="31">
        <v>2.0000000000000002E-5</v>
      </c>
      <c r="AL64" s="31">
        <v>3.0000000000000001E-5</v>
      </c>
      <c r="AM64" s="31">
        <v>3.0000000000000001E-5</v>
      </c>
      <c r="AN64" s="31">
        <v>4.0000000000000003E-5</v>
      </c>
      <c r="AO64" s="31">
        <v>5.0000000000000002E-5</v>
      </c>
      <c r="AP64" s="31">
        <v>6.9999999999999994E-5</v>
      </c>
      <c r="AQ64" s="31">
        <v>8.0000000000000007E-5</v>
      </c>
      <c r="AR64" s="31">
        <v>9.0000000000000006E-5</v>
      </c>
      <c r="AS64" s="31">
        <v>1.1E-4</v>
      </c>
      <c r="AT64" s="31">
        <v>1.2E-4</v>
      </c>
      <c r="AU64" s="31">
        <v>1.2999999999999999E-4</v>
      </c>
      <c r="AV64" s="31">
        <v>1.4999999999999999E-4</v>
      </c>
      <c r="AW64" s="31">
        <v>1.6000000000000001E-4</v>
      </c>
      <c r="AX64" s="31">
        <v>1.8000000000000001E-4</v>
      </c>
      <c r="AY64" s="31">
        <v>2.0000000000000001E-4</v>
      </c>
      <c r="AZ64" s="31">
        <v>2.2000000000000001E-4</v>
      </c>
      <c r="BA64" s="31">
        <v>2.4000000000000001E-4</v>
      </c>
      <c r="BB64" s="31">
        <v>2.5999999999999998E-4</v>
      </c>
      <c r="BC64" s="31">
        <v>2.9E-4</v>
      </c>
      <c r="BD64" s="31">
        <v>3.2000000000000003E-4</v>
      </c>
      <c r="BE64" s="31">
        <v>3.4000000000000002E-4</v>
      </c>
      <c r="BF64" s="31">
        <v>3.8000000000000002E-4</v>
      </c>
      <c r="BG64" s="31">
        <v>4.0999999999999999E-4</v>
      </c>
      <c r="BH64" s="31">
        <v>4.4000000000000002E-4</v>
      </c>
      <c r="BI64" s="31">
        <v>4.8000000000000001E-4</v>
      </c>
      <c r="BJ64" s="31">
        <v>5.2999999999999998E-4</v>
      </c>
      <c r="BK64" s="31">
        <v>5.9000000000000003E-4</v>
      </c>
      <c r="BL64" s="31">
        <v>6.4999999999999997E-4</v>
      </c>
      <c r="BM64" s="31">
        <v>7.2999999999999996E-4</v>
      </c>
      <c r="BN64" s="31">
        <v>8.0999999999999996E-4</v>
      </c>
      <c r="BO64" s="31">
        <v>8.9999999999999998E-4</v>
      </c>
      <c r="BP64" s="31">
        <v>9.8999999999999999E-4</v>
      </c>
      <c r="BQ64" s="31">
        <v>1.1000000000000001E-3</v>
      </c>
      <c r="BR64" s="31">
        <v>1.2199999999999999E-3</v>
      </c>
    </row>
    <row r="65" spans="1:70" x14ac:dyDescent="0.2">
      <c r="A65">
        <v>78</v>
      </c>
      <c r="B65" s="31">
        <v>1.0000000000000001E-5</v>
      </c>
      <c r="C65" s="31">
        <v>1.0000000000000001E-5</v>
      </c>
      <c r="D65" s="31">
        <v>1.0000000000000001E-5</v>
      </c>
      <c r="E65" s="31">
        <v>1.0000000000000001E-5</v>
      </c>
      <c r="F65" s="31">
        <v>1.0000000000000001E-5</v>
      </c>
      <c r="G65" s="31">
        <v>1.0000000000000001E-5</v>
      </c>
      <c r="H65" s="31">
        <v>1.0000000000000001E-5</v>
      </c>
      <c r="I65" s="31">
        <v>1.0000000000000001E-5</v>
      </c>
      <c r="J65" s="31">
        <v>1.0000000000000001E-5</v>
      </c>
      <c r="K65" s="31">
        <v>1.0000000000000001E-5</v>
      </c>
      <c r="L65" s="31">
        <v>1.0000000000000001E-5</v>
      </c>
      <c r="M65" s="31">
        <v>1.0000000000000001E-5</v>
      </c>
      <c r="N65" s="31">
        <v>1.0000000000000001E-5</v>
      </c>
      <c r="O65" s="31">
        <v>1.0000000000000001E-5</v>
      </c>
      <c r="P65" s="31">
        <v>1.0000000000000001E-5</v>
      </c>
      <c r="Q65" s="31">
        <v>1.0000000000000001E-5</v>
      </c>
      <c r="R65" s="31">
        <v>1.0000000000000001E-5</v>
      </c>
      <c r="S65" s="31">
        <v>1.0000000000000001E-5</v>
      </c>
      <c r="T65" s="31">
        <v>1.0000000000000001E-5</v>
      </c>
      <c r="U65" s="31">
        <v>1.0000000000000001E-5</v>
      </c>
      <c r="V65" s="31">
        <v>1.0000000000000001E-5</v>
      </c>
      <c r="W65" s="31">
        <v>1.0000000000000001E-5</v>
      </c>
      <c r="X65" s="31">
        <v>1.0000000000000001E-5</v>
      </c>
      <c r="Y65" s="31">
        <v>1.0000000000000001E-5</v>
      </c>
      <c r="Z65" s="31">
        <v>1.0000000000000001E-5</v>
      </c>
      <c r="AA65" s="31">
        <v>1.0000000000000001E-5</v>
      </c>
      <c r="AB65" s="31">
        <v>1.0000000000000001E-5</v>
      </c>
      <c r="AC65" s="31">
        <v>1.0000000000000001E-5</v>
      </c>
      <c r="AD65" s="31">
        <v>1.0000000000000001E-5</v>
      </c>
      <c r="AE65" s="31">
        <v>2.0000000000000002E-5</v>
      </c>
      <c r="AF65" s="31">
        <v>2.0000000000000002E-5</v>
      </c>
      <c r="AG65" s="31">
        <v>2.0000000000000002E-5</v>
      </c>
      <c r="AH65" s="31">
        <v>2.0000000000000002E-5</v>
      </c>
      <c r="AI65" s="31">
        <v>2.0000000000000002E-5</v>
      </c>
      <c r="AJ65" s="31">
        <v>2.0000000000000002E-5</v>
      </c>
      <c r="AK65" s="31">
        <v>3.0000000000000001E-5</v>
      </c>
      <c r="AL65" s="31">
        <v>3.0000000000000001E-5</v>
      </c>
      <c r="AM65" s="31">
        <v>4.0000000000000003E-5</v>
      </c>
      <c r="AN65" s="31">
        <v>4.0000000000000003E-5</v>
      </c>
      <c r="AO65" s="31">
        <v>6.0000000000000002E-5</v>
      </c>
      <c r="AP65" s="31">
        <v>8.0000000000000007E-5</v>
      </c>
      <c r="AQ65" s="31">
        <v>9.0000000000000006E-5</v>
      </c>
      <c r="AR65" s="31">
        <v>1.1E-4</v>
      </c>
      <c r="AS65" s="31">
        <v>1.2E-4</v>
      </c>
      <c r="AT65" s="31">
        <v>1.3999999999999999E-4</v>
      </c>
      <c r="AU65" s="31">
        <v>1.4999999999999999E-4</v>
      </c>
      <c r="AV65" s="31">
        <v>1.7000000000000001E-4</v>
      </c>
      <c r="AW65" s="31">
        <v>1.9000000000000001E-4</v>
      </c>
      <c r="AX65" s="31">
        <v>2.0000000000000001E-4</v>
      </c>
      <c r="AY65" s="31">
        <v>2.2000000000000001E-4</v>
      </c>
      <c r="AZ65" s="31">
        <v>2.5000000000000001E-4</v>
      </c>
      <c r="BA65" s="31">
        <v>2.7E-4</v>
      </c>
      <c r="BB65" s="31">
        <v>2.9999999999999997E-4</v>
      </c>
      <c r="BC65" s="31">
        <v>3.3E-4</v>
      </c>
      <c r="BD65" s="31">
        <v>3.6000000000000002E-4</v>
      </c>
      <c r="BE65" s="31">
        <v>3.8999999999999999E-4</v>
      </c>
      <c r="BF65" s="31">
        <v>4.2999999999999999E-4</v>
      </c>
      <c r="BG65" s="31">
        <v>4.6000000000000001E-4</v>
      </c>
      <c r="BH65" s="31">
        <v>5.0000000000000001E-4</v>
      </c>
      <c r="BI65" s="31">
        <v>5.5000000000000003E-4</v>
      </c>
      <c r="BJ65" s="31">
        <v>6.0999999999999997E-4</v>
      </c>
      <c r="BK65" s="31">
        <v>6.7000000000000002E-4</v>
      </c>
      <c r="BL65" s="31">
        <v>7.3999999999999999E-4</v>
      </c>
      <c r="BM65" s="31">
        <v>8.3000000000000001E-4</v>
      </c>
      <c r="BN65" s="31">
        <v>9.2000000000000003E-4</v>
      </c>
      <c r="BO65" s="31">
        <v>1.0200000000000001E-3</v>
      </c>
      <c r="BP65" s="31">
        <v>1.1299999999999999E-3</v>
      </c>
      <c r="BQ65" s="31">
        <v>1.25E-3</v>
      </c>
      <c r="BR65" s="31">
        <v>1.39E-3</v>
      </c>
    </row>
    <row r="66" spans="1:70" x14ac:dyDescent="0.2">
      <c r="A66">
        <v>79</v>
      </c>
      <c r="B66" s="31">
        <v>1.0000000000000001E-5</v>
      </c>
      <c r="C66" s="31">
        <v>1.0000000000000001E-5</v>
      </c>
      <c r="D66" s="31">
        <v>1.0000000000000001E-5</v>
      </c>
      <c r="E66" s="31">
        <v>1.0000000000000001E-5</v>
      </c>
      <c r="F66" s="31">
        <v>1.0000000000000001E-5</v>
      </c>
      <c r="G66" s="31">
        <v>1.0000000000000001E-5</v>
      </c>
      <c r="H66" s="31">
        <v>1.0000000000000001E-5</v>
      </c>
      <c r="I66" s="31">
        <v>1.0000000000000001E-5</v>
      </c>
      <c r="J66" s="31">
        <v>1.0000000000000001E-5</v>
      </c>
      <c r="K66" s="31">
        <v>1.0000000000000001E-5</v>
      </c>
      <c r="L66" s="31">
        <v>1.0000000000000001E-5</v>
      </c>
      <c r="M66" s="31">
        <v>1.0000000000000001E-5</v>
      </c>
      <c r="N66" s="31">
        <v>1.0000000000000001E-5</v>
      </c>
      <c r="O66" s="31">
        <v>1.0000000000000001E-5</v>
      </c>
      <c r="P66" s="31">
        <v>1.0000000000000001E-5</v>
      </c>
      <c r="Q66" s="31">
        <v>1.0000000000000001E-5</v>
      </c>
      <c r="R66" s="31">
        <v>1.0000000000000001E-5</v>
      </c>
      <c r="S66" s="31">
        <v>1.0000000000000001E-5</v>
      </c>
      <c r="T66" s="31">
        <v>1.0000000000000001E-5</v>
      </c>
      <c r="U66" s="31">
        <v>1.0000000000000001E-5</v>
      </c>
      <c r="V66" s="31">
        <v>1.0000000000000001E-5</v>
      </c>
      <c r="W66" s="31">
        <v>1.0000000000000001E-5</v>
      </c>
      <c r="X66" s="31">
        <v>1.0000000000000001E-5</v>
      </c>
      <c r="Y66" s="31">
        <v>1.0000000000000001E-5</v>
      </c>
      <c r="Z66" s="31">
        <v>1.0000000000000001E-5</v>
      </c>
      <c r="AA66" s="31">
        <v>1.0000000000000001E-5</v>
      </c>
      <c r="AB66" s="31">
        <v>1.0000000000000001E-5</v>
      </c>
      <c r="AC66" s="31">
        <v>2.0000000000000002E-5</v>
      </c>
      <c r="AD66" s="31">
        <v>2.0000000000000002E-5</v>
      </c>
      <c r="AE66" s="31">
        <v>2.0000000000000002E-5</v>
      </c>
      <c r="AF66" s="31">
        <v>2.0000000000000002E-5</v>
      </c>
      <c r="AG66" s="31">
        <v>2.0000000000000002E-5</v>
      </c>
      <c r="AH66" s="31">
        <v>2.0000000000000002E-5</v>
      </c>
      <c r="AI66" s="31">
        <v>2.0000000000000002E-5</v>
      </c>
      <c r="AJ66" s="31">
        <v>3.0000000000000001E-5</v>
      </c>
      <c r="AK66" s="31">
        <v>3.0000000000000001E-5</v>
      </c>
      <c r="AL66" s="31">
        <v>3.0000000000000001E-5</v>
      </c>
      <c r="AM66" s="31">
        <v>4.0000000000000003E-5</v>
      </c>
      <c r="AN66" s="31">
        <v>5.0000000000000002E-5</v>
      </c>
      <c r="AO66" s="31">
        <v>6.9999999999999994E-5</v>
      </c>
      <c r="AP66" s="31">
        <v>9.0000000000000006E-5</v>
      </c>
      <c r="AQ66" s="31">
        <v>1E-4</v>
      </c>
      <c r="AR66" s="31">
        <v>1.2E-4</v>
      </c>
      <c r="AS66" s="31">
        <v>1.3999999999999999E-4</v>
      </c>
      <c r="AT66" s="31">
        <v>1.6000000000000001E-4</v>
      </c>
      <c r="AU66" s="31">
        <v>1.7000000000000001E-4</v>
      </c>
      <c r="AV66" s="31">
        <v>1.9000000000000001E-4</v>
      </c>
      <c r="AW66" s="31">
        <v>2.1000000000000001E-4</v>
      </c>
      <c r="AX66" s="31">
        <v>2.3000000000000001E-4</v>
      </c>
      <c r="AY66" s="31">
        <v>2.5999999999999998E-4</v>
      </c>
      <c r="AZ66" s="31">
        <v>2.7999999999999998E-4</v>
      </c>
      <c r="BA66" s="31">
        <v>3.1E-4</v>
      </c>
      <c r="BB66" s="31">
        <v>3.4000000000000002E-4</v>
      </c>
      <c r="BC66" s="31">
        <v>3.6999999999999999E-4</v>
      </c>
      <c r="BD66" s="31">
        <v>4.0999999999999999E-4</v>
      </c>
      <c r="BE66" s="31">
        <v>4.4999999999999999E-4</v>
      </c>
      <c r="BF66" s="31">
        <v>4.8999999999999998E-4</v>
      </c>
      <c r="BG66" s="31">
        <v>5.2999999999999998E-4</v>
      </c>
      <c r="BH66" s="31">
        <v>5.6999999999999998E-4</v>
      </c>
      <c r="BI66" s="31">
        <v>6.3000000000000003E-4</v>
      </c>
      <c r="BJ66" s="31">
        <v>6.8999999999999997E-4</v>
      </c>
      <c r="BK66" s="31">
        <v>7.6000000000000004E-4</v>
      </c>
      <c r="BL66" s="31">
        <v>8.4000000000000003E-4</v>
      </c>
      <c r="BM66" s="31">
        <v>9.3999999999999997E-4</v>
      </c>
      <c r="BN66" s="31">
        <v>1.0499999999999999E-3</v>
      </c>
      <c r="BO66" s="31">
        <v>1.16E-3</v>
      </c>
      <c r="BP66" s="31">
        <v>1.2899999999999999E-3</v>
      </c>
      <c r="BQ66" s="31">
        <v>1.42E-3</v>
      </c>
      <c r="BR66" s="31">
        <v>1.58E-3</v>
      </c>
    </row>
    <row r="67" spans="1:70" x14ac:dyDescent="0.2">
      <c r="A67">
        <v>80</v>
      </c>
      <c r="B67" s="31">
        <v>1.0000000000000001E-5</v>
      </c>
      <c r="C67" s="31">
        <v>1.0000000000000001E-5</v>
      </c>
      <c r="D67" s="31">
        <v>1.0000000000000001E-5</v>
      </c>
      <c r="E67" s="31">
        <v>1.0000000000000001E-5</v>
      </c>
      <c r="F67" s="31">
        <v>1.0000000000000001E-5</v>
      </c>
      <c r="G67" s="31">
        <v>1.0000000000000001E-5</v>
      </c>
      <c r="H67" s="31">
        <v>1.0000000000000001E-5</v>
      </c>
      <c r="I67" s="31">
        <v>1.0000000000000001E-5</v>
      </c>
      <c r="J67" s="31">
        <v>1.0000000000000001E-5</v>
      </c>
      <c r="K67" s="31">
        <v>1.0000000000000001E-5</v>
      </c>
      <c r="L67" s="31">
        <v>1.0000000000000001E-5</v>
      </c>
      <c r="M67" s="31">
        <v>1.0000000000000001E-5</v>
      </c>
      <c r="N67" s="31">
        <v>1.0000000000000001E-5</v>
      </c>
      <c r="O67" s="31">
        <v>1.0000000000000001E-5</v>
      </c>
      <c r="P67" s="31">
        <v>1.0000000000000001E-5</v>
      </c>
      <c r="Q67" s="31">
        <v>1.0000000000000001E-5</v>
      </c>
      <c r="R67" s="31">
        <v>1.0000000000000001E-5</v>
      </c>
      <c r="S67" s="31">
        <v>1.0000000000000001E-5</v>
      </c>
      <c r="T67" s="31">
        <v>1.0000000000000001E-5</v>
      </c>
      <c r="U67" s="31">
        <v>1.0000000000000001E-5</v>
      </c>
      <c r="V67" s="31">
        <v>1.0000000000000001E-5</v>
      </c>
      <c r="W67" s="31">
        <v>1.0000000000000001E-5</v>
      </c>
      <c r="X67" s="31">
        <v>1.0000000000000001E-5</v>
      </c>
      <c r="Y67" s="31">
        <v>1.0000000000000001E-5</v>
      </c>
      <c r="Z67" s="31">
        <v>1.0000000000000001E-5</v>
      </c>
      <c r="AA67" s="31">
        <v>2.0000000000000002E-5</v>
      </c>
      <c r="AB67" s="31">
        <v>2.0000000000000002E-5</v>
      </c>
      <c r="AC67" s="31">
        <v>2.0000000000000002E-5</v>
      </c>
      <c r="AD67" s="31">
        <v>2.0000000000000002E-5</v>
      </c>
      <c r="AE67" s="31">
        <v>2.0000000000000002E-5</v>
      </c>
      <c r="AF67" s="31">
        <v>2.0000000000000002E-5</v>
      </c>
      <c r="AG67" s="31">
        <v>2.0000000000000002E-5</v>
      </c>
      <c r="AH67" s="31">
        <v>2.0000000000000002E-5</v>
      </c>
      <c r="AI67" s="31">
        <v>3.0000000000000001E-5</v>
      </c>
      <c r="AJ67" s="31">
        <v>3.0000000000000001E-5</v>
      </c>
      <c r="AK67" s="31">
        <v>4.0000000000000003E-5</v>
      </c>
      <c r="AL67" s="31">
        <v>4.0000000000000003E-5</v>
      </c>
      <c r="AM67" s="31">
        <v>5.0000000000000002E-5</v>
      </c>
      <c r="AN67" s="31">
        <v>6.0000000000000002E-5</v>
      </c>
      <c r="AO67" s="31">
        <v>8.0000000000000007E-5</v>
      </c>
      <c r="AP67" s="31">
        <v>1E-4</v>
      </c>
      <c r="AQ67" s="31">
        <v>1.2E-4</v>
      </c>
      <c r="AR67" s="31">
        <v>1.3999999999999999E-4</v>
      </c>
      <c r="AS67" s="31">
        <v>1.6000000000000001E-4</v>
      </c>
      <c r="AT67" s="31">
        <v>1.8000000000000001E-4</v>
      </c>
      <c r="AU67" s="31">
        <v>2.0000000000000001E-4</v>
      </c>
      <c r="AV67" s="31">
        <v>2.2000000000000001E-4</v>
      </c>
      <c r="AW67" s="31">
        <v>2.4000000000000001E-4</v>
      </c>
      <c r="AX67" s="31">
        <v>2.5999999999999998E-4</v>
      </c>
      <c r="AY67" s="31">
        <v>2.9E-4</v>
      </c>
      <c r="AZ67" s="31">
        <v>3.2000000000000003E-4</v>
      </c>
      <c r="BA67" s="31">
        <v>3.5E-4</v>
      </c>
      <c r="BB67" s="31">
        <v>3.8999999999999999E-4</v>
      </c>
      <c r="BC67" s="31">
        <v>4.2999999999999999E-4</v>
      </c>
      <c r="BD67" s="31">
        <v>4.6999999999999999E-4</v>
      </c>
      <c r="BE67" s="31">
        <v>5.1000000000000004E-4</v>
      </c>
      <c r="BF67" s="31">
        <v>5.5000000000000003E-4</v>
      </c>
      <c r="BG67" s="31">
        <v>5.9999999999999995E-4</v>
      </c>
      <c r="BH67" s="31">
        <v>6.4999999999999997E-4</v>
      </c>
      <c r="BI67" s="31">
        <v>7.1000000000000002E-4</v>
      </c>
      <c r="BJ67" s="31">
        <v>7.9000000000000001E-4</v>
      </c>
      <c r="BK67" s="31">
        <v>8.7000000000000001E-4</v>
      </c>
      <c r="BL67" s="31">
        <v>9.6000000000000002E-4</v>
      </c>
      <c r="BM67" s="31">
        <v>1.07E-3</v>
      </c>
      <c r="BN67" s="31">
        <v>1.1900000000000001E-3</v>
      </c>
      <c r="BO67" s="31">
        <v>1.32E-3</v>
      </c>
      <c r="BP67" s="31">
        <v>1.47E-3</v>
      </c>
      <c r="BQ67" s="31">
        <v>1.6199999999999999E-3</v>
      </c>
      <c r="BR67" s="31">
        <v>1.8E-3</v>
      </c>
    </row>
    <row r="68" spans="1:70" x14ac:dyDescent="0.2">
      <c r="A68">
        <v>81</v>
      </c>
      <c r="B68" s="31">
        <v>1.0000000000000001E-5</v>
      </c>
      <c r="C68" s="31">
        <v>1.0000000000000001E-5</v>
      </c>
      <c r="D68" s="31">
        <v>1.0000000000000001E-5</v>
      </c>
      <c r="E68" s="31">
        <v>1.0000000000000001E-5</v>
      </c>
      <c r="F68" s="31">
        <v>1.0000000000000001E-5</v>
      </c>
      <c r="G68" s="31">
        <v>1.0000000000000001E-5</v>
      </c>
      <c r="H68" s="31">
        <v>1.0000000000000001E-5</v>
      </c>
      <c r="I68" s="31">
        <v>1.0000000000000001E-5</v>
      </c>
      <c r="J68" s="31">
        <v>1.0000000000000001E-5</v>
      </c>
      <c r="K68" s="31">
        <v>1.0000000000000001E-5</v>
      </c>
      <c r="L68" s="31">
        <v>1.0000000000000001E-5</v>
      </c>
      <c r="M68" s="31">
        <v>1.0000000000000001E-5</v>
      </c>
      <c r="N68" s="31">
        <v>1.0000000000000001E-5</v>
      </c>
      <c r="O68" s="31">
        <v>1.0000000000000001E-5</v>
      </c>
      <c r="P68" s="31">
        <v>1.0000000000000001E-5</v>
      </c>
      <c r="Q68" s="31">
        <v>1.0000000000000001E-5</v>
      </c>
      <c r="R68" s="31">
        <v>1.0000000000000001E-5</v>
      </c>
      <c r="S68" s="31">
        <v>1.0000000000000001E-5</v>
      </c>
      <c r="T68" s="31">
        <v>1.0000000000000001E-5</v>
      </c>
      <c r="U68" s="31">
        <v>1.0000000000000001E-5</v>
      </c>
      <c r="V68" s="31">
        <v>1.0000000000000001E-5</v>
      </c>
      <c r="W68" s="31">
        <v>1.0000000000000001E-5</v>
      </c>
      <c r="X68" s="31">
        <v>2.0000000000000002E-5</v>
      </c>
      <c r="Y68" s="31">
        <v>2.0000000000000002E-5</v>
      </c>
      <c r="Z68" s="31">
        <v>2.0000000000000002E-5</v>
      </c>
      <c r="AA68" s="31">
        <v>2.0000000000000002E-5</v>
      </c>
      <c r="AB68" s="31">
        <v>2.0000000000000002E-5</v>
      </c>
      <c r="AC68" s="31">
        <v>2.0000000000000002E-5</v>
      </c>
      <c r="AD68" s="31">
        <v>2.0000000000000002E-5</v>
      </c>
      <c r="AE68" s="31">
        <v>2.0000000000000002E-5</v>
      </c>
      <c r="AF68" s="31">
        <v>2.0000000000000002E-5</v>
      </c>
      <c r="AG68" s="31">
        <v>3.0000000000000001E-5</v>
      </c>
      <c r="AH68" s="31">
        <v>3.0000000000000001E-5</v>
      </c>
      <c r="AI68" s="31">
        <v>3.0000000000000001E-5</v>
      </c>
      <c r="AJ68" s="31">
        <v>4.0000000000000003E-5</v>
      </c>
      <c r="AK68" s="31">
        <v>4.0000000000000003E-5</v>
      </c>
      <c r="AL68" s="31">
        <v>5.0000000000000002E-5</v>
      </c>
      <c r="AM68" s="31">
        <v>5.0000000000000002E-5</v>
      </c>
      <c r="AN68" s="31">
        <v>6.0000000000000002E-5</v>
      </c>
      <c r="AO68" s="31">
        <v>9.0000000000000006E-5</v>
      </c>
      <c r="AP68" s="31">
        <v>1.1E-4</v>
      </c>
      <c r="AQ68" s="31">
        <v>1.2999999999999999E-4</v>
      </c>
      <c r="AR68" s="31">
        <v>1.6000000000000001E-4</v>
      </c>
      <c r="AS68" s="31">
        <v>1.8000000000000001E-4</v>
      </c>
      <c r="AT68" s="31">
        <v>2.0000000000000001E-4</v>
      </c>
      <c r="AU68" s="31">
        <v>2.2000000000000001E-4</v>
      </c>
      <c r="AV68" s="31">
        <v>2.5000000000000001E-4</v>
      </c>
      <c r="AW68" s="31">
        <v>2.7E-4</v>
      </c>
      <c r="AX68" s="31">
        <v>2.9999999999999997E-4</v>
      </c>
      <c r="AY68" s="31">
        <v>3.3E-4</v>
      </c>
      <c r="AZ68" s="31">
        <v>3.6000000000000002E-4</v>
      </c>
      <c r="BA68" s="31">
        <v>4.0000000000000002E-4</v>
      </c>
      <c r="BB68" s="31">
        <v>4.4000000000000002E-4</v>
      </c>
      <c r="BC68" s="31">
        <v>4.8999999999999998E-4</v>
      </c>
      <c r="BD68" s="31">
        <v>5.2999999999999998E-4</v>
      </c>
      <c r="BE68" s="31">
        <v>5.8E-4</v>
      </c>
      <c r="BF68" s="31">
        <v>6.3000000000000003E-4</v>
      </c>
      <c r="BG68" s="31">
        <v>6.8000000000000005E-4</v>
      </c>
      <c r="BH68" s="31">
        <v>7.3999999999999999E-4</v>
      </c>
      <c r="BI68" s="31">
        <v>8.0999999999999996E-4</v>
      </c>
      <c r="BJ68" s="31">
        <v>8.8999999999999995E-4</v>
      </c>
      <c r="BK68" s="31">
        <v>9.8999999999999999E-4</v>
      </c>
      <c r="BL68" s="31">
        <v>1.09E-3</v>
      </c>
      <c r="BM68" s="31">
        <v>1.2199999999999999E-3</v>
      </c>
      <c r="BN68" s="31">
        <v>1.3500000000000001E-3</v>
      </c>
      <c r="BO68" s="31">
        <v>1.5E-3</v>
      </c>
      <c r="BP68" s="31">
        <v>1.67E-3</v>
      </c>
      <c r="BQ68" s="31">
        <v>1.8400000000000001E-3</v>
      </c>
      <c r="BR68" s="31">
        <v>2.0400000000000001E-3</v>
      </c>
    </row>
    <row r="69" spans="1:70" x14ac:dyDescent="0.2">
      <c r="A69">
        <v>82</v>
      </c>
      <c r="B69" s="31">
        <v>1.0000000000000001E-5</v>
      </c>
      <c r="C69" s="31">
        <v>1.0000000000000001E-5</v>
      </c>
      <c r="D69" s="31">
        <v>1.0000000000000001E-5</v>
      </c>
      <c r="E69" s="31">
        <v>1.0000000000000001E-5</v>
      </c>
      <c r="F69" s="31">
        <v>1.0000000000000001E-5</v>
      </c>
      <c r="G69" s="31">
        <v>1.0000000000000001E-5</v>
      </c>
      <c r="H69" s="31">
        <v>1.0000000000000001E-5</v>
      </c>
      <c r="I69" s="31">
        <v>1.0000000000000001E-5</v>
      </c>
      <c r="J69" s="31">
        <v>1.0000000000000001E-5</v>
      </c>
      <c r="K69" s="31">
        <v>1.0000000000000001E-5</v>
      </c>
      <c r="L69" s="31">
        <v>1.0000000000000001E-5</v>
      </c>
      <c r="M69" s="31">
        <v>1.0000000000000001E-5</v>
      </c>
      <c r="N69" s="31">
        <v>1.0000000000000001E-5</v>
      </c>
      <c r="O69" s="31">
        <v>1.0000000000000001E-5</v>
      </c>
      <c r="P69" s="31">
        <v>1.0000000000000001E-5</v>
      </c>
      <c r="Q69" s="31">
        <v>1.0000000000000001E-5</v>
      </c>
      <c r="R69" s="31">
        <v>1.0000000000000001E-5</v>
      </c>
      <c r="S69" s="31">
        <v>1.0000000000000001E-5</v>
      </c>
      <c r="T69" s="31">
        <v>1.0000000000000001E-5</v>
      </c>
      <c r="U69" s="31">
        <v>1.0000000000000001E-5</v>
      </c>
      <c r="V69" s="31">
        <v>2.0000000000000002E-5</v>
      </c>
      <c r="W69" s="31">
        <v>2.0000000000000002E-5</v>
      </c>
      <c r="X69" s="31">
        <v>2.0000000000000002E-5</v>
      </c>
      <c r="Y69" s="31">
        <v>2.0000000000000002E-5</v>
      </c>
      <c r="Z69" s="31">
        <v>2.0000000000000002E-5</v>
      </c>
      <c r="AA69" s="31">
        <v>2.0000000000000002E-5</v>
      </c>
      <c r="AB69" s="31">
        <v>2.0000000000000002E-5</v>
      </c>
      <c r="AC69" s="31">
        <v>2.0000000000000002E-5</v>
      </c>
      <c r="AD69" s="31">
        <v>2.0000000000000002E-5</v>
      </c>
      <c r="AE69" s="31">
        <v>3.0000000000000001E-5</v>
      </c>
      <c r="AF69" s="31">
        <v>3.0000000000000001E-5</v>
      </c>
      <c r="AG69" s="31">
        <v>3.0000000000000001E-5</v>
      </c>
      <c r="AH69" s="31">
        <v>3.0000000000000001E-5</v>
      </c>
      <c r="AI69" s="31">
        <v>4.0000000000000003E-5</v>
      </c>
      <c r="AJ69" s="31">
        <v>4.0000000000000003E-5</v>
      </c>
      <c r="AK69" s="31">
        <v>5.0000000000000002E-5</v>
      </c>
      <c r="AL69" s="31">
        <v>5.0000000000000002E-5</v>
      </c>
      <c r="AM69" s="31">
        <v>6.0000000000000002E-5</v>
      </c>
      <c r="AN69" s="31">
        <v>6.9999999999999994E-5</v>
      </c>
      <c r="AO69" s="31">
        <v>1E-4</v>
      </c>
      <c r="AP69" s="31">
        <v>1.2999999999999999E-4</v>
      </c>
      <c r="AQ69" s="31">
        <v>1.4999999999999999E-4</v>
      </c>
      <c r="AR69" s="31">
        <v>1.8000000000000001E-4</v>
      </c>
      <c r="AS69" s="31">
        <v>2.0000000000000001E-4</v>
      </c>
      <c r="AT69" s="31">
        <v>2.3000000000000001E-4</v>
      </c>
      <c r="AU69" s="31">
        <v>2.5999999999999998E-4</v>
      </c>
      <c r="AV69" s="31">
        <v>2.7999999999999998E-4</v>
      </c>
      <c r="AW69" s="31">
        <v>3.1E-4</v>
      </c>
      <c r="AX69" s="31">
        <v>3.4000000000000002E-4</v>
      </c>
      <c r="AY69" s="31">
        <v>3.8000000000000002E-4</v>
      </c>
      <c r="AZ69" s="31">
        <v>4.0999999999999999E-4</v>
      </c>
      <c r="BA69" s="31">
        <v>4.6000000000000001E-4</v>
      </c>
      <c r="BB69" s="31">
        <v>5.0000000000000001E-4</v>
      </c>
      <c r="BC69" s="31">
        <v>5.5000000000000003E-4</v>
      </c>
      <c r="BD69" s="31">
        <v>5.9999999999999995E-4</v>
      </c>
      <c r="BE69" s="31">
        <v>6.6E-4</v>
      </c>
      <c r="BF69" s="31">
        <v>7.2000000000000005E-4</v>
      </c>
      <c r="BG69" s="31">
        <v>7.7999999999999999E-4</v>
      </c>
      <c r="BH69" s="31">
        <v>8.4999999999999995E-4</v>
      </c>
      <c r="BI69" s="31">
        <v>9.2000000000000003E-4</v>
      </c>
      <c r="BJ69" s="31">
        <v>1.01E-3</v>
      </c>
      <c r="BK69" s="31">
        <v>1.1199999999999999E-3</v>
      </c>
      <c r="BL69" s="31">
        <v>1.24E-3</v>
      </c>
      <c r="BM69" s="31">
        <v>1.3799999999999999E-3</v>
      </c>
      <c r="BN69" s="31">
        <v>1.5399999999999999E-3</v>
      </c>
      <c r="BO69" s="31">
        <v>1.7099999999999999E-3</v>
      </c>
      <c r="BP69" s="31">
        <v>1.89E-3</v>
      </c>
      <c r="BQ69" s="31">
        <v>2.0899999999999998E-3</v>
      </c>
      <c r="BR69" s="31">
        <v>2.32E-3</v>
      </c>
    </row>
    <row r="70" spans="1:70" x14ac:dyDescent="0.2">
      <c r="A70">
        <v>83</v>
      </c>
      <c r="B70" s="31">
        <v>1.0000000000000001E-5</v>
      </c>
      <c r="C70" s="31">
        <v>1.0000000000000001E-5</v>
      </c>
      <c r="D70" s="31">
        <v>1.0000000000000001E-5</v>
      </c>
      <c r="E70" s="31">
        <v>1.0000000000000001E-5</v>
      </c>
      <c r="F70" s="31">
        <v>1.0000000000000001E-5</v>
      </c>
      <c r="G70" s="31">
        <v>1.0000000000000001E-5</v>
      </c>
      <c r="H70" s="31">
        <v>1.0000000000000001E-5</v>
      </c>
      <c r="I70" s="31">
        <v>1.0000000000000001E-5</v>
      </c>
      <c r="J70" s="31">
        <v>1.0000000000000001E-5</v>
      </c>
      <c r="K70" s="31">
        <v>1.0000000000000001E-5</v>
      </c>
      <c r="L70" s="31">
        <v>1.0000000000000001E-5</v>
      </c>
      <c r="M70" s="31">
        <v>1.0000000000000001E-5</v>
      </c>
      <c r="N70" s="31">
        <v>1.0000000000000001E-5</v>
      </c>
      <c r="O70" s="31">
        <v>1.0000000000000001E-5</v>
      </c>
      <c r="P70" s="31">
        <v>1.0000000000000001E-5</v>
      </c>
      <c r="Q70" s="31">
        <v>1.0000000000000001E-5</v>
      </c>
      <c r="R70" s="31">
        <v>1.0000000000000001E-5</v>
      </c>
      <c r="S70" s="31">
        <v>2.0000000000000002E-5</v>
      </c>
      <c r="T70" s="31">
        <v>2.0000000000000002E-5</v>
      </c>
      <c r="U70" s="31">
        <v>2.0000000000000002E-5</v>
      </c>
      <c r="V70" s="31">
        <v>2.0000000000000002E-5</v>
      </c>
      <c r="W70" s="31">
        <v>2.0000000000000002E-5</v>
      </c>
      <c r="X70" s="31">
        <v>2.0000000000000002E-5</v>
      </c>
      <c r="Y70" s="31">
        <v>2.0000000000000002E-5</v>
      </c>
      <c r="Z70" s="31">
        <v>2.0000000000000002E-5</v>
      </c>
      <c r="AA70" s="31">
        <v>2.0000000000000002E-5</v>
      </c>
      <c r="AB70" s="31">
        <v>2.0000000000000002E-5</v>
      </c>
      <c r="AC70" s="31">
        <v>3.0000000000000001E-5</v>
      </c>
      <c r="AD70" s="31">
        <v>3.0000000000000001E-5</v>
      </c>
      <c r="AE70" s="31">
        <v>3.0000000000000001E-5</v>
      </c>
      <c r="AF70" s="31">
        <v>3.0000000000000001E-5</v>
      </c>
      <c r="AG70" s="31">
        <v>3.0000000000000001E-5</v>
      </c>
      <c r="AH70" s="31">
        <v>4.0000000000000003E-5</v>
      </c>
      <c r="AI70" s="31">
        <v>4.0000000000000003E-5</v>
      </c>
      <c r="AJ70" s="31">
        <v>5.0000000000000002E-5</v>
      </c>
      <c r="AK70" s="31">
        <v>5.0000000000000002E-5</v>
      </c>
      <c r="AL70" s="31">
        <v>6.0000000000000002E-5</v>
      </c>
      <c r="AM70" s="31">
        <v>6.9999999999999994E-5</v>
      </c>
      <c r="AN70" s="31">
        <v>8.0000000000000007E-5</v>
      </c>
      <c r="AO70" s="31">
        <v>1.1E-4</v>
      </c>
      <c r="AP70" s="31">
        <v>1.3999999999999999E-4</v>
      </c>
      <c r="AQ70" s="31">
        <v>1.7000000000000001E-4</v>
      </c>
      <c r="AR70" s="31">
        <v>2.0000000000000001E-4</v>
      </c>
      <c r="AS70" s="31">
        <v>2.3000000000000001E-4</v>
      </c>
      <c r="AT70" s="31">
        <v>2.5999999999999998E-4</v>
      </c>
      <c r="AU70" s="31">
        <v>2.9E-4</v>
      </c>
      <c r="AV70" s="31">
        <v>3.2000000000000003E-4</v>
      </c>
      <c r="AW70" s="31">
        <v>3.5E-4</v>
      </c>
      <c r="AX70" s="31">
        <v>3.8999999999999999E-4</v>
      </c>
      <c r="AY70" s="31">
        <v>4.2999999999999999E-4</v>
      </c>
      <c r="AZ70" s="31">
        <v>4.6999999999999999E-4</v>
      </c>
      <c r="BA70" s="31">
        <v>5.1999999999999995E-4</v>
      </c>
      <c r="BB70" s="31">
        <v>5.6999999999999998E-4</v>
      </c>
      <c r="BC70" s="31">
        <v>6.3000000000000003E-4</v>
      </c>
      <c r="BD70" s="31">
        <v>6.8000000000000005E-4</v>
      </c>
      <c r="BE70" s="31">
        <v>7.5000000000000002E-4</v>
      </c>
      <c r="BF70" s="31">
        <v>8.0999999999999996E-4</v>
      </c>
      <c r="BG70" s="31">
        <v>8.8000000000000003E-4</v>
      </c>
      <c r="BH70" s="31">
        <v>9.6000000000000002E-4</v>
      </c>
      <c r="BI70" s="31">
        <v>1.0499999999999999E-3</v>
      </c>
      <c r="BJ70" s="31">
        <v>1.15E-3</v>
      </c>
      <c r="BK70" s="31">
        <v>1.2700000000000001E-3</v>
      </c>
      <c r="BL70" s="31">
        <v>1.41E-3</v>
      </c>
      <c r="BM70" s="31">
        <v>1.57E-3</v>
      </c>
      <c r="BN70" s="31">
        <v>1.75E-3</v>
      </c>
      <c r="BO70" s="31">
        <v>1.9400000000000001E-3</v>
      </c>
      <c r="BP70" s="31">
        <v>2.15E-3</v>
      </c>
      <c r="BQ70" s="31">
        <v>2.3800000000000002E-3</v>
      </c>
      <c r="BR70" s="31">
        <v>2.64E-3</v>
      </c>
    </row>
    <row r="71" spans="1:70" x14ac:dyDescent="0.2">
      <c r="A71">
        <v>84</v>
      </c>
      <c r="B71" s="31">
        <v>1.0000000000000001E-5</v>
      </c>
      <c r="C71" s="31">
        <v>1.0000000000000001E-5</v>
      </c>
      <c r="D71" s="31">
        <v>1.0000000000000001E-5</v>
      </c>
      <c r="E71" s="31">
        <v>1.0000000000000001E-5</v>
      </c>
      <c r="F71" s="31">
        <v>1.0000000000000001E-5</v>
      </c>
      <c r="G71" s="31">
        <v>1.0000000000000001E-5</v>
      </c>
      <c r="H71" s="31">
        <v>1.0000000000000001E-5</v>
      </c>
      <c r="I71" s="31">
        <v>1.0000000000000001E-5</v>
      </c>
      <c r="J71" s="31">
        <v>1.0000000000000001E-5</v>
      </c>
      <c r="K71" s="31">
        <v>1.0000000000000001E-5</v>
      </c>
      <c r="L71" s="31">
        <v>1.0000000000000001E-5</v>
      </c>
      <c r="M71" s="31">
        <v>1.0000000000000001E-5</v>
      </c>
      <c r="N71" s="31">
        <v>1.0000000000000001E-5</v>
      </c>
      <c r="O71" s="31">
        <v>1.0000000000000001E-5</v>
      </c>
      <c r="P71" s="31">
        <v>1.0000000000000001E-5</v>
      </c>
      <c r="Q71" s="31">
        <v>2.0000000000000002E-5</v>
      </c>
      <c r="R71" s="31">
        <v>2.0000000000000002E-5</v>
      </c>
      <c r="S71" s="31">
        <v>2.0000000000000002E-5</v>
      </c>
      <c r="T71" s="31">
        <v>2.0000000000000002E-5</v>
      </c>
      <c r="U71" s="31">
        <v>2.0000000000000002E-5</v>
      </c>
      <c r="V71" s="31">
        <v>2.0000000000000002E-5</v>
      </c>
      <c r="W71" s="31">
        <v>2.0000000000000002E-5</v>
      </c>
      <c r="X71" s="31">
        <v>2.0000000000000002E-5</v>
      </c>
      <c r="Y71" s="31">
        <v>2.0000000000000002E-5</v>
      </c>
      <c r="Z71" s="31">
        <v>2.0000000000000002E-5</v>
      </c>
      <c r="AA71" s="31">
        <v>3.0000000000000001E-5</v>
      </c>
      <c r="AB71" s="31">
        <v>3.0000000000000001E-5</v>
      </c>
      <c r="AC71" s="31">
        <v>3.0000000000000001E-5</v>
      </c>
      <c r="AD71" s="31">
        <v>3.0000000000000001E-5</v>
      </c>
      <c r="AE71" s="31">
        <v>3.0000000000000001E-5</v>
      </c>
      <c r="AF71" s="31">
        <v>4.0000000000000003E-5</v>
      </c>
      <c r="AG71" s="31">
        <v>4.0000000000000003E-5</v>
      </c>
      <c r="AH71" s="31">
        <v>4.0000000000000003E-5</v>
      </c>
      <c r="AI71" s="31">
        <v>5.0000000000000002E-5</v>
      </c>
      <c r="AJ71" s="31">
        <v>5.0000000000000002E-5</v>
      </c>
      <c r="AK71" s="31">
        <v>6.0000000000000002E-5</v>
      </c>
      <c r="AL71" s="31">
        <v>6.9999999999999994E-5</v>
      </c>
      <c r="AM71" s="31">
        <v>8.0000000000000007E-5</v>
      </c>
      <c r="AN71" s="31">
        <v>9.0000000000000006E-5</v>
      </c>
      <c r="AO71" s="31">
        <v>1.2999999999999999E-4</v>
      </c>
      <c r="AP71" s="31">
        <v>1.6000000000000001E-4</v>
      </c>
      <c r="AQ71" s="31">
        <v>2.0000000000000001E-4</v>
      </c>
      <c r="AR71" s="31">
        <v>2.3000000000000001E-4</v>
      </c>
      <c r="AS71" s="31">
        <v>2.5999999999999998E-4</v>
      </c>
      <c r="AT71" s="31">
        <v>2.9999999999999997E-4</v>
      </c>
      <c r="AU71" s="31">
        <v>3.3E-4</v>
      </c>
      <c r="AV71" s="31">
        <v>3.6000000000000002E-4</v>
      </c>
      <c r="AW71" s="31">
        <v>4.0000000000000002E-4</v>
      </c>
      <c r="AX71" s="31">
        <v>4.4000000000000002E-4</v>
      </c>
      <c r="AY71" s="31">
        <v>4.8999999999999998E-4</v>
      </c>
      <c r="AZ71" s="31">
        <v>5.2999999999999998E-4</v>
      </c>
      <c r="BA71" s="31">
        <v>5.9000000000000003E-4</v>
      </c>
      <c r="BB71" s="31">
        <v>6.4999999999999997E-4</v>
      </c>
      <c r="BC71" s="31">
        <v>7.1000000000000002E-4</v>
      </c>
      <c r="BD71" s="31">
        <v>7.7999999999999999E-4</v>
      </c>
      <c r="BE71" s="31">
        <v>8.4999999999999995E-4</v>
      </c>
      <c r="BF71" s="31">
        <v>9.2000000000000003E-4</v>
      </c>
      <c r="BG71" s="31">
        <v>1E-3</v>
      </c>
      <c r="BH71" s="31">
        <v>1.09E-3</v>
      </c>
      <c r="BI71" s="31">
        <v>1.1900000000000001E-3</v>
      </c>
      <c r="BJ71" s="31">
        <v>1.31E-3</v>
      </c>
      <c r="BK71" s="31">
        <v>1.4499999999999999E-3</v>
      </c>
      <c r="BL71" s="31">
        <v>1.6000000000000001E-3</v>
      </c>
      <c r="BM71" s="31">
        <v>1.7799999999999999E-3</v>
      </c>
      <c r="BN71" s="31">
        <v>1.99E-3</v>
      </c>
      <c r="BO71" s="31">
        <v>2.2000000000000001E-3</v>
      </c>
      <c r="BP71" s="31">
        <v>2.4399999999999999E-3</v>
      </c>
      <c r="BQ71" s="31">
        <v>2.7000000000000001E-3</v>
      </c>
      <c r="BR71" s="31">
        <v>2.99E-3</v>
      </c>
    </row>
  </sheetData>
  <pageMargins left="0.75" right="0.75" top="1" bottom="1" header="0.5" footer="0.5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/>
  <dimension ref="A1:BR71"/>
  <sheetViews>
    <sheetView zoomScale="75" workbookViewId="0">
      <pane xSplit="1" ySplit="2" topLeftCell="B3" activePane="bottomRight" state="frozen"/>
      <selection activeCell="K17" sqref="K17"/>
      <selection pane="topRight" activeCell="K17" sqref="K17"/>
      <selection pane="bottomLeft" activeCell="K17" sqref="K17"/>
      <selection pane="bottomRight" activeCell="K17" sqref="K17"/>
    </sheetView>
  </sheetViews>
  <sheetFormatPr defaultRowHeight="12.75" x14ac:dyDescent="0.2"/>
  <sheetData>
    <row r="1" spans="1:70" x14ac:dyDescent="0.2">
      <c r="A1" s="35" t="s">
        <v>30</v>
      </c>
      <c r="B1" s="32"/>
      <c r="C1" s="32"/>
      <c r="D1" s="32"/>
      <c r="E1" s="32"/>
      <c r="F1" s="32"/>
      <c r="G1" s="32"/>
      <c r="H1" s="32"/>
      <c r="I1" s="32" t="s">
        <v>27</v>
      </c>
      <c r="J1" s="32"/>
      <c r="K1" s="32"/>
      <c r="L1" s="32"/>
      <c r="M1" s="32"/>
      <c r="N1" s="32"/>
    </row>
    <row r="2" spans="1:70" x14ac:dyDescent="0.2">
      <c r="A2" s="35" t="s">
        <v>31</v>
      </c>
      <c r="B2">
        <v>16</v>
      </c>
      <c r="C2">
        <v>17</v>
      </c>
      <c r="D2">
        <v>18</v>
      </c>
      <c r="E2">
        <v>19</v>
      </c>
      <c r="F2">
        <v>20</v>
      </c>
      <c r="G2">
        <v>21</v>
      </c>
      <c r="H2">
        <v>22</v>
      </c>
      <c r="I2">
        <v>23</v>
      </c>
      <c r="J2">
        <v>24</v>
      </c>
      <c r="K2">
        <v>25</v>
      </c>
      <c r="L2">
        <v>26</v>
      </c>
      <c r="M2">
        <v>27</v>
      </c>
      <c r="N2">
        <v>28</v>
      </c>
      <c r="O2">
        <v>29</v>
      </c>
      <c r="P2">
        <v>30</v>
      </c>
      <c r="Q2">
        <v>31</v>
      </c>
      <c r="R2">
        <v>32</v>
      </c>
      <c r="S2">
        <v>33</v>
      </c>
      <c r="T2">
        <v>34</v>
      </c>
      <c r="U2">
        <v>35</v>
      </c>
      <c r="V2">
        <v>36</v>
      </c>
      <c r="W2">
        <v>37</v>
      </c>
      <c r="X2">
        <v>38</v>
      </c>
      <c r="Y2">
        <v>39</v>
      </c>
      <c r="Z2">
        <v>40</v>
      </c>
      <c r="AA2">
        <v>41</v>
      </c>
      <c r="AB2">
        <v>42</v>
      </c>
      <c r="AC2">
        <v>43</v>
      </c>
      <c r="AD2">
        <v>44</v>
      </c>
      <c r="AE2">
        <v>45</v>
      </c>
      <c r="AF2">
        <v>46</v>
      </c>
      <c r="AG2">
        <v>47</v>
      </c>
      <c r="AH2">
        <v>48</v>
      </c>
      <c r="AI2">
        <v>49</v>
      </c>
      <c r="AJ2">
        <v>50</v>
      </c>
      <c r="AK2">
        <v>51</v>
      </c>
      <c r="AL2">
        <v>52</v>
      </c>
      <c r="AM2">
        <v>53</v>
      </c>
      <c r="AN2">
        <v>54</v>
      </c>
      <c r="AO2">
        <v>55</v>
      </c>
      <c r="AP2">
        <v>56</v>
      </c>
      <c r="AQ2">
        <v>57</v>
      </c>
      <c r="AR2">
        <v>58</v>
      </c>
      <c r="AS2">
        <v>59</v>
      </c>
      <c r="AT2">
        <v>60</v>
      </c>
      <c r="AU2">
        <v>61</v>
      </c>
      <c r="AV2">
        <v>62</v>
      </c>
      <c r="AW2">
        <v>63</v>
      </c>
      <c r="AX2">
        <v>64</v>
      </c>
      <c r="AY2">
        <v>65</v>
      </c>
      <c r="AZ2">
        <v>66</v>
      </c>
      <c r="BA2">
        <v>67</v>
      </c>
      <c r="BB2">
        <v>68</v>
      </c>
      <c r="BC2">
        <v>69</v>
      </c>
      <c r="BD2">
        <v>70</v>
      </c>
      <c r="BE2">
        <v>71</v>
      </c>
      <c r="BF2">
        <v>72</v>
      </c>
      <c r="BG2">
        <v>73</v>
      </c>
      <c r="BH2">
        <v>74</v>
      </c>
      <c r="BI2">
        <v>75</v>
      </c>
      <c r="BJ2">
        <v>76</v>
      </c>
      <c r="BK2">
        <v>77</v>
      </c>
      <c r="BL2">
        <v>78</v>
      </c>
      <c r="BM2">
        <v>79</v>
      </c>
      <c r="BN2">
        <v>80</v>
      </c>
      <c r="BO2">
        <v>81</v>
      </c>
      <c r="BP2">
        <v>82</v>
      </c>
      <c r="BQ2">
        <v>83</v>
      </c>
      <c r="BR2">
        <v>84</v>
      </c>
    </row>
    <row r="3" spans="1:70" x14ac:dyDescent="0.2">
      <c r="A3">
        <v>16</v>
      </c>
      <c r="B3" s="31">
        <v>1.0000000000000001E-5</v>
      </c>
      <c r="C3" s="31">
        <v>1.0000000000000001E-5</v>
      </c>
      <c r="D3" s="31">
        <v>1.0000000000000001E-5</v>
      </c>
      <c r="E3" s="31">
        <v>1.0000000000000001E-5</v>
      </c>
      <c r="F3" s="31">
        <v>1.0000000000000001E-5</v>
      </c>
      <c r="G3" s="31">
        <v>1.0000000000000001E-5</v>
      </c>
      <c r="H3" s="31">
        <v>1.0000000000000001E-5</v>
      </c>
      <c r="I3" s="31">
        <v>1.0000000000000001E-5</v>
      </c>
      <c r="J3" s="31">
        <v>1.0000000000000001E-5</v>
      </c>
      <c r="K3" s="31">
        <v>1.0000000000000001E-5</v>
      </c>
      <c r="L3" s="31">
        <v>1.0000000000000001E-5</v>
      </c>
      <c r="M3" s="31">
        <v>1.0000000000000001E-5</v>
      </c>
      <c r="N3" s="31">
        <v>1.0000000000000001E-5</v>
      </c>
      <c r="O3" s="31">
        <v>1.0000000000000001E-5</v>
      </c>
      <c r="P3" s="31">
        <v>1.0000000000000001E-5</v>
      </c>
      <c r="Q3" s="31">
        <v>1.0000000000000001E-5</v>
      </c>
      <c r="R3" s="31">
        <v>1.0000000000000001E-5</v>
      </c>
      <c r="S3" s="31">
        <v>1.0000000000000001E-5</v>
      </c>
      <c r="T3" s="31">
        <v>1.0000000000000001E-5</v>
      </c>
      <c r="U3" s="31">
        <v>1.0000000000000001E-5</v>
      </c>
      <c r="V3" s="31">
        <v>1.0000000000000001E-5</v>
      </c>
      <c r="W3" s="31">
        <v>1.0000000000000001E-5</v>
      </c>
      <c r="X3" s="31">
        <v>1.0000000000000001E-5</v>
      </c>
      <c r="Y3" s="31">
        <v>1.0000000000000001E-5</v>
      </c>
      <c r="Z3" s="31">
        <v>1.0000000000000001E-5</v>
      </c>
      <c r="AA3" s="31">
        <v>1.0000000000000001E-5</v>
      </c>
      <c r="AB3" s="31">
        <v>1.0000000000000001E-5</v>
      </c>
      <c r="AC3" s="31">
        <v>1.0000000000000001E-5</v>
      </c>
      <c r="AD3" s="31">
        <v>1.0000000000000001E-5</v>
      </c>
      <c r="AE3" s="31">
        <v>1.0000000000000001E-5</v>
      </c>
      <c r="AF3" s="31">
        <v>1.0000000000000001E-5</v>
      </c>
      <c r="AG3" s="31">
        <v>1.0000000000000001E-5</v>
      </c>
      <c r="AH3" s="31">
        <v>1.0000000000000001E-5</v>
      </c>
      <c r="AI3" s="31">
        <v>1.0000000000000001E-5</v>
      </c>
      <c r="AJ3" s="31">
        <v>1.0000000000000001E-5</v>
      </c>
      <c r="AK3" s="31">
        <v>1.0000000000000001E-5</v>
      </c>
      <c r="AL3" s="31">
        <v>1.0000000000000001E-5</v>
      </c>
      <c r="AM3" s="31">
        <v>1.0000000000000001E-5</v>
      </c>
      <c r="AN3" s="31">
        <v>1.0000000000000001E-5</v>
      </c>
      <c r="AO3" s="31">
        <v>1.0000000000000001E-5</v>
      </c>
      <c r="AP3" s="31">
        <v>1.0000000000000001E-5</v>
      </c>
      <c r="AQ3" s="31">
        <v>1.0000000000000001E-5</v>
      </c>
      <c r="AR3" s="31">
        <v>1.0000000000000001E-5</v>
      </c>
      <c r="AS3" s="31">
        <v>1.0000000000000001E-5</v>
      </c>
      <c r="AT3" s="31">
        <v>1.0000000000000001E-5</v>
      </c>
      <c r="AU3" s="31">
        <v>1.0000000000000001E-5</v>
      </c>
      <c r="AV3" s="31">
        <v>1.0000000000000001E-5</v>
      </c>
      <c r="AW3" s="31">
        <v>1.0000000000000001E-5</v>
      </c>
      <c r="AX3" s="31">
        <v>1.0000000000000001E-5</v>
      </c>
      <c r="AY3" s="31">
        <v>1.0000000000000001E-5</v>
      </c>
      <c r="AZ3" s="31">
        <v>1.0000000000000001E-5</v>
      </c>
      <c r="BA3" s="31">
        <v>1.0000000000000001E-5</v>
      </c>
      <c r="BB3" s="31">
        <v>1.0000000000000001E-5</v>
      </c>
      <c r="BC3" s="31">
        <v>1.0000000000000001E-5</v>
      </c>
      <c r="BD3" s="31">
        <v>1.0000000000000001E-5</v>
      </c>
      <c r="BE3" s="31">
        <v>1.0000000000000001E-5</v>
      </c>
      <c r="BF3" s="31">
        <v>1.0000000000000001E-5</v>
      </c>
      <c r="BG3" s="31">
        <v>1.0000000000000001E-5</v>
      </c>
      <c r="BH3" s="31">
        <v>1.0000000000000001E-5</v>
      </c>
      <c r="BI3" s="31">
        <v>1.0000000000000001E-5</v>
      </c>
      <c r="BJ3" s="31">
        <v>1.0000000000000001E-5</v>
      </c>
      <c r="BK3" s="31">
        <v>1.0000000000000001E-5</v>
      </c>
      <c r="BL3" s="31">
        <v>1.0000000000000001E-5</v>
      </c>
      <c r="BM3" s="31">
        <v>1.0000000000000001E-5</v>
      </c>
      <c r="BN3" s="31">
        <v>1.0000000000000001E-5</v>
      </c>
      <c r="BO3" s="31">
        <v>1.0000000000000001E-5</v>
      </c>
      <c r="BP3" s="31">
        <v>1.0000000000000001E-5</v>
      </c>
      <c r="BQ3" s="31">
        <v>1.0000000000000001E-5</v>
      </c>
      <c r="BR3" s="31">
        <v>1.0000000000000001E-5</v>
      </c>
    </row>
    <row r="4" spans="1:70" x14ac:dyDescent="0.2">
      <c r="A4">
        <v>17</v>
      </c>
      <c r="B4" s="31">
        <v>1.0000000000000001E-5</v>
      </c>
      <c r="C4" s="31">
        <v>1.0000000000000001E-5</v>
      </c>
      <c r="D4" s="31">
        <v>1.0000000000000001E-5</v>
      </c>
      <c r="E4" s="31">
        <v>1.0000000000000001E-5</v>
      </c>
      <c r="F4" s="31">
        <v>1.0000000000000001E-5</v>
      </c>
      <c r="G4" s="31">
        <v>1.0000000000000001E-5</v>
      </c>
      <c r="H4" s="31">
        <v>1.0000000000000001E-5</v>
      </c>
      <c r="I4" s="31">
        <v>1.0000000000000001E-5</v>
      </c>
      <c r="J4" s="31">
        <v>1.0000000000000001E-5</v>
      </c>
      <c r="K4" s="31">
        <v>1.0000000000000001E-5</v>
      </c>
      <c r="L4" s="31">
        <v>1.0000000000000001E-5</v>
      </c>
      <c r="M4" s="31">
        <v>1.0000000000000001E-5</v>
      </c>
      <c r="N4" s="31">
        <v>1.0000000000000001E-5</v>
      </c>
      <c r="O4" s="31">
        <v>1.0000000000000001E-5</v>
      </c>
      <c r="P4" s="31">
        <v>1.0000000000000001E-5</v>
      </c>
      <c r="Q4" s="31">
        <v>1.0000000000000001E-5</v>
      </c>
      <c r="R4" s="31">
        <v>1.0000000000000001E-5</v>
      </c>
      <c r="S4" s="31">
        <v>1.0000000000000001E-5</v>
      </c>
      <c r="T4" s="31">
        <v>1.0000000000000001E-5</v>
      </c>
      <c r="U4" s="31">
        <v>1.0000000000000001E-5</v>
      </c>
      <c r="V4" s="31">
        <v>1.0000000000000001E-5</v>
      </c>
      <c r="W4" s="31">
        <v>1.0000000000000001E-5</v>
      </c>
      <c r="X4" s="31">
        <v>1.0000000000000001E-5</v>
      </c>
      <c r="Y4" s="31">
        <v>1.0000000000000001E-5</v>
      </c>
      <c r="Z4" s="31">
        <v>1.0000000000000001E-5</v>
      </c>
      <c r="AA4" s="31">
        <v>1.0000000000000001E-5</v>
      </c>
      <c r="AB4" s="31">
        <v>1.0000000000000001E-5</v>
      </c>
      <c r="AC4" s="31">
        <v>1.0000000000000001E-5</v>
      </c>
      <c r="AD4" s="31">
        <v>1.0000000000000001E-5</v>
      </c>
      <c r="AE4" s="31">
        <v>1.0000000000000001E-5</v>
      </c>
      <c r="AF4" s="31">
        <v>1.0000000000000001E-5</v>
      </c>
      <c r="AG4" s="31">
        <v>1.0000000000000001E-5</v>
      </c>
      <c r="AH4" s="31">
        <v>1.0000000000000001E-5</v>
      </c>
      <c r="AI4" s="31">
        <v>1.0000000000000001E-5</v>
      </c>
      <c r="AJ4" s="31">
        <v>1.0000000000000001E-5</v>
      </c>
      <c r="AK4" s="31">
        <v>1.0000000000000001E-5</v>
      </c>
      <c r="AL4" s="31">
        <v>1.0000000000000001E-5</v>
      </c>
      <c r="AM4" s="31">
        <v>1.0000000000000001E-5</v>
      </c>
      <c r="AN4" s="31">
        <v>1.0000000000000001E-5</v>
      </c>
      <c r="AO4" s="31">
        <v>1.0000000000000001E-5</v>
      </c>
      <c r="AP4" s="31">
        <v>1.0000000000000001E-5</v>
      </c>
      <c r="AQ4" s="31">
        <v>1.0000000000000001E-5</v>
      </c>
      <c r="AR4" s="31">
        <v>1.0000000000000001E-5</v>
      </c>
      <c r="AS4" s="31">
        <v>1.0000000000000001E-5</v>
      </c>
      <c r="AT4" s="31">
        <v>1.0000000000000001E-5</v>
      </c>
      <c r="AU4" s="31">
        <v>1.0000000000000001E-5</v>
      </c>
      <c r="AV4" s="31">
        <v>1.0000000000000001E-5</v>
      </c>
      <c r="AW4" s="31">
        <v>1.0000000000000001E-5</v>
      </c>
      <c r="AX4" s="31">
        <v>1.0000000000000001E-5</v>
      </c>
      <c r="AY4" s="31">
        <v>1.0000000000000001E-5</v>
      </c>
      <c r="AZ4" s="31">
        <v>1.0000000000000001E-5</v>
      </c>
      <c r="BA4" s="31">
        <v>1.0000000000000001E-5</v>
      </c>
      <c r="BB4" s="31">
        <v>1.0000000000000001E-5</v>
      </c>
      <c r="BC4" s="31">
        <v>1.0000000000000001E-5</v>
      </c>
      <c r="BD4" s="31">
        <v>1.0000000000000001E-5</v>
      </c>
      <c r="BE4" s="31">
        <v>1.0000000000000001E-5</v>
      </c>
      <c r="BF4" s="31">
        <v>1.0000000000000001E-5</v>
      </c>
      <c r="BG4" s="31">
        <v>1.0000000000000001E-5</v>
      </c>
      <c r="BH4" s="31">
        <v>1.0000000000000001E-5</v>
      </c>
      <c r="BI4" s="31">
        <v>1.0000000000000001E-5</v>
      </c>
      <c r="BJ4" s="31">
        <v>1.0000000000000001E-5</v>
      </c>
      <c r="BK4" s="31">
        <v>1.0000000000000001E-5</v>
      </c>
      <c r="BL4" s="31">
        <v>1.0000000000000001E-5</v>
      </c>
      <c r="BM4" s="31">
        <v>1.0000000000000001E-5</v>
      </c>
      <c r="BN4" s="31">
        <v>1.0000000000000001E-5</v>
      </c>
      <c r="BO4" s="31">
        <v>1.0000000000000001E-5</v>
      </c>
      <c r="BP4" s="31">
        <v>1.0000000000000001E-5</v>
      </c>
      <c r="BQ4" s="31">
        <v>1.0000000000000001E-5</v>
      </c>
      <c r="BR4" s="31">
        <v>1.0000000000000001E-5</v>
      </c>
    </row>
    <row r="5" spans="1:70" x14ac:dyDescent="0.2">
      <c r="A5">
        <v>18</v>
      </c>
      <c r="B5" s="31">
        <v>1.0000000000000001E-5</v>
      </c>
      <c r="C5" s="31">
        <v>1.0000000000000001E-5</v>
      </c>
      <c r="D5" s="31">
        <v>1.0000000000000001E-5</v>
      </c>
      <c r="E5" s="31">
        <v>1.0000000000000001E-5</v>
      </c>
      <c r="F5" s="31">
        <v>1.0000000000000001E-5</v>
      </c>
      <c r="G5" s="31">
        <v>1.0000000000000001E-5</v>
      </c>
      <c r="H5" s="31">
        <v>1.0000000000000001E-5</v>
      </c>
      <c r="I5" s="31">
        <v>1.0000000000000001E-5</v>
      </c>
      <c r="J5" s="31">
        <v>1.0000000000000001E-5</v>
      </c>
      <c r="K5" s="31">
        <v>1.0000000000000001E-5</v>
      </c>
      <c r="L5" s="31">
        <v>1.0000000000000001E-5</v>
      </c>
      <c r="M5" s="31">
        <v>1.0000000000000001E-5</v>
      </c>
      <c r="N5" s="31">
        <v>1.0000000000000001E-5</v>
      </c>
      <c r="O5" s="31">
        <v>1.0000000000000001E-5</v>
      </c>
      <c r="P5" s="31">
        <v>1.0000000000000001E-5</v>
      </c>
      <c r="Q5" s="31">
        <v>1.0000000000000001E-5</v>
      </c>
      <c r="R5" s="31">
        <v>1.0000000000000001E-5</v>
      </c>
      <c r="S5" s="31">
        <v>1.0000000000000001E-5</v>
      </c>
      <c r="T5" s="31">
        <v>1.0000000000000001E-5</v>
      </c>
      <c r="U5" s="31">
        <v>1.0000000000000001E-5</v>
      </c>
      <c r="V5" s="31">
        <v>1.0000000000000001E-5</v>
      </c>
      <c r="W5" s="31">
        <v>1.0000000000000001E-5</v>
      </c>
      <c r="X5" s="31">
        <v>1.0000000000000001E-5</v>
      </c>
      <c r="Y5" s="31">
        <v>1.0000000000000001E-5</v>
      </c>
      <c r="Z5" s="31">
        <v>1.0000000000000001E-5</v>
      </c>
      <c r="AA5" s="31">
        <v>1.0000000000000001E-5</v>
      </c>
      <c r="AB5" s="31">
        <v>1.0000000000000001E-5</v>
      </c>
      <c r="AC5" s="31">
        <v>1.0000000000000001E-5</v>
      </c>
      <c r="AD5" s="31">
        <v>1.0000000000000001E-5</v>
      </c>
      <c r="AE5" s="31">
        <v>1.0000000000000001E-5</v>
      </c>
      <c r="AF5" s="31">
        <v>1.0000000000000001E-5</v>
      </c>
      <c r="AG5" s="31">
        <v>1.0000000000000001E-5</v>
      </c>
      <c r="AH5" s="31">
        <v>1.0000000000000001E-5</v>
      </c>
      <c r="AI5" s="31">
        <v>1.0000000000000001E-5</v>
      </c>
      <c r="AJ5" s="31">
        <v>1.0000000000000001E-5</v>
      </c>
      <c r="AK5" s="31">
        <v>1.0000000000000001E-5</v>
      </c>
      <c r="AL5" s="31">
        <v>1.0000000000000001E-5</v>
      </c>
      <c r="AM5" s="31">
        <v>1.0000000000000001E-5</v>
      </c>
      <c r="AN5" s="31">
        <v>1.0000000000000001E-5</v>
      </c>
      <c r="AO5" s="31">
        <v>1.0000000000000001E-5</v>
      </c>
      <c r="AP5" s="31">
        <v>1.0000000000000001E-5</v>
      </c>
      <c r="AQ5" s="31">
        <v>1.0000000000000001E-5</v>
      </c>
      <c r="AR5" s="31">
        <v>1.0000000000000001E-5</v>
      </c>
      <c r="AS5" s="31">
        <v>1.0000000000000001E-5</v>
      </c>
      <c r="AT5" s="31">
        <v>1.0000000000000001E-5</v>
      </c>
      <c r="AU5" s="31">
        <v>1.0000000000000001E-5</v>
      </c>
      <c r="AV5" s="31">
        <v>1.0000000000000001E-5</v>
      </c>
      <c r="AW5" s="31">
        <v>1.0000000000000001E-5</v>
      </c>
      <c r="AX5" s="31">
        <v>1.0000000000000001E-5</v>
      </c>
      <c r="AY5" s="31">
        <v>1.0000000000000001E-5</v>
      </c>
      <c r="AZ5" s="31">
        <v>1.0000000000000001E-5</v>
      </c>
      <c r="BA5" s="31">
        <v>1.0000000000000001E-5</v>
      </c>
      <c r="BB5" s="31">
        <v>1.0000000000000001E-5</v>
      </c>
      <c r="BC5" s="31">
        <v>1.0000000000000001E-5</v>
      </c>
      <c r="BD5" s="31">
        <v>1.0000000000000001E-5</v>
      </c>
      <c r="BE5" s="31">
        <v>1.0000000000000001E-5</v>
      </c>
      <c r="BF5" s="31">
        <v>1.0000000000000001E-5</v>
      </c>
      <c r="BG5" s="31">
        <v>1.0000000000000001E-5</v>
      </c>
      <c r="BH5" s="31">
        <v>1.0000000000000001E-5</v>
      </c>
      <c r="BI5" s="31">
        <v>1.0000000000000001E-5</v>
      </c>
      <c r="BJ5" s="31">
        <v>1.0000000000000001E-5</v>
      </c>
      <c r="BK5" s="31">
        <v>1.0000000000000001E-5</v>
      </c>
      <c r="BL5" s="31">
        <v>1.0000000000000001E-5</v>
      </c>
      <c r="BM5" s="31">
        <v>1.0000000000000001E-5</v>
      </c>
      <c r="BN5" s="31">
        <v>1.0000000000000001E-5</v>
      </c>
      <c r="BO5" s="31">
        <v>1.0000000000000001E-5</v>
      </c>
      <c r="BP5" s="31">
        <v>1.0000000000000001E-5</v>
      </c>
      <c r="BQ5" s="31">
        <v>1.0000000000000001E-5</v>
      </c>
      <c r="BR5" s="31">
        <v>1.0000000000000001E-5</v>
      </c>
    </row>
    <row r="6" spans="1:70" x14ac:dyDescent="0.2">
      <c r="A6">
        <v>19</v>
      </c>
      <c r="B6" s="31">
        <v>1.0000000000000001E-5</v>
      </c>
      <c r="C6" s="31">
        <v>1.0000000000000001E-5</v>
      </c>
      <c r="D6" s="31">
        <v>1.0000000000000001E-5</v>
      </c>
      <c r="E6" s="31">
        <v>1.0000000000000001E-5</v>
      </c>
      <c r="F6" s="31">
        <v>1.0000000000000001E-5</v>
      </c>
      <c r="G6" s="31">
        <v>1.0000000000000001E-5</v>
      </c>
      <c r="H6" s="31">
        <v>1.0000000000000001E-5</v>
      </c>
      <c r="I6" s="31">
        <v>1.0000000000000001E-5</v>
      </c>
      <c r="J6" s="31">
        <v>1.0000000000000001E-5</v>
      </c>
      <c r="K6" s="31">
        <v>1.0000000000000001E-5</v>
      </c>
      <c r="L6" s="31">
        <v>1.0000000000000001E-5</v>
      </c>
      <c r="M6" s="31">
        <v>1.0000000000000001E-5</v>
      </c>
      <c r="N6" s="31">
        <v>1.0000000000000001E-5</v>
      </c>
      <c r="O6" s="31">
        <v>1.0000000000000001E-5</v>
      </c>
      <c r="P6" s="31">
        <v>1.0000000000000001E-5</v>
      </c>
      <c r="Q6" s="31">
        <v>1.0000000000000001E-5</v>
      </c>
      <c r="R6" s="31">
        <v>1.0000000000000001E-5</v>
      </c>
      <c r="S6" s="31">
        <v>1.0000000000000001E-5</v>
      </c>
      <c r="T6" s="31">
        <v>1.0000000000000001E-5</v>
      </c>
      <c r="U6" s="31">
        <v>1.0000000000000001E-5</v>
      </c>
      <c r="V6" s="31">
        <v>1.0000000000000001E-5</v>
      </c>
      <c r="W6" s="31">
        <v>1.0000000000000001E-5</v>
      </c>
      <c r="X6" s="31">
        <v>1.0000000000000001E-5</v>
      </c>
      <c r="Y6" s="31">
        <v>1.0000000000000001E-5</v>
      </c>
      <c r="Z6" s="31">
        <v>1.0000000000000001E-5</v>
      </c>
      <c r="AA6" s="31">
        <v>1.0000000000000001E-5</v>
      </c>
      <c r="AB6" s="31">
        <v>1.0000000000000001E-5</v>
      </c>
      <c r="AC6" s="31">
        <v>1.0000000000000001E-5</v>
      </c>
      <c r="AD6" s="31">
        <v>1.0000000000000001E-5</v>
      </c>
      <c r="AE6" s="31">
        <v>1.0000000000000001E-5</v>
      </c>
      <c r="AF6" s="31">
        <v>1.0000000000000001E-5</v>
      </c>
      <c r="AG6" s="31">
        <v>1.0000000000000001E-5</v>
      </c>
      <c r="AH6" s="31">
        <v>1.0000000000000001E-5</v>
      </c>
      <c r="AI6" s="31">
        <v>1.0000000000000001E-5</v>
      </c>
      <c r="AJ6" s="31">
        <v>1.0000000000000001E-5</v>
      </c>
      <c r="AK6" s="31">
        <v>1.0000000000000001E-5</v>
      </c>
      <c r="AL6" s="31">
        <v>1.0000000000000001E-5</v>
      </c>
      <c r="AM6" s="31">
        <v>1.0000000000000001E-5</v>
      </c>
      <c r="AN6" s="31">
        <v>1.0000000000000001E-5</v>
      </c>
      <c r="AO6" s="31">
        <v>1.0000000000000001E-5</v>
      </c>
      <c r="AP6" s="31">
        <v>1.0000000000000001E-5</v>
      </c>
      <c r="AQ6" s="31">
        <v>1.0000000000000001E-5</v>
      </c>
      <c r="AR6" s="31">
        <v>1.0000000000000001E-5</v>
      </c>
      <c r="AS6" s="31">
        <v>1.0000000000000001E-5</v>
      </c>
      <c r="AT6" s="31">
        <v>1.0000000000000001E-5</v>
      </c>
      <c r="AU6" s="31">
        <v>1.0000000000000001E-5</v>
      </c>
      <c r="AV6" s="31">
        <v>1.0000000000000001E-5</v>
      </c>
      <c r="AW6" s="31">
        <v>1.0000000000000001E-5</v>
      </c>
      <c r="AX6" s="31">
        <v>1.0000000000000001E-5</v>
      </c>
      <c r="AY6" s="31">
        <v>1.0000000000000001E-5</v>
      </c>
      <c r="AZ6" s="31">
        <v>1.0000000000000001E-5</v>
      </c>
      <c r="BA6" s="31">
        <v>1.0000000000000001E-5</v>
      </c>
      <c r="BB6" s="31">
        <v>1.0000000000000001E-5</v>
      </c>
      <c r="BC6" s="31">
        <v>1.0000000000000001E-5</v>
      </c>
      <c r="BD6" s="31">
        <v>1.0000000000000001E-5</v>
      </c>
      <c r="BE6" s="31">
        <v>1.0000000000000001E-5</v>
      </c>
      <c r="BF6" s="31">
        <v>1.0000000000000001E-5</v>
      </c>
      <c r="BG6" s="31">
        <v>1.0000000000000001E-5</v>
      </c>
      <c r="BH6" s="31">
        <v>1.0000000000000001E-5</v>
      </c>
      <c r="BI6" s="31">
        <v>1.0000000000000001E-5</v>
      </c>
      <c r="BJ6" s="31">
        <v>1.0000000000000001E-5</v>
      </c>
      <c r="BK6" s="31">
        <v>1.0000000000000001E-5</v>
      </c>
      <c r="BL6" s="31">
        <v>1.0000000000000001E-5</v>
      </c>
      <c r="BM6" s="31">
        <v>1.0000000000000001E-5</v>
      </c>
      <c r="BN6" s="31">
        <v>1.0000000000000001E-5</v>
      </c>
      <c r="BO6" s="31">
        <v>1.0000000000000001E-5</v>
      </c>
      <c r="BP6" s="31">
        <v>1.0000000000000001E-5</v>
      </c>
      <c r="BQ6" s="31">
        <v>1.0000000000000001E-5</v>
      </c>
      <c r="BR6" s="31">
        <v>1.0000000000000001E-5</v>
      </c>
    </row>
    <row r="7" spans="1:70" x14ac:dyDescent="0.2">
      <c r="A7">
        <v>20</v>
      </c>
      <c r="B7" s="31">
        <v>1.0000000000000001E-5</v>
      </c>
      <c r="C7" s="31">
        <v>1.0000000000000001E-5</v>
      </c>
      <c r="D7" s="31">
        <v>1.0000000000000001E-5</v>
      </c>
      <c r="E7" s="31">
        <v>1.0000000000000001E-5</v>
      </c>
      <c r="F7" s="31">
        <v>1.0000000000000001E-5</v>
      </c>
      <c r="G7" s="31">
        <v>1.0000000000000001E-5</v>
      </c>
      <c r="H7" s="31">
        <v>1.0000000000000001E-5</v>
      </c>
      <c r="I7" s="31">
        <v>1.0000000000000001E-5</v>
      </c>
      <c r="J7" s="31">
        <v>1.0000000000000001E-5</v>
      </c>
      <c r="K7" s="31">
        <v>1.0000000000000001E-5</v>
      </c>
      <c r="L7" s="31">
        <v>1.0000000000000001E-5</v>
      </c>
      <c r="M7" s="31">
        <v>1.0000000000000001E-5</v>
      </c>
      <c r="N7" s="31">
        <v>1.0000000000000001E-5</v>
      </c>
      <c r="O7" s="31">
        <v>1.0000000000000001E-5</v>
      </c>
      <c r="P7" s="31">
        <v>1.0000000000000001E-5</v>
      </c>
      <c r="Q7" s="31">
        <v>1.0000000000000001E-5</v>
      </c>
      <c r="R7" s="31">
        <v>1.0000000000000001E-5</v>
      </c>
      <c r="S7" s="31">
        <v>1.0000000000000001E-5</v>
      </c>
      <c r="T7" s="31">
        <v>1.0000000000000001E-5</v>
      </c>
      <c r="U7" s="31">
        <v>1.0000000000000001E-5</v>
      </c>
      <c r="V7" s="31">
        <v>1.0000000000000001E-5</v>
      </c>
      <c r="W7" s="31">
        <v>1.0000000000000001E-5</v>
      </c>
      <c r="X7" s="31">
        <v>1.0000000000000001E-5</v>
      </c>
      <c r="Y7" s="31">
        <v>1.0000000000000001E-5</v>
      </c>
      <c r="Z7" s="31">
        <v>1.0000000000000001E-5</v>
      </c>
      <c r="AA7" s="31">
        <v>1.0000000000000001E-5</v>
      </c>
      <c r="AB7" s="31">
        <v>1.0000000000000001E-5</v>
      </c>
      <c r="AC7" s="31">
        <v>1.0000000000000001E-5</v>
      </c>
      <c r="AD7" s="31">
        <v>1.0000000000000001E-5</v>
      </c>
      <c r="AE7" s="31">
        <v>1.0000000000000001E-5</v>
      </c>
      <c r="AF7" s="31">
        <v>1.0000000000000001E-5</v>
      </c>
      <c r="AG7" s="31">
        <v>1.0000000000000001E-5</v>
      </c>
      <c r="AH7" s="31">
        <v>1.0000000000000001E-5</v>
      </c>
      <c r="AI7" s="31">
        <v>1.0000000000000001E-5</v>
      </c>
      <c r="AJ7" s="31">
        <v>1.0000000000000001E-5</v>
      </c>
      <c r="AK7" s="31">
        <v>1.0000000000000001E-5</v>
      </c>
      <c r="AL7" s="31">
        <v>1.0000000000000001E-5</v>
      </c>
      <c r="AM7" s="31">
        <v>1.0000000000000001E-5</v>
      </c>
      <c r="AN7" s="31">
        <v>1.0000000000000001E-5</v>
      </c>
      <c r="AO7" s="31">
        <v>1.0000000000000001E-5</v>
      </c>
      <c r="AP7" s="31">
        <v>1.0000000000000001E-5</v>
      </c>
      <c r="AQ7" s="31">
        <v>1.0000000000000001E-5</v>
      </c>
      <c r="AR7" s="31">
        <v>1.0000000000000001E-5</v>
      </c>
      <c r="AS7" s="31">
        <v>1.0000000000000001E-5</v>
      </c>
      <c r="AT7" s="31">
        <v>1.0000000000000001E-5</v>
      </c>
      <c r="AU7" s="31">
        <v>1.0000000000000001E-5</v>
      </c>
      <c r="AV7" s="31">
        <v>1.0000000000000001E-5</v>
      </c>
      <c r="AW7" s="31">
        <v>1.0000000000000001E-5</v>
      </c>
      <c r="AX7" s="31">
        <v>1.0000000000000001E-5</v>
      </c>
      <c r="AY7" s="31">
        <v>1.0000000000000001E-5</v>
      </c>
      <c r="AZ7" s="31">
        <v>1.0000000000000001E-5</v>
      </c>
      <c r="BA7" s="31">
        <v>1.0000000000000001E-5</v>
      </c>
      <c r="BB7" s="31">
        <v>1.0000000000000001E-5</v>
      </c>
      <c r="BC7" s="31">
        <v>1.0000000000000001E-5</v>
      </c>
      <c r="BD7" s="31">
        <v>1.0000000000000001E-5</v>
      </c>
      <c r="BE7" s="31">
        <v>1.0000000000000001E-5</v>
      </c>
      <c r="BF7" s="31">
        <v>1.0000000000000001E-5</v>
      </c>
      <c r="BG7" s="31">
        <v>1.0000000000000001E-5</v>
      </c>
      <c r="BH7" s="31">
        <v>1.0000000000000001E-5</v>
      </c>
      <c r="BI7" s="31">
        <v>1.0000000000000001E-5</v>
      </c>
      <c r="BJ7" s="31">
        <v>1.0000000000000001E-5</v>
      </c>
      <c r="BK7" s="31">
        <v>1.0000000000000001E-5</v>
      </c>
      <c r="BL7" s="31">
        <v>1.0000000000000001E-5</v>
      </c>
      <c r="BM7" s="31">
        <v>1.0000000000000001E-5</v>
      </c>
      <c r="BN7" s="31">
        <v>1.0000000000000001E-5</v>
      </c>
      <c r="BO7" s="31">
        <v>1.0000000000000001E-5</v>
      </c>
      <c r="BP7" s="31">
        <v>1.0000000000000001E-5</v>
      </c>
      <c r="BQ7" s="31">
        <v>1.0000000000000001E-5</v>
      </c>
      <c r="BR7" s="31">
        <v>1.0000000000000001E-5</v>
      </c>
    </row>
    <row r="8" spans="1:70" x14ac:dyDescent="0.2">
      <c r="A8">
        <v>21</v>
      </c>
      <c r="B8" s="31">
        <v>1.0000000000000001E-5</v>
      </c>
      <c r="C8" s="31">
        <v>1.0000000000000001E-5</v>
      </c>
      <c r="D8" s="31">
        <v>1.0000000000000001E-5</v>
      </c>
      <c r="E8" s="31">
        <v>1.0000000000000001E-5</v>
      </c>
      <c r="F8" s="31">
        <v>1.0000000000000001E-5</v>
      </c>
      <c r="G8" s="31">
        <v>1.0000000000000001E-5</v>
      </c>
      <c r="H8" s="31">
        <v>1.0000000000000001E-5</v>
      </c>
      <c r="I8" s="31">
        <v>1.0000000000000001E-5</v>
      </c>
      <c r="J8" s="31">
        <v>1.0000000000000001E-5</v>
      </c>
      <c r="K8" s="31">
        <v>1.0000000000000001E-5</v>
      </c>
      <c r="L8" s="31">
        <v>1.0000000000000001E-5</v>
      </c>
      <c r="M8" s="31">
        <v>1.0000000000000001E-5</v>
      </c>
      <c r="N8" s="31">
        <v>1.0000000000000001E-5</v>
      </c>
      <c r="O8" s="31">
        <v>1.0000000000000001E-5</v>
      </c>
      <c r="P8" s="31">
        <v>1.0000000000000001E-5</v>
      </c>
      <c r="Q8" s="31">
        <v>1.0000000000000001E-5</v>
      </c>
      <c r="R8" s="31">
        <v>1.0000000000000001E-5</v>
      </c>
      <c r="S8" s="31">
        <v>1.0000000000000001E-5</v>
      </c>
      <c r="T8" s="31">
        <v>1.0000000000000001E-5</v>
      </c>
      <c r="U8" s="31">
        <v>1.0000000000000001E-5</v>
      </c>
      <c r="V8" s="31">
        <v>1.0000000000000001E-5</v>
      </c>
      <c r="W8" s="31">
        <v>1.0000000000000001E-5</v>
      </c>
      <c r="X8" s="31">
        <v>1.0000000000000001E-5</v>
      </c>
      <c r="Y8" s="31">
        <v>1.0000000000000001E-5</v>
      </c>
      <c r="Z8" s="31">
        <v>1.0000000000000001E-5</v>
      </c>
      <c r="AA8" s="31">
        <v>1.0000000000000001E-5</v>
      </c>
      <c r="AB8" s="31">
        <v>1.0000000000000001E-5</v>
      </c>
      <c r="AC8" s="31">
        <v>1.0000000000000001E-5</v>
      </c>
      <c r="AD8" s="31">
        <v>1.0000000000000001E-5</v>
      </c>
      <c r="AE8" s="31">
        <v>1.0000000000000001E-5</v>
      </c>
      <c r="AF8" s="31">
        <v>1.0000000000000001E-5</v>
      </c>
      <c r="AG8" s="31">
        <v>1.0000000000000001E-5</v>
      </c>
      <c r="AH8" s="31">
        <v>1.0000000000000001E-5</v>
      </c>
      <c r="AI8" s="31">
        <v>1.0000000000000001E-5</v>
      </c>
      <c r="AJ8" s="31">
        <v>1.0000000000000001E-5</v>
      </c>
      <c r="AK8" s="31">
        <v>1.0000000000000001E-5</v>
      </c>
      <c r="AL8" s="31">
        <v>1.0000000000000001E-5</v>
      </c>
      <c r="AM8" s="31">
        <v>1.0000000000000001E-5</v>
      </c>
      <c r="AN8" s="31">
        <v>1.0000000000000001E-5</v>
      </c>
      <c r="AO8" s="31">
        <v>1.0000000000000001E-5</v>
      </c>
      <c r="AP8" s="31">
        <v>1.0000000000000001E-5</v>
      </c>
      <c r="AQ8" s="31">
        <v>1.0000000000000001E-5</v>
      </c>
      <c r="AR8" s="31">
        <v>1.0000000000000001E-5</v>
      </c>
      <c r="AS8" s="31">
        <v>1.0000000000000001E-5</v>
      </c>
      <c r="AT8" s="31">
        <v>1.0000000000000001E-5</v>
      </c>
      <c r="AU8" s="31">
        <v>1.0000000000000001E-5</v>
      </c>
      <c r="AV8" s="31">
        <v>1.0000000000000001E-5</v>
      </c>
      <c r="AW8" s="31">
        <v>1.0000000000000001E-5</v>
      </c>
      <c r="AX8" s="31">
        <v>1.0000000000000001E-5</v>
      </c>
      <c r="AY8" s="31">
        <v>1.0000000000000001E-5</v>
      </c>
      <c r="AZ8" s="31">
        <v>1.0000000000000001E-5</v>
      </c>
      <c r="BA8" s="31">
        <v>1.0000000000000001E-5</v>
      </c>
      <c r="BB8" s="31">
        <v>1.0000000000000001E-5</v>
      </c>
      <c r="BC8" s="31">
        <v>1.0000000000000001E-5</v>
      </c>
      <c r="BD8" s="31">
        <v>1.0000000000000001E-5</v>
      </c>
      <c r="BE8" s="31">
        <v>1.0000000000000001E-5</v>
      </c>
      <c r="BF8" s="31">
        <v>1.0000000000000001E-5</v>
      </c>
      <c r="BG8" s="31">
        <v>1.0000000000000001E-5</v>
      </c>
      <c r="BH8" s="31">
        <v>1.0000000000000001E-5</v>
      </c>
      <c r="BI8" s="31">
        <v>1.0000000000000001E-5</v>
      </c>
      <c r="BJ8" s="31">
        <v>1.0000000000000001E-5</v>
      </c>
      <c r="BK8" s="31">
        <v>1.0000000000000001E-5</v>
      </c>
      <c r="BL8" s="31">
        <v>1.0000000000000001E-5</v>
      </c>
      <c r="BM8" s="31">
        <v>1.0000000000000001E-5</v>
      </c>
      <c r="BN8" s="31">
        <v>1.0000000000000001E-5</v>
      </c>
      <c r="BO8" s="31">
        <v>1.0000000000000001E-5</v>
      </c>
      <c r="BP8" s="31">
        <v>1.0000000000000001E-5</v>
      </c>
      <c r="BQ8" s="31">
        <v>1.0000000000000001E-5</v>
      </c>
      <c r="BR8" s="31">
        <v>1.0000000000000001E-5</v>
      </c>
    </row>
    <row r="9" spans="1:70" x14ac:dyDescent="0.2">
      <c r="A9">
        <v>22</v>
      </c>
      <c r="B9" s="31">
        <v>1.0000000000000001E-5</v>
      </c>
      <c r="C9" s="31">
        <v>1.0000000000000001E-5</v>
      </c>
      <c r="D9" s="31">
        <v>1.0000000000000001E-5</v>
      </c>
      <c r="E9" s="31">
        <v>1.0000000000000001E-5</v>
      </c>
      <c r="F9" s="31">
        <v>1.0000000000000001E-5</v>
      </c>
      <c r="G9" s="31">
        <v>1.0000000000000001E-5</v>
      </c>
      <c r="H9" s="31">
        <v>1.0000000000000001E-5</v>
      </c>
      <c r="I9" s="31">
        <v>1.0000000000000001E-5</v>
      </c>
      <c r="J9" s="31">
        <v>1.0000000000000001E-5</v>
      </c>
      <c r="K9" s="31">
        <v>1.0000000000000001E-5</v>
      </c>
      <c r="L9" s="31">
        <v>1.0000000000000001E-5</v>
      </c>
      <c r="M9" s="31">
        <v>1.0000000000000001E-5</v>
      </c>
      <c r="N9" s="31">
        <v>1.0000000000000001E-5</v>
      </c>
      <c r="O9" s="31">
        <v>1.0000000000000001E-5</v>
      </c>
      <c r="P9" s="31">
        <v>1.0000000000000001E-5</v>
      </c>
      <c r="Q9" s="31">
        <v>1.0000000000000001E-5</v>
      </c>
      <c r="R9" s="31">
        <v>1.0000000000000001E-5</v>
      </c>
      <c r="S9" s="31">
        <v>1.0000000000000001E-5</v>
      </c>
      <c r="T9" s="31">
        <v>1.0000000000000001E-5</v>
      </c>
      <c r="U9" s="31">
        <v>1.0000000000000001E-5</v>
      </c>
      <c r="V9" s="31">
        <v>1.0000000000000001E-5</v>
      </c>
      <c r="W9" s="31">
        <v>1.0000000000000001E-5</v>
      </c>
      <c r="X9" s="31">
        <v>1.0000000000000001E-5</v>
      </c>
      <c r="Y9" s="31">
        <v>1.0000000000000001E-5</v>
      </c>
      <c r="Z9" s="31">
        <v>1.0000000000000001E-5</v>
      </c>
      <c r="AA9" s="31">
        <v>1.0000000000000001E-5</v>
      </c>
      <c r="AB9" s="31">
        <v>1.0000000000000001E-5</v>
      </c>
      <c r="AC9" s="31">
        <v>1.0000000000000001E-5</v>
      </c>
      <c r="AD9" s="31">
        <v>1.0000000000000001E-5</v>
      </c>
      <c r="AE9" s="31">
        <v>1.0000000000000001E-5</v>
      </c>
      <c r="AF9" s="31">
        <v>1.0000000000000001E-5</v>
      </c>
      <c r="AG9" s="31">
        <v>1.0000000000000001E-5</v>
      </c>
      <c r="AH9" s="31">
        <v>1.0000000000000001E-5</v>
      </c>
      <c r="AI9" s="31">
        <v>1.0000000000000001E-5</v>
      </c>
      <c r="AJ9" s="31">
        <v>1.0000000000000001E-5</v>
      </c>
      <c r="AK9" s="31">
        <v>1.0000000000000001E-5</v>
      </c>
      <c r="AL9" s="31">
        <v>1.0000000000000001E-5</v>
      </c>
      <c r="AM9" s="31">
        <v>1.0000000000000001E-5</v>
      </c>
      <c r="AN9" s="31">
        <v>1.0000000000000001E-5</v>
      </c>
      <c r="AO9" s="31">
        <v>1.0000000000000001E-5</v>
      </c>
      <c r="AP9" s="31">
        <v>1.0000000000000001E-5</v>
      </c>
      <c r="AQ9" s="31">
        <v>1.0000000000000001E-5</v>
      </c>
      <c r="AR9" s="31">
        <v>1.0000000000000001E-5</v>
      </c>
      <c r="AS9" s="31">
        <v>1.0000000000000001E-5</v>
      </c>
      <c r="AT9" s="31">
        <v>1.0000000000000001E-5</v>
      </c>
      <c r="AU9" s="31">
        <v>1.0000000000000001E-5</v>
      </c>
      <c r="AV9" s="31">
        <v>1.0000000000000001E-5</v>
      </c>
      <c r="AW9" s="31">
        <v>1.0000000000000001E-5</v>
      </c>
      <c r="AX9" s="31">
        <v>1.0000000000000001E-5</v>
      </c>
      <c r="AY9" s="31">
        <v>1.0000000000000001E-5</v>
      </c>
      <c r="AZ9" s="31">
        <v>1.0000000000000001E-5</v>
      </c>
      <c r="BA9" s="31">
        <v>1.0000000000000001E-5</v>
      </c>
      <c r="BB9" s="31">
        <v>1.0000000000000001E-5</v>
      </c>
      <c r="BC9" s="31">
        <v>1.0000000000000001E-5</v>
      </c>
      <c r="BD9" s="31">
        <v>1.0000000000000001E-5</v>
      </c>
      <c r="BE9" s="31">
        <v>1.0000000000000001E-5</v>
      </c>
      <c r="BF9" s="31">
        <v>1.0000000000000001E-5</v>
      </c>
      <c r="BG9" s="31">
        <v>1.0000000000000001E-5</v>
      </c>
      <c r="BH9" s="31">
        <v>1.0000000000000001E-5</v>
      </c>
      <c r="BI9" s="31">
        <v>1.0000000000000001E-5</v>
      </c>
      <c r="BJ9" s="31">
        <v>1.0000000000000001E-5</v>
      </c>
      <c r="BK9" s="31">
        <v>1.0000000000000001E-5</v>
      </c>
      <c r="BL9" s="31">
        <v>1.0000000000000001E-5</v>
      </c>
      <c r="BM9" s="31">
        <v>1.0000000000000001E-5</v>
      </c>
      <c r="BN9" s="31">
        <v>1.0000000000000001E-5</v>
      </c>
      <c r="BO9" s="31">
        <v>1.0000000000000001E-5</v>
      </c>
      <c r="BP9" s="31">
        <v>1.0000000000000001E-5</v>
      </c>
      <c r="BQ9" s="31">
        <v>1.0000000000000001E-5</v>
      </c>
      <c r="BR9" s="31">
        <v>1.0000000000000001E-5</v>
      </c>
    </row>
    <row r="10" spans="1:70" x14ac:dyDescent="0.2">
      <c r="A10">
        <v>23</v>
      </c>
      <c r="B10" s="31">
        <v>1.0000000000000001E-5</v>
      </c>
      <c r="C10" s="31">
        <v>1.0000000000000001E-5</v>
      </c>
      <c r="D10" s="31">
        <v>1.0000000000000001E-5</v>
      </c>
      <c r="E10" s="31">
        <v>1.0000000000000001E-5</v>
      </c>
      <c r="F10" s="31">
        <v>1.0000000000000001E-5</v>
      </c>
      <c r="G10" s="31">
        <v>1.0000000000000001E-5</v>
      </c>
      <c r="H10" s="31">
        <v>1.0000000000000001E-5</v>
      </c>
      <c r="I10" s="31">
        <v>1.0000000000000001E-5</v>
      </c>
      <c r="J10" s="31">
        <v>1.0000000000000001E-5</v>
      </c>
      <c r="K10" s="31">
        <v>1.0000000000000001E-5</v>
      </c>
      <c r="L10" s="31">
        <v>1.0000000000000001E-5</v>
      </c>
      <c r="M10" s="31">
        <v>1.0000000000000001E-5</v>
      </c>
      <c r="N10" s="31">
        <v>1.0000000000000001E-5</v>
      </c>
      <c r="O10" s="31">
        <v>1.0000000000000001E-5</v>
      </c>
      <c r="P10" s="31">
        <v>1.0000000000000001E-5</v>
      </c>
      <c r="Q10" s="31">
        <v>1.0000000000000001E-5</v>
      </c>
      <c r="R10" s="31">
        <v>1.0000000000000001E-5</v>
      </c>
      <c r="S10" s="31">
        <v>1.0000000000000001E-5</v>
      </c>
      <c r="T10" s="31">
        <v>1.0000000000000001E-5</v>
      </c>
      <c r="U10" s="31">
        <v>1.0000000000000001E-5</v>
      </c>
      <c r="V10" s="31">
        <v>1.0000000000000001E-5</v>
      </c>
      <c r="W10" s="31">
        <v>1.0000000000000001E-5</v>
      </c>
      <c r="X10" s="31">
        <v>1.0000000000000001E-5</v>
      </c>
      <c r="Y10" s="31">
        <v>1.0000000000000001E-5</v>
      </c>
      <c r="Z10" s="31">
        <v>1.0000000000000001E-5</v>
      </c>
      <c r="AA10" s="31">
        <v>1.0000000000000001E-5</v>
      </c>
      <c r="AB10" s="31">
        <v>1.0000000000000001E-5</v>
      </c>
      <c r="AC10" s="31">
        <v>1.0000000000000001E-5</v>
      </c>
      <c r="AD10" s="31">
        <v>1.0000000000000001E-5</v>
      </c>
      <c r="AE10" s="31">
        <v>1.0000000000000001E-5</v>
      </c>
      <c r="AF10" s="31">
        <v>1.0000000000000001E-5</v>
      </c>
      <c r="AG10" s="31">
        <v>1.0000000000000001E-5</v>
      </c>
      <c r="AH10" s="31">
        <v>1.0000000000000001E-5</v>
      </c>
      <c r="AI10" s="31">
        <v>1.0000000000000001E-5</v>
      </c>
      <c r="AJ10" s="31">
        <v>1.0000000000000001E-5</v>
      </c>
      <c r="AK10" s="31">
        <v>1.0000000000000001E-5</v>
      </c>
      <c r="AL10" s="31">
        <v>1.0000000000000001E-5</v>
      </c>
      <c r="AM10" s="31">
        <v>1.0000000000000001E-5</v>
      </c>
      <c r="AN10" s="31">
        <v>1.0000000000000001E-5</v>
      </c>
      <c r="AO10" s="31">
        <v>1.0000000000000001E-5</v>
      </c>
      <c r="AP10" s="31">
        <v>1.0000000000000001E-5</v>
      </c>
      <c r="AQ10" s="31">
        <v>1.0000000000000001E-5</v>
      </c>
      <c r="AR10" s="31">
        <v>1.0000000000000001E-5</v>
      </c>
      <c r="AS10" s="31">
        <v>1.0000000000000001E-5</v>
      </c>
      <c r="AT10" s="31">
        <v>1.0000000000000001E-5</v>
      </c>
      <c r="AU10" s="31">
        <v>1.0000000000000001E-5</v>
      </c>
      <c r="AV10" s="31">
        <v>1.0000000000000001E-5</v>
      </c>
      <c r="AW10" s="31">
        <v>1.0000000000000001E-5</v>
      </c>
      <c r="AX10" s="31">
        <v>1.0000000000000001E-5</v>
      </c>
      <c r="AY10" s="31">
        <v>1.0000000000000001E-5</v>
      </c>
      <c r="AZ10" s="31">
        <v>1.0000000000000001E-5</v>
      </c>
      <c r="BA10" s="31">
        <v>1.0000000000000001E-5</v>
      </c>
      <c r="BB10" s="31">
        <v>1.0000000000000001E-5</v>
      </c>
      <c r="BC10" s="31">
        <v>1.0000000000000001E-5</v>
      </c>
      <c r="BD10" s="31">
        <v>1.0000000000000001E-5</v>
      </c>
      <c r="BE10" s="31">
        <v>1.0000000000000001E-5</v>
      </c>
      <c r="BF10" s="31">
        <v>1.0000000000000001E-5</v>
      </c>
      <c r="BG10" s="31">
        <v>1.0000000000000001E-5</v>
      </c>
      <c r="BH10" s="31">
        <v>1.0000000000000001E-5</v>
      </c>
      <c r="BI10" s="31">
        <v>1.0000000000000001E-5</v>
      </c>
      <c r="BJ10" s="31">
        <v>1.0000000000000001E-5</v>
      </c>
      <c r="BK10" s="31">
        <v>1.0000000000000001E-5</v>
      </c>
      <c r="BL10" s="31">
        <v>1.0000000000000001E-5</v>
      </c>
      <c r="BM10" s="31">
        <v>1.0000000000000001E-5</v>
      </c>
      <c r="BN10" s="31">
        <v>1.0000000000000001E-5</v>
      </c>
      <c r="BO10" s="31">
        <v>1.0000000000000001E-5</v>
      </c>
      <c r="BP10" s="31">
        <v>1.0000000000000001E-5</v>
      </c>
      <c r="BQ10" s="31">
        <v>1.0000000000000001E-5</v>
      </c>
      <c r="BR10" s="31">
        <v>1.0000000000000001E-5</v>
      </c>
    </row>
    <row r="11" spans="1:70" x14ac:dyDescent="0.2">
      <c r="A11">
        <v>24</v>
      </c>
      <c r="B11" s="31">
        <v>1.0000000000000001E-5</v>
      </c>
      <c r="C11" s="31">
        <v>1.0000000000000001E-5</v>
      </c>
      <c r="D11" s="31">
        <v>1.0000000000000001E-5</v>
      </c>
      <c r="E11" s="31">
        <v>1.0000000000000001E-5</v>
      </c>
      <c r="F11" s="31">
        <v>1.0000000000000001E-5</v>
      </c>
      <c r="G11" s="31">
        <v>1.0000000000000001E-5</v>
      </c>
      <c r="H11" s="31">
        <v>1.0000000000000001E-5</v>
      </c>
      <c r="I11" s="31">
        <v>1.0000000000000001E-5</v>
      </c>
      <c r="J11" s="31">
        <v>1.0000000000000001E-5</v>
      </c>
      <c r="K11" s="31">
        <v>1.0000000000000001E-5</v>
      </c>
      <c r="L11" s="31">
        <v>1.0000000000000001E-5</v>
      </c>
      <c r="M11" s="31">
        <v>1.0000000000000001E-5</v>
      </c>
      <c r="N11" s="31">
        <v>1.0000000000000001E-5</v>
      </c>
      <c r="O11" s="31">
        <v>1.0000000000000001E-5</v>
      </c>
      <c r="P11" s="31">
        <v>1.0000000000000001E-5</v>
      </c>
      <c r="Q11" s="31">
        <v>1.0000000000000001E-5</v>
      </c>
      <c r="R11" s="31">
        <v>1.0000000000000001E-5</v>
      </c>
      <c r="S11" s="31">
        <v>1.0000000000000001E-5</v>
      </c>
      <c r="T11" s="31">
        <v>1.0000000000000001E-5</v>
      </c>
      <c r="U11" s="31">
        <v>1.0000000000000001E-5</v>
      </c>
      <c r="V11" s="31">
        <v>1.0000000000000001E-5</v>
      </c>
      <c r="W11" s="31">
        <v>1.0000000000000001E-5</v>
      </c>
      <c r="X11" s="31">
        <v>1.0000000000000001E-5</v>
      </c>
      <c r="Y11" s="31">
        <v>1.0000000000000001E-5</v>
      </c>
      <c r="Z11" s="31">
        <v>1.0000000000000001E-5</v>
      </c>
      <c r="AA11" s="31">
        <v>1.0000000000000001E-5</v>
      </c>
      <c r="AB11" s="31">
        <v>1.0000000000000001E-5</v>
      </c>
      <c r="AC11" s="31">
        <v>1.0000000000000001E-5</v>
      </c>
      <c r="AD11" s="31">
        <v>1.0000000000000001E-5</v>
      </c>
      <c r="AE11" s="31">
        <v>1.0000000000000001E-5</v>
      </c>
      <c r="AF11" s="31">
        <v>1.0000000000000001E-5</v>
      </c>
      <c r="AG11" s="31">
        <v>1.0000000000000001E-5</v>
      </c>
      <c r="AH11" s="31">
        <v>1.0000000000000001E-5</v>
      </c>
      <c r="AI11" s="31">
        <v>1.0000000000000001E-5</v>
      </c>
      <c r="AJ11" s="31">
        <v>1.0000000000000001E-5</v>
      </c>
      <c r="AK11" s="31">
        <v>1.0000000000000001E-5</v>
      </c>
      <c r="AL11" s="31">
        <v>1.0000000000000001E-5</v>
      </c>
      <c r="AM11" s="31">
        <v>1.0000000000000001E-5</v>
      </c>
      <c r="AN11" s="31">
        <v>1.0000000000000001E-5</v>
      </c>
      <c r="AO11" s="31">
        <v>1.0000000000000001E-5</v>
      </c>
      <c r="AP11" s="31">
        <v>1.0000000000000001E-5</v>
      </c>
      <c r="AQ11" s="31">
        <v>1.0000000000000001E-5</v>
      </c>
      <c r="AR11" s="31">
        <v>1.0000000000000001E-5</v>
      </c>
      <c r="AS11" s="31">
        <v>1.0000000000000001E-5</v>
      </c>
      <c r="AT11" s="31">
        <v>1.0000000000000001E-5</v>
      </c>
      <c r="AU11" s="31">
        <v>1.0000000000000001E-5</v>
      </c>
      <c r="AV11" s="31">
        <v>1.0000000000000001E-5</v>
      </c>
      <c r="AW11" s="31">
        <v>1.0000000000000001E-5</v>
      </c>
      <c r="AX11" s="31">
        <v>1.0000000000000001E-5</v>
      </c>
      <c r="AY11" s="31">
        <v>1.0000000000000001E-5</v>
      </c>
      <c r="AZ11" s="31">
        <v>1.0000000000000001E-5</v>
      </c>
      <c r="BA11" s="31">
        <v>1.0000000000000001E-5</v>
      </c>
      <c r="BB11" s="31">
        <v>1.0000000000000001E-5</v>
      </c>
      <c r="BC11" s="31">
        <v>1.0000000000000001E-5</v>
      </c>
      <c r="BD11" s="31">
        <v>1.0000000000000001E-5</v>
      </c>
      <c r="BE11" s="31">
        <v>1.0000000000000001E-5</v>
      </c>
      <c r="BF11" s="31">
        <v>1.0000000000000001E-5</v>
      </c>
      <c r="BG11" s="31">
        <v>1.0000000000000001E-5</v>
      </c>
      <c r="BH11" s="31">
        <v>1.0000000000000001E-5</v>
      </c>
      <c r="BI11" s="31">
        <v>1.0000000000000001E-5</v>
      </c>
      <c r="BJ11" s="31">
        <v>1.0000000000000001E-5</v>
      </c>
      <c r="BK11" s="31">
        <v>1.0000000000000001E-5</v>
      </c>
      <c r="BL11" s="31">
        <v>1.0000000000000001E-5</v>
      </c>
      <c r="BM11" s="31">
        <v>1.0000000000000001E-5</v>
      </c>
      <c r="BN11" s="31">
        <v>1.0000000000000001E-5</v>
      </c>
      <c r="BO11" s="31">
        <v>1.0000000000000001E-5</v>
      </c>
      <c r="BP11" s="31">
        <v>1.0000000000000001E-5</v>
      </c>
      <c r="BQ11" s="31">
        <v>1.0000000000000001E-5</v>
      </c>
      <c r="BR11" s="31">
        <v>1.0000000000000001E-5</v>
      </c>
    </row>
    <row r="12" spans="1:70" x14ac:dyDescent="0.2">
      <c r="A12">
        <v>25</v>
      </c>
      <c r="B12" s="31">
        <v>1.0000000000000001E-5</v>
      </c>
      <c r="C12" s="31">
        <v>1.0000000000000001E-5</v>
      </c>
      <c r="D12" s="31">
        <v>1.0000000000000001E-5</v>
      </c>
      <c r="E12" s="31">
        <v>1.0000000000000001E-5</v>
      </c>
      <c r="F12" s="31">
        <v>1.0000000000000001E-5</v>
      </c>
      <c r="G12" s="31">
        <v>1.0000000000000001E-5</v>
      </c>
      <c r="H12" s="31">
        <v>1.0000000000000001E-5</v>
      </c>
      <c r="I12" s="31">
        <v>1.0000000000000001E-5</v>
      </c>
      <c r="J12" s="31">
        <v>1.0000000000000001E-5</v>
      </c>
      <c r="K12" s="31">
        <v>1.0000000000000001E-5</v>
      </c>
      <c r="L12" s="31">
        <v>1.0000000000000001E-5</v>
      </c>
      <c r="M12" s="31">
        <v>1.0000000000000001E-5</v>
      </c>
      <c r="N12" s="31">
        <v>1.0000000000000001E-5</v>
      </c>
      <c r="O12" s="31">
        <v>1.0000000000000001E-5</v>
      </c>
      <c r="P12" s="31">
        <v>1.0000000000000001E-5</v>
      </c>
      <c r="Q12" s="31">
        <v>1.0000000000000001E-5</v>
      </c>
      <c r="R12" s="31">
        <v>1.0000000000000001E-5</v>
      </c>
      <c r="S12" s="31">
        <v>1.0000000000000001E-5</v>
      </c>
      <c r="T12" s="31">
        <v>1.0000000000000001E-5</v>
      </c>
      <c r="U12" s="31">
        <v>1.0000000000000001E-5</v>
      </c>
      <c r="V12" s="31">
        <v>1.0000000000000001E-5</v>
      </c>
      <c r="W12" s="31">
        <v>1.0000000000000001E-5</v>
      </c>
      <c r="X12" s="31">
        <v>1.0000000000000001E-5</v>
      </c>
      <c r="Y12" s="31">
        <v>1.0000000000000001E-5</v>
      </c>
      <c r="Z12" s="31">
        <v>1.0000000000000001E-5</v>
      </c>
      <c r="AA12" s="31">
        <v>1.0000000000000001E-5</v>
      </c>
      <c r="AB12" s="31">
        <v>1.0000000000000001E-5</v>
      </c>
      <c r="AC12" s="31">
        <v>1.0000000000000001E-5</v>
      </c>
      <c r="AD12" s="31">
        <v>1.0000000000000001E-5</v>
      </c>
      <c r="AE12" s="31">
        <v>1.0000000000000001E-5</v>
      </c>
      <c r="AF12" s="31">
        <v>1.0000000000000001E-5</v>
      </c>
      <c r="AG12" s="31">
        <v>1.0000000000000001E-5</v>
      </c>
      <c r="AH12" s="31">
        <v>1.0000000000000001E-5</v>
      </c>
      <c r="AI12" s="31">
        <v>1.0000000000000001E-5</v>
      </c>
      <c r="AJ12" s="31">
        <v>1.0000000000000001E-5</v>
      </c>
      <c r="AK12" s="31">
        <v>1.0000000000000001E-5</v>
      </c>
      <c r="AL12" s="31">
        <v>1.0000000000000001E-5</v>
      </c>
      <c r="AM12" s="31">
        <v>1.0000000000000001E-5</v>
      </c>
      <c r="AN12" s="31">
        <v>1.0000000000000001E-5</v>
      </c>
      <c r="AO12" s="31">
        <v>1.0000000000000001E-5</v>
      </c>
      <c r="AP12" s="31">
        <v>1.0000000000000001E-5</v>
      </c>
      <c r="AQ12" s="31">
        <v>1.0000000000000001E-5</v>
      </c>
      <c r="AR12" s="31">
        <v>1.0000000000000001E-5</v>
      </c>
      <c r="AS12" s="31">
        <v>1.0000000000000001E-5</v>
      </c>
      <c r="AT12" s="31">
        <v>1.0000000000000001E-5</v>
      </c>
      <c r="AU12" s="31">
        <v>1.0000000000000001E-5</v>
      </c>
      <c r="AV12" s="31">
        <v>1.0000000000000001E-5</v>
      </c>
      <c r="AW12" s="31">
        <v>1.0000000000000001E-5</v>
      </c>
      <c r="AX12" s="31">
        <v>1.0000000000000001E-5</v>
      </c>
      <c r="AY12" s="31">
        <v>1.0000000000000001E-5</v>
      </c>
      <c r="AZ12" s="31">
        <v>1.0000000000000001E-5</v>
      </c>
      <c r="BA12" s="31">
        <v>1.0000000000000001E-5</v>
      </c>
      <c r="BB12" s="31">
        <v>1.0000000000000001E-5</v>
      </c>
      <c r="BC12" s="31">
        <v>1.0000000000000001E-5</v>
      </c>
      <c r="BD12" s="31">
        <v>1.0000000000000001E-5</v>
      </c>
      <c r="BE12" s="31">
        <v>1.0000000000000001E-5</v>
      </c>
      <c r="BF12" s="31">
        <v>1.0000000000000001E-5</v>
      </c>
      <c r="BG12" s="31">
        <v>1.0000000000000001E-5</v>
      </c>
      <c r="BH12" s="31">
        <v>1.0000000000000001E-5</v>
      </c>
      <c r="BI12" s="31">
        <v>1.0000000000000001E-5</v>
      </c>
      <c r="BJ12" s="31">
        <v>1.0000000000000001E-5</v>
      </c>
      <c r="BK12" s="31">
        <v>1.0000000000000001E-5</v>
      </c>
      <c r="BL12" s="31">
        <v>1.0000000000000001E-5</v>
      </c>
      <c r="BM12" s="31">
        <v>1.0000000000000001E-5</v>
      </c>
      <c r="BN12" s="31">
        <v>1.0000000000000001E-5</v>
      </c>
      <c r="BO12" s="31">
        <v>1.0000000000000001E-5</v>
      </c>
      <c r="BP12" s="31">
        <v>1.0000000000000001E-5</v>
      </c>
      <c r="BQ12" s="31">
        <v>1.0000000000000001E-5</v>
      </c>
      <c r="BR12" s="31">
        <v>1.0000000000000001E-5</v>
      </c>
    </row>
    <row r="13" spans="1:70" x14ac:dyDescent="0.2">
      <c r="A13">
        <v>26</v>
      </c>
      <c r="B13" s="31">
        <v>1.0000000000000001E-5</v>
      </c>
      <c r="C13" s="31">
        <v>1.0000000000000001E-5</v>
      </c>
      <c r="D13" s="31">
        <v>1.0000000000000001E-5</v>
      </c>
      <c r="E13" s="31">
        <v>1.0000000000000001E-5</v>
      </c>
      <c r="F13" s="31">
        <v>1.0000000000000001E-5</v>
      </c>
      <c r="G13" s="31">
        <v>1.0000000000000001E-5</v>
      </c>
      <c r="H13" s="31">
        <v>1.0000000000000001E-5</v>
      </c>
      <c r="I13" s="31">
        <v>1.0000000000000001E-5</v>
      </c>
      <c r="J13" s="31">
        <v>1.0000000000000001E-5</v>
      </c>
      <c r="K13" s="31">
        <v>1.0000000000000001E-5</v>
      </c>
      <c r="L13" s="31">
        <v>1.0000000000000001E-5</v>
      </c>
      <c r="M13" s="31">
        <v>1.0000000000000001E-5</v>
      </c>
      <c r="N13" s="31">
        <v>1.0000000000000001E-5</v>
      </c>
      <c r="O13" s="31">
        <v>1.0000000000000001E-5</v>
      </c>
      <c r="P13" s="31">
        <v>1.0000000000000001E-5</v>
      </c>
      <c r="Q13" s="31">
        <v>1.0000000000000001E-5</v>
      </c>
      <c r="R13" s="31">
        <v>1.0000000000000001E-5</v>
      </c>
      <c r="S13" s="31">
        <v>1.0000000000000001E-5</v>
      </c>
      <c r="T13" s="31">
        <v>1.0000000000000001E-5</v>
      </c>
      <c r="U13" s="31">
        <v>1.0000000000000001E-5</v>
      </c>
      <c r="V13" s="31">
        <v>1.0000000000000001E-5</v>
      </c>
      <c r="W13" s="31">
        <v>1.0000000000000001E-5</v>
      </c>
      <c r="X13" s="31">
        <v>1.0000000000000001E-5</v>
      </c>
      <c r="Y13" s="31">
        <v>1.0000000000000001E-5</v>
      </c>
      <c r="Z13" s="31">
        <v>1.0000000000000001E-5</v>
      </c>
      <c r="AA13" s="31">
        <v>1.0000000000000001E-5</v>
      </c>
      <c r="AB13" s="31">
        <v>1.0000000000000001E-5</v>
      </c>
      <c r="AC13" s="31">
        <v>1.0000000000000001E-5</v>
      </c>
      <c r="AD13" s="31">
        <v>1.0000000000000001E-5</v>
      </c>
      <c r="AE13" s="31">
        <v>1.0000000000000001E-5</v>
      </c>
      <c r="AF13" s="31">
        <v>1.0000000000000001E-5</v>
      </c>
      <c r="AG13" s="31">
        <v>1.0000000000000001E-5</v>
      </c>
      <c r="AH13" s="31">
        <v>1.0000000000000001E-5</v>
      </c>
      <c r="AI13" s="31">
        <v>1.0000000000000001E-5</v>
      </c>
      <c r="AJ13" s="31">
        <v>1.0000000000000001E-5</v>
      </c>
      <c r="AK13" s="31">
        <v>1.0000000000000001E-5</v>
      </c>
      <c r="AL13" s="31">
        <v>1.0000000000000001E-5</v>
      </c>
      <c r="AM13" s="31">
        <v>1.0000000000000001E-5</v>
      </c>
      <c r="AN13" s="31">
        <v>1.0000000000000001E-5</v>
      </c>
      <c r="AO13" s="31">
        <v>1.0000000000000001E-5</v>
      </c>
      <c r="AP13" s="31">
        <v>1.0000000000000001E-5</v>
      </c>
      <c r="AQ13" s="31">
        <v>1.0000000000000001E-5</v>
      </c>
      <c r="AR13" s="31">
        <v>1.0000000000000001E-5</v>
      </c>
      <c r="AS13" s="31">
        <v>1.0000000000000001E-5</v>
      </c>
      <c r="AT13" s="31">
        <v>1.0000000000000001E-5</v>
      </c>
      <c r="AU13" s="31">
        <v>1.0000000000000001E-5</v>
      </c>
      <c r="AV13" s="31">
        <v>1.0000000000000001E-5</v>
      </c>
      <c r="AW13" s="31">
        <v>1.0000000000000001E-5</v>
      </c>
      <c r="AX13" s="31">
        <v>1.0000000000000001E-5</v>
      </c>
      <c r="AY13" s="31">
        <v>1.0000000000000001E-5</v>
      </c>
      <c r="AZ13" s="31">
        <v>1.0000000000000001E-5</v>
      </c>
      <c r="BA13" s="31">
        <v>1.0000000000000001E-5</v>
      </c>
      <c r="BB13" s="31">
        <v>1.0000000000000001E-5</v>
      </c>
      <c r="BC13" s="31">
        <v>1.0000000000000001E-5</v>
      </c>
      <c r="BD13" s="31">
        <v>1.0000000000000001E-5</v>
      </c>
      <c r="BE13" s="31">
        <v>1.0000000000000001E-5</v>
      </c>
      <c r="BF13" s="31">
        <v>1.0000000000000001E-5</v>
      </c>
      <c r="BG13" s="31">
        <v>1.0000000000000001E-5</v>
      </c>
      <c r="BH13" s="31">
        <v>1.0000000000000001E-5</v>
      </c>
      <c r="BI13" s="31">
        <v>1.0000000000000001E-5</v>
      </c>
      <c r="BJ13" s="31">
        <v>1.0000000000000001E-5</v>
      </c>
      <c r="BK13" s="31">
        <v>1.0000000000000001E-5</v>
      </c>
      <c r="BL13" s="31">
        <v>1.0000000000000001E-5</v>
      </c>
      <c r="BM13" s="31">
        <v>1.0000000000000001E-5</v>
      </c>
      <c r="BN13" s="31">
        <v>1.0000000000000001E-5</v>
      </c>
      <c r="BO13" s="31">
        <v>1.0000000000000001E-5</v>
      </c>
      <c r="BP13" s="31">
        <v>1.0000000000000001E-5</v>
      </c>
      <c r="BQ13" s="31">
        <v>1.0000000000000001E-5</v>
      </c>
      <c r="BR13" s="31">
        <v>1.0000000000000001E-5</v>
      </c>
    </row>
    <row r="14" spans="1:70" x14ac:dyDescent="0.2">
      <c r="A14">
        <v>27</v>
      </c>
      <c r="B14" s="31">
        <v>1.0000000000000001E-5</v>
      </c>
      <c r="C14" s="31">
        <v>1.0000000000000001E-5</v>
      </c>
      <c r="D14" s="31">
        <v>1.0000000000000001E-5</v>
      </c>
      <c r="E14" s="31">
        <v>1.0000000000000001E-5</v>
      </c>
      <c r="F14" s="31">
        <v>1.0000000000000001E-5</v>
      </c>
      <c r="G14" s="31">
        <v>1.0000000000000001E-5</v>
      </c>
      <c r="H14" s="31">
        <v>1.0000000000000001E-5</v>
      </c>
      <c r="I14" s="31">
        <v>1.0000000000000001E-5</v>
      </c>
      <c r="J14" s="31">
        <v>1.0000000000000001E-5</v>
      </c>
      <c r="K14" s="31">
        <v>1.0000000000000001E-5</v>
      </c>
      <c r="L14" s="31">
        <v>1.0000000000000001E-5</v>
      </c>
      <c r="M14" s="31">
        <v>1.0000000000000001E-5</v>
      </c>
      <c r="N14" s="31">
        <v>1.0000000000000001E-5</v>
      </c>
      <c r="O14" s="31">
        <v>1.0000000000000001E-5</v>
      </c>
      <c r="P14" s="31">
        <v>1.0000000000000001E-5</v>
      </c>
      <c r="Q14" s="31">
        <v>1.0000000000000001E-5</v>
      </c>
      <c r="R14" s="31">
        <v>1.0000000000000001E-5</v>
      </c>
      <c r="S14" s="31">
        <v>1.0000000000000001E-5</v>
      </c>
      <c r="T14" s="31">
        <v>1.0000000000000001E-5</v>
      </c>
      <c r="U14" s="31">
        <v>1.0000000000000001E-5</v>
      </c>
      <c r="V14" s="31">
        <v>1.0000000000000001E-5</v>
      </c>
      <c r="W14" s="31">
        <v>1.0000000000000001E-5</v>
      </c>
      <c r="X14" s="31">
        <v>1.0000000000000001E-5</v>
      </c>
      <c r="Y14" s="31">
        <v>1.0000000000000001E-5</v>
      </c>
      <c r="Z14" s="31">
        <v>1.0000000000000001E-5</v>
      </c>
      <c r="AA14" s="31">
        <v>1.0000000000000001E-5</v>
      </c>
      <c r="AB14" s="31">
        <v>1.0000000000000001E-5</v>
      </c>
      <c r="AC14" s="31">
        <v>1.0000000000000001E-5</v>
      </c>
      <c r="AD14" s="31">
        <v>1.0000000000000001E-5</v>
      </c>
      <c r="AE14" s="31">
        <v>1.0000000000000001E-5</v>
      </c>
      <c r="AF14" s="31">
        <v>1.0000000000000001E-5</v>
      </c>
      <c r="AG14" s="31">
        <v>1.0000000000000001E-5</v>
      </c>
      <c r="AH14" s="31">
        <v>1.0000000000000001E-5</v>
      </c>
      <c r="AI14" s="31">
        <v>1.0000000000000001E-5</v>
      </c>
      <c r="AJ14" s="31">
        <v>1.0000000000000001E-5</v>
      </c>
      <c r="AK14" s="31">
        <v>1.0000000000000001E-5</v>
      </c>
      <c r="AL14" s="31">
        <v>1.0000000000000001E-5</v>
      </c>
      <c r="AM14" s="31">
        <v>1.0000000000000001E-5</v>
      </c>
      <c r="AN14" s="31">
        <v>1.0000000000000001E-5</v>
      </c>
      <c r="AO14" s="31">
        <v>1.0000000000000001E-5</v>
      </c>
      <c r="AP14" s="31">
        <v>1.0000000000000001E-5</v>
      </c>
      <c r="AQ14" s="31">
        <v>1.0000000000000001E-5</v>
      </c>
      <c r="AR14" s="31">
        <v>1.0000000000000001E-5</v>
      </c>
      <c r="AS14" s="31">
        <v>1.0000000000000001E-5</v>
      </c>
      <c r="AT14" s="31">
        <v>1.0000000000000001E-5</v>
      </c>
      <c r="AU14" s="31">
        <v>1.0000000000000001E-5</v>
      </c>
      <c r="AV14" s="31">
        <v>1.0000000000000001E-5</v>
      </c>
      <c r="AW14" s="31">
        <v>1.0000000000000001E-5</v>
      </c>
      <c r="AX14" s="31">
        <v>1.0000000000000001E-5</v>
      </c>
      <c r="AY14" s="31">
        <v>1.0000000000000001E-5</v>
      </c>
      <c r="AZ14" s="31">
        <v>1.0000000000000001E-5</v>
      </c>
      <c r="BA14" s="31">
        <v>1.0000000000000001E-5</v>
      </c>
      <c r="BB14" s="31">
        <v>1.0000000000000001E-5</v>
      </c>
      <c r="BC14" s="31">
        <v>1.0000000000000001E-5</v>
      </c>
      <c r="BD14" s="31">
        <v>1.0000000000000001E-5</v>
      </c>
      <c r="BE14" s="31">
        <v>1.0000000000000001E-5</v>
      </c>
      <c r="BF14" s="31">
        <v>1.0000000000000001E-5</v>
      </c>
      <c r="BG14" s="31">
        <v>1.0000000000000001E-5</v>
      </c>
      <c r="BH14" s="31">
        <v>1.0000000000000001E-5</v>
      </c>
      <c r="BI14" s="31">
        <v>1.0000000000000001E-5</v>
      </c>
      <c r="BJ14" s="31">
        <v>1.0000000000000001E-5</v>
      </c>
      <c r="BK14" s="31">
        <v>1.0000000000000001E-5</v>
      </c>
      <c r="BL14" s="31">
        <v>1.0000000000000001E-5</v>
      </c>
      <c r="BM14" s="31">
        <v>1.0000000000000001E-5</v>
      </c>
      <c r="BN14" s="31">
        <v>1.0000000000000001E-5</v>
      </c>
      <c r="BO14" s="31">
        <v>1.0000000000000001E-5</v>
      </c>
      <c r="BP14" s="31">
        <v>1.0000000000000001E-5</v>
      </c>
      <c r="BQ14" s="31">
        <v>1.0000000000000001E-5</v>
      </c>
      <c r="BR14" s="31">
        <v>1.0000000000000001E-5</v>
      </c>
    </row>
    <row r="15" spans="1:70" x14ac:dyDescent="0.2">
      <c r="A15">
        <v>28</v>
      </c>
      <c r="B15" s="31">
        <v>1.0000000000000001E-5</v>
      </c>
      <c r="C15" s="31">
        <v>1.0000000000000001E-5</v>
      </c>
      <c r="D15" s="31">
        <v>1.0000000000000001E-5</v>
      </c>
      <c r="E15" s="31">
        <v>1.0000000000000001E-5</v>
      </c>
      <c r="F15" s="31">
        <v>1.0000000000000001E-5</v>
      </c>
      <c r="G15" s="31">
        <v>1.0000000000000001E-5</v>
      </c>
      <c r="H15" s="31">
        <v>1.0000000000000001E-5</v>
      </c>
      <c r="I15" s="31">
        <v>1.0000000000000001E-5</v>
      </c>
      <c r="J15" s="31">
        <v>1.0000000000000001E-5</v>
      </c>
      <c r="K15" s="31">
        <v>1.0000000000000001E-5</v>
      </c>
      <c r="L15" s="31">
        <v>1.0000000000000001E-5</v>
      </c>
      <c r="M15" s="31">
        <v>1.0000000000000001E-5</v>
      </c>
      <c r="N15" s="31">
        <v>1.0000000000000001E-5</v>
      </c>
      <c r="O15" s="31">
        <v>1.0000000000000001E-5</v>
      </c>
      <c r="P15" s="31">
        <v>1.0000000000000001E-5</v>
      </c>
      <c r="Q15" s="31">
        <v>1.0000000000000001E-5</v>
      </c>
      <c r="R15" s="31">
        <v>1.0000000000000001E-5</v>
      </c>
      <c r="S15" s="31">
        <v>1.0000000000000001E-5</v>
      </c>
      <c r="T15" s="31">
        <v>1.0000000000000001E-5</v>
      </c>
      <c r="U15" s="31">
        <v>1.0000000000000001E-5</v>
      </c>
      <c r="V15" s="31">
        <v>1.0000000000000001E-5</v>
      </c>
      <c r="W15" s="31">
        <v>1.0000000000000001E-5</v>
      </c>
      <c r="X15" s="31">
        <v>1.0000000000000001E-5</v>
      </c>
      <c r="Y15" s="31">
        <v>1.0000000000000001E-5</v>
      </c>
      <c r="Z15" s="31">
        <v>1.0000000000000001E-5</v>
      </c>
      <c r="AA15" s="31">
        <v>1.0000000000000001E-5</v>
      </c>
      <c r="AB15" s="31">
        <v>1.0000000000000001E-5</v>
      </c>
      <c r="AC15" s="31">
        <v>1.0000000000000001E-5</v>
      </c>
      <c r="AD15" s="31">
        <v>1.0000000000000001E-5</v>
      </c>
      <c r="AE15" s="31">
        <v>1.0000000000000001E-5</v>
      </c>
      <c r="AF15" s="31">
        <v>1.0000000000000001E-5</v>
      </c>
      <c r="AG15" s="31">
        <v>1.0000000000000001E-5</v>
      </c>
      <c r="AH15" s="31">
        <v>1.0000000000000001E-5</v>
      </c>
      <c r="AI15" s="31">
        <v>1.0000000000000001E-5</v>
      </c>
      <c r="AJ15" s="31">
        <v>1.0000000000000001E-5</v>
      </c>
      <c r="AK15" s="31">
        <v>1.0000000000000001E-5</v>
      </c>
      <c r="AL15" s="31">
        <v>1.0000000000000001E-5</v>
      </c>
      <c r="AM15" s="31">
        <v>1.0000000000000001E-5</v>
      </c>
      <c r="AN15" s="31">
        <v>1.0000000000000001E-5</v>
      </c>
      <c r="AO15" s="31">
        <v>1.0000000000000001E-5</v>
      </c>
      <c r="AP15" s="31">
        <v>1.0000000000000001E-5</v>
      </c>
      <c r="AQ15" s="31">
        <v>1.0000000000000001E-5</v>
      </c>
      <c r="AR15" s="31">
        <v>1.0000000000000001E-5</v>
      </c>
      <c r="AS15" s="31">
        <v>1.0000000000000001E-5</v>
      </c>
      <c r="AT15" s="31">
        <v>1.0000000000000001E-5</v>
      </c>
      <c r="AU15" s="31">
        <v>1.0000000000000001E-5</v>
      </c>
      <c r="AV15" s="31">
        <v>1.0000000000000001E-5</v>
      </c>
      <c r="AW15" s="31">
        <v>1.0000000000000001E-5</v>
      </c>
      <c r="AX15" s="31">
        <v>1.0000000000000001E-5</v>
      </c>
      <c r="AY15" s="31">
        <v>1.0000000000000001E-5</v>
      </c>
      <c r="AZ15" s="31">
        <v>1.0000000000000001E-5</v>
      </c>
      <c r="BA15" s="31">
        <v>1.0000000000000001E-5</v>
      </c>
      <c r="BB15" s="31">
        <v>1.0000000000000001E-5</v>
      </c>
      <c r="BC15" s="31">
        <v>1.0000000000000001E-5</v>
      </c>
      <c r="BD15" s="31">
        <v>1.0000000000000001E-5</v>
      </c>
      <c r="BE15" s="31">
        <v>1.0000000000000001E-5</v>
      </c>
      <c r="BF15" s="31">
        <v>1.0000000000000001E-5</v>
      </c>
      <c r="BG15" s="31">
        <v>1.0000000000000001E-5</v>
      </c>
      <c r="BH15" s="31">
        <v>1.0000000000000001E-5</v>
      </c>
      <c r="BI15" s="31">
        <v>1.0000000000000001E-5</v>
      </c>
      <c r="BJ15" s="31">
        <v>1.0000000000000001E-5</v>
      </c>
      <c r="BK15" s="31">
        <v>1.0000000000000001E-5</v>
      </c>
      <c r="BL15" s="31">
        <v>1.0000000000000001E-5</v>
      </c>
      <c r="BM15" s="31">
        <v>1.0000000000000001E-5</v>
      </c>
      <c r="BN15" s="31">
        <v>1.0000000000000001E-5</v>
      </c>
      <c r="BO15" s="31">
        <v>1.0000000000000001E-5</v>
      </c>
      <c r="BP15" s="31">
        <v>1.0000000000000001E-5</v>
      </c>
      <c r="BQ15" s="31">
        <v>1.0000000000000001E-5</v>
      </c>
      <c r="BR15" s="31">
        <v>1.0000000000000001E-5</v>
      </c>
    </row>
    <row r="16" spans="1:70" x14ac:dyDescent="0.2">
      <c r="A16">
        <v>29</v>
      </c>
      <c r="B16" s="31">
        <v>1.0000000000000001E-5</v>
      </c>
      <c r="C16" s="31">
        <v>1.0000000000000001E-5</v>
      </c>
      <c r="D16" s="31">
        <v>1.0000000000000001E-5</v>
      </c>
      <c r="E16" s="31">
        <v>1.0000000000000001E-5</v>
      </c>
      <c r="F16" s="31">
        <v>1.0000000000000001E-5</v>
      </c>
      <c r="G16" s="31">
        <v>1.0000000000000001E-5</v>
      </c>
      <c r="H16" s="31">
        <v>1.0000000000000001E-5</v>
      </c>
      <c r="I16" s="31">
        <v>1.0000000000000001E-5</v>
      </c>
      <c r="J16" s="31">
        <v>1.0000000000000001E-5</v>
      </c>
      <c r="K16" s="31">
        <v>1.0000000000000001E-5</v>
      </c>
      <c r="L16" s="31">
        <v>1.0000000000000001E-5</v>
      </c>
      <c r="M16" s="31">
        <v>1.0000000000000001E-5</v>
      </c>
      <c r="N16" s="31">
        <v>1.0000000000000001E-5</v>
      </c>
      <c r="O16" s="31">
        <v>1.0000000000000001E-5</v>
      </c>
      <c r="P16" s="31">
        <v>1.0000000000000001E-5</v>
      </c>
      <c r="Q16" s="31">
        <v>1.0000000000000001E-5</v>
      </c>
      <c r="R16" s="31">
        <v>1.0000000000000001E-5</v>
      </c>
      <c r="S16" s="31">
        <v>1.0000000000000001E-5</v>
      </c>
      <c r="T16" s="31">
        <v>1.0000000000000001E-5</v>
      </c>
      <c r="U16" s="31">
        <v>1.0000000000000001E-5</v>
      </c>
      <c r="V16" s="31">
        <v>1.0000000000000001E-5</v>
      </c>
      <c r="W16" s="31">
        <v>1.0000000000000001E-5</v>
      </c>
      <c r="X16" s="31">
        <v>1.0000000000000001E-5</v>
      </c>
      <c r="Y16" s="31">
        <v>1.0000000000000001E-5</v>
      </c>
      <c r="Z16" s="31">
        <v>1.0000000000000001E-5</v>
      </c>
      <c r="AA16" s="31">
        <v>1.0000000000000001E-5</v>
      </c>
      <c r="AB16" s="31">
        <v>1.0000000000000001E-5</v>
      </c>
      <c r="AC16" s="31">
        <v>1.0000000000000001E-5</v>
      </c>
      <c r="AD16" s="31">
        <v>1.0000000000000001E-5</v>
      </c>
      <c r="AE16" s="31">
        <v>1.0000000000000001E-5</v>
      </c>
      <c r="AF16" s="31">
        <v>1.0000000000000001E-5</v>
      </c>
      <c r="AG16" s="31">
        <v>1.0000000000000001E-5</v>
      </c>
      <c r="AH16" s="31">
        <v>1.0000000000000001E-5</v>
      </c>
      <c r="AI16" s="31">
        <v>1.0000000000000001E-5</v>
      </c>
      <c r="AJ16" s="31">
        <v>1.0000000000000001E-5</v>
      </c>
      <c r="AK16" s="31">
        <v>1.0000000000000001E-5</v>
      </c>
      <c r="AL16" s="31">
        <v>1.0000000000000001E-5</v>
      </c>
      <c r="AM16" s="31">
        <v>1.0000000000000001E-5</v>
      </c>
      <c r="AN16" s="31">
        <v>1.0000000000000001E-5</v>
      </c>
      <c r="AO16" s="31">
        <v>1.0000000000000001E-5</v>
      </c>
      <c r="AP16" s="31">
        <v>1.0000000000000001E-5</v>
      </c>
      <c r="AQ16" s="31">
        <v>1.0000000000000001E-5</v>
      </c>
      <c r="AR16" s="31">
        <v>1.0000000000000001E-5</v>
      </c>
      <c r="AS16" s="31">
        <v>1.0000000000000001E-5</v>
      </c>
      <c r="AT16" s="31">
        <v>1.0000000000000001E-5</v>
      </c>
      <c r="AU16" s="31">
        <v>1.0000000000000001E-5</v>
      </c>
      <c r="AV16" s="31">
        <v>1.0000000000000001E-5</v>
      </c>
      <c r="AW16" s="31">
        <v>1.0000000000000001E-5</v>
      </c>
      <c r="AX16" s="31">
        <v>1.0000000000000001E-5</v>
      </c>
      <c r="AY16" s="31">
        <v>1.0000000000000001E-5</v>
      </c>
      <c r="AZ16" s="31">
        <v>1.0000000000000001E-5</v>
      </c>
      <c r="BA16" s="31">
        <v>1.0000000000000001E-5</v>
      </c>
      <c r="BB16" s="31">
        <v>1.0000000000000001E-5</v>
      </c>
      <c r="BC16" s="31">
        <v>1.0000000000000001E-5</v>
      </c>
      <c r="BD16" s="31">
        <v>1.0000000000000001E-5</v>
      </c>
      <c r="BE16" s="31">
        <v>1.0000000000000001E-5</v>
      </c>
      <c r="BF16" s="31">
        <v>1.0000000000000001E-5</v>
      </c>
      <c r="BG16" s="31">
        <v>1.0000000000000001E-5</v>
      </c>
      <c r="BH16" s="31">
        <v>1.0000000000000001E-5</v>
      </c>
      <c r="BI16" s="31">
        <v>1.0000000000000001E-5</v>
      </c>
      <c r="BJ16" s="31">
        <v>1.0000000000000001E-5</v>
      </c>
      <c r="BK16" s="31">
        <v>1.0000000000000001E-5</v>
      </c>
      <c r="BL16" s="31">
        <v>1.0000000000000001E-5</v>
      </c>
      <c r="BM16" s="31">
        <v>1.0000000000000001E-5</v>
      </c>
      <c r="BN16" s="31">
        <v>1.0000000000000001E-5</v>
      </c>
      <c r="BO16" s="31">
        <v>1.0000000000000001E-5</v>
      </c>
      <c r="BP16" s="31">
        <v>1.0000000000000001E-5</v>
      </c>
      <c r="BQ16" s="31">
        <v>1.0000000000000001E-5</v>
      </c>
      <c r="BR16" s="31">
        <v>1.0000000000000001E-5</v>
      </c>
    </row>
    <row r="17" spans="1:70" x14ac:dyDescent="0.2">
      <c r="A17">
        <v>30</v>
      </c>
      <c r="B17" s="31">
        <v>1.0000000000000001E-5</v>
      </c>
      <c r="C17" s="31">
        <v>1.0000000000000001E-5</v>
      </c>
      <c r="D17" s="31">
        <v>1.0000000000000001E-5</v>
      </c>
      <c r="E17" s="31">
        <v>1.0000000000000001E-5</v>
      </c>
      <c r="F17" s="31">
        <v>1.0000000000000001E-5</v>
      </c>
      <c r="G17" s="31">
        <v>1.0000000000000001E-5</v>
      </c>
      <c r="H17" s="31">
        <v>1.0000000000000001E-5</v>
      </c>
      <c r="I17" s="31">
        <v>1.0000000000000001E-5</v>
      </c>
      <c r="J17" s="31">
        <v>1.0000000000000001E-5</v>
      </c>
      <c r="K17" s="31">
        <v>1.0000000000000001E-5</v>
      </c>
      <c r="L17" s="31">
        <v>1.0000000000000001E-5</v>
      </c>
      <c r="M17" s="31">
        <v>1.0000000000000001E-5</v>
      </c>
      <c r="N17" s="31">
        <v>1.0000000000000001E-5</v>
      </c>
      <c r="O17" s="31">
        <v>1.0000000000000001E-5</v>
      </c>
      <c r="P17" s="31">
        <v>1.0000000000000001E-5</v>
      </c>
      <c r="Q17" s="31">
        <v>1.0000000000000001E-5</v>
      </c>
      <c r="R17" s="31">
        <v>1.0000000000000001E-5</v>
      </c>
      <c r="S17" s="31">
        <v>1.0000000000000001E-5</v>
      </c>
      <c r="T17" s="31">
        <v>1.0000000000000001E-5</v>
      </c>
      <c r="U17" s="31">
        <v>1.0000000000000001E-5</v>
      </c>
      <c r="V17" s="31">
        <v>1.0000000000000001E-5</v>
      </c>
      <c r="W17" s="31">
        <v>1.0000000000000001E-5</v>
      </c>
      <c r="X17" s="31">
        <v>1.0000000000000001E-5</v>
      </c>
      <c r="Y17" s="31">
        <v>1.0000000000000001E-5</v>
      </c>
      <c r="Z17" s="31">
        <v>1.0000000000000001E-5</v>
      </c>
      <c r="AA17" s="31">
        <v>1.0000000000000001E-5</v>
      </c>
      <c r="AB17" s="31">
        <v>1.0000000000000001E-5</v>
      </c>
      <c r="AC17" s="31">
        <v>1.0000000000000001E-5</v>
      </c>
      <c r="AD17" s="31">
        <v>1.0000000000000001E-5</v>
      </c>
      <c r="AE17" s="31">
        <v>1.0000000000000001E-5</v>
      </c>
      <c r="AF17" s="31">
        <v>1.0000000000000001E-5</v>
      </c>
      <c r="AG17" s="31">
        <v>1.0000000000000001E-5</v>
      </c>
      <c r="AH17" s="31">
        <v>1.0000000000000001E-5</v>
      </c>
      <c r="AI17" s="31">
        <v>1.0000000000000001E-5</v>
      </c>
      <c r="AJ17" s="31">
        <v>1.0000000000000001E-5</v>
      </c>
      <c r="AK17" s="31">
        <v>1.0000000000000001E-5</v>
      </c>
      <c r="AL17" s="31">
        <v>1.0000000000000001E-5</v>
      </c>
      <c r="AM17" s="31">
        <v>1.0000000000000001E-5</v>
      </c>
      <c r="AN17" s="31">
        <v>1.0000000000000001E-5</v>
      </c>
      <c r="AO17" s="31">
        <v>1.0000000000000001E-5</v>
      </c>
      <c r="AP17" s="31">
        <v>1.0000000000000001E-5</v>
      </c>
      <c r="AQ17" s="31">
        <v>1.0000000000000001E-5</v>
      </c>
      <c r="AR17" s="31">
        <v>1.0000000000000001E-5</v>
      </c>
      <c r="AS17" s="31">
        <v>1.0000000000000001E-5</v>
      </c>
      <c r="AT17" s="31">
        <v>1.0000000000000001E-5</v>
      </c>
      <c r="AU17" s="31">
        <v>1.0000000000000001E-5</v>
      </c>
      <c r="AV17" s="31">
        <v>1.0000000000000001E-5</v>
      </c>
      <c r="AW17" s="31">
        <v>1.0000000000000001E-5</v>
      </c>
      <c r="AX17" s="31">
        <v>1.0000000000000001E-5</v>
      </c>
      <c r="AY17" s="31">
        <v>1.0000000000000001E-5</v>
      </c>
      <c r="AZ17" s="31">
        <v>1.0000000000000001E-5</v>
      </c>
      <c r="BA17" s="31">
        <v>1.0000000000000001E-5</v>
      </c>
      <c r="BB17" s="31">
        <v>1.0000000000000001E-5</v>
      </c>
      <c r="BC17" s="31">
        <v>1.0000000000000001E-5</v>
      </c>
      <c r="BD17" s="31">
        <v>1.0000000000000001E-5</v>
      </c>
      <c r="BE17" s="31">
        <v>1.0000000000000001E-5</v>
      </c>
      <c r="BF17" s="31">
        <v>1.0000000000000001E-5</v>
      </c>
      <c r="BG17" s="31">
        <v>1.0000000000000001E-5</v>
      </c>
      <c r="BH17" s="31">
        <v>1.0000000000000001E-5</v>
      </c>
      <c r="BI17" s="31">
        <v>1.0000000000000001E-5</v>
      </c>
      <c r="BJ17" s="31">
        <v>1.0000000000000001E-5</v>
      </c>
      <c r="BK17" s="31">
        <v>1.0000000000000001E-5</v>
      </c>
      <c r="BL17" s="31">
        <v>1.0000000000000001E-5</v>
      </c>
      <c r="BM17" s="31">
        <v>1.0000000000000001E-5</v>
      </c>
      <c r="BN17" s="31">
        <v>1.0000000000000001E-5</v>
      </c>
      <c r="BO17" s="31">
        <v>1.0000000000000001E-5</v>
      </c>
      <c r="BP17" s="31">
        <v>1.0000000000000001E-5</v>
      </c>
      <c r="BQ17" s="31">
        <v>1.0000000000000001E-5</v>
      </c>
      <c r="BR17" s="31">
        <v>1.0000000000000001E-5</v>
      </c>
    </row>
    <row r="18" spans="1:70" x14ac:dyDescent="0.2">
      <c r="A18">
        <v>31</v>
      </c>
      <c r="B18" s="31">
        <v>1.0000000000000001E-5</v>
      </c>
      <c r="C18" s="31">
        <v>1.0000000000000001E-5</v>
      </c>
      <c r="D18" s="31">
        <v>1.0000000000000001E-5</v>
      </c>
      <c r="E18" s="31">
        <v>1.0000000000000001E-5</v>
      </c>
      <c r="F18" s="31">
        <v>1.0000000000000001E-5</v>
      </c>
      <c r="G18" s="31">
        <v>1.0000000000000001E-5</v>
      </c>
      <c r="H18" s="31">
        <v>1.0000000000000001E-5</v>
      </c>
      <c r="I18" s="31">
        <v>1.0000000000000001E-5</v>
      </c>
      <c r="J18" s="31">
        <v>1.0000000000000001E-5</v>
      </c>
      <c r="K18" s="31">
        <v>1.0000000000000001E-5</v>
      </c>
      <c r="L18" s="31">
        <v>1.0000000000000001E-5</v>
      </c>
      <c r="M18" s="31">
        <v>1.0000000000000001E-5</v>
      </c>
      <c r="N18" s="31">
        <v>1.0000000000000001E-5</v>
      </c>
      <c r="O18" s="31">
        <v>1.0000000000000001E-5</v>
      </c>
      <c r="P18" s="31">
        <v>1.0000000000000001E-5</v>
      </c>
      <c r="Q18" s="31">
        <v>1.0000000000000001E-5</v>
      </c>
      <c r="R18" s="31">
        <v>1.0000000000000001E-5</v>
      </c>
      <c r="S18" s="31">
        <v>1.0000000000000001E-5</v>
      </c>
      <c r="T18" s="31">
        <v>1.0000000000000001E-5</v>
      </c>
      <c r="U18" s="31">
        <v>1.0000000000000001E-5</v>
      </c>
      <c r="V18" s="31">
        <v>1.0000000000000001E-5</v>
      </c>
      <c r="W18" s="31">
        <v>1.0000000000000001E-5</v>
      </c>
      <c r="X18" s="31">
        <v>1.0000000000000001E-5</v>
      </c>
      <c r="Y18" s="31">
        <v>1.0000000000000001E-5</v>
      </c>
      <c r="Z18" s="31">
        <v>1.0000000000000001E-5</v>
      </c>
      <c r="AA18" s="31">
        <v>1.0000000000000001E-5</v>
      </c>
      <c r="AB18" s="31">
        <v>1.0000000000000001E-5</v>
      </c>
      <c r="AC18" s="31">
        <v>1.0000000000000001E-5</v>
      </c>
      <c r="AD18" s="31">
        <v>1.0000000000000001E-5</v>
      </c>
      <c r="AE18" s="31">
        <v>1.0000000000000001E-5</v>
      </c>
      <c r="AF18" s="31">
        <v>1.0000000000000001E-5</v>
      </c>
      <c r="AG18" s="31">
        <v>1.0000000000000001E-5</v>
      </c>
      <c r="AH18" s="31">
        <v>1.0000000000000001E-5</v>
      </c>
      <c r="AI18" s="31">
        <v>1.0000000000000001E-5</v>
      </c>
      <c r="AJ18" s="31">
        <v>1.0000000000000001E-5</v>
      </c>
      <c r="AK18" s="31">
        <v>1.0000000000000001E-5</v>
      </c>
      <c r="AL18" s="31">
        <v>1.0000000000000001E-5</v>
      </c>
      <c r="AM18" s="31">
        <v>1.0000000000000001E-5</v>
      </c>
      <c r="AN18" s="31">
        <v>1.0000000000000001E-5</v>
      </c>
      <c r="AO18" s="31">
        <v>1.0000000000000001E-5</v>
      </c>
      <c r="AP18" s="31">
        <v>1.0000000000000001E-5</v>
      </c>
      <c r="AQ18" s="31">
        <v>1.0000000000000001E-5</v>
      </c>
      <c r="AR18" s="31">
        <v>1.0000000000000001E-5</v>
      </c>
      <c r="AS18" s="31">
        <v>1.0000000000000001E-5</v>
      </c>
      <c r="AT18" s="31">
        <v>1.0000000000000001E-5</v>
      </c>
      <c r="AU18" s="31">
        <v>1.0000000000000001E-5</v>
      </c>
      <c r="AV18" s="31">
        <v>1.0000000000000001E-5</v>
      </c>
      <c r="AW18" s="31">
        <v>1.0000000000000001E-5</v>
      </c>
      <c r="AX18" s="31">
        <v>1.0000000000000001E-5</v>
      </c>
      <c r="AY18" s="31">
        <v>1.0000000000000001E-5</v>
      </c>
      <c r="AZ18" s="31">
        <v>1.0000000000000001E-5</v>
      </c>
      <c r="BA18" s="31">
        <v>1.0000000000000001E-5</v>
      </c>
      <c r="BB18" s="31">
        <v>1.0000000000000001E-5</v>
      </c>
      <c r="BC18" s="31">
        <v>1.0000000000000001E-5</v>
      </c>
      <c r="BD18" s="31">
        <v>1.0000000000000001E-5</v>
      </c>
      <c r="BE18" s="31">
        <v>1.0000000000000001E-5</v>
      </c>
      <c r="BF18" s="31">
        <v>1.0000000000000001E-5</v>
      </c>
      <c r="BG18" s="31">
        <v>1.0000000000000001E-5</v>
      </c>
      <c r="BH18" s="31">
        <v>1.0000000000000001E-5</v>
      </c>
      <c r="BI18" s="31">
        <v>1.0000000000000001E-5</v>
      </c>
      <c r="BJ18" s="31">
        <v>1.0000000000000001E-5</v>
      </c>
      <c r="BK18" s="31">
        <v>1.0000000000000001E-5</v>
      </c>
      <c r="BL18" s="31">
        <v>1.0000000000000001E-5</v>
      </c>
      <c r="BM18" s="31">
        <v>1.0000000000000001E-5</v>
      </c>
      <c r="BN18" s="31">
        <v>1.0000000000000001E-5</v>
      </c>
      <c r="BO18" s="31">
        <v>1.0000000000000001E-5</v>
      </c>
      <c r="BP18" s="31">
        <v>1.0000000000000001E-5</v>
      </c>
      <c r="BQ18" s="31">
        <v>1.0000000000000001E-5</v>
      </c>
      <c r="BR18" s="31">
        <v>1.0000000000000001E-5</v>
      </c>
    </row>
    <row r="19" spans="1:70" x14ac:dyDescent="0.2">
      <c r="A19">
        <v>32</v>
      </c>
      <c r="B19" s="31">
        <v>1.0000000000000001E-5</v>
      </c>
      <c r="C19" s="31">
        <v>1.0000000000000001E-5</v>
      </c>
      <c r="D19" s="31">
        <v>1.0000000000000001E-5</v>
      </c>
      <c r="E19" s="31">
        <v>1.0000000000000001E-5</v>
      </c>
      <c r="F19" s="31">
        <v>1.0000000000000001E-5</v>
      </c>
      <c r="G19" s="31">
        <v>1.0000000000000001E-5</v>
      </c>
      <c r="H19" s="31">
        <v>1.0000000000000001E-5</v>
      </c>
      <c r="I19" s="31">
        <v>1.0000000000000001E-5</v>
      </c>
      <c r="J19" s="31">
        <v>1.0000000000000001E-5</v>
      </c>
      <c r="K19" s="31">
        <v>1.0000000000000001E-5</v>
      </c>
      <c r="L19" s="31">
        <v>1.0000000000000001E-5</v>
      </c>
      <c r="M19" s="31">
        <v>1.0000000000000001E-5</v>
      </c>
      <c r="N19" s="31">
        <v>1.0000000000000001E-5</v>
      </c>
      <c r="O19" s="31">
        <v>1.0000000000000001E-5</v>
      </c>
      <c r="P19" s="31">
        <v>1.0000000000000001E-5</v>
      </c>
      <c r="Q19" s="31">
        <v>1.0000000000000001E-5</v>
      </c>
      <c r="R19" s="31">
        <v>1.0000000000000001E-5</v>
      </c>
      <c r="S19" s="31">
        <v>1.0000000000000001E-5</v>
      </c>
      <c r="T19" s="31">
        <v>1.0000000000000001E-5</v>
      </c>
      <c r="U19" s="31">
        <v>1.0000000000000001E-5</v>
      </c>
      <c r="V19" s="31">
        <v>1.0000000000000001E-5</v>
      </c>
      <c r="W19" s="31">
        <v>1.0000000000000001E-5</v>
      </c>
      <c r="X19" s="31">
        <v>1.0000000000000001E-5</v>
      </c>
      <c r="Y19" s="31">
        <v>1.0000000000000001E-5</v>
      </c>
      <c r="Z19" s="31">
        <v>1.0000000000000001E-5</v>
      </c>
      <c r="AA19" s="31">
        <v>1.0000000000000001E-5</v>
      </c>
      <c r="AB19" s="31">
        <v>1.0000000000000001E-5</v>
      </c>
      <c r="AC19" s="31">
        <v>1.0000000000000001E-5</v>
      </c>
      <c r="AD19" s="31">
        <v>1.0000000000000001E-5</v>
      </c>
      <c r="AE19" s="31">
        <v>1.0000000000000001E-5</v>
      </c>
      <c r="AF19" s="31">
        <v>1.0000000000000001E-5</v>
      </c>
      <c r="AG19" s="31">
        <v>1.0000000000000001E-5</v>
      </c>
      <c r="AH19" s="31">
        <v>1.0000000000000001E-5</v>
      </c>
      <c r="AI19" s="31">
        <v>1.0000000000000001E-5</v>
      </c>
      <c r="AJ19" s="31">
        <v>1.0000000000000001E-5</v>
      </c>
      <c r="AK19" s="31">
        <v>1.0000000000000001E-5</v>
      </c>
      <c r="AL19" s="31">
        <v>1.0000000000000001E-5</v>
      </c>
      <c r="AM19" s="31">
        <v>1.0000000000000001E-5</v>
      </c>
      <c r="AN19" s="31">
        <v>1.0000000000000001E-5</v>
      </c>
      <c r="AO19" s="31">
        <v>1.0000000000000001E-5</v>
      </c>
      <c r="AP19" s="31">
        <v>1.0000000000000001E-5</v>
      </c>
      <c r="AQ19" s="31">
        <v>1.0000000000000001E-5</v>
      </c>
      <c r="AR19" s="31">
        <v>1.0000000000000001E-5</v>
      </c>
      <c r="AS19" s="31">
        <v>1.0000000000000001E-5</v>
      </c>
      <c r="AT19" s="31">
        <v>1.0000000000000001E-5</v>
      </c>
      <c r="AU19" s="31">
        <v>1.0000000000000001E-5</v>
      </c>
      <c r="AV19" s="31">
        <v>1.0000000000000001E-5</v>
      </c>
      <c r="AW19" s="31">
        <v>1.0000000000000001E-5</v>
      </c>
      <c r="AX19" s="31">
        <v>1.0000000000000001E-5</v>
      </c>
      <c r="AY19" s="31">
        <v>1.0000000000000001E-5</v>
      </c>
      <c r="AZ19" s="31">
        <v>1.0000000000000001E-5</v>
      </c>
      <c r="BA19" s="31">
        <v>1.0000000000000001E-5</v>
      </c>
      <c r="BB19" s="31">
        <v>1.0000000000000001E-5</v>
      </c>
      <c r="BC19" s="31">
        <v>1.0000000000000001E-5</v>
      </c>
      <c r="BD19" s="31">
        <v>1.0000000000000001E-5</v>
      </c>
      <c r="BE19" s="31">
        <v>1.0000000000000001E-5</v>
      </c>
      <c r="BF19" s="31">
        <v>1.0000000000000001E-5</v>
      </c>
      <c r="BG19" s="31">
        <v>1.0000000000000001E-5</v>
      </c>
      <c r="BH19" s="31">
        <v>1.0000000000000001E-5</v>
      </c>
      <c r="BI19" s="31">
        <v>1.0000000000000001E-5</v>
      </c>
      <c r="BJ19" s="31">
        <v>1.0000000000000001E-5</v>
      </c>
      <c r="BK19" s="31">
        <v>1.0000000000000001E-5</v>
      </c>
      <c r="BL19" s="31">
        <v>1.0000000000000001E-5</v>
      </c>
      <c r="BM19" s="31">
        <v>1.0000000000000001E-5</v>
      </c>
      <c r="BN19" s="31">
        <v>1.0000000000000001E-5</v>
      </c>
      <c r="BO19" s="31">
        <v>1.0000000000000001E-5</v>
      </c>
      <c r="BP19" s="31">
        <v>1.0000000000000001E-5</v>
      </c>
      <c r="BQ19" s="31">
        <v>1.0000000000000001E-5</v>
      </c>
      <c r="BR19" s="31">
        <v>1.0000000000000001E-5</v>
      </c>
    </row>
    <row r="20" spans="1:70" x14ac:dyDescent="0.2">
      <c r="A20">
        <v>33</v>
      </c>
      <c r="B20" s="31">
        <v>1.0000000000000001E-5</v>
      </c>
      <c r="C20" s="31">
        <v>1.0000000000000001E-5</v>
      </c>
      <c r="D20" s="31">
        <v>1.0000000000000001E-5</v>
      </c>
      <c r="E20" s="31">
        <v>1.0000000000000001E-5</v>
      </c>
      <c r="F20" s="31">
        <v>1.0000000000000001E-5</v>
      </c>
      <c r="G20" s="31">
        <v>1.0000000000000001E-5</v>
      </c>
      <c r="H20" s="31">
        <v>1.0000000000000001E-5</v>
      </c>
      <c r="I20" s="31">
        <v>1.0000000000000001E-5</v>
      </c>
      <c r="J20" s="31">
        <v>1.0000000000000001E-5</v>
      </c>
      <c r="K20" s="31">
        <v>1.0000000000000001E-5</v>
      </c>
      <c r="L20" s="31">
        <v>1.0000000000000001E-5</v>
      </c>
      <c r="M20" s="31">
        <v>1.0000000000000001E-5</v>
      </c>
      <c r="N20" s="31">
        <v>1.0000000000000001E-5</v>
      </c>
      <c r="O20" s="31">
        <v>1.0000000000000001E-5</v>
      </c>
      <c r="P20" s="31">
        <v>1.0000000000000001E-5</v>
      </c>
      <c r="Q20" s="31">
        <v>1.0000000000000001E-5</v>
      </c>
      <c r="R20" s="31">
        <v>1.0000000000000001E-5</v>
      </c>
      <c r="S20" s="31">
        <v>1.0000000000000001E-5</v>
      </c>
      <c r="T20" s="31">
        <v>1.0000000000000001E-5</v>
      </c>
      <c r="U20" s="31">
        <v>1.0000000000000001E-5</v>
      </c>
      <c r="V20" s="31">
        <v>1.0000000000000001E-5</v>
      </c>
      <c r="W20" s="31">
        <v>1.0000000000000001E-5</v>
      </c>
      <c r="X20" s="31">
        <v>1.0000000000000001E-5</v>
      </c>
      <c r="Y20" s="31">
        <v>1.0000000000000001E-5</v>
      </c>
      <c r="Z20" s="31">
        <v>1.0000000000000001E-5</v>
      </c>
      <c r="AA20" s="31">
        <v>1.0000000000000001E-5</v>
      </c>
      <c r="AB20" s="31">
        <v>1.0000000000000001E-5</v>
      </c>
      <c r="AC20" s="31">
        <v>1.0000000000000001E-5</v>
      </c>
      <c r="AD20" s="31">
        <v>1.0000000000000001E-5</v>
      </c>
      <c r="AE20" s="31">
        <v>1.0000000000000001E-5</v>
      </c>
      <c r="AF20" s="31">
        <v>1.0000000000000001E-5</v>
      </c>
      <c r="AG20" s="31">
        <v>1.0000000000000001E-5</v>
      </c>
      <c r="AH20" s="31">
        <v>1.0000000000000001E-5</v>
      </c>
      <c r="AI20" s="31">
        <v>1.0000000000000001E-5</v>
      </c>
      <c r="AJ20" s="31">
        <v>1.0000000000000001E-5</v>
      </c>
      <c r="AK20" s="31">
        <v>1.0000000000000001E-5</v>
      </c>
      <c r="AL20" s="31">
        <v>1.0000000000000001E-5</v>
      </c>
      <c r="AM20" s="31">
        <v>1.0000000000000001E-5</v>
      </c>
      <c r="AN20" s="31">
        <v>1.0000000000000001E-5</v>
      </c>
      <c r="AO20" s="31">
        <v>1.0000000000000001E-5</v>
      </c>
      <c r="AP20" s="31">
        <v>1.0000000000000001E-5</v>
      </c>
      <c r="AQ20" s="31">
        <v>1.0000000000000001E-5</v>
      </c>
      <c r="AR20" s="31">
        <v>1.0000000000000001E-5</v>
      </c>
      <c r="AS20" s="31">
        <v>1.0000000000000001E-5</v>
      </c>
      <c r="AT20" s="31">
        <v>1.0000000000000001E-5</v>
      </c>
      <c r="AU20" s="31">
        <v>1.0000000000000001E-5</v>
      </c>
      <c r="AV20" s="31">
        <v>1.0000000000000001E-5</v>
      </c>
      <c r="AW20" s="31">
        <v>1.0000000000000001E-5</v>
      </c>
      <c r="AX20" s="31">
        <v>1.0000000000000001E-5</v>
      </c>
      <c r="AY20" s="31">
        <v>1.0000000000000001E-5</v>
      </c>
      <c r="AZ20" s="31">
        <v>1.0000000000000001E-5</v>
      </c>
      <c r="BA20" s="31">
        <v>1.0000000000000001E-5</v>
      </c>
      <c r="BB20" s="31">
        <v>1.0000000000000001E-5</v>
      </c>
      <c r="BC20" s="31">
        <v>1.0000000000000001E-5</v>
      </c>
      <c r="BD20" s="31">
        <v>1.0000000000000001E-5</v>
      </c>
      <c r="BE20" s="31">
        <v>1.0000000000000001E-5</v>
      </c>
      <c r="BF20" s="31">
        <v>1.0000000000000001E-5</v>
      </c>
      <c r="BG20" s="31">
        <v>1.0000000000000001E-5</v>
      </c>
      <c r="BH20" s="31">
        <v>1.0000000000000001E-5</v>
      </c>
      <c r="BI20" s="31">
        <v>1.0000000000000001E-5</v>
      </c>
      <c r="BJ20" s="31">
        <v>1.0000000000000001E-5</v>
      </c>
      <c r="BK20" s="31">
        <v>1.0000000000000001E-5</v>
      </c>
      <c r="BL20" s="31">
        <v>1.0000000000000001E-5</v>
      </c>
      <c r="BM20" s="31">
        <v>1.0000000000000001E-5</v>
      </c>
      <c r="BN20" s="31">
        <v>1.0000000000000001E-5</v>
      </c>
      <c r="BO20" s="31">
        <v>1.0000000000000001E-5</v>
      </c>
      <c r="BP20" s="31">
        <v>1.0000000000000001E-5</v>
      </c>
      <c r="BQ20" s="31">
        <v>1.0000000000000001E-5</v>
      </c>
      <c r="BR20" s="31">
        <v>1.0000000000000001E-5</v>
      </c>
    </row>
    <row r="21" spans="1:70" x14ac:dyDescent="0.2">
      <c r="A21">
        <v>34</v>
      </c>
      <c r="B21" s="31">
        <v>1.0000000000000001E-5</v>
      </c>
      <c r="C21" s="31">
        <v>1.0000000000000001E-5</v>
      </c>
      <c r="D21" s="31">
        <v>1.0000000000000001E-5</v>
      </c>
      <c r="E21" s="31">
        <v>1.0000000000000001E-5</v>
      </c>
      <c r="F21" s="31">
        <v>1.0000000000000001E-5</v>
      </c>
      <c r="G21" s="31">
        <v>1.0000000000000001E-5</v>
      </c>
      <c r="H21" s="31">
        <v>1.0000000000000001E-5</v>
      </c>
      <c r="I21" s="31">
        <v>1.0000000000000001E-5</v>
      </c>
      <c r="J21" s="31">
        <v>1.0000000000000001E-5</v>
      </c>
      <c r="K21" s="31">
        <v>1.0000000000000001E-5</v>
      </c>
      <c r="L21" s="31">
        <v>1.0000000000000001E-5</v>
      </c>
      <c r="M21" s="31">
        <v>1.0000000000000001E-5</v>
      </c>
      <c r="N21" s="31">
        <v>1.0000000000000001E-5</v>
      </c>
      <c r="O21" s="31">
        <v>1.0000000000000001E-5</v>
      </c>
      <c r="P21" s="31">
        <v>1.0000000000000001E-5</v>
      </c>
      <c r="Q21" s="31">
        <v>1.0000000000000001E-5</v>
      </c>
      <c r="R21" s="31">
        <v>1.0000000000000001E-5</v>
      </c>
      <c r="S21" s="31">
        <v>1.0000000000000001E-5</v>
      </c>
      <c r="T21" s="31">
        <v>1.0000000000000001E-5</v>
      </c>
      <c r="U21" s="31">
        <v>1.0000000000000001E-5</v>
      </c>
      <c r="V21" s="31">
        <v>1.0000000000000001E-5</v>
      </c>
      <c r="W21" s="31">
        <v>1.0000000000000001E-5</v>
      </c>
      <c r="X21" s="31">
        <v>1.0000000000000001E-5</v>
      </c>
      <c r="Y21" s="31">
        <v>1.0000000000000001E-5</v>
      </c>
      <c r="Z21" s="31">
        <v>1.0000000000000001E-5</v>
      </c>
      <c r="AA21" s="31">
        <v>1.0000000000000001E-5</v>
      </c>
      <c r="AB21" s="31">
        <v>1.0000000000000001E-5</v>
      </c>
      <c r="AC21" s="31">
        <v>1.0000000000000001E-5</v>
      </c>
      <c r="AD21" s="31">
        <v>1.0000000000000001E-5</v>
      </c>
      <c r="AE21" s="31">
        <v>1.0000000000000001E-5</v>
      </c>
      <c r="AF21" s="31">
        <v>1.0000000000000001E-5</v>
      </c>
      <c r="AG21" s="31">
        <v>1.0000000000000001E-5</v>
      </c>
      <c r="AH21" s="31">
        <v>1.0000000000000001E-5</v>
      </c>
      <c r="AI21" s="31">
        <v>1.0000000000000001E-5</v>
      </c>
      <c r="AJ21" s="31">
        <v>1.0000000000000001E-5</v>
      </c>
      <c r="AK21" s="31">
        <v>1.0000000000000001E-5</v>
      </c>
      <c r="AL21" s="31">
        <v>1.0000000000000001E-5</v>
      </c>
      <c r="AM21" s="31">
        <v>1.0000000000000001E-5</v>
      </c>
      <c r="AN21" s="31">
        <v>1.0000000000000001E-5</v>
      </c>
      <c r="AO21" s="31">
        <v>1.0000000000000001E-5</v>
      </c>
      <c r="AP21" s="31">
        <v>1.0000000000000001E-5</v>
      </c>
      <c r="AQ21" s="31">
        <v>1.0000000000000001E-5</v>
      </c>
      <c r="AR21" s="31">
        <v>1.0000000000000001E-5</v>
      </c>
      <c r="AS21" s="31">
        <v>1.0000000000000001E-5</v>
      </c>
      <c r="AT21" s="31">
        <v>1.0000000000000001E-5</v>
      </c>
      <c r="AU21" s="31">
        <v>1.0000000000000001E-5</v>
      </c>
      <c r="AV21" s="31">
        <v>1.0000000000000001E-5</v>
      </c>
      <c r="AW21" s="31">
        <v>1.0000000000000001E-5</v>
      </c>
      <c r="AX21" s="31">
        <v>1.0000000000000001E-5</v>
      </c>
      <c r="AY21" s="31">
        <v>1.0000000000000001E-5</v>
      </c>
      <c r="AZ21" s="31">
        <v>1.0000000000000001E-5</v>
      </c>
      <c r="BA21" s="31">
        <v>1.0000000000000001E-5</v>
      </c>
      <c r="BB21" s="31">
        <v>1.0000000000000001E-5</v>
      </c>
      <c r="BC21" s="31">
        <v>1.0000000000000001E-5</v>
      </c>
      <c r="BD21" s="31">
        <v>1.0000000000000001E-5</v>
      </c>
      <c r="BE21" s="31">
        <v>1.0000000000000001E-5</v>
      </c>
      <c r="BF21" s="31">
        <v>1.0000000000000001E-5</v>
      </c>
      <c r="BG21" s="31">
        <v>1.0000000000000001E-5</v>
      </c>
      <c r="BH21" s="31">
        <v>1.0000000000000001E-5</v>
      </c>
      <c r="BI21" s="31">
        <v>1.0000000000000001E-5</v>
      </c>
      <c r="BJ21" s="31">
        <v>1.0000000000000001E-5</v>
      </c>
      <c r="BK21" s="31">
        <v>1.0000000000000001E-5</v>
      </c>
      <c r="BL21" s="31">
        <v>1.0000000000000001E-5</v>
      </c>
      <c r="BM21" s="31">
        <v>1.0000000000000001E-5</v>
      </c>
      <c r="BN21" s="31">
        <v>1.0000000000000001E-5</v>
      </c>
      <c r="BO21" s="31">
        <v>1.0000000000000001E-5</v>
      </c>
      <c r="BP21" s="31">
        <v>1.0000000000000001E-5</v>
      </c>
      <c r="BQ21" s="31">
        <v>1.0000000000000001E-5</v>
      </c>
      <c r="BR21" s="31">
        <v>1.0000000000000001E-5</v>
      </c>
    </row>
    <row r="22" spans="1:70" x14ac:dyDescent="0.2">
      <c r="A22">
        <v>35</v>
      </c>
      <c r="B22" s="31">
        <v>1.0000000000000001E-5</v>
      </c>
      <c r="C22" s="31">
        <v>1.0000000000000001E-5</v>
      </c>
      <c r="D22" s="31">
        <v>1.0000000000000001E-5</v>
      </c>
      <c r="E22" s="31">
        <v>1.0000000000000001E-5</v>
      </c>
      <c r="F22" s="31">
        <v>1.0000000000000001E-5</v>
      </c>
      <c r="G22" s="31">
        <v>1.0000000000000001E-5</v>
      </c>
      <c r="H22" s="31">
        <v>1.0000000000000001E-5</v>
      </c>
      <c r="I22" s="31">
        <v>1.0000000000000001E-5</v>
      </c>
      <c r="J22" s="31">
        <v>1.0000000000000001E-5</v>
      </c>
      <c r="K22" s="31">
        <v>1.0000000000000001E-5</v>
      </c>
      <c r="L22" s="31">
        <v>1.0000000000000001E-5</v>
      </c>
      <c r="M22" s="31">
        <v>1.0000000000000001E-5</v>
      </c>
      <c r="N22" s="31">
        <v>1.0000000000000001E-5</v>
      </c>
      <c r="O22" s="31">
        <v>1.0000000000000001E-5</v>
      </c>
      <c r="P22" s="31">
        <v>1.0000000000000001E-5</v>
      </c>
      <c r="Q22" s="31">
        <v>1.0000000000000001E-5</v>
      </c>
      <c r="R22" s="31">
        <v>1.0000000000000001E-5</v>
      </c>
      <c r="S22" s="31">
        <v>1.0000000000000001E-5</v>
      </c>
      <c r="T22" s="31">
        <v>1.0000000000000001E-5</v>
      </c>
      <c r="U22" s="31">
        <v>1.0000000000000001E-5</v>
      </c>
      <c r="V22" s="31">
        <v>1.0000000000000001E-5</v>
      </c>
      <c r="W22" s="31">
        <v>1.0000000000000001E-5</v>
      </c>
      <c r="X22" s="31">
        <v>1.0000000000000001E-5</v>
      </c>
      <c r="Y22" s="31">
        <v>1.0000000000000001E-5</v>
      </c>
      <c r="Z22" s="31">
        <v>1.0000000000000001E-5</v>
      </c>
      <c r="AA22" s="31">
        <v>1.0000000000000001E-5</v>
      </c>
      <c r="AB22" s="31">
        <v>1.0000000000000001E-5</v>
      </c>
      <c r="AC22" s="31">
        <v>1.0000000000000001E-5</v>
      </c>
      <c r="AD22" s="31">
        <v>1.0000000000000001E-5</v>
      </c>
      <c r="AE22" s="31">
        <v>1.0000000000000001E-5</v>
      </c>
      <c r="AF22" s="31">
        <v>1.0000000000000001E-5</v>
      </c>
      <c r="AG22" s="31">
        <v>1.0000000000000001E-5</v>
      </c>
      <c r="AH22" s="31">
        <v>1.0000000000000001E-5</v>
      </c>
      <c r="AI22" s="31">
        <v>1.0000000000000001E-5</v>
      </c>
      <c r="AJ22" s="31">
        <v>1.0000000000000001E-5</v>
      </c>
      <c r="AK22" s="31">
        <v>1.0000000000000001E-5</v>
      </c>
      <c r="AL22" s="31">
        <v>1.0000000000000001E-5</v>
      </c>
      <c r="AM22" s="31">
        <v>1.0000000000000001E-5</v>
      </c>
      <c r="AN22" s="31">
        <v>1.0000000000000001E-5</v>
      </c>
      <c r="AO22" s="31">
        <v>1.0000000000000001E-5</v>
      </c>
      <c r="AP22" s="31">
        <v>1.0000000000000001E-5</v>
      </c>
      <c r="AQ22" s="31">
        <v>1.0000000000000001E-5</v>
      </c>
      <c r="AR22" s="31">
        <v>1.0000000000000001E-5</v>
      </c>
      <c r="AS22" s="31">
        <v>1.0000000000000001E-5</v>
      </c>
      <c r="AT22" s="31">
        <v>1.0000000000000001E-5</v>
      </c>
      <c r="AU22" s="31">
        <v>1.0000000000000001E-5</v>
      </c>
      <c r="AV22" s="31">
        <v>1.0000000000000001E-5</v>
      </c>
      <c r="AW22" s="31">
        <v>1.0000000000000001E-5</v>
      </c>
      <c r="AX22" s="31">
        <v>1.0000000000000001E-5</v>
      </c>
      <c r="AY22" s="31">
        <v>1.0000000000000001E-5</v>
      </c>
      <c r="AZ22" s="31">
        <v>1.0000000000000001E-5</v>
      </c>
      <c r="BA22" s="31">
        <v>1.0000000000000001E-5</v>
      </c>
      <c r="BB22" s="31">
        <v>1.0000000000000001E-5</v>
      </c>
      <c r="BC22" s="31">
        <v>1.0000000000000001E-5</v>
      </c>
      <c r="BD22" s="31">
        <v>1.0000000000000001E-5</v>
      </c>
      <c r="BE22" s="31">
        <v>1.0000000000000001E-5</v>
      </c>
      <c r="BF22" s="31">
        <v>1.0000000000000001E-5</v>
      </c>
      <c r="BG22" s="31">
        <v>1.0000000000000001E-5</v>
      </c>
      <c r="BH22" s="31">
        <v>1.0000000000000001E-5</v>
      </c>
      <c r="BI22" s="31">
        <v>1.0000000000000001E-5</v>
      </c>
      <c r="BJ22" s="31">
        <v>1.0000000000000001E-5</v>
      </c>
      <c r="BK22" s="31">
        <v>1.0000000000000001E-5</v>
      </c>
      <c r="BL22" s="31">
        <v>1.0000000000000001E-5</v>
      </c>
      <c r="BM22" s="31">
        <v>1.0000000000000001E-5</v>
      </c>
      <c r="BN22" s="31">
        <v>1.0000000000000001E-5</v>
      </c>
      <c r="BO22" s="31">
        <v>1.0000000000000001E-5</v>
      </c>
      <c r="BP22" s="31">
        <v>1.0000000000000001E-5</v>
      </c>
      <c r="BQ22" s="31">
        <v>1.0000000000000001E-5</v>
      </c>
      <c r="BR22" s="31">
        <v>1.0000000000000001E-5</v>
      </c>
    </row>
    <row r="23" spans="1:70" x14ac:dyDescent="0.2">
      <c r="A23">
        <v>36</v>
      </c>
      <c r="B23" s="31">
        <v>1.0000000000000001E-5</v>
      </c>
      <c r="C23" s="31">
        <v>1.0000000000000001E-5</v>
      </c>
      <c r="D23" s="31">
        <v>1.0000000000000001E-5</v>
      </c>
      <c r="E23" s="31">
        <v>1.0000000000000001E-5</v>
      </c>
      <c r="F23" s="31">
        <v>1.0000000000000001E-5</v>
      </c>
      <c r="G23" s="31">
        <v>1.0000000000000001E-5</v>
      </c>
      <c r="H23" s="31">
        <v>1.0000000000000001E-5</v>
      </c>
      <c r="I23" s="31">
        <v>1.0000000000000001E-5</v>
      </c>
      <c r="J23" s="31">
        <v>1.0000000000000001E-5</v>
      </c>
      <c r="K23" s="31">
        <v>1.0000000000000001E-5</v>
      </c>
      <c r="L23" s="31">
        <v>1.0000000000000001E-5</v>
      </c>
      <c r="M23" s="31">
        <v>1.0000000000000001E-5</v>
      </c>
      <c r="N23" s="31">
        <v>1.0000000000000001E-5</v>
      </c>
      <c r="O23" s="31">
        <v>1.0000000000000001E-5</v>
      </c>
      <c r="P23" s="31">
        <v>1.0000000000000001E-5</v>
      </c>
      <c r="Q23" s="31">
        <v>1.0000000000000001E-5</v>
      </c>
      <c r="R23" s="31">
        <v>1.0000000000000001E-5</v>
      </c>
      <c r="S23" s="31">
        <v>1.0000000000000001E-5</v>
      </c>
      <c r="T23" s="31">
        <v>1.0000000000000001E-5</v>
      </c>
      <c r="U23" s="31">
        <v>1.0000000000000001E-5</v>
      </c>
      <c r="V23" s="31">
        <v>1.0000000000000001E-5</v>
      </c>
      <c r="W23" s="31">
        <v>1.0000000000000001E-5</v>
      </c>
      <c r="X23" s="31">
        <v>1.0000000000000001E-5</v>
      </c>
      <c r="Y23" s="31">
        <v>1.0000000000000001E-5</v>
      </c>
      <c r="Z23" s="31">
        <v>1.0000000000000001E-5</v>
      </c>
      <c r="AA23" s="31">
        <v>1.0000000000000001E-5</v>
      </c>
      <c r="AB23" s="31">
        <v>1.0000000000000001E-5</v>
      </c>
      <c r="AC23" s="31">
        <v>1.0000000000000001E-5</v>
      </c>
      <c r="AD23" s="31">
        <v>1.0000000000000001E-5</v>
      </c>
      <c r="AE23" s="31">
        <v>1.0000000000000001E-5</v>
      </c>
      <c r="AF23" s="31">
        <v>1.0000000000000001E-5</v>
      </c>
      <c r="AG23" s="31">
        <v>1.0000000000000001E-5</v>
      </c>
      <c r="AH23" s="31">
        <v>1.0000000000000001E-5</v>
      </c>
      <c r="AI23" s="31">
        <v>1.0000000000000001E-5</v>
      </c>
      <c r="AJ23" s="31">
        <v>1.0000000000000001E-5</v>
      </c>
      <c r="AK23" s="31">
        <v>1.0000000000000001E-5</v>
      </c>
      <c r="AL23" s="31">
        <v>1.0000000000000001E-5</v>
      </c>
      <c r="AM23" s="31">
        <v>1.0000000000000001E-5</v>
      </c>
      <c r="AN23" s="31">
        <v>1.0000000000000001E-5</v>
      </c>
      <c r="AO23" s="31">
        <v>1.0000000000000001E-5</v>
      </c>
      <c r="AP23" s="31">
        <v>1.0000000000000001E-5</v>
      </c>
      <c r="AQ23" s="31">
        <v>1.0000000000000001E-5</v>
      </c>
      <c r="AR23" s="31">
        <v>1.0000000000000001E-5</v>
      </c>
      <c r="AS23" s="31">
        <v>1.0000000000000001E-5</v>
      </c>
      <c r="AT23" s="31">
        <v>1.0000000000000001E-5</v>
      </c>
      <c r="AU23" s="31">
        <v>1.0000000000000001E-5</v>
      </c>
      <c r="AV23" s="31">
        <v>1.0000000000000001E-5</v>
      </c>
      <c r="AW23" s="31">
        <v>1.0000000000000001E-5</v>
      </c>
      <c r="AX23" s="31">
        <v>1.0000000000000001E-5</v>
      </c>
      <c r="AY23" s="31">
        <v>1.0000000000000001E-5</v>
      </c>
      <c r="AZ23" s="31">
        <v>1.0000000000000001E-5</v>
      </c>
      <c r="BA23" s="31">
        <v>1.0000000000000001E-5</v>
      </c>
      <c r="BB23" s="31">
        <v>1.0000000000000001E-5</v>
      </c>
      <c r="BC23" s="31">
        <v>1.0000000000000001E-5</v>
      </c>
      <c r="BD23" s="31">
        <v>1.0000000000000001E-5</v>
      </c>
      <c r="BE23" s="31">
        <v>1.0000000000000001E-5</v>
      </c>
      <c r="BF23" s="31">
        <v>1.0000000000000001E-5</v>
      </c>
      <c r="BG23" s="31">
        <v>1.0000000000000001E-5</v>
      </c>
      <c r="BH23" s="31">
        <v>1.0000000000000001E-5</v>
      </c>
      <c r="BI23" s="31">
        <v>1.0000000000000001E-5</v>
      </c>
      <c r="BJ23" s="31">
        <v>1.0000000000000001E-5</v>
      </c>
      <c r="BK23" s="31">
        <v>1.0000000000000001E-5</v>
      </c>
      <c r="BL23" s="31">
        <v>1.0000000000000001E-5</v>
      </c>
      <c r="BM23" s="31">
        <v>1.0000000000000001E-5</v>
      </c>
      <c r="BN23" s="31">
        <v>1.0000000000000001E-5</v>
      </c>
      <c r="BO23" s="31">
        <v>1.0000000000000001E-5</v>
      </c>
      <c r="BP23" s="31">
        <v>1.0000000000000001E-5</v>
      </c>
      <c r="BQ23" s="31">
        <v>1.0000000000000001E-5</v>
      </c>
      <c r="BR23" s="31">
        <v>1.0000000000000001E-5</v>
      </c>
    </row>
    <row r="24" spans="1:70" x14ac:dyDescent="0.2">
      <c r="A24">
        <v>37</v>
      </c>
      <c r="B24" s="31">
        <v>1.0000000000000001E-5</v>
      </c>
      <c r="C24" s="31">
        <v>1.0000000000000001E-5</v>
      </c>
      <c r="D24" s="31">
        <v>1.0000000000000001E-5</v>
      </c>
      <c r="E24" s="31">
        <v>1.0000000000000001E-5</v>
      </c>
      <c r="F24" s="31">
        <v>1.0000000000000001E-5</v>
      </c>
      <c r="G24" s="31">
        <v>1.0000000000000001E-5</v>
      </c>
      <c r="H24" s="31">
        <v>1.0000000000000001E-5</v>
      </c>
      <c r="I24" s="31">
        <v>1.0000000000000001E-5</v>
      </c>
      <c r="J24" s="31">
        <v>1.0000000000000001E-5</v>
      </c>
      <c r="K24" s="31">
        <v>1.0000000000000001E-5</v>
      </c>
      <c r="L24" s="31">
        <v>1.0000000000000001E-5</v>
      </c>
      <c r="M24" s="31">
        <v>1.0000000000000001E-5</v>
      </c>
      <c r="N24" s="31">
        <v>1.0000000000000001E-5</v>
      </c>
      <c r="O24" s="31">
        <v>1.0000000000000001E-5</v>
      </c>
      <c r="P24" s="31">
        <v>1.0000000000000001E-5</v>
      </c>
      <c r="Q24" s="31">
        <v>1.0000000000000001E-5</v>
      </c>
      <c r="R24" s="31">
        <v>1.0000000000000001E-5</v>
      </c>
      <c r="S24" s="31">
        <v>1.0000000000000001E-5</v>
      </c>
      <c r="T24" s="31">
        <v>1.0000000000000001E-5</v>
      </c>
      <c r="U24" s="31">
        <v>1.0000000000000001E-5</v>
      </c>
      <c r="V24" s="31">
        <v>1.0000000000000001E-5</v>
      </c>
      <c r="W24" s="31">
        <v>1.0000000000000001E-5</v>
      </c>
      <c r="X24" s="31">
        <v>1.0000000000000001E-5</v>
      </c>
      <c r="Y24" s="31">
        <v>1.0000000000000001E-5</v>
      </c>
      <c r="Z24" s="31">
        <v>1.0000000000000001E-5</v>
      </c>
      <c r="AA24" s="31">
        <v>1.0000000000000001E-5</v>
      </c>
      <c r="AB24" s="31">
        <v>1.0000000000000001E-5</v>
      </c>
      <c r="AC24" s="31">
        <v>1.0000000000000001E-5</v>
      </c>
      <c r="AD24" s="31">
        <v>1.0000000000000001E-5</v>
      </c>
      <c r="AE24" s="31">
        <v>1.0000000000000001E-5</v>
      </c>
      <c r="AF24" s="31">
        <v>1.0000000000000001E-5</v>
      </c>
      <c r="AG24" s="31">
        <v>1.0000000000000001E-5</v>
      </c>
      <c r="AH24" s="31">
        <v>1.0000000000000001E-5</v>
      </c>
      <c r="AI24" s="31">
        <v>1.0000000000000001E-5</v>
      </c>
      <c r="AJ24" s="31">
        <v>1.0000000000000001E-5</v>
      </c>
      <c r="AK24" s="31">
        <v>1.0000000000000001E-5</v>
      </c>
      <c r="AL24" s="31">
        <v>1.0000000000000001E-5</v>
      </c>
      <c r="AM24" s="31">
        <v>1.0000000000000001E-5</v>
      </c>
      <c r="AN24" s="31">
        <v>1.0000000000000001E-5</v>
      </c>
      <c r="AO24" s="31">
        <v>1.0000000000000001E-5</v>
      </c>
      <c r="AP24" s="31">
        <v>1.0000000000000001E-5</v>
      </c>
      <c r="AQ24" s="31">
        <v>1.0000000000000001E-5</v>
      </c>
      <c r="AR24" s="31">
        <v>1.0000000000000001E-5</v>
      </c>
      <c r="AS24" s="31">
        <v>1.0000000000000001E-5</v>
      </c>
      <c r="AT24" s="31">
        <v>1.0000000000000001E-5</v>
      </c>
      <c r="AU24" s="31">
        <v>1.0000000000000001E-5</v>
      </c>
      <c r="AV24" s="31">
        <v>1.0000000000000001E-5</v>
      </c>
      <c r="AW24" s="31">
        <v>1.0000000000000001E-5</v>
      </c>
      <c r="AX24" s="31">
        <v>1.0000000000000001E-5</v>
      </c>
      <c r="AY24" s="31">
        <v>1.0000000000000001E-5</v>
      </c>
      <c r="AZ24" s="31">
        <v>1.0000000000000001E-5</v>
      </c>
      <c r="BA24" s="31">
        <v>1.0000000000000001E-5</v>
      </c>
      <c r="BB24" s="31">
        <v>1.0000000000000001E-5</v>
      </c>
      <c r="BC24" s="31">
        <v>1.0000000000000001E-5</v>
      </c>
      <c r="BD24" s="31">
        <v>1.0000000000000001E-5</v>
      </c>
      <c r="BE24" s="31">
        <v>1.0000000000000001E-5</v>
      </c>
      <c r="BF24" s="31">
        <v>1.0000000000000001E-5</v>
      </c>
      <c r="BG24" s="31">
        <v>1.0000000000000001E-5</v>
      </c>
      <c r="BH24" s="31">
        <v>1.0000000000000001E-5</v>
      </c>
      <c r="BI24" s="31">
        <v>1.0000000000000001E-5</v>
      </c>
      <c r="BJ24" s="31">
        <v>1.0000000000000001E-5</v>
      </c>
      <c r="BK24" s="31">
        <v>1.0000000000000001E-5</v>
      </c>
      <c r="BL24" s="31">
        <v>1.0000000000000001E-5</v>
      </c>
      <c r="BM24" s="31">
        <v>1.0000000000000001E-5</v>
      </c>
      <c r="BN24" s="31">
        <v>1.0000000000000001E-5</v>
      </c>
      <c r="BO24" s="31">
        <v>1.0000000000000001E-5</v>
      </c>
      <c r="BP24" s="31">
        <v>1.0000000000000001E-5</v>
      </c>
      <c r="BQ24" s="31">
        <v>1.0000000000000001E-5</v>
      </c>
      <c r="BR24" s="31">
        <v>1.0000000000000001E-5</v>
      </c>
    </row>
    <row r="25" spans="1:70" x14ac:dyDescent="0.2">
      <c r="A25">
        <v>38</v>
      </c>
      <c r="B25" s="31">
        <v>1.0000000000000001E-5</v>
      </c>
      <c r="C25" s="31">
        <v>1.0000000000000001E-5</v>
      </c>
      <c r="D25" s="31">
        <v>1.0000000000000001E-5</v>
      </c>
      <c r="E25" s="31">
        <v>1.0000000000000001E-5</v>
      </c>
      <c r="F25" s="31">
        <v>1.0000000000000001E-5</v>
      </c>
      <c r="G25" s="31">
        <v>1.0000000000000001E-5</v>
      </c>
      <c r="H25" s="31">
        <v>1.0000000000000001E-5</v>
      </c>
      <c r="I25" s="31">
        <v>1.0000000000000001E-5</v>
      </c>
      <c r="J25" s="31">
        <v>1.0000000000000001E-5</v>
      </c>
      <c r="K25" s="31">
        <v>1.0000000000000001E-5</v>
      </c>
      <c r="L25" s="31">
        <v>1.0000000000000001E-5</v>
      </c>
      <c r="M25" s="31">
        <v>1.0000000000000001E-5</v>
      </c>
      <c r="N25" s="31">
        <v>1.0000000000000001E-5</v>
      </c>
      <c r="O25" s="31">
        <v>1.0000000000000001E-5</v>
      </c>
      <c r="P25" s="31">
        <v>1.0000000000000001E-5</v>
      </c>
      <c r="Q25" s="31">
        <v>1.0000000000000001E-5</v>
      </c>
      <c r="R25" s="31">
        <v>1.0000000000000001E-5</v>
      </c>
      <c r="S25" s="31">
        <v>1.0000000000000001E-5</v>
      </c>
      <c r="T25" s="31">
        <v>1.0000000000000001E-5</v>
      </c>
      <c r="U25" s="31">
        <v>1.0000000000000001E-5</v>
      </c>
      <c r="V25" s="31">
        <v>1.0000000000000001E-5</v>
      </c>
      <c r="W25" s="31">
        <v>1.0000000000000001E-5</v>
      </c>
      <c r="X25" s="31">
        <v>1.0000000000000001E-5</v>
      </c>
      <c r="Y25" s="31">
        <v>1.0000000000000001E-5</v>
      </c>
      <c r="Z25" s="31">
        <v>1.0000000000000001E-5</v>
      </c>
      <c r="AA25" s="31">
        <v>1.0000000000000001E-5</v>
      </c>
      <c r="AB25" s="31">
        <v>1.0000000000000001E-5</v>
      </c>
      <c r="AC25" s="31">
        <v>1.0000000000000001E-5</v>
      </c>
      <c r="AD25" s="31">
        <v>1.0000000000000001E-5</v>
      </c>
      <c r="AE25" s="31">
        <v>1.0000000000000001E-5</v>
      </c>
      <c r="AF25" s="31">
        <v>1.0000000000000001E-5</v>
      </c>
      <c r="AG25" s="31">
        <v>1.0000000000000001E-5</v>
      </c>
      <c r="AH25" s="31">
        <v>1.0000000000000001E-5</v>
      </c>
      <c r="AI25" s="31">
        <v>1.0000000000000001E-5</v>
      </c>
      <c r="AJ25" s="31">
        <v>1.0000000000000001E-5</v>
      </c>
      <c r="AK25" s="31">
        <v>1.0000000000000001E-5</v>
      </c>
      <c r="AL25" s="31">
        <v>1.0000000000000001E-5</v>
      </c>
      <c r="AM25" s="31">
        <v>1.0000000000000001E-5</v>
      </c>
      <c r="AN25" s="31">
        <v>1.0000000000000001E-5</v>
      </c>
      <c r="AO25" s="31">
        <v>1.0000000000000001E-5</v>
      </c>
      <c r="AP25" s="31">
        <v>1.0000000000000001E-5</v>
      </c>
      <c r="AQ25" s="31">
        <v>1.0000000000000001E-5</v>
      </c>
      <c r="AR25" s="31">
        <v>1.0000000000000001E-5</v>
      </c>
      <c r="AS25" s="31">
        <v>1.0000000000000001E-5</v>
      </c>
      <c r="AT25" s="31">
        <v>1.0000000000000001E-5</v>
      </c>
      <c r="AU25" s="31">
        <v>1.0000000000000001E-5</v>
      </c>
      <c r="AV25" s="31">
        <v>1.0000000000000001E-5</v>
      </c>
      <c r="AW25" s="31">
        <v>1.0000000000000001E-5</v>
      </c>
      <c r="AX25" s="31">
        <v>1.0000000000000001E-5</v>
      </c>
      <c r="AY25" s="31">
        <v>1.0000000000000001E-5</v>
      </c>
      <c r="AZ25" s="31">
        <v>1.0000000000000001E-5</v>
      </c>
      <c r="BA25" s="31">
        <v>1.0000000000000001E-5</v>
      </c>
      <c r="BB25" s="31">
        <v>1.0000000000000001E-5</v>
      </c>
      <c r="BC25" s="31">
        <v>1.0000000000000001E-5</v>
      </c>
      <c r="BD25" s="31">
        <v>1.0000000000000001E-5</v>
      </c>
      <c r="BE25" s="31">
        <v>1.0000000000000001E-5</v>
      </c>
      <c r="BF25" s="31">
        <v>1.0000000000000001E-5</v>
      </c>
      <c r="BG25" s="31">
        <v>1.0000000000000001E-5</v>
      </c>
      <c r="BH25" s="31">
        <v>1.0000000000000001E-5</v>
      </c>
      <c r="BI25" s="31">
        <v>1.0000000000000001E-5</v>
      </c>
      <c r="BJ25" s="31">
        <v>1.0000000000000001E-5</v>
      </c>
      <c r="BK25" s="31">
        <v>1.0000000000000001E-5</v>
      </c>
      <c r="BL25" s="31">
        <v>1.0000000000000001E-5</v>
      </c>
      <c r="BM25" s="31">
        <v>1.0000000000000001E-5</v>
      </c>
      <c r="BN25" s="31">
        <v>1.0000000000000001E-5</v>
      </c>
      <c r="BO25" s="31">
        <v>1.0000000000000001E-5</v>
      </c>
      <c r="BP25" s="31">
        <v>1.0000000000000001E-5</v>
      </c>
      <c r="BQ25" s="31">
        <v>1.0000000000000001E-5</v>
      </c>
      <c r="BR25" s="31">
        <v>1.0000000000000001E-5</v>
      </c>
    </row>
    <row r="26" spans="1:70" x14ac:dyDescent="0.2">
      <c r="A26">
        <v>39</v>
      </c>
      <c r="B26" s="31">
        <v>1.0000000000000001E-5</v>
      </c>
      <c r="C26" s="31">
        <v>1.0000000000000001E-5</v>
      </c>
      <c r="D26" s="31">
        <v>1.0000000000000001E-5</v>
      </c>
      <c r="E26" s="31">
        <v>1.0000000000000001E-5</v>
      </c>
      <c r="F26" s="31">
        <v>1.0000000000000001E-5</v>
      </c>
      <c r="G26" s="31">
        <v>1.0000000000000001E-5</v>
      </c>
      <c r="H26" s="31">
        <v>1.0000000000000001E-5</v>
      </c>
      <c r="I26" s="31">
        <v>1.0000000000000001E-5</v>
      </c>
      <c r="J26" s="31">
        <v>1.0000000000000001E-5</v>
      </c>
      <c r="K26" s="31">
        <v>1.0000000000000001E-5</v>
      </c>
      <c r="L26" s="31">
        <v>1.0000000000000001E-5</v>
      </c>
      <c r="M26" s="31">
        <v>1.0000000000000001E-5</v>
      </c>
      <c r="N26" s="31">
        <v>1.0000000000000001E-5</v>
      </c>
      <c r="O26" s="31">
        <v>1.0000000000000001E-5</v>
      </c>
      <c r="P26" s="31">
        <v>1.0000000000000001E-5</v>
      </c>
      <c r="Q26" s="31">
        <v>1.0000000000000001E-5</v>
      </c>
      <c r="R26" s="31">
        <v>1.0000000000000001E-5</v>
      </c>
      <c r="S26" s="31">
        <v>1.0000000000000001E-5</v>
      </c>
      <c r="T26" s="31">
        <v>1.0000000000000001E-5</v>
      </c>
      <c r="U26" s="31">
        <v>1.0000000000000001E-5</v>
      </c>
      <c r="V26" s="31">
        <v>1.0000000000000001E-5</v>
      </c>
      <c r="W26" s="31">
        <v>1.0000000000000001E-5</v>
      </c>
      <c r="X26" s="31">
        <v>1.0000000000000001E-5</v>
      </c>
      <c r="Y26" s="31">
        <v>1.0000000000000001E-5</v>
      </c>
      <c r="Z26" s="31">
        <v>1.0000000000000001E-5</v>
      </c>
      <c r="AA26" s="31">
        <v>1.0000000000000001E-5</v>
      </c>
      <c r="AB26" s="31">
        <v>1.0000000000000001E-5</v>
      </c>
      <c r="AC26" s="31">
        <v>1.0000000000000001E-5</v>
      </c>
      <c r="AD26" s="31">
        <v>1.0000000000000001E-5</v>
      </c>
      <c r="AE26" s="31">
        <v>1.0000000000000001E-5</v>
      </c>
      <c r="AF26" s="31">
        <v>1.0000000000000001E-5</v>
      </c>
      <c r="AG26" s="31">
        <v>1.0000000000000001E-5</v>
      </c>
      <c r="AH26" s="31">
        <v>1.0000000000000001E-5</v>
      </c>
      <c r="AI26" s="31">
        <v>1.0000000000000001E-5</v>
      </c>
      <c r="AJ26" s="31">
        <v>1.0000000000000001E-5</v>
      </c>
      <c r="AK26" s="31">
        <v>1.0000000000000001E-5</v>
      </c>
      <c r="AL26" s="31">
        <v>1.0000000000000001E-5</v>
      </c>
      <c r="AM26" s="31">
        <v>1.0000000000000001E-5</v>
      </c>
      <c r="AN26" s="31">
        <v>1.0000000000000001E-5</v>
      </c>
      <c r="AO26" s="31">
        <v>1.0000000000000001E-5</v>
      </c>
      <c r="AP26" s="31">
        <v>1.0000000000000001E-5</v>
      </c>
      <c r="AQ26" s="31">
        <v>1.0000000000000001E-5</v>
      </c>
      <c r="AR26" s="31">
        <v>1.0000000000000001E-5</v>
      </c>
      <c r="AS26" s="31">
        <v>1.0000000000000001E-5</v>
      </c>
      <c r="AT26" s="31">
        <v>1.0000000000000001E-5</v>
      </c>
      <c r="AU26" s="31">
        <v>1.0000000000000001E-5</v>
      </c>
      <c r="AV26" s="31">
        <v>1.0000000000000001E-5</v>
      </c>
      <c r="AW26" s="31">
        <v>1.0000000000000001E-5</v>
      </c>
      <c r="AX26" s="31">
        <v>1.0000000000000001E-5</v>
      </c>
      <c r="AY26" s="31">
        <v>1.0000000000000001E-5</v>
      </c>
      <c r="AZ26" s="31">
        <v>1.0000000000000001E-5</v>
      </c>
      <c r="BA26" s="31">
        <v>1.0000000000000001E-5</v>
      </c>
      <c r="BB26" s="31">
        <v>1.0000000000000001E-5</v>
      </c>
      <c r="BC26" s="31">
        <v>1.0000000000000001E-5</v>
      </c>
      <c r="BD26" s="31">
        <v>1.0000000000000001E-5</v>
      </c>
      <c r="BE26" s="31">
        <v>1.0000000000000001E-5</v>
      </c>
      <c r="BF26" s="31">
        <v>1.0000000000000001E-5</v>
      </c>
      <c r="BG26" s="31">
        <v>1.0000000000000001E-5</v>
      </c>
      <c r="BH26" s="31">
        <v>1.0000000000000001E-5</v>
      </c>
      <c r="BI26" s="31">
        <v>1.0000000000000001E-5</v>
      </c>
      <c r="BJ26" s="31">
        <v>1.0000000000000001E-5</v>
      </c>
      <c r="BK26" s="31">
        <v>1.0000000000000001E-5</v>
      </c>
      <c r="BL26" s="31">
        <v>1.0000000000000001E-5</v>
      </c>
      <c r="BM26" s="31">
        <v>1.0000000000000001E-5</v>
      </c>
      <c r="BN26" s="31">
        <v>1.0000000000000001E-5</v>
      </c>
      <c r="BO26" s="31">
        <v>1.0000000000000001E-5</v>
      </c>
      <c r="BP26" s="31">
        <v>1.0000000000000001E-5</v>
      </c>
      <c r="BQ26" s="31">
        <v>1.0000000000000001E-5</v>
      </c>
      <c r="BR26" s="31">
        <v>1.0000000000000001E-5</v>
      </c>
    </row>
    <row r="27" spans="1:70" x14ac:dyDescent="0.2">
      <c r="A27">
        <v>40</v>
      </c>
      <c r="B27" s="31">
        <v>1.0000000000000001E-5</v>
      </c>
      <c r="C27" s="31">
        <v>1.0000000000000001E-5</v>
      </c>
      <c r="D27" s="31">
        <v>1.0000000000000001E-5</v>
      </c>
      <c r="E27" s="31">
        <v>1.0000000000000001E-5</v>
      </c>
      <c r="F27" s="31">
        <v>1.0000000000000001E-5</v>
      </c>
      <c r="G27" s="31">
        <v>1.0000000000000001E-5</v>
      </c>
      <c r="H27" s="31">
        <v>1.0000000000000001E-5</v>
      </c>
      <c r="I27" s="31">
        <v>1.0000000000000001E-5</v>
      </c>
      <c r="J27" s="31">
        <v>1.0000000000000001E-5</v>
      </c>
      <c r="K27" s="31">
        <v>1.0000000000000001E-5</v>
      </c>
      <c r="L27" s="31">
        <v>1.0000000000000001E-5</v>
      </c>
      <c r="M27" s="31">
        <v>1.0000000000000001E-5</v>
      </c>
      <c r="N27" s="31">
        <v>1.0000000000000001E-5</v>
      </c>
      <c r="O27" s="31">
        <v>1.0000000000000001E-5</v>
      </c>
      <c r="P27" s="31">
        <v>1.0000000000000001E-5</v>
      </c>
      <c r="Q27" s="31">
        <v>1.0000000000000001E-5</v>
      </c>
      <c r="R27" s="31">
        <v>1.0000000000000001E-5</v>
      </c>
      <c r="S27" s="31">
        <v>1.0000000000000001E-5</v>
      </c>
      <c r="T27" s="31">
        <v>1.0000000000000001E-5</v>
      </c>
      <c r="U27" s="31">
        <v>1.0000000000000001E-5</v>
      </c>
      <c r="V27" s="31">
        <v>1.0000000000000001E-5</v>
      </c>
      <c r="W27" s="31">
        <v>1.0000000000000001E-5</v>
      </c>
      <c r="X27" s="31">
        <v>1.0000000000000001E-5</v>
      </c>
      <c r="Y27" s="31">
        <v>1.0000000000000001E-5</v>
      </c>
      <c r="Z27" s="31">
        <v>1.0000000000000001E-5</v>
      </c>
      <c r="AA27" s="31">
        <v>1.0000000000000001E-5</v>
      </c>
      <c r="AB27" s="31">
        <v>1.0000000000000001E-5</v>
      </c>
      <c r="AC27" s="31">
        <v>1.0000000000000001E-5</v>
      </c>
      <c r="AD27" s="31">
        <v>1.0000000000000001E-5</v>
      </c>
      <c r="AE27" s="31">
        <v>1.0000000000000001E-5</v>
      </c>
      <c r="AF27" s="31">
        <v>1.0000000000000001E-5</v>
      </c>
      <c r="AG27" s="31">
        <v>1.0000000000000001E-5</v>
      </c>
      <c r="AH27" s="31">
        <v>1.0000000000000001E-5</v>
      </c>
      <c r="AI27" s="31">
        <v>1.0000000000000001E-5</v>
      </c>
      <c r="AJ27" s="31">
        <v>1.0000000000000001E-5</v>
      </c>
      <c r="AK27" s="31">
        <v>1.0000000000000001E-5</v>
      </c>
      <c r="AL27" s="31">
        <v>1.0000000000000001E-5</v>
      </c>
      <c r="AM27" s="31">
        <v>1.0000000000000001E-5</v>
      </c>
      <c r="AN27" s="31">
        <v>1.0000000000000001E-5</v>
      </c>
      <c r="AO27" s="31">
        <v>1.0000000000000001E-5</v>
      </c>
      <c r="AP27" s="31">
        <v>1.0000000000000001E-5</v>
      </c>
      <c r="AQ27" s="31">
        <v>1.0000000000000001E-5</v>
      </c>
      <c r="AR27" s="31">
        <v>1.0000000000000001E-5</v>
      </c>
      <c r="AS27" s="31">
        <v>1.0000000000000001E-5</v>
      </c>
      <c r="AT27" s="31">
        <v>1.0000000000000001E-5</v>
      </c>
      <c r="AU27" s="31">
        <v>1.0000000000000001E-5</v>
      </c>
      <c r="AV27" s="31">
        <v>1.0000000000000001E-5</v>
      </c>
      <c r="AW27" s="31">
        <v>1.0000000000000001E-5</v>
      </c>
      <c r="AX27" s="31">
        <v>1.0000000000000001E-5</v>
      </c>
      <c r="AY27" s="31">
        <v>1.0000000000000001E-5</v>
      </c>
      <c r="AZ27" s="31">
        <v>1.0000000000000001E-5</v>
      </c>
      <c r="BA27" s="31">
        <v>1.0000000000000001E-5</v>
      </c>
      <c r="BB27" s="31">
        <v>1.0000000000000001E-5</v>
      </c>
      <c r="BC27" s="31">
        <v>1.0000000000000001E-5</v>
      </c>
      <c r="BD27" s="31">
        <v>1.0000000000000001E-5</v>
      </c>
      <c r="BE27" s="31">
        <v>1.0000000000000001E-5</v>
      </c>
      <c r="BF27" s="31">
        <v>1.0000000000000001E-5</v>
      </c>
      <c r="BG27" s="31">
        <v>1.0000000000000001E-5</v>
      </c>
      <c r="BH27" s="31">
        <v>1.0000000000000001E-5</v>
      </c>
      <c r="BI27" s="31">
        <v>1.0000000000000001E-5</v>
      </c>
      <c r="BJ27" s="31">
        <v>1.0000000000000001E-5</v>
      </c>
      <c r="BK27" s="31">
        <v>1.0000000000000001E-5</v>
      </c>
      <c r="BL27" s="31">
        <v>1.0000000000000001E-5</v>
      </c>
      <c r="BM27" s="31">
        <v>1.0000000000000001E-5</v>
      </c>
      <c r="BN27" s="31">
        <v>1.0000000000000001E-5</v>
      </c>
      <c r="BO27" s="31">
        <v>1.0000000000000001E-5</v>
      </c>
      <c r="BP27" s="31">
        <v>1.0000000000000001E-5</v>
      </c>
      <c r="BQ27" s="31">
        <v>1.0000000000000001E-5</v>
      </c>
      <c r="BR27" s="31">
        <v>1.0000000000000001E-5</v>
      </c>
    </row>
    <row r="28" spans="1:70" x14ac:dyDescent="0.2">
      <c r="A28">
        <v>41</v>
      </c>
      <c r="B28" s="31">
        <v>1.0000000000000001E-5</v>
      </c>
      <c r="C28" s="31">
        <v>1.0000000000000001E-5</v>
      </c>
      <c r="D28" s="31">
        <v>1.0000000000000001E-5</v>
      </c>
      <c r="E28" s="31">
        <v>1.0000000000000001E-5</v>
      </c>
      <c r="F28" s="31">
        <v>1.0000000000000001E-5</v>
      </c>
      <c r="G28" s="31">
        <v>1.0000000000000001E-5</v>
      </c>
      <c r="H28" s="31">
        <v>1.0000000000000001E-5</v>
      </c>
      <c r="I28" s="31">
        <v>1.0000000000000001E-5</v>
      </c>
      <c r="J28" s="31">
        <v>1.0000000000000001E-5</v>
      </c>
      <c r="K28" s="31">
        <v>1.0000000000000001E-5</v>
      </c>
      <c r="L28" s="31">
        <v>1.0000000000000001E-5</v>
      </c>
      <c r="M28" s="31">
        <v>1.0000000000000001E-5</v>
      </c>
      <c r="N28" s="31">
        <v>1.0000000000000001E-5</v>
      </c>
      <c r="O28" s="31">
        <v>1.0000000000000001E-5</v>
      </c>
      <c r="P28" s="31">
        <v>1.0000000000000001E-5</v>
      </c>
      <c r="Q28" s="31">
        <v>1.0000000000000001E-5</v>
      </c>
      <c r="R28" s="31">
        <v>1.0000000000000001E-5</v>
      </c>
      <c r="S28" s="31">
        <v>1.0000000000000001E-5</v>
      </c>
      <c r="T28" s="31">
        <v>1.0000000000000001E-5</v>
      </c>
      <c r="U28" s="31">
        <v>1.0000000000000001E-5</v>
      </c>
      <c r="V28" s="31">
        <v>1.0000000000000001E-5</v>
      </c>
      <c r="W28" s="31">
        <v>1.0000000000000001E-5</v>
      </c>
      <c r="X28" s="31">
        <v>1.0000000000000001E-5</v>
      </c>
      <c r="Y28" s="31">
        <v>1.0000000000000001E-5</v>
      </c>
      <c r="Z28" s="31">
        <v>1.0000000000000001E-5</v>
      </c>
      <c r="AA28" s="31">
        <v>1.0000000000000001E-5</v>
      </c>
      <c r="AB28" s="31">
        <v>1.0000000000000001E-5</v>
      </c>
      <c r="AC28" s="31">
        <v>1.0000000000000001E-5</v>
      </c>
      <c r="AD28" s="31">
        <v>1.0000000000000001E-5</v>
      </c>
      <c r="AE28" s="31">
        <v>1.0000000000000001E-5</v>
      </c>
      <c r="AF28" s="31">
        <v>1.0000000000000001E-5</v>
      </c>
      <c r="AG28" s="31">
        <v>1.0000000000000001E-5</v>
      </c>
      <c r="AH28" s="31">
        <v>1.0000000000000001E-5</v>
      </c>
      <c r="AI28" s="31">
        <v>1.0000000000000001E-5</v>
      </c>
      <c r="AJ28" s="31">
        <v>1.0000000000000001E-5</v>
      </c>
      <c r="AK28" s="31">
        <v>1.0000000000000001E-5</v>
      </c>
      <c r="AL28" s="31">
        <v>1.0000000000000001E-5</v>
      </c>
      <c r="AM28" s="31">
        <v>1.0000000000000001E-5</v>
      </c>
      <c r="AN28" s="31">
        <v>1.0000000000000001E-5</v>
      </c>
      <c r="AO28" s="31">
        <v>1.0000000000000001E-5</v>
      </c>
      <c r="AP28" s="31">
        <v>1.0000000000000001E-5</v>
      </c>
      <c r="AQ28" s="31">
        <v>1.0000000000000001E-5</v>
      </c>
      <c r="AR28" s="31">
        <v>1.0000000000000001E-5</v>
      </c>
      <c r="AS28" s="31">
        <v>1.0000000000000001E-5</v>
      </c>
      <c r="AT28" s="31">
        <v>1.0000000000000001E-5</v>
      </c>
      <c r="AU28" s="31">
        <v>1.0000000000000001E-5</v>
      </c>
      <c r="AV28" s="31">
        <v>1.0000000000000001E-5</v>
      </c>
      <c r="AW28" s="31">
        <v>1.0000000000000001E-5</v>
      </c>
      <c r="AX28" s="31">
        <v>1.0000000000000001E-5</v>
      </c>
      <c r="AY28" s="31">
        <v>1.0000000000000001E-5</v>
      </c>
      <c r="AZ28" s="31">
        <v>1.0000000000000001E-5</v>
      </c>
      <c r="BA28" s="31">
        <v>1.0000000000000001E-5</v>
      </c>
      <c r="BB28" s="31">
        <v>1.0000000000000001E-5</v>
      </c>
      <c r="BC28" s="31">
        <v>1.0000000000000001E-5</v>
      </c>
      <c r="BD28" s="31">
        <v>1.0000000000000001E-5</v>
      </c>
      <c r="BE28" s="31">
        <v>1.0000000000000001E-5</v>
      </c>
      <c r="BF28" s="31">
        <v>1.0000000000000001E-5</v>
      </c>
      <c r="BG28" s="31">
        <v>1.0000000000000001E-5</v>
      </c>
      <c r="BH28" s="31">
        <v>1.0000000000000001E-5</v>
      </c>
      <c r="BI28" s="31">
        <v>1.0000000000000001E-5</v>
      </c>
      <c r="BJ28" s="31">
        <v>1.0000000000000001E-5</v>
      </c>
      <c r="BK28" s="31">
        <v>1.0000000000000001E-5</v>
      </c>
      <c r="BL28" s="31">
        <v>1.0000000000000001E-5</v>
      </c>
      <c r="BM28" s="31">
        <v>1.0000000000000001E-5</v>
      </c>
      <c r="BN28" s="31">
        <v>1.0000000000000001E-5</v>
      </c>
      <c r="BO28" s="31">
        <v>1.0000000000000001E-5</v>
      </c>
      <c r="BP28" s="31">
        <v>1.0000000000000001E-5</v>
      </c>
      <c r="BQ28" s="31">
        <v>1.0000000000000001E-5</v>
      </c>
      <c r="BR28" s="31">
        <v>1.0000000000000001E-5</v>
      </c>
    </row>
    <row r="29" spans="1:70" x14ac:dyDescent="0.2">
      <c r="A29">
        <v>42</v>
      </c>
      <c r="B29" s="31">
        <v>1.0000000000000001E-5</v>
      </c>
      <c r="C29" s="31">
        <v>1.0000000000000001E-5</v>
      </c>
      <c r="D29" s="31">
        <v>1.0000000000000001E-5</v>
      </c>
      <c r="E29" s="31">
        <v>1.0000000000000001E-5</v>
      </c>
      <c r="F29" s="31">
        <v>1.0000000000000001E-5</v>
      </c>
      <c r="G29" s="31">
        <v>1.0000000000000001E-5</v>
      </c>
      <c r="H29" s="31">
        <v>1.0000000000000001E-5</v>
      </c>
      <c r="I29" s="31">
        <v>1.0000000000000001E-5</v>
      </c>
      <c r="J29" s="31">
        <v>1.0000000000000001E-5</v>
      </c>
      <c r="K29" s="31">
        <v>1.0000000000000001E-5</v>
      </c>
      <c r="L29" s="31">
        <v>1.0000000000000001E-5</v>
      </c>
      <c r="M29" s="31">
        <v>1.0000000000000001E-5</v>
      </c>
      <c r="N29" s="31">
        <v>1.0000000000000001E-5</v>
      </c>
      <c r="O29" s="31">
        <v>1.0000000000000001E-5</v>
      </c>
      <c r="P29" s="31">
        <v>1.0000000000000001E-5</v>
      </c>
      <c r="Q29" s="31">
        <v>1.0000000000000001E-5</v>
      </c>
      <c r="R29" s="31">
        <v>1.0000000000000001E-5</v>
      </c>
      <c r="S29" s="31">
        <v>1.0000000000000001E-5</v>
      </c>
      <c r="T29" s="31">
        <v>1.0000000000000001E-5</v>
      </c>
      <c r="U29" s="31">
        <v>1.0000000000000001E-5</v>
      </c>
      <c r="V29" s="31">
        <v>1.0000000000000001E-5</v>
      </c>
      <c r="W29" s="31">
        <v>1.0000000000000001E-5</v>
      </c>
      <c r="X29" s="31">
        <v>1.0000000000000001E-5</v>
      </c>
      <c r="Y29" s="31">
        <v>1.0000000000000001E-5</v>
      </c>
      <c r="Z29" s="31">
        <v>1.0000000000000001E-5</v>
      </c>
      <c r="AA29" s="31">
        <v>1.0000000000000001E-5</v>
      </c>
      <c r="AB29" s="31">
        <v>1.0000000000000001E-5</v>
      </c>
      <c r="AC29" s="31">
        <v>1.0000000000000001E-5</v>
      </c>
      <c r="AD29" s="31">
        <v>1.0000000000000001E-5</v>
      </c>
      <c r="AE29" s="31">
        <v>1.0000000000000001E-5</v>
      </c>
      <c r="AF29" s="31">
        <v>1.0000000000000001E-5</v>
      </c>
      <c r="AG29" s="31">
        <v>1.0000000000000001E-5</v>
      </c>
      <c r="AH29" s="31">
        <v>1.0000000000000001E-5</v>
      </c>
      <c r="AI29" s="31">
        <v>1.0000000000000001E-5</v>
      </c>
      <c r="AJ29" s="31">
        <v>1.0000000000000001E-5</v>
      </c>
      <c r="AK29" s="31">
        <v>1.0000000000000001E-5</v>
      </c>
      <c r="AL29" s="31">
        <v>1.0000000000000001E-5</v>
      </c>
      <c r="AM29" s="31">
        <v>1.0000000000000001E-5</v>
      </c>
      <c r="AN29" s="31">
        <v>1.0000000000000001E-5</v>
      </c>
      <c r="AO29" s="31">
        <v>1.0000000000000001E-5</v>
      </c>
      <c r="AP29" s="31">
        <v>1.0000000000000001E-5</v>
      </c>
      <c r="AQ29" s="31">
        <v>1.0000000000000001E-5</v>
      </c>
      <c r="AR29" s="31">
        <v>1.0000000000000001E-5</v>
      </c>
      <c r="AS29" s="31">
        <v>1.0000000000000001E-5</v>
      </c>
      <c r="AT29" s="31">
        <v>1.0000000000000001E-5</v>
      </c>
      <c r="AU29" s="31">
        <v>1.0000000000000001E-5</v>
      </c>
      <c r="AV29" s="31">
        <v>1.0000000000000001E-5</v>
      </c>
      <c r="AW29" s="31">
        <v>1.0000000000000001E-5</v>
      </c>
      <c r="AX29" s="31">
        <v>1.0000000000000001E-5</v>
      </c>
      <c r="AY29" s="31">
        <v>1.0000000000000001E-5</v>
      </c>
      <c r="AZ29" s="31">
        <v>1.0000000000000001E-5</v>
      </c>
      <c r="BA29" s="31">
        <v>1.0000000000000001E-5</v>
      </c>
      <c r="BB29" s="31">
        <v>1.0000000000000001E-5</v>
      </c>
      <c r="BC29" s="31">
        <v>1.0000000000000001E-5</v>
      </c>
      <c r="BD29" s="31">
        <v>1.0000000000000001E-5</v>
      </c>
      <c r="BE29" s="31">
        <v>1.0000000000000001E-5</v>
      </c>
      <c r="BF29" s="31">
        <v>1.0000000000000001E-5</v>
      </c>
      <c r="BG29" s="31">
        <v>1.0000000000000001E-5</v>
      </c>
      <c r="BH29" s="31">
        <v>1.0000000000000001E-5</v>
      </c>
      <c r="BI29" s="31">
        <v>1.0000000000000001E-5</v>
      </c>
      <c r="BJ29" s="31">
        <v>1.0000000000000001E-5</v>
      </c>
      <c r="BK29" s="31">
        <v>1.0000000000000001E-5</v>
      </c>
      <c r="BL29" s="31">
        <v>1.0000000000000001E-5</v>
      </c>
      <c r="BM29" s="31">
        <v>1.0000000000000001E-5</v>
      </c>
      <c r="BN29" s="31">
        <v>1.0000000000000001E-5</v>
      </c>
      <c r="BO29" s="31">
        <v>1.0000000000000001E-5</v>
      </c>
      <c r="BP29" s="31">
        <v>1.0000000000000001E-5</v>
      </c>
      <c r="BQ29" s="31">
        <v>1.0000000000000001E-5</v>
      </c>
      <c r="BR29" s="31">
        <v>1.0000000000000001E-5</v>
      </c>
    </row>
    <row r="30" spans="1:70" x14ac:dyDescent="0.2">
      <c r="A30">
        <v>43</v>
      </c>
      <c r="B30" s="31">
        <v>1.0000000000000001E-5</v>
      </c>
      <c r="C30" s="31">
        <v>1.0000000000000001E-5</v>
      </c>
      <c r="D30" s="31">
        <v>1.0000000000000001E-5</v>
      </c>
      <c r="E30" s="31">
        <v>1.0000000000000001E-5</v>
      </c>
      <c r="F30" s="31">
        <v>1.0000000000000001E-5</v>
      </c>
      <c r="G30" s="31">
        <v>1.0000000000000001E-5</v>
      </c>
      <c r="H30" s="31">
        <v>1.0000000000000001E-5</v>
      </c>
      <c r="I30" s="31">
        <v>1.0000000000000001E-5</v>
      </c>
      <c r="J30" s="31">
        <v>1.0000000000000001E-5</v>
      </c>
      <c r="K30" s="31">
        <v>1.0000000000000001E-5</v>
      </c>
      <c r="L30" s="31">
        <v>1.0000000000000001E-5</v>
      </c>
      <c r="M30" s="31">
        <v>1.0000000000000001E-5</v>
      </c>
      <c r="N30" s="31">
        <v>1.0000000000000001E-5</v>
      </c>
      <c r="O30" s="31">
        <v>1.0000000000000001E-5</v>
      </c>
      <c r="P30" s="31">
        <v>1.0000000000000001E-5</v>
      </c>
      <c r="Q30" s="31">
        <v>1.0000000000000001E-5</v>
      </c>
      <c r="R30" s="31">
        <v>1.0000000000000001E-5</v>
      </c>
      <c r="S30" s="31">
        <v>1.0000000000000001E-5</v>
      </c>
      <c r="T30" s="31">
        <v>1.0000000000000001E-5</v>
      </c>
      <c r="U30" s="31">
        <v>1.0000000000000001E-5</v>
      </c>
      <c r="V30" s="31">
        <v>1.0000000000000001E-5</v>
      </c>
      <c r="W30" s="31">
        <v>1.0000000000000001E-5</v>
      </c>
      <c r="X30" s="31">
        <v>1.0000000000000001E-5</v>
      </c>
      <c r="Y30" s="31">
        <v>1.0000000000000001E-5</v>
      </c>
      <c r="Z30" s="31">
        <v>1.0000000000000001E-5</v>
      </c>
      <c r="AA30" s="31">
        <v>1.0000000000000001E-5</v>
      </c>
      <c r="AB30" s="31">
        <v>1.0000000000000001E-5</v>
      </c>
      <c r="AC30" s="31">
        <v>1.0000000000000001E-5</v>
      </c>
      <c r="AD30" s="31">
        <v>1.0000000000000001E-5</v>
      </c>
      <c r="AE30" s="31">
        <v>1.0000000000000001E-5</v>
      </c>
      <c r="AF30" s="31">
        <v>1.0000000000000001E-5</v>
      </c>
      <c r="AG30" s="31">
        <v>1.0000000000000001E-5</v>
      </c>
      <c r="AH30" s="31">
        <v>1.0000000000000001E-5</v>
      </c>
      <c r="AI30" s="31">
        <v>1.0000000000000001E-5</v>
      </c>
      <c r="AJ30" s="31">
        <v>1.0000000000000001E-5</v>
      </c>
      <c r="AK30" s="31">
        <v>1.0000000000000001E-5</v>
      </c>
      <c r="AL30" s="31">
        <v>1.0000000000000001E-5</v>
      </c>
      <c r="AM30" s="31">
        <v>1.0000000000000001E-5</v>
      </c>
      <c r="AN30" s="31">
        <v>1.0000000000000001E-5</v>
      </c>
      <c r="AO30" s="31">
        <v>1.0000000000000001E-5</v>
      </c>
      <c r="AP30" s="31">
        <v>1.0000000000000001E-5</v>
      </c>
      <c r="AQ30" s="31">
        <v>1.0000000000000001E-5</v>
      </c>
      <c r="AR30" s="31">
        <v>1.0000000000000001E-5</v>
      </c>
      <c r="AS30" s="31">
        <v>1.0000000000000001E-5</v>
      </c>
      <c r="AT30" s="31">
        <v>1.0000000000000001E-5</v>
      </c>
      <c r="AU30" s="31">
        <v>1.0000000000000001E-5</v>
      </c>
      <c r="AV30" s="31">
        <v>1.0000000000000001E-5</v>
      </c>
      <c r="AW30" s="31">
        <v>1.0000000000000001E-5</v>
      </c>
      <c r="AX30" s="31">
        <v>1.0000000000000001E-5</v>
      </c>
      <c r="AY30" s="31">
        <v>1.0000000000000001E-5</v>
      </c>
      <c r="AZ30" s="31">
        <v>1.0000000000000001E-5</v>
      </c>
      <c r="BA30" s="31">
        <v>1.0000000000000001E-5</v>
      </c>
      <c r="BB30" s="31">
        <v>1.0000000000000001E-5</v>
      </c>
      <c r="BC30" s="31">
        <v>1.0000000000000001E-5</v>
      </c>
      <c r="BD30" s="31">
        <v>1.0000000000000001E-5</v>
      </c>
      <c r="BE30" s="31">
        <v>1.0000000000000001E-5</v>
      </c>
      <c r="BF30" s="31">
        <v>1.0000000000000001E-5</v>
      </c>
      <c r="BG30" s="31">
        <v>1.0000000000000001E-5</v>
      </c>
      <c r="BH30" s="31">
        <v>1.0000000000000001E-5</v>
      </c>
      <c r="BI30" s="31">
        <v>1.0000000000000001E-5</v>
      </c>
      <c r="BJ30" s="31">
        <v>1.0000000000000001E-5</v>
      </c>
      <c r="BK30" s="31">
        <v>1.0000000000000001E-5</v>
      </c>
      <c r="BL30" s="31">
        <v>1.0000000000000001E-5</v>
      </c>
      <c r="BM30" s="31">
        <v>1.0000000000000001E-5</v>
      </c>
      <c r="BN30" s="31">
        <v>1.0000000000000001E-5</v>
      </c>
      <c r="BO30" s="31">
        <v>1.0000000000000001E-5</v>
      </c>
      <c r="BP30" s="31">
        <v>1.0000000000000001E-5</v>
      </c>
      <c r="BQ30" s="31">
        <v>1.0000000000000001E-5</v>
      </c>
      <c r="BR30" s="31">
        <v>1.0000000000000001E-5</v>
      </c>
    </row>
    <row r="31" spans="1:70" x14ac:dyDescent="0.2">
      <c r="A31">
        <v>44</v>
      </c>
      <c r="B31" s="31">
        <v>1.0000000000000001E-5</v>
      </c>
      <c r="C31" s="31">
        <v>1.0000000000000001E-5</v>
      </c>
      <c r="D31" s="31">
        <v>1.0000000000000001E-5</v>
      </c>
      <c r="E31" s="31">
        <v>1.0000000000000001E-5</v>
      </c>
      <c r="F31" s="31">
        <v>1.0000000000000001E-5</v>
      </c>
      <c r="G31" s="31">
        <v>1.0000000000000001E-5</v>
      </c>
      <c r="H31" s="31">
        <v>1.0000000000000001E-5</v>
      </c>
      <c r="I31" s="31">
        <v>1.0000000000000001E-5</v>
      </c>
      <c r="J31" s="31">
        <v>1.0000000000000001E-5</v>
      </c>
      <c r="K31" s="31">
        <v>1.0000000000000001E-5</v>
      </c>
      <c r="L31" s="31">
        <v>1.0000000000000001E-5</v>
      </c>
      <c r="M31" s="31">
        <v>1.0000000000000001E-5</v>
      </c>
      <c r="N31" s="31">
        <v>1.0000000000000001E-5</v>
      </c>
      <c r="O31" s="31">
        <v>1.0000000000000001E-5</v>
      </c>
      <c r="P31" s="31">
        <v>1.0000000000000001E-5</v>
      </c>
      <c r="Q31" s="31">
        <v>1.0000000000000001E-5</v>
      </c>
      <c r="R31" s="31">
        <v>1.0000000000000001E-5</v>
      </c>
      <c r="S31" s="31">
        <v>1.0000000000000001E-5</v>
      </c>
      <c r="T31" s="31">
        <v>1.0000000000000001E-5</v>
      </c>
      <c r="U31" s="31">
        <v>1.0000000000000001E-5</v>
      </c>
      <c r="V31" s="31">
        <v>1.0000000000000001E-5</v>
      </c>
      <c r="W31" s="31">
        <v>1.0000000000000001E-5</v>
      </c>
      <c r="X31" s="31">
        <v>1.0000000000000001E-5</v>
      </c>
      <c r="Y31" s="31">
        <v>1.0000000000000001E-5</v>
      </c>
      <c r="Z31" s="31">
        <v>1.0000000000000001E-5</v>
      </c>
      <c r="AA31" s="31">
        <v>1.0000000000000001E-5</v>
      </c>
      <c r="AB31" s="31">
        <v>1.0000000000000001E-5</v>
      </c>
      <c r="AC31" s="31">
        <v>1.0000000000000001E-5</v>
      </c>
      <c r="AD31" s="31">
        <v>1.0000000000000001E-5</v>
      </c>
      <c r="AE31" s="31">
        <v>1.0000000000000001E-5</v>
      </c>
      <c r="AF31" s="31">
        <v>1.0000000000000001E-5</v>
      </c>
      <c r="AG31" s="31">
        <v>1.0000000000000001E-5</v>
      </c>
      <c r="AH31" s="31">
        <v>1.0000000000000001E-5</v>
      </c>
      <c r="AI31" s="31">
        <v>1.0000000000000001E-5</v>
      </c>
      <c r="AJ31" s="31">
        <v>1.0000000000000001E-5</v>
      </c>
      <c r="AK31" s="31">
        <v>1.0000000000000001E-5</v>
      </c>
      <c r="AL31" s="31">
        <v>1.0000000000000001E-5</v>
      </c>
      <c r="AM31" s="31">
        <v>1.0000000000000001E-5</v>
      </c>
      <c r="AN31" s="31">
        <v>1.0000000000000001E-5</v>
      </c>
      <c r="AO31" s="31">
        <v>1.0000000000000001E-5</v>
      </c>
      <c r="AP31" s="31">
        <v>1.0000000000000001E-5</v>
      </c>
      <c r="AQ31" s="31">
        <v>1.0000000000000001E-5</v>
      </c>
      <c r="AR31" s="31">
        <v>1.0000000000000001E-5</v>
      </c>
      <c r="AS31" s="31">
        <v>1.0000000000000001E-5</v>
      </c>
      <c r="AT31" s="31">
        <v>1.0000000000000001E-5</v>
      </c>
      <c r="AU31" s="31">
        <v>1.0000000000000001E-5</v>
      </c>
      <c r="AV31" s="31">
        <v>1.0000000000000001E-5</v>
      </c>
      <c r="AW31" s="31">
        <v>1.0000000000000001E-5</v>
      </c>
      <c r="AX31" s="31">
        <v>1.0000000000000001E-5</v>
      </c>
      <c r="AY31" s="31">
        <v>1.0000000000000001E-5</v>
      </c>
      <c r="AZ31" s="31">
        <v>1.0000000000000001E-5</v>
      </c>
      <c r="BA31" s="31">
        <v>1.0000000000000001E-5</v>
      </c>
      <c r="BB31" s="31">
        <v>1.0000000000000001E-5</v>
      </c>
      <c r="BC31" s="31">
        <v>1.0000000000000001E-5</v>
      </c>
      <c r="BD31" s="31">
        <v>1.0000000000000001E-5</v>
      </c>
      <c r="BE31" s="31">
        <v>1.0000000000000001E-5</v>
      </c>
      <c r="BF31" s="31">
        <v>1.0000000000000001E-5</v>
      </c>
      <c r="BG31" s="31">
        <v>1.0000000000000001E-5</v>
      </c>
      <c r="BH31" s="31">
        <v>1.0000000000000001E-5</v>
      </c>
      <c r="BI31" s="31">
        <v>1.0000000000000001E-5</v>
      </c>
      <c r="BJ31" s="31">
        <v>1.0000000000000001E-5</v>
      </c>
      <c r="BK31" s="31">
        <v>1.0000000000000001E-5</v>
      </c>
      <c r="BL31" s="31">
        <v>1.0000000000000001E-5</v>
      </c>
      <c r="BM31" s="31">
        <v>1.0000000000000001E-5</v>
      </c>
      <c r="BN31" s="31">
        <v>1.0000000000000001E-5</v>
      </c>
      <c r="BO31" s="31">
        <v>1.0000000000000001E-5</v>
      </c>
      <c r="BP31" s="31">
        <v>1.0000000000000001E-5</v>
      </c>
      <c r="BQ31" s="31">
        <v>1.0000000000000001E-5</v>
      </c>
      <c r="BR31" s="31">
        <v>2.0000000000000002E-5</v>
      </c>
    </row>
    <row r="32" spans="1:70" x14ac:dyDescent="0.2">
      <c r="A32">
        <v>45</v>
      </c>
      <c r="B32" s="31">
        <v>1.0000000000000001E-5</v>
      </c>
      <c r="C32" s="31">
        <v>1.0000000000000001E-5</v>
      </c>
      <c r="D32" s="31">
        <v>1.0000000000000001E-5</v>
      </c>
      <c r="E32" s="31">
        <v>1.0000000000000001E-5</v>
      </c>
      <c r="F32" s="31">
        <v>1.0000000000000001E-5</v>
      </c>
      <c r="G32" s="31">
        <v>1.0000000000000001E-5</v>
      </c>
      <c r="H32" s="31">
        <v>1.0000000000000001E-5</v>
      </c>
      <c r="I32" s="31">
        <v>1.0000000000000001E-5</v>
      </c>
      <c r="J32" s="31">
        <v>1.0000000000000001E-5</v>
      </c>
      <c r="K32" s="31">
        <v>1.0000000000000001E-5</v>
      </c>
      <c r="L32" s="31">
        <v>1.0000000000000001E-5</v>
      </c>
      <c r="M32" s="31">
        <v>1.0000000000000001E-5</v>
      </c>
      <c r="N32" s="31">
        <v>1.0000000000000001E-5</v>
      </c>
      <c r="O32" s="31">
        <v>1.0000000000000001E-5</v>
      </c>
      <c r="P32" s="31">
        <v>1.0000000000000001E-5</v>
      </c>
      <c r="Q32" s="31">
        <v>1.0000000000000001E-5</v>
      </c>
      <c r="R32" s="31">
        <v>1.0000000000000001E-5</v>
      </c>
      <c r="S32" s="31">
        <v>1.0000000000000001E-5</v>
      </c>
      <c r="T32" s="31">
        <v>1.0000000000000001E-5</v>
      </c>
      <c r="U32" s="31">
        <v>1.0000000000000001E-5</v>
      </c>
      <c r="V32" s="31">
        <v>1.0000000000000001E-5</v>
      </c>
      <c r="W32" s="31">
        <v>1.0000000000000001E-5</v>
      </c>
      <c r="X32" s="31">
        <v>1.0000000000000001E-5</v>
      </c>
      <c r="Y32" s="31">
        <v>1.0000000000000001E-5</v>
      </c>
      <c r="Z32" s="31">
        <v>1.0000000000000001E-5</v>
      </c>
      <c r="AA32" s="31">
        <v>1.0000000000000001E-5</v>
      </c>
      <c r="AB32" s="31">
        <v>1.0000000000000001E-5</v>
      </c>
      <c r="AC32" s="31">
        <v>1.0000000000000001E-5</v>
      </c>
      <c r="AD32" s="31">
        <v>1.0000000000000001E-5</v>
      </c>
      <c r="AE32" s="31">
        <v>1.0000000000000001E-5</v>
      </c>
      <c r="AF32" s="31">
        <v>1.0000000000000001E-5</v>
      </c>
      <c r="AG32" s="31">
        <v>1.0000000000000001E-5</v>
      </c>
      <c r="AH32" s="31">
        <v>1.0000000000000001E-5</v>
      </c>
      <c r="AI32" s="31">
        <v>1.0000000000000001E-5</v>
      </c>
      <c r="AJ32" s="31">
        <v>1.0000000000000001E-5</v>
      </c>
      <c r="AK32" s="31">
        <v>1.0000000000000001E-5</v>
      </c>
      <c r="AL32" s="31">
        <v>1.0000000000000001E-5</v>
      </c>
      <c r="AM32" s="31">
        <v>1.0000000000000001E-5</v>
      </c>
      <c r="AN32" s="31">
        <v>1.0000000000000001E-5</v>
      </c>
      <c r="AO32" s="31">
        <v>1.0000000000000001E-5</v>
      </c>
      <c r="AP32" s="31">
        <v>1.0000000000000001E-5</v>
      </c>
      <c r="AQ32" s="31">
        <v>1.0000000000000001E-5</v>
      </c>
      <c r="AR32" s="31">
        <v>1.0000000000000001E-5</v>
      </c>
      <c r="AS32" s="31">
        <v>1.0000000000000001E-5</v>
      </c>
      <c r="AT32" s="31">
        <v>1.0000000000000001E-5</v>
      </c>
      <c r="AU32" s="31">
        <v>1.0000000000000001E-5</v>
      </c>
      <c r="AV32" s="31">
        <v>1.0000000000000001E-5</v>
      </c>
      <c r="AW32" s="31">
        <v>1.0000000000000001E-5</v>
      </c>
      <c r="AX32" s="31">
        <v>1.0000000000000001E-5</v>
      </c>
      <c r="AY32" s="31">
        <v>1.0000000000000001E-5</v>
      </c>
      <c r="AZ32" s="31">
        <v>1.0000000000000001E-5</v>
      </c>
      <c r="BA32" s="31">
        <v>1.0000000000000001E-5</v>
      </c>
      <c r="BB32" s="31">
        <v>1.0000000000000001E-5</v>
      </c>
      <c r="BC32" s="31">
        <v>1.0000000000000001E-5</v>
      </c>
      <c r="BD32" s="31">
        <v>1.0000000000000001E-5</v>
      </c>
      <c r="BE32" s="31">
        <v>1.0000000000000001E-5</v>
      </c>
      <c r="BF32" s="31">
        <v>1.0000000000000001E-5</v>
      </c>
      <c r="BG32" s="31">
        <v>1.0000000000000001E-5</v>
      </c>
      <c r="BH32" s="31">
        <v>1.0000000000000001E-5</v>
      </c>
      <c r="BI32" s="31">
        <v>1.0000000000000001E-5</v>
      </c>
      <c r="BJ32" s="31">
        <v>1.0000000000000001E-5</v>
      </c>
      <c r="BK32" s="31">
        <v>1.0000000000000001E-5</v>
      </c>
      <c r="BL32" s="31">
        <v>1.0000000000000001E-5</v>
      </c>
      <c r="BM32" s="31">
        <v>1.0000000000000001E-5</v>
      </c>
      <c r="BN32" s="31">
        <v>1.0000000000000001E-5</v>
      </c>
      <c r="BO32" s="31">
        <v>1.0000000000000001E-5</v>
      </c>
      <c r="BP32" s="31">
        <v>1.0000000000000001E-5</v>
      </c>
      <c r="BQ32" s="31">
        <v>2.0000000000000002E-5</v>
      </c>
      <c r="BR32" s="31">
        <v>2.0000000000000002E-5</v>
      </c>
    </row>
    <row r="33" spans="1:70" x14ac:dyDescent="0.2">
      <c r="A33">
        <v>46</v>
      </c>
      <c r="B33" s="31">
        <v>1.0000000000000001E-5</v>
      </c>
      <c r="C33" s="31">
        <v>1.0000000000000001E-5</v>
      </c>
      <c r="D33" s="31">
        <v>1.0000000000000001E-5</v>
      </c>
      <c r="E33" s="31">
        <v>1.0000000000000001E-5</v>
      </c>
      <c r="F33" s="31">
        <v>1.0000000000000001E-5</v>
      </c>
      <c r="G33" s="31">
        <v>1.0000000000000001E-5</v>
      </c>
      <c r="H33" s="31">
        <v>1.0000000000000001E-5</v>
      </c>
      <c r="I33" s="31">
        <v>1.0000000000000001E-5</v>
      </c>
      <c r="J33" s="31">
        <v>1.0000000000000001E-5</v>
      </c>
      <c r="K33" s="31">
        <v>1.0000000000000001E-5</v>
      </c>
      <c r="L33" s="31">
        <v>1.0000000000000001E-5</v>
      </c>
      <c r="M33" s="31">
        <v>1.0000000000000001E-5</v>
      </c>
      <c r="N33" s="31">
        <v>1.0000000000000001E-5</v>
      </c>
      <c r="O33" s="31">
        <v>1.0000000000000001E-5</v>
      </c>
      <c r="P33" s="31">
        <v>1.0000000000000001E-5</v>
      </c>
      <c r="Q33" s="31">
        <v>1.0000000000000001E-5</v>
      </c>
      <c r="R33" s="31">
        <v>1.0000000000000001E-5</v>
      </c>
      <c r="S33" s="31">
        <v>1.0000000000000001E-5</v>
      </c>
      <c r="T33" s="31">
        <v>1.0000000000000001E-5</v>
      </c>
      <c r="U33" s="31">
        <v>1.0000000000000001E-5</v>
      </c>
      <c r="V33" s="31">
        <v>1.0000000000000001E-5</v>
      </c>
      <c r="W33" s="31">
        <v>1.0000000000000001E-5</v>
      </c>
      <c r="X33" s="31">
        <v>1.0000000000000001E-5</v>
      </c>
      <c r="Y33" s="31">
        <v>1.0000000000000001E-5</v>
      </c>
      <c r="Z33" s="31">
        <v>1.0000000000000001E-5</v>
      </c>
      <c r="AA33" s="31">
        <v>1.0000000000000001E-5</v>
      </c>
      <c r="AB33" s="31">
        <v>1.0000000000000001E-5</v>
      </c>
      <c r="AC33" s="31">
        <v>1.0000000000000001E-5</v>
      </c>
      <c r="AD33" s="31">
        <v>1.0000000000000001E-5</v>
      </c>
      <c r="AE33" s="31">
        <v>1.0000000000000001E-5</v>
      </c>
      <c r="AF33" s="31">
        <v>1.0000000000000001E-5</v>
      </c>
      <c r="AG33" s="31">
        <v>1.0000000000000001E-5</v>
      </c>
      <c r="AH33" s="31">
        <v>1.0000000000000001E-5</v>
      </c>
      <c r="AI33" s="31">
        <v>1.0000000000000001E-5</v>
      </c>
      <c r="AJ33" s="31">
        <v>1.0000000000000001E-5</v>
      </c>
      <c r="AK33" s="31">
        <v>1.0000000000000001E-5</v>
      </c>
      <c r="AL33" s="31">
        <v>1.0000000000000001E-5</v>
      </c>
      <c r="AM33" s="31">
        <v>1.0000000000000001E-5</v>
      </c>
      <c r="AN33" s="31">
        <v>1.0000000000000001E-5</v>
      </c>
      <c r="AO33" s="31">
        <v>1.0000000000000001E-5</v>
      </c>
      <c r="AP33" s="31">
        <v>1.0000000000000001E-5</v>
      </c>
      <c r="AQ33" s="31">
        <v>1.0000000000000001E-5</v>
      </c>
      <c r="AR33" s="31">
        <v>1.0000000000000001E-5</v>
      </c>
      <c r="AS33" s="31">
        <v>1.0000000000000001E-5</v>
      </c>
      <c r="AT33" s="31">
        <v>1.0000000000000001E-5</v>
      </c>
      <c r="AU33" s="31">
        <v>1.0000000000000001E-5</v>
      </c>
      <c r="AV33" s="31">
        <v>1.0000000000000001E-5</v>
      </c>
      <c r="AW33" s="31">
        <v>1.0000000000000001E-5</v>
      </c>
      <c r="AX33" s="31">
        <v>1.0000000000000001E-5</v>
      </c>
      <c r="AY33" s="31">
        <v>1.0000000000000001E-5</v>
      </c>
      <c r="AZ33" s="31">
        <v>1.0000000000000001E-5</v>
      </c>
      <c r="BA33" s="31">
        <v>1.0000000000000001E-5</v>
      </c>
      <c r="BB33" s="31">
        <v>1.0000000000000001E-5</v>
      </c>
      <c r="BC33" s="31">
        <v>1.0000000000000001E-5</v>
      </c>
      <c r="BD33" s="31">
        <v>1.0000000000000001E-5</v>
      </c>
      <c r="BE33" s="31">
        <v>1.0000000000000001E-5</v>
      </c>
      <c r="BF33" s="31">
        <v>1.0000000000000001E-5</v>
      </c>
      <c r="BG33" s="31">
        <v>1.0000000000000001E-5</v>
      </c>
      <c r="BH33" s="31">
        <v>1.0000000000000001E-5</v>
      </c>
      <c r="BI33" s="31">
        <v>1.0000000000000001E-5</v>
      </c>
      <c r="BJ33" s="31">
        <v>1.0000000000000001E-5</v>
      </c>
      <c r="BK33" s="31">
        <v>1.0000000000000001E-5</v>
      </c>
      <c r="BL33" s="31">
        <v>1.0000000000000001E-5</v>
      </c>
      <c r="BM33" s="31">
        <v>1.0000000000000001E-5</v>
      </c>
      <c r="BN33" s="31">
        <v>1.0000000000000001E-5</v>
      </c>
      <c r="BO33" s="31">
        <v>1.0000000000000001E-5</v>
      </c>
      <c r="BP33" s="31">
        <v>2.0000000000000002E-5</v>
      </c>
      <c r="BQ33" s="31">
        <v>2.0000000000000002E-5</v>
      </c>
      <c r="BR33" s="31">
        <v>2.0000000000000002E-5</v>
      </c>
    </row>
    <row r="34" spans="1:70" x14ac:dyDescent="0.2">
      <c r="A34">
        <v>47</v>
      </c>
      <c r="B34" s="31">
        <v>1.0000000000000001E-5</v>
      </c>
      <c r="C34" s="31">
        <v>1.0000000000000001E-5</v>
      </c>
      <c r="D34" s="31">
        <v>1.0000000000000001E-5</v>
      </c>
      <c r="E34" s="31">
        <v>1.0000000000000001E-5</v>
      </c>
      <c r="F34" s="31">
        <v>1.0000000000000001E-5</v>
      </c>
      <c r="G34" s="31">
        <v>1.0000000000000001E-5</v>
      </c>
      <c r="H34" s="31">
        <v>1.0000000000000001E-5</v>
      </c>
      <c r="I34" s="31">
        <v>1.0000000000000001E-5</v>
      </c>
      <c r="J34" s="31">
        <v>1.0000000000000001E-5</v>
      </c>
      <c r="K34" s="31">
        <v>1.0000000000000001E-5</v>
      </c>
      <c r="L34" s="31">
        <v>1.0000000000000001E-5</v>
      </c>
      <c r="M34" s="31">
        <v>1.0000000000000001E-5</v>
      </c>
      <c r="N34" s="31">
        <v>1.0000000000000001E-5</v>
      </c>
      <c r="O34" s="31">
        <v>1.0000000000000001E-5</v>
      </c>
      <c r="P34" s="31">
        <v>1.0000000000000001E-5</v>
      </c>
      <c r="Q34" s="31">
        <v>1.0000000000000001E-5</v>
      </c>
      <c r="R34" s="31">
        <v>1.0000000000000001E-5</v>
      </c>
      <c r="S34" s="31">
        <v>1.0000000000000001E-5</v>
      </c>
      <c r="T34" s="31">
        <v>1.0000000000000001E-5</v>
      </c>
      <c r="U34" s="31">
        <v>1.0000000000000001E-5</v>
      </c>
      <c r="V34" s="31">
        <v>1.0000000000000001E-5</v>
      </c>
      <c r="W34" s="31">
        <v>1.0000000000000001E-5</v>
      </c>
      <c r="X34" s="31">
        <v>1.0000000000000001E-5</v>
      </c>
      <c r="Y34" s="31">
        <v>1.0000000000000001E-5</v>
      </c>
      <c r="Z34" s="31">
        <v>1.0000000000000001E-5</v>
      </c>
      <c r="AA34" s="31">
        <v>1.0000000000000001E-5</v>
      </c>
      <c r="AB34" s="31">
        <v>1.0000000000000001E-5</v>
      </c>
      <c r="AC34" s="31">
        <v>1.0000000000000001E-5</v>
      </c>
      <c r="AD34" s="31">
        <v>1.0000000000000001E-5</v>
      </c>
      <c r="AE34" s="31">
        <v>1.0000000000000001E-5</v>
      </c>
      <c r="AF34" s="31">
        <v>1.0000000000000001E-5</v>
      </c>
      <c r="AG34" s="31">
        <v>1.0000000000000001E-5</v>
      </c>
      <c r="AH34" s="31">
        <v>1.0000000000000001E-5</v>
      </c>
      <c r="AI34" s="31">
        <v>1.0000000000000001E-5</v>
      </c>
      <c r="AJ34" s="31">
        <v>1.0000000000000001E-5</v>
      </c>
      <c r="AK34" s="31">
        <v>1.0000000000000001E-5</v>
      </c>
      <c r="AL34" s="31">
        <v>1.0000000000000001E-5</v>
      </c>
      <c r="AM34" s="31">
        <v>1.0000000000000001E-5</v>
      </c>
      <c r="AN34" s="31">
        <v>1.0000000000000001E-5</v>
      </c>
      <c r="AO34" s="31">
        <v>1.0000000000000001E-5</v>
      </c>
      <c r="AP34" s="31">
        <v>1.0000000000000001E-5</v>
      </c>
      <c r="AQ34" s="31">
        <v>1.0000000000000001E-5</v>
      </c>
      <c r="AR34" s="31">
        <v>1.0000000000000001E-5</v>
      </c>
      <c r="AS34" s="31">
        <v>1.0000000000000001E-5</v>
      </c>
      <c r="AT34" s="31">
        <v>1.0000000000000001E-5</v>
      </c>
      <c r="AU34" s="31">
        <v>1.0000000000000001E-5</v>
      </c>
      <c r="AV34" s="31">
        <v>1.0000000000000001E-5</v>
      </c>
      <c r="AW34" s="31">
        <v>1.0000000000000001E-5</v>
      </c>
      <c r="AX34" s="31">
        <v>1.0000000000000001E-5</v>
      </c>
      <c r="AY34" s="31">
        <v>1.0000000000000001E-5</v>
      </c>
      <c r="AZ34" s="31">
        <v>1.0000000000000001E-5</v>
      </c>
      <c r="BA34" s="31">
        <v>1.0000000000000001E-5</v>
      </c>
      <c r="BB34" s="31">
        <v>1.0000000000000001E-5</v>
      </c>
      <c r="BC34" s="31">
        <v>1.0000000000000001E-5</v>
      </c>
      <c r="BD34" s="31">
        <v>1.0000000000000001E-5</v>
      </c>
      <c r="BE34" s="31">
        <v>1.0000000000000001E-5</v>
      </c>
      <c r="BF34" s="31">
        <v>1.0000000000000001E-5</v>
      </c>
      <c r="BG34" s="31">
        <v>1.0000000000000001E-5</v>
      </c>
      <c r="BH34" s="31">
        <v>1.0000000000000001E-5</v>
      </c>
      <c r="BI34" s="31">
        <v>1.0000000000000001E-5</v>
      </c>
      <c r="BJ34" s="31">
        <v>1.0000000000000001E-5</v>
      </c>
      <c r="BK34" s="31">
        <v>1.0000000000000001E-5</v>
      </c>
      <c r="BL34" s="31">
        <v>1.0000000000000001E-5</v>
      </c>
      <c r="BM34" s="31">
        <v>1.0000000000000001E-5</v>
      </c>
      <c r="BN34" s="31">
        <v>1.0000000000000001E-5</v>
      </c>
      <c r="BO34" s="31">
        <v>1.0000000000000001E-5</v>
      </c>
      <c r="BP34" s="31">
        <v>2.0000000000000002E-5</v>
      </c>
      <c r="BQ34" s="31">
        <v>2.0000000000000002E-5</v>
      </c>
      <c r="BR34" s="31">
        <v>2.0000000000000002E-5</v>
      </c>
    </row>
    <row r="35" spans="1:70" x14ac:dyDescent="0.2">
      <c r="A35">
        <v>48</v>
      </c>
      <c r="B35" s="31">
        <v>1.0000000000000001E-5</v>
      </c>
      <c r="C35" s="31">
        <v>1.0000000000000001E-5</v>
      </c>
      <c r="D35" s="31">
        <v>1.0000000000000001E-5</v>
      </c>
      <c r="E35" s="31">
        <v>1.0000000000000001E-5</v>
      </c>
      <c r="F35" s="31">
        <v>1.0000000000000001E-5</v>
      </c>
      <c r="G35" s="31">
        <v>1.0000000000000001E-5</v>
      </c>
      <c r="H35" s="31">
        <v>1.0000000000000001E-5</v>
      </c>
      <c r="I35" s="31">
        <v>1.0000000000000001E-5</v>
      </c>
      <c r="J35" s="31">
        <v>1.0000000000000001E-5</v>
      </c>
      <c r="K35" s="31">
        <v>1.0000000000000001E-5</v>
      </c>
      <c r="L35" s="31">
        <v>1.0000000000000001E-5</v>
      </c>
      <c r="M35" s="31">
        <v>1.0000000000000001E-5</v>
      </c>
      <c r="N35" s="31">
        <v>1.0000000000000001E-5</v>
      </c>
      <c r="O35" s="31">
        <v>1.0000000000000001E-5</v>
      </c>
      <c r="P35" s="31">
        <v>1.0000000000000001E-5</v>
      </c>
      <c r="Q35" s="31">
        <v>1.0000000000000001E-5</v>
      </c>
      <c r="R35" s="31">
        <v>1.0000000000000001E-5</v>
      </c>
      <c r="S35" s="31">
        <v>1.0000000000000001E-5</v>
      </c>
      <c r="T35" s="31">
        <v>1.0000000000000001E-5</v>
      </c>
      <c r="U35" s="31">
        <v>1.0000000000000001E-5</v>
      </c>
      <c r="V35" s="31">
        <v>1.0000000000000001E-5</v>
      </c>
      <c r="W35" s="31">
        <v>1.0000000000000001E-5</v>
      </c>
      <c r="X35" s="31">
        <v>1.0000000000000001E-5</v>
      </c>
      <c r="Y35" s="31">
        <v>1.0000000000000001E-5</v>
      </c>
      <c r="Z35" s="31">
        <v>1.0000000000000001E-5</v>
      </c>
      <c r="AA35" s="31">
        <v>1.0000000000000001E-5</v>
      </c>
      <c r="AB35" s="31">
        <v>1.0000000000000001E-5</v>
      </c>
      <c r="AC35" s="31">
        <v>1.0000000000000001E-5</v>
      </c>
      <c r="AD35" s="31">
        <v>1.0000000000000001E-5</v>
      </c>
      <c r="AE35" s="31">
        <v>1.0000000000000001E-5</v>
      </c>
      <c r="AF35" s="31">
        <v>1.0000000000000001E-5</v>
      </c>
      <c r="AG35" s="31">
        <v>1.0000000000000001E-5</v>
      </c>
      <c r="AH35" s="31">
        <v>1.0000000000000001E-5</v>
      </c>
      <c r="AI35" s="31">
        <v>1.0000000000000001E-5</v>
      </c>
      <c r="AJ35" s="31">
        <v>1.0000000000000001E-5</v>
      </c>
      <c r="AK35" s="31">
        <v>1.0000000000000001E-5</v>
      </c>
      <c r="AL35" s="31">
        <v>1.0000000000000001E-5</v>
      </c>
      <c r="AM35" s="31">
        <v>1.0000000000000001E-5</v>
      </c>
      <c r="AN35" s="31">
        <v>1.0000000000000001E-5</v>
      </c>
      <c r="AO35" s="31">
        <v>1.0000000000000001E-5</v>
      </c>
      <c r="AP35" s="31">
        <v>1.0000000000000001E-5</v>
      </c>
      <c r="AQ35" s="31">
        <v>1.0000000000000001E-5</v>
      </c>
      <c r="AR35" s="31">
        <v>1.0000000000000001E-5</v>
      </c>
      <c r="AS35" s="31">
        <v>1.0000000000000001E-5</v>
      </c>
      <c r="AT35" s="31">
        <v>1.0000000000000001E-5</v>
      </c>
      <c r="AU35" s="31">
        <v>1.0000000000000001E-5</v>
      </c>
      <c r="AV35" s="31">
        <v>1.0000000000000001E-5</v>
      </c>
      <c r="AW35" s="31">
        <v>1.0000000000000001E-5</v>
      </c>
      <c r="AX35" s="31">
        <v>1.0000000000000001E-5</v>
      </c>
      <c r="AY35" s="31">
        <v>1.0000000000000001E-5</v>
      </c>
      <c r="AZ35" s="31">
        <v>1.0000000000000001E-5</v>
      </c>
      <c r="BA35" s="31">
        <v>1.0000000000000001E-5</v>
      </c>
      <c r="BB35" s="31">
        <v>1.0000000000000001E-5</v>
      </c>
      <c r="BC35" s="31">
        <v>1.0000000000000001E-5</v>
      </c>
      <c r="BD35" s="31">
        <v>1.0000000000000001E-5</v>
      </c>
      <c r="BE35" s="31">
        <v>1.0000000000000001E-5</v>
      </c>
      <c r="BF35" s="31">
        <v>1.0000000000000001E-5</v>
      </c>
      <c r="BG35" s="31">
        <v>1.0000000000000001E-5</v>
      </c>
      <c r="BH35" s="31">
        <v>1.0000000000000001E-5</v>
      </c>
      <c r="BI35" s="31">
        <v>1.0000000000000001E-5</v>
      </c>
      <c r="BJ35" s="31">
        <v>1.0000000000000001E-5</v>
      </c>
      <c r="BK35" s="31">
        <v>1.0000000000000001E-5</v>
      </c>
      <c r="BL35" s="31">
        <v>1.0000000000000001E-5</v>
      </c>
      <c r="BM35" s="31">
        <v>1.0000000000000001E-5</v>
      </c>
      <c r="BN35" s="31">
        <v>1.0000000000000001E-5</v>
      </c>
      <c r="BO35" s="31">
        <v>2.0000000000000002E-5</v>
      </c>
      <c r="BP35" s="31">
        <v>2.0000000000000002E-5</v>
      </c>
      <c r="BQ35" s="31">
        <v>2.0000000000000002E-5</v>
      </c>
      <c r="BR35" s="31">
        <v>2.0000000000000002E-5</v>
      </c>
    </row>
    <row r="36" spans="1:70" x14ac:dyDescent="0.2">
      <c r="A36">
        <v>49</v>
      </c>
      <c r="B36" s="31">
        <v>1.0000000000000001E-5</v>
      </c>
      <c r="C36" s="31">
        <v>1.0000000000000001E-5</v>
      </c>
      <c r="D36" s="31">
        <v>1.0000000000000001E-5</v>
      </c>
      <c r="E36" s="31">
        <v>1.0000000000000001E-5</v>
      </c>
      <c r="F36" s="31">
        <v>1.0000000000000001E-5</v>
      </c>
      <c r="G36" s="31">
        <v>1.0000000000000001E-5</v>
      </c>
      <c r="H36" s="31">
        <v>1.0000000000000001E-5</v>
      </c>
      <c r="I36" s="31">
        <v>1.0000000000000001E-5</v>
      </c>
      <c r="J36" s="31">
        <v>1.0000000000000001E-5</v>
      </c>
      <c r="K36" s="31">
        <v>1.0000000000000001E-5</v>
      </c>
      <c r="L36" s="31">
        <v>1.0000000000000001E-5</v>
      </c>
      <c r="M36" s="31">
        <v>1.0000000000000001E-5</v>
      </c>
      <c r="N36" s="31">
        <v>1.0000000000000001E-5</v>
      </c>
      <c r="O36" s="31">
        <v>1.0000000000000001E-5</v>
      </c>
      <c r="P36" s="31">
        <v>1.0000000000000001E-5</v>
      </c>
      <c r="Q36" s="31">
        <v>1.0000000000000001E-5</v>
      </c>
      <c r="R36" s="31">
        <v>1.0000000000000001E-5</v>
      </c>
      <c r="S36" s="31">
        <v>1.0000000000000001E-5</v>
      </c>
      <c r="T36" s="31">
        <v>1.0000000000000001E-5</v>
      </c>
      <c r="U36" s="31">
        <v>1.0000000000000001E-5</v>
      </c>
      <c r="V36" s="31">
        <v>1.0000000000000001E-5</v>
      </c>
      <c r="W36" s="31">
        <v>1.0000000000000001E-5</v>
      </c>
      <c r="X36" s="31">
        <v>1.0000000000000001E-5</v>
      </c>
      <c r="Y36" s="31">
        <v>1.0000000000000001E-5</v>
      </c>
      <c r="Z36" s="31">
        <v>1.0000000000000001E-5</v>
      </c>
      <c r="AA36" s="31">
        <v>1.0000000000000001E-5</v>
      </c>
      <c r="AB36" s="31">
        <v>1.0000000000000001E-5</v>
      </c>
      <c r="AC36" s="31">
        <v>1.0000000000000001E-5</v>
      </c>
      <c r="AD36" s="31">
        <v>1.0000000000000001E-5</v>
      </c>
      <c r="AE36" s="31">
        <v>1.0000000000000001E-5</v>
      </c>
      <c r="AF36" s="31">
        <v>1.0000000000000001E-5</v>
      </c>
      <c r="AG36" s="31">
        <v>1.0000000000000001E-5</v>
      </c>
      <c r="AH36" s="31">
        <v>1.0000000000000001E-5</v>
      </c>
      <c r="AI36" s="31">
        <v>1.0000000000000001E-5</v>
      </c>
      <c r="AJ36" s="31">
        <v>1.0000000000000001E-5</v>
      </c>
      <c r="AK36" s="31">
        <v>1.0000000000000001E-5</v>
      </c>
      <c r="AL36" s="31">
        <v>1.0000000000000001E-5</v>
      </c>
      <c r="AM36" s="31">
        <v>1.0000000000000001E-5</v>
      </c>
      <c r="AN36" s="31">
        <v>1.0000000000000001E-5</v>
      </c>
      <c r="AO36" s="31">
        <v>1.0000000000000001E-5</v>
      </c>
      <c r="AP36" s="31">
        <v>1.0000000000000001E-5</v>
      </c>
      <c r="AQ36" s="31">
        <v>1.0000000000000001E-5</v>
      </c>
      <c r="AR36" s="31">
        <v>1.0000000000000001E-5</v>
      </c>
      <c r="AS36" s="31">
        <v>1.0000000000000001E-5</v>
      </c>
      <c r="AT36" s="31">
        <v>1.0000000000000001E-5</v>
      </c>
      <c r="AU36" s="31">
        <v>1.0000000000000001E-5</v>
      </c>
      <c r="AV36" s="31">
        <v>1.0000000000000001E-5</v>
      </c>
      <c r="AW36" s="31">
        <v>1.0000000000000001E-5</v>
      </c>
      <c r="AX36" s="31">
        <v>1.0000000000000001E-5</v>
      </c>
      <c r="AY36" s="31">
        <v>1.0000000000000001E-5</v>
      </c>
      <c r="AZ36" s="31">
        <v>1.0000000000000001E-5</v>
      </c>
      <c r="BA36" s="31">
        <v>1.0000000000000001E-5</v>
      </c>
      <c r="BB36" s="31">
        <v>1.0000000000000001E-5</v>
      </c>
      <c r="BC36" s="31">
        <v>1.0000000000000001E-5</v>
      </c>
      <c r="BD36" s="31">
        <v>1.0000000000000001E-5</v>
      </c>
      <c r="BE36" s="31">
        <v>1.0000000000000001E-5</v>
      </c>
      <c r="BF36" s="31">
        <v>1.0000000000000001E-5</v>
      </c>
      <c r="BG36" s="31">
        <v>1.0000000000000001E-5</v>
      </c>
      <c r="BH36" s="31">
        <v>1.0000000000000001E-5</v>
      </c>
      <c r="BI36" s="31">
        <v>1.0000000000000001E-5</v>
      </c>
      <c r="BJ36" s="31">
        <v>1.0000000000000001E-5</v>
      </c>
      <c r="BK36" s="31">
        <v>1.0000000000000001E-5</v>
      </c>
      <c r="BL36" s="31">
        <v>1.0000000000000001E-5</v>
      </c>
      <c r="BM36" s="31">
        <v>1.0000000000000001E-5</v>
      </c>
      <c r="BN36" s="31">
        <v>2.0000000000000002E-5</v>
      </c>
      <c r="BO36" s="31">
        <v>2.0000000000000002E-5</v>
      </c>
      <c r="BP36" s="31">
        <v>2.0000000000000002E-5</v>
      </c>
      <c r="BQ36" s="31">
        <v>2.0000000000000002E-5</v>
      </c>
      <c r="BR36" s="31">
        <v>2.0000000000000002E-5</v>
      </c>
    </row>
    <row r="37" spans="1:70" x14ac:dyDescent="0.2">
      <c r="A37">
        <v>50</v>
      </c>
      <c r="B37" s="31">
        <v>1.0000000000000001E-5</v>
      </c>
      <c r="C37" s="31">
        <v>1.0000000000000001E-5</v>
      </c>
      <c r="D37" s="31">
        <v>1.0000000000000001E-5</v>
      </c>
      <c r="E37" s="31">
        <v>1.0000000000000001E-5</v>
      </c>
      <c r="F37" s="31">
        <v>1.0000000000000001E-5</v>
      </c>
      <c r="G37" s="31">
        <v>1.0000000000000001E-5</v>
      </c>
      <c r="H37" s="31">
        <v>1.0000000000000001E-5</v>
      </c>
      <c r="I37" s="31">
        <v>1.0000000000000001E-5</v>
      </c>
      <c r="J37" s="31">
        <v>1.0000000000000001E-5</v>
      </c>
      <c r="K37" s="31">
        <v>1.0000000000000001E-5</v>
      </c>
      <c r="L37" s="31">
        <v>1.0000000000000001E-5</v>
      </c>
      <c r="M37" s="31">
        <v>1.0000000000000001E-5</v>
      </c>
      <c r="N37" s="31">
        <v>1.0000000000000001E-5</v>
      </c>
      <c r="O37" s="31">
        <v>1.0000000000000001E-5</v>
      </c>
      <c r="P37" s="31">
        <v>1.0000000000000001E-5</v>
      </c>
      <c r="Q37" s="31">
        <v>1.0000000000000001E-5</v>
      </c>
      <c r="R37" s="31">
        <v>1.0000000000000001E-5</v>
      </c>
      <c r="S37" s="31">
        <v>1.0000000000000001E-5</v>
      </c>
      <c r="T37" s="31">
        <v>1.0000000000000001E-5</v>
      </c>
      <c r="U37" s="31">
        <v>1.0000000000000001E-5</v>
      </c>
      <c r="V37" s="31">
        <v>1.0000000000000001E-5</v>
      </c>
      <c r="W37" s="31">
        <v>1.0000000000000001E-5</v>
      </c>
      <c r="X37" s="31">
        <v>1.0000000000000001E-5</v>
      </c>
      <c r="Y37" s="31">
        <v>1.0000000000000001E-5</v>
      </c>
      <c r="Z37" s="31">
        <v>1.0000000000000001E-5</v>
      </c>
      <c r="AA37" s="31">
        <v>1.0000000000000001E-5</v>
      </c>
      <c r="AB37" s="31">
        <v>1.0000000000000001E-5</v>
      </c>
      <c r="AC37" s="31">
        <v>1.0000000000000001E-5</v>
      </c>
      <c r="AD37" s="31">
        <v>1.0000000000000001E-5</v>
      </c>
      <c r="AE37" s="31">
        <v>1.0000000000000001E-5</v>
      </c>
      <c r="AF37" s="31">
        <v>1.0000000000000001E-5</v>
      </c>
      <c r="AG37" s="31">
        <v>1.0000000000000001E-5</v>
      </c>
      <c r="AH37" s="31">
        <v>1.0000000000000001E-5</v>
      </c>
      <c r="AI37" s="31">
        <v>1.0000000000000001E-5</v>
      </c>
      <c r="AJ37" s="31">
        <v>1.0000000000000001E-5</v>
      </c>
      <c r="AK37" s="31">
        <v>1.0000000000000001E-5</v>
      </c>
      <c r="AL37" s="31">
        <v>1.0000000000000001E-5</v>
      </c>
      <c r="AM37" s="31">
        <v>1.0000000000000001E-5</v>
      </c>
      <c r="AN37" s="31">
        <v>1.0000000000000001E-5</v>
      </c>
      <c r="AO37" s="31">
        <v>1.0000000000000001E-5</v>
      </c>
      <c r="AP37" s="31">
        <v>1.0000000000000001E-5</v>
      </c>
      <c r="AQ37" s="31">
        <v>1.0000000000000001E-5</v>
      </c>
      <c r="AR37" s="31">
        <v>1.0000000000000001E-5</v>
      </c>
      <c r="AS37" s="31">
        <v>1.0000000000000001E-5</v>
      </c>
      <c r="AT37" s="31">
        <v>1.0000000000000001E-5</v>
      </c>
      <c r="AU37" s="31">
        <v>1.0000000000000001E-5</v>
      </c>
      <c r="AV37" s="31">
        <v>1.0000000000000001E-5</v>
      </c>
      <c r="AW37" s="31">
        <v>1.0000000000000001E-5</v>
      </c>
      <c r="AX37" s="31">
        <v>1.0000000000000001E-5</v>
      </c>
      <c r="AY37" s="31">
        <v>1.0000000000000001E-5</v>
      </c>
      <c r="AZ37" s="31">
        <v>1.0000000000000001E-5</v>
      </c>
      <c r="BA37" s="31">
        <v>1.0000000000000001E-5</v>
      </c>
      <c r="BB37" s="31">
        <v>1.0000000000000001E-5</v>
      </c>
      <c r="BC37" s="31">
        <v>1.0000000000000001E-5</v>
      </c>
      <c r="BD37" s="31">
        <v>1.0000000000000001E-5</v>
      </c>
      <c r="BE37" s="31">
        <v>1.0000000000000001E-5</v>
      </c>
      <c r="BF37" s="31">
        <v>1.0000000000000001E-5</v>
      </c>
      <c r="BG37" s="31">
        <v>1.0000000000000001E-5</v>
      </c>
      <c r="BH37" s="31">
        <v>1.0000000000000001E-5</v>
      </c>
      <c r="BI37" s="31">
        <v>1.0000000000000001E-5</v>
      </c>
      <c r="BJ37" s="31">
        <v>1.0000000000000001E-5</v>
      </c>
      <c r="BK37" s="31">
        <v>1.0000000000000001E-5</v>
      </c>
      <c r="BL37" s="31">
        <v>1.0000000000000001E-5</v>
      </c>
      <c r="BM37" s="31">
        <v>2.0000000000000002E-5</v>
      </c>
      <c r="BN37" s="31">
        <v>2.0000000000000002E-5</v>
      </c>
      <c r="BO37" s="31">
        <v>2.0000000000000002E-5</v>
      </c>
      <c r="BP37" s="31">
        <v>2.0000000000000002E-5</v>
      </c>
      <c r="BQ37" s="31">
        <v>2.0000000000000002E-5</v>
      </c>
      <c r="BR37" s="31">
        <v>3.0000000000000001E-5</v>
      </c>
    </row>
    <row r="38" spans="1:70" x14ac:dyDescent="0.2">
      <c r="A38">
        <v>51</v>
      </c>
      <c r="B38" s="31">
        <v>1.0000000000000001E-5</v>
      </c>
      <c r="C38" s="31">
        <v>1.0000000000000001E-5</v>
      </c>
      <c r="D38" s="31">
        <v>1.0000000000000001E-5</v>
      </c>
      <c r="E38" s="31">
        <v>1.0000000000000001E-5</v>
      </c>
      <c r="F38" s="31">
        <v>1.0000000000000001E-5</v>
      </c>
      <c r="G38" s="31">
        <v>1.0000000000000001E-5</v>
      </c>
      <c r="H38" s="31">
        <v>1.0000000000000001E-5</v>
      </c>
      <c r="I38" s="31">
        <v>1.0000000000000001E-5</v>
      </c>
      <c r="J38" s="31">
        <v>1.0000000000000001E-5</v>
      </c>
      <c r="K38" s="31">
        <v>1.0000000000000001E-5</v>
      </c>
      <c r="L38" s="31">
        <v>1.0000000000000001E-5</v>
      </c>
      <c r="M38" s="31">
        <v>1.0000000000000001E-5</v>
      </c>
      <c r="N38" s="31">
        <v>1.0000000000000001E-5</v>
      </c>
      <c r="O38" s="31">
        <v>1.0000000000000001E-5</v>
      </c>
      <c r="P38" s="31">
        <v>1.0000000000000001E-5</v>
      </c>
      <c r="Q38" s="31">
        <v>1.0000000000000001E-5</v>
      </c>
      <c r="R38" s="31">
        <v>1.0000000000000001E-5</v>
      </c>
      <c r="S38" s="31">
        <v>1.0000000000000001E-5</v>
      </c>
      <c r="T38" s="31">
        <v>1.0000000000000001E-5</v>
      </c>
      <c r="U38" s="31">
        <v>1.0000000000000001E-5</v>
      </c>
      <c r="V38" s="31">
        <v>1.0000000000000001E-5</v>
      </c>
      <c r="W38" s="31">
        <v>1.0000000000000001E-5</v>
      </c>
      <c r="X38" s="31">
        <v>1.0000000000000001E-5</v>
      </c>
      <c r="Y38" s="31">
        <v>1.0000000000000001E-5</v>
      </c>
      <c r="Z38" s="31">
        <v>1.0000000000000001E-5</v>
      </c>
      <c r="AA38" s="31">
        <v>1.0000000000000001E-5</v>
      </c>
      <c r="AB38" s="31">
        <v>1.0000000000000001E-5</v>
      </c>
      <c r="AC38" s="31">
        <v>1.0000000000000001E-5</v>
      </c>
      <c r="AD38" s="31">
        <v>1.0000000000000001E-5</v>
      </c>
      <c r="AE38" s="31">
        <v>1.0000000000000001E-5</v>
      </c>
      <c r="AF38" s="31">
        <v>1.0000000000000001E-5</v>
      </c>
      <c r="AG38" s="31">
        <v>1.0000000000000001E-5</v>
      </c>
      <c r="AH38" s="31">
        <v>1.0000000000000001E-5</v>
      </c>
      <c r="AI38" s="31">
        <v>1.0000000000000001E-5</v>
      </c>
      <c r="AJ38" s="31">
        <v>1.0000000000000001E-5</v>
      </c>
      <c r="AK38" s="31">
        <v>1.0000000000000001E-5</v>
      </c>
      <c r="AL38" s="31">
        <v>1.0000000000000001E-5</v>
      </c>
      <c r="AM38" s="31">
        <v>1.0000000000000001E-5</v>
      </c>
      <c r="AN38" s="31">
        <v>1.0000000000000001E-5</v>
      </c>
      <c r="AO38" s="31">
        <v>1.0000000000000001E-5</v>
      </c>
      <c r="AP38" s="31">
        <v>1.0000000000000001E-5</v>
      </c>
      <c r="AQ38" s="31">
        <v>1.0000000000000001E-5</v>
      </c>
      <c r="AR38" s="31">
        <v>1.0000000000000001E-5</v>
      </c>
      <c r="AS38" s="31">
        <v>1.0000000000000001E-5</v>
      </c>
      <c r="AT38" s="31">
        <v>1.0000000000000001E-5</v>
      </c>
      <c r="AU38" s="31">
        <v>1.0000000000000001E-5</v>
      </c>
      <c r="AV38" s="31">
        <v>1.0000000000000001E-5</v>
      </c>
      <c r="AW38" s="31">
        <v>1.0000000000000001E-5</v>
      </c>
      <c r="AX38" s="31">
        <v>1.0000000000000001E-5</v>
      </c>
      <c r="AY38" s="31">
        <v>1.0000000000000001E-5</v>
      </c>
      <c r="AZ38" s="31">
        <v>1.0000000000000001E-5</v>
      </c>
      <c r="BA38" s="31">
        <v>1.0000000000000001E-5</v>
      </c>
      <c r="BB38" s="31">
        <v>1.0000000000000001E-5</v>
      </c>
      <c r="BC38" s="31">
        <v>1.0000000000000001E-5</v>
      </c>
      <c r="BD38" s="31">
        <v>1.0000000000000001E-5</v>
      </c>
      <c r="BE38" s="31">
        <v>1.0000000000000001E-5</v>
      </c>
      <c r="BF38" s="31">
        <v>1.0000000000000001E-5</v>
      </c>
      <c r="BG38" s="31">
        <v>1.0000000000000001E-5</v>
      </c>
      <c r="BH38" s="31">
        <v>1.0000000000000001E-5</v>
      </c>
      <c r="BI38" s="31">
        <v>1.0000000000000001E-5</v>
      </c>
      <c r="BJ38" s="31">
        <v>1.0000000000000001E-5</v>
      </c>
      <c r="BK38" s="31">
        <v>1.0000000000000001E-5</v>
      </c>
      <c r="BL38" s="31">
        <v>2.0000000000000002E-5</v>
      </c>
      <c r="BM38" s="31">
        <v>2.0000000000000002E-5</v>
      </c>
      <c r="BN38" s="31">
        <v>2.0000000000000002E-5</v>
      </c>
      <c r="BO38" s="31">
        <v>2.0000000000000002E-5</v>
      </c>
      <c r="BP38" s="31">
        <v>2.0000000000000002E-5</v>
      </c>
      <c r="BQ38" s="31">
        <v>3.0000000000000001E-5</v>
      </c>
      <c r="BR38" s="31">
        <v>3.0000000000000001E-5</v>
      </c>
    </row>
    <row r="39" spans="1:70" x14ac:dyDescent="0.2">
      <c r="A39">
        <v>52</v>
      </c>
      <c r="B39" s="31">
        <v>1.0000000000000001E-5</v>
      </c>
      <c r="C39" s="31">
        <v>1.0000000000000001E-5</v>
      </c>
      <c r="D39" s="31">
        <v>1.0000000000000001E-5</v>
      </c>
      <c r="E39" s="31">
        <v>1.0000000000000001E-5</v>
      </c>
      <c r="F39" s="31">
        <v>1.0000000000000001E-5</v>
      </c>
      <c r="G39" s="31">
        <v>1.0000000000000001E-5</v>
      </c>
      <c r="H39" s="31">
        <v>1.0000000000000001E-5</v>
      </c>
      <c r="I39" s="31">
        <v>1.0000000000000001E-5</v>
      </c>
      <c r="J39" s="31">
        <v>1.0000000000000001E-5</v>
      </c>
      <c r="K39" s="31">
        <v>1.0000000000000001E-5</v>
      </c>
      <c r="L39" s="31">
        <v>1.0000000000000001E-5</v>
      </c>
      <c r="M39" s="31">
        <v>1.0000000000000001E-5</v>
      </c>
      <c r="N39" s="31">
        <v>1.0000000000000001E-5</v>
      </c>
      <c r="O39" s="31">
        <v>1.0000000000000001E-5</v>
      </c>
      <c r="P39" s="31">
        <v>1.0000000000000001E-5</v>
      </c>
      <c r="Q39" s="31">
        <v>1.0000000000000001E-5</v>
      </c>
      <c r="R39" s="31">
        <v>1.0000000000000001E-5</v>
      </c>
      <c r="S39" s="31">
        <v>1.0000000000000001E-5</v>
      </c>
      <c r="T39" s="31">
        <v>1.0000000000000001E-5</v>
      </c>
      <c r="U39" s="31">
        <v>1.0000000000000001E-5</v>
      </c>
      <c r="V39" s="31">
        <v>1.0000000000000001E-5</v>
      </c>
      <c r="W39" s="31">
        <v>1.0000000000000001E-5</v>
      </c>
      <c r="X39" s="31">
        <v>1.0000000000000001E-5</v>
      </c>
      <c r="Y39" s="31">
        <v>1.0000000000000001E-5</v>
      </c>
      <c r="Z39" s="31">
        <v>1.0000000000000001E-5</v>
      </c>
      <c r="AA39" s="31">
        <v>1.0000000000000001E-5</v>
      </c>
      <c r="AB39" s="31">
        <v>1.0000000000000001E-5</v>
      </c>
      <c r="AC39" s="31">
        <v>1.0000000000000001E-5</v>
      </c>
      <c r="AD39" s="31">
        <v>1.0000000000000001E-5</v>
      </c>
      <c r="AE39" s="31">
        <v>1.0000000000000001E-5</v>
      </c>
      <c r="AF39" s="31">
        <v>1.0000000000000001E-5</v>
      </c>
      <c r="AG39" s="31">
        <v>1.0000000000000001E-5</v>
      </c>
      <c r="AH39" s="31">
        <v>1.0000000000000001E-5</v>
      </c>
      <c r="AI39" s="31">
        <v>1.0000000000000001E-5</v>
      </c>
      <c r="AJ39" s="31">
        <v>1.0000000000000001E-5</v>
      </c>
      <c r="AK39" s="31">
        <v>1.0000000000000001E-5</v>
      </c>
      <c r="AL39" s="31">
        <v>1.0000000000000001E-5</v>
      </c>
      <c r="AM39" s="31">
        <v>1.0000000000000001E-5</v>
      </c>
      <c r="AN39" s="31">
        <v>1.0000000000000001E-5</v>
      </c>
      <c r="AO39" s="31">
        <v>1.0000000000000001E-5</v>
      </c>
      <c r="AP39" s="31">
        <v>1.0000000000000001E-5</v>
      </c>
      <c r="AQ39" s="31">
        <v>1.0000000000000001E-5</v>
      </c>
      <c r="AR39" s="31">
        <v>1.0000000000000001E-5</v>
      </c>
      <c r="AS39" s="31">
        <v>1.0000000000000001E-5</v>
      </c>
      <c r="AT39" s="31">
        <v>1.0000000000000001E-5</v>
      </c>
      <c r="AU39" s="31">
        <v>1.0000000000000001E-5</v>
      </c>
      <c r="AV39" s="31">
        <v>1.0000000000000001E-5</v>
      </c>
      <c r="AW39" s="31">
        <v>1.0000000000000001E-5</v>
      </c>
      <c r="AX39" s="31">
        <v>1.0000000000000001E-5</v>
      </c>
      <c r="AY39" s="31">
        <v>1.0000000000000001E-5</v>
      </c>
      <c r="AZ39" s="31">
        <v>1.0000000000000001E-5</v>
      </c>
      <c r="BA39" s="31">
        <v>1.0000000000000001E-5</v>
      </c>
      <c r="BB39" s="31">
        <v>1.0000000000000001E-5</v>
      </c>
      <c r="BC39" s="31">
        <v>1.0000000000000001E-5</v>
      </c>
      <c r="BD39" s="31">
        <v>1.0000000000000001E-5</v>
      </c>
      <c r="BE39" s="31">
        <v>1.0000000000000001E-5</v>
      </c>
      <c r="BF39" s="31">
        <v>1.0000000000000001E-5</v>
      </c>
      <c r="BG39" s="31">
        <v>1.0000000000000001E-5</v>
      </c>
      <c r="BH39" s="31">
        <v>1.0000000000000001E-5</v>
      </c>
      <c r="BI39" s="31">
        <v>1.0000000000000001E-5</v>
      </c>
      <c r="BJ39" s="31">
        <v>1.0000000000000001E-5</v>
      </c>
      <c r="BK39" s="31">
        <v>2.0000000000000002E-5</v>
      </c>
      <c r="BL39" s="31">
        <v>2.0000000000000002E-5</v>
      </c>
      <c r="BM39" s="31">
        <v>2.0000000000000002E-5</v>
      </c>
      <c r="BN39" s="31">
        <v>2.0000000000000002E-5</v>
      </c>
      <c r="BO39" s="31">
        <v>2.0000000000000002E-5</v>
      </c>
      <c r="BP39" s="31">
        <v>3.0000000000000001E-5</v>
      </c>
      <c r="BQ39" s="31">
        <v>3.0000000000000001E-5</v>
      </c>
      <c r="BR39" s="31">
        <v>3.0000000000000001E-5</v>
      </c>
    </row>
    <row r="40" spans="1:70" x14ac:dyDescent="0.2">
      <c r="A40">
        <v>53</v>
      </c>
      <c r="B40" s="31">
        <v>1.0000000000000001E-5</v>
      </c>
      <c r="C40" s="31">
        <v>1.0000000000000001E-5</v>
      </c>
      <c r="D40" s="31">
        <v>1.0000000000000001E-5</v>
      </c>
      <c r="E40" s="31">
        <v>1.0000000000000001E-5</v>
      </c>
      <c r="F40" s="31">
        <v>1.0000000000000001E-5</v>
      </c>
      <c r="G40" s="31">
        <v>1.0000000000000001E-5</v>
      </c>
      <c r="H40" s="31">
        <v>1.0000000000000001E-5</v>
      </c>
      <c r="I40" s="31">
        <v>1.0000000000000001E-5</v>
      </c>
      <c r="J40" s="31">
        <v>1.0000000000000001E-5</v>
      </c>
      <c r="K40" s="31">
        <v>1.0000000000000001E-5</v>
      </c>
      <c r="L40" s="31">
        <v>1.0000000000000001E-5</v>
      </c>
      <c r="M40" s="31">
        <v>1.0000000000000001E-5</v>
      </c>
      <c r="N40" s="31">
        <v>1.0000000000000001E-5</v>
      </c>
      <c r="O40" s="31">
        <v>1.0000000000000001E-5</v>
      </c>
      <c r="P40" s="31">
        <v>1.0000000000000001E-5</v>
      </c>
      <c r="Q40" s="31">
        <v>1.0000000000000001E-5</v>
      </c>
      <c r="R40" s="31">
        <v>1.0000000000000001E-5</v>
      </c>
      <c r="S40" s="31">
        <v>1.0000000000000001E-5</v>
      </c>
      <c r="T40" s="31">
        <v>1.0000000000000001E-5</v>
      </c>
      <c r="U40" s="31">
        <v>1.0000000000000001E-5</v>
      </c>
      <c r="V40" s="31">
        <v>1.0000000000000001E-5</v>
      </c>
      <c r="W40" s="31">
        <v>1.0000000000000001E-5</v>
      </c>
      <c r="X40" s="31">
        <v>1.0000000000000001E-5</v>
      </c>
      <c r="Y40" s="31">
        <v>1.0000000000000001E-5</v>
      </c>
      <c r="Z40" s="31">
        <v>1.0000000000000001E-5</v>
      </c>
      <c r="AA40" s="31">
        <v>1.0000000000000001E-5</v>
      </c>
      <c r="AB40" s="31">
        <v>1.0000000000000001E-5</v>
      </c>
      <c r="AC40" s="31">
        <v>1.0000000000000001E-5</v>
      </c>
      <c r="AD40" s="31">
        <v>1.0000000000000001E-5</v>
      </c>
      <c r="AE40" s="31">
        <v>1.0000000000000001E-5</v>
      </c>
      <c r="AF40" s="31">
        <v>1.0000000000000001E-5</v>
      </c>
      <c r="AG40" s="31">
        <v>1.0000000000000001E-5</v>
      </c>
      <c r="AH40" s="31">
        <v>1.0000000000000001E-5</v>
      </c>
      <c r="AI40" s="31">
        <v>1.0000000000000001E-5</v>
      </c>
      <c r="AJ40" s="31">
        <v>1.0000000000000001E-5</v>
      </c>
      <c r="AK40" s="31">
        <v>1.0000000000000001E-5</v>
      </c>
      <c r="AL40" s="31">
        <v>1.0000000000000001E-5</v>
      </c>
      <c r="AM40" s="31">
        <v>1.0000000000000001E-5</v>
      </c>
      <c r="AN40" s="31">
        <v>1.0000000000000001E-5</v>
      </c>
      <c r="AO40" s="31">
        <v>1.0000000000000001E-5</v>
      </c>
      <c r="AP40" s="31">
        <v>1.0000000000000001E-5</v>
      </c>
      <c r="AQ40" s="31">
        <v>1.0000000000000001E-5</v>
      </c>
      <c r="AR40" s="31">
        <v>1.0000000000000001E-5</v>
      </c>
      <c r="AS40" s="31">
        <v>1.0000000000000001E-5</v>
      </c>
      <c r="AT40" s="31">
        <v>1.0000000000000001E-5</v>
      </c>
      <c r="AU40" s="31">
        <v>1.0000000000000001E-5</v>
      </c>
      <c r="AV40" s="31">
        <v>1.0000000000000001E-5</v>
      </c>
      <c r="AW40" s="31">
        <v>1.0000000000000001E-5</v>
      </c>
      <c r="AX40" s="31">
        <v>1.0000000000000001E-5</v>
      </c>
      <c r="AY40" s="31">
        <v>1.0000000000000001E-5</v>
      </c>
      <c r="AZ40" s="31">
        <v>1.0000000000000001E-5</v>
      </c>
      <c r="BA40" s="31">
        <v>1.0000000000000001E-5</v>
      </c>
      <c r="BB40" s="31">
        <v>1.0000000000000001E-5</v>
      </c>
      <c r="BC40" s="31">
        <v>1.0000000000000001E-5</v>
      </c>
      <c r="BD40" s="31">
        <v>1.0000000000000001E-5</v>
      </c>
      <c r="BE40" s="31">
        <v>1.0000000000000001E-5</v>
      </c>
      <c r="BF40" s="31">
        <v>1.0000000000000001E-5</v>
      </c>
      <c r="BG40" s="31">
        <v>1.0000000000000001E-5</v>
      </c>
      <c r="BH40" s="31">
        <v>2.0000000000000002E-5</v>
      </c>
      <c r="BI40" s="31">
        <v>2.0000000000000002E-5</v>
      </c>
      <c r="BJ40" s="31">
        <v>2.0000000000000002E-5</v>
      </c>
      <c r="BK40" s="31">
        <v>2.0000000000000002E-5</v>
      </c>
      <c r="BL40" s="31">
        <v>2.0000000000000002E-5</v>
      </c>
      <c r="BM40" s="31">
        <v>2.0000000000000002E-5</v>
      </c>
      <c r="BN40" s="31">
        <v>3.0000000000000001E-5</v>
      </c>
      <c r="BO40" s="31">
        <v>3.0000000000000001E-5</v>
      </c>
      <c r="BP40" s="31">
        <v>3.0000000000000001E-5</v>
      </c>
      <c r="BQ40" s="31">
        <v>4.0000000000000003E-5</v>
      </c>
      <c r="BR40" s="31">
        <v>4.0000000000000003E-5</v>
      </c>
    </row>
    <row r="41" spans="1:70" x14ac:dyDescent="0.2">
      <c r="A41">
        <v>54</v>
      </c>
      <c r="B41" s="31">
        <v>1.0000000000000001E-5</v>
      </c>
      <c r="C41" s="31">
        <v>1.0000000000000001E-5</v>
      </c>
      <c r="D41" s="31">
        <v>1.0000000000000001E-5</v>
      </c>
      <c r="E41" s="31">
        <v>1.0000000000000001E-5</v>
      </c>
      <c r="F41" s="31">
        <v>1.0000000000000001E-5</v>
      </c>
      <c r="G41" s="31">
        <v>1.0000000000000001E-5</v>
      </c>
      <c r="H41" s="31">
        <v>1.0000000000000001E-5</v>
      </c>
      <c r="I41" s="31">
        <v>1.0000000000000001E-5</v>
      </c>
      <c r="J41" s="31">
        <v>1.0000000000000001E-5</v>
      </c>
      <c r="K41" s="31">
        <v>1.0000000000000001E-5</v>
      </c>
      <c r="L41" s="31">
        <v>1.0000000000000001E-5</v>
      </c>
      <c r="M41" s="31">
        <v>1.0000000000000001E-5</v>
      </c>
      <c r="N41" s="31">
        <v>1.0000000000000001E-5</v>
      </c>
      <c r="O41" s="31">
        <v>1.0000000000000001E-5</v>
      </c>
      <c r="P41" s="31">
        <v>1.0000000000000001E-5</v>
      </c>
      <c r="Q41" s="31">
        <v>1.0000000000000001E-5</v>
      </c>
      <c r="R41" s="31">
        <v>1.0000000000000001E-5</v>
      </c>
      <c r="S41" s="31">
        <v>1.0000000000000001E-5</v>
      </c>
      <c r="T41" s="31">
        <v>1.0000000000000001E-5</v>
      </c>
      <c r="U41" s="31">
        <v>1.0000000000000001E-5</v>
      </c>
      <c r="V41" s="31">
        <v>1.0000000000000001E-5</v>
      </c>
      <c r="W41" s="31">
        <v>1.0000000000000001E-5</v>
      </c>
      <c r="X41" s="31">
        <v>1.0000000000000001E-5</v>
      </c>
      <c r="Y41" s="31">
        <v>1.0000000000000001E-5</v>
      </c>
      <c r="Z41" s="31">
        <v>1.0000000000000001E-5</v>
      </c>
      <c r="AA41" s="31">
        <v>1.0000000000000001E-5</v>
      </c>
      <c r="AB41" s="31">
        <v>1.0000000000000001E-5</v>
      </c>
      <c r="AC41" s="31">
        <v>1.0000000000000001E-5</v>
      </c>
      <c r="AD41" s="31">
        <v>1.0000000000000001E-5</v>
      </c>
      <c r="AE41" s="31">
        <v>1.0000000000000001E-5</v>
      </c>
      <c r="AF41" s="31">
        <v>1.0000000000000001E-5</v>
      </c>
      <c r="AG41" s="31">
        <v>1.0000000000000001E-5</v>
      </c>
      <c r="AH41" s="31">
        <v>1.0000000000000001E-5</v>
      </c>
      <c r="AI41" s="31">
        <v>1.0000000000000001E-5</v>
      </c>
      <c r="AJ41" s="31">
        <v>1.0000000000000001E-5</v>
      </c>
      <c r="AK41" s="31">
        <v>1.0000000000000001E-5</v>
      </c>
      <c r="AL41" s="31">
        <v>1.0000000000000001E-5</v>
      </c>
      <c r="AM41" s="31">
        <v>1.0000000000000001E-5</v>
      </c>
      <c r="AN41" s="31">
        <v>1.0000000000000001E-5</v>
      </c>
      <c r="AO41" s="31">
        <v>1.0000000000000001E-5</v>
      </c>
      <c r="AP41" s="31">
        <v>1.0000000000000001E-5</v>
      </c>
      <c r="AQ41" s="31">
        <v>1.0000000000000001E-5</v>
      </c>
      <c r="AR41" s="31">
        <v>1.0000000000000001E-5</v>
      </c>
      <c r="AS41" s="31">
        <v>1.0000000000000001E-5</v>
      </c>
      <c r="AT41" s="31">
        <v>1.0000000000000001E-5</v>
      </c>
      <c r="AU41" s="31">
        <v>1.0000000000000001E-5</v>
      </c>
      <c r="AV41" s="31">
        <v>1.0000000000000001E-5</v>
      </c>
      <c r="AW41" s="31">
        <v>1.0000000000000001E-5</v>
      </c>
      <c r="AX41" s="31">
        <v>1.0000000000000001E-5</v>
      </c>
      <c r="AY41" s="31">
        <v>1.0000000000000001E-5</v>
      </c>
      <c r="AZ41" s="31">
        <v>1.0000000000000001E-5</v>
      </c>
      <c r="BA41" s="31">
        <v>1.0000000000000001E-5</v>
      </c>
      <c r="BB41" s="31">
        <v>1.0000000000000001E-5</v>
      </c>
      <c r="BC41" s="31">
        <v>1.0000000000000001E-5</v>
      </c>
      <c r="BD41" s="31">
        <v>1.0000000000000001E-5</v>
      </c>
      <c r="BE41" s="31">
        <v>1.0000000000000001E-5</v>
      </c>
      <c r="BF41" s="31">
        <v>1.0000000000000001E-5</v>
      </c>
      <c r="BG41" s="31">
        <v>2.0000000000000002E-5</v>
      </c>
      <c r="BH41" s="31">
        <v>2.0000000000000002E-5</v>
      </c>
      <c r="BI41" s="31">
        <v>2.0000000000000002E-5</v>
      </c>
      <c r="BJ41" s="31">
        <v>2.0000000000000002E-5</v>
      </c>
      <c r="BK41" s="31">
        <v>2.0000000000000002E-5</v>
      </c>
      <c r="BL41" s="31">
        <v>2.0000000000000002E-5</v>
      </c>
      <c r="BM41" s="31">
        <v>3.0000000000000001E-5</v>
      </c>
      <c r="BN41" s="31">
        <v>3.0000000000000001E-5</v>
      </c>
      <c r="BO41" s="31">
        <v>3.0000000000000001E-5</v>
      </c>
      <c r="BP41" s="31">
        <v>4.0000000000000003E-5</v>
      </c>
      <c r="BQ41" s="31">
        <v>4.0000000000000003E-5</v>
      </c>
      <c r="BR41" s="31">
        <v>5.0000000000000002E-5</v>
      </c>
    </row>
    <row r="42" spans="1:70" x14ac:dyDescent="0.2">
      <c r="A42">
        <v>55</v>
      </c>
      <c r="B42" s="31">
        <v>1.0000000000000001E-5</v>
      </c>
      <c r="C42" s="31">
        <v>1.0000000000000001E-5</v>
      </c>
      <c r="D42" s="31">
        <v>1.0000000000000001E-5</v>
      </c>
      <c r="E42" s="31">
        <v>1.0000000000000001E-5</v>
      </c>
      <c r="F42" s="31">
        <v>1.0000000000000001E-5</v>
      </c>
      <c r="G42" s="31">
        <v>1.0000000000000001E-5</v>
      </c>
      <c r="H42" s="31">
        <v>1.0000000000000001E-5</v>
      </c>
      <c r="I42" s="31">
        <v>1.0000000000000001E-5</v>
      </c>
      <c r="J42" s="31">
        <v>1.0000000000000001E-5</v>
      </c>
      <c r="K42" s="31">
        <v>1.0000000000000001E-5</v>
      </c>
      <c r="L42" s="31">
        <v>1.0000000000000001E-5</v>
      </c>
      <c r="M42" s="31">
        <v>1.0000000000000001E-5</v>
      </c>
      <c r="N42" s="31">
        <v>1.0000000000000001E-5</v>
      </c>
      <c r="O42" s="31">
        <v>1.0000000000000001E-5</v>
      </c>
      <c r="P42" s="31">
        <v>1.0000000000000001E-5</v>
      </c>
      <c r="Q42" s="31">
        <v>1.0000000000000001E-5</v>
      </c>
      <c r="R42" s="31">
        <v>1.0000000000000001E-5</v>
      </c>
      <c r="S42" s="31">
        <v>1.0000000000000001E-5</v>
      </c>
      <c r="T42" s="31">
        <v>1.0000000000000001E-5</v>
      </c>
      <c r="U42" s="31">
        <v>1.0000000000000001E-5</v>
      </c>
      <c r="V42" s="31">
        <v>1.0000000000000001E-5</v>
      </c>
      <c r="W42" s="31">
        <v>1.0000000000000001E-5</v>
      </c>
      <c r="X42" s="31">
        <v>1.0000000000000001E-5</v>
      </c>
      <c r="Y42" s="31">
        <v>1.0000000000000001E-5</v>
      </c>
      <c r="Z42" s="31">
        <v>1.0000000000000001E-5</v>
      </c>
      <c r="AA42" s="31">
        <v>1.0000000000000001E-5</v>
      </c>
      <c r="AB42" s="31">
        <v>1.0000000000000001E-5</v>
      </c>
      <c r="AC42" s="31">
        <v>1.0000000000000001E-5</v>
      </c>
      <c r="AD42" s="31">
        <v>1.0000000000000001E-5</v>
      </c>
      <c r="AE42" s="31">
        <v>1.0000000000000001E-5</v>
      </c>
      <c r="AF42" s="31">
        <v>1.0000000000000001E-5</v>
      </c>
      <c r="AG42" s="31">
        <v>1.0000000000000001E-5</v>
      </c>
      <c r="AH42" s="31">
        <v>1.0000000000000001E-5</v>
      </c>
      <c r="AI42" s="31">
        <v>1.0000000000000001E-5</v>
      </c>
      <c r="AJ42" s="31">
        <v>1.0000000000000001E-5</v>
      </c>
      <c r="AK42" s="31">
        <v>1.0000000000000001E-5</v>
      </c>
      <c r="AL42" s="31">
        <v>1.0000000000000001E-5</v>
      </c>
      <c r="AM42" s="31">
        <v>1.0000000000000001E-5</v>
      </c>
      <c r="AN42" s="31">
        <v>1.0000000000000001E-5</v>
      </c>
      <c r="AO42" s="31">
        <v>1.0000000000000001E-5</v>
      </c>
      <c r="AP42" s="31">
        <v>1.0000000000000001E-5</v>
      </c>
      <c r="AQ42" s="31">
        <v>1.0000000000000001E-5</v>
      </c>
      <c r="AR42" s="31">
        <v>1.0000000000000001E-5</v>
      </c>
      <c r="AS42" s="31">
        <v>1.0000000000000001E-5</v>
      </c>
      <c r="AT42" s="31">
        <v>1.0000000000000001E-5</v>
      </c>
      <c r="AU42" s="31">
        <v>1.0000000000000001E-5</v>
      </c>
      <c r="AV42" s="31">
        <v>1.0000000000000001E-5</v>
      </c>
      <c r="AW42" s="31">
        <v>1.0000000000000001E-5</v>
      </c>
      <c r="AX42" s="31">
        <v>1.0000000000000001E-5</v>
      </c>
      <c r="AY42" s="31">
        <v>1.0000000000000001E-5</v>
      </c>
      <c r="AZ42" s="31">
        <v>1.0000000000000001E-5</v>
      </c>
      <c r="BA42" s="31">
        <v>1.0000000000000001E-5</v>
      </c>
      <c r="BB42" s="31">
        <v>1.0000000000000001E-5</v>
      </c>
      <c r="BC42" s="31">
        <v>1.0000000000000001E-5</v>
      </c>
      <c r="BD42" s="31">
        <v>1.0000000000000001E-5</v>
      </c>
      <c r="BE42" s="31">
        <v>1.0000000000000001E-5</v>
      </c>
      <c r="BF42" s="31">
        <v>2.0000000000000002E-5</v>
      </c>
      <c r="BG42" s="31">
        <v>2.0000000000000002E-5</v>
      </c>
      <c r="BH42" s="31">
        <v>2.0000000000000002E-5</v>
      </c>
      <c r="BI42" s="31">
        <v>2.0000000000000002E-5</v>
      </c>
      <c r="BJ42" s="31">
        <v>2.0000000000000002E-5</v>
      </c>
      <c r="BK42" s="31">
        <v>3.0000000000000001E-5</v>
      </c>
      <c r="BL42" s="31">
        <v>3.0000000000000001E-5</v>
      </c>
      <c r="BM42" s="31">
        <v>3.0000000000000001E-5</v>
      </c>
      <c r="BN42" s="31">
        <v>3.0000000000000001E-5</v>
      </c>
      <c r="BO42" s="31">
        <v>4.0000000000000003E-5</v>
      </c>
      <c r="BP42" s="31">
        <v>4.0000000000000003E-5</v>
      </c>
      <c r="BQ42" s="31">
        <v>5.0000000000000002E-5</v>
      </c>
      <c r="BR42" s="31">
        <v>5.0000000000000002E-5</v>
      </c>
    </row>
    <row r="43" spans="1:70" x14ac:dyDescent="0.2">
      <c r="A43">
        <v>56</v>
      </c>
      <c r="B43" s="31">
        <v>1.0000000000000001E-5</v>
      </c>
      <c r="C43" s="31">
        <v>1.0000000000000001E-5</v>
      </c>
      <c r="D43" s="31">
        <v>1.0000000000000001E-5</v>
      </c>
      <c r="E43" s="31">
        <v>1.0000000000000001E-5</v>
      </c>
      <c r="F43" s="31">
        <v>1.0000000000000001E-5</v>
      </c>
      <c r="G43" s="31">
        <v>1.0000000000000001E-5</v>
      </c>
      <c r="H43" s="31">
        <v>1.0000000000000001E-5</v>
      </c>
      <c r="I43" s="31">
        <v>1.0000000000000001E-5</v>
      </c>
      <c r="J43" s="31">
        <v>1.0000000000000001E-5</v>
      </c>
      <c r="K43" s="31">
        <v>1.0000000000000001E-5</v>
      </c>
      <c r="L43" s="31">
        <v>1.0000000000000001E-5</v>
      </c>
      <c r="M43" s="31">
        <v>1.0000000000000001E-5</v>
      </c>
      <c r="N43" s="31">
        <v>1.0000000000000001E-5</v>
      </c>
      <c r="O43" s="31">
        <v>1.0000000000000001E-5</v>
      </c>
      <c r="P43" s="31">
        <v>1.0000000000000001E-5</v>
      </c>
      <c r="Q43" s="31">
        <v>1.0000000000000001E-5</v>
      </c>
      <c r="R43" s="31">
        <v>1.0000000000000001E-5</v>
      </c>
      <c r="S43" s="31">
        <v>1.0000000000000001E-5</v>
      </c>
      <c r="T43" s="31">
        <v>1.0000000000000001E-5</v>
      </c>
      <c r="U43" s="31">
        <v>1.0000000000000001E-5</v>
      </c>
      <c r="V43" s="31">
        <v>1.0000000000000001E-5</v>
      </c>
      <c r="W43" s="31">
        <v>1.0000000000000001E-5</v>
      </c>
      <c r="X43" s="31">
        <v>1.0000000000000001E-5</v>
      </c>
      <c r="Y43" s="31">
        <v>1.0000000000000001E-5</v>
      </c>
      <c r="Z43" s="31">
        <v>1.0000000000000001E-5</v>
      </c>
      <c r="AA43" s="31">
        <v>1.0000000000000001E-5</v>
      </c>
      <c r="AB43" s="31">
        <v>1.0000000000000001E-5</v>
      </c>
      <c r="AC43" s="31">
        <v>1.0000000000000001E-5</v>
      </c>
      <c r="AD43" s="31">
        <v>1.0000000000000001E-5</v>
      </c>
      <c r="AE43" s="31">
        <v>1.0000000000000001E-5</v>
      </c>
      <c r="AF43" s="31">
        <v>1.0000000000000001E-5</v>
      </c>
      <c r="AG43" s="31">
        <v>1.0000000000000001E-5</v>
      </c>
      <c r="AH43" s="31">
        <v>1.0000000000000001E-5</v>
      </c>
      <c r="AI43" s="31">
        <v>1.0000000000000001E-5</v>
      </c>
      <c r="AJ43" s="31">
        <v>1.0000000000000001E-5</v>
      </c>
      <c r="AK43" s="31">
        <v>1.0000000000000001E-5</v>
      </c>
      <c r="AL43" s="31">
        <v>1.0000000000000001E-5</v>
      </c>
      <c r="AM43" s="31">
        <v>1.0000000000000001E-5</v>
      </c>
      <c r="AN43" s="31">
        <v>1.0000000000000001E-5</v>
      </c>
      <c r="AO43" s="31">
        <v>1.0000000000000001E-5</v>
      </c>
      <c r="AP43" s="31">
        <v>1.0000000000000001E-5</v>
      </c>
      <c r="AQ43" s="31">
        <v>1.0000000000000001E-5</v>
      </c>
      <c r="AR43" s="31">
        <v>1.0000000000000001E-5</v>
      </c>
      <c r="AS43" s="31">
        <v>1.0000000000000001E-5</v>
      </c>
      <c r="AT43" s="31">
        <v>1.0000000000000001E-5</v>
      </c>
      <c r="AU43" s="31">
        <v>1.0000000000000001E-5</v>
      </c>
      <c r="AV43" s="31">
        <v>1.0000000000000001E-5</v>
      </c>
      <c r="AW43" s="31">
        <v>1.0000000000000001E-5</v>
      </c>
      <c r="AX43" s="31">
        <v>1.0000000000000001E-5</v>
      </c>
      <c r="AY43" s="31">
        <v>1.0000000000000001E-5</v>
      </c>
      <c r="AZ43" s="31">
        <v>1.0000000000000001E-5</v>
      </c>
      <c r="BA43" s="31">
        <v>1.0000000000000001E-5</v>
      </c>
      <c r="BB43" s="31">
        <v>1.0000000000000001E-5</v>
      </c>
      <c r="BC43" s="31">
        <v>1.0000000000000001E-5</v>
      </c>
      <c r="BD43" s="31">
        <v>2.0000000000000002E-5</v>
      </c>
      <c r="BE43" s="31">
        <v>2.0000000000000002E-5</v>
      </c>
      <c r="BF43" s="31">
        <v>2.0000000000000002E-5</v>
      </c>
      <c r="BG43" s="31">
        <v>2.0000000000000002E-5</v>
      </c>
      <c r="BH43" s="31">
        <v>2.0000000000000002E-5</v>
      </c>
      <c r="BI43" s="31">
        <v>2.0000000000000002E-5</v>
      </c>
      <c r="BJ43" s="31">
        <v>3.0000000000000001E-5</v>
      </c>
      <c r="BK43" s="31">
        <v>3.0000000000000001E-5</v>
      </c>
      <c r="BL43" s="31">
        <v>3.0000000000000001E-5</v>
      </c>
      <c r="BM43" s="31">
        <v>3.0000000000000001E-5</v>
      </c>
      <c r="BN43" s="31">
        <v>4.0000000000000003E-5</v>
      </c>
      <c r="BO43" s="31">
        <v>4.0000000000000003E-5</v>
      </c>
      <c r="BP43" s="31">
        <v>5.0000000000000002E-5</v>
      </c>
      <c r="BQ43" s="31">
        <v>5.0000000000000002E-5</v>
      </c>
      <c r="BR43" s="31">
        <v>6.0000000000000002E-5</v>
      </c>
    </row>
    <row r="44" spans="1:70" x14ac:dyDescent="0.2">
      <c r="A44">
        <v>57</v>
      </c>
      <c r="B44" s="31">
        <v>1.0000000000000001E-5</v>
      </c>
      <c r="C44" s="31">
        <v>1.0000000000000001E-5</v>
      </c>
      <c r="D44" s="31">
        <v>1.0000000000000001E-5</v>
      </c>
      <c r="E44" s="31">
        <v>1.0000000000000001E-5</v>
      </c>
      <c r="F44" s="31">
        <v>1.0000000000000001E-5</v>
      </c>
      <c r="G44" s="31">
        <v>1.0000000000000001E-5</v>
      </c>
      <c r="H44" s="31">
        <v>1.0000000000000001E-5</v>
      </c>
      <c r="I44" s="31">
        <v>1.0000000000000001E-5</v>
      </c>
      <c r="J44" s="31">
        <v>1.0000000000000001E-5</v>
      </c>
      <c r="K44" s="31">
        <v>1.0000000000000001E-5</v>
      </c>
      <c r="L44" s="31">
        <v>1.0000000000000001E-5</v>
      </c>
      <c r="M44" s="31">
        <v>1.0000000000000001E-5</v>
      </c>
      <c r="N44" s="31">
        <v>1.0000000000000001E-5</v>
      </c>
      <c r="O44" s="31">
        <v>1.0000000000000001E-5</v>
      </c>
      <c r="P44" s="31">
        <v>1.0000000000000001E-5</v>
      </c>
      <c r="Q44" s="31">
        <v>1.0000000000000001E-5</v>
      </c>
      <c r="R44" s="31">
        <v>1.0000000000000001E-5</v>
      </c>
      <c r="S44" s="31">
        <v>1.0000000000000001E-5</v>
      </c>
      <c r="T44" s="31">
        <v>1.0000000000000001E-5</v>
      </c>
      <c r="U44" s="31">
        <v>1.0000000000000001E-5</v>
      </c>
      <c r="V44" s="31">
        <v>1.0000000000000001E-5</v>
      </c>
      <c r="W44" s="31">
        <v>1.0000000000000001E-5</v>
      </c>
      <c r="X44" s="31">
        <v>1.0000000000000001E-5</v>
      </c>
      <c r="Y44" s="31">
        <v>1.0000000000000001E-5</v>
      </c>
      <c r="Z44" s="31">
        <v>1.0000000000000001E-5</v>
      </c>
      <c r="AA44" s="31">
        <v>1.0000000000000001E-5</v>
      </c>
      <c r="AB44" s="31">
        <v>1.0000000000000001E-5</v>
      </c>
      <c r="AC44" s="31">
        <v>1.0000000000000001E-5</v>
      </c>
      <c r="AD44" s="31">
        <v>1.0000000000000001E-5</v>
      </c>
      <c r="AE44" s="31">
        <v>1.0000000000000001E-5</v>
      </c>
      <c r="AF44" s="31">
        <v>1.0000000000000001E-5</v>
      </c>
      <c r="AG44" s="31">
        <v>1.0000000000000001E-5</v>
      </c>
      <c r="AH44" s="31">
        <v>1.0000000000000001E-5</v>
      </c>
      <c r="AI44" s="31">
        <v>1.0000000000000001E-5</v>
      </c>
      <c r="AJ44" s="31">
        <v>1.0000000000000001E-5</v>
      </c>
      <c r="AK44" s="31">
        <v>1.0000000000000001E-5</v>
      </c>
      <c r="AL44" s="31">
        <v>1.0000000000000001E-5</v>
      </c>
      <c r="AM44" s="31">
        <v>1.0000000000000001E-5</v>
      </c>
      <c r="AN44" s="31">
        <v>1.0000000000000001E-5</v>
      </c>
      <c r="AO44" s="31">
        <v>1.0000000000000001E-5</v>
      </c>
      <c r="AP44" s="31">
        <v>1.0000000000000001E-5</v>
      </c>
      <c r="AQ44" s="31">
        <v>1.0000000000000001E-5</v>
      </c>
      <c r="AR44" s="31">
        <v>1.0000000000000001E-5</v>
      </c>
      <c r="AS44" s="31">
        <v>1.0000000000000001E-5</v>
      </c>
      <c r="AT44" s="31">
        <v>1.0000000000000001E-5</v>
      </c>
      <c r="AU44" s="31">
        <v>1.0000000000000001E-5</v>
      </c>
      <c r="AV44" s="31">
        <v>1.0000000000000001E-5</v>
      </c>
      <c r="AW44" s="31">
        <v>1.0000000000000001E-5</v>
      </c>
      <c r="AX44" s="31">
        <v>1.0000000000000001E-5</v>
      </c>
      <c r="AY44" s="31">
        <v>1.0000000000000001E-5</v>
      </c>
      <c r="AZ44" s="31">
        <v>1.0000000000000001E-5</v>
      </c>
      <c r="BA44" s="31">
        <v>1.0000000000000001E-5</v>
      </c>
      <c r="BB44" s="31">
        <v>1.0000000000000001E-5</v>
      </c>
      <c r="BC44" s="31">
        <v>2.0000000000000002E-5</v>
      </c>
      <c r="BD44" s="31">
        <v>2.0000000000000002E-5</v>
      </c>
      <c r="BE44" s="31">
        <v>2.0000000000000002E-5</v>
      </c>
      <c r="BF44" s="31">
        <v>2.0000000000000002E-5</v>
      </c>
      <c r="BG44" s="31">
        <v>2.0000000000000002E-5</v>
      </c>
      <c r="BH44" s="31">
        <v>2.0000000000000002E-5</v>
      </c>
      <c r="BI44" s="31">
        <v>3.0000000000000001E-5</v>
      </c>
      <c r="BJ44" s="31">
        <v>3.0000000000000001E-5</v>
      </c>
      <c r="BK44" s="31">
        <v>3.0000000000000001E-5</v>
      </c>
      <c r="BL44" s="31">
        <v>4.0000000000000003E-5</v>
      </c>
      <c r="BM44" s="31">
        <v>4.0000000000000003E-5</v>
      </c>
      <c r="BN44" s="31">
        <v>4.0000000000000003E-5</v>
      </c>
      <c r="BO44" s="31">
        <v>5.0000000000000002E-5</v>
      </c>
      <c r="BP44" s="31">
        <v>5.0000000000000002E-5</v>
      </c>
      <c r="BQ44" s="31">
        <v>6.0000000000000002E-5</v>
      </c>
      <c r="BR44" s="31">
        <v>6.9999999999999994E-5</v>
      </c>
    </row>
    <row r="45" spans="1:70" x14ac:dyDescent="0.2">
      <c r="A45">
        <v>58</v>
      </c>
      <c r="B45" s="31">
        <v>1.0000000000000001E-5</v>
      </c>
      <c r="C45" s="31">
        <v>1.0000000000000001E-5</v>
      </c>
      <c r="D45" s="31">
        <v>1.0000000000000001E-5</v>
      </c>
      <c r="E45" s="31">
        <v>1.0000000000000001E-5</v>
      </c>
      <c r="F45" s="31">
        <v>1.0000000000000001E-5</v>
      </c>
      <c r="G45" s="31">
        <v>1.0000000000000001E-5</v>
      </c>
      <c r="H45" s="31">
        <v>1.0000000000000001E-5</v>
      </c>
      <c r="I45" s="31">
        <v>1.0000000000000001E-5</v>
      </c>
      <c r="J45" s="31">
        <v>1.0000000000000001E-5</v>
      </c>
      <c r="K45" s="31">
        <v>1.0000000000000001E-5</v>
      </c>
      <c r="L45" s="31">
        <v>1.0000000000000001E-5</v>
      </c>
      <c r="M45" s="31">
        <v>1.0000000000000001E-5</v>
      </c>
      <c r="N45" s="31">
        <v>1.0000000000000001E-5</v>
      </c>
      <c r="O45" s="31">
        <v>1.0000000000000001E-5</v>
      </c>
      <c r="P45" s="31">
        <v>1.0000000000000001E-5</v>
      </c>
      <c r="Q45" s="31">
        <v>1.0000000000000001E-5</v>
      </c>
      <c r="R45" s="31">
        <v>1.0000000000000001E-5</v>
      </c>
      <c r="S45" s="31">
        <v>1.0000000000000001E-5</v>
      </c>
      <c r="T45" s="31">
        <v>1.0000000000000001E-5</v>
      </c>
      <c r="U45" s="31">
        <v>1.0000000000000001E-5</v>
      </c>
      <c r="V45" s="31">
        <v>1.0000000000000001E-5</v>
      </c>
      <c r="W45" s="31">
        <v>1.0000000000000001E-5</v>
      </c>
      <c r="X45" s="31">
        <v>1.0000000000000001E-5</v>
      </c>
      <c r="Y45" s="31">
        <v>1.0000000000000001E-5</v>
      </c>
      <c r="Z45" s="31">
        <v>1.0000000000000001E-5</v>
      </c>
      <c r="AA45" s="31">
        <v>1.0000000000000001E-5</v>
      </c>
      <c r="AB45" s="31">
        <v>1.0000000000000001E-5</v>
      </c>
      <c r="AC45" s="31">
        <v>1.0000000000000001E-5</v>
      </c>
      <c r="AD45" s="31">
        <v>1.0000000000000001E-5</v>
      </c>
      <c r="AE45" s="31">
        <v>1.0000000000000001E-5</v>
      </c>
      <c r="AF45" s="31">
        <v>1.0000000000000001E-5</v>
      </c>
      <c r="AG45" s="31">
        <v>1.0000000000000001E-5</v>
      </c>
      <c r="AH45" s="31">
        <v>1.0000000000000001E-5</v>
      </c>
      <c r="AI45" s="31">
        <v>1.0000000000000001E-5</v>
      </c>
      <c r="AJ45" s="31">
        <v>1.0000000000000001E-5</v>
      </c>
      <c r="AK45" s="31">
        <v>1.0000000000000001E-5</v>
      </c>
      <c r="AL45" s="31">
        <v>1.0000000000000001E-5</v>
      </c>
      <c r="AM45" s="31">
        <v>1.0000000000000001E-5</v>
      </c>
      <c r="AN45" s="31">
        <v>1.0000000000000001E-5</v>
      </c>
      <c r="AO45" s="31">
        <v>1.0000000000000001E-5</v>
      </c>
      <c r="AP45" s="31">
        <v>1.0000000000000001E-5</v>
      </c>
      <c r="AQ45" s="31">
        <v>1.0000000000000001E-5</v>
      </c>
      <c r="AR45" s="31">
        <v>1.0000000000000001E-5</v>
      </c>
      <c r="AS45" s="31">
        <v>1.0000000000000001E-5</v>
      </c>
      <c r="AT45" s="31">
        <v>1.0000000000000001E-5</v>
      </c>
      <c r="AU45" s="31">
        <v>1.0000000000000001E-5</v>
      </c>
      <c r="AV45" s="31">
        <v>1.0000000000000001E-5</v>
      </c>
      <c r="AW45" s="31">
        <v>1.0000000000000001E-5</v>
      </c>
      <c r="AX45" s="31">
        <v>1.0000000000000001E-5</v>
      </c>
      <c r="AY45" s="31">
        <v>1.0000000000000001E-5</v>
      </c>
      <c r="AZ45" s="31">
        <v>1.0000000000000001E-5</v>
      </c>
      <c r="BA45" s="31">
        <v>1.0000000000000001E-5</v>
      </c>
      <c r="BB45" s="31">
        <v>2.0000000000000002E-5</v>
      </c>
      <c r="BC45" s="31">
        <v>2.0000000000000002E-5</v>
      </c>
      <c r="BD45" s="31">
        <v>2.0000000000000002E-5</v>
      </c>
      <c r="BE45" s="31">
        <v>2.0000000000000002E-5</v>
      </c>
      <c r="BF45" s="31">
        <v>2.0000000000000002E-5</v>
      </c>
      <c r="BG45" s="31">
        <v>3.0000000000000001E-5</v>
      </c>
      <c r="BH45" s="31">
        <v>3.0000000000000001E-5</v>
      </c>
      <c r="BI45" s="31">
        <v>3.0000000000000001E-5</v>
      </c>
      <c r="BJ45" s="31">
        <v>3.0000000000000001E-5</v>
      </c>
      <c r="BK45" s="31">
        <v>4.0000000000000003E-5</v>
      </c>
      <c r="BL45" s="31">
        <v>4.0000000000000003E-5</v>
      </c>
      <c r="BM45" s="31">
        <v>4.0000000000000003E-5</v>
      </c>
      <c r="BN45" s="31">
        <v>5.0000000000000002E-5</v>
      </c>
      <c r="BO45" s="31">
        <v>5.0000000000000002E-5</v>
      </c>
      <c r="BP45" s="31">
        <v>6.0000000000000002E-5</v>
      </c>
      <c r="BQ45" s="31">
        <v>6.9999999999999994E-5</v>
      </c>
      <c r="BR45" s="31">
        <v>6.9999999999999994E-5</v>
      </c>
    </row>
    <row r="46" spans="1:70" x14ac:dyDescent="0.2">
      <c r="A46">
        <v>59</v>
      </c>
      <c r="B46" s="31">
        <v>1.0000000000000001E-5</v>
      </c>
      <c r="C46" s="31">
        <v>1.0000000000000001E-5</v>
      </c>
      <c r="D46" s="31">
        <v>1.0000000000000001E-5</v>
      </c>
      <c r="E46" s="31">
        <v>1.0000000000000001E-5</v>
      </c>
      <c r="F46" s="31">
        <v>1.0000000000000001E-5</v>
      </c>
      <c r="G46" s="31">
        <v>1.0000000000000001E-5</v>
      </c>
      <c r="H46" s="31">
        <v>1.0000000000000001E-5</v>
      </c>
      <c r="I46" s="31">
        <v>1.0000000000000001E-5</v>
      </c>
      <c r="J46" s="31">
        <v>1.0000000000000001E-5</v>
      </c>
      <c r="K46" s="31">
        <v>1.0000000000000001E-5</v>
      </c>
      <c r="L46" s="31">
        <v>1.0000000000000001E-5</v>
      </c>
      <c r="M46" s="31">
        <v>1.0000000000000001E-5</v>
      </c>
      <c r="N46" s="31">
        <v>1.0000000000000001E-5</v>
      </c>
      <c r="O46" s="31">
        <v>1.0000000000000001E-5</v>
      </c>
      <c r="P46" s="31">
        <v>1.0000000000000001E-5</v>
      </c>
      <c r="Q46" s="31">
        <v>1.0000000000000001E-5</v>
      </c>
      <c r="R46" s="31">
        <v>1.0000000000000001E-5</v>
      </c>
      <c r="S46" s="31">
        <v>1.0000000000000001E-5</v>
      </c>
      <c r="T46" s="31">
        <v>1.0000000000000001E-5</v>
      </c>
      <c r="U46" s="31">
        <v>1.0000000000000001E-5</v>
      </c>
      <c r="V46" s="31">
        <v>1.0000000000000001E-5</v>
      </c>
      <c r="W46" s="31">
        <v>1.0000000000000001E-5</v>
      </c>
      <c r="X46" s="31">
        <v>1.0000000000000001E-5</v>
      </c>
      <c r="Y46" s="31">
        <v>1.0000000000000001E-5</v>
      </c>
      <c r="Z46" s="31">
        <v>1.0000000000000001E-5</v>
      </c>
      <c r="AA46" s="31">
        <v>1.0000000000000001E-5</v>
      </c>
      <c r="AB46" s="31">
        <v>1.0000000000000001E-5</v>
      </c>
      <c r="AC46" s="31">
        <v>1.0000000000000001E-5</v>
      </c>
      <c r="AD46" s="31">
        <v>1.0000000000000001E-5</v>
      </c>
      <c r="AE46" s="31">
        <v>1.0000000000000001E-5</v>
      </c>
      <c r="AF46" s="31">
        <v>1.0000000000000001E-5</v>
      </c>
      <c r="AG46" s="31">
        <v>1.0000000000000001E-5</v>
      </c>
      <c r="AH46" s="31">
        <v>1.0000000000000001E-5</v>
      </c>
      <c r="AI46" s="31">
        <v>1.0000000000000001E-5</v>
      </c>
      <c r="AJ46" s="31">
        <v>1.0000000000000001E-5</v>
      </c>
      <c r="AK46" s="31">
        <v>1.0000000000000001E-5</v>
      </c>
      <c r="AL46" s="31">
        <v>1.0000000000000001E-5</v>
      </c>
      <c r="AM46" s="31">
        <v>1.0000000000000001E-5</v>
      </c>
      <c r="AN46" s="31">
        <v>1.0000000000000001E-5</v>
      </c>
      <c r="AO46" s="31">
        <v>1.0000000000000001E-5</v>
      </c>
      <c r="AP46" s="31">
        <v>1.0000000000000001E-5</v>
      </c>
      <c r="AQ46" s="31">
        <v>1.0000000000000001E-5</v>
      </c>
      <c r="AR46" s="31">
        <v>1.0000000000000001E-5</v>
      </c>
      <c r="AS46" s="31">
        <v>1.0000000000000001E-5</v>
      </c>
      <c r="AT46" s="31">
        <v>1.0000000000000001E-5</v>
      </c>
      <c r="AU46" s="31">
        <v>1.0000000000000001E-5</v>
      </c>
      <c r="AV46" s="31">
        <v>1.0000000000000001E-5</v>
      </c>
      <c r="AW46" s="31">
        <v>1.0000000000000001E-5</v>
      </c>
      <c r="AX46" s="31">
        <v>1.0000000000000001E-5</v>
      </c>
      <c r="AY46" s="31">
        <v>1.0000000000000001E-5</v>
      </c>
      <c r="AZ46" s="31">
        <v>1.0000000000000001E-5</v>
      </c>
      <c r="BA46" s="31">
        <v>1.0000000000000001E-5</v>
      </c>
      <c r="BB46" s="31">
        <v>2.0000000000000002E-5</v>
      </c>
      <c r="BC46" s="31">
        <v>2.0000000000000002E-5</v>
      </c>
      <c r="BD46" s="31">
        <v>2.0000000000000002E-5</v>
      </c>
      <c r="BE46" s="31">
        <v>2.0000000000000002E-5</v>
      </c>
      <c r="BF46" s="31">
        <v>2.0000000000000002E-5</v>
      </c>
      <c r="BG46" s="31">
        <v>2.0000000000000002E-5</v>
      </c>
      <c r="BH46" s="31">
        <v>3.0000000000000001E-5</v>
      </c>
      <c r="BI46" s="31">
        <v>3.0000000000000001E-5</v>
      </c>
      <c r="BJ46" s="31">
        <v>3.0000000000000001E-5</v>
      </c>
      <c r="BK46" s="31">
        <v>3.0000000000000001E-5</v>
      </c>
      <c r="BL46" s="31">
        <v>4.0000000000000003E-5</v>
      </c>
      <c r="BM46" s="31">
        <v>4.0000000000000003E-5</v>
      </c>
      <c r="BN46" s="31">
        <v>5.0000000000000002E-5</v>
      </c>
      <c r="BO46" s="31">
        <v>5.0000000000000002E-5</v>
      </c>
      <c r="BP46" s="31">
        <v>6.0000000000000002E-5</v>
      </c>
      <c r="BQ46" s="31">
        <v>6.0000000000000002E-5</v>
      </c>
      <c r="BR46" s="31">
        <v>6.9999999999999994E-5</v>
      </c>
    </row>
    <row r="47" spans="1:70" x14ac:dyDescent="0.2">
      <c r="A47">
        <v>60</v>
      </c>
      <c r="B47" s="31">
        <v>1.0000000000000001E-5</v>
      </c>
      <c r="C47" s="31">
        <v>1.0000000000000001E-5</v>
      </c>
      <c r="D47" s="31">
        <v>1.0000000000000001E-5</v>
      </c>
      <c r="E47" s="31">
        <v>1.0000000000000001E-5</v>
      </c>
      <c r="F47" s="31">
        <v>1.0000000000000001E-5</v>
      </c>
      <c r="G47" s="31">
        <v>1.0000000000000001E-5</v>
      </c>
      <c r="H47" s="31">
        <v>1.0000000000000001E-5</v>
      </c>
      <c r="I47" s="31">
        <v>1.0000000000000001E-5</v>
      </c>
      <c r="J47" s="31">
        <v>1.0000000000000001E-5</v>
      </c>
      <c r="K47" s="31">
        <v>1.0000000000000001E-5</v>
      </c>
      <c r="L47" s="31">
        <v>1.0000000000000001E-5</v>
      </c>
      <c r="M47" s="31">
        <v>1.0000000000000001E-5</v>
      </c>
      <c r="N47" s="31">
        <v>1.0000000000000001E-5</v>
      </c>
      <c r="O47" s="31">
        <v>1.0000000000000001E-5</v>
      </c>
      <c r="P47" s="31">
        <v>1.0000000000000001E-5</v>
      </c>
      <c r="Q47" s="31">
        <v>1.0000000000000001E-5</v>
      </c>
      <c r="R47" s="31">
        <v>1.0000000000000001E-5</v>
      </c>
      <c r="S47" s="31">
        <v>1.0000000000000001E-5</v>
      </c>
      <c r="T47" s="31">
        <v>1.0000000000000001E-5</v>
      </c>
      <c r="U47" s="31">
        <v>1.0000000000000001E-5</v>
      </c>
      <c r="V47" s="31">
        <v>1.0000000000000001E-5</v>
      </c>
      <c r="W47" s="31">
        <v>1.0000000000000001E-5</v>
      </c>
      <c r="X47" s="31">
        <v>1.0000000000000001E-5</v>
      </c>
      <c r="Y47" s="31">
        <v>1.0000000000000001E-5</v>
      </c>
      <c r="Z47" s="31">
        <v>1.0000000000000001E-5</v>
      </c>
      <c r="AA47" s="31">
        <v>1.0000000000000001E-5</v>
      </c>
      <c r="AB47" s="31">
        <v>1.0000000000000001E-5</v>
      </c>
      <c r="AC47" s="31">
        <v>1.0000000000000001E-5</v>
      </c>
      <c r="AD47" s="31">
        <v>1.0000000000000001E-5</v>
      </c>
      <c r="AE47" s="31">
        <v>1.0000000000000001E-5</v>
      </c>
      <c r="AF47" s="31">
        <v>1.0000000000000001E-5</v>
      </c>
      <c r="AG47" s="31">
        <v>1.0000000000000001E-5</v>
      </c>
      <c r="AH47" s="31">
        <v>1.0000000000000001E-5</v>
      </c>
      <c r="AI47" s="31">
        <v>1.0000000000000001E-5</v>
      </c>
      <c r="AJ47" s="31">
        <v>1.0000000000000001E-5</v>
      </c>
      <c r="AK47" s="31">
        <v>1.0000000000000001E-5</v>
      </c>
      <c r="AL47" s="31">
        <v>1.0000000000000001E-5</v>
      </c>
      <c r="AM47" s="31">
        <v>1.0000000000000001E-5</v>
      </c>
      <c r="AN47" s="31">
        <v>1.0000000000000001E-5</v>
      </c>
      <c r="AO47" s="31">
        <v>1.0000000000000001E-5</v>
      </c>
      <c r="AP47" s="31">
        <v>1.0000000000000001E-5</v>
      </c>
      <c r="AQ47" s="31">
        <v>1.0000000000000001E-5</v>
      </c>
      <c r="AR47" s="31">
        <v>1.0000000000000001E-5</v>
      </c>
      <c r="AS47" s="31">
        <v>1.0000000000000001E-5</v>
      </c>
      <c r="AT47" s="31">
        <v>1.0000000000000001E-5</v>
      </c>
      <c r="AU47" s="31">
        <v>1.0000000000000001E-5</v>
      </c>
      <c r="AV47" s="31">
        <v>1.0000000000000001E-5</v>
      </c>
      <c r="AW47" s="31">
        <v>1.0000000000000001E-5</v>
      </c>
      <c r="AX47" s="31">
        <v>1.0000000000000001E-5</v>
      </c>
      <c r="AY47" s="31">
        <v>1.0000000000000001E-5</v>
      </c>
      <c r="AZ47" s="31">
        <v>1.0000000000000001E-5</v>
      </c>
      <c r="BA47" s="31">
        <v>1.0000000000000001E-5</v>
      </c>
      <c r="BB47" s="31">
        <v>2.0000000000000002E-5</v>
      </c>
      <c r="BC47" s="31">
        <v>2.0000000000000002E-5</v>
      </c>
      <c r="BD47" s="31">
        <v>2.0000000000000002E-5</v>
      </c>
      <c r="BE47" s="31">
        <v>2.0000000000000002E-5</v>
      </c>
      <c r="BF47" s="31">
        <v>2.0000000000000002E-5</v>
      </c>
      <c r="BG47" s="31">
        <v>2.0000000000000002E-5</v>
      </c>
      <c r="BH47" s="31">
        <v>3.0000000000000001E-5</v>
      </c>
      <c r="BI47" s="31">
        <v>3.0000000000000001E-5</v>
      </c>
      <c r="BJ47" s="31">
        <v>3.0000000000000001E-5</v>
      </c>
      <c r="BK47" s="31">
        <v>4.0000000000000003E-5</v>
      </c>
      <c r="BL47" s="31">
        <v>4.0000000000000003E-5</v>
      </c>
      <c r="BM47" s="31">
        <v>4.0000000000000003E-5</v>
      </c>
      <c r="BN47" s="31">
        <v>5.0000000000000002E-5</v>
      </c>
      <c r="BO47" s="31">
        <v>5.0000000000000002E-5</v>
      </c>
      <c r="BP47" s="31">
        <v>6.0000000000000002E-5</v>
      </c>
      <c r="BQ47" s="31">
        <v>6.9999999999999994E-5</v>
      </c>
      <c r="BR47" s="31">
        <v>6.9999999999999994E-5</v>
      </c>
    </row>
    <row r="48" spans="1:70" x14ac:dyDescent="0.2">
      <c r="A48">
        <v>61</v>
      </c>
      <c r="B48" s="31">
        <v>1.0000000000000001E-5</v>
      </c>
      <c r="C48" s="31">
        <v>1.0000000000000001E-5</v>
      </c>
      <c r="D48" s="31">
        <v>1.0000000000000001E-5</v>
      </c>
      <c r="E48" s="31">
        <v>1.0000000000000001E-5</v>
      </c>
      <c r="F48" s="31">
        <v>1.0000000000000001E-5</v>
      </c>
      <c r="G48" s="31">
        <v>1.0000000000000001E-5</v>
      </c>
      <c r="H48" s="31">
        <v>1.0000000000000001E-5</v>
      </c>
      <c r="I48" s="31">
        <v>1.0000000000000001E-5</v>
      </c>
      <c r="J48" s="31">
        <v>1.0000000000000001E-5</v>
      </c>
      <c r="K48" s="31">
        <v>1.0000000000000001E-5</v>
      </c>
      <c r="L48" s="31">
        <v>1.0000000000000001E-5</v>
      </c>
      <c r="M48" s="31">
        <v>1.0000000000000001E-5</v>
      </c>
      <c r="N48" s="31">
        <v>1.0000000000000001E-5</v>
      </c>
      <c r="O48" s="31">
        <v>1.0000000000000001E-5</v>
      </c>
      <c r="P48" s="31">
        <v>1.0000000000000001E-5</v>
      </c>
      <c r="Q48" s="31">
        <v>1.0000000000000001E-5</v>
      </c>
      <c r="R48" s="31">
        <v>1.0000000000000001E-5</v>
      </c>
      <c r="S48" s="31">
        <v>1.0000000000000001E-5</v>
      </c>
      <c r="T48" s="31">
        <v>1.0000000000000001E-5</v>
      </c>
      <c r="U48" s="31">
        <v>1.0000000000000001E-5</v>
      </c>
      <c r="V48" s="31">
        <v>1.0000000000000001E-5</v>
      </c>
      <c r="W48" s="31">
        <v>1.0000000000000001E-5</v>
      </c>
      <c r="X48" s="31">
        <v>1.0000000000000001E-5</v>
      </c>
      <c r="Y48" s="31">
        <v>1.0000000000000001E-5</v>
      </c>
      <c r="Z48" s="31">
        <v>1.0000000000000001E-5</v>
      </c>
      <c r="AA48" s="31">
        <v>1.0000000000000001E-5</v>
      </c>
      <c r="AB48" s="31">
        <v>1.0000000000000001E-5</v>
      </c>
      <c r="AC48" s="31">
        <v>1.0000000000000001E-5</v>
      </c>
      <c r="AD48" s="31">
        <v>1.0000000000000001E-5</v>
      </c>
      <c r="AE48" s="31">
        <v>1.0000000000000001E-5</v>
      </c>
      <c r="AF48" s="31">
        <v>1.0000000000000001E-5</v>
      </c>
      <c r="AG48" s="31">
        <v>1.0000000000000001E-5</v>
      </c>
      <c r="AH48" s="31">
        <v>1.0000000000000001E-5</v>
      </c>
      <c r="AI48" s="31">
        <v>1.0000000000000001E-5</v>
      </c>
      <c r="AJ48" s="31">
        <v>1.0000000000000001E-5</v>
      </c>
      <c r="AK48" s="31">
        <v>1.0000000000000001E-5</v>
      </c>
      <c r="AL48" s="31">
        <v>1.0000000000000001E-5</v>
      </c>
      <c r="AM48" s="31">
        <v>1.0000000000000001E-5</v>
      </c>
      <c r="AN48" s="31">
        <v>1.0000000000000001E-5</v>
      </c>
      <c r="AO48" s="31">
        <v>1.0000000000000001E-5</v>
      </c>
      <c r="AP48" s="31">
        <v>1.0000000000000001E-5</v>
      </c>
      <c r="AQ48" s="31">
        <v>1.0000000000000001E-5</v>
      </c>
      <c r="AR48" s="31">
        <v>1.0000000000000001E-5</v>
      </c>
      <c r="AS48" s="31">
        <v>1.0000000000000001E-5</v>
      </c>
      <c r="AT48" s="31">
        <v>1.0000000000000001E-5</v>
      </c>
      <c r="AU48" s="31">
        <v>1.0000000000000001E-5</v>
      </c>
      <c r="AV48" s="31">
        <v>1.0000000000000001E-5</v>
      </c>
      <c r="AW48" s="31">
        <v>1.0000000000000001E-5</v>
      </c>
      <c r="AX48" s="31">
        <v>1.0000000000000001E-5</v>
      </c>
      <c r="AY48" s="31">
        <v>1.0000000000000001E-5</v>
      </c>
      <c r="AZ48" s="31">
        <v>1.0000000000000001E-5</v>
      </c>
      <c r="BA48" s="31">
        <v>2.0000000000000002E-5</v>
      </c>
      <c r="BB48" s="31">
        <v>2.0000000000000002E-5</v>
      </c>
      <c r="BC48" s="31">
        <v>2.0000000000000002E-5</v>
      </c>
      <c r="BD48" s="31">
        <v>2.0000000000000002E-5</v>
      </c>
      <c r="BE48" s="31">
        <v>2.0000000000000002E-5</v>
      </c>
      <c r="BF48" s="31">
        <v>2.0000000000000002E-5</v>
      </c>
      <c r="BG48" s="31">
        <v>3.0000000000000001E-5</v>
      </c>
      <c r="BH48" s="31">
        <v>3.0000000000000001E-5</v>
      </c>
      <c r="BI48" s="31">
        <v>3.0000000000000001E-5</v>
      </c>
      <c r="BJ48" s="31">
        <v>3.0000000000000001E-5</v>
      </c>
      <c r="BK48" s="31">
        <v>4.0000000000000003E-5</v>
      </c>
      <c r="BL48" s="31">
        <v>4.0000000000000003E-5</v>
      </c>
      <c r="BM48" s="31">
        <v>5.0000000000000002E-5</v>
      </c>
      <c r="BN48" s="31">
        <v>5.0000000000000002E-5</v>
      </c>
      <c r="BO48" s="31">
        <v>6.0000000000000002E-5</v>
      </c>
      <c r="BP48" s="31">
        <v>6.9999999999999994E-5</v>
      </c>
      <c r="BQ48" s="31">
        <v>6.9999999999999994E-5</v>
      </c>
      <c r="BR48" s="31">
        <v>8.0000000000000007E-5</v>
      </c>
    </row>
    <row r="49" spans="1:70" x14ac:dyDescent="0.2">
      <c r="A49">
        <v>62</v>
      </c>
      <c r="B49" s="31">
        <v>1.0000000000000001E-5</v>
      </c>
      <c r="C49" s="31">
        <v>1.0000000000000001E-5</v>
      </c>
      <c r="D49" s="31">
        <v>1.0000000000000001E-5</v>
      </c>
      <c r="E49" s="31">
        <v>1.0000000000000001E-5</v>
      </c>
      <c r="F49" s="31">
        <v>1.0000000000000001E-5</v>
      </c>
      <c r="G49" s="31">
        <v>1.0000000000000001E-5</v>
      </c>
      <c r="H49" s="31">
        <v>1.0000000000000001E-5</v>
      </c>
      <c r="I49" s="31">
        <v>1.0000000000000001E-5</v>
      </c>
      <c r="J49" s="31">
        <v>1.0000000000000001E-5</v>
      </c>
      <c r="K49" s="31">
        <v>1.0000000000000001E-5</v>
      </c>
      <c r="L49" s="31">
        <v>1.0000000000000001E-5</v>
      </c>
      <c r="M49" s="31">
        <v>1.0000000000000001E-5</v>
      </c>
      <c r="N49" s="31">
        <v>1.0000000000000001E-5</v>
      </c>
      <c r="O49" s="31">
        <v>1.0000000000000001E-5</v>
      </c>
      <c r="P49" s="31">
        <v>1.0000000000000001E-5</v>
      </c>
      <c r="Q49" s="31">
        <v>1.0000000000000001E-5</v>
      </c>
      <c r="R49" s="31">
        <v>1.0000000000000001E-5</v>
      </c>
      <c r="S49" s="31">
        <v>1.0000000000000001E-5</v>
      </c>
      <c r="T49" s="31">
        <v>1.0000000000000001E-5</v>
      </c>
      <c r="U49" s="31">
        <v>1.0000000000000001E-5</v>
      </c>
      <c r="V49" s="31">
        <v>1.0000000000000001E-5</v>
      </c>
      <c r="W49" s="31">
        <v>1.0000000000000001E-5</v>
      </c>
      <c r="X49" s="31">
        <v>1.0000000000000001E-5</v>
      </c>
      <c r="Y49" s="31">
        <v>1.0000000000000001E-5</v>
      </c>
      <c r="Z49" s="31">
        <v>1.0000000000000001E-5</v>
      </c>
      <c r="AA49" s="31">
        <v>1.0000000000000001E-5</v>
      </c>
      <c r="AB49" s="31">
        <v>1.0000000000000001E-5</v>
      </c>
      <c r="AC49" s="31">
        <v>1.0000000000000001E-5</v>
      </c>
      <c r="AD49" s="31">
        <v>1.0000000000000001E-5</v>
      </c>
      <c r="AE49" s="31">
        <v>1.0000000000000001E-5</v>
      </c>
      <c r="AF49" s="31">
        <v>1.0000000000000001E-5</v>
      </c>
      <c r="AG49" s="31">
        <v>1.0000000000000001E-5</v>
      </c>
      <c r="AH49" s="31">
        <v>1.0000000000000001E-5</v>
      </c>
      <c r="AI49" s="31">
        <v>1.0000000000000001E-5</v>
      </c>
      <c r="AJ49" s="31">
        <v>1.0000000000000001E-5</v>
      </c>
      <c r="AK49" s="31">
        <v>1.0000000000000001E-5</v>
      </c>
      <c r="AL49" s="31">
        <v>1.0000000000000001E-5</v>
      </c>
      <c r="AM49" s="31">
        <v>1.0000000000000001E-5</v>
      </c>
      <c r="AN49" s="31">
        <v>1.0000000000000001E-5</v>
      </c>
      <c r="AO49" s="31">
        <v>1.0000000000000001E-5</v>
      </c>
      <c r="AP49" s="31">
        <v>1.0000000000000001E-5</v>
      </c>
      <c r="AQ49" s="31">
        <v>1.0000000000000001E-5</v>
      </c>
      <c r="AR49" s="31">
        <v>1.0000000000000001E-5</v>
      </c>
      <c r="AS49" s="31">
        <v>1.0000000000000001E-5</v>
      </c>
      <c r="AT49" s="31">
        <v>1.0000000000000001E-5</v>
      </c>
      <c r="AU49" s="31">
        <v>1.0000000000000001E-5</v>
      </c>
      <c r="AV49" s="31">
        <v>1.0000000000000001E-5</v>
      </c>
      <c r="AW49" s="31">
        <v>1.0000000000000001E-5</v>
      </c>
      <c r="AX49" s="31">
        <v>1.0000000000000001E-5</v>
      </c>
      <c r="AY49" s="31">
        <v>1.0000000000000001E-5</v>
      </c>
      <c r="AZ49" s="31">
        <v>2.0000000000000002E-5</v>
      </c>
      <c r="BA49" s="31">
        <v>2.0000000000000002E-5</v>
      </c>
      <c r="BB49" s="31">
        <v>2.0000000000000002E-5</v>
      </c>
      <c r="BC49" s="31">
        <v>2.0000000000000002E-5</v>
      </c>
      <c r="BD49" s="31">
        <v>2.0000000000000002E-5</v>
      </c>
      <c r="BE49" s="31">
        <v>3.0000000000000001E-5</v>
      </c>
      <c r="BF49" s="31">
        <v>3.0000000000000001E-5</v>
      </c>
      <c r="BG49" s="31">
        <v>3.0000000000000001E-5</v>
      </c>
      <c r="BH49" s="31">
        <v>3.0000000000000001E-5</v>
      </c>
      <c r="BI49" s="31">
        <v>4.0000000000000003E-5</v>
      </c>
      <c r="BJ49" s="31">
        <v>4.0000000000000003E-5</v>
      </c>
      <c r="BK49" s="31">
        <v>4.0000000000000003E-5</v>
      </c>
      <c r="BL49" s="31">
        <v>5.0000000000000002E-5</v>
      </c>
      <c r="BM49" s="31">
        <v>5.0000000000000002E-5</v>
      </c>
      <c r="BN49" s="31">
        <v>6.0000000000000002E-5</v>
      </c>
      <c r="BO49" s="31">
        <v>6.9999999999999994E-5</v>
      </c>
      <c r="BP49" s="31">
        <v>6.9999999999999994E-5</v>
      </c>
      <c r="BQ49" s="31">
        <v>8.0000000000000007E-5</v>
      </c>
      <c r="BR49" s="31">
        <v>9.0000000000000006E-5</v>
      </c>
    </row>
    <row r="50" spans="1:70" x14ac:dyDescent="0.2">
      <c r="A50">
        <v>63</v>
      </c>
      <c r="B50" s="31">
        <v>1.0000000000000001E-5</v>
      </c>
      <c r="C50" s="31">
        <v>1.0000000000000001E-5</v>
      </c>
      <c r="D50" s="31">
        <v>1.0000000000000001E-5</v>
      </c>
      <c r="E50" s="31">
        <v>1.0000000000000001E-5</v>
      </c>
      <c r="F50" s="31">
        <v>1.0000000000000001E-5</v>
      </c>
      <c r="G50" s="31">
        <v>1.0000000000000001E-5</v>
      </c>
      <c r="H50" s="31">
        <v>1.0000000000000001E-5</v>
      </c>
      <c r="I50" s="31">
        <v>1.0000000000000001E-5</v>
      </c>
      <c r="J50" s="31">
        <v>1.0000000000000001E-5</v>
      </c>
      <c r="K50" s="31">
        <v>1.0000000000000001E-5</v>
      </c>
      <c r="L50" s="31">
        <v>1.0000000000000001E-5</v>
      </c>
      <c r="M50" s="31">
        <v>1.0000000000000001E-5</v>
      </c>
      <c r="N50" s="31">
        <v>1.0000000000000001E-5</v>
      </c>
      <c r="O50" s="31">
        <v>1.0000000000000001E-5</v>
      </c>
      <c r="P50" s="31">
        <v>1.0000000000000001E-5</v>
      </c>
      <c r="Q50" s="31">
        <v>1.0000000000000001E-5</v>
      </c>
      <c r="R50" s="31">
        <v>1.0000000000000001E-5</v>
      </c>
      <c r="S50" s="31">
        <v>1.0000000000000001E-5</v>
      </c>
      <c r="T50" s="31">
        <v>1.0000000000000001E-5</v>
      </c>
      <c r="U50" s="31">
        <v>1.0000000000000001E-5</v>
      </c>
      <c r="V50" s="31">
        <v>1.0000000000000001E-5</v>
      </c>
      <c r="W50" s="31">
        <v>1.0000000000000001E-5</v>
      </c>
      <c r="X50" s="31">
        <v>1.0000000000000001E-5</v>
      </c>
      <c r="Y50" s="31">
        <v>1.0000000000000001E-5</v>
      </c>
      <c r="Z50" s="31">
        <v>1.0000000000000001E-5</v>
      </c>
      <c r="AA50" s="31">
        <v>1.0000000000000001E-5</v>
      </c>
      <c r="AB50" s="31">
        <v>1.0000000000000001E-5</v>
      </c>
      <c r="AC50" s="31">
        <v>1.0000000000000001E-5</v>
      </c>
      <c r="AD50" s="31">
        <v>1.0000000000000001E-5</v>
      </c>
      <c r="AE50" s="31">
        <v>1.0000000000000001E-5</v>
      </c>
      <c r="AF50" s="31">
        <v>1.0000000000000001E-5</v>
      </c>
      <c r="AG50" s="31">
        <v>1.0000000000000001E-5</v>
      </c>
      <c r="AH50" s="31">
        <v>1.0000000000000001E-5</v>
      </c>
      <c r="AI50" s="31">
        <v>1.0000000000000001E-5</v>
      </c>
      <c r="AJ50" s="31">
        <v>1.0000000000000001E-5</v>
      </c>
      <c r="AK50" s="31">
        <v>1.0000000000000001E-5</v>
      </c>
      <c r="AL50" s="31">
        <v>1.0000000000000001E-5</v>
      </c>
      <c r="AM50" s="31">
        <v>1.0000000000000001E-5</v>
      </c>
      <c r="AN50" s="31">
        <v>1.0000000000000001E-5</v>
      </c>
      <c r="AO50" s="31">
        <v>1.0000000000000001E-5</v>
      </c>
      <c r="AP50" s="31">
        <v>1.0000000000000001E-5</v>
      </c>
      <c r="AQ50" s="31">
        <v>1.0000000000000001E-5</v>
      </c>
      <c r="AR50" s="31">
        <v>1.0000000000000001E-5</v>
      </c>
      <c r="AS50" s="31">
        <v>1.0000000000000001E-5</v>
      </c>
      <c r="AT50" s="31">
        <v>1.0000000000000001E-5</v>
      </c>
      <c r="AU50" s="31">
        <v>1.0000000000000001E-5</v>
      </c>
      <c r="AV50" s="31">
        <v>1.0000000000000001E-5</v>
      </c>
      <c r="AW50" s="31">
        <v>1.0000000000000001E-5</v>
      </c>
      <c r="AX50" s="31">
        <v>1.0000000000000001E-5</v>
      </c>
      <c r="AY50" s="31">
        <v>2.0000000000000002E-5</v>
      </c>
      <c r="AZ50" s="31">
        <v>2.0000000000000002E-5</v>
      </c>
      <c r="BA50" s="31">
        <v>2.0000000000000002E-5</v>
      </c>
      <c r="BB50" s="31">
        <v>2.0000000000000002E-5</v>
      </c>
      <c r="BC50" s="31">
        <v>2.0000000000000002E-5</v>
      </c>
      <c r="BD50" s="31">
        <v>3.0000000000000001E-5</v>
      </c>
      <c r="BE50" s="31">
        <v>3.0000000000000001E-5</v>
      </c>
      <c r="BF50" s="31">
        <v>3.0000000000000001E-5</v>
      </c>
      <c r="BG50" s="31">
        <v>3.0000000000000001E-5</v>
      </c>
      <c r="BH50" s="31">
        <v>4.0000000000000003E-5</v>
      </c>
      <c r="BI50" s="31">
        <v>4.0000000000000003E-5</v>
      </c>
      <c r="BJ50" s="31">
        <v>4.0000000000000003E-5</v>
      </c>
      <c r="BK50" s="31">
        <v>5.0000000000000002E-5</v>
      </c>
      <c r="BL50" s="31">
        <v>5.0000000000000002E-5</v>
      </c>
      <c r="BM50" s="31">
        <v>6.0000000000000002E-5</v>
      </c>
      <c r="BN50" s="31">
        <v>6.9999999999999994E-5</v>
      </c>
      <c r="BO50" s="31">
        <v>6.9999999999999994E-5</v>
      </c>
      <c r="BP50" s="31">
        <v>8.0000000000000007E-5</v>
      </c>
      <c r="BQ50" s="31">
        <v>9.0000000000000006E-5</v>
      </c>
      <c r="BR50" s="31">
        <v>1E-4</v>
      </c>
    </row>
    <row r="51" spans="1:70" x14ac:dyDescent="0.2">
      <c r="A51">
        <v>64</v>
      </c>
      <c r="B51" s="31">
        <v>1.0000000000000001E-5</v>
      </c>
      <c r="C51" s="31">
        <v>1.0000000000000001E-5</v>
      </c>
      <c r="D51" s="31">
        <v>1.0000000000000001E-5</v>
      </c>
      <c r="E51" s="31">
        <v>1.0000000000000001E-5</v>
      </c>
      <c r="F51" s="31">
        <v>1.0000000000000001E-5</v>
      </c>
      <c r="G51" s="31">
        <v>1.0000000000000001E-5</v>
      </c>
      <c r="H51" s="31">
        <v>1.0000000000000001E-5</v>
      </c>
      <c r="I51" s="31">
        <v>1.0000000000000001E-5</v>
      </c>
      <c r="J51" s="31">
        <v>1.0000000000000001E-5</v>
      </c>
      <c r="K51" s="31">
        <v>1.0000000000000001E-5</v>
      </c>
      <c r="L51" s="31">
        <v>1.0000000000000001E-5</v>
      </c>
      <c r="M51" s="31">
        <v>1.0000000000000001E-5</v>
      </c>
      <c r="N51" s="31">
        <v>1.0000000000000001E-5</v>
      </c>
      <c r="O51" s="31">
        <v>1.0000000000000001E-5</v>
      </c>
      <c r="P51" s="31">
        <v>1.0000000000000001E-5</v>
      </c>
      <c r="Q51" s="31">
        <v>1.0000000000000001E-5</v>
      </c>
      <c r="R51" s="31">
        <v>1.0000000000000001E-5</v>
      </c>
      <c r="S51" s="31">
        <v>1.0000000000000001E-5</v>
      </c>
      <c r="T51" s="31">
        <v>1.0000000000000001E-5</v>
      </c>
      <c r="U51" s="31">
        <v>1.0000000000000001E-5</v>
      </c>
      <c r="V51" s="31">
        <v>1.0000000000000001E-5</v>
      </c>
      <c r="W51" s="31">
        <v>1.0000000000000001E-5</v>
      </c>
      <c r="X51" s="31">
        <v>1.0000000000000001E-5</v>
      </c>
      <c r="Y51" s="31">
        <v>1.0000000000000001E-5</v>
      </c>
      <c r="Z51" s="31">
        <v>1.0000000000000001E-5</v>
      </c>
      <c r="AA51" s="31">
        <v>1.0000000000000001E-5</v>
      </c>
      <c r="AB51" s="31">
        <v>1.0000000000000001E-5</v>
      </c>
      <c r="AC51" s="31">
        <v>1.0000000000000001E-5</v>
      </c>
      <c r="AD51" s="31">
        <v>1.0000000000000001E-5</v>
      </c>
      <c r="AE51" s="31">
        <v>1.0000000000000001E-5</v>
      </c>
      <c r="AF51" s="31">
        <v>1.0000000000000001E-5</v>
      </c>
      <c r="AG51" s="31">
        <v>1.0000000000000001E-5</v>
      </c>
      <c r="AH51" s="31">
        <v>1.0000000000000001E-5</v>
      </c>
      <c r="AI51" s="31">
        <v>1.0000000000000001E-5</v>
      </c>
      <c r="AJ51" s="31">
        <v>1.0000000000000001E-5</v>
      </c>
      <c r="AK51" s="31">
        <v>1.0000000000000001E-5</v>
      </c>
      <c r="AL51" s="31">
        <v>1.0000000000000001E-5</v>
      </c>
      <c r="AM51" s="31">
        <v>1.0000000000000001E-5</v>
      </c>
      <c r="AN51" s="31">
        <v>1.0000000000000001E-5</v>
      </c>
      <c r="AO51" s="31">
        <v>1.0000000000000001E-5</v>
      </c>
      <c r="AP51" s="31">
        <v>1.0000000000000001E-5</v>
      </c>
      <c r="AQ51" s="31">
        <v>1.0000000000000001E-5</v>
      </c>
      <c r="AR51" s="31">
        <v>1.0000000000000001E-5</v>
      </c>
      <c r="AS51" s="31">
        <v>1.0000000000000001E-5</v>
      </c>
      <c r="AT51" s="31">
        <v>1.0000000000000001E-5</v>
      </c>
      <c r="AU51" s="31">
        <v>1.0000000000000001E-5</v>
      </c>
      <c r="AV51" s="31">
        <v>1.0000000000000001E-5</v>
      </c>
      <c r="AW51" s="31">
        <v>2.0000000000000002E-5</v>
      </c>
      <c r="AX51" s="31">
        <v>2.0000000000000002E-5</v>
      </c>
      <c r="AY51" s="31">
        <v>2.0000000000000002E-5</v>
      </c>
      <c r="AZ51" s="31">
        <v>2.0000000000000002E-5</v>
      </c>
      <c r="BA51" s="31">
        <v>2.0000000000000002E-5</v>
      </c>
      <c r="BB51" s="31">
        <v>2.0000000000000002E-5</v>
      </c>
      <c r="BC51" s="31">
        <v>3.0000000000000001E-5</v>
      </c>
      <c r="BD51" s="31">
        <v>3.0000000000000001E-5</v>
      </c>
      <c r="BE51" s="31">
        <v>3.0000000000000001E-5</v>
      </c>
      <c r="BF51" s="31">
        <v>4.0000000000000003E-5</v>
      </c>
      <c r="BG51" s="31">
        <v>4.0000000000000003E-5</v>
      </c>
      <c r="BH51" s="31">
        <v>4.0000000000000003E-5</v>
      </c>
      <c r="BI51" s="31">
        <v>5.0000000000000002E-5</v>
      </c>
      <c r="BJ51" s="31">
        <v>5.0000000000000002E-5</v>
      </c>
      <c r="BK51" s="31">
        <v>6.0000000000000002E-5</v>
      </c>
      <c r="BL51" s="31">
        <v>6.0000000000000002E-5</v>
      </c>
      <c r="BM51" s="31">
        <v>6.9999999999999994E-5</v>
      </c>
      <c r="BN51" s="31">
        <v>8.0000000000000007E-5</v>
      </c>
      <c r="BO51" s="31">
        <v>8.0000000000000007E-5</v>
      </c>
      <c r="BP51" s="31">
        <v>9.0000000000000006E-5</v>
      </c>
      <c r="BQ51" s="31">
        <v>1E-4</v>
      </c>
      <c r="BR51" s="31">
        <v>1.2E-4</v>
      </c>
    </row>
    <row r="52" spans="1:70" x14ac:dyDescent="0.2">
      <c r="A52">
        <v>65</v>
      </c>
      <c r="B52" s="31">
        <v>1.0000000000000001E-5</v>
      </c>
      <c r="C52" s="31">
        <v>1.0000000000000001E-5</v>
      </c>
      <c r="D52" s="31">
        <v>1.0000000000000001E-5</v>
      </c>
      <c r="E52" s="31">
        <v>1.0000000000000001E-5</v>
      </c>
      <c r="F52" s="31">
        <v>1.0000000000000001E-5</v>
      </c>
      <c r="G52" s="31">
        <v>1.0000000000000001E-5</v>
      </c>
      <c r="H52" s="31">
        <v>1.0000000000000001E-5</v>
      </c>
      <c r="I52" s="31">
        <v>1.0000000000000001E-5</v>
      </c>
      <c r="J52" s="31">
        <v>1.0000000000000001E-5</v>
      </c>
      <c r="K52" s="31">
        <v>1.0000000000000001E-5</v>
      </c>
      <c r="L52" s="31">
        <v>1.0000000000000001E-5</v>
      </c>
      <c r="M52" s="31">
        <v>1.0000000000000001E-5</v>
      </c>
      <c r="N52" s="31">
        <v>1.0000000000000001E-5</v>
      </c>
      <c r="O52" s="31">
        <v>1.0000000000000001E-5</v>
      </c>
      <c r="P52" s="31">
        <v>1.0000000000000001E-5</v>
      </c>
      <c r="Q52" s="31">
        <v>1.0000000000000001E-5</v>
      </c>
      <c r="R52" s="31">
        <v>1.0000000000000001E-5</v>
      </c>
      <c r="S52" s="31">
        <v>1.0000000000000001E-5</v>
      </c>
      <c r="T52" s="31">
        <v>1.0000000000000001E-5</v>
      </c>
      <c r="U52" s="31">
        <v>1.0000000000000001E-5</v>
      </c>
      <c r="V52" s="31">
        <v>1.0000000000000001E-5</v>
      </c>
      <c r="W52" s="31">
        <v>1.0000000000000001E-5</v>
      </c>
      <c r="X52" s="31">
        <v>1.0000000000000001E-5</v>
      </c>
      <c r="Y52" s="31">
        <v>1.0000000000000001E-5</v>
      </c>
      <c r="Z52" s="31">
        <v>1.0000000000000001E-5</v>
      </c>
      <c r="AA52" s="31">
        <v>1.0000000000000001E-5</v>
      </c>
      <c r="AB52" s="31">
        <v>1.0000000000000001E-5</v>
      </c>
      <c r="AC52" s="31">
        <v>1.0000000000000001E-5</v>
      </c>
      <c r="AD52" s="31">
        <v>1.0000000000000001E-5</v>
      </c>
      <c r="AE52" s="31">
        <v>1.0000000000000001E-5</v>
      </c>
      <c r="AF52" s="31">
        <v>1.0000000000000001E-5</v>
      </c>
      <c r="AG52" s="31">
        <v>1.0000000000000001E-5</v>
      </c>
      <c r="AH52" s="31">
        <v>1.0000000000000001E-5</v>
      </c>
      <c r="AI52" s="31">
        <v>1.0000000000000001E-5</v>
      </c>
      <c r="AJ52" s="31">
        <v>1.0000000000000001E-5</v>
      </c>
      <c r="AK52" s="31">
        <v>1.0000000000000001E-5</v>
      </c>
      <c r="AL52" s="31">
        <v>1.0000000000000001E-5</v>
      </c>
      <c r="AM52" s="31">
        <v>1.0000000000000001E-5</v>
      </c>
      <c r="AN52" s="31">
        <v>1.0000000000000001E-5</v>
      </c>
      <c r="AO52" s="31">
        <v>1.0000000000000001E-5</v>
      </c>
      <c r="AP52" s="31">
        <v>1.0000000000000001E-5</v>
      </c>
      <c r="AQ52" s="31">
        <v>1.0000000000000001E-5</v>
      </c>
      <c r="AR52" s="31">
        <v>1.0000000000000001E-5</v>
      </c>
      <c r="AS52" s="31">
        <v>1.0000000000000001E-5</v>
      </c>
      <c r="AT52" s="31">
        <v>1.0000000000000001E-5</v>
      </c>
      <c r="AU52" s="31">
        <v>1.0000000000000001E-5</v>
      </c>
      <c r="AV52" s="31">
        <v>2.0000000000000002E-5</v>
      </c>
      <c r="AW52" s="31">
        <v>2.0000000000000002E-5</v>
      </c>
      <c r="AX52" s="31">
        <v>2.0000000000000002E-5</v>
      </c>
      <c r="AY52" s="31">
        <v>2.0000000000000002E-5</v>
      </c>
      <c r="AZ52" s="31">
        <v>2.0000000000000002E-5</v>
      </c>
      <c r="BA52" s="31">
        <v>3.0000000000000001E-5</v>
      </c>
      <c r="BB52" s="31">
        <v>3.0000000000000001E-5</v>
      </c>
      <c r="BC52" s="31">
        <v>3.0000000000000001E-5</v>
      </c>
      <c r="BD52" s="31">
        <v>3.0000000000000001E-5</v>
      </c>
      <c r="BE52" s="31">
        <v>4.0000000000000003E-5</v>
      </c>
      <c r="BF52" s="31">
        <v>4.0000000000000003E-5</v>
      </c>
      <c r="BG52" s="31">
        <v>4.0000000000000003E-5</v>
      </c>
      <c r="BH52" s="31">
        <v>5.0000000000000002E-5</v>
      </c>
      <c r="BI52" s="31">
        <v>5.0000000000000002E-5</v>
      </c>
      <c r="BJ52" s="31">
        <v>6.0000000000000002E-5</v>
      </c>
      <c r="BK52" s="31">
        <v>6.0000000000000002E-5</v>
      </c>
      <c r="BL52" s="31">
        <v>6.9999999999999994E-5</v>
      </c>
      <c r="BM52" s="31">
        <v>8.0000000000000007E-5</v>
      </c>
      <c r="BN52" s="31">
        <v>9.0000000000000006E-5</v>
      </c>
      <c r="BO52" s="31">
        <v>1E-4</v>
      </c>
      <c r="BP52" s="31">
        <v>1.1E-4</v>
      </c>
      <c r="BQ52" s="31">
        <v>1.2E-4</v>
      </c>
      <c r="BR52" s="31">
        <v>1.2999999999999999E-4</v>
      </c>
    </row>
    <row r="53" spans="1:70" x14ac:dyDescent="0.2">
      <c r="A53">
        <v>66</v>
      </c>
      <c r="B53" s="31">
        <v>1.0000000000000001E-5</v>
      </c>
      <c r="C53" s="31">
        <v>1.0000000000000001E-5</v>
      </c>
      <c r="D53" s="31">
        <v>1.0000000000000001E-5</v>
      </c>
      <c r="E53" s="31">
        <v>1.0000000000000001E-5</v>
      </c>
      <c r="F53" s="31">
        <v>1.0000000000000001E-5</v>
      </c>
      <c r="G53" s="31">
        <v>1.0000000000000001E-5</v>
      </c>
      <c r="H53" s="31">
        <v>1.0000000000000001E-5</v>
      </c>
      <c r="I53" s="31">
        <v>1.0000000000000001E-5</v>
      </c>
      <c r="J53" s="31">
        <v>1.0000000000000001E-5</v>
      </c>
      <c r="K53" s="31">
        <v>1.0000000000000001E-5</v>
      </c>
      <c r="L53" s="31">
        <v>1.0000000000000001E-5</v>
      </c>
      <c r="M53" s="31">
        <v>1.0000000000000001E-5</v>
      </c>
      <c r="N53" s="31">
        <v>1.0000000000000001E-5</v>
      </c>
      <c r="O53" s="31">
        <v>1.0000000000000001E-5</v>
      </c>
      <c r="P53" s="31">
        <v>1.0000000000000001E-5</v>
      </c>
      <c r="Q53" s="31">
        <v>1.0000000000000001E-5</v>
      </c>
      <c r="R53" s="31">
        <v>1.0000000000000001E-5</v>
      </c>
      <c r="S53" s="31">
        <v>1.0000000000000001E-5</v>
      </c>
      <c r="T53" s="31">
        <v>1.0000000000000001E-5</v>
      </c>
      <c r="U53" s="31">
        <v>1.0000000000000001E-5</v>
      </c>
      <c r="V53" s="31">
        <v>1.0000000000000001E-5</v>
      </c>
      <c r="W53" s="31">
        <v>1.0000000000000001E-5</v>
      </c>
      <c r="X53" s="31">
        <v>1.0000000000000001E-5</v>
      </c>
      <c r="Y53" s="31">
        <v>1.0000000000000001E-5</v>
      </c>
      <c r="Z53" s="31">
        <v>1.0000000000000001E-5</v>
      </c>
      <c r="AA53" s="31">
        <v>1.0000000000000001E-5</v>
      </c>
      <c r="AB53" s="31">
        <v>1.0000000000000001E-5</v>
      </c>
      <c r="AC53" s="31">
        <v>1.0000000000000001E-5</v>
      </c>
      <c r="AD53" s="31">
        <v>1.0000000000000001E-5</v>
      </c>
      <c r="AE53" s="31">
        <v>1.0000000000000001E-5</v>
      </c>
      <c r="AF53" s="31">
        <v>1.0000000000000001E-5</v>
      </c>
      <c r="AG53" s="31">
        <v>1.0000000000000001E-5</v>
      </c>
      <c r="AH53" s="31">
        <v>1.0000000000000001E-5</v>
      </c>
      <c r="AI53" s="31">
        <v>1.0000000000000001E-5</v>
      </c>
      <c r="AJ53" s="31">
        <v>1.0000000000000001E-5</v>
      </c>
      <c r="AK53" s="31">
        <v>1.0000000000000001E-5</v>
      </c>
      <c r="AL53" s="31">
        <v>1.0000000000000001E-5</v>
      </c>
      <c r="AM53" s="31">
        <v>1.0000000000000001E-5</v>
      </c>
      <c r="AN53" s="31">
        <v>1.0000000000000001E-5</v>
      </c>
      <c r="AO53" s="31">
        <v>1.0000000000000001E-5</v>
      </c>
      <c r="AP53" s="31">
        <v>1.0000000000000001E-5</v>
      </c>
      <c r="AQ53" s="31">
        <v>1.0000000000000001E-5</v>
      </c>
      <c r="AR53" s="31">
        <v>1.0000000000000001E-5</v>
      </c>
      <c r="AS53" s="31">
        <v>1.0000000000000001E-5</v>
      </c>
      <c r="AT53" s="31">
        <v>1.0000000000000001E-5</v>
      </c>
      <c r="AU53" s="31">
        <v>2.0000000000000002E-5</v>
      </c>
      <c r="AV53" s="31">
        <v>2.0000000000000002E-5</v>
      </c>
      <c r="AW53" s="31">
        <v>2.0000000000000002E-5</v>
      </c>
      <c r="AX53" s="31">
        <v>2.0000000000000002E-5</v>
      </c>
      <c r="AY53" s="31">
        <v>2.0000000000000002E-5</v>
      </c>
      <c r="AZ53" s="31">
        <v>3.0000000000000001E-5</v>
      </c>
      <c r="BA53" s="31">
        <v>3.0000000000000001E-5</v>
      </c>
      <c r="BB53" s="31">
        <v>3.0000000000000001E-5</v>
      </c>
      <c r="BC53" s="31">
        <v>3.0000000000000001E-5</v>
      </c>
      <c r="BD53" s="31">
        <v>4.0000000000000003E-5</v>
      </c>
      <c r="BE53" s="31">
        <v>4.0000000000000003E-5</v>
      </c>
      <c r="BF53" s="31">
        <v>5.0000000000000002E-5</v>
      </c>
      <c r="BG53" s="31">
        <v>5.0000000000000002E-5</v>
      </c>
      <c r="BH53" s="31">
        <v>5.0000000000000002E-5</v>
      </c>
      <c r="BI53" s="31">
        <v>6.0000000000000002E-5</v>
      </c>
      <c r="BJ53" s="31">
        <v>6.0000000000000002E-5</v>
      </c>
      <c r="BK53" s="31">
        <v>6.9999999999999994E-5</v>
      </c>
      <c r="BL53" s="31">
        <v>8.0000000000000007E-5</v>
      </c>
      <c r="BM53" s="31">
        <v>9.0000000000000006E-5</v>
      </c>
      <c r="BN53" s="31">
        <v>1E-4</v>
      </c>
      <c r="BO53" s="31">
        <v>1.1E-4</v>
      </c>
      <c r="BP53" s="31">
        <v>1.2E-4</v>
      </c>
      <c r="BQ53" s="31">
        <v>1.2999999999999999E-4</v>
      </c>
      <c r="BR53" s="31">
        <v>1.4999999999999999E-4</v>
      </c>
    </row>
    <row r="54" spans="1:70" x14ac:dyDescent="0.2">
      <c r="A54">
        <v>67</v>
      </c>
      <c r="B54" s="31">
        <v>1.0000000000000001E-5</v>
      </c>
      <c r="C54" s="31">
        <v>1.0000000000000001E-5</v>
      </c>
      <c r="D54" s="31">
        <v>1.0000000000000001E-5</v>
      </c>
      <c r="E54" s="31">
        <v>1.0000000000000001E-5</v>
      </c>
      <c r="F54" s="31">
        <v>1.0000000000000001E-5</v>
      </c>
      <c r="G54" s="31">
        <v>1.0000000000000001E-5</v>
      </c>
      <c r="H54" s="31">
        <v>1.0000000000000001E-5</v>
      </c>
      <c r="I54" s="31">
        <v>1.0000000000000001E-5</v>
      </c>
      <c r="J54" s="31">
        <v>1.0000000000000001E-5</v>
      </c>
      <c r="K54" s="31">
        <v>1.0000000000000001E-5</v>
      </c>
      <c r="L54" s="31">
        <v>1.0000000000000001E-5</v>
      </c>
      <c r="M54" s="31">
        <v>1.0000000000000001E-5</v>
      </c>
      <c r="N54" s="31">
        <v>1.0000000000000001E-5</v>
      </c>
      <c r="O54" s="31">
        <v>1.0000000000000001E-5</v>
      </c>
      <c r="P54" s="31">
        <v>1.0000000000000001E-5</v>
      </c>
      <c r="Q54" s="31">
        <v>1.0000000000000001E-5</v>
      </c>
      <c r="R54" s="31">
        <v>1.0000000000000001E-5</v>
      </c>
      <c r="S54" s="31">
        <v>1.0000000000000001E-5</v>
      </c>
      <c r="T54" s="31">
        <v>1.0000000000000001E-5</v>
      </c>
      <c r="U54" s="31">
        <v>1.0000000000000001E-5</v>
      </c>
      <c r="V54" s="31">
        <v>1.0000000000000001E-5</v>
      </c>
      <c r="W54" s="31">
        <v>1.0000000000000001E-5</v>
      </c>
      <c r="X54" s="31">
        <v>1.0000000000000001E-5</v>
      </c>
      <c r="Y54" s="31">
        <v>1.0000000000000001E-5</v>
      </c>
      <c r="Z54" s="31">
        <v>1.0000000000000001E-5</v>
      </c>
      <c r="AA54" s="31">
        <v>1.0000000000000001E-5</v>
      </c>
      <c r="AB54" s="31">
        <v>1.0000000000000001E-5</v>
      </c>
      <c r="AC54" s="31">
        <v>1.0000000000000001E-5</v>
      </c>
      <c r="AD54" s="31">
        <v>1.0000000000000001E-5</v>
      </c>
      <c r="AE54" s="31">
        <v>1.0000000000000001E-5</v>
      </c>
      <c r="AF54" s="31">
        <v>1.0000000000000001E-5</v>
      </c>
      <c r="AG54" s="31">
        <v>1.0000000000000001E-5</v>
      </c>
      <c r="AH54" s="31">
        <v>1.0000000000000001E-5</v>
      </c>
      <c r="AI54" s="31">
        <v>1.0000000000000001E-5</v>
      </c>
      <c r="AJ54" s="31">
        <v>1.0000000000000001E-5</v>
      </c>
      <c r="AK54" s="31">
        <v>1.0000000000000001E-5</v>
      </c>
      <c r="AL54" s="31">
        <v>1.0000000000000001E-5</v>
      </c>
      <c r="AM54" s="31">
        <v>1.0000000000000001E-5</v>
      </c>
      <c r="AN54" s="31">
        <v>1.0000000000000001E-5</v>
      </c>
      <c r="AO54" s="31">
        <v>1.0000000000000001E-5</v>
      </c>
      <c r="AP54" s="31">
        <v>1.0000000000000001E-5</v>
      </c>
      <c r="AQ54" s="31">
        <v>1.0000000000000001E-5</v>
      </c>
      <c r="AR54" s="31">
        <v>1.0000000000000001E-5</v>
      </c>
      <c r="AS54" s="31">
        <v>1.0000000000000001E-5</v>
      </c>
      <c r="AT54" s="31">
        <v>2.0000000000000002E-5</v>
      </c>
      <c r="AU54" s="31">
        <v>2.0000000000000002E-5</v>
      </c>
      <c r="AV54" s="31">
        <v>2.0000000000000002E-5</v>
      </c>
      <c r="AW54" s="31">
        <v>2.0000000000000002E-5</v>
      </c>
      <c r="AX54" s="31">
        <v>2.0000000000000002E-5</v>
      </c>
      <c r="AY54" s="31">
        <v>3.0000000000000001E-5</v>
      </c>
      <c r="AZ54" s="31">
        <v>3.0000000000000001E-5</v>
      </c>
      <c r="BA54" s="31">
        <v>3.0000000000000001E-5</v>
      </c>
      <c r="BB54" s="31">
        <v>4.0000000000000003E-5</v>
      </c>
      <c r="BC54" s="31">
        <v>4.0000000000000003E-5</v>
      </c>
      <c r="BD54" s="31">
        <v>4.0000000000000003E-5</v>
      </c>
      <c r="BE54" s="31">
        <v>5.0000000000000002E-5</v>
      </c>
      <c r="BF54" s="31">
        <v>5.0000000000000002E-5</v>
      </c>
      <c r="BG54" s="31">
        <v>6.0000000000000002E-5</v>
      </c>
      <c r="BH54" s="31">
        <v>6.0000000000000002E-5</v>
      </c>
      <c r="BI54" s="31">
        <v>6.9999999999999994E-5</v>
      </c>
      <c r="BJ54" s="31">
        <v>6.9999999999999994E-5</v>
      </c>
      <c r="BK54" s="31">
        <v>8.0000000000000007E-5</v>
      </c>
      <c r="BL54" s="31">
        <v>9.0000000000000006E-5</v>
      </c>
      <c r="BM54" s="31">
        <v>1E-4</v>
      </c>
      <c r="BN54" s="31">
        <v>1.1E-4</v>
      </c>
      <c r="BO54" s="31">
        <v>1.2E-4</v>
      </c>
      <c r="BP54" s="31">
        <v>1.2999999999999999E-4</v>
      </c>
      <c r="BQ54" s="31">
        <v>1.4999999999999999E-4</v>
      </c>
      <c r="BR54" s="31">
        <v>1.7000000000000001E-4</v>
      </c>
    </row>
    <row r="55" spans="1:70" x14ac:dyDescent="0.2">
      <c r="A55">
        <v>68</v>
      </c>
      <c r="B55" s="31">
        <v>1.0000000000000001E-5</v>
      </c>
      <c r="C55" s="31">
        <v>1.0000000000000001E-5</v>
      </c>
      <c r="D55" s="31">
        <v>1.0000000000000001E-5</v>
      </c>
      <c r="E55" s="31">
        <v>1.0000000000000001E-5</v>
      </c>
      <c r="F55" s="31">
        <v>1.0000000000000001E-5</v>
      </c>
      <c r="G55" s="31">
        <v>1.0000000000000001E-5</v>
      </c>
      <c r="H55" s="31">
        <v>1.0000000000000001E-5</v>
      </c>
      <c r="I55" s="31">
        <v>1.0000000000000001E-5</v>
      </c>
      <c r="J55" s="31">
        <v>1.0000000000000001E-5</v>
      </c>
      <c r="K55" s="31">
        <v>1.0000000000000001E-5</v>
      </c>
      <c r="L55" s="31">
        <v>1.0000000000000001E-5</v>
      </c>
      <c r="M55" s="31">
        <v>1.0000000000000001E-5</v>
      </c>
      <c r="N55" s="31">
        <v>1.0000000000000001E-5</v>
      </c>
      <c r="O55" s="31">
        <v>1.0000000000000001E-5</v>
      </c>
      <c r="P55" s="31">
        <v>1.0000000000000001E-5</v>
      </c>
      <c r="Q55" s="31">
        <v>1.0000000000000001E-5</v>
      </c>
      <c r="R55" s="31">
        <v>1.0000000000000001E-5</v>
      </c>
      <c r="S55" s="31">
        <v>1.0000000000000001E-5</v>
      </c>
      <c r="T55" s="31">
        <v>1.0000000000000001E-5</v>
      </c>
      <c r="U55" s="31">
        <v>1.0000000000000001E-5</v>
      </c>
      <c r="V55" s="31">
        <v>1.0000000000000001E-5</v>
      </c>
      <c r="W55" s="31">
        <v>1.0000000000000001E-5</v>
      </c>
      <c r="X55" s="31">
        <v>1.0000000000000001E-5</v>
      </c>
      <c r="Y55" s="31">
        <v>1.0000000000000001E-5</v>
      </c>
      <c r="Z55" s="31">
        <v>1.0000000000000001E-5</v>
      </c>
      <c r="AA55" s="31">
        <v>1.0000000000000001E-5</v>
      </c>
      <c r="AB55" s="31">
        <v>1.0000000000000001E-5</v>
      </c>
      <c r="AC55" s="31">
        <v>1.0000000000000001E-5</v>
      </c>
      <c r="AD55" s="31">
        <v>1.0000000000000001E-5</v>
      </c>
      <c r="AE55" s="31">
        <v>1.0000000000000001E-5</v>
      </c>
      <c r="AF55" s="31">
        <v>1.0000000000000001E-5</v>
      </c>
      <c r="AG55" s="31">
        <v>1.0000000000000001E-5</v>
      </c>
      <c r="AH55" s="31">
        <v>1.0000000000000001E-5</v>
      </c>
      <c r="AI55" s="31">
        <v>1.0000000000000001E-5</v>
      </c>
      <c r="AJ55" s="31">
        <v>1.0000000000000001E-5</v>
      </c>
      <c r="AK55" s="31">
        <v>1.0000000000000001E-5</v>
      </c>
      <c r="AL55" s="31">
        <v>1.0000000000000001E-5</v>
      </c>
      <c r="AM55" s="31">
        <v>1.0000000000000001E-5</v>
      </c>
      <c r="AN55" s="31">
        <v>1.0000000000000001E-5</v>
      </c>
      <c r="AO55" s="31">
        <v>1.0000000000000001E-5</v>
      </c>
      <c r="AP55" s="31">
        <v>1.0000000000000001E-5</v>
      </c>
      <c r="AQ55" s="31">
        <v>1.0000000000000001E-5</v>
      </c>
      <c r="AR55" s="31">
        <v>1.0000000000000001E-5</v>
      </c>
      <c r="AS55" s="31">
        <v>2.0000000000000002E-5</v>
      </c>
      <c r="AT55" s="31">
        <v>2.0000000000000002E-5</v>
      </c>
      <c r="AU55" s="31">
        <v>2.0000000000000002E-5</v>
      </c>
      <c r="AV55" s="31">
        <v>2.0000000000000002E-5</v>
      </c>
      <c r="AW55" s="31">
        <v>2.0000000000000002E-5</v>
      </c>
      <c r="AX55" s="31">
        <v>3.0000000000000001E-5</v>
      </c>
      <c r="AY55" s="31">
        <v>3.0000000000000001E-5</v>
      </c>
      <c r="AZ55" s="31">
        <v>3.0000000000000001E-5</v>
      </c>
      <c r="BA55" s="31">
        <v>4.0000000000000003E-5</v>
      </c>
      <c r="BB55" s="31">
        <v>4.0000000000000003E-5</v>
      </c>
      <c r="BC55" s="31">
        <v>4.0000000000000003E-5</v>
      </c>
      <c r="BD55" s="31">
        <v>5.0000000000000002E-5</v>
      </c>
      <c r="BE55" s="31">
        <v>5.0000000000000002E-5</v>
      </c>
      <c r="BF55" s="31">
        <v>6.0000000000000002E-5</v>
      </c>
      <c r="BG55" s="31">
        <v>6.0000000000000002E-5</v>
      </c>
      <c r="BH55" s="31">
        <v>6.9999999999999994E-5</v>
      </c>
      <c r="BI55" s="31">
        <v>6.9999999999999994E-5</v>
      </c>
      <c r="BJ55" s="31">
        <v>8.0000000000000007E-5</v>
      </c>
      <c r="BK55" s="31">
        <v>9.0000000000000006E-5</v>
      </c>
      <c r="BL55" s="31">
        <v>1E-4</v>
      </c>
      <c r="BM55" s="31">
        <v>1.1E-4</v>
      </c>
      <c r="BN55" s="31">
        <v>1.2E-4</v>
      </c>
      <c r="BO55" s="31">
        <v>1.3999999999999999E-4</v>
      </c>
      <c r="BP55" s="31">
        <v>1.4999999999999999E-4</v>
      </c>
      <c r="BQ55" s="31">
        <v>1.7000000000000001E-4</v>
      </c>
      <c r="BR55" s="31">
        <v>1.9000000000000001E-4</v>
      </c>
    </row>
    <row r="56" spans="1:70" x14ac:dyDescent="0.2">
      <c r="A56">
        <v>69</v>
      </c>
      <c r="B56" s="31">
        <v>1.0000000000000001E-5</v>
      </c>
      <c r="C56" s="31">
        <v>1.0000000000000001E-5</v>
      </c>
      <c r="D56" s="31">
        <v>1.0000000000000001E-5</v>
      </c>
      <c r="E56" s="31">
        <v>1.0000000000000001E-5</v>
      </c>
      <c r="F56" s="31">
        <v>1.0000000000000001E-5</v>
      </c>
      <c r="G56" s="31">
        <v>1.0000000000000001E-5</v>
      </c>
      <c r="H56" s="31">
        <v>1.0000000000000001E-5</v>
      </c>
      <c r="I56" s="31">
        <v>1.0000000000000001E-5</v>
      </c>
      <c r="J56" s="31">
        <v>1.0000000000000001E-5</v>
      </c>
      <c r="K56" s="31">
        <v>1.0000000000000001E-5</v>
      </c>
      <c r="L56" s="31">
        <v>1.0000000000000001E-5</v>
      </c>
      <c r="M56" s="31">
        <v>1.0000000000000001E-5</v>
      </c>
      <c r="N56" s="31">
        <v>1.0000000000000001E-5</v>
      </c>
      <c r="O56" s="31">
        <v>1.0000000000000001E-5</v>
      </c>
      <c r="P56" s="31">
        <v>1.0000000000000001E-5</v>
      </c>
      <c r="Q56" s="31">
        <v>1.0000000000000001E-5</v>
      </c>
      <c r="R56" s="31">
        <v>1.0000000000000001E-5</v>
      </c>
      <c r="S56" s="31">
        <v>1.0000000000000001E-5</v>
      </c>
      <c r="T56" s="31">
        <v>1.0000000000000001E-5</v>
      </c>
      <c r="U56" s="31">
        <v>1.0000000000000001E-5</v>
      </c>
      <c r="V56" s="31">
        <v>1.0000000000000001E-5</v>
      </c>
      <c r="W56" s="31">
        <v>1.0000000000000001E-5</v>
      </c>
      <c r="X56" s="31">
        <v>1.0000000000000001E-5</v>
      </c>
      <c r="Y56" s="31">
        <v>1.0000000000000001E-5</v>
      </c>
      <c r="Z56" s="31">
        <v>1.0000000000000001E-5</v>
      </c>
      <c r="AA56" s="31">
        <v>1.0000000000000001E-5</v>
      </c>
      <c r="AB56" s="31">
        <v>1.0000000000000001E-5</v>
      </c>
      <c r="AC56" s="31">
        <v>1.0000000000000001E-5</v>
      </c>
      <c r="AD56" s="31">
        <v>1.0000000000000001E-5</v>
      </c>
      <c r="AE56" s="31">
        <v>1.0000000000000001E-5</v>
      </c>
      <c r="AF56" s="31">
        <v>1.0000000000000001E-5</v>
      </c>
      <c r="AG56" s="31">
        <v>1.0000000000000001E-5</v>
      </c>
      <c r="AH56" s="31">
        <v>1.0000000000000001E-5</v>
      </c>
      <c r="AI56" s="31">
        <v>1.0000000000000001E-5</v>
      </c>
      <c r="AJ56" s="31">
        <v>1.0000000000000001E-5</v>
      </c>
      <c r="AK56" s="31">
        <v>1.0000000000000001E-5</v>
      </c>
      <c r="AL56" s="31">
        <v>1.0000000000000001E-5</v>
      </c>
      <c r="AM56" s="31">
        <v>1.0000000000000001E-5</v>
      </c>
      <c r="AN56" s="31">
        <v>1.0000000000000001E-5</v>
      </c>
      <c r="AO56" s="31">
        <v>1.0000000000000001E-5</v>
      </c>
      <c r="AP56" s="31">
        <v>1.0000000000000001E-5</v>
      </c>
      <c r="AQ56" s="31">
        <v>1.0000000000000001E-5</v>
      </c>
      <c r="AR56" s="31">
        <v>2.0000000000000002E-5</v>
      </c>
      <c r="AS56" s="31">
        <v>2.0000000000000002E-5</v>
      </c>
      <c r="AT56" s="31">
        <v>2.0000000000000002E-5</v>
      </c>
      <c r="AU56" s="31">
        <v>2.0000000000000002E-5</v>
      </c>
      <c r="AV56" s="31">
        <v>3.0000000000000001E-5</v>
      </c>
      <c r="AW56" s="31">
        <v>3.0000000000000001E-5</v>
      </c>
      <c r="AX56" s="31">
        <v>3.0000000000000001E-5</v>
      </c>
      <c r="AY56" s="31">
        <v>3.0000000000000001E-5</v>
      </c>
      <c r="AZ56" s="31">
        <v>4.0000000000000003E-5</v>
      </c>
      <c r="BA56" s="31">
        <v>4.0000000000000003E-5</v>
      </c>
      <c r="BB56" s="31">
        <v>5.0000000000000002E-5</v>
      </c>
      <c r="BC56" s="31">
        <v>5.0000000000000002E-5</v>
      </c>
      <c r="BD56" s="31">
        <v>5.0000000000000002E-5</v>
      </c>
      <c r="BE56" s="31">
        <v>6.0000000000000002E-5</v>
      </c>
      <c r="BF56" s="31">
        <v>6.9999999999999994E-5</v>
      </c>
      <c r="BG56" s="31">
        <v>6.9999999999999994E-5</v>
      </c>
      <c r="BH56" s="31">
        <v>8.0000000000000007E-5</v>
      </c>
      <c r="BI56" s="31">
        <v>8.0000000000000007E-5</v>
      </c>
      <c r="BJ56" s="31">
        <v>9.0000000000000006E-5</v>
      </c>
      <c r="BK56" s="31">
        <v>1E-4</v>
      </c>
      <c r="BL56" s="31">
        <v>1.1E-4</v>
      </c>
      <c r="BM56" s="31">
        <v>1.2999999999999999E-4</v>
      </c>
      <c r="BN56" s="31">
        <v>1.3999999999999999E-4</v>
      </c>
      <c r="BO56" s="31">
        <v>1.6000000000000001E-4</v>
      </c>
      <c r="BP56" s="31">
        <v>1.7000000000000001E-4</v>
      </c>
      <c r="BQ56" s="31">
        <v>1.9000000000000001E-4</v>
      </c>
      <c r="BR56" s="31">
        <v>2.1000000000000001E-4</v>
      </c>
    </row>
    <row r="57" spans="1:70" x14ac:dyDescent="0.2">
      <c r="A57">
        <v>70</v>
      </c>
      <c r="B57" s="31">
        <v>1.0000000000000001E-5</v>
      </c>
      <c r="C57" s="31">
        <v>1.0000000000000001E-5</v>
      </c>
      <c r="D57" s="31">
        <v>1.0000000000000001E-5</v>
      </c>
      <c r="E57" s="31">
        <v>1.0000000000000001E-5</v>
      </c>
      <c r="F57" s="31">
        <v>1.0000000000000001E-5</v>
      </c>
      <c r="G57" s="31">
        <v>1.0000000000000001E-5</v>
      </c>
      <c r="H57" s="31">
        <v>1.0000000000000001E-5</v>
      </c>
      <c r="I57" s="31">
        <v>1.0000000000000001E-5</v>
      </c>
      <c r="J57" s="31">
        <v>1.0000000000000001E-5</v>
      </c>
      <c r="K57" s="31">
        <v>1.0000000000000001E-5</v>
      </c>
      <c r="L57" s="31">
        <v>1.0000000000000001E-5</v>
      </c>
      <c r="M57" s="31">
        <v>1.0000000000000001E-5</v>
      </c>
      <c r="N57" s="31">
        <v>1.0000000000000001E-5</v>
      </c>
      <c r="O57" s="31">
        <v>1.0000000000000001E-5</v>
      </c>
      <c r="P57" s="31">
        <v>1.0000000000000001E-5</v>
      </c>
      <c r="Q57" s="31">
        <v>1.0000000000000001E-5</v>
      </c>
      <c r="R57" s="31">
        <v>1.0000000000000001E-5</v>
      </c>
      <c r="S57" s="31">
        <v>1.0000000000000001E-5</v>
      </c>
      <c r="T57" s="31">
        <v>1.0000000000000001E-5</v>
      </c>
      <c r="U57" s="31">
        <v>1.0000000000000001E-5</v>
      </c>
      <c r="V57" s="31">
        <v>1.0000000000000001E-5</v>
      </c>
      <c r="W57" s="31">
        <v>1.0000000000000001E-5</v>
      </c>
      <c r="X57" s="31">
        <v>1.0000000000000001E-5</v>
      </c>
      <c r="Y57" s="31">
        <v>1.0000000000000001E-5</v>
      </c>
      <c r="Z57" s="31">
        <v>1.0000000000000001E-5</v>
      </c>
      <c r="AA57" s="31">
        <v>1.0000000000000001E-5</v>
      </c>
      <c r="AB57" s="31">
        <v>1.0000000000000001E-5</v>
      </c>
      <c r="AC57" s="31">
        <v>1.0000000000000001E-5</v>
      </c>
      <c r="AD57" s="31">
        <v>1.0000000000000001E-5</v>
      </c>
      <c r="AE57" s="31">
        <v>1.0000000000000001E-5</v>
      </c>
      <c r="AF57" s="31">
        <v>1.0000000000000001E-5</v>
      </c>
      <c r="AG57" s="31">
        <v>1.0000000000000001E-5</v>
      </c>
      <c r="AH57" s="31">
        <v>1.0000000000000001E-5</v>
      </c>
      <c r="AI57" s="31">
        <v>1.0000000000000001E-5</v>
      </c>
      <c r="AJ57" s="31">
        <v>1.0000000000000001E-5</v>
      </c>
      <c r="AK57" s="31">
        <v>1.0000000000000001E-5</v>
      </c>
      <c r="AL57" s="31">
        <v>1.0000000000000001E-5</v>
      </c>
      <c r="AM57" s="31">
        <v>1.0000000000000001E-5</v>
      </c>
      <c r="AN57" s="31">
        <v>1.0000000000000001E-5</v>
      </c>
      <c r="AO57" s="31">
        <v>1.0000000000000001E-5</v>
      </c>
      <c r="AP57" s="31">
        <v>1.0000000000000001E-5</v>
      </c>
      <c r="AQ57" s="31">
        <v>2.0000000000000002E-5</v>
      </c>
      <c r="AR57" s="31">
        <v>2.0000000000000002E-5</v>
      </c>
      <c r="AS57" s="31">
        <v>2.0000000000000002E-5</v>
      </c>
      <c r="AT57" s="31">
        <v>2.0000000000000002E-5</v>
      </c>
      <c r="AU57" s="31">
        <v>3.0000000000000001E-5</v>
      </c>
      <c r="AV57" s="31">
        <v>3.0000000000000001E-5</v>
      </c>
      <c r="AW57" s="31">
        <v>3.0000000000000001E-5</v>
      </c>
      <c r="AX57" s="31">
        <v>3.0000000000000001E-5</v>
      </c>
      <c r="AY57" s="31">
        <v>4.0000000000000003E-5</v>
      </c>
      <c r="AZ57" s="31">
        <v>4.0000000000000003E-5</v>
      </c>
      <c r="BA57" s="31">
        <v>5.0000000000000002E-5</v>
      </c>
      <c r="BB57" s="31">
        <v>5.0000000000000002E-5</v>
      </c>
      <c r="BC57" s="31">
        <v>6.0000000000000002E-5</v>
      </c>
      <c r="BD57" s="31">
        <v>6.0000000000000002E-5</v>
      </c>
      <c r="BE57" s="31">
        <v>6.9999999999999994E-5</v>
      </c>
      <c r="BF57" s="31">
        <v>6.9999999999999994E-5</v>
      </c>
      <c r="BG57" s="31">
        <v>8.0000000000000007E-5</v>
      </c>
      <c r="BH57" s="31">
        <v>9.0000000000000006E-5</v>
      </c>
      <c r="BI57" s="31">
        <v>9.0000000000000006E-5</v>
      </c>
      <c r="BJ57" s="31">
        <v>1E-4</v>
      </c>
      <c r="BK57" s="31">
        <v>1.1E-4</v>
      </c>
      <c r="BL57" s="31">
        <v>1.2999999999999999E-4</v>
      </c>
      <c r="BM57" s="31">
        <v>1.3999999999999999E-4</v>
      </c>
      <c r="BN57" s="31">
        <v>1.6000000000000001E-4</v>
      </c>
      <c r="BO57" s="31">
        <v>1.8000000000000001E-4</v>
      </c>
      <c r="BP57" s="31">
        <v>1.9000000000000001E-4</v>
      </c>
      <c r="BQ57" s="31">
        <v>2.2000000000000001E-4</v>
      </c>
      <c r="BR57" s="31">
        <v>2.4000000000000001E-4</v>
      </c>
    </row>
    <row r="58" spans="1:70" x14ac:dyDescent="0.2">
      <c r="A58">
        <v>71</v>
      </c>
      <c r="B58" s="31">
        <v>1.0000000000000001E-5</v>
      </c>
      <c r="C58" s="31">
        <v>1.0000000000000001E-5</v>
      </c>
      <c r="D58" s="31">
        <v>1.0000000000000001E-5</v>
      </c>
      <c r="E58" s="31">
        <v>1.0000000000000001E-5</v>
      </c>
      <c r="F58" s="31">
        <v>1.0000000000000001E-5</v>
      </c>
      <c r="G58" s="31">
        <v>1.0000000000000001E-5</v>
      </c>
      <c r="H58" s="31">
        <v>1.0000000000000001E-5</v>
      </c>
      <c r="I58" s="31">
        <v>1.0000000000000001E-5</v>
      </c>
      <c r="J58" s="31">
        <v>1.0000000000000001E-5</v>
      </c>
      <c r="K58" s="31">
        <v>1.0000000000000001E-5</v>
      </c>
      <c r="L58" s="31">
        <v>1.0000000000000001E-5</v>
      </c>
      <c r="M58" s="31">
        <v>1.0000000000000001E-5</v>
      </c>
      <c r="N58" s="31">
        <v>1.0000000000000001E-5</v>
      </c>
      <c r="O58" s="31">
        <v>1.0000000000000001E-5</v>
      </c>
      <c r="P58" s="31">
        <v>1.0000000000000001E-5</v>
      </c>
      <c r="Q58" s="31">
        <v>1.0000000000000001E-5</v>
      </c>
      <c r="R58" s="31">
        <v>1.0000000000000001E-5</v>
      </c>
      <c r="S58" s="31">
        <v>1.0000000000000001E-5</v>
      </c>
      <c r="T58" s="31">
        <v>1.0000000000000001E-5</v>
      </c>
      <c r="U58" s="31">
        <v>1.0000000000000001E-5</v>
      </c>
      <c r="V58" s="31">
        <v>1.0000000000000001E-5</v>
      </c>
      <c r="W58" s="31">
        <v>1.0000000000000001E-5</v>
      </c>
      <c r="X58" s="31">
        <v>1.0000000000000001E-5</v>
      </c>
      <c r="Y58" s="31">
        <v>1.0000000000000001E-5</v>
      </c>
      <c r="Z58" s="31">
        <v>1.0000000000000001E-5</v>
      </c>
      <c r="AA58" s="31">
        <v>1.0000000000000001E-5</v>
      </c>
      <c r="AB58" s="31">
        <v>1.0000000000000001E-5</v>
      </c>
      <c r="AC58" s="31">
        <v>1.0000000000000001E-5</v>
      </c>
      <c r="AD58" s="31">
        <v>1.0000000000000001E-5</v>
      </c>
      <c r="AE58" s="31">
        <v>1.0000000000000001E-5</v>
      </c>
      <c r="AF58" s="31">
        <v>1.0000000000000001E-5</v>
      </c>
      <c r="AG58" s="31">
        <v>1.0000000000000001E-5</v>
      </c>
      <c r="AH58" s="31">
        <v>1.0000000000000001E-5</v>
      </c>
      <c r="AI58" s="31">
        <v>1.0000000000000001E-5</v>
      </c>
      <c r="AJ58" s="31">
        <v>1.0000000000000001E-5</v>
      </c>
      <c r="AK58" s="31">
        <v>1.0000000000000001E-5</v>
      </c>
      <c r="AL58" s="31">
        <v>1.0000000000000001E-5</v>
      </c>
      <c r="AM58" s="31">
        <v>1.0000000000000001E-5</v>
      </c>
      <c r="AN58" s="31">
        <v>1.0000000000000001E-5</v>
      </c>
      <c r="AO58" s="31">
        <v>1.0000000000000001E-5</v>
      </c>
      <c r="AP58" s="31">
        <v>1.0000000000000001E-5</v>
      </c>
      <c r="AQ58" s="31">
        <v>2.0000000000000002E-5</v>
      </c>
      <c r="AR58" s="31">
        <v>2.0000000000000002E-5</v>
      </c>
      <c r="AS58" s="31">
        <v>2.0000000000000002E-5</v>
      </c>
      <c r="AT58" s="31">
        <v>3.0000000000000001E-5</v>
      </c>
      <c r="AU58" s="31">
        <v>3.0000000000000001E-5</v>
      </c>
      <c r="AV58" s="31">
        <v>3.0000000000000001E-5</v>
      </c>
      <c r="AW58" s="31">
        <v>4.0000000000000003E-5</v>
      </c>
      <c r="AX58" s="31">
        <v>4.0000000000000003E-5</v>
      </c>
      <c r="AY58" s="31">
        <v>4.0000000000000003E-5</v>
      </c>
      <c r="AZ58" s="31">
        <v>5.0000000000000002E-5</v>
      </c>
      <c r="BA58" s="31">
        <v>5.0000000000000002E-5</v>
      </c>
      <c r="BB58" s="31">
        <v>6.0000000000000002E-5</v>
      </c>
      <c r="BC58" s="31">
        <v>6.0000000000000002E-5</v>
      </c>
      <c r="BD58" s="31">
        <v>6.9999999999999994E-5</v>
      </c>
      <c r="BE58" s="31">
        <v>8.0000000000000007E-5</v>
      </c>
      <c r="BF58" s="31">
        <v>8.0000000000000007E-5</v>
      </c>
      <c r="BG58" s="31">
        <v>9.0000000000000006E-5</v>
      </c>
      <c r="BH58" s="31">
        <v>1E-4</v>
      </c>
      <c r="BI58" s="31">
        <v>1.1E-4</v>
      </c>
      <c r="BJ58" s="31">
        <v>1.2E-4</v>
      </c>
      <c r="BK58" s="31">
        <v>1.2999999999999999E-4</v>
      </c>
      <c r="BL58" s="31">
        <v>1.3999999999999999E-4</v>
      </c>
      <c r="BM58" s="31">
        <v>1.6000000000000001E-4</v>
      </c>
      <c r="BN58" s="31">
        <v>1.8000000000000001E-4</v>
      </c>
      <c r="BO58" s="31">
        <v>2.0000000000000001E-4</v>
      </c>
      <c r="BP58" s="31">
        <v>2.2000000000000001E-4</v>
      </c>
      <c r="BQ58" s="31">
        <v>2.4000000000000001E-4</v>
      </c>
      <c r="BR58" s="31">
        <v>2.7E-4</v>
      </c>
    </row>
    <row r="59" spans="1:70" x14ac:dyDescent="0.2">
      <c r="A59">
        <v>72</v>
      </c>
      <c r="B59" s="31">
        <v>1.0000000000000001E-5</v>
      </c>
      <c r="C59" s="31">
        <v>1.0000000000000001E-5</v>
      </c>
      <c r="D59" s="31">
        <v>1.0000000000000001E-5</v>
      </c>
      <c r="E59" s="31">
        <v>1.0000000000000001E-5</v>
      </c>
      <c r="F59" s="31">
        <v>1.0000000000000001E-5</v>
      </c>
      <c r="G59" s="31">
        <v>1.0000000000000001E-5</v>
      </c>
      <c r="H59" s="31">
        <v>1.0000000000000001E-5</v>
      </c>
      <c r="I59" s="31">
        <v>1.0000000000000001E-5</v>
      </c>
      <c r="J59" s="31">
        <v>1.0000000000000001E-5</v>
      </c>
      <c r="K59" s="31">
        <v>1.0000000000000001E-5</v>
      </c>
      <c r="L59" s="31">
        <v>1.0000000000000001E-5</v>
      </c>
      <c r="M59" s="31">
        <v>1.0000000000000001E-5</v>
      </c>
      <c r="N59" s="31">
        <v>1.0000000000000001E-5</v>
      </c>
      <c r="O59" s="31">
        <v>1.0000000000000001E-5</v>
      </c>
      <c r="P59" s="31">
        <v>1.0000000000000001E-5</v>
      </c>
      <c r="Q59" s="31">
        <v>1.0000000000000001E-5</v>
      </c>
      <c r="R59" s="31">
        <v>1.0000000000000001E-5</v>
      </c>
      <c r="S59" s="31">
        <v>1.0000000000000001E-5</v>
      </c>
      <c r="T59" s="31">
        <v>1.0000000000000001E-5</v>
      </c>
      <c r="U59" s="31">
        <v>1.0000000000000001E-5</v>
      </c>
      <c r="V59" s="31">
        <v>1.0000000000000001E-5</v>
      </c>
      <c r="W59" s="31">
        <v>1.0000000000000001E-5</v>
      </c>
      <c r="X59" s="31">
        <v>1.0000000000000001E-5</v>
      </c>
      <c r="Y59" s="31">
        <v>1.0000000000000001E-5</v>
      </c>
      <c r="Z59" s="31">
        <v>1.0000000000000001E-5</v>
      </c>
      <c r="AA59" s="31">
        <v>1.0000000000000001E-5</v>
      </c>
      <c r="AB59" s="31">
        <v>1.0000000000000001E-5</v>
      </c>
      <c r="AC59" s="31">
        <v>1.0000000000000001E-5</v>
      </c>
      <c r="AD59" s="31">
        <v>1.0000000000000001E-5</v>
      </c>
      <c r="AE59" s="31">
        <v>1.0000000000000001E-5</v>
      </c>
      <c r="AF59" s="31">
        <v>1.0000000000000001E-5</v>
      </c>
      <c r="AG59" s="31">
        <v>1.0000000000000001E-5</v>
      </c>
      <c r="AH59" s="31">
        <v>1.0000000000000001E-5</v>
      </c>
      <c r="AI59" s="31">
        <v>1.0000000000000001E-5</v>
      </c>
      <c r="AJ59" s="31">
        <v>1.0000000000000001E-5</v>
      </c>
      <c r="AK59" s="31">
        <v>1.0000000000000001E-5</v>
      </c>
      <c r="AL59" s="31">
        <v>1.0000000000000001E-5</v>
      </c>
      <c r="AM59" s="31">
        <v>1.0000000000000001E-5</v>
      </c>
      <c r="AN59" s="31">
        <v>1.0000000000000001E-5</v>
      </c>
      <c r="AO59" s="31">
        <v>1.0000000000000001E-5</v>
      </c>
      <c r="AP59" s="31">
        <v>2.0000000000000002E-5</v>
      </c>
      <c r="AQ59" s="31">
        <v>2.0000000000000002E-5</v>
      </c>
      <c r="AR59" s="31">
        <v>2.0000000000000002E-5</v>
      </c>
      <c r="AS59" s="31">
        <v>3.0000000000000001E-5</v>
      </c>
      <c r="AT59" s="31">
        <v>3.0000000000000001E-5</v>
      </c>
      <c r="AU59" s="31">
        <v>3.0000000000000001E-5</v>
      </c>
      <c r="AV59" s="31">
        <v>4.0000000000000003E-5</v>
      </c>
      <c r="AW59" s="31">
        <v>4.0000000000000003E-5</v>
      </c>
      <c r="AX59" s="31">
        <v>4.0000000000000003E-5</v>
      </c>
      <c r="AY59" s="31">
        <v>5.0000000000000002E-5</v>
      </c>
      <c r="AZ59" s="31">
        <v>5.0000000000000002E-5</v>
      </c>
      <c r="BA59" s="31">
        <v>6.0000000000000002E-5</v>
      </c>
      <c r="BB59" s="31">
        <v>6.9999999999999994E-5</v>
      </c>
      <c r="BC59" s="31">
        <v>6.9999999999999994E-5</v>
      </c>
      <c r="BD59" s="31">
        <v>8.0000000000000007E-5</v>
      </c>
      <c r="BE59" s="31">
        <v>9.0000000000000006E-5</v>
      </c>
      <c r="BF59" s="31">
        <v>9.0000000000000006E-5</v>
      </c>
      <c r="BG59" s="31">
        <v>1E-4</v>
      </c>
      <c r="BH59" s="31">
        <v>1.1E-4</v>
      </c>
      <c r="BI59" s="31">
        <v>1.2E-4</v>
      </c>
      <c r="BJ59" s="31">
        <v>1.2999999999999999E-4</v>
      </c>
      <c r="BK59" s="31">
        <v>1.4999999999999999E-4</v>
      </c>
      <c r="BL59" s="31">
        <v>1.6000000000000001E-4</v>
      </c>
      <c r="BM59" s="31">
        <v>1.8000000000000001E-4</v>
      </c>
      <c r="BN59" s="31">
        <v>2.0000000000000001E-4</v>
      </c>
      <c r="BO59" s="31">
        <v>2.2000000000000001E-4</v>
      </c>
      <c r="BP59" s="31">
        <v>2.5000000000000001E-4</v>
      </c>
      <c r="BQ59" s="31">
        <v>2.7999999999999998E-4</v>
      </c>
      <c r="BR59" s="31">
        <v>2.9999999999999997E-4</v>
      </c>
    </row>
    <row r="60" spans="1:70" x14ac:dyDescent="0.2">
      <c r="A60">
        <v>73</v>
      </c>
      <c r="B60" s="31">
        <v>1.0000000000000001E-5</v>
      </c>
      <c r="C60" s="31">
        <v>1.0000000000000001E-5</v>
      </c>
      <c r="D60" s="31">
        <v>1.0000000000000001E-5</v>
      </c>
      <c r="E60" s="31">
        <v>1.0000000000000001E-5</v>
      </c>
      <c r="F60" s="31">
        <v>1.0000000000000001E-5</v>
      </c>
      <c r="G60" s="31">
        <v>1.0000000000000001E-5</v>
      </c>
      <c r="H60" s="31">
        <v>1.0000000000000001E-5</v>
      </c>
      <c r="I60" s="31">
        <v>1.0000000000000001E-5</v>
      </c>
      <c r="J60" s="31">
        <v>1.0000000000000001E-5</v>
      </c>
      <c r="K60" s="31">
        <v>1.0000000000000001E-5</v>
      </c>
      <c r="L60" s="31">
        <v>1.0000000000000001E-5</v>
      </c>
      <c r="M60" s="31">
        <v>1.0000000000000001E-5</v>
      </c>
      <c r="N60" s="31">
        <v>1.0000000000000001E-5</v>
      </c>
      <c r="O60" s="31">
        <v>1.0000000000000001E-5</v>
      </c>
      <c r="P60" s="31">
        <v>1.0000000000000001E-5</v>
      </c>
      <c r="Q60" s="31">
        <v>1.0000000000000001E-5</v>
      </c>
      <c r="R60" s="31">
        <v>1.0000000000000001E-5</v>
      </c>
      <c r="S60" s="31">
        <v>1.0000000000000001E-5</v>
      </c>
      <c r="T60" s="31">
        <v>1.0000000000000001E-5</v>
      </c>
      <c r="U60" s="31">
        <v>1.0000000000000001E-5</v>
      </c>
      <c r="V60" s="31">
        <v>1.0000000000000001E-5</v>
      </c>
      <c r="W60" s="31">
        <v>1.0000000000000001E-5</v>
      </c>
      <c r="X60" s="31">
        <v>1.0000000000000001E-5</v>
      </c>
      <c r="Y60" s="31">
        <v>1.0000000000000001E-5</v>
      </c>
      <c r="Z60" s="31">
        <v>1.0000000000000001E-5</v>
      </c>
      <c r="AA60" s="31">
        <v>1.0000000000000001E-5</v>
      </c>
      <c r="AB60" s="31">
        <v>1.0000000000000001E-5</v>
      </c>
      <c r="AC60" s="31">
        <v>1.0000000000000001E-5</v>
      </c>
      <c r="AD60" s="31">
        <v>1.0000000000000001E-5</v>
      </c>
      <c r="AE60" s="31">
        <v>1.0000000000000001E-5</v>
      </c>
      <c r="AF60" s="31">
        <v>1.0000000000000001E-5</v>
      </c>
      <c r="AG60" s="31">
        <v>1.0000000000000001E-5</v>
      </c>
      <c r="AH60" s="31">
        <v>1.0000000000000001E-5</v>
      </c>
      <c r="AI60" s="31">
        <v>1.0000000000000001E-5</v>
      </c>
      <c r="AJ60" s="31">
        <v>1.0000000000000001E-5</v>
      </c>
      <c r="AK60" s="31">
        <v>1.0000000000000001E-5</v>
      </c>
      <c r="AL60" s="31">
        <v>1.0000000000000001E-5</v>
      </c>
      <c r="AM60" s="31">
        <v>1.0000000000000001E-5</v>
      </c>
      <c r="AN60" s="31">
        <v>1.0000000000000001E-5</v>
      </c>
      <c r="AO60" s="31">
        <v>1.0000000000000001E-5</v>
      </c>
      <c r="AP60" s="31">
        <v>2.0000000000000002E-5</v>
      </c>
      <c r="AQ60" s="31">
        <v>2.0000000000000002E-5</v>
      </c>
      <c r="AR60" s="31">
        <v>3.0000000000000001E-5</v>
      </c>
      <c r="AS60" s="31">
        <v>3.0000000000000001E-5</v>
      </c>
      <c r="AT60" s="31">
        <v>3.0000000000000001E-5</v>
      </c>
      <c r="AU60" s="31">
        <v>4.0000000000000003E-5</v>
      </c>
      <c r="AV60" s="31">
        <v>4.0000000000000003E-5</v>
      </c>
      <c r="AW60" s="31">
        <v>5.0000000000000002E-5</v>
      </c>
      <c r="AX60" s="31">
        <v>5.0000000000000002E-5</v>
      </c>
      <c r="AY60" s="31">
        <v>6.0000000000000002E-5</v>
      </c>
      <c r="AZ60" s="31">
        <v>6.0000000000000002E-5</v>
      </c>
      <c r="BA60" s="31">
        <v>6.9999999999999994E-5</v>
      </c>
      <c r="BB60" s="31">
        <v>6.9999999999999994E-5</v>
      </c>
      <c r="BC60" s="31">
        <v>8.0000000000000007E-5</v>
      </c>
      <c r="BD60" s="31">
        <v>9.0000000000000006E-5</v>
      </c>
      <c r="BE60" s="31">
        <v>1E-4</v>
      </c>
      <c r="BF60" s="31">
        <v>1.1E-4</v>
      </c>
      <c r="BG60" s="31">
        <v>1.2E-4</v>
      </c>
      <c r="BH60" s="31">
        <v>1.2999999999999999E-4</v>
      </c>
      <c r="BI60" s="31">
        <v>1.3999999999999999E-4</v>
      </c>
      <c r="BJ60" s="31">
        <v>1.4999999999999999E-4</v>
      </c>
      <c r="BK60" s="31">
        <v>1.7000000000000001E-4</v>
      </c>
      <c r="BL60" s="31">
        <v>1.8000000000000001E-4</v>
      </c>
      <c r="BM60" s="31">
        <v>2.1000000000000001E-4</v>
      </c>
      <c r="BN60" s="31">
        <v>2.3000000000000001E-4</v>
      </c>
      <c r="BO60" s="31">
        <v>2.5000000000000001E-4</v>
      </c>
      <c r="BP60" s="31">
        <v>2.7999999999999998E-4</v>
      </c>
      <c r="BQ60" s="31">
        <v>3.1E-4</v>
      </c>
      <c r="BR60" s="31">
        <v>3.5E-4</v>
      </c>
    </row>
    <row r="61" spans="1:70" x14ac:dyDescent="0.2">
      <c r="A61">
        <v>74</v>
      </c>
      <c r="B61" s="31">
        <v>1.0000000000000001E-5</v>
      </c>
      <c r="C61" s="31">
        <v>1.0000000000000001E-5</v>
      </c>
      <c r="D61" s="31">
        <v>1.0000000000000001E-5</v>
      </c>
      <c r="E61" s="31">
        <v>1.0000000000000001E-5</v>
      </c>
      <c r="F61" s="31">
        <v>1.0000000000000001E-5</v>
      </c>
      <c r="G61" s="31">
        <v>1.0000000000000001E-5</v>
      </c>
      <c r="H61" s="31">
        <v>1.0000000000000001E-5</v>
      </c>
      <c r="I61" s="31">
        <v>1.0000000000000001E-5</v>
      </c>
      <c r="J61" s="31">
        <v>1.0000000000000001E-5</v>
      </c>
      <c r="K61" s="31">
        <v>1.0000000000000001E-5</v>
      </c>
      <c r="L61" s="31">
        <v>1.0000000000000001E-5</v>
      </c>
      <c r="M61" s="31">
        <v>1.0000000000000001E-5</v>
      </c>
      <c r="N61" s="31">
        <v>1.0000000000000001E-5</v>
      </c>
      <c r="O61" s="31">
        <v>1.0000000000000001E-5</v>
      </c>
      <c r="P61" s="31">
        <v>1.0000000000000001E-5</v>
      </c>
      <c r="Q61" s="31">
        <v>1.0000000000000001E-5</v>
      </c>
      <c r="R61" s="31">
        <v>1.0000000000000001E-5</v>
      </c>
      <c r="S61" s="31">
        <v>1.0000000000000001E-5</v>
      </c>
      <c r="T61" s="31">
        <v>1.0000000000000001E-5</v>
      </c>
      <c r="U61" s="31">
        <v>1.0000000000000001E-5</v>
      </c>
      <c r="V61" s="31">
        <v>1.0000000000000001E-5</v>
      </c>
      <c r="W61" s="31">
        <v>1.0000000000000001E-5</v>
      </c>
      <c r="X61" s="31">
        <v>1.0000000000000001E-5</v>
      </c>
      <c r="Y61" s="31">
        <v>1.0000000000000001E-5</v>
      </c>
      <c r="Z61" s="31">
        <v>1.0000000000000001E-5</v>
      </c>
      <c r="AA61" s="31">
        <v>1.0000000000000001E-5</v>
      </c>
      <c r="AB61" s="31">
        <v>1.0000000000000001E-5</v>
      </c>
      <c r="AC61" s="31">
        <v>1.0000000000000001E-5</v>
      </c>
      <c r="AD61" s="31">
        <v>1.0000000000000001E-5</v>
      </c>
      <c r="AE61" s="31">
        <v>1.0000000000000001E-5</v>
      </c>
      <c r="AF61" s="31">
        <v>1.0000000000000001E-5</v>
      </c>
      <c r="AG61" s="31">
        <v>1.0000000000000001E-5</v>
      </c>
      <c r="AH61" s="31">
        <v>1.0000000000000001E-5</v>
      </c>
      <c r="AI61" s="31">
        <v>1.0000000000000001E-5</v>
      </c>
      <c r="AJ61" s="31">
        <v>1.0000000000000001E-5</v>
      </c>
      <c r="AK61" s="31">
        <v>1.0000000000000001E-5</v>
      </c>
      <c r="AL61" s="31">
        <v>1.0000000000000001E-5</v>
      </c>
      <c r="AM61" s="31">
        <v>1.0000000000000001E-5</v>
      </c>
      <c r="AN61" s="31">
        <v>1.0000000000000001E-5</v>
      </c>
      <c r="AO61" s="31">
        <v>1.0000000000000001E-5</v>
      </c>
      <c r="AP61" s="31">
        <v>2.0000000000000002E-5</v>
      </c>
      <c r="AQ61" s="31">
        <v>2.0000000000000002E-5</v>
      </c>
      <c r="AR61" s="31">
        <v>3.0000000000000001E-5</v>
      </c>
      <c r="AS61" s="31">
        <v>3.0000000000000001E-5</v>
      </c>
      <c r="AT61" s="31">
        <v>4.0000000000000003E-5</v>
      </c>
      <c r="AU61" s="31">
        <v>4.0000000000000003E-5</v>
      </c>
      <c r="AV61" s="31">
        <v>5.0000000000000002E-5</v>
      </c>
      <c r="AW61" s="31">
        <v>5.0000000000000002E-5</v>
      </c>
      <c r="AX61" s="31">
        <v>6.0000000000000002E-5</v>
      </c>
      <c r="AY61" s="31">
        <v>6.0000000000000002E-5</v>
      </c>
      <c r="AZ61" s="31">
        <v>6.9999999999999994E-5</v>
      </c>
      <c r="BA61" s="31">
        <v>8.0000000000000007E-5</v>
      </c>
      <c r="BB61" s="31">
        <v>8.0000000000000007E-5</v>
      </c>
      <c r="BC61" s="31">
        <v>9.0000000000000006E-5</v>
      </c>
      <c r="BD61" s="31">
        <v>1E-4</v>
      </c>
      <c r="BE61" s="31">
        <v>1.1E-4</v>
      </c>
      <c r="BF61" s="31">
        <v>1.2E-4</v>
      </c>
      <c r="BG61" s="31">
        <v>1.2999999999999999E-4</v>
      </c>
      <c r="BH61" s="31">
        <v>1.3999999999999999E-4</v>
      </c>
      <c r="BI61" s="31">
        <v>1.6000000000000001E-4</v>
      </c>
      <c r="BJ61" s="31">
        <v>1.7000000000000001E-4</v>
      </c>
      <c r="BK61" s="31">
        <v>1.9000000000000001E-4</v>
      </c>
      <c r="BL61" s="31">
        <v>2.1000000000000001E-4</v>
      </c>
      <c r="BM61" s="31">
        <v>2.3000000000000001E-4</v>
      </c>
      <c r="BN61" s="31">
        <v>2.5999999999999998E-4</v>
      </c>
      <c r="BO61" s="31">
        <v>2.9E-4</v>
      </c>
      <c r="BP61" s="31">
        <v>3.2000000000000003E-4</v>
      </c>
      <c r="BQ61" s="31">
        <v>3.5E-4</v>
      </c>
      <c r="BR61" s="31">
        <v>3.8999999999999999E-4</v>
      </c>
    </row>
    <row r="62" spans="1:70" x14ac:dyDescent="0.2">
      <c r="A62">
        <v>75</v>
      </c>
      <c r="B62" s="31">
        <v>1.0000000000000001E-5</v>
      </c>
      <c r="C62" s="31">
        <v>1.0000000000000001E-5</v>
      </c>
      <c r="D62" s="31">
        <v>1.0000000000000001E-5</v>
      </c>
      <c r="E62" s="31">
        <v>1.0000000000000001E-5</v>
      </c>
      <c r="F62" s="31">
        <v>1.0000000000000001E-5</v>
      </c>
      <c r="G62" s="31">
        <v>1.0000000000000001E-5</v>
      </c>
      <c r="H62" s="31">
        <v>1.0000000000000001E-5</v>
      </c>
      <c r="I62" s="31">
        <v>1.0000000000000001E-5</v>
      </c>
      <c r="J62" s="31">
        <v>1.0000000000000001E-5</v>
      </c>
      <c r="K62" s="31">
        <v>1.0000000000000001E-5</v>
      </c>
      <c r="L62" s="31">
        <v>1.0000000000000001E-5</v>
      </c>
      <c r="M62" s="31">
        <v>1.0000000000000001E-5</v>
      </c>
      <c r="N62" s="31">
        <v>1.0000000000000001E-5</v>
      </c>
      <c r="O62" s="31">
        <v>1.0000000000000001E-5</v>
      </c>
      <c r="P62" s="31">
        <v>1.0000000000000001E-5</v>
      </c>
      <c r="Q62" s="31">
        <v>1.0000000000000001E-5</v>
      </c>
      <c r="R62" s="31">
        <v>1.0000000000000001E-5</v>
      </c>
      <c r="S62" s="31">
        <v>1.0000000000000001E-5</v>
      </c>
      <c r="T62" s="31">
        <v>1.0000000000000001E-5</v>
      </c>
      <c r="U62" s="31">
        <v>1.0000000000000001E-5</v>
      </c>
      <c r="V62" s="31">
        <v>1.0000000000000001E-5</v>
      </c>
      <c r="W62" s="31">
        <v>1.0000000000000001E-5</v>
      </c>
      <c r="X62" s="31">
        <v>1.0000000000000001E-5</v>
      </c>
      <c r="Y62" s="31">
        <v>1.0000000000000001E-5</v>
      </c>
      <c r="Z62" s="31">
        <v>1.0000000000000001E-5</v>
      </c>
      <c r="AA62" s="31">
        <v>1.0000000000000001E-5</v>
      </c>
      <c r="AB62" s="31">
        <v>1.0000000000000001E-5</v>
      </c>
      <c r="AC62" s="31">
        <v>1.0000000000000001E-5</v>
      </c>
      <c r="AD62" s="31">
        <v>1.0000000000000001E-5</v>
      </c>
      <c r="AE62" s="31">
        <v>1.0000000000000001E-5</v>
      </c>
      <c r="AF62" s="31">
        <v>1.0000000000000001E-5</v>
      </c>
      <c r="AG62" s="31">
        <v>1.0000000000000001E-5</v>
      </c>
      <c r="AH62" s="31">
        <v>1.0000000000000001E-5</v>
      </c>
      <c r="AI62" s="31">
        <v>1.0000000000000001E-5</v>
      </c>
      <c r="AJ62" s="31">
        <v>1.0000000000000001E-5</v>
      </c>
      <c r="AK62" s="31">
        <v>1.0000000000000001E-5</v>
      </c>
      <c r="AL62" s="31">
        <v>1.0000000000000001E-5</v>
      </c>
      <c r="AM62" s="31">
        <v>1.0000000000000001E-5</v>
      </c>
      <c r="AN62" s="31">
        <v>1.0000000000000001E-5</v>
      </c>
      <c r="AO62" s="31">
        <v>2.0000000000000002E-5</v>
      </c>
      <c r="AP62" s="31">
        <v>2.0000000000000002E-5</v>
      </c>
      <c r="AQ62" s="31">
        <v>3.0000000000000001E-5</v>
      </c>
      <c r="AR62" s="31">
        <v>3.0000000000000001E-5</v>
      </c>
      <c r="AS62" s="31">
        <v>4.0000000000000003E-5</v>
      </c>
      <c r="AT62" s="31">
        <v>4.0000000000000003E-5</v>
      </c>
      <c r="AU62" s="31">
        <v>5.0000000000000002E-5</v>
      </c>
      <c r="AV62" s="31">
        <v>5.0000000000000002E-5</v>
      </c>
      <c r="AW62" s="31">
        <v>6.0000000000000002E-5</v>
      </c>
      <c r="AX62" s="31">
        <v>6.9999999999999994E-5</v>
      </c>
      <c r="AY62" s="31">
        <v>6.9999999999999994E-5</v>
      </c>
      <c r="AZ62" s="31">
        <v>8.0000000000000007E-5</v>
      </c>
      <c r="BA62" s="31">
        <v>9.0000000000000006E-5</v>
      </c>
      <c r="BB62" s="31">
        <v>1E-4</v>
      </c>
      <c r="BC62" s="31">
        <v>1.1E-4</v>
      </c>
      <c r="BD62" s="31">
        <v>1.1E-4</v>
      </c>
      <c r="BE62" s="31">
        <v>1.2999999999999999E-4</v>
      </c>
      <c r="BF62" s="31">
        <v>1.3999999999999999E-4</v>
      </c>
      <c r="BG62" s="31">
        <v>1.4999999999999999E-4</v>
      </c>
      <c r="BH62" s="31">
        <v>1.6000000000000001E-4</v>
      </c>
      <c r="BI62" s="31">
        <v>1.8000000000000001E-4</v>
      </c>
      <c r="BJ62" s="31">
        <v>1.9000000000000001E-4</v>
      </c>
      <c r="BK62" s="31">
        <v>2.1000000000000001E-4</v>
      </c>
      <c r="BL62" s="31">
        <v>2.4000000000000001E-4</v>
      </c>
      <c r="BM62" s="31">
        <v>2.5999999999999998E-4</v>
      </c>
      <c r="BN62" s="31">
        <v>2.9E-4</v>
      </c>
      <c r="BO62" s="31">
        <v>3.3E-4</v>
      </c>
      <c r="BP62" s="31">
        <v>3.6000000000000002E-4</v>
      </c>
      <c r="BQ62" s="31">
        <v>4.0000000000000002E-4</v>
      </c>
      <c r="BR62" s="31">
        <v>4.4000000000000002E-4</v>
      </c>
    </row>
    <row r="63" spans="1:70" x14ac:dyDescent="0.2">
      <c r="A63">
        <v>76</v>
      </c>
      <c r="B63" s="31">
        <v>1.0000000000000001E-5</v>
      </c>
      <c r="C63" s="31">
        <v>1.0000000000000001E-5</v>
      </c>
      <c r="D63" s="31">
        <v>1.0000000000000001E-5</v>
      </c>
      <c r="E63" s="31">
        <v>1.0000000000000001E-5</v>
      </c>
      <c r="F63" s="31">
        <v>1.0000000000000001E-5</v>
      </c>
      <c r="G63" s="31">
        <v>1.0000000000000001E-5</v>
      </c>
      <c r="H63" s="31">
        <v>1.0000000000000001E-5</v>
      </c>
      <c r="I63" s="31">
        <v>1.0000000000000001E-5</v>
      </c>
      <c r="J63" s="31">
        <v>1.0000000000000001E-5</v>
      </c>
      <c r="K63" s="31">
        <v>1.0000000000000001E-5</v>
      </c>
      <c r="L63" s="31">
        <v>1.0000000000000001E-5</v>
      </c>
      <c r="M63" s="31">
        <v>1.0000000000000001E-5</v>
      </c>
      <c r="N63" s="31">
        <v>1.0000000000000001E-5</v>
      </c>
      <c r="O63" s="31">
        <v>1.0000000000000001E-5</v>
      </c>
      <c r="P63" s="31">
        <v>1.0000000000000001E-5</v>
      </c>
      <c r="Q63" s="31">
        <v>1.0000000000000001E-5</v>
      </c>
      <c r="R63" s="31">
        <v>1.0000000000000001E-5</v>
      </c>
      <c r="S63" s="31">
        <v>1.0000000000000001E-5</v>
      </c>
      <c r="T63" s="31">
        <v>1.0000000000000001E-5</v>
      </c>
      <c r="U63" s="31">
        <v>1.0000000000000001E-5</v>
      </c>
      <c r="V63" s="31">
        <v>1.0000000000000001E-5</v>
      </c>
      <c r="W63" s="31">
        <v>1.0000000000000001E-5</v>
      </c>
      <c r="X63" s="31">
        <v>1.0000000000000001E-5</v>
      </c>
      <c r="Y63" s="31">
        <v>1.0000000000000001E-5</v>
      </c>
      <c r="Z63" s="31">
        <v>1.0000000000000001E-5</v>
      </c>
      <c r="AA63" s="31">
        <v>1.0000000000000001E-5</v>
      </c>
      <c r="AB63" s="31">
        <v>1.0000000000000001E-5</v>
      </c>
      <c r="AC63" s="31">
        <v>1.0000000000000001E-5</v>
      </c>
      <c r="AD63" s="31">
        <v>1.0000000000000001E-5</v>
      </c>
      <c r="AE63" s="31">
        <v>1.0000000000000001E-5</v>
      </c>
      <c r="AF63" s="31">
        <v>1.0000000000000001E-5</v>
      </c>
      <c r="AG63" s="31">
        <v>1.0000000000000001E-5</v>
      </c>
      <c r="AH63" s="31">
        <v>1.0000000000000001E-5</v>
      </c>
      <c r="AI63" s="31">
        <v>1.0000000000000001E-5</v>
      </c>
      <c r="AJ63" s="31">
        <v>1.0000000000000001E-5</v>
      </c>
      <c r="AK63" s="31">
        <v>1.0000000000000001E-5</v>
      </c>
      <c r="AL63" s="31">
        <v>1.0000000000000001E-5</v>
      </c>
      <c r="AM63" s="31">
        <v>1.0000000000000001E-5</v>
      </c>
      <c r="AN63" s="31">
        <v>1.0000000000000001E-5</v>
      </c>
      <c r="AO63" s="31">
        <v>2.0000000000000002E-5</v>
      </c>
      <c r="AP63" s="31">
        <v>3.0000000000000001E-5</v>
      </c>
      <c r="AQ63" s="31">
        <v>3.0000000000000001E-5</v>
      </c>
      <c r="AR63" s="31">
        <v>4.0000000000000003E-5</v>
      </c>
      <c r="AS63" s="31">
        <v>4.0000000000000003E-5</v>
      </c>
      <c r="AT63" s="31">
        <v>5.0000000000000002E-5</v>
      </c>
      <c r="AU63" s="31">
        <v>5.0000000000000002E-5</v>
      </c>
      <c r="AV63" s="31">
        <v>6.0000000000000002E-5</v>
      </c>
      <c r="AW63" s="31">
        <v>6.9999999999999994E-5</v>
      </c>
      <c r="AX63" s="31">
        <v>6.9999999999999994E-5</v>
      </c>
      <c r="AY63" s="31">
        <v>8.0000000000000007E-5</v>
      </c>
      <c r="AZ63" s="31">
        <v>9.0000000000000006E-5</v>
      </c>
      <c r="BA63" s="31">
        <v>1E-4</v>
      </c>
      <c r="BB63" s="31">
        <v>1.1E-4</v>
      </c>
      <c r="BC63" s="31">
        <v>1.2E-4</v>
      </c>
      <c r="BD63" s="31">
        <v>1.2999999999999999E-4</v>
      </c>
      <c r="BE63" s="31">
        <v>1.3999999999999999E-4</v>
      </c>
      <c r="BF63" s="31">
        <v>1.6000000000000001E-4</v>
      </c>
      <c r="BG63" s="31">
        <v>1.7000000000000001E-4</v>
      </c>
      <c r="BH63" s="31">
        <v>1.8000000000000001E-4</v>
      </c>
      <c r="BI63" s="31">
        <v>2.0000000000000001E-4</v>
      </c>
      <c r="BJ63" s="31">
        <v>2.2000000000000001E-4</v>
      </c>
      <c r="BK63" s="31">
        <v>2.4000000000000001E-4</v>
      </c>
      <c r="BL63" s="31">
        <v>2.7E-4</v>
      </c>
      <c r="BM63" s="31">
        <v>2.9999999999999997E-4</v>
      </c>
      <c r="BN63" s="31">
        <v>3.3E-4</v>
      </c>
      <c r="BO63" s="31">
        <v>3.6999999999999999E-4</v>
      </c>
      <c r="BP63" s="31">
        <v>4.0999999999999999E-4</v>
      </c>
      <c r="BQ63" s="31">
        <v>4.4999999999999999E-4</v>
      </c>
      <c r="BR63" s="31">
        <v>5.0000000000000001E-4</v>
      </c>
    </row>
    <row r="64" spans="1:70" x14ac:dyDescent="0.2">
      <c r="A64">
        <v>77</v>
      </c>
      <c r="B64" s="31">
        <v>1.0000000000000001E-5</v>
      </c>
      <c r="C64" s="31">
        <v>1.0000000000000001E-5</v>
      </c>
      <c r="D64" s="31">
        <v>1.0000000000000001E-5</v>
      </c>
      <c r="E64" s="31">
        <v>1.0000000000000001E-5</v>
      </c>
      <c r="F64" s="31">
        <v>1.0000000000000001E-5</v>
      </c>
      <c r="G64" s="31">
        <v>1.0000000000000001E-5</v>
      </c>
      <c r="H64" s="31">
        <v>1.0000000000000001E-5</v>
      </c>
      <c r="I64" s="31">
        <v>1.0000000000000001E-5</v>
      </c>
      <c r="J64" s="31">
        <v>1.0000000000000001E-5</v>
      </c>
      <c r="K64" s="31">
        <v>1.0000000000000001E-5</v>
      </c>
      <c r="L64" s="31">
        <v>1.0000000000000001E-5</v>
      </c>
      <c r="M64" s="31">
        <v>1.0000000000000001E-5</v>
      </c>
      <c r="N64" s="31">
        <v>1.0000000000000001E-5</v>
      </c>
      <c r="O64" s="31">
        <v>1.0000000000000001E-5</v>
      </c>
      <c r="P64" s="31">
        <v>1.0000000000000001E-5</v>
      </c>
      <c r="Q64" s="31">
        <v>1.0000000000000001E-5</v>
      </c>
      <c r="R64" s="31">
        <v>1.0000000000000001E-5</v>
      </c>
      <c r="S64" s="31">
        <v>1.0000000000000001E-5</v>
      </c>
      <c r="T64" s="31">
        <v>1.0000000000000001E-5</v>
      </c>
      <c r="U64" s="31">
        <v>1.0000000000000001E-5</v>
      </c>
      <c r="V64" s="31">
        <v>1.0000000000000001E-5</v>
      </c>
      <c r="W64" s="31">
        <v>1.0000000000000001E-5</v>
      </c>
      <c r="X64" s="31">
        <v>1.0000000000000001E-5</v>
      </c>
      <c r="Y64" s="31">
        <v>1.0000000000000001E-5</v>
      </c>
      <c r="Z64" s="31">
        <v>1.0000000000000001E-5</v>
      </c>
      <c r="AA64" s="31">
        <v>1.0000000000000001E-5</v>
      </c>
      <c r="AB64" s="31">
        <v>1.0000000000000001E-5</v>
      </c>
      <c r="AC64" s="31">
        <v>1.0000000000000001E-5</v>
      </c>
      <c r="AD64" s="31">
        <v>1.0000000000000001E-5</v>
      </c>
      <c r="AE64" s="31">
        <v>1.0000000000000001E-5</v>
      </c>
      <c r="AF64" s="31">
        <v>1.0000000000000001E-5</v>
      </c>
      <c r="AG64" s="31">
        <v>1.0000000000000001E-5</v>
      </c>
      <c r="AH64" s="31">
        <v>1.0000000000000001E-5</v>
      </c>
      <c r="AI64" s="31">
        <v>1.0000000000000001E-5</v>
      </c>
      <c r="AJ64" s="31">
        <v>1.0000000000000001E-5</v>
      </c>
      <c r="AK64" s="31">
        <v>1.0000000000000001E-5</v>
      </c>
      <c r="AL64" s="31">
        <v>1.0000000000000001E-5</v>
      </c>
      <c r="AM64" s="31">
        <v>1.0000000000000001E-5</v>
      </c>
      <c r="AN64" s="31">
        <v>2.0000000000000002E-5</v>
      </c>
      <c r="AO64" s="31">
        <v>2.0000000000000002E-5</v>
      </c>
      <c r="AP64" s="31">
        <v>3.0000000000000001E-5</v>
      </c>
      <c r="AQ64" s="31">
        <v>4.0000000000000003E-5</v>
      </c>
      <c r="AR64" s="31">
        <v>4.0000000000000003E-5</v>
      </c>
      <c r="AS64" s="31">
        <v>5.0000000000000002E-5</v>
      </c>
      <c r="AT64" s="31">
        <v>6.0000000000000002E-5</v>
      </c>
      <c r="AU64" s="31">
        <v>6.0000000000000002E-5</v>
      </c>
      <c r="AV64" s="31">
        <v>6.9999999999999994E-5</v>
      </c>
      <c r="AW64" s="31">
        <v>8.0000000000000007E-5</v>
      </c>
      <c r="AX64" s="31">
        <v>8.0000000000000007E-5</v>
      </c>
      <c r="AY64" s="31">
        <v>9.0000000000000006E-5</v>
      </c>
      <c r="AZ64" s="31">
        <v>1E-4</v>
      </c>
      <c r="BA64" s="31">
        <v>1.1E-4</v>
      </c>
      <c r="BB64" s="31">
        <v>1.2E-4</v>
      </c>
      <c r="BC64" s="31">
        <v>1.3999999999999999E-4</v>
      </c>
      <c r="BD64" s="31">
        <v>1.4999999999999999E-4</v>
      </c>
      <c r="BE64" s="31">
        <v>1.6000000000000001E-4</v>
      </c>
      <c r="BF64" s="31">
        <v>1.8000000000000001E-4</v>
      </c>
      <c r="BG64" s="31">
        <v>1.9000000000000001E-4</v>
      </c>
      <c r="BH64" s="31">
        <v>2.1000000000000001E-4</v>
      </c>
      <c r="BI64" s="31">
        <v>2.3000000000000001E-4</v>
      </c>
      <c r="BJ64" s="31">
        <v>2.5000000000000001E-4</v>
      </c>
      <c r="BK64" s="31">
        <v>2.7999999999999998E-4</v>
      </c>
      <c r="BL64" s="31">
        <v>2.9999999999999997E-4</v>
      </c>
      <c r="BM64" s="31">
        <v>3.4000000000000002E-4</v>
      </c>
      <c r="BN64" s="31">
        <v>3.8000000000000002E-4</v>
      </c>
      <c r="BO64" s="31">
        <v>4.2000000000000002E-4</v>
      </c>
      <c r="BP64" s="31">
        <v>4.6999999999999999E-4</v>
      </c>
      <c r="BQ64" s="31">
        <v>5.1999999999999995E-4</v>
      </c>
      <c r="BR64" s="31">
        <v>5.6999999999999998E-4</v>
      </c>
    </row>
    <row r="65" spans="1:70" x14ac:dyDescent="0.2">
      <c r="A65">
        <v>78</v>
      </c>
      <c r="B65" s="31">
        <v>1.0000000000000001E-5</v>
      </c>
      <c r="C65" s="31">
        <v>1.0000000000000001E-5</v>
      </c>
      <c r="D65" s="31">
        <v>1.0000000000000001E-5</v>
      </c>
      <c r="E65" s="31">
        <v>1.0000000000000001E-5</v>
      </c>
      <c r="F65" s="31">
        <v>1.0000000000000001E-5</v>
      </c>
      <c r="G65" s="31">
        <v>1.0000000000000001E-5</v>
      </c>
      <c r="H65" s="31">
        <v>1.0000000000000001E-5</v>
      </c>
      <c r="I65" s="31">
        <v>1.0000000000000001E-5</v>
      </c>
      <c r="J65" s="31">
        <v>1.0000000000000001E-5</v>
      </c>
      <c r="K65" s="31">
        <v>1.0000000000000001E-5</v>
      </c>
      <c r="L65" s="31">
        <v>1.0000000000000001E-5</v>
      </c>
      <c r="M65" s="31">
        <v>1.0000000000000001E-5</v>
      </c>
      <c r="N65" s="31">
        <v>1.0000000000000001E-5</v>
      </c>
      <c r="O65" s="31">
        <v>1.0000000000000001E-5</v>
      </c>
      <c r="P65" s="31">
        <v>1.0000000000000001E-5</v>
      </c>
      <c r="Q65" s="31">
        <v>1.0000000000000001E-5</v>
      </c>
      <c r="R65" s="31">
        <v>1.0000000000000001E-5</v>
      </c>
      <c r="S65" s="31">
        <v>1.0000000000000001E-5</v>
      </c>
      <c r="T65" s="31">
        <v>1.0000000000000001E-5</v>
      </c>
      <c r="U65" s="31">
        <v>1.0000000000000001E-5</v>
      </c>
      <c r="V65" s="31">
        <v>1.0000000000000001E-5</v>
      </c>
      <c r="W65" s="31">
        <v>1.0000000000000001E-5</v>
      </c>
      <c r="X65" s="31">
        <v>1.0000000000000001E-5</v>
      </c>
      <c r="Y65" s="31">
        <v>1.0000000000000001E-5</v>
      </c>
      <c r="Z65" s="31">
        <v>1.0000000000000001E-5</v>
      </c>
      <c r="AA65" s="31">
        <v>1.0000000000000001E-5</v>
      </c>
      <c r="AB65" s="31">
        <v>1.0000000000000001E-5</v>
      </c>
      <c r="AC65" s="31">
        <v>1.0000000000000001E-5</v>
      </c>
      <c r="AD65" s="31">
        <v>1.0000000000000001E-5</v>
      </c>
      <c r="AE65" s="31">
        <v>1.0000000000000001E-5</v>
      </c>
      <c r="AF65" s="31">
        <v>1.0000000000000001E-5</v>
      </c>
      <c r="AG65" s="31">
        <v>1.0000000000000001E-5</v>
      </c>
      <c r="AH65" s="31">
        <v>1.0000000000000001E-5</v>
      </c>
      <c r="AI65" s="31">
        <v>1.0000000000000001E-5</v>
      </c>
      <c r="AJ65" s="31">
        <v>1.0000000000000001E-5</v>
      </c>
      <c r="AK65" s="31">
        <v>1.0000000000000001E-5</v>
      </c>
      <c r="AL65" s="31">
        <v>1.0000000000000001E-5</v>
      </c>
      <c r="AM65" s="31">
        <v>2.0000000000000002E-5</v>
      </c>
      <c r="AN65" s="31">
        <v>2.0000000000000002E-5</v>
      </c>
      <c r="AO65" s="31">
        <v>2.0000000000000002E-5</v>
      </c>
      <c r="AP65" s="31">
        <v>3.0000000000000001E-5</v>
      </c>
      <c r="AQ65" s="31">
        <v>4.0000000000000003E-5</v>
      </c>
      <c r="AR65" s="31">
        <v>5.0000000000000002E-5</v>
      </c>
      <c r="AS65" s="31">
        <v>6.0000000000000002E-5</v>
      </c>
      <c r="AT65" s="31">
        <v>6.0000000000000002E-5</v>
      </c>
      <c r="AU65" s="31">
        <v>6.9999999999999994E-5</v>
      </c>
      <c r="AV65" s="31">
        <v>8.0000000000000007E-5</v>
      </c>
      <c r="AW65" s="31">
        <v>9.0000000000000006E-5</v>
      </c>
      <c r="AX65" s="31">
        <v>1E-4</v>
      </c>
      <c r="AY65" s="31">
        <v>1.1E-4</v>
      </c>
      <c r="AZ65" s="31">
        <v>1.2E-4</v>
      </c>
      <c r="BA65" s="31">
        <v>1.2999999999999999E-4</v>
      </c>
      <c r="BB65" s="31">
        <v>1.3999999999999999E-4</v>
      </c>
      <c r="BC65" s="31">
        <v>1.4999999999999999E-4</v>
      </c>
      <c r="BD65" s="31">
        <v>1.7000000000000001E-4</v>
      </c>
      <c r="BE65" s="31">
        <v>1.8000000000000001E-4</v>
      </c>
      <c r="BF65" s="31">
        <v>2.0000000000000001E-4</v>
      </c>
      <c r="BG65" s="31">
        <v>2.2000000000000001E-4</v>
      </c>
      <c r="BH65" s="31">
        <v>2.4000000000000001E-4</v>
      </c>
      <c r="BI65" s="31">
        <v>2.5999999999999998E-4</v>
      </c>
      <c r="BJ65" s="31">
        <v>2.7999999999999998E-4</v>
      </c>
      <c r="BK65" s="31">
        <v>3.1E-4</v>
      </c>
      <c r="BL65" s="31">
        <v>3.5E-4</v>
      </c>
      <c r="BM65" s="31">
        <v>3.8999999999999999E-4</v>
      </c>
      <c r="BN65" s="31">
        <v>4.2999999999999999E-4</v>
      </c>
      <c r="BO65" s="31">
        <v>4.8000000000000001E-4</v>
      </c>
      <c r="BP65" s="31">
        <v>5.2999999999999998E-4</v>
      </c>
      <c r="BQ65" s="31">
        <v>5.9000000000000003E-4</v>
      </c>
      <c r="BR65" s="31">
        <v>6.4999999999999997E-4</v>
      </c>
    </row>
    <row r="66" spans="1:70" x14ac:dyDescent="0.2">
      <c r="A66">
        <v>79</v>
      </c>
      <c r="B66" s="31">
        <v>1.0000000000000001E-5</v>
      </c>
      <c r="C66" s="31">
        <v>1.0000000000000001E-5</v>
      </c>
      <c r="D66" s="31">
        <v>1.0000000000000001E-5</v>
      </c>
      <c r="E66" s="31">
        <v>1.0000000000000001E-5</v>
      </c>
      <c r="F66" s="31">
        <v>1.0000000000000001E-5</v>
      </c>
      <c r="G66" s="31">
        <v>1.0000000000000001E-5</v>
      </c>
      <c r="H66" s="31">
        <v>1.0000000000000001E-5</v>
      </c>
      <c r="I66" s="31">
        <v>1.0000000000000001E-5</v>
      </c>
      <c r="J66" s="31">
        <v>1.0000000000000001E-5</v>
      </c>
      <c r="K66" s="31">
        <v>1.0000000000000001E-5</v>
      </c>
      <c r="L66" s="31">
        <v>1.0000000000000001E-5</v>
      </c>
      <c r="M66" s="31">
        <v>1.0000000000000001E-5</v>
      </c>
      <c r="N66" s="31">
        <v>1.0000000000000001E-5</v>
      </c>
      <c r="O66" s="31">
        <v>1.0000000000000001E-5</v>
      </c>
      <c r="P66" s="31">
        <v>1.0000000000000001E-5</v>
      </c>
      <c r="Q66" s="31">
        <v>1.0000000000000001E-5</v>
      </c>
      <c r="R66" s="31">
        <v>1.0000000000000001E-5</v>
      </c>
      <c r="S66" s="31">
        <v>1.0000000000000001E-5</v>
      </c>
      <c r="T66" s="31">
        <v>1.0000000000000001E-5</v>
      </c>
      <c r="U66" s="31">
        <v>1.0000000000000001E-5</v>
      </c>
      <c r="V66" s="31">
        <v>1.0000000000000001E-5</v>
      </c>
      <c r="W66" s="31">
        <v>1.0000000000000001E-5</v>
      </c>
      <c r="X66" s="31">
        <v>1.0000000000000001E-5</v>
      </c>
      <c r="Y66" s="31">
        <v>1.0000000000000001E-5</v>
      </c>
      <c r="Z66" s="31">
        <v>1.0000000000000001E-5</v>
      </c>
      <c r="AA66" s="31">
        <v>1.0000000000000001E-5</v>
      </c>
      <c r="AB66" s="31">
        <v>1.0000000000000001E-5</v>
      </c>
      <c r="AC66" s="31">
        <v>1.0000000000000001E-5</v>
      </c>
      <c r="AD66" s="31">
        <v>1.0000000000000001E-5</v>
      </c>
      <c r="AE66" s="31">
        <v>1.0000000000000001E-5</v>
      </c>
      <c r="AF66" s="31">
        <v>1.0000000000000001E-5</v>
      </c>
      <c r="AG66" s="31">
        <v>1.0000000000000001E-5</v>
      </c>
      <c r="AH66" s="31">
        <v>1.0000000000000001E-5</v>
      </c>
      <c r="AI66" s="31">
        <v>1.0000000000000001E-5</v>
      </c>
      <c r="AJ66" s="31">
        <v>1.0000000000000001E-5</v>
      </c>
      <c r="AK66" s="31">
        <v>1.0000000000000001E-5</v>
      </c>
      <c r="AL66" s="31">
        <v>2.0000000000000002E-5</v>
      </c>
      <c r="AM66" s="31">
        <v>2.0000000000000002E-5</v>
      </c>
      <c r="AN66" s="31">
        <v>2.0000000000000002E-5</v>
      </c>
      <c r="AO66" s="31">
        <v>3.0000000000000001E-5</v>
      </c>
      <c r="AP66" s="31">
        <v>4.0000000000000003E-5</v>
      </c>
      <c r="AQ66" s="31">
        <v>5.0000000000000002E-5</v>
      </c>
      <c r="AR66" s="31">
        <v>6.0000000000000002E-5</v>
      </c>
      <c r="AS66" s="31">
        <v>6.0000000000000002E-5</v>
      </c>
      <c r="AT66" s="31">
        <v>6.9999999999999994E-5</v>
      </c>
      <c r="AU66" s="31">
        <v>8.0000000000000007E-5</v>
      </c>
      <c r="AV66" s="31">
        <v>9.0000000000000006E-5</v>
      </c>
      <c r="AW66" s="31">
        <v>1E-4</v>
      </c>
      <c r="AX66" s="31">
        <v>1.1E-4</v>
      </c>
      <c r="AY66" s="31">
        <v>1.2E-4</v>
      </c>
      <c r="AZ66" s="31">
        <v>1.2999999999999999E-4</v>
      </c>
      <c r="BA66" s="31">
        <v>1.3999999999999999E-4</v>
      </c>
      <c r="BB66" s="31">
        <v>1.6000000000000001E-4</v>
      </c>
      <c r="BC66" s="31">
        <v>1.8000000000000001E-4</v>
      </c>
      <c r="BD66" s="31">
        <v>1.9000000000000001E-4</v>
      </c>
      <c r="BE66" s="31">
        <v>2.1000000000000001E-4</v>
      </c>
      <c r="BF66" s="31">
        <v>2.3000000000000001E-4</v>
      </c>
      <c r="BG66" s="31">
        <v>2.5000000000000001E-4</v>
      </c>
      <c r="BH66" s="31">
        <v>2.7E-4</v>
      </c>
      <c r="BI66" s="31">
        <v>2.9E-4</v>
      </c>
      <c r="BJ66" s="31">
        <v>3.2000000000000003E-4</v>
      </c>
      <c r="BK66" s="31">
        <v>3.6000000000000002E-4</v>
      </c>
      <c r="BL66" s="31">
        <v>3.8999999999999999E-4</v>
      </c>
      <c r="BM66" s="31">
        <v>4.4000000000000002E-4</v>
      </c>
      <c r="BN66" s="31">
        <v>4.8999999999999998E-4</v>
      </c>
      <c r="BO66" s="31">
        <v>5.4000000000000001E-4</v>
      </c>
      <c r="BP66" s="31">
        <v>5.9999999999999995E-4</v>
      </c>
      <c r="BQ66" s="31">
        <v>6.7000000000000002E-4</v>
      </c>
      <c r="BR66" s="31">
        <v>7.3999999999999999E-4</v>
      </c>
    </row>
    <row r="67" spans="1:70" x14ac:dyDescent="0.2">
      <c r="A67">
        <v>80</v>
      </c>
      <c r="B67" s="31">
        <v>1.0000000000000001E-5</v>
      </c>
      <c r="C67" s="31">
        <v>1.0000000000000001E-5</v>
      </c>
      <c r="D67" s="31">
        <v>1.0000000000000001E-5</v>
      </c>
      <c r="E67" s="31">
        <v>1.0000000000000001E-5</v>
      </c>
      <c r="F67" s="31">
        <v>1.0000000000000001E-5</v>
      </c>
      <c r="G67" s="31">
        <v>1.0000000000000001E-5</v>
      </c>
      <c r="H67" s="31">
        <v>1.0000000000000001E-5</v>
      </c>
      <c r="I67" s="31">
        <v>1.0000000000000001E-5</v>
      </c>
      <c r="J67" s="31">
        <v>1.0000000000000001E-5</v>
      </c>
      <c r="K67" s="31">
        <v>1.0000000000000001E-5</v>
      </c>
      <c r="L67" s="31">
        <v>1.0000000000000001E-5</v>
      </c>
      <c r="M67" s="31">
        <v>1.0000000000000001E-5</v>
      </c>
      <c r="N67" s="31">
        <v>1.0000000000000001E-5</v>
      </c>
      <c r="O67" s="31">
        <v>1.0000000000000001E-5</v>
      </c>
      <c r="P67" s="31">
        <v>1.0000000000000001E-5</v>
      </c>
      <c r="Q67" s="31">
        <v>1.0000000000000001E-5</v>
      </c>
      <c r="R67" s="31">
        <v>1.0000000000000001E-5</v>
      </c>
      <c r="S67" s="31">
        <v>1.0000000000000001E-5</v>
      </c>
      <c r="T67" s="31">
        <v>1.0000000000000001E-5</v>
      </c>
      <c r="U67" s="31">
        <v>1.0000000000000001E-5</v>
      </c>
      <c r="V67" s="31">
        <v>1.0000000000000001E-5</v>
      </c>
      <c r="W67" s="31">
        <v>1.0000000000000001E-5</v>
      </c>
      <c r="X67" s="31">
        <v>1.0000000000000001E-5</v>
      </c>
      <c r="Y67" s="31">
        <v>1.0000000000000001E-5</v>
      </c>
      <c r="Z67" s="31">
        <v>1.0000000000000001E-5</v>
      </c>
      <c r="AA67" s="31">
        <v>1.0000000000000001E-5</v>
      </c>
      <c r="AB67" s="31">
        <v>1.0000000000000001E-5</v>
      </c>
      <c r="AC67" s="31">
        <v>1.0000000000000001E-5</v>
      </c>
      <c r="AD67" s="31">
        <v>1.0000000000000001E-5</v>
      </c>
      <c r="AE67" s="31">
        <v>1.0000000000000001E-5</v>
      </c>
      <c r="AF67" s="31">
        <v>1.0000000000000001E-5</v>
      </c>
      <c r="AG67" s="31">
        <v>1.0000000000000001E-5</v>
      </c>
      <c r="AH67" s="31">
        <v>1.0000000000000001E-5</v>
      </c>
      <c r="AI67" s="31">
        <v>1.0000000000000001E-5</v>
      </c>
      <c r="AJ67" s="31">
        <v>1.0000000000000001E-5</v>
      </c>
      <c r="AK67" s="31">
        <v>2.0000000000000002E-5</v>
      </c>
      <c r="AL67" s="31">
        <v>2.0000000000000002E-5</v>
      </c>
      <c r="AM67" s="31">
        <v>2.0000000000000002E-5</v>
      </c>
      <c r="AN67" s="31">
        <v>2.0000000000000002E-5</v>
      </c>
      <c r="AO67" s="31">
        <v>3.0000000000000001E-5</v>
      </c>
      <c r="AP67" s="31">
        <v>4.0000000000000003E-5</v>
      </c>
      <c r="AQ67" s="31">
        <v>5.0000000000000002E-5</v>
      </c>
      <c r="AR67" s="31">
        <v>6.0000000000000002E-5</v>
      </c>
      <c r="AS67" s="31">
        <v>6.9999999999999994E-5</v>
      </c>
      <c r="AT67" s="31">
        <v>8.0000000000000007E-5</v>
      </c>
      <c r="AU67" s="31">
        <v>9.0000000000000006E-5</v>
      </c>
      <c r="AV67" s="31">
        <v>1E-4</v>
      </c>
      <c r="AW67" s="31">
        <v>1.1E-4</v>
      </c>
      <c r="AX67" s="31">
        <v>1.2E-4</v>
      </c>
      <c r="AY67" s="31">
        <v>1.3999999999999999E-4</v>
      </c>
      <c r="AZ67" s="31">
        <v>1.4999999999999999E-4</v>
      </c>
      <c r="BA67" s="31">
        <v>1.6000000000000001E-4</v>
      </c>
      <c r="BB67" s="31">
        <v>1.8000000000000001E-4</v>
      </c>
      <c r="BC67" s="31">
        <v>2.0000000000000001E-4</v>
      </c>
      <c r="BD67" s="31">
        <v>2.2000000000000001E-4</v>
      </c>
      <c r="BE67" s="31">
        <v>2.4000000000000001E-4</v>
      </c>
      <c r="BF67" s="31">
        <v>2.5999999999999998E-4</v>
      </c>
      <c r="BG67" s="31">
        <v>2.7999999999999998E-4</v>
      </c>
      <c r="BH67" s="31">
        <v>3.1E-4</v>
      </c>
      <c r="BI67" s="31">
        <v>3.3E-4</v>
      </c>
      <c r="BJ67" s="31">
        <v>3.6999999999999999E-4</v>
      </c>
      <c r="BK67" s="31">
        <v>4.0000000000000002E-4</v>
      </c>
      <c r="BL67" s="31">
        <v>4.4999999999999999E-4</v>
      </c>
      <c r="BM67" s="31">
        <v>5.0000000000000001E-4</v>
      </c>
      <c r="BN67" s="31">
        <v>5.5999999999999995E-4</v>
      </c>
      <c r="BO67" s="31">
        <v>6.2E-4</v>
      </c>
      <c r="BP67" s="31">
        <v>6.8999999999999997E-4</v>
      </c>
      <c r="BQ67" s="31">
        <v>7.6000000000000004E-4</v>
      </c>
      <c r="BR67" s="31">
        <v>8.4000000000000003E-4</v>
      </c>
    </row>
    <row r="68" spans="1:70" x14ac:dyDescent="0.2">
      <c r="A68">
        <v>81</v>
      </c>
      <c r="B68" s="31">
        <v>1.0000000000000001E-5</v>
      </c>
      <c r="C68" s="31">
        <v>1.0000000000000001E-5</v>
      </c>
      <c r="D68" s="31">
        <v>1.0000000000000001E-5</v>
      </c>
      <c r="E68" s="31">
        <v>1.0000000000000001E-5</v>
      </c>
      <c r="F68" s="31">
        <v>1.0000000000000001E-5</v>
      </c>
      <c r="G68" s="31">
        <v>1.0000000000000001E-5</v>
      </c>
      <c r="H68" s="31">
        <v>1.0000000000000001E-5</v>
      </c>
      <c r="I68" s="31">
        <v>1.0000000000000001E-5</v>
      </c>
      <c r="J68" s="31">
        <v>1.0000000000000001E-5</v>
      </c>
      <c r="K68" s="31">
        <v>1.0000000000000001E-5</v>
      </c>
      <c r="L68" s="31">
        <v>1.0000000000000001E-5</v>
      </c>
      <c r="M68" s="31">
        <v>1.0000000000000001E-5</v>
      </c>
      <c r="N68" s="31">
        <v>1.0000000000000001E-5</v>
      </c>
      <c r="O68" s="31">
        <v>1.0000000000000001E-5</v>
      </c>
      <c r="P68" s="31">
        <v>1.0000000000000001E-5</v>
      </c>
      <c r="Q68" s="31">
        <v>1.0000000000000001E-5</v>
      </c>
      <c r="R68" s="31">
        <v>1.0000000000000001E-5</v>
      </c>
      <c r="S68" s="31">
        <v>1.0000000000000001E-5</v>
      </c>
      <c r="T68" s="31">
        <v>1.0000000000000001E-5</v>
      </c>
      <c r="U68" s="31">
        <v>1.0000000000000001E-5</v>
      </c>
      <c r="V68" s="31">
        <v>1.0000000000000001E-5</v>
      </c>
      <c r="W68" s="31">
        <v>1.0000000000000001E-5</v>
      </c>
      <c r="X68" s="31">
        <v>1.0000000000000001E-5</v>
      </c>
      <c r="Y68" s="31">
        <v>1.0000000000000001E-5</v>
      </c>
      <c r="Z68" s="31">
        <v>1.0000000000000001E-5</v>
      </c>
      <c r="AA68" s="31">
        <v>1.0000000000000001E-5</v>
      </c>
      <c r="AB68" s="31">
        <v>1.0000000000000001E-5</v>
      </c>
      <c r="AC68" s="31">
        <v>1.0000000000000001E-5</v>
      </c>
      <c r="AD68" s="31">
        <v>1.0000000000000001E-5</v>
      </c>
      <c r="AE68" s="31">
        <v>1.0000000000000001E-5</v>
      </c>
      <c r="AF68" s="31">
        <v>1.0000000000000001E-5</v>
      </c>
      <c r="AG68" s="31">
        <v>1.0000000000000001E-5</v>
      </c>
      <c r="AH68" s="31">
        <v>1.0000000000000001E-5</v>
      </c>
      <c r="AI68" s="31">
        <v>1.0000000000000001E-5</v>
      </c>
      <c r="AJ68" s="31">
        <v>2.0000000000000002E-5</v>
      </c>
      <c r="AK68" s="31">
        <v>2.0000000000000002E-5</v>
      </c>
      <c r="AL68" s="31">
        <v>2.0000000000000002E-5</v>
      </c>
      <c r="AM68" s="31">
        <v>2.0000000000000002E-5</v>
      </c>
      <c r="AN68" s="31">
        <v>3.0000000000000001E-5</v>
      </c>
      <c r="AO68" s="31">
        <v>4.0000000000000003E-5</v>
      </c>
      <c r="AP68" s="31">
        <v>5.0000000000000002E-5</v>
      </c>
      <c r="AQ68" s="31">
        <v>6.0000000000000002E-5</v>
      </c>
      <c r="AR68" s="31">
        <v>6.9999999999999994E-5</v>
      </c>
      <c r="AS68" s="31">
        <v>8.0000000000000007E-5</v>
      </c>
      <c r="AT68" s="31">
        <v>9.0000000000000006E-5</v>
      </c>
      <c r="AU68" s="31">
        <v>1E-4</v>
      </c>
      <c r="AV68" s="31">
        <v>1.2E-4</v>
      </c>
      <c r="AW68" s="31">
        <v>1.2999999999999999E-4</v>
      </c>
      <c r="AX68" s="31">
        <v>1.3999999999999999E-4</v>
      </c>
      <c r="AY68" s="31">
        <v>1.4999999999999999E-4</v>
      </c>
      <c r="AZ68" s="31">
        <v>1.7000000000000001E-4</v>
      </c>
      <c r="BA68" s="31">
        <v>1.9000000000000001E-4</v>
      </c>
      <c r="BB68" s="31">
        <v>2.1000000000000001E-4</v>
      </c>
      <c r="BC68" s="31">
        <v>2.3000000000000001E-4</v>
      </c>
      <c r="BD68" s="31">
        <v>2.5000000000000001E-4</v>
      </c>
      <c r="BE68" s="31">
        <v>2.7E-4</v>
      </c>
      <c r="BF68" s="31">
        <v>2.9999999999999997E-4</v>
      </c>
      <c r="BG68" s="31">
        <v>3.2000000000000003E-4</v>
      </c>
      <c r="BH68" s="31">
        <v>3.5E-4</v>
      </c>
      <c r="BI68" s="31">
        <v>3.8000000000000002E-4</v>
      </c>
      <c r="BJ68" s="31">
        <v>4.2000000000000002E-4</v>
      </c>
      <c r="BK68" s="31">
        <v>4.6000000000000001E-4</v>
      </c>
      <c r="BL68" s="31">
        <v>5.1000000000000004E-4</v>
      </c>
      <c r="BM68" s="31">
        <v>5.6999999999999998E-4</v>
      </c>
      <c r="BN68" s="31">
        <v>6.3000000000000003E-4</v>
      </c>
      <c r="BO68" s="31">
        <v>6.9999999999999999E-4</v>
      </c>
      <c r="BP68" s="31">
        <v>7.7999999999999999E-4</v>
      </c>
      <c r="BQ68" s="31">
        <v>8.5999999999999998E-4</v>
      </c>
      <c r="BR68" s="31">
        <v>9.5E-4</v>
      </c>
    </row>
    <row r="69" spans="1:70" x14ac:dyDescent="0.2">
      <c r="A69">
        <v>82</v>
      </c>
      <c r="B69" s="31">
        <v>1.0000000000000001E-5</v>
      </c>
      <c r="C69" s="31">
        <v>1.0000000000000001E-5</v>
      </c>
      <c r="D69" s="31">
        <v>1.0000000000000001E-5</v>
      </c>
      <c r="E69" s="31">
        <v>1.0000000000000001E-5</v>
      </c>
      <c r="F69" s="31">
        <v>1.0000000000000001E-5</v>
      </c>
      <c r="G69" s="31">
        <v>1.0000000000000001E-5</v>
      </c>
      <c r="H69" s="31">
        <v>1.0000000000000001E-5</v>
      </c>
      <c r="I69" s="31">
        <v>1.0000000000000001E-5</v>
      </c>
      <c r="J69" s="31">
        <v>1.0000000000000001E-5</v>
      </c>
      <c r="K69" s="31">
        <v>1.0000000000000001E-5</v>
      </c>
      <c r="L69" s="31">
        <v>1.0000000000000001E-5</v>
      </c>
      <c r="M69" s="31">
        <v>1.0000000000000001E-5</v>
      </c>
      <c r="N69" s="31">
        <v>1.0000000000000001E-5</v>
      </c>
      <c r="O69" s="31">
        <v>1.0000000000000001E-5</v>
      </c>
      <c r="P69" s="31">
        <v>1.0000000000000001E-5</v>
      </c>
      <c r="Q69" s="31">
        <v>1.0000000000000001E-5</v>
      </c>
      <c r="R69" s="31">
        <v>1.0000000000000001E-5</v>
      </c>
      <c r="S69" s="31">
        <v>1.0000000000000001E-5</v>
      </c>
      <c r="T69" s="31">
        <v>1.0000000000000001E-5</v>
      </c>
      <c r="U69" s="31">
        <v>1.0000000000000001E-5</v>
      </c>
      <c r="V69" s="31">
        <v>1.0000000000000001E-5</v>
      </c>
      <c r="W69" s="31">
        <v>1.0000000000000001E-5</v>
      </c>
      <c r="X69" s="31">
        <v>1.0000000000000001E-5</v>
      </c>
      <c r="Y69" s="31">
        <v>1.0000000000000001E-5</v>
      </c>
      <c r="Z69" s="31">
        <v>1.0000000000000001E-5</v>
      </c>
      <c r="AA69" s="31">
        <v>1.0000000000000001E-5</v>
      </c>
      <c r="AB69" s="31">
        <v>1.0000000000000001E-5</v>
      </c>
      <c r="AC69" s="31">
        <v>1.0000000000000001E-5</v>
      </c>
      <c r="AD69" s="31">
        <v>1.0000000000000001E-5</v>
      </c>
      <c r="AE69" s="31">
        <v>1.0000000000000001E-5</v>
      </c>
      <c r="AF69" s="31">
        <v>1.0000000000000001E-5</v>
      </c>
      <c r="AG69" s="31">
        <v>1.0000000000000001E-5</v>
      </c>
      <c r="AH69" s="31">
        <v>2.0000000000000002E-5</v>
      </c>
      <c r="AI69" s="31">
        <v>2.0000000000000002E-5</v>
      </c>
      <c r="AJ69" s="31">
        <v>2.0000000000000002E-5</v>
      </c>
      <c r="AK69" s="31">
        <v>2.0000000000000002E-5</v>
      </c>
      <c r="AL69" s="31">
        <v>2.0000000000000002E-5</v>
      </c>
      <c r="AM69" s="31">
        <v>3.0000000000000001E-5</v>
      </c>
      <c r="AN69" s="31">
        <v>3.0000000000000001E-5</v>
      </c>
      <c r="AO69" s="31">
        <v>4.0000000000000003E-5</v>
      </c>
      <c r="AP69" s="31">
        <v>6.0000000000000002E-5</v>
      </c>
      <c r="AQ69" s="31">
        <v>6.9999999999999994E-5</v>
      </c>
      <c r="AR69" s="31">
        <v>8.0000000000000007E-5</v>
      </c>
      <c r="AS69" s="31">
        <v>9.0000000000000006E-5</v>
      </c>
      <c r="AT69" s="31">
        <v>1.1E-4</v>
      </c>
      <c r="AU69" s="31">
        <v>1.2E-4</v>
      </c>
      <c r="AV69" s="31">
        <v>1.2999999999999999E-4</v>
      </c>
      <c r="AW69" s="31">
        <v>1.3999999999999999E-4</v>
      </c>
      <c r="AX69" s="31">
        <v>1.6000000000000001E-4</v>
      </c>
      <c r="AY69" s="31">
        <v>1.8000000000000001E-4</v>
      </c>
      <c r="AZ69" s="31">
        <v>1.9000000000000001E-4</v>
      </c>
      <c r="BA69" s="31">
        <v>2.1000000000000001E-4</v>
      </c>
      <c r="BB69" s="31">
        <v>2.3000000000000001E-4</v>
      </c>
      <c r="BC69" s="31">
        <v>2.5999999999999998E-4</v>
      </c>
      <c r="BD69" s="31">
        <v>2.7999999999999998E-4</v>
      </c>
      <c r="BE69" s="31">
        <v>3.1E-4</v>
      </c>
      <c r="BF69" s="31">
        <v>3.3E-4</v>
      </c>
      <c r="BG69" s="31">
        <v>3.6000000000000002E-4</v>
      </c>
      <c r="BH69" s="31">
        <v>4.0000000000000002E-4</v>
      </c>
      <c r="BI69" s="31">
        <v>4.2999999999999999E-4</v>
      </c>
      <c r="BJ69" s="31">
        <v>4.6999999999999999E-4</v>
      </c>
      <c r="BK69" s="31">
        <v>5.1999999999999995E-4</v>
      </c>
      <c r="BL69" s="31">
        <v>5.8E-4</v>
      </c>
      <c r="BM69" s="31">
        <v>6.4000000000000005E-4</v>
      </c>
      <c r="BN69" s="31">
        <v>7.2000000000000005E-4</v>
      </c>
      <c r="BO69" s="31">
        <v>8.0000000000000004E-4</v>
      </c>
      <c r="BP69" s="31">
        <v>8.8000000000000003E-4</v>
      </c>
      <c r="BQ69" s="31">
        <v>9.7999999999999997E-4</v>
      </c>
      <c r="BR69" s="31">
        <v>1.08E-3</v>
      </c>
    </row>
    <row r="70" spans="1:70" x14ac:dyDescent="0.2">
      <c r="A70">
        <v>83</v>
      </c>
      <c r="B70" s="31">
        <v>1.0000000000000001E-5</v>
      </c>
      <c r="C70" s="31">
        <v>1.0000000000000001E-5</v>
      </c>
      <c r="D70" s="31">
        <v>1.0000000000000001E-5</v>
      </c>
      <c r="E70" s="31">
        <v>1.0000000000000001E-5</v>
      </c>
      <c r="F70" s="31">
        <v>1.0000000000000001E-5</v>
      </c>
      <c r="G70" s="31">
        <v>1.0000000000000001E-5</v>
      </c>
      <c r="H70" s="31">
        <v>1.0000000000000001E-5</v>
      </c>
      <c r="I70" s="31">
        <v>1.0000000000000001E-5</v>
      </c>
      <c r="J70" s="31">
        <v>1.0000000000000001E-5</v>
      </c>
      <c r="K70" s="31">
        <v>1.0000000000000001E-5</v>
      </c>
      <c r="L70" s="31">
        <v>1.0000000000000001E-5</v>
      </c>
      <c r="M70" s="31">
        <v>1.0000000000000001E-5</v>
      </c>
      <c r="N70" s="31">
        <v>1.0000000000000001E-5</v>
      </c>
      <c r="O70" s="31">
        <v>1.0000000000000001E-5</v>
      </c>
      <c r="P70" s="31">
        <v>1.0000000000000001E-5</v>
      </c>
      <c r="Q70" s="31">
        <v>1.0000000000000001E-5</v>
      </c>
      <c r="R70" s="31">
        <v>1.0000000000000001E-5</v>
      </c>
      <c r="S70" s="31">
        <v>1.0000000000000001E-5</v>
      </c>
      <c r="T70" s="31">
        <v>1.0000000000000001E-5</v>
      </c>
      <c r="U70" s="31">
        <v>1.0000000000000001E-5</v>
      </c>
      <c r="V70" s="31">
        <v>1.0000000000000001E-5</v>
      </c>
      <c r="W70" s="31">
        <v>1.0000000000000001E-5</v>
      </c>
      <c r="X70" s="31">
        <v>1.0000000000000001E-5</v>
      </c>
      <c r="Y70" s="31">
        <v>1.0000000000000001E-5</v>
      </c>
      <c r="Z70" s="31">
        <v>1.0000000000000001E-5</v>
      </c>
      <c r="AA70" s="31">
        <v>1.0000000000000001E-5</v>
      </c>
      <c r="AB70" s="31">
        <v>1.0000000000000001E-5</v>
      </c>
      <c r="AC70" s="31">
        <v>1.0000000000000001E-5</v>
      </c>
      <c r="AD70" s="31">
        <v>1.0000000000000001E-5</v>
      </c>
      <c r="AE70" s="31">
        <v>1.0000000000000001E-5</v>
      </c>
      <c r="AF70" s="31">
        <v>1.0000000000000001E-5</v>
      </c>
      <c r="AG70" s="31">
        <v>2.0000000000000002E-5</v>
      </c>
      <c r="AH70" s="31">
        <v>2.0000000000000002E-5</v>
      </c>
      <c r="AI70" s="31">
        <v>2.0000000000000002E-5</v>
      </c>
      <c r="AJ70" s="31">
        <v>2.0000000000000002E-5</v>
      </c>
      <c r="AK70" s="31">
        <v>2.0000000000000002E-5</v>
      </c>
      <c r="AL70" s="31">
        <v>3.0000000000000001E-5</v>
      </c>
      <c r="AM70" s="31">
        <v>3.0000000000000001E-5</v>
      </c>
      <c r="AN70" s="31">
        <v>4.0000000000000003E-5</v>
      </c>
      <c r="AO70" s="31">
        <v>5.0000000000000002E-5</v>
      </c>
      <c r="AP70" s="31">
        <v>6.0000000000000002E-5</v>
      </c>
      <c r="AQ70" s="31">
        <v>8.0000000000000007E-5</v>
      </c>
      <c r="AR70" s="31">
        <v>9.0000000000000006E-5</v>
      </c>
      <c r="AS70" s="31">
        <v>1.1E-4</v>
      </c>
      <c r="AT70" s="31">
        <v>1.2E-4</v>
      </c>
      <c r="AU70" s="31">
        <v>1.2999999999999999E-4</v>
      </c>
      <c r="AV70" s="31">
        <v>1.4999999999999999E-4</v>
      </c>
      <c r="AW70" s="31">
        <v>1.6000000000000001E-4</v>
      </c>
      <c r="AX70" s="31">
        <v>1.8000000000000001E-4</v>
      </c>
      <c r="AY70" s="31">
        <v>2.0000000000000001E-4</v>
      </c>
      <c r="AZ70" s="31">
        <v>2.2000000000000001E-4</v>
      </c>
      <c r="BA70" s="31">
        <v>2.4000000000000001E-4</v>
      </c>
      <c r="BB70" s="31">
        <v>2.5999999999999998E-4</v>
      </c>
      <c r="BC70" s="31">
        <v>2.9E-4</v>
      </c>
      <c r="BD70" s="31">
        <v>3.2000000000000003E-4</v>
      </c>
      <c r="BE70" s="31">
        <v>3.5E-4</v>
      </c>
      <c r="BF70" s="31">
        <v>3.8000000000000002E-4</v>
      </c>
      <c r="BG70" s="31">
        <v>4.0999999999999999E-4</v>
      </c>
      <c r="BH70" s="31">
        <v>4.4999999999999999E-4</v>
      </c>
      <c r="BI70" s="31">
        <v>4.8999999999999998E-4</v>
      </c>
      <c r="BJ70" s="31">
        <v>5.4000000000000001E-4</v>
      </c>
      <c r="BK70" s="31">
        <v>5.9000000000000003E-4</v>
      </c>
      <c r="BL70" s="31">
        <v>6.4999999999999997E-4</v>
      </c>
      <c r="BM70" s="31">
        <v>7.2999999999999996E-4</v>
      </c>
      <c r="BN70" s="31">
        <v>8.0999999999999996E-4</v>
      </c>
      <c r="BO70" s="31">
        <v>8.9999999999999998E-4</v>
      </c>
      <c r="BP70" s="31">
        <v>1E-3</v>
      </c>
      <c r="BQ70" s="31">
        <v>1.1100000000000001E-3</v>
      </c>
      <c r="BR70" s="31">
        <v>1.23E-3</v>
      </c>
    </row>
    <row r="71" spans="1:70" x14ac:dyDescent="0.2">
      <c r="A71">
        <v>84</v>
      </c>
      <c r="B71" s="31">
        <v>1.0000000000000001E-5</v>
      </c>
      <c r="C71" s="31">
        <v>1.0000000000000001E-5</v>
      </c>
      <c r="D71" s="31">
        <v>1.0000000000000001E-5</v>
      </c>
      <c r="E71" s="31">
        <v>1.0000000000000001E-5</v>
      </c>
      <c r="F71" s="31">
        <v>1.0000000000000001E-5</v>
      </c>
      <c r="G71" s="31">
        <v>1.0000000000000001E-5</v>
      </c>
      <c r="H71" s="31">
        <v>1.0000000000000001E-5</v>
      </c>
      <c r="I71" s="31">
        <v>1.0000000000000001E-5</v>
      </c>
      <c r="J71" s="31">
        <v>1.0000000000000001E-5</v>
      </c>
      <c r="K71" s="31">
        <v>1.0000000000000001E-5</v>
      </c>
      <c r="L71" s="31">
        <v>1.0000000000000001E-5</v>
      </c>
      <c r="M71" s="31">
        <v>1.0000000000000001E-5</v>
      </c>
      <c r="N71" s="31">
        <v>1.0000000000000001E-5</v>
      </c>
      <c r="O71" s="31">
        <v>1.0000000000000001E-5</v>
      </c>
      <c r="P71" s="31">
        <v>1.0000000000000001E-5</v>
      </c>
      <c r="Q71" s="31">
        <v>1.0000000000000001E-5</v>
      </c>
      <c r="R71" s="31">
        <v>1.0000000000000001E-5</v>
      </c>
      <c r="S71" s="31">
        <v>1.0000000000000001E-5</v>
      </c>
      <c r="T71" s="31">
        <v>1.0000000000000001E-5</v>
      </c>
      <c r="U71" s="31">
        <v>1.0000000000000001E-5</v>
      </c>
      <c r="V71" s="31">
        <v>1.0000000000000001E-5</v>
      </c>
      <c r="W71" s="31">
        <v>1.0000000000000001E-5</v>
      </c>
      <c r="X71" s="31">
        <v>1.0000000000000001E-5</v>
      </c>
      <c r="Y71" s="31">
        <v>1.0000000000000001E-5</v>
      </c>
      <c r="Z71" s="31">
        <v>1.0000000000000001E-5</v>
      </c>
      <c r="AA71" s="31">
        <v>1.0000000000000001E-5</v>
      </c>
      <c r="AB71" s="31">
        <v>1.0000000000000001E-5</v>
      </c>
      <c r="AC71" s="31">
        <v>1.0000000000000001E-5</v>
      </c>
      <c r="AD71" s="31">
        <v>2.0000000000000002E-5</v>
      </c>
      <c r="AE71" s="31">
        <v>2.0000000000000002E-5</v>
      </c>
      <c r="AF71" s="31">
        <v>2.0000000000000002E-5</v>
      </c>
      <c r="AG71" s="31">
        <v>2.0000000000000002E-5</v>
      </c>
      <c r="AH71" s="31">
        <v>2.0000000000000002E-5</v>
      </c>
      <c r="AI71" s="31">
        <v>2.0000000000000002E-5</v>
      </c>
      <c r="AJ71" s="31">
        <v>2.0000000000000002E-5</v>
      </c>
      <c r="AK71" s="31">
        <v>3.0000000000000001E-5</v>
      </c>
      <c r="AL71" s="31">
        <v>3.0000000000000001E-5</v>
      </c>
      <c r="AM71" s="31">
        <v>3.0000000000000001E-5</v>
      </c>
      <c r="AN71" s="31">
        <v>4.0000000000000003E-5</v>
      </c>
      <c r="AO71" s="31">
        <v>5.0000000000000002E-5</v>
      </c>
      <c r="AP71" s="31">
        <v>6.9999999999999994E-5</v>
      </c>
      <c r="AQ71" s="31">
        <v>9.0000000000000006E-5</v>
      </c>
      <c r="AR71" s="31">
        <v>1E-4</v>
      </c>
      <c r="AS71" s="31">
        <v>1.2E-4</v>
      </c>
      <c r="AT71" s="31">
        <v>1.3999999999999999E-4</v>
      </c>
      <c r="AU71" s="31">
        <v>1.4999999999999999E-4</v>
      </c>
      <c r="AV71" s="31">
        <v>1.7000000000000001E-4</v>
      </c>
      <c r="AW71" s="31">
        <v>1.9000000000000001E-4</v>
      </c>
      <c r="AX71" s="31">
        <v>2.0000000000000001E-4</v>
      </c>
      <c r="AY71" s="31">
        <v>2.3000000000000001E-4</v>
      </c>
      <c r="AZ71" s="31">
        <v>2.5000000000000001E-4</v>
      </c>
      <c r="BA71" s="31">
        <v>2.7E-4</v>
      </c>
      <c r="BB71" s="31">
        <v>2.9999999999999997E-4</v>
      </c>
      <c r="BC71" s="31">
        <v>3.3E-4</v>
      </c>
      <c r="BD71" s="31">
        <v>3.6000000000000002E-4</v>
      </c>
      <c r="BE71" s="31">
        <v>4.0000000000000002E-4</v>
      </c>
      <c r="BF71" s="31">
        <v>4.2999999999999999E-4</v>
      </c>
      <c r="BG71" s="31">
        <v>4.6999999999999999E-4</v>
      </c>
      <c r="BH71" s="31">
        <v>5.1000000000000004E-4</v>
      </c>
      <c r="BI71" s="31">
        <v>5.5000000000000003E-4</v>
      </c>
      <c r="BJ71" s="31">
        <v>6.0999999999999997E-4</v>
      </c>
      <c r="BK71" s="31">
        <v>6.7000000000000002E-4</v>
      </c>
      <c r="BL71" s="31">
        <v>7.3999999999999999E-4</v>
      </c>
      <c r="BM71" s="31">
        <v>8.3000000000000001E-4</v>
      </c>
      <c r="BN71" s="31">
        <v>9.2000000000000003E-4</v>
      </c>
      <c r="BO71" s="31">
        <v>1.0200000000000001E-3</v>
      </c>
      <c r="BP71" s="31">
        <v>1.14E-3</v>
      </c>
      <c r="BQ71" s="31">
        <v>1.2600000000000001E-3</v>
      </c>
      <c r="BR71" s="31">
        <v>1.39E-3</v>
      </c>
    </row>
  </sheetData>
  <pageMargins left="0.75" right="0.75" top="1" bottom="1" header="0.5" footer="0.5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/>
  <dimension ref="A1:BR71"/>
  <sheetViews>
    <sheetView zoomScale="75" workbookViewId="0">
      <pane xSplit="1" ySplit="2" topLeftCell="B16" activePane="bottomRight" state="frozen"/>
      <selection activeCell="K17" sqref="K17"/>
      <selection pane="topRight" activeCell="K17" sqref="K17"/>
      <selection pane="bottomLeft" activeCell="K17" sqref="K17"/>
      <selection pane="bottomRight" activeCell="K17" sqref="K17"/>
    </sheetView>
  </sheetViews>
  <sheetFormatPr defaultRowHeight="12.75" x14ac:dyDescent="0.2"/>
  <sheetData>
    <row r="1" spans="1:70" x14ac:dyDescent="0.2">
      <c r="A1" s="35" t="s">
        <v>30</v>
      </c>
      <c r="B1" s="32"/>
      <c r="C1" s="32"/>
      <c r="D1" s="32"/>
      <c r="E1" s="32"/>
      <c r="F1" s="32"/>
      <c r="G1" s="32"/>
      <c r="H1" s="32"/>
      <c r="I1" s="32" t="s">
        <v>27</v>
      </c>
      <c r="J1" s="32"/>
      <c r="K1" s="32"/>
      <c r="L1" s="32"/>
      <c r="M1" s="32"/>
      <c r="N1" s="32"/>
    </row>
    <row r="2" spans="1:70" x14ac:dyDescent="0.2">
      <c r="A2" s="35" t="s">
        <v>31</v>
      </c>
      <c r="B2">
        <v>16</v>
      </c>
      <c r="C2">
        <v>17</v>
      </c>
      <c r="D2">
        <v>18</v>
      </c>
      <c r="E2">
        <v>19</v>
      </c>
      <c r="F2">
        <v>20</v>
      </c>
      <c r="G2">
        <v>21</v>
      </c>
      <c r="H2">
        <v>22</v>
      </c>
      <c r="I2">
        <v>23</v>
      </c>
      <c r="J2">
        <v>24</v>
      </c>
      <c r="K2">
        <v>25</v>
      </c>
      <c r="L2">
        <v>26</v>
      </c>
      <c r="M2">
        <v>27</v>
      </c>
      <c r="N2">
        <v>28</v>
      </c>
      <c r="O2">
        <v>29</v>
      </c>
      <c r="P2">
        <v>30</v>
      </c>
      <c r="Q2">
        <v>31</v>
      </c>
      <c r="R2">
        <v>32</v>
      </c>
      <c r="S2">
        <v>33</v>
      </c>
      <c r="T2">
        <v>34</v>
      </c>
      <c r="U2">
        <v>35</v>
      </c>
      <c r="V2">
        <v>36</v>
      </c>
      <c r="W2">
        <v>37</v>
      </c>
      <c r="X2">
        <v>38</v>
      </c>
      <c r="Y2">
        <v>39</v>
      </c>
      <c r="Z2">
        <v>40</v>
      </c>
      <c r="AA2">
        <v>41</v>
      </c>
      <c r="AB2">
        <v>42</v>
      </c>
      <c r="AC2">
        <v>43</v>
      </c>
      <c r="AD2">
        <v>44</v>
      </c>
      <c r="AE2">
        <v>45</v>
      </c>
      <c r="AF2">
        <v>46</v>
      </c>
      <c r="AG2">
        <v>47</v>
      </c>
      <c r="AH2">
        <v>48</v>
      </c>
      <c r="AI2">
        <v>49</v>
      </c>
      <c r="AJ2">
        <v>50</v>
      </c>
      <c r="AK2">
        <v>51</v>
      </c>
      <c r="AL2">
        <v>52</v>
      </c>
      <c r="AM2">
        <v>53</v>
      </c>
      <c r="AN2">
        <v>54</v>
      </c>
      <c r="AO2">
        <v>55</v>
      </c>
      <c r="AP2">
        <v>56</v>
      </c>
      <c r="AQ2">
        <v>57</v>
      </c>
      <c r="AR2">
        <v>58</v>
      </c>
      <c r="AS2">
        <v>59</v>
      </c>
      <c r="AT2">
        <v>60</v>
      </c>
      <c r="AU2">
        <v>61</v>
      </c>
      <c r="AV2">
        <v>62</v>
      </c>
      <c r="AW2">
        <v>63</v>
      </c>
      <c r="AX2">
        <v>64</v>
      </c>
      <c r="AY2">
        <v>65</v>
      </c>
      <c r="AZ2">
        <v>66</v>
      </c>
      <c r="BA2">
        <v>67</v>
      </c>
      <c r="BB2">
        <v>68</v>
      </c>
      <c r="BC2">
        <v>69</v>
      </c>
      <c r="BD2">
        <v>70</v>
      </c>
      <c r="BE2">
        <v>71</v>
      </c>
      <c r="BF2">
        <v>72</v>
      </c>
      <c r="BG2">
        <v>73</v>
      </c>
      <c r="BH2">
        <v>74</v>
      </c>
      <c r="BI2">
        <v>75</v>
      </c>
      <c r="BJ2">
        <v>76</v>
      </c>
      <c r="BK2">
        <v>77</v>
      </c>
      <c r="BL2">
        <v>78</v>
      </c>
      <c r="BM2">
        <v>79</v>
      </c>
      <c r="BN2">
        <v>80</v>
      </c>
      <c r="BO2">
        <v>81</v>
      </c>
      <c r="BP2">
        <v>82</v>
      </c>
      <c r="BQ2">
        <v>83</v>
      </c>
      <c r="BR2">
        <v>84</v>
      </c>
    </row>
    <row r="3" spans="1:70" x14ac:dyDescent="0.2">
      <c r="A3">
        <v>16</v>
      </c>
      <c r="B3" s="31">
        <v>1.0000000000000001E-5</v>
      </c>
      <c r="C3" s="31">
        <v>1.0000000000000001E-5</v>
      </c>
      <c r="D3" s="31">
        <v>1.0000000000000001E-5</v>
      </c>
      <c r="E3" s="31">
        <v>1.0000000000000001E-5</v>
      </c>
      <c r="F3" s="31">
        <v>1.0000000000000001E-5</v>
      </c>
      <c r="G3" s="31">
        <v>1.0000000000000001E-5</v>
      </c>
      <c r="H3" s="31">
        <v>1.0000000000000001E-5</v>
      </c>
      <c r="I3" s="31">
        <v>1.0000000000000001E-5</v>
      </c>
      <c r="J3" s="31">
        <v>1.0000000000000001E-5</v>
      </c>
      <c r="K3" s="31">
        <v>1.0000000000000001E-5</v>
      </c>
      <c r="L3" s="31">
        <v>1.0000000000000001E-5</v>
      </c>
      <c r="M3" s="31">
        <v>1.0000000000000001E-5</v>
      </c>
      <c r="N3" s="31">
        <v>1.0000000000000001E-5</v>
      </c>
      <c r="O3" s="31">
        <v>1.0000000000000001E-5</v>
      </c>
      <c r="P3" s="31">
        <v>1.0000000000000001E-5</v>
      </c>
      <c r="Q3" s="31">
        <v>1.0000000000000001E-5</v>
      </c>
      <c r="R3" s="31">
        <v>1.0000000000000001E-5</v>
      </c>
      <c r="S3" s="31">
        <v>1.0000000000000001E-5</v>
      </c>
      <c r="T3" s="31">
        <v>1.0000000000000001E-5</v>
      </c>
      <c r="U3" s="31">
        <v>1.0000000000000001E-5</v>
      </c>
      <c r="V3" s="31">
        <v>1.0000000000000001E-5</v>
      </c>
      <c r="W3" s="31">
        <v>1.0000000000000001E-5</v>
      </c>
      <c r="X3" s="31">
        <v>1.0000000000000001E-5</v>
      </c>
      <c r="Y3" s="31">
        <v>1.0000000000000001E-5</v>
      </c>
      <c r="Z3" s="31">
        <v>1.0000000000000001E-5</v>
      </c>
      <c r="AA3" s="31">
        <v>1.0000000000000001E-5</v>
      </c>
      <c r="AB3" s="31">
        <v>1.0000000000000001E-5</v>
      </c>
      <c r="AC3" s="31">
        <v>1.0000000000000001E-5</v>
      </c>
      <c r="AD3" s="31">
        <v>1.0000000000000001E-5</v>
      </c>
      <c r="AE3" s="31">
        <v>1.0000000000000001E-5</v>
      </c>
      <c r="AF3" s="31">
        <v>1.0000000000000001E-5</v>
      </c>
      <c r="AG3" s="31">
        <v>1.0000000000000001E-5</v>
      </c>
      <c r="AH3" s="31">
        <v>1.0000000000000001E-5</v>
      </c>
      <c r="AI3" s="31">
        <v>1.0000000000000001E-5</v>
      </c>
      <c r="AJ3" s="31">
        <v>1.0000000000000001E-5</v>
      </c>
      <c r="AK3" s="31">
        <v>1.0000000000000001E-5</v>
      </c>
      <c r="AL3" s="31">
        <v>1.0000000000000001E-5</v>
      </c>
      <c r="AM3" s="31">
        <v>1.0000000000000001E-5</v>
      </c>
      <c r="AN3" s="31">
        <v>1.0000000000000001E-5</v>
      </c>
      <c r="AO3" s="31">
        <v>1.0000000000000001E-5</v>
      </c>
      <c r="AP3" s="31">
        <v>1.0000000000000001E-5</v>
      </c>
      <c r="AQ3" s="31">
        <v>1.0000000000000001E-5</v>
      </c>
      <c r="AR3" s="31">
        <v>1.0000000000000001E-5</v>
      </c>
      <c r="AS3" s="31">
        <v>1.0000000000000001E-5</v>
      </c>
      <c r="AT3" s="31">
        <v>1.0000000000000001E-5</v>
      </c>
      <c r="AU3" s="31">
        <v>1.0000000000000001E-5</v>
      </c>
      <c r="AV3" s="31">
        <v>1.0000000000000001E-5</v>
      </c>
      <c r="AW3" s="31">
        <v>1.0000000000000001E-5</v>
      </c>
      <c r="AX3" s="31">
        <v>1.0000000000000001E-5</v>
      </c>
      <c r="AY3" s="31">
        <v>1.0000000000000001E-5</v>
      </c>
      <c r="AZ3" s="31">
        <v>1.0000000000000001E-5</v>
      </c>
      <c r="BA3" s="31">
        <v>1.0000000000000001E-5</v>
      </c>
      <c r="BB3" s="31">
        <v>1.0000000000000001E-5</v>
      </c>
      <c r="BC3" s="31">
        <v>1.0000000000000001E-5</v>
      </c>
      <c r="BD3" s="31">
        <v>1.0000000000000001E-5</v>
      </c>
      <c r="BE3" s="31">
        <v>1.0000000000000001E-5</v>
      </c>
      <c r="BF3" s="31">
        <v>1.0000000000000001E-5</v>
      </c>
      <c r="BG3" s="31">
        <v>1.0000000000000001E-5</v>
      </c>
      <c r="BH3" s="31">
        <v>1.0000000000000001E-5</v>
      </c>
      <c r="BI3" s="31">
        <v>1.0000000000000001E-5</v>
      </c>
      <c r="BJ3" s="31">
        <v>1.0000000000000001E-5</v>
      </c>
      <c r="BK3" s="31">
        <v>1.0000000000000001E-5</v>
      </c>
      <c r="BL3" s="31">
        <v>1.0000000000000001E-5</v>
      </c>
      <c r="BM3" s="31">
        <v>1.0000000000000001E-5</v>
      </c>
      <c r="BN3" s="31">
        <v>1.0000000000000001E-5</v>
      </c>
      <c r="BO3" s="31">
        <v>1.0000000000000001E-5</v>
      </c>
      <c r="BP3" s="31">
        <v>1.0000000000000001E-5</v>
      </c>
      <c r="BQ3" s="31">
        <v>1.0000000000000001E-5</v>
      </c>
      <c r="BR3" s="31">
        <v>1.0000000000000001E-5</v>
      </c>
    </row>
    <row r="4" spans="1:70" x14ac:dyDescent="0.2">
      <c r="A4">
        <v>17</v>
      </c>
      <c r="B4" s="31">
        <v>1.0000000000000001E-5</v>
      </c>
      <c r="C4" s="31">
        <v>1.0000000000000001E-5</v>
      </c>
      <c r="D4" s="31">
        <v>1.0000000000000001E-5</v>
      </c>
      <c r="E4" s="31">
        <v>1.0000000000000001E-5</v>
      </c>
      <c r="F4" s="31">
        <v>1.0000000000000001E-5</v>
      </c>
      <c r="G4" s="31">
        <v>1.0000000000000001E-5</v>
      </c>
      <c r="H4" s="31">
        <v>1.0000000000000001E-5</v>
      </c>
      <c r="I4" s="31">
        <v>1.0000000000000001E-5</v>
      </c>
      <c r="J4" s="31">
        <v>1.0000000000000001E-5</v>
      </c>
      <c r="K4" s="31">
        <v>1.0000000000000001E-5</v>
      </c>
      <c r="L4" s="31">
        <v>1.0000000000000001E-5</v>
      </c>
      <c r="M4" s="31">
        <v>1.0000000000000001E-5</v>
      </c>
      <c r="N4" s="31">
        <v>1.0000000000000001E-5</v>
      </c>
      <c r="O4" s="31">
        <v>1.0000000000000001E-5</v>
      </c>
      <c r="P4" s="31">
        <v>1.0000000000000001E-5</v>
      </c>
      <c r="Q4" s="31">
        <v>1.0000000000000001E-5</v>
      </c>
      <c r="R4" s="31">
        <v>1.0000000000000001E-5</v>
      </c>
      <c r="S4" s="31">
        <v>1.0000000000000001E-5</v>
      </c>
      <c r="T4" s="31">
        <v>1.0000000000000001E-5</v>
      </c>
      <c r="U4" s="31">
        <v>1.0000000000000001E-5</v>
      </c>
      <c r="V4" s="31">
        <v>1.0000000000000001E-5</v>
      </c>
      <c r="W4" s="31">
        <v>1.0000000000000001E-5</v>
      </c>
      <c r="X4" s="31">
        <v>1.0000000000000001E-5</v>
      </c>
      <c r="Y4" s="31">
        <v>1.0000000000000001E-5</v>
      </c>
      <c r="Z4" s="31">
        <v>1.0000000000000001E-5</v>
      </c>
      <c r="AA4" s="31">
        <v>1.0000000000000001E-5</v>
      </c>
      <c r="AB4" s="31">
        <v>1.0000000000000001E-5</v>
      </c>
      <c r="AC4" s="31">
        <v>1.0000000000000001E-5</v>
      </c>
      <c r="AD4" s="31">
        <v>1.0000000000000001E-5</v>
      </c>
      <c r="AE4" s="31">
        <v>1.0000000000000001E-5</v>
      </c>
      <c r="AF4" s="31">
        <v>1.0000000000000001E-5</v>
      </c>
      <c r="AG4" s="31">
        <v>1.0000000000000001E-5</v>
      </c>
      <c r="AH4" s="31">
        <v>1.0000000000000001E-5</v>
      </c>
      <c r="AI4" s="31">
        <v>1.0000000000000001E-5</v>
      </c>
      <c r="AJ4" s="31">
        <v>1.0000000000000001E-5</v>
      </c>
      <c r="AK4" s="31">
        <v>1.0000000000000001E-5</v>
      </c>
      <c r="AL4" s="31">
        <v>1.0000000000000001E-5</v>
      </c>
      <c r="AM4" s="31">
        <v>1.0000000000000001E-5</v>
      </c>
      <c r="AN4" s="31">
        <v>1.0000000000000001E-5</v>
      </c>
      <c r="AO4" s="31">
        <v>1.0000000000000001E-5</v>
      </c>
      <c r="AP4" s="31">
        <v>1.0000000000000001E-5</v>
      </c>
      <c r="AQ4" s="31">
        <v>1.0000000000000001E-5</v>
      </c>
      <c r="AR4" s="31">
        <v>1.0000000000000001E-5</v>
      </c>
      <c r="AS4" s="31">
        <v>1.0000000000000001E-5</v>
      </c>
      <c r="AT4" s="31">
        <v>1.0000000000000001E-5</v>
      </c>
      <c r="AU4" s="31">
        <v>1.0000000000000001E-5</v>
      </c>
      <c r="AV4" s="31">
        <v>1.0000000000000001E-5</v>
      </c>
      <c r="AW4" s="31">
        <v>1.0000000000000001E-5</v>
      </c>
      <c r="AX4" s="31">
        <v>1.0000000000000001E-5</v>
      </c>
      <c r="AY4" s="31">
        <v>1.0000000000000001E-5</v>
      </c>
      <c r="AZ4" s="31">
        <v>1.0000000000000001E-5</v>
      </c>
      <c r="BA4" s="31">
        <v>1.0000000000000001E-5</v>
      </c>
      <c r="BB4" s="31">
        <v>1.0000000000000001E-5</v>
      </c>
      <c r="BC4" s="31">
        <v>1.0000000000000001E-5</v>
      </c>
      <c r="BD4" s="31">
        <v>1.0000000000000001E-5</v>
      </c>
      <c r="BE4" s="31">
        <v>1.0000000000000001E-5</v>
      </c>
      <c r="BF4" s="31">
        <v>1.0000000000000001E-5</v>
      </c>
      <c r="BG4" s="31">
        <v>1.0000000000000001E-5</v>
      </c>
      <c r="BH4" s="31">
        <v>1.0000000000000001E-5</v>
      </c>
      <c r="BI4" s="31">
        <v>1.0000000000000001E-5</v>
      </c>
      <c r="BJ4" s="31">
        <v>1.0000000000000001E-5</v>
      </c>
      <c r="BK4" s="31">
        <v>1.0000000000000001E-5</v>
      </c>
      <c r="BL4" s="31">
        <v>1.0000000000000001E-5</v>
      </c>
      <c r="BM4" s="31">
        <v>1.0000000000000001E-5</v>
      </c>
      <c r="BN4" s="31">
        <v>1.0000000000000001E-5</v>
      </c>
      <c r="BO4" s="31">
        <v>1.0000000000000001E-5</v>
      </c>
      <c r="BP4" s="31">
        <v>1.0000000000000001E-5</v>
      </c>
      <c r="BQ4" s="31">
        <v>1.0000000000000001E-5</v>
      </c>
      <c r="BR4" s="31">
        <v>1.0000000000000001E-5</v>
      </c>
    </row>
    <row r="5" spans="1:70" x14ac:dyDescent="0.2">
      <c r="A5">
        <v>18</v>
      </c>
      <c r="B5" s="31">
        <v>1.0000000000000001E-5</v>
      </c>
      <c r="C5" s="31">
        <v>1.0000000000000001E-5</v>
      </c>
      <c r="D5" s="31">
        <v>1.0000000000000001E-5</v>
      </c>
      <c r="E5" s="31">
        <v>1.0000000000000001E-5</v>
      </c>
      <c r="F5" s="31">
        <v>1.0000000000000001E-5</v>
      </c>
      <c r="G5" s="31">
        <v>1.0000000000000001E-5</v>
      </c>
      <c r="H5" s="31">
        <v>1.0000000000000001E-5</v>
      </c>
      <c r="I5" s="31">
        <v>1.0000000000000001E-5</v>
      </c>
      <c r="J5" s="31">
        <v>1.0000000000000001E-5</v>
      </c>
      <c r="K5" s="31">
        <v>1.0000000000000001E-5</v>
      </c>
      <c r="L5" s="31">
        <v>1.0000000000000001E-5</v>
      </c>
      <c r="M5" s="31">
        <v>1.0000000000000001E-5</v>
      </c>
      <c r="N5" s="31">
        <v>1.0000000000000001E-5</v>
      </c>
      <c r="O5" s="31">
        <v>1.0000000000000001E-5</v>
      </c>
      <c r="P5" s="31">
        <v>1.0000000000000001E-5</v>
      </c>
      <c r="Q5" s="31">
        <v>1.0000000000000001E-5</v>
      </c>
      <c r="R5" s="31">
        <v>1.0000000000000001E-5</v>
      </c>
      <c r="S5" s="31">
        <v>1.0000000000000001E-5</v>
      </c>
      <c r="T5" s="31">
        <v>1.0000000000000001E-5</v>
      </c>
      <c r="U5" s="31">
        <v>1.0000000000000001E-5</v>
      </c>
      <c r="V5" s="31">
        <v>1.0000000000000001E-5</v>
      </c>
      <c r="W5" s="31">
        <v>1.0000000000000001E-5</v>
      </c>
      <c r="X5" s="31">
        <v>1.0000000000000001E-5</v>
      </c>
      <c r="Y5" s="31">
        <v>1.0000000000000001E-5</v>
      </c>
      <c r="Z5" s="31">
        <v>1.0000000000000001E-5</v>
      </c>
      <c r="AA5" s="31">
        <v>1.0000000000000001E-5</v>
      </c>
      <c r="AB5" s="31">
        <v>1.0000000000000001E-5</v>
      </c>
      <c r="AC5" s="31">
        <v>1.0000000000000001E-5</v>
      </c>
      <c r="AD5" s="31">
        <v>1.0000000000000001E-5</v>
      </c>
      <c r="AE5" s="31">
        <v>1.0000000000000001E-5</v>
      </c>
      <c r="AF5" s="31">
        <v>1.0000000000000001E-5</v>
      </c>
      <c r="AG5" s="31">
        <v>1.0000000000000001E-5</v>
      </c>
      <c r="AH5" s="31">
        <v>1.0000000000000001E-5</v>
      </c>
      <c r="AI5" s="31">
        <v>1.0000000000000001E-5</v>
      </c>
      <c r="AJ5" s="31">
        <v>1.0000000000000001E-5</v>
      </c>
      <c r="AK5" s="31">
        <v>1.0000000000000001E-5</v>
      </c>
      <c r="AL5" s="31">
        <v>1.0000000000000001E-5</v>
      </c>
      <c r="AM5" s="31">
        <v>1.0000000000000001E-5</v>
      </c>
      <c r="AN5" s="31">
        <v>1.0000000000000001E-5</v>
      </c>
      <c r="AO5" s="31">
        <v>1.0000000000000001E-5</v>
      </c>
      <c r="AP5" s="31">
        <v>1.0000000000000001E-5</v>
      </c>
      <c r="AQ5" s="31">
        <v>1.0000000000000001E-5</v>
      </c>
      <c r="AR5" s="31">
        <v>1.0000000000000001E-5</v>
      </c>
      <c r="AS5" s="31">
        <v>1.0000000000000001E-5</v>
      </c>
      <c r="AT5" s="31">
        <v>1.0000000000000001E-5</v>
      </c>
      <c r="AU5" s="31">
        <v>1.0000000000000001E-5</v>
      </c>
      <c r="AV5" s="31">
        <v>1.0000000000000001E-5</v>
      </c>
      <c r="AW5" s="31">
        <v>1.0000000000000001E-5</v>
      </c>
      <c r="AX5" s="31">
        <v>1.0000000000000001E-5</v>
      </c>
      <c r="AY5" s="31">
        <v>1.0000000000000001E-5</v>
      </c>
      <c r="AZ5" s="31">
        <v>1.0000000000000001E-5</v>
      </c>
      <c r="BA5" s="31">
        <v>1.0000000000000001E-5</v>
      </c>
      <c r="BB5" s="31">
        <v>1.0000000000000001E-5</v>
      </c>
      <c r="BC5" s="31">
        <v>1.0000000000000001E-5</v>
      </c>
      <c r="BD5" s="31">
        <v>1.0000000000000001E-5</v>
      </c>
      <c r="BE5" s="31">
        <v>1.0000000000000001E-5</v>
      </c>
      <c r="BF5" s="31">
        <v>1.0000000000000001E-5</v>
      </c>
      <c r="BG5" s="31">
        <v>1.0000000000000001E-5</v>
      </c>
      <c r="BH5" s="31">
        <v>1.0000000000000001E-5</v>
      </c>
      <c r="BI5" s="31">
        <v>1.0000000000000001E-5</v>
      </c>
      <c r="BJ5" s="31">
        <v>1.0000000000000001E-5</v>
      </c>
      <c r="BK5" s="31">
        <v>1.0000000000000001E-5</v>
      </c>
      <c r="BL5" s="31">
        <v>1.0000000000000001E-5</v>
      </c>
      <c r="BM5" s="31">
        <v>1.0000000000000001E-5</v>
      </c>
      <c r="BN5" s="31">
        <v>1.0000000000000001E-5</v>
      </c>
      <c r="BO5" s="31">
        <v>1.0000000000000001E-5</v>
      </c>
      <c r="BP5" s="31">
        <v>1.0000000000000001E-5</v>
      </c>
      <c r="BQ5" s="31">
        <v>1.0000000000000001E-5</v>
      </c>
      <c r="BR5" s="31">
        <v>1.0000000000000001E-5</v>
      </c>
    </row>
    <row r="6" spans="1:70" x14ac:dyDescent="0.2">
      <c r="A6">
        <v>19</v>
      </c>
      <c r="B6" s="31">
        <v>1.0000000000000001E-5</v>
      </c>
      <c r="C6" s="31">
        <v>1.0000000000000001E-5</v>
      </c>
      <c r="D6" s="31">
        <v>1.0000000000000001E-5</v>
      </c>
      <c r="E6" s="31">
        <v>1.0000000000000001E-5</v>
      </c>
      <c r="F6" s="31">
        <v>1.0000000000000001E-5</v>
      </c>
      <c r="G6" s="31">
        <v>1.0000000000000001E-5</v>
      </c>
      <c r="H6" s="31">
        <v>1.0000000000000001E-5</v>
      </c>
      <c r="I6" s="31">
        <v>1.0000000000000001E-5</v>
      </c>
      <c r="J6" s="31">
        <v>1.0000000000000001E-5</v>
      </c>
      <c r="K6" s="31">
        <v>1.0000000000000001E-5</v>
      </c>
      <c r="L6" s="31">
        <v>1.0000000000000001E-5</v>
      </c>
      <c r="M6" s="31">
        <v>1.0000000000000001E-5</v>
      </c>
      <c r="N6" s="31">
        <v>1.0000000000000001E-5</v>
      </c>
      <c r="O6" s="31">
        <v>1.0000000000000001E-5</v>
      </c>
      <c r="P6" s="31">
        <v>1.0000000000000001E-5</v>
      </c>
      <c r="Q6" s="31">
        <v>1.0000000000000001E-5</v>
      </c>
      <c r="R6" s="31">
        <v>1.0000000000000001E-5</v>
      </c>
      <c r="S6" s="31">
        <v>1.0000000000000001E-5</v>
      </c>
      <c r="T6" s="31">
        <v>1.0000000000000001E-5</v>
      </c>
      <c r="U6" s="31">
        <v>1.0000000000000001E-5</v>
      </c>
      <c r="V6" s="31">
        <v>1.0000000000000001E-5</v>
      </c>
      <c r="W6" s="31">
        <v>1.0000000000000001E-5</v>
      </c>
      <c r="X6" s="31">
        <v>1.0000000000000001E-5</v>
      </c>
      <c r="Y6" s="31">
        <v>1.0000000000000001E-5</v>
      </c>
      <c r="Z6" s="31">
        <v>1.0000000000000001E-5</v>
      </c>
      <c r="AA6" s="31">
        <v>1.0000000000000001E-5</v>
      </c>
      <c r="AB6" s="31">
        <v>1.0000000000000001E-5</v>
      </c>
      <c r="AC6" s="31">
        <v>1.0000000000000001E-5</v>
      </c>
      <c r="AD6" s="31">
        <v>1.0000000000000001E-5</v>
      </c>
      <c r="AE6" s="31">
        <v>1.0000000000000001E-5</v>
      </c>
      <c r="AF6" s="31">
        <v>1.0000000000000001E-5</v>
      </c>
      <c r="AG6" s="31">
        <v>1.0000000000000001E-5</v>
      </c>
      <c r="AH6" s="31">
        <v>1.0000000000000001E-5</v>
      </c>
      <c r="AI6" s="31">
        <v>1.0000000000000001E-5</v>
      </c>
      <c r="AJ6" s="31">
        <v>1.0000000000000001E-5</v>
      </c>
      <c r="AK6" s="31">
        <v>1.0000000000000001E-5</v>
      </c>
      <c r="AL6" s="31">
        <v>1.0000000000000001E-5</v>
      </c>
      <c r="AM6" s="31">
        <v>1.0000000000000001E-5</v>
      </c>
      <c r="AN6" s="31">
        <v>1.0000000000000001E-5</v>
      </c>
      <c r="AO6" s="31">
        <v>1.0000000000000001E-5</v>
      </c>
      <c r="AP6" s="31">
        <v>1.0000000000000001E-5</v>
      </c>
      <c r="AQ6" s="31">
        <v>1.0000000000000001E-5</v>
      </c>
      <c r="AR6" s="31">
        <v>1.0000000000000001E-5</v>
      </c>
      <c r="AS6" s="31">
        <v>1.0000000000000001E-5</v>
      </c>
      <c r="AT6" s="31">
        <v>1.0000000000000001E-5</v>
      </c>
      <c r="AU6" s="31">
        <v>1.0000000000000001E-5</v>
      </c>
      <c r="AV6" s="31">
        <v>1.0000000000000001E-5</v>
      </c>
      <c r="AW6" s="31">
        <v>1.0000000000000001E-5</v>
      </c>
      <c r="AX6" s="31">
        <v>1.0000000000000001E-5</v>
      </c>
      <c r="AY6" s="31">
        <v>1.0000000000000001E-5</v>
      </c>
      <c r="AZ6" s="31">
        <v>1.0000000000000001E-5</v>
      </c>
      <c r="BA6" s="31">
        <v>1.0000000000000001E-5</v>
      </c>
      <c r="BB6" s="31">
        <v>1.0000000000000001E-5</v>
      </c>
      <c r="BC6" s="31">
        <v>1.0000000000000001E-5</v>
      </c>
      <c r="BD6" s="31">
        <v>1.0000000000000001E-5</v>
      </c>
      <c r="BE6" s="31">
        <v>1.0000000000000001E-5</v>
      </c>
      <c r="BF6" s="31">
        <v>1.0000000000000001E-5</v>
      </c>
      <c r="BG6" s="31">
        <v>1.0000000000000001E-5</v>
      </c>
      <c r="BH6" s="31">
        <v>1.0000000000000001E-5</v>
      </c>
      <c r="BI6" s="31">
        <v>1.0000000000000001E-5</v>
      </c>
      <c r="BJ6" s="31">
        <v>1.0000000000000001E-5</v>
      </c>
      <c r="BK6" s="31">
        <v>1.0000000000000001E-5</v>
      </c>
      <c r="BL6" s="31">
        <v>1.0000000000000001E-5</v>
      </c>
      <c r="BM6" s="31">
        <v>1.0000000000000001E-5</v>
      </c>
      <c r="BN6" s="31">
        <v>1.0000000000000001E-5</v>
      </c>
      <c r="BO6" s="31">
        <v>1.0000000000000001E-5</v>
      </c>
      <c r="BP6" s="31">
        <v>1.0000000000000001E-5</v>
      </c>
      <c r="BQ6" s="31">
        <v>1.0000000000000001E-5</v>
      </c>
      <c r="BR6" s="31">
        <v>1.0000000000000001E-5</v>
      </c>
    </row>
    <row r="7" spans="1:70" x14ac:dyDescent="0.2">
      <c r="A7">
        <v>20</v>
      </c>
      <c r="B7" s="31">
        <v>1.0000000000000001E-5</v>
      </c>
      <c r="C7" s="31">
        <v>1.0000000000000001E-5</v>
      </c>
      <c r="D7" s="31">
        <v>1.0000000000000001E-5</v>
      </c>
      <c r="E7" s="31">
        <v>1.0000000000000001E-5</v>
      </c>
      <c r="F7" s="31">
        <v>1.0000000000000001E-5</v>
      </c>
      <c r="G7" s="31">
        <v>1.0000000000000001E-5</v>
      </c>
      <c r="H7" s="31">
        <v>1.0000000000000001E-5</v>
      </c>
      <c r="I7" s="31">
        <v>1.0000000000000001E-5</v>
      </c>
      <c r="J7" s="31">
        <v>1.0000000000000001E-5</v>
      </c>
      <c r="K7" s="31">
        <v>1.0000000000000001E-5</v>
      </c>
      <c r="L7" s="31">
        <v>1.0000000000000001E-5</v>
      </c>
      <c r="M7" s="31">
        <v>1.0000000000000001E-5</v>
      </c>
      <c r="N7" s="31">
        <v>1.0000000000000001E-5</v>
      </c>
      <c r="O7" s="31">
        <v>1.0000000000000001E-5</v>
      </c>
      <c r="P7" s="31">
        <v>1.0000000000000001E-5</v>
      </c>
      <c r="Q7" s="31">
        <v>1.0000000000000001E-5</v>
      </c>
      <c r="R7" s="31">
        <v>1.0000000000000001E-5</v>
      </c>
      <c r="S7" s="31">
        <v>1.0000000000000001E-5</v>
      </c>
      <c r="T7" s="31">
        <v>1.0000000000000001E-5</v>
      </c>
      <c r="U7" s="31">
        <v>1.0000000000000001E-5</v>
      </c>
      <c r="V7" s="31">
        <v>1.0000000000000001E-5</v>
      </c>
      <c r="W7" s="31">
        <v>1.0000000000000001E-5</v>
      </c>
      <c r="X7" s="31">
        <v>1.0000000000000001E-5</v>
      </c>
      <c r="Y7" s="31">
        <v>1.0000000000000001E-5</v>
      </c>
      <c r="Z7" s="31">
        <v>1.0000000000000001E-5</v>
      </c>
      <c r="AA7" s="31">
        <v>1.0000000000000001E-5</v>
      </c>
      <c r="AB7" s="31">
        <v>1.0000000000000001E-5</v>
      </c>
      <c r="AC7" s="31">
        <v>1.0000000000000001E-5</v>
      </c>
      <c r="AD7" s="31">
        <v>1.0000000000000001E-5</v>
      </c>
      <c r="AE7" s="31">
        <v>1.0000000000000001E-5</v>
      </c>
      <c r="AF7" s="31">
        <v>1.0000000000000001E-5</v>
      </c>
      <c r="AG7" s="31">
        <v>1.0000000000000001E-5</v>
      </c>
      <c r="AH7" s="31">
        <v>1.0000000000000001E-5</v>
      </c>
      <c r="AI7" s="31">
        <v>1.0000000000000001E-5</v>
      </c>
      <c r="AJ7" s="31">
        <v>1.0000000000000001E-5</v>
      </c>
      <c r="AK7" s="31">
        <v>1.0000000000000001E-5</v>
      </c>
      <c r="AL7" s="31">
        <v>1.0000000000000001E-5</v>
      </c>
      <c r="AM7" s="31">
        <v>1.0000000000000001E-5</v>
      </c>
      <c r="AN7" s="31">
        <v>1.0000000000000001E-5</v>
      </c>
      <c r="AO7" s="31">
        <v>1.0000000000000001E-5</v>
      </c>
      <c r="AP7" s="31">
        <v>1.0000000000000001E-5</v>
      </c>
      <c r="AQ7" s="31">
        <v>1.0000000000000001E-5</v>
      </c>
      <c r="AR7" s="31">
        <v>1.0000000000000001E-5</v>
      </c>
      <c r="AS7" s="31">
        <v>1.0000000000000001E-5</v>
      </c>
      <c r="AT7" s="31">
        <v>1.0000000000000001E-5</v>
      </c>
      <c r="AU7" s="31">
        <v>1.0000000000000001E-5</v>
      </c>
      <c r="AV7" s="31">
        <v>1.0000000000000001E-5</v>
      </c>
      <c r="AW7" s="31">
        <v>1.0000000000000001E-5</v>
      </c>
      <c r="AX7" s="31">
        <v>1.0000000000000001E-5</v>
      </c>
      <c r="AY7" s="31">
        <v>1.0000000000000001E-5</v>
      </c>
      <c r="AZ7" s="31">
        <v>1.0000000000000001E-5</v>
      </c>
      <c r="BA7" s="31">
        <v>1.0000000000000001E-5</v>
      </c>
      <c r="BB7" s="31">
        <v>1.0000000000000001E-5</v>
      </c>
      <c r="BC7" s="31">
        <v>1.0000000000000001E-5</v>
      </c>
      <c r="BD7" s="31">
        <v>1.0000000000000001E-5</v>
      </c>
      <c r="BE7" s="31">
        <v>1.0000000000000001E-5</v>
      </c>
      <c r="BF7" s="31">
        <v>1.0000000000000001E-5</v>
      </c>
      <c r="BG7" s="31">
        <v>1.0000000000000001E-5</v>
      </c>
      <c r="BH7" s="31">
        <v>1.0000000000000001E-5</v>
      </c>
      <c r="BI7" s="31">
        <v>1.0000000000000001E-5</v>
      </c>
      <c r="BJ7" s="31">
        <v>1.0000000000000001E-5</v>
      </c>
      <c r="BK7" s="31">
        <v>1.0000000000000001E-5</v>
      </c>
      <c r="BL7" s="31">
        <v>1.0000000000000001E-5</v>
      </c>
      <c r="BM7" s="31">
        <v>1.0000000000000001E-5</v>
      </c>
      <c r="BN7" s="31">
        <v>1.0000000000000001E-5</v>
      </c>
      <c r="BO7" s="31">
        <v>1.0000000000000001E-5</v>
      </c>
      <c r="BP7" s="31">
        <v>1.0000000000000001E-5</v>
      </c>
      <c r="BQ7" s="31">
        <v>1.0000000000000001E-5</v>
      </c>
      <c r="BR7" s="31">
        <v>1.0000000000000001E-5</v>
      </c>
    </row>
    <row r="8" spans="1:70" x14ac:dyDescent="0.2">
      <c r="A8">
        <v>21</v>
      </c>
      <c r="B8" s="31">
        <v>1.0000000000000001E-5</v>
      </c>
      <c r="C8" s="31">
        <v>1.0000000000000001E-5</v>
      </c>
      <c r="D8" s="31">
        <v>1.0000000000000001E-5</v>
      </c>
      <c r="E8" s="31">
        <v>1.0000000000000001E-5</v>
      </c>
      <c r="F8" s="31">
        <v>1.0000000000000001E-5</v>
      </c>
      <c r="G8" s="31">
        <v>1.0000000000000001E-5</v>
      </c>
      <c r="H8" s="31">
        <v>1.0000000000000001E-5</v>
      </c>
      <c r="I8" s="31">
        <v>1.0000000000000001E-5</v>
      </c>
      <c r="J8" s="31">
        <v>1.0000000000000001E-5</v>
      </c>
      <c r="K8" s="31">
        <v>1.0000000000000001E-5</v>
      </c>
      <c r="L8" s="31">
        <v>1.0000000000000001E-5</v>
      </c>
      <c r="M8" s="31">
        <v>1.0000000000000001E-5</v>
      </c>
      <c r="N8" s="31">
        <v>1.0000000000000001E-5</v>
      </c>
      <c r="O8" s="31">
        <v>1.0000000000000001E-5</v>
      </c>
      <c r="P8" s="31">
        <v>1.0000000000000001E-5</v>
      </c>
      <c r="Q8" s="31">
        <v>1.0000000000000001E-5</v>
      </c>
      <c r="R8" s="31">
        <v>1.0000000000000001E-5</v>
      </c>
      <c r="S8" s="31">
        <v>1.0000000000000001E-5</v>
      </c>
      <c r="T8" s="31">
        <v>1.0000000000000001E-5</v>
      </c>
      <c r="U8" s="31">
        <v>1.0000000000000001E-5</v>
      </c>
      <c r="V8" s="31">
        <v>1.0000000000000001E-5</v>
      </c>
      <c r="W8" s="31">
        <v>1.0000000000000001E-5</v>
      </c>
      <c r="X8" s="31">
        <v>1.0000000000000001E-5</v>
      </c>
      <c r="Y8" s="31">
        <v>1.0000000000000001E-5</v>
      </c>
      <c r="Z8" s="31">
        <v>1.0000000000000001E-5</v>
      </c>
      <c r="AA8" s="31">
        <v>1.0000000000000001E-5</v>
      </c>
      <c r="AB8" s="31">
        <v>1.0000000000000001E-5</v>
      </c>
      <c r="AC8" s="31">
        <v>1.0000000000000001E-5</v>
      </c>
      <c r="AD8" s="31">
        <v>1.0000000000000001E-5</v>
      </c>
      <c r="AE8" s="31">
        <v>1.0000000000000001E-5</v>
      </c>
      <c r="AF8" s="31">
        <v>1.0000000000000001E-5</v>
      </c>
      <c r="AG8" s="31">
        <v>1.0000000000000001E-5</v>
      </c>
      <c r="AH8" s="31">
        <v>1.0000000000000001E-5</v>
      </c>
      <c r="AI8" s="31">
        <v>1.0000000000000001E-5</v>
      </c>
      <c r="AJ8" s="31">
        <v>1.0000000000000001E-5</v>
      </c>
      <c r="AK8" s="31">
        <v>1.0000000000000001E-5</v>
      </c>
      <c r="AL8" s="31">
        <v>1.0000000000000001E-5</v>
      </c>
      <c r="AM8" s="31">
        <v>1.0000000000000001E-5</v>
      </c>
      <c r="AN8" s="31">
        <v>1.0000000000000001E-5</v>
      </c>
      <c r="AO8" s="31">
        <v>1.0000000000000001E-5</v>
      </c>
      <c r="AP8" s="31">
        <v>1.0000000000000001E-5</v>
      </c>
      <c r="AQ8" s="31">
        <v>1.0000000000000001E-5</v>
      </c>
      <c r="AR8" s="31">
        <v>1.0000000000000001E-5</v>
      </c>
      <c r="AS8" s="31">
        <v>1.0000000000000001E-5</v>
      </c>
      <c r="AT8" s="31">
        <v>1.0000000000000001E-5</v>
      </c>
      <c r="AU8" s="31">
        <v>1.0000000000000001E-5</v>
      </c>
      <c r="AV8" s="31">
        <v>1.0000000000000001E-5</v>
      </c>
      <c r="AW8" s="31">
        <v>1.0000000000000001E-5</v>
      </c>
      <c r="AX8" s="31">
        <v>1.0000000000000001E-5</v>
      </c>
      <c r="AY8" s="31">
        <v>1.0000000000000001E-5</v>
      </c>
      <c r="AZ8" s="31">
        <v>1.0000000000000001E-5</v>
      </c>
      <c r="BA8" s="31">
        <v>1.0000000000000001E-5</v>
      </c>
      <c r="BB8" s="31">
        <v>1.0000000000000001E-5</v>
      </c>
      <c r="BC8" s="31">
        <v>1.0000000000000001E-5</v>
      </c>
      <c r="BD8" s="31">
        <v>1.0000000000000001E-5</v>
      </c>
      <c r="BE8" s="31">
        <v>1.0000000000000001E-5</v>
      </c>
      <c r="BF8" s="31">
        <v>1.0000000000000001E-5</v>
      </c>
      <c r="BG8" s="31">
        <v>1.0000000000000001E-5</v>
      </c>
      <c r="BH8" s="31">
        <v>1.0000000000000001E-5</v>
      </c>
      <c r="BI8" s="31">
        <v>1.0000000000000001E-5</v>
      </c>
      <c r="BJ8" s="31">
        <v>1.0000000000000001E-5</v>
      </c>
      <c r="BK8" s="31">
        <v>1.0000000000000001E-5</v>
      </c>
      <c r="BL8" s="31">
        <v>1.0000000000000001E-5</v>
      </c>
      <c r="BM8" s="31">
        <v>1.0000000000000001E-5</v>
      </c>
      <c r="BN8" s="31">
        <v>1.0000000000000001E-5</v>
      </c>
      <c r="BO8" s="31">
        <v>1.0000000000000001E-5</v>
      </c>
      <c r="BP8" s="31">
        <v>1.0000000000000001E-5</v>
      </c>
      <c r="BQ8" s="31">
        <v>1.0000000000000001E-5</v>
      </c>
      <c r="BR8" s="31">
        <v>1.0000000000000001E-5</v>
      </c>
    </row>
    <row r="9" spans="1:70" x14ac:dyDescent="0.2">
      <c r="A9">
        <v>22</v>
      </c>
      <c r="B9" s="31">
        <v>1.0000000000000001E-5</v>
      </c>
      <c r="C9" s="31">
        <v>1.0000000000000001E-5</v>
      </c>
      <c r="D9" s="31">
        <v>1.0000000000000001E-5</v>
      </c>
      <c r="E9" s="31">
        <v>1.0000000000000001E-5</v>
      </c>
      <c r="F9" s="31">
        <v>1.0000000000000001E-5</v>
      </c>
      <c r="G9" s="31">
        <v>1.0000000000000001E-5</v>
      </c>
      <c r="H9" s="31">
        <v>1.0000000000000001E-5</v>
      </c>
      <c r="I9" s="31">
        <v>1.0000000000000001E-5</v>
      </c>
      <c r="J9" s="31">
        <v>1.0000000000000001E-5</v>
      </c>
      <c r="K9" s="31">
        <v>1.0000000000000001E-5</v>
      </c>
      <c r="L9" s="31">
        <v>1.0000000000000001E-5</v>
      </c>
      <c r="M9" s="31">
        <v>1.0000000000000001E-5</v>
      </c>
      <c r="N9" s="31">
        <v>1.0000000000000001E-5</v>
      </c>
      <c r="O9" s="31">
        <v>1.0000000000000001E-5</v>
      </c>
      <c r="P9" s="31">
        <v>1.0000000000000001E-5</v>
      </c>
      <c r="Q9" s="31">
        <v>1.0000000000000001E-5</v>
      </c>
      <c r="R9" s="31">
        <v>1.0000000000000001E-5</v>
      </c>
      <c r="S9" s="31">
        <v>1.0000000000000001E-5</v>
      </c>
      <c r="T9" s="31">
        <v>1.0000000000000001E-5</v>
      </c>
      <c r="U9" s="31">
        <v>1.0000000000000001E-5</v>
      </c>
      <c r="V9" s="31">
        <v>1.0000000000000001E-5</v>
      </c>
      <c r="W9" s="31">
        <v>1.0000000000000001E-5</v>
      </c>
      <c r="X9" s="31">
        <v>1.0000000000000001E-5</v>
      </c>
      <c r="Y9" s="31">
        <v>1.0000000000000001E-5</v>
      </c>
      <c r="Z9" s="31">
        <v>1.0000000000000001E-5</v>
      </c>
      <c r="AA9" s="31">
        <v>1.0000000000000001E-5</v>
      </c>
      <c r="AB9" s="31">
        <v>1.0000000000000001E-5</v>
      </c>
      <c r="AC9" s="31">
        <v>1.0000000000000001E-5</v>
      </c>
      <c r="AD9" s="31">
        <v>1.0000000000000001E-5</v>
      </c>
      <c r="AE9" s="31">
        <v>1.0000000000000001E-5</v>
      </c>
      <c r="AF9" s="31">
        <v>1.0000000000000001E-5</v>
      </c>
      <c r="AG9" s="31">
        <v>1.0000000000000001E-5</v>
      </c>
      <c r="AH9" s="31">
        <v>1.0000000000000001E-5</v>
      </c>
      <c r="AI9" s="31">
        <v>1.0000000000000001E-5</v>
      </c>
      <c r="AJ9" s="31">
        <v>1.0000000000000001E-5</v>
      </c>
      <c r="AK9" s="31">
        <v>1.0000000000000001E-5</v>
      </c>
      <c r="AL9" s="31">
        <v>1.0000000000000001E-5</v>
      </c>
      <c r="AM9" s="31">
        <v>1.0000000000000001E-5</v>
      </c>
      <c r="AN9" s="31">
        <v>1.0000000000000001E-5</v>
      </c>
      <c r="AO9" s="31">
        <v>1.0000000000000001E-5</v>
      </c>
      <c r="AP9" s="31">
        <v>1.0000000000000001E-5</v>
      </c>
      <c r="AQ9" s="31">
        <v>1.0000000000000001E-5</v>
      </c>
      <c r="AR9" s="31">
        <v>1.0000000000000001E-5</v>
      </c>
      <c r="AS9" s="31">
        <v>1.0000000000000001E-5</v>
      </c>
      <c r="AT9" s="31">
        <v>1.0000000000000001E-5</v>
      </c>
      <c r="AU9" s="31">
        <v>1.0000000000000001E-5</v>
      </c>
      <c r="AV9" s="31">
        <v>1.0000000000000001E-5</v>
      </c>
      <c r="AW9" s="31">
        <v>1.0000000000000001E-5</v>
      </c>
      <c r="AX9" s="31">
        <v>1.0000000000000001E-5</v>
      </c>
      <c r="AY9" s="31">
        <v>1.0000000000000001E-5</v>
      </c>
      <c r="AZ9" s="31">
        <v>1.0000000000000001E-5</v>
      </c>
      <c r="BA9" s="31">
        <v>1.0000000000000001E-5</v>
      </c>
      <c r="BB9" s="31">
        <v>1.0000000000000001E-5</v>
      </c>
      <c r="BC9" s="31">
        <v>1.0000000000000001E-5</v>
      </c>
      <c r="BD9" s="31">
        <v>1.0000000000000001E-5</v>
      </c>
      <c r="BE9" s="31">
        <v>1.0000000000000001E-5</v>
      </c>
      <c r="BF9" s="31">
        <v>1.0000000000000001E-5</v>
      </c>
      <c r="BG9" s="31">
        <v>1.0000000000000001E-5</v>
      </c>
      <c r="BH9" s="31">
        <v>1.0000000000000001E-5</v>
      </c>
      <c r="BI9" s="31">
        <v>1.0000000000000001E-5</v>
      </c>
      <c r="BJ9" s="31">
        <v>1.0000000000000001E-5</v>
      </c>
      <c r="BK9" s="31">
        <v>1.0000000000000001E-5</v>
      </c>
      <c r="BL9" s="31">
        <v>1.0000000000000001E-5</v>
      </c>
      <c r="BM9" s="31">
        <v>1.0000000000000001E-5</v>
      </c>
      <c r="BN9" s="31">
        <v>1.0000000000000001E-5</v>
      </c>
      <c r="BO9" s="31">
        <v>1.0000000000000001E-5</v>
      </c>
      <c r="BP9" s="31">
        <v>1.0000000000000001E-5</v>
      </c>
      <c r="BQ9" s="31">
        <v>1.0000000000000001E-5</v>
      </c>
      <c r="BR9" s="31">
        <v>1.0000000000000001E-5</v>
      </c>
    </row>
    <row r="10" spans="1:70" x14ac:dyDescent="0.2">
      <c r="A10">
        <v>23</v>
      </c>
      <c r="B10" s="31">
        <v>1.0000000000000001E-5</v>
      </c>
      <c r="C10" s="31">
        <v>1.0000000000000001E-5</v>
      </c>
      <c r="D10" s="31">
        <v>1.0000000000000001E-5</v>
      </c>
      <c r="E10" s="31">
        <v>1.0000000000000001E-5</v>
      </c>
      <c r="F10" s="31">
        <v>1.0000000000000001E-5</v>
      </c>
      <c r="G10" s="31">
        <v>1.0000000000000001E-5</v>
      </c>
      <c r="H10" s="31">
        <v>1.0000000000000001E-5</v>
      </c>
      <c r="I10" s="31">
        <v>1.0000000000000001E-5</v>
      </c>
      <c r="J10" s="31">
        <v>1.0000000000000001E-5</v>
      </c>
      <c r="K10" s="31">
        <v>1.0000000000000001E-5</v>
      </c>
      <c r="L10" s="31">
        <v>1.0000000000000001E-5</v>
      </c>
      <c r="M10" s="31">
        <v>1.0000000000000001E-5</v>
      </c>
      <c r="N10" s="31">
        <v>1.0000000000000001E-5</v>
      </c>
      <c r="O10" s="31">
        <v>1.0000000000000001E-5</v>
      </c>
      <c r="P10" s="31">
        <v>1.0000000000000001E-5</v>
      </c>
      <c r="Q10" s="31">
        <v>1.0000000000000001E-5</v>
      </c>
      <c r="R10" s="31">
        <v>1.0000000000000001E-5</v>
      </c>
      <c r="S10" s="31">
        <v>1.0000000000000001E-5</v>
      </c>
      <c r="T10" s="31">
        <v>1.0000000000000001E-5</v>
      </c>
      <c r="U10" s="31">
        <v>1.0000000000000001E-5</v>
      </c>
      <c r="V10" s="31">
        <v>1.0000000000000001E-5</v>
      </c>
      <c r="W10" s="31">
        <v>1.0000000000000001E-5</v>
      </c>
      <c r="X10" s="31">
        <v>1.0000000000000001E-5</v>
      </c>
      <c r="Y10" s="31">
        <v>1.0000000000000001E-5</v>
      </c>
      <c r="Z10" s="31">
        <v>1.0000000000000001E-5</v>
      </c>
      <c r="AA10" s="31">
        <v>1.0000000000000001E-5</v>
      </c>
      <c r="AB10" s="31">
        <v>1.0000000000000001E-5</v>
      </c>
      <c r="AC10" s="31">
        <v>1.0000000000000001E-5</v>
      </c>
      <c r="AD10" s="31">
        <v>1.0000000000000001E-5</v>
      </c>
      <c r="AE10" s="31">
        <v>1.0000000000000001E-5</v>
      </c>
      <c r="AF10" s="31">
        <v>1.0000000000000001E-5</v>
      </c>
      <c r="AG10" s="31">
        <v>1.0000000000000001E-5</v>
      </c>
      <c r="AH10" s="31">
        <v>1.0000000000000001E-5</v>
      </c>
      <c r="AI10" s="31">
        <v>1.0000000000000001E-5</v>
      </c>
      <c r="AJ10" s="31">
        <v>1.0000000000000001E-5</v>
      </c>
      <c r="AK10" s="31">
        <v>1.0000000000000001E-5</v>
      </c>
      <c r="AL10" s="31">
        <v>1.0000000000000001E-5</v>
      </c>
      <c r="AM10" s="31">
        <v>1.0000000000000001E-5</v>
      </c>
      <c r="AN10" s="31">
        <v>1.0000000000000001E-5</v>
      </c>
      <c r="AO10" s="31">
        <v>1.0000000000000001E-5</v>
      </c>
      <c r="AP10" s="31">
        <v>1.0000000000000001E-5</v>
      </c>
      <c r="AQ10" s="31">
        <v>1.0000000000000001E-5</v>
      </c>
      <c r="AR10" s="31">
        <v>1.0000000000000001E-5</v>
      </c>
      <c r="AS10" s="31">
        <v>1.0000000000000001E-5</v>
      </c>
      <c r="AT10" s="31">
        <v>1.0000000000000001E-5</v>
      </c>
      <c r="AU10" s="31">
        <v>1.0000000000000001E-5</v>
      </c>
      <c r="AV10" s="31">
        <v>1.0000000000000001E-5</v>
      </c>
      <c r="AW10" s="31">
        <v>1.0000000000000001E-5</v>
      </c>
      <c r="AX10" s="31">
        <v>1.0000000000000001E-5</v>
      </c>
      <c r="AY10" s="31">
        <v>1.0000000000000001E-5</v>
      </c>
      <c r="AZ10" s="31">
        <v>1.0000000000000001E-5</v>
      </c>
      <c r="BA10" s="31">
        <v>1.0000000000000001E-5</v>
      </c>
      <c r="BB10" s="31">
        <v>1.0000000000000001E-5</v>
      </c>
      <c r="BC10" s="31">
        <v>1.0000000000000001E-5</v>
      </c>
      <c r="BD10" s="31">
        <v>1.0000000000000001E-5</v>
      </c>
      <c r="BE10" s="31">
        <v>1.0000000000000001E-5</v>
      </c>
      <c r="BF10" s="31">
        <v>1.0000000000000001E-5</v>
      </c>
      <c r="BG10" s="31">
        <v>1.0000000000000001E-5</v>
      </c>
      <c r="BH10" s="31">
        <v>1.0000000000000001E-5</v>
      </c>
      <c r="BI10" s="31">
        <v>1.0000000000000001E-5</v>
      </c>
      <c r="BJ10" s="31">
        <v>1.0000000000000001E-5</v>
      </c>
      <c r="BK10" s="31">
        <v>1.0000000000000001E-5</v>
      </c>
      <c r="BL10" s="31">
        <v>1.0000000000000001E-5</v>
      </c>
      <c r="BM10" s="31">
        <v>1.0000000000000001E-5</v>
      </c>
      <c r="BN10" s="31">
        <v>1.0000000000000001E-5</v>
      </c>
      <c r="BO10" s="31">
        <v>1.0000000000000001E-5</v>
      </c>
      <c r="BP10" s="31">
        <v>1.0000000000000001E-5</v>
      </c>
      <c r="BQ10" s="31">
        <v>1.0000000000000001E-5</v>
      </c>
      <c r="BR10" s="31">
        <v>1.0000000000000001E-5</v>
      </c>
    </row>
    <row r="11" spans="1:70" x14ac:dyDescent="0.2">
      <c r="A11">
        <v>24</v>
      </c>
      <c r="B11" s="31">
        <v>1.0000000000000001E-5</v>
      </c>
      <c r="C11" s="31">
        <v>1.0000000000000001E-5</v>
      </c>
      <c r="D11" s="31">
        <v>1.0000000000000001E-5</v>
      </c>
      <c r="E11" s="31">
        <v>1.0000000000000001E-5</v>
      </c>
      <c r="F11" s="31">
        <v>1.0000000000000001E-5</v>
      </c>
      <c r="G11" s="31">
        <v>1.0000000000000001E-5</v>
      </c>
      <c r="H11" s="31">
        <v>1.0000000000000001E-5</v>
      </c>
      <c r="I11" s="31">
        <v>1.0000000000000001E-5</v>
      </c>
      <c r="J11" s="31">
        <v>1.0000000000000001E-5</v>
      </c>
      <c r="K11" s="31">
        <v>1.0000000000000001E-5</v>
      </c>
      <c r="L11" s="31">
        <v>1.0000000000000001E-5</v>
      </c>
      <c r="M11" s="31">
        <v>1.0000000000000001E-5</v>
      </c>
      <c r="N11" s="31">
        <v>1.0000000000000001E-5</v>
      </c>
      <c r="O11" s="31">
        <v>1.0000000000000001E-5</v>
      </c>
      <c r="P11" s="31">
        <v>1.0000000000000001E-5</v>
      </c>
      <c r="Q11" s="31">
        <v>1.0000000000000001E-5</v>
      </c>
      <c r="R11" s="31">
        <v>1.0000000000000001E-5</v>
      </c>
      <c r="S11" s="31">
        <v>1.0000000000000001E-5</v>
      </c>
      <c r="T11" s="31">
        <v>1.0000000000000001E-5</v>
      </c>
      <c r="U11" s="31">
        <v>1.0000000000000001E-5</v>
      </c>
      <c r="V11" s="31">
        <v>1.0000000000000001E-5</v>
      </c>
      <c r="W11" s="31">
        <v>1.0000000000000001E-5</v>
      </c>
      <c r="X11" s="31">
        <v>1.0000000000000001E-5</v>
      </c>
      <c r="Y11" s="31">
        <v>1.0000000000000001E-5</v>
      </c>
      <c r="Z11" s="31">
        <v>1.0000000000000001E-5</v>
      </c>
      <c r="AA11" s="31">
        <v>1.0000000000000001E-5</v>
      </c>
      <c r="AB11" s="31">
        <v>1.0000000000000001E-5</v>
      </c>
      <c r="AC11" s="31">
        <v>1.0000000000000001E-5</v>
      </c>
      <c r="AD11" s="31">
        <v>1.0000000000000001E-5</v>
      </c>
      <c r="AE11" s="31">
        <v>1.0000000000000001E-5</v>
      </c>
      <c r="AF11" s="31">
        <v>1.0000000000000001E-5</v>
      </c>
      <c r="AG11" s="31">
        <v>1.0000000000000001E-5</v>
      </c>
      <c r="AH11" s="31">
        <v>1.0000000000000001E-5</v>
      </c>
      <c r="AI11" s="31">
        <v>1.0000000000000001E-5</v>
      </c>
      <c r="AJ11" s="31">
        <v>1.0000000000000001E-5</v>
      </c>
      <c r="AK11" s="31">
        <v>1.0000000000000001E-5</v>
      </c>
      <c r="AL11" s="31">
        <v>1.0000000000000001E-5</v>
      </c>
      <c r="AM11" s="31">
        <v>1.0000000000000001E-5</v>
      </c>
      <c r="AN11" s="31">
        <v>1.0000000000000001E-5</v>
      </c>
      <c r="AO11" s="31">
        <v>1.0000000000000001E-5</v>
      </c>
      <c r="AP11" s="31">
        <v>1.0000000000000001E-5</v>
      </c>
      <c r="AQ11" s="31">
        <v>1.0000000000000001E-5</v>
      </c>
      <c r="AR11" s="31">
        <v>1.0000000000000001E-5</v>
      </c>
      <c r="AS11" s="31">
        <v>1.0000000000000001E-5</v>
      </c>
      <c r="AT11" s="31">
        <v>1.0000000000000001E-5</v>
      </c>
      <c r="AU11" s="31">
        <v>1.0000000000000001E-5</v>
      </c>
      <c r="AV11" s="31">
        <v>1.0000000000000001E-5</v>
      </c>
      <c r="AW11" s="31">
        <v>1.0000000000000001E-5</v>
      </c>
      <c r="AX11" s="31">
        <v>1.0000000000000001E-5</v>
      </c>
      <c r="AY11" s="31">
        <v>1.0000000000000001E-5</v>
      </c>
      <c r="AZ11" s="31">
        <v>1.0000000000000001E-5</v>
      </c>
      <c r="BA11" s="31">
        <v>1.0000000000000001E-5</v>
      </c>
      <c r="BB11" s="31">
        <v>1.0000000000000001E-5</v>
      </c>
      <c r="BC11" s="31">
        <v>1.0000000000000001E-5</v>
      </c>
      <c r="BD11" s="31">
        <v>1.0000000000000001E-5</v>
      </c>
      <c r="BE11" s="31">
        <v>1.0000000000000001E-5</v>
      </c>
      <c r="BF11" s="31">
        <v>1.0000000000000001E-5</v>
      </c>
      <c r="BG11" s="31">
        <v>1.0000000000000001E-5</v>
      </c>
      <c r="BH11" s="31">
        <v>1.0000000000000001E-5</v>
      </c>
      <c r="BI11" s="31">
        <v>1.0000000000000001E-5</v>
      </c>
      <c r="BJ11" s="31">
        <v>1.0000000000000001E-5</v>
      </c>
      <c r="BK11" s="31">
        <v>1.0000000000000001E-5</v>
      </c>
      <c r="BL11" s="31">
        <v>1.0000000000000001E-5</v>
      </c>
      <c r="BM11" s="31">
        <v>1.0000000000000001E-5</v>
      </c>
      <c r="BN11" s="31">
        <v>1.0000000000000001E-5</v>
      </c>
      <c r="BO11" s="31">
        <v>1.0000000000000001E-5</v>
      </c>
      <c r="BP11" s="31">
        <v>1.0000000000000001E-5</v>
      </c>
      <c r="BQ11" s="31">
        <v>1.0000000000000001E-5</v>
      </c>
      <c r="BR11" s="31">
        <v>1.0000000000000001E-5</v>
      </c>
    </row>
    <row r="12" spans="1:70" x14ac:dyDescent="0.2">
      <c r="A12">
        <v>25</v>
      </c>
      <c r="B12" s="31">
        <v>1.0000000000000001E-5</v>
      </c>
      <c r="C12" s="31">
        <v>1.0000000000000001E-5</v>
      </c>
      <c r="D12" s="31">
        <v>1.0000000000000001E-5</v>
      </c>
      <c r="E12" s="31">
        <v>1.0000000000000001E-5</v>
      </c>
      <c r="F12" s="31">
        <v>1.0000000000000001E-5</v>
      </c>
      <c r="G12" s="31">
        <v>1.0000000000000001E-5</v>
      </c>
      <c r="H12" s="31">
        <v>1.0000000000000001E-5</v>
      </c>
      <c r="I12" s="31">
        <v>1.0000000000000001E-5</v>
      </c>
      <c r="J12" s="31">
        <v>1.0000000000000001E-5</v>
      </c>
      <c r="K12" s="31">
        <v>1.0000000000000001E-5</v>
      </c>
      <c r="L12" s="31">
        <v>1.0000000000000001E-5</v>
      </c>
      <c r="M12" s="31">
        <v>1.0000000000000001E-5</v>
      </c>
      <c r="N12" s="31">
        <v>1.0000000000000001E-5</v>
      </c>
      <c r="O12" s="31">
        <v>1.0000000000000001E-5</v>
      </c>
      <c r="P12" s="31">
        <v>1.0000000000000001E-5</v>
      </c>
      <c r="Q12" s="31">
        <v>1.0000000000000001E-5</v>
      </c>
      <c r="R12" s="31">
        <v>1.0000000000000001E-5</v>
      </c>
      <c r="S12" s="31">
        <v>1.0000000000000001E-5</v>
      </c>
      <c r="T12" s="31">
        <v>1.0000000000000001E-5</v>
      </c>
      <c r="U12" s="31">
        <v>1.0000000000000001E-5</v>
      </c>
      <c r="V12" s="31">
        <v>1.0000000000000001E-5</v>
      </c>
      <c r="W12" s="31">
        <v>1.0000000000000001E-5</v>
      </c>
      <c r="X12" s="31">
        <v>1.0000000000000001E-5</v>
      </c>
      <c r="Y12" s="31">
        <v>1.0000000000000001E-5</v>
      </c>
      <c r="Z12" s="31">
        <v>1.0000000000000001E-5</v>
      </c>
      <c r="AA12" s="31">
        <v>1.0000000000000001E-5</v>
      </c>
      <c r="AB12" s="31">
        <v>1.0000000000000001E-5</v>
      </c>
      <c r="AC12" s="31">
        <v>1.0000000000000001E-5</v>
      </c>
      <c r="AD12" s="31">
        <v>1.0000000000000001E-5</v>
      </c>
      <c r="AE12" s="31">
        <v>1.0000000000000001E-5</v>
      </c>
      <c r="AF12" s="31">
        <v>1.0000000000000001E-5</v>
      </c>
      <c r="AG12" s="31">
        <v>1.0000000000000001E-5</v>
      </c>
      <c r="AH12" s="31">
        <v>1.0000000000000001E-5</v>
      </c>
      <c r="AI12" s="31">
        <v>1.0000000000000001E-5</v>
      </c>
      <c r="AJ12" s="31">
        <v>1.0000000000000001E-5</v>
      </c>
      <c r="AK12" s="31">
        <v>1.0000000000000001E-5</v>
      </c>
      <c r="AL12" s="31">
        <v>1.0000000000000001E-5</v>
      </c>
      <c r="AM12" s="31">
        <v>1.0000000000000001E-5</v>
      </c>
      <c r="AN12" s="31">
        <v>1.0000000000000001E-5</v>
      </c>
      <c r="AO12" s="31">
        <v>1.0000000000000001E-5</v>
      </c>
      <c r="AP12" s="31">
        <v>1.0000000000000001E-5</v>
      </c>
      <c r="AQ12" s="31">
        <v>1.0000000000000001E-5</v>
      </c>
      <c r="AR12" s="31">
        <v>1.0000000000000001E-5</v>
      </c>
      <c r="AS12" s="31">
        <v>1.0000000000000001E-5</v>
      </c>
      <c r="AT12" s="31">
        <v>1.0000000000000001E-5</v>
      </c>
      <c r="AU12" s="31">
        <v>1.0000000000000001E-5</v>
      </c>
      <c r="AV12" s="31">
        <v>1.0000000000000001E-5</v>
      </c>
      <c r="AW12" s="31">
        <v>1.0000000000000001E-5</v>
      </c>
      <c r="AX12" s="31">
        <v>1.0000000000000001E-5</v>
      </c>
      <c r="AY12" s="31">
        <v>1.0000000000000001E-5</v>
      </c>
      <c r="AZ12" s="31">
        <v>1.0000000000000001E-5</v>
      </c>
      <c r="BA12" s="31">
        <v>1.0000000000000001E-5</v>
      </c>
      <c r="BB12" s="31">
        <v>1.0000000000000001E-5</v>
      </c>
      <c r="BC12" s="31">
        <v>1.0000000000000001E-5</v>
      </c>
      <c r="BD12" s="31">
        <v>1.0000000000000001E-5</v>
      </c>
      <c r="BE12" s="31">
        <v>1.0000000000000001E-5</v>
      </c>
      <c r="BF12" s="31">
        <v>1.0000000000000001E-5</v>
      </c>
      <c r="BG12" s="31">
        <v>1.0000000000000001E-5</v>
      </c>
      <c r="BH12" s="31">
        <v>1.0000000000000001E-5</v>
      </c>
      <c r="BI12" s="31">
        <v>1.0000000000000001E-5</v>
      </c>
      <c r="BJ12" s="31">
        <v>1.0000000000000001E-5</v>
      </c>
      <c r="BK12" s="31">
        <v>1.0000000000000001E-5</v>
      </c>
      <c r="BL12" s="31">
        <v>1.0000000000000001E-5</v>
      </c>
      <c r="BM12" s="31">
        <v>1.0000000000000001E-5</v>
      </c>
      <c r="BN12" s="31">
        <v>1.0000000000000001E-5</v>
      </c>
      <c r="BO12" s="31">
        <v>1.0000000000000001E-5</v>
      </c>
      <c r="BP12" s="31">
        <v>1.0000000000000001E-5</v>
      </c>
      <c r="BQ12" s="31">
        <v>1.0000000000000001E-5</v>
      </c>
      <c r="BR12" s="31">
        <v>1.0000000000000001E-5</v>
      </c>
    </row>
    <row r="13" spans="1:70" x14ac:dyDescent="0.2">
      <c r="A13">
        <v>26</v>
      </c>
      <c r="B13" s="31">
        <v>1.0000000000000001E-5</v>
      </c>
      <c r="C13" s="31">
        <v>1.0000000000000001E-5</v>
      </c>
      <c r="D13" s="31">
        <v>1.0000000000000001E-5</v>
      </c>
      <c r="E13" s="31">
        <v>1.0000000000000001E-5</v>
      </c>
      <c r="F13" s="31">
        <v>1.0000000000000001E-5</v>
      </c>
      <c r="G13" s="31">
        <v>1.0000000000000001E-5</v>
      </c>
      <c r="H13" s="31">
        <v>1.0000000000000001E-5</v>
      </c>
      <c r="I13" s="31">
        <v>1.0000000000000001E-5</v>
      </c>
      <c r="J13" s="31">
        <v>1.0000000000000001E-5</v>
      </c>
      <c r="K13" s="31">
        <v>1.0000000000000001E-5</v>
      </c>
      <c r="L13" s="31">
        <v>1.0000000000000001E-5</v>
      </c>
      <c r="M13" s="31">
        <v>1.0000000000000001E-5</v>
      </c>
      <c r="N13" s="31">
        <v>1.0000000000000001E-5</v>
      </c>
      <c r="O13" s="31">
        <v>1.0000000000000001E-5</v>
      </c>
      <c r="P13" s="31">
        <v>1.0000000000000001E-5</v>
      </c>
      <c r="Q13" s="31">
        <v>1.0000000000000001E-5</v>
      </c>
      <c r="R13" s="31">
        <v>1.0000000000000001E-5</v>
      </c>
      <c r="S13" s="31">
        <v>1.0000000000000001E-5</v>
      </c>
      <c r="T13" s="31">
        <v>1.0000000000000001E-5</v>
      </c>
      <c r="U13" s="31">
        <v>1.0000000000000001E-5</v>
      </c>
      <c r="V13" s="31">
        <v>1.0000000000000001E-5</v>
      </c>
      <c r="W13" s="31">
        <v>1.0000000000000001E-5</v>
      </c>
      <c r="X13" s="31">
        <v>1.0000000000000001E-5</v>
      </c>
      <c r="Y13" s="31">
        <v>1.0000000000000001E-5</v>
      </c>
      <c r="Z13" s="31">
        <v>1.0000000000000001E-5</v>
      </c>
      <c r="AA13" s="31">
        <v>1.0000000000000001E-5</v>
      </c>
      <c r="AB13" s="31">
        <v>1.0000000000000001E-5</v>
      </c>
      <c r="AC13" s="31">
        <v>1.0000000000000001E-5</v>
      </c>
      <c r="AD13" s="31">
        <v>1.0000000000000001E-5</v>
      </c>
      <c r="AE13" s="31">
        <v>1.0000000000000001E-5</v>
      </c>
      <c r="AF13" s="31">
        <v>1.0000000000000001E-5</v>
      </c>
      <c r="AG13" s="31">
        <v>1.0000000000000001E-5</v>
      </c>
      <c r="AH13" s="31">
        <v>1.0000000000000001E-5</v>
      </c>
      <c r="AI13" s="31">
        <v>1.0000000000000001E-5</v>
      </c>
      <c r="AJ13" s="31">
        <v>1.0000000000000001E-5</v>
      </c>
      <c r="AK13" s="31">
        <v>1.0000000000000001E-5</v>
      </c>
      <c r="AL13" s="31">
        <v>1.0000000000000001E-5</v>
      </c>
      <c r="AM13" s="31">
        <v>1.0000000000000001E-5</v>
      </c>
      <c r="AN13" s="31">
        <v>1.0000000000000001E-5</v>
      </c>
      <c r="AO13" s="31">
        <v>1.0000000000000001E-5</v>
      </c>
      <c r="AP13" s="31">
        <v>1.0000000000000001E-5</v>
      </c>
      <c r="AQ13" s="31">
        <v>1.0000000000000001E-5</v>
      </c>
      <c r="AR13" s="31">
        <v>1.0000000000000001E-5</v>
      </c>
      <c r="AS13" s="31">
        <v>1.0000000000000001E-5</v>
      </c>
      <c r="AT13" s="31">
        <v>1.0000000000000001E-5</v>
      </c>
      <c r="AU13" s="31">
        <v>1.0000000000000001E-5</v>
      </c>
      <c r="AV13" s="31">
        <v>1.0000000000000001E-5</v>
      </c>
      <c r="AW13" s="31">
        <v>1.0000000000000001E-5</v>
      </c>
      <c r="AX13" s="31">
        <v>1.0000000000000001E-5</v>
      </c>
      <c r="AY13" s="31">
        <v>1.0000000000000001E-5</v>
      </c>
      <c r="AZ13" s="31">
        <v>1.0000000000000001E-5</v>
      </c>
      <c r="BA13" s="31">
        <v>1.0000000000000001E-5</v>
      </c>
      <c r="BB13" s="31">
        <v>1.0000000000000001E-5</v>
      </c>
      <c r="BC13" s="31">
        <v>1.0000000000000001E-5</v>
      </c>
      <c r="BD13" s="31">
        <v>1.0000000000000001E-5</v>
      </c>
      <c r="BE13" s="31">
        <v>1.0000000000000001E-5</v>
      </c>
      <c r="BF13" s="31">
        <v>1.0000000000000001E-5</v>
      </c>
      <c r="BG13" s="31">
        <v>1.0000000000000001E-5</v>
      </c>
      <c r="BH13" s="31">
        <v>1.0000000000000001E-5</v>
      </c>
      <c r="BI13" s="31">
        <v>1.0000000000000001E-5</v>
      </c>
      <c r="BJ13" s="31">
        <v>1.0000000000000001E-5</v>
      </c>
      <c r="BK13" s="31">
        <v>1.0000000000000001E-5</v>
      </c>
      <c r="BL13" s="31">
        <v>1.0000000000000001E-5</v>
      </c>
      <c r="BM13" s="31">
        <v>1.0000000000000001E-5</v>
      </c>
      <c r="BN13" s="31">
        <v>1.0000000000000001E-5</v>
      </c>
      <c r="BO13" s="31">
        <v>1.0000000000000001E-5</v>
      </c>
      <c r="BP13" s="31">
        <v>1.0000000000000001E-5</v>
      </c>
      <c r="BQ13" s="31">
        <v>1.0000000000000001E-5</v>
      </c>
      <c r="BR13" s="31">
        <v>1.0000000000000001E-5</v>
      </c>
    </row>
    <row r="14" spans="1:70" x14ac:dyDescent="0.2">
      <c r="A14">
        <v>27</v>
      </c>
      <c r="B14" s="31">
        <v>1.0000000000000001E-5</v>
      </c>
      <c r="C14" s="31">
        <v>1.0000000000000001E-5</v>
      </c>
      <c r="D14" s="31">
        <v>1.0000000000000001E-5</v>
      </c>
      <c r="E14" s="31">
        <v>1.0000000000000001E-5</v>
      </c>
      <c r="F14" s="31">
        <v>1.0000000000000001E-5</v>
      </c>
      <c r="G14" s="31">
        <v>1.0000000000000001E-5</v>
      </c>
      <c r="H14" s="31">
        <v>1.0000000000000001E-5</v>
      </c>
      <c r="I14" s="31">
        <v>1.0000000000000001E-5</v>
      </c>
      <c r="J14" s="31">
        <v>1.0000000000000001E-5</v>
      </c>
      <c r="K14" s="31">
        <v>1.0000000000000001E-5</v>
      </c>
      <c r="L14" s="31">
        <v>1.0000000000000001E-5</v>
      </c>
      <c r="M14" s="31">
        <v>1.0000000000000001E-5</v>
      </c>
      <c r="N14" s="31">
        <v>1.0000000000000001E-5</v>
      </c>
      <c r="O14" s="31">
        <v>1.0000000000000001E-5</v>
      </c>
      <c r="P14" s="31">
        <v>1.0000000000000001E-5</v>
      </c>
      <c r="Q14" s="31">
        <v>1.0000000000000001E-5</v>
      </c>
      <c r="R14" s="31">
        <v>1.0000000000000001E-5</v>
      </c>
      <c r="S14" s="31">
        <v>1.0000000000000001E-5</v>
      </c>
      <c r="T14" s="31">
        <v>1.0000000000000001E-5</v>
      </c>
      <c r="U14" s="31">
        <v>1.0000000000000001E-5</v>
      </c>
      <c r="V14" s="31">
        <v>1.0000000000000001E-5</v>
      </c>
      <c r="W14" s="31">
        <v>1.0000000000000001E-5</v>
      </c>
      <c r="X14" s="31">
        <v>1.0000000000000001E-5</v>
      </c>
      <c r="Y14" s="31">
        <v>1.0000000000000001E-5</v>
      </c>
      <c r="Z14" s="31">
        <v>1.0000000000000001E-5</v>
      </c>
      <c r="AA14" s="31">
        <v>1.0000000000000001E-5</v>
      </c>
      <c r="AB14" s="31">
        <v>1.0000000000000001E-5</v>
      </c>
      <c r="AC14" s="31">
        <v>1.0000000000000001E-5</v>
      </c>
      <c r="AD14" s="31">
        <v>1.0000000000000001E-5</v>
      </c>
      <c r="AE14" s="31">
        <v>1.0000000000000001E-5</v>
      </c>
      <c r="AF14" s="31">
        <v>1.0000000000000001E-5</v>
      </c>
      <c r="AG14" s="31">
        <v>1.0000000000000001E-5</v>
      </c>
      <c r="AH14" s="31">
        <v>1.0000000000000001E-5</v>
      </c>
      <c r="AI14" s="31">
        <v>1.0000000000000001E-5</v>
      </c>
      <c r="AJ14" s="31">
        <v>1.0000000000000001E-5</v>
      </c>
      <c r="AK14" s="31">
        <v>1.0000000000000001E-5</v>
      </c>
      <c r="AL14" s="31">
        <v>1.0000000000000001E-5</v>
      </c>
      <c r="AM14" s="31">
        <v>1.0000000000000001E-5</v>
      </c>
      <c r="AN14" s="31">
        <v>1.0000000000000001E-5</v>
      </c>
      <c r="AO14" s="31">
        <v>1.0000000000000001E-5</v>
      </c>
      <c r="AP14" s="31">
        <v>1.0000000000000001E-5</v>
      </c>
      <c r="AQ14" s="31">
        <v>1.0000000000000001E-5</v>
      </c>
      <c r="AR14" s="31">
        <v>1.0000000000000001E-5</v>
      </c>
      <c r="AS14" s="31">
        <v>1.0000000000000001E-5</v>
      </c>
      <c r="AT14" s="31">
        <v>1.0000000000000001E-5</v>
      </c>
      <c r="AU14" s="31">
        <v>1.0000000000000001E-5</v>
      </c>
      <c r="AV14" s="31">
        <v>1.0000000000000001E-5</v>
      </c>
      <c r="AW14" s="31">
        <v>1.0000000000000001E-5</v>
      </c>
      <c r="AX14" s="31">
        <v>1.0000000000000001E-5</v>
      </c>
      <c r="AY14" s="31">
        <v>1.0000000000000001E-5</v>
      </c>
      <c r="AZ14" s="31">
        <v>1.0000000000000001E-5</v>
      </c>
      <c r="BA14" s="31">
        <v>1.0000000000000001E-5</v>
      </c>
      <c r="BB14" s="31">
        <v>1.0000000000000001E-5</v>
      </c>
      <c r="BC14" s="31">
        <v>1.0000000000000001E-5</v>
      </c>
      <c r="BD14" s="31">
        <v>1.0000000000000001E-5</v>
      </c>
      <c r="BE14" s="31">
        <v>1.0000000000000001E-5</v>
      </c>
      <c r="BF14" s="31">
        <v>1.0000000000000001E-5</v>
      </c>
      <c r="BG14" s="31">
        <v>1.0000000000000001E-5</v>
      </c>
      <c r="BH14" s="31">
        <v>1.0000000000000001E-5</v>
      </c>
      <c r="BI14" s="31">
        <v>1.0000000000000001E-5</v>
      </c>
      <c r="BJ14" s="31">
        <v>1.0000000000000001E-5</v>
      </c>
      <c r="BK14" s="31">
        <v>1.0000000000000001E-5</v>
      </c>
      <c r="BL14" s="31">
        <v>1.0000000000000001E-5</v>
      </c>
      <c r="BM14" s="31">
        <v>1.0000000000000001E-5</v>
      </c>
      <c r="BN14" s="31">
        <v>1.0000000000000001E-5</v>
      </c>
      <c r="BO14" s="31">
        <v>1.0000000000000001E-5</v>
      </c>
      <c r="BP14" s="31">
        <v>1.0000000000000001E-5</v>
      </c>
      <c r="BQ14" s="31">
        <v>1.0000000000000001E-5</v>
      </c>
      <c r="BR14" s="31">
        <v>1.0000000000000001E-5</v>
      </c>
    </row>
    <row r="15" spans="1:70" x14ac:dyDescent="0.2">
      <c r="A15">
        <v>28</v>
      </c>
      <c r="B15" s="31">
        <v>1.0000000000000001E-5</v>
      </c>
      <c r="C15" s="31">
        <v>1.0000000000000001E-5</v>
      </c>
      <c r="D15" s="31">
        <v>1.0000000000000001E-5</v>
      </c>
      <c r="E15" s="31">
        <v>1.0000000000000001E-5</v>
      </c>
      <c r="F15" s="31">
        <v>1.0000000000000001E-5</v>
      </c>
      <c r="G15" s="31">
        <v>1.0000000000000001E-5</v>
      </c>
      <c r="H15" s="31">
        <v>1.0000000000000001E-5</v>
      </c>
      <c r="I15" s="31">
        <v>1.0000000000000001E-5</v>
      </c>
      <c r="J15" s="31">
        <v>1.0000000000000001E-5</v>
      </c>
      <c r="K15" s="31">
        <v>1.0000000000000001E-5</v>
      </c>
      <c r="L15" s="31">
        <v>1.0000000000000001E-5</v>
      </c>
      <c r="M15" s="31">
        <v>1.0000000000000001E-5</v>
      </c>
      <c r="N15" s="31">
        <v>1.0000000000000001E-5</v>
      </c>
      <c r="O15" s="31">
        <v>1.0000000000000001E-5</v>
      </c>
      <c r="P15" s="31">
        <v>1.0000000000000001E-5</v>
      </c>
      <c r="Q15" s="31">
        <v>1.0000000000000001E-5</v>
      </c>
      <c r="R15" s="31">
        <v>1.0000000000000001E-5</v>
      </c>
      <c r="S15" s="31">
        <v>1.0000000000000001E-5</v>
      </c>
      <c r="T15" s="31">
        <v>1.0000000000000001E-5</v>
      </c>
      <c r="U15" s="31">
        <v>1.0000000000000001E-5</v>
      </c>
      <c r="V15" s="31">
        <v>1.0000000000000001E-5</v>
      </c>
      <c r="W15" s="31">
        <v>1.0000000000000001E-5</v>
      </c>
      <c r="X15" s="31">
        <v>1.0000000000000001E-5</v>
      </c>
      <c r="Y15" s="31">
        <v>1.0000000000000001E-5</v>
      </c>
      <c r="Z15" s="31">
        <v>1.0000000000000001E-5</v>
      </c>
      <c r="AA15" s="31">
        <v>1.0000000000000001E-5</v>
      </c>
      <c r="AB15" s="31">
        <v>1.0000000000000001E-5</v>
      </c>
      <c r="AC15" s="31">
        <v>1.0000000000000001E-5</v>
      </c>
      <c r="AD15" s="31">
        <v>1.0000000000000001E-5</v>
      </c>
      <c r="AE15" s="31">
        <v>1.0000000000000001E-5</v>
      </c>
      <c r="AF15" s="31">
        <v>1.0000000000000001E-5</v>
      </c>
      <c r="AG15" s="31">
        <v>1.0000000000000001E-5</v>
      </c>
      <c r="AH15" s="31">
        <v>1.0000000000000001E-5</v>
      </c>
      <c r="AI15" s="31">
        <v>1.0000000000000001E-5</v>
      </c>
      <c r="AJ15" s="31">
        <v>1.0000000000000001E-5</v>
      </c>
      <c r="AK15" s="31">
        <v>1.0000000000000001E-5</v>
      </c>
      <c r="AL15" s="31">
        <v>1.0000000000000001E-5</v>
      </c>
      <c r="AM15" s="31">
        <v>1.0000000000000001E-5</v>
      </c>
      <c r="AN15" s="31">
        <v>1.0000000000000001E-5</v>
      </c>
      <c r="AO15" s="31">
        <v>1.0000000000000001E-5</v>
      </c>
      <c r="AP15" s="31">
        <v>1.0000000000000001E-5</v>
      </c>
      <c r="AQ15" s="31">
        <v>1.0000000000000001E-5</v>
      </c>
      <c r="AR15" s="31">
        <v>1.0000000000000001E-5</v>
      </c>
      <c r="AS15" s="31">
        <v>1.0000000000000001E-5</v>
      </c>
      <c r="AT15" s="31">
        <v>1.0000000000000001E-5</v>
      </c>
      <c r="AU15" s="31">
        <v>1.0000000000000001E-5</v>
      </c>
      <c r="AV15" s="31">
        <v>1.0000000000000001E-5</v>
      </c>
      <c r="AW15" s="31">
        <v>1.0000000000000001E-5</v>
      </c>
      <c r="AX15" s="31">
        <v>1.0000000000000001E-5</v>
      </c>
      <c r="AY15" s="31">
        <v>1.0000000000000001E-5</v>
      </c>
      <c r="AZ15" s="31">
        <v>1.0000000000000001E-5</v>
      </c>
      <c r="BA15" s="31">
        <v>1.0000000000000001E-5</v>
      </c>
      <c r="BB15" s="31">
        <v>1.0000000000000001E-5</v>
      </c>
      <c r="BC15" s="31">
        <v>1.0000000000000001E-5</v>
      </c>
      <c r="BD15" s="31">
        <v>1.0000000000000001E-5</v>
      </c>
      <c r="BE15" s="31">
        <v>1.0000000000000001E-5</v>
      </c>
      <c r="BF15" s="31">
        <v>1.0000000000000001E-5</v>
      </c>
      <c r="BG15" s="31">
        <v>1.0000000000000001E-5</v>
      </c>
      <c r="BH15" s="31">
        <v>1.0000000000000001E-5</v>
      </c>
      <c r="BI15" s="31">
        <v>1.0000000000000001E-5</v>
      </c>
      <c r="BJ15" s="31">
        <v>1.0000000000000001E-5</v>
      </c>
      <c r="BK15" s="31">
        <v>1.0000000000000001E-5</v>
      </c>
      <c r="BL15" s="31">
        <v>1.0000000000000001E-5</v>
      </c>
      <c r="BM15" s="31">
        <v>1.0000000000000001E-5</v>
      </c>
      <c r="BN15" s="31">
        <v>1.0000000000000001E-5</v>
      </c>
      <c r="BO15" s="31">
        <v>1.0000000000000001E-5</v>
      </c>
      <c r="BP15" s="31">
        <v>1.0000000000000001E-5</v>
      </c>
      <c r="BQ15" s="31">
        <v>1.0000000000000001E-5</v>
      </c>
      <c r="BR15" s="31">
        <v>1.0000000000000001E-5</v>
      </c>
    </row>
    <row r="16" spans="1:70" x14ac:dyDescent="0.2">
      <c r="A16">
        <v>29</v>
      </c>
      <c r="B16" s="31">
        <v>1.0000000000000001E-5</v>
      </c>
      <c r="C16" s="31">
        <v>1.0000000000000001E-5</v>
      </c>
      <c r="D16" s="31">
        <v>1.0000000000000001E-5</v>
      </c>
      <c r="E16" s="31">
        <v>1.0000000000000001E-5</v>
      </c>
      <c r="F16" s="31">
        <v>1.0000000000000001E-5</v>
      </c>
      <c r="G16" s="31">
        <v>1.0000000000000001E-5</v>
      </c>
      <c r="H16" s="31">
        <v>1.0000000000000001E-5</v>
      </c>
      <c r="I16" s="31">
        <v>1.0000000000000001E-5</v>
      </c>
      <c r="J16" s="31">
        <v>1.0000000000000001E-5</v>
      </c>
      <c r="K16" s="31">
        <v>1.0000000000000001E-5</v>
      </c>
      <c r="L16" s="31">
        <v>1.0000000000000001E-5</v>
      </c>
      <c r="M16" s="31">
        <v>1.0000000000000001E-5</v>
      </c>
      <c r="N16" s="31">
        <v>1.0000000000000001E-5</v>
      </c>
      <c r="O16" s="31">
        <v>1.0000000000000001E-5</v>
      </c>
      <c r="P16" s="31">
        <v>1.0000000000000001E-5</v>
      </c>
      <c r="Q16" s="31">
        <v>1.0000000000000001E-5</v>
      </c>
      <c r="R16" s="31">
        <v>1.0000000000000001E-5</v>
      </c>
      <c r="S16" s="31">
        <v>1.0000000000000001E-5</v>
      </c>
      <c r="T16" s="31">
        <v>1.0000000000000001E-5</v>
      </c>
      <c r="U16" s="31">
        <v>1.0000000000000001E-5</v>
      </c>
      <c r="V16" s="31">
        <v>1.0000000000000001E-5</v>
      </c>
      <c r="W16" s="31">
        <v>1.0000000000000001E-5</v>
      </c>
      <c r="X16" s="31">
        <v>1.0000000000000001E-5</v>
      </c>
      <c r="Y16" s="31">
        <v>1.0000000000000001E-5</v>
      </c>
      <c r="Z16" s="31">
        <v>1.0000000000000001E-5</v>
      </c>
      <c r="AA16" s="31">
        <v>1.0000000000000001E-5</v>
      </c>
      <c r="AB16" s="31">
        <v>1.0000000000000001E-5</v>
      </c>
      <c r="AC16" s="31">
        <v>1.0000000000000001E-5</v>
      </c>
      <c r="AD16" s="31">
        <v>1.0000000000000001E-5</v>
      </c>
      <c r="AE16" s="31">
        <v>1.0000000000000001E-5</v>
      </c>
      <c r="AF16" s="31">
        <v>1.0000000000000001E-5</v>
      </c>
      <c r="AG16" s="31">
        <v>1.0000000000000001E-5</v>
      </c>
      <c r="AH16" s="31">
        <v>1.0000000000000001E-5</v>
      </c>
      <c r="AI16" s="31">
        <v>1.0000000000000001E-5</v>
      </c>
      <c r="AJ16" s="31">
        <v>1.0000000000000001E-5</v>
      </c>
      <c r="AK16" s="31">
        <v>1.0000000000000001E-5</v>
      </c>
      <c r="AL16" s="31">
        <v>1.0000000000000001E-5</v>
      </c>
      <c r="AM16" s="31">
        <v>1.0000000000000001E-5</v>
      </c>
      <c r="AN16" s="31">
        <v>1.0000000000000001E-5</v>
      </c>
      <c r="AO16" s="31">
        <v>1.0000000000000001E-5</v>
      </c>
      <c r="AP16" s="31">
        <v>1.0000000000000001E-5</v>
      </c>
      <c r="AQ16" s="31">
        <v>1.0000000000000001E-5</v>
      </c>
      <c r="AR16" s="31">
        <v>1.0000000000000001E-5</v>
      </c>
      <c r="AS16" s="31">
        <v>1.0000000000000001E-5</v>
      </c>
      <c r="AT16" s="31">
        <v>1.0000000000000001E-5</v>
      </c>
      <c r="AU16" s="31">
        <v>1.0000000000000001E-5</v>
      </c>
      <c r="AV16" s="31">
        <v>1.0000000000000001E-5</v>
      </c>
      <c r="AW16" s="31">
        <v>1.0000000000000001E-5</v>
      </c>
      <c r="AX16" s="31">
        <v>1.0000000000000001E-5</v>
      </c>
      <c r="AY16" s="31">
        <v>1.0000000000000001E-5</v>
      </c>
      <c r="AZ16" s="31">
        <v>1.0000000000000001E-5</v>
      </c>
      <c r="BA16" s="31">
        <v>1.0000000000000001E-5</v>
      </c>
      <c r="BB16" s="31">
        <v>1.0000000000000001E-5</v>
      </c>
      <c r="BC16" s="31">
        <v>1.0000000000000001E-5</v>
      </c>
      <c r="BD16" s="31">
        <v>1.0000000000000001E-5</v>
      </c>
      <c r="BE16" s="31">
        <v>1.0000000000000001E-5</v>
      </c>
      <c r="BF16" s="31">
        <v>1.0000000000000001E-5</v>
      </c>
      <c r="BG16" s="31">
        <v>1.0000000000000001E-5</v>
      </c>
      <c r="BH16" s="31">
        <v>1.0000000000000001E-5</v>
      </c>
      <c r="BI16" s="31">
        <v>1.0000000000000001E-5</v>
      </c>
      <c r="BJ16" s="31">
        <v>1.0000000000000001E-5</v>
      </c>
      <c r="BK16" s="31">
        <v>1.0000000000000001E-5</v>
      </c>
      <c r="BL16" s="31">
        <v>1.0000000000000001E-5</v>
      </c>
      <c r="BM16" s="31">
        <v>1.0000000000000001E-5</v>
      </c>
      <c r="BN16" s="31">
        <v>1.0000000000000001E-5</v>
      </c>
      <c r="BO16" s="31">
        <v>1.0000000000000001E-5</v>
      </c>
      <c r="BP16" s="31">
        <v>1.0000000000000001E-5</v>
      </c>
      <c r="BQ16" s="31">
        <v>1.0000000000000001E-5</v>
      </c>
      <c r="BR16" s="31">
        <v>1.0000000000000001E-5</v>
      </c>
    </row>
    <row r="17" spans="1:70" x14ac:dyDescent="0.2">
      <c r="A17">
        <v>30</v>
      </c>
      <c r="B17" s="31">
        <v>1.0000000000000001E-5</v>
      </c>
      <c r="C17" s="31">
        <v>1.0000000000000001E-5</v>
      </c>
      <c r="D17" s="31">
        <v>1.0000000000000001E-5</v>
      </c>
      <c r="E17" s="31">
        <v>1.0000000000000001E-5</v>
      </c>
      <c r="F17" s="31">
        <v>1.0000000000000001E-5</v>
      </c>
      <c r="G17" s="31">
        <v>1.0000000000000001E-5</v>
      </c>
      <c r="H17" s="31">
        <v>1.0000000000000001E-5</v>
      </c>
      <c r="I17" s="31">
        <v>1.0000000000000001E-5</v>
      </c>
      <c r="J17" s="31">
        <v>1.0000000000000001E-5</v>
      </c>
      <c r="K17" s="31">
        <v>1.0000000000000001E-5</v>
      </c>
      <c r="L17" s="31">
        <v>1.0000000000000001E-5</v>
      </c>
      <c r="M17" s="31">
        <v>1.0000000000000001E-5</v>
      </c>
      <c r="N17" s="31">
        <v>1.0000000000000001E-5</v>
      </c>
      <c r="O17" s="31">
        <v>1.0000000000000001E-5</v>
      </c>
      <c r="P17" s="31">
        <v>1.0000000000000001E-5</v>
      </c>
      <c r="Q17" s="31">
        <v>1.0000000000000001E-5</v>
      </c>
      <c r="R17" s="31">
        <v>1.0000000000000001E-5</v>
      </c>
      <c r="S17" s="31">
        <v>1.0000000000000001E-5</v>
      </c>
      <c r="T17" s="31">
        <v>1.0000000000000001E-5</v>
      </c>
      <c r="U17" s="31">
        <v>1.0000000000000001E-5</v>
      </c>
      <c r="V17" s="31">
        <v>1.0000000000000001E-5</v>
      </c>
      <c r="W17" s="31">
        <v>1.0000000000000001E-5</v>
      </c>
      <c r="X17" s="31">
        <v>1.0000000000000001E-5</v>
      </c>
      <c r="Y17" s="31">
        <v>1.0000000000000001E-5</v>
      </c>
      <c r="Z17" s="31">
        <v>1.0000000000000001E-5</v>
      </c>
      <c r="AA17" s="31">
        <v>1.0000000000000001E-5</v>
      </c>
      <c r="AB17" s="31">
        <v>1.0000000000000001E-5</v>
      </c>
      <c r="AC17" s="31">
        <v>1.0000000000000001E-5</v>
      </c>
      <c r="AD17" s="31">
        <v>1.0000000000000001E-5</v>
      </c>
      <c r="AE17" s="31">
        <v>1.0000000000000001E-5</v>
      </c>
      <c r="AF17" s="31">
        <v>1.0000000000000001E-5</v>
      </c>
      <c r="AG17" s="31">
        <v>1.0000000000000001E-5</v>
      </c>
      <c r="AH17" s="31">
        <v>1.0000000000000001E-5</v>
      </c>
      <c r="AI17" s="31">
        <v>1.0000000000000001E-5</v>
      </c>
      <c r="AJ17" s="31">
        <v>1.0000000000000001E-5</v>
      </c>
      <c r="AK17" s="31">
        <v>1.0000000000000001E-5</v>
      </c>
      <c r="AL17" s="31">
        <v>1.0000000000000001E-5</v>
      </c>
      <c r="AM17" s="31">
        <v>1.0000000000000001E-5</v>
      </c>
      <c r="AN17" s="31">
        <v>1.0000000000000001E-5</v>
      </c>
      <c r="AO17" s="31">
        <v>1.0000000000000001E-5</v>
      </c>
      <c r="AP17" s="31">
        <v>1.0000000000000001E-5</v>
      </c>
      <c r="AQ17" s="31">
        <v>1.0000000000000001E-5</v>
      </c>
      <c r="AR17" s="31">
        <v>1.0000000000000001E-5</v>
      </c>
      <c r="AS17" s="31">
        <v>1.0000000000000001E-5</v>
      </c>
      <c r="AT17" s="31">
        <v>1.0000000000000001E-5</v>
      </c>
      <c r="AU17" s="31">
        <v>1.0000000000000001E-5</v>
      </c>
      <c r="AV17" s="31">
        <v>1.0000000000000001E-5</v>
      </c>
      <c r="AW17" s="31">
        <v>1.0000000000000001E-5</v>
      </c>
      <c r="AX17" s="31">
        <v>1.0000000000000001E-5</v>
      </c>
      <c r="AY17" s="31">
        <v>1.0000000000000001E-5</v>
      </c>
      <c r="AZ17" s="31">
        <v>1.0000000000000001E-5</v>
      </c>
      <c r="BA17" s="31">
        <v>1.0000000000000001E-5</v>
      </c>
      <c r="BB17" s="31">
        <v>1.0000000000000001E-5</v>
      </c>
      <c r="BC17" s="31">
        <v>1.0000000000000001E-5</v>
      </c>
      <c r="BD17" s="31">
        <v>1.0000000000000001E-5</v>
      </c>
      <c r="BE17" s="31">
        <v>1.0000000000000001E-5</v>
      </c>
      <c r="BF17" s="31">
        <v>1.0000000000000001E-5</v>
      </c>
      <c r="BG17" s="31">
        <v>1.0000000000000001E-5</v>
      </c>
      <c r="BH17" s="31">
        <v>1.0000000000000001E-5</v>
      </c>
      <c r="BI17" s="31">
        <v>1.0000000000000001E-5</v>
      </c>
      <c r="BJ17" s="31">
        <v>1.0000000000000001E-5</v>
      </c>
      <c r="BK17" s="31">
        <v>1.0000000000000001E-5</v>
      </c>
      <c r="BL17" s="31">
        <v>1.0000000000000001E-5</v>
      </c>
      <c r="BM17" s="31">
        <v>1.0000000000000001E-5</v>
      </c>
      <c r="BN17" s="31">
        <v>1.0000000000000001E-5</v>
      </c>
      <c r="BO17" s="31">
        <v>1.0000000000000001E-5</v>
      </c>
      <c r="BP17" s="31">
        <v>1.0000000000000001E-5</v>
      </c>
      <c r="BQ17" s="31">
        <v>1.0000000000000001E-5</v>
      </c>
      <c r="BR17" s="31">
        <v>1.0000000000000001E-5</v>
      </c>
    </row>
    <row r="18" spans="1:70" x14ac:dyDescent="0.2">
      <c r="A18">
        <v>31</v>
      </c>
      <c r="B18" s="31">
        <v>1.0000000000000001E-5</v>
      </c>
      <c r="C18" s="31">
        <v>1.0000000000000001E-5</v>
      </c>
      <c r="D18" s="31">
        <v>1.0000000000000001E-5</v>
      </c>
      <c r="E18" s="31">
        <v>1.0000000000000001E-5</v>
      </c>
      <c r="F18" s="31">
        <v>1.0000000000000001E-5</v>
      </c>
      <c r="G18" s="31">
        <v>1.0000000000000001E-5</v>
      </c>
      <c r="H18" s="31">
        <v>1.0000000000000001E-5</v>
      </c>
      <c r="I18" s="31">
        <v>1.0000000000000001E-5</v>
      </c>
      <c r="J18" s="31">
        <v>1.0000000000000001E-5</v>
      </c>
      <c r="K18" s="31">
        <v>1.0000000000000001E-5</v>
      </c>
      <c r="L18" s="31">
        <v>1.0000000000000001E-5</v>
      </c>
      <c r="M18" s="31">
        <v>1.0000000000000001E-5</v>
      </c>
      <c r="N18" s="31">
        <v>1.0000000000000001E-5</v>
      </c>
      <c r="O18" s="31">
        <v>1.0000000000000001E-5</v>
      </c>
      <c r="P18" s="31">
        <v>1.0000000000000001E-5</v>
      </c>
      <c r="Q18" s="31">
        <v>1.0000000000000001E-5</v>
      </c>
      <c r="R18" s="31">
        <v>1.0000000000000001E-5</v>
      </c>
      <c r="S18" s="31">
        <v>1.0000000000000001E-5</v>
      </c>
      <c r="T18" s="31">
        <v>1.0000000000000001E-5</v>
      </c>
      <c r="U18" s="31">
        <v>1.0000000000000001E-5</v>
      </c>
      <c r="V18" s="31">
        <v>1.0000000000000001E-5</v>
      </c>
      <c r="W18" s="31">
        <v>1.0000000000000001E-5</v>
      </c>
      <c r="X18" s="31">
        <v>1.0000000000000001E-5</v>
      </c>
      <c r="Y18" s="31">
        <v>1.0000000000000001E-5</v>
      </c>
      <c r="Z18" s="31">
        <v>1.0000000000000001E-5</v>
      </c>
      <c r="AA18" s="31">
        <v>1.0000000000000001E-5</v>
      </c>
      <c r="AB18" s="31">
        <v>1.0000000000000001E-5</v>
      </c>
      <c r="AC18" s="31">
        <v>1.0000000000000001E-5</v>
      </c>
      <c r="AD18" s="31">
        <v>1.0000000000000001E-5</v>
      </c>
      <c r="AE18" s="31">
        <v>1.0000000000000001E-5</v>
      </c>
      <c r="AF18" s="31">
        <v>1.0000000000000001E-5</v>
      </c>
      <c r="AG18" s="31">
        <v>1.0000000000000001E-5</v>
      </c>
      <c r="AH18" s="31">
        <v>1.0000000000000001E-5</v>
      </c>
      <c r="AI18" s="31">
        <v>1.0000000000000001E-5</v>
      </c>
      <c r="AJ18" s="31">
        <v>1.0000000000000001E-5</v>
      </c>
      <c r="AK18" s="31">
        <v>1.0000000000000001E-5</v>
      </c>
      <c r="AL18" s="31">
        <v>1.0000000000000001E-5</v>
      </c>
      <c r="AM18" s="31">
        <v>1.0000000000000001E-5</v>
      </c>
      <c r="AN18" s="31">
        <v>1.0000000000000001E-5</v>
      </c>
      <c r="AO18" s="31">
        <v>1.0000000000000001E-5</v>
      </c>
      <c r="AP18" s="31">
        <v>1.0000000000000001E-5</v>
      </c>
      <c r="AQ18" s="31">
        <v>1.0000000000000001E-5</v>
      </c>
      <c r="AR18" s="31">
        <v>1.0000000000000001E-5</v>
      </c>
      <c r="AS18" s="31">
        <v>1.0000000000000001E-5</v>
      </c>
      <c r="AT18" s="31">
        <v>1.0000000000000001E-5</v>
      </c>
      <c r="AU18" s="31">
        <v>1.0000000000000001E-5</v>
      </c>
      <c r="AV18" s="31">
        <v>1.0000000000000001E-5</v>
      </c>
      <c r="AW18" s="31">
        <v>1.0000000000000001E-5</v>
      </c>
      <c r="AX18" s="31">
        <v>1.0000000000000001E-5</v>
      </c>
      <c r="AY18" s="31">
        <v>1.0000000000000001E-5</v>
      </c>
      <c r="AZ18" s="31">
        <v>1.0000000000000001E-5</v>
      </c>
      <c r="BA18" s="31">
        <v>1.0000000000000001E-5</v>
      </c>
      <c r="BB18" s="31">
        <v>1.0000000000000001E-5</v>
      </c>
      <c r="BC18" s="31">
        <v>1.0000000000000001E-5</v>
      </c>
      <c r="BD18" s="31">
        <v>1.0000000000000001E-5</v>
      </c>
      <c r="BE18" s="31">
        <v>1.0000000000000001E-5</v>
      </c>
      <c r="BF18" s="31">
        <v>1.0000000000000001E-5</v>
      </c>
      <c r="BG18" s="31">
        <v>1.0000000000000001E-5</v>
      </c>
      <c r="BH18" s="31">
        <v>1.0000000000000001E-5</v>
      </c>
      <c r="BI18" s="31">
        <v>1.0000000000000001E-5</v>
      </c>
      <c r="BJ18" s="31">
        <v>1.0000000000000001E-5</v>
      </c>
      <c r="BK18" s="31">
        <v>1.0000000000000001E-5</v>
      </c>
      <c r="BL18" s="31">
        <v>1.0000000000000001E-5</v>
      </c>
      <c r="BM18" s="31">
        <v>1.0000000000000001E-5</v>
      </c>
      <c r="BN18" s="31">
        <v>1.0000000000000001E-5</v>
      </c>
      <c r="BO18" s="31">
        <v>1.0000000000000001E-5</v>
      </c>
      <c r="BP18" s="31">
        <v>1.0000000000000001E-5</v>
      </c>
      <c r="BQ18" s="31">
        <v>1.0000000000000001E-5</v>
      </c>
      <c r="BR18" s="31">
        <v>1.0000000000000001E-5</v>
      </c>
    </row>
    <row r="19" spans="1:70" x14ac:dyDescent="0.2">
      <c r="A19">
        <v>32</v>
      </c>
      <c r="B19" s="31">
        <v>1.0000000000000001E-5</v>
      </c>
      <c r="C19" s="31">
        <v>1.0000000000000001E-5</v>
      </c>
      <c r="D19" s="31">
        <v>1.0000000000000001E-5</v>
      </c>
      <c r="E19" s="31">
        <v>1.0000000000000001E-5</v>
      </c>
      <c r="F19" s="31">
        <v>1.0000000000000001E-5</v>
      </c>
      <c r="G19" s="31">
        <v>1.0000000000000001E-5</v>
      </c>
      <c r="H19" s="31">
        <v>1.0000000000000001E-5</v>
      </c>
      <c r="I19" s="31">
        <v>1.0000000000000001E-5</v>
      </c>
      <c r="J19" s="31">
        <v>1.0000000000000001E-5</v>
      </c>
      <c r="K19" s="31">
        <v>1.0000000000000001E-5</v>
      </c>
      <c r="L19" s="31">
        <v>1.0000000000000001E-5</v>
      </c>
      <c r="M19" s="31">
        <v>1.0000000000000001E-5</v>
      </c>
      <c r="N19" s="31">
        <v>1.0000000000000001E-5</v>
      </c>
      <c r="O19" s="31">
        <v>1.0000000000000001E-5</v>
      </c>
      <c r="P19" s="31">
        <v>1.0000000000000001E-5</v>
      </c>
      <c r="Q19" s="31">
        <v>1.0000000000000001E-5</v>
      </c>
      <c r="R19" s="31">
        <v>1.0000000000000001E-5</v>
      </c>
      <c r="S19" s="31">
        <v>1.0000000000000001E-5</v>
      </c>
      <c r="T19" s="31">
        <v>1.0000000000000001E-5</v>
      </c>
      <c r="U19" s="31">
        <v>1.0000000000000001E-5</v>
      </c>
      <c r="V19" s="31">
        <v>1.0000000000000001E-5</v>
      </c>
      <c r="W19" s="31">
        <v>1.0000000000000001E-5</v>
      </c>
      <c r="X19" s="31">
        <v>1.0000000000000001E-5</v>
      </c>
      <c r="Y19" s="31">
        <v>1.0000000000000001E-5</v>
      </c>
      <c r="Z19" s="31">
        <v>1.0000000000000001E-5</v>
      </c>
      <c r="AA19" s="31">
        <v>1.0000000000000001E-5</v>
      </c>
      <c r="AB19" s="31">
        <v>1.0000000000000001E-5</v>
      </c>
      <c r="AC19" s="31">
        <v>1.0000000000000001E-5</v>
      </c>
      <c r="AD19" s="31">
        <v>1.0000000000000001E-5</v>
      </c>
      <c r="AE19" s="31">
        <v>1.0000000000000001E-5</v>
      </c>
      <c r="AF19" s="31">
        <v>1.0000000000000001E-5</v>
      </c>
      <c r="AG19" s="31">
        <v>1.0000000000000001E-5</v>
      </c>
      <c r="AH19" s="31">
        <v>1.0000000000000001E-5</v>
      </c>
      <c r="AI19" s="31">
        <v>1.0000000000000001E-5</v>
      </c>
      <c r="AJ19" s="31">
        <v>1.0000000000000001E-5</v>
      </c>
      <c r="AK19" s="31">
        <v>1.0000000000000001E-5</v>
      </c>
      <c r="AL19" s="31">
        <v>1.0000000000000001E-5</v>
      </c>
      <c r="AM19" s="31">
        <v>1.0000000000000001E-5</v>
      </c>
      <c r="AN19" s="31">
        <v>1.0000000000000001E-5</v>
      </c>
      <c r="AO19" s="31">
        <v>1.0000000000000001E-5</v>
      </c>
      <c r="AP19" s="31">
        <v>1.0000000000000001E-5</v>
      </c>
      <c r="AQ19" s="31">
        <v>1.0000000000000001E-5</v>
      </c>
      <c r="AR19" s="31">
        <v>1.0000000000000001E-5</v>
      </c>
      <c r="AS19" s="31">
        <v>1.0000000000000001E-5</v>
      </c>
      <c r="AT19" s="31">
        <v>1.0000000000000001E-5</v>
      </c>
      <c r="AU19" s="31">
        <v>1.0000000000000001E-5</v>
      </c>
      <c r="AV19" s="31">
        <v>1.0000000000000001E-5</v>
      </c>
      <c r="AW19" s="31">
        <v>1.0000000000000001E-5</v>
      </c>
      <c r="AX19" s="31">
        <v>1.0000000000000001E-5</v>
      </c>
      <c r="AY19" s="31">
        <v>1.0000000000000001E-5</v>
      </c>
      <c r="AZ19" s="31">
        <v>1.0000000000000001E-5</v>
      </c>
      <c r="BA19" s="31">
        <v>1.0000000000000001E-5</v>
      </c>
      <c r="BB19" s="31">
        <v>1.0000000000000001E-5</v>
      </c>
      <c r="BC19" s="31">
        <v>1.0000000000000001E-5</v>
      </c>
      <c r="BD19" s="31">
        <v>1.0000000000000001E-5</v>
      </c>
      <c r="BE19" s="31">
        <v>1.0000000000000001E-5</v>
      </c>
      <c r="BF19" s="31">
        <v>1.0000000000000001E-5</v>
      </c>
      <c r="BG19" s="31">
        <v>1.0000000000000001E-5</v>
      </c>
      <c r="BH19" s="31">
        <v>1.0000000000000001E-5</v>
      </c>
      <c r="BI19" s="31">
        <v>1.0000000000000001E-5</v>
      </c>
      <c r="BJ19" s="31">
        <v>1.0000000000000001E-5</v>
      </c>
      <c r="BK19" s="31">
        <v>1.0000000000000001E-5</v>
      </c>
      <c r="BL19" s="31">
        <v>1.0000000000000001E-5</v>
      </c>
      <c r="BM19" s="31">
        <v>1.0000000000000001E-5</v>
      </c>
      <c r="BN19" s="31">
        <v>1.0000000000000001E-5</v>
      </c>
      <c r="BO19" s="31">
        <v>1.0000000000000001E-5</v>
      </c>
      <c r="BP19" s="31">
        <v>1.0000000000000001E-5</v>
      </c>
      <c r="BQ19" s="31">
        <v>1.0000000000000001E-5</v>
      </c>
      <c r="BR19" s="31">
        <v>1.0000000000000001E-5</v>
      </c>
    </row>
    <row r="20" spans="1:70" x14ac:dyDescent="0.2">
      <c r="A20">
        <v>33</v>
      </c>
      <c r="B20" s="31">
        <v>1.0000000000000001E-5</v>
      </c>
      <c r="C20" s="31">
        <v>1.0000000000000001E-5</v>
      </c>
      <c r="D20" s="31">
        <v>1.0000000000000001E-5</v>
      </c>
      <c r="E20" s="31">
        <v>1.0000000000000001E-5</v>
      </c>
      <c r="F20" s="31">
        <v>1.0000000000000001E-5</v>
      </c>
      <c r="G20" s="31">
        <v>1.0000000000000001E-5</v>
      </c>
      <c r="H20" s="31">
        <v>1.0000000000000001E-5</v>
      </c>
      <c r="I20" s="31">
        <v>1.0000000000000001E-5</v>
      </c>
      <c r="J20" s="31">
        <v>1.0000000000000001E-5</v>
      </c>
      <c r="K20" s="31">
        <v>1.0000000000000001E-5</v>
      </c>
      <c r="L20" s="31">
        <v>1.0000000000000001E-5</v>
      </c>
      <c r="M20" s="31">
        <v>1.0000000000000001E-5</v>
      </c>
      <c r="N20" s="31">
        <v>1.0000000000000001E-5</v>
      </c>
      <c r="O20" s="31">
        <v>1.0000000000000001E-5</v>
      </c>
      <c r="P20" s="31">
        <v>1.0000000000000001E-5</v>
      </c>
      <c r="Q20" s="31">
        <v>1.0000000000000001E-5</v>
      </c>
      <c r="R20" s="31">
        <v>1.0000000000000001E-5</v>
      </c>
      <c r="S20" s="31">
        <v>1.0000000000000001E-5</v>
      </c>
      <c r="T20" s="31">
        <v>1.0000000000000001E-5</v>
      </c>
      <c r="U20" s="31">
        <v>1.0000000000000001E-5</v>
      </c>
      <c r="V20" s="31">
        <v>1.0000000000000001E-5</v>
      </c>
      <c r="W20" s="31">
        <v>1.0000000000000001E-5</v>
      </c>
      <c r="X20" s="31">
        <v>1.0000000000000001E-5</v>
      </c>
      <c r="Y20" s="31">
        <v>1.0000000000000001E-5</v>
      </c>
      <c r="Z20" s="31">
        <v>1.0000000000000001E-5</v>
      </c>
      <c r="AA20" s="31">
        <v>1.0000000000000001E-5</v>
      </c>
      <c r="AB20" s="31">
        <v>1.0000000000000001E-5</v>
      </c>
      <c r="AC20" s="31">
        <v>1.0000000000000001E-5</v>
      </c>
      <c r="AD20" s="31">
        <v>1.0000000000000001E-5</v>
      </c>
      <c r="AE20" s="31">
        <v>1.0000000000000001E-5</v>
      </c>
      <c r="AF20" s="31">
        <v>1.0000000000000001E-5</v>
      </c>
      <c r="AG20" s="31">
        <v>1.0000000000000001E-5</v>
      </c>
      <c r="AH20" s="31">
        <v>1.0000000000000001E-5</v>
      </c>
      <c r="AI20" s="31">
        <v>1.0000000000000001E-5</v>
      </c>
      <c r="AJ20" s="31">
        <v>1.0000000000000001E-5</v>
      </c>
      <c r="AK20" s="31">
        <v>1.0000000000000001E-5</v>
      </c>
      <c r="AL20" s="31">
        <v>1.0000000000000001E-5</v>
      </c>
      <c r="AM20" s="31">
        <v>1.0000000000000001E-5</v>
      </c>
      <c r="AN20" s="31">
        <v>1.0000000000000001E-5</v>
      </c>
      <c r="AO20" s="31">
        <v>1.0000000000000001E-5</v>
      </c>
      <c r="AP20" s="31">
        <v>1.0000000000000001E-5</v>
      </c>
      <c r="AQ20" s="31">
        <v>1.0000000000000001E-5</v>
      </c>
      <c r="AR20" s="31">
        <v>1.0000000000000001E-5</v>
      </c>
      <c r="AS20" s="31">
        <v>1.0000000000000001E-5</v>
      </c>
      <c r="AT20" s="31">
        <v>1.0000000000000001E-5</v>
      </c>
      <c r="AU20" s="31">
        <v>1.0000000000000001E-5</v>
      </c>
      <c r="AV20" s="31">
        <v>1.0000000000000001E-5</v>
      </c>
      <c r="AW20" s="31">
        <v>1.0000000000000001E-5</v>
      </c>
      <c r="AX20" s="31">
        <v>1.0000000000000001E-5</v>
      </c>
      <c r="AY20" s="31">
        <v>1.0000000000000001E-5</v>
      </c>
      <c r="AZ20" s="31">
        <v>1.0000000000000001E-5</v>
      </c>
      <c r="BA20" s="31">
        <v>1.0000000000000001E-5</v>
      </c>
      <c r="BB20" s="31">
        <v>1.0000000000000001E-5</v>
      </c>
      <c r="BC20" s="31">
        <v>1.0000000000000001E-5</v>
      </c>
      <c r="BD20" s="31">
        <v>1.0000000000000001E-5</v>
      </c>
      <c r="BE20" s="31">
        <v>1.0000000000000001E-5</v>
      </c>
      <c r="BF20" s="31">
        <v>1.0000000000000001E-5</v>
      </c>
      <c r="BG20" s="31">
        <v>1.0000000000000001E-5</v>
      </c>
      <c r="BH20" s="31">
        <v>1.0000000000000001E-5</v>
      </c>
      <c r="BI20" s="31">
        <v>1.0000000000000001E-5</v>
      </c>
      <c r="BJ20" s="31">
        <v>1.0000000000000001E-5</v>
      </c>
      <c r="BK20" s="31">
        <v>1.0000000000000001E-5</v>
      </c>
      <c r="BL20" s="31">
        <v>1.0000000000000001E-5</v>
      </c>
      <c r="BM20" s="31">
        <v>1.0000000000000001E-5</v>
      </c>
      <c r="BN20" s="31">
        <v>1.0000000000000001E-5</v>
      </c>
      <c r="BO20" s="31">
        <v>1.0000000000000001E-5</v>
      </c>
      <c r="BP20" s="31">
        <v>1.0000000000000001E-5</v>
      </c>
      <c r="BQ20" s="31">
        <v>1.0000000000000001E-5</v>
      </c>
      <c r="BR20" s="31">
        <v>1.0000000000000001E-5</v>
      </c>
    </row>
    <row r="21" spans="1:70" x14ac:dyDescent="0.2">
      <c r="A21">
        <v>34</v>
      </c>
      <c r="B21" s="31">
        <v>1.0000000000000001E-5</v>
      </c>
      <c r="C21" s="31">
        <v>1.0000000000000001E-5</v>
      </c>
      <c r="D21" s="31">
        <v>1.0000000000000001E-5</v>
      </c>
      <c r="E21" s="31">
        <v>1.0000000000000001E-5</v>
      </c>
      <c r="F21" s="31">
        <v>1.0000000000000001E-5</v>
      </c>
      <c r="G21" s="31">
        <v>1.0000000000000001E-5</v>
      </c>
      <c r="H21" s="31">
        <v>1.0000000000000001E-5</v>
      </c>
      <c r="I21" s="31">
        <v>1.0000000000000001E-5</v>
      </c>
      <c r="J21" s="31">
        <v>1.0000000000000001E-5</v>
      </c>
      <c r="K21" s="31">
        <v>1.0000000000000001E-5</v>
      </c>
      <c r="L21" s="31">
        <v>1.0000000000000001E-5</v>
      </c>
      <c r="M21" s="31">
        <v>1.0000000000000001E-5</v>
      </c>
      <c r="N21" s="31">
        <v>1.0000000000000001E-5</v>
      </c>
      <c r="O21" s="31">
        <v>1.0000000000000001E-5</v>
      </c>
      <c r="P21" s="31">
        <v>1.0000000000000001E-5</v>
      </c>
      <c r="Q21" s="31">
        <v>1.0000000000000001E-5</v>
      </c>
      <c r="R21" s="31">
        <v>1.0000000000000001E-5</v>
      </c>
      <c r="S21" s="31">
        <v>1.0000000000000001E-5</v>
      </c>
      <c r="T21" s="31">
        <v>1.0000000000000001E-5</v>
      </c>
      <c r="U21" s="31">
        <v>1.0000000000000001E-5</v>
      </c>
      <c r="V21" s="31">
        <v>1.0000000000000001E-5</v>
      </c>
      <c r="W21" s="31">
        <v>1.0000000000000001E-5</v>
      </c>
      <c r="X21" s="31">
        <v>1.0000000000000001E-5</v>
      </c>
      <c r="Y21" s="31">
        <v>1.0000000000000001E-5</v>
      </c>
      <c r="Z21" s="31">
        <v>1.0000000000000001E-5</v>
      </c>
      <c r="AA21" s="31">
        <v>1.0000000000000001E-5</v>
      </c>
      <c r="AB21" s="31">
        <v>1.0000000000000001E-5</v>
      </c>
      <c r="AC21" s="31">
        <v>1.0000000000000001E-5</v>
      </c>
      <c r="AD21" s="31">
        <v>1.0000000000000001E-5</v>
      </c>
      <c r="AE21" s="31">
        <v>1.0000000000000001E-5</v>
      </c>
      <c r="AF21" s="31">
        <v>1.0000000000000001E-5</v>
      </c>
      <c r="AG21" s="31">
        <v>1.0000000000000001E-5</v>
      </c>
      <c r="AH21" s="31">
        <v>1.0000000000000001E-5</v>
      </c>
      <c r="AI21" s="31">
        <v>1.0000000000000001E-5</v>
      </c>
      <c r="AJ21" s="31">
        <v>1.0000000000000001E-5</v>
      </c>
      <c r="AK21" s="31">
        <v>1.0000000000000001E-5</v>
      </c>
      <c r="AL21" s="31">
        <v>1.0000000000000001E-5</v>
      </c>
      <c r="AM21" s="31">
        <v>1.0000000000000001E-5</v>
      </c>
      <c r="AN21" s="31">
        <v>1.0000000000000001E-5</v>
      </c>
      <c r="AO21" s="31">
        <v>1.0000000000000001E-5</v>
      </c>
      <c r="AP21" s="31">
        <v>1.0000000000000001E-5</v>
      </c>
      <c r="AQ21" s="31">
        <v>1.0000000000000001E-5</v>
      </c>
      <c r="AR21" s="31">
        <v>1.0000000000000001E-5</v>
      </c>
      <c r="AS21" s="31">
        <v>1.0000000000000001E-5</v>
      </c>
      <c r="AT21" s="31">
        <v>1.0000000000000001E-5</v>
      </c>
      <c r="AU21" s="31">
        <v>1.0000000000000001E-5</v>
      </c>
      <c r="AV21" s="31">
        <v>1.0000000000000001E-5</v>
      </c>
      <c r="AW21" s="31">
        <v>1.0000000000000001E-5</v>
      </c>
      <c r="AX21" s="31">
        <v>1.0000000000000001E-5</v>
      </c>
      <c r="AY21" s="31">
        <v>1.0000000000000001E-5</v>
      </c>
      <c r="AZ21" s="31">
        <v>1.0000000000000001E-5</v>
      </c>
      <c r="BA21" s="31">
        <v>1.0000000000000001E-5</v>
      </c>
      <c r="BB21" s="31">
        <v>1.0000000000000001E-5</v>
      </c>
      <c r="BC21" s="31">
        <v>1.0000000000000001E-5</v>
      </c>
      <c r="BD21" s="31">
        <v>1.0000000000000001E-5</v>
      </c>
      <c r="BE21" s="31">
        <v>1.0000000000000001E-5</v>
      </c>
      <c r="BF21" s="31">
        <v>1.0000000000000001E-5</v>
      </c>
      <c r="BG21" s="31">
        <v>1.0000000000000001E-5</v>
      </c>
      <c r="BH21" s="31">
        <v>1.0000000000000001E-5</v>
      </c>
      <c r="BI21" s="31">
        <v>1.0000000000000001E-5</v>
      </c>
      <c r="BJ21" s="31">
        <v>1.0000000000000001E-5</v>
      </c>
      <c r="BK21" s="31">
        <v>1.0000000000000001E-5</v>
      </c>
      <c r="BL21" s="31">
        <v>1.0000000000000001E-5</v>
      </c>
      <c r="BM21" s="31">
        <v>1.0000000000000001E-5</v>
      </c>
      <c r="BN21" s="31">
        <v>1.0000000000000001E-5</v>
      </c>
      <c r="BO21" s="31">
        <v>1.0000000000000001E-5</v>
      </c>
      <c r="BP21" s="31">
        <v>1.0000000000000001E-5</v>
      </c>
      <c r="BQ21" s="31">
        <v>1.0000000000000001E-5</v>
      </c>
      <c r="BR21" s="31">
        <v>1.0000000000000001E-5</v>
      </c>
    </row>
    <row r="22" spans="1:70" x14ac:dyDescent="0.2">
      <c r="A22">
        <v>35</v>
      </c>
      <c r="B22" s="31">
        <v>1.0000000000000001E-5</v>
      </c>
      <c r="C22" s="31">
        <v>1.0000000000000001E-5</v>
      </c>
      <c r="D22" s="31">
        <v>1.0000000000000001E-5</v>
      </c>
      <c r="E22" s="31">
        <v>1.0000000000000001E-5</v>
      </c>
      <c r="F22" s="31">
        <v>1.0000000000000001E-5</v>
      </c>
      <c r="G22" s="31">
        <v>1.0000000000000001E-5</v>
      </c>
      <c r="H22" s="31">
        <v>1.0000000000000001E-5</v>
      </c>
      <c r="I22" s="31">
        <v>1.0000000000000001E-5</v>
      </c>
      <c r="J22" s="31">
        <v>1.0000000000000001E-5</v>
      </c>
      <c r="K22" s="31">
        <v>1.0000000000000001E-5</v>
      </c>
      <c r="L22" s="31">
        <v>1.0000000000000001E-5</v>
      </c>
      <c r="M22" s="31">
        <v>1.0000000000000001E-5</v>
      </c>
      <c r="N22" s="31">
        <v>1.0000000000000001E-5</v>
      </c>
      <c r="O22" s="31">
        <v>1.0000000000000001E-5</v>
      </c>
      <c r="P22" s="31">
        <v>1.0000000000000001E-5</v>
      </c>
      <c r="Q22" s="31">
        <v>1.0000000000000001E-5</v>
      </c>
      <c r="R22" s="31">
        <v>1.0000000000000001E-5</v>
      </c>
      <c r="S22" s="31">
        <v>1.0000000000000001E-5</v>
      </c>
      <c r="T22" s="31">
        <v>1.0000000000000001E-5</v>
      </c>
      <c r="U22" s="31">
        <v>1.0000000000000001E-5</v>
      </c>
      <c r="V22" s="31">
        <v>1.0000000000000001E-5</v>
      </c>
      <c r="W22" s="31">
        <v>1.0000000000000001E-5</v>
      </c>
      <c r="X22" s="31">
        <v>1.0000000000000001E-5</v>
      </c>
      <c r="Y22" s="31">
        <v>1.0000000000000001E-5</v>
      </c>
      <c r="Z22" s="31">
        <v>1.0000000000000001E-5</v>
      </c>
      <c r="AA22" s="31">
        <v>1.0000000000000001E-5</v>
      </c>
      <c r="AB22" s="31">
        <v>1.0000000000000001E-5</v>
      </c>
      <c r="AC22" s="31">
        <v>1.0000000000000001E-5</v>
      </c>
      <c r="AD22" s="31">
        <v>1.0000000000000001E-5</v>
      </c>
      <c r="AE22" s="31">
        <v>1.0000000000000001E-5</v>
      </c>
      <c r="AF22" s="31">
        <v>1.0000000000000001E-5</v>
      </c>
      <c r="AG22" s="31">
        <v>1.0000000000000001E-5</v>
      </c>
      <c r="AH22" s="31">
        <v>1.0000000000000001E-5</v>
      </c>
      <c r="AI22" s="31">
        <v>1.0000000000000001E-5</v>
      </c>
      <c r="AJ22" s="31">
        <v>1.0000000000000001E-5</v>
      </c>
      <c r="AK22" s="31">
        <v>1.0000000000000001E-5</v>
      </c>
      <c r="AL22" s="31">
        <v>1.0000000000000001E-5</v>
      </c>
      <c r="AM22" s="31">
        <v>1.0000000000000001E-5</v>
      </c>
      <c r="AN22" s="31">
        <v>1.0000000000000001E-5</v>
      </c>
      <c r="AO22" s="31">
        <v>1.0000000000000001E-5</v>
      </c>
      <c r="AP22" s="31">
        <v>1.0000000000000001E-5</v>
      </c>
      <c r="AQ22" s="31">
        <v>1.0000000000000001E-5</v>
      </c>
      <c r="AR22" s="31">
        <v>1.0000000000000001E-5</v>
      </c>
      <c r="AS22" s="31">
        <v>1.0000000000000001E-5</v>
      </c>
      <c r="AT22" s="31">
        <v>1.0000000000000001E-5</v>
      </c>
      <c r="AU22" s="31">
        <v>1.0000000000000001E-5</v>
      </c>
      <c r="AV22" s="31">
        <v>1.0000000000000001E-5</v>
      </c>
      <c r="AW22" s="31">
        <v>1.0000000000000001E-5</v>
      </c>
      <c r="AX22" s="31">
        <v>1.0000000000000001E-5</v>
      </c>
      <c r="AY22" s="31">
        <v>1.0000000000000001E-5</v>
      </c>
      <c r="AZ22" s="31">
        <v>1.0000000000000001E-5</v>
      </c>
      <c r="BA22" s="31">
        <v>1.0000000000000001E-5</v>
      </c>
      <c r="BB22" s="31">
        <v>1.0000000000000001E-5</v>
      </c>
      <c r="BC22" s="31">
        <v>1.0000000000000001E-5</v>
      </c>
      <c r="BD22" s="31">
        <v>1.0000000000000001E-5</v>
      </c>
      <c r="BE22" s="31">
        <v>1.0000000000000001E-5</v>
      </c>
      <c r="BF22" s="31">
        <v>1.0000000000000001E-5</v>
      </c>
      <c r="BG22" s="31">
        <v>1.0000000000000001E-5</v>
      </c>
      <c r="BH22" s="31">
        <v>1.0000000000000001E-5</v>
      </c>
      <c r="BI22" s="31">
        <v>1.0000000000000001E-5</v>
      </c>
      <c r="BJ22" s="31">
        <v>1.0000000000000001E-5</v>
      </c>
      <c r="BK22" s="31">
        <v>1.0000000000000001E-5</v>
      </c>
      <c r="BL22" s="31">
        <v>1.0000000000000001E-5</v>
      </c>
      <c r="BM22" s="31">
        <v>1.0000000000000001E-5</v>
      </c>
      <c r="BN22" s="31">
        <v>1.0000000000000001E-5</v>
      </c>
      <c r="BO22" s="31">
        <v>1.0000000000000001E-5</v>
      </c>
      <c r="BP22" s="31">
        <v>1.0000000000000001E-5</v>
      </c>
      <c r="BQ22" s="31">
        <v>1.0000000000000001E-5</v>
      </c>
      <c r="BR22" s="31">
        <v>1.0000000000000001E-5</v>
      </c>
    </row>
    <row r="23" spans="1:70" x14ac:dyDescent="0.2">
      <c r="A23">
        <v>36</v>
      </c>
      <c r="B23" s="31">
        <v>1.0000000000000001E-5</v>
      </c>
      <c r="C23" s="31">
        <v>1.0000000000000001E-5</v>
      </c>
      <c r="D23" s="31">
        <v>1.0000000000000001E-5</v>
      </c>
      <c r="E23" s="31">
        <v>1.0000000000000001E-5</v>
      </c>
      <c r="F23" s="31">
        <v>1.0000000000000001E-5</v>
      </c>
      <c r="G23" s="31">
        <v>1.0000000000000001E-5</v>
      </c>
      <c r="H23" s="31">
        <v>1.0000000000000001E-5</v>
      </c>
      <c r="I23" s="31">
        <v>1.0000000000000001E-5</v>
      </c>
      <c r="J23" s="31">
        <v>1.0000000000000001E-5</v>
      </c>
      <c r="K23" s="31">
        <v>1.0000000000000001E-5</v>
      </c>
      <c r="L23" s="31">
        <v>1.0000000000000001E-5</v>
      </c>
      <c r="M23" s="31">
        <v>1.0000000000000001E-5</v>
      </c>
      <c r="N23" s="31">
        <v>1.0000000000000001E-5</v>
      </c>
      <c r="O23" s="31">
        <v>1.0000000000000001E-5</v>
      </c>
      <c r="P23" s="31">
        <v>1.0000000000000001E-5</v>
      </c>
      <c r="Q23" s="31">
        <v>1.0000000000000001E-5</v>
      </c>
      <c r="R23" s="31">
        <v>1.0000000000000001E-5</v>
      </c>
      <c r="S23" s="31">
        <v>1.0000000000000001E-5</v>
      </c>
      <c r="T23" s="31">
        <v>1.0000000000000001E-5</v>
      </c>
      <c r="U23" s="31">
        <v>1.0000000000000001E-5</v>
      </c>
      <c r="V23" s="31">
        <v>1.0000000000000001E-5</v>
      </c>
      <c r="W23" s="31">
        <v>1.0000000000000001E-5</v>
      </c>
      <c r="X23" s="31">
        <v>1.0000000000000001E-5</v>
      </c>
      <c r="Y23" s="31">
        <v>1.0000000000000001E-5</v>
      </c>
      <c r="Z23" s="31">
        <v>1.0000000000000001E-5</v>
      </c>
      <c r="AA23" s="31">
        <v>1.0000000000000001E-5</v>
      </c>
      <c r="AB23" s="31">
        <v>1.0000000000000001E-5</v>
      </c>
      <c r="AC23" s="31">
        <v>1.0000000000000001E-5</v>
      </c>
      <c r="AD23" s="31">
        <v>1.0000000000000001E-5</v>
      </c>
      <c r="AE23" s="31">
        <v>1.0000000000000001E-5</v>
      </c>
      <c r="AF23" s="31">
        <v>1.0000000000000001E-5</v>
      </c>
      <c r="AG23" s="31">
        <v>1.0000000000000001E-5</v>
      </c>
      <c r="AH23" s="31">
        <v>1.0000000000000001E-5</v>
      </c>
      <c r="AI23" s="31">
        <v>1.0000000000000001E-5</v>
      </c>
      <c r="AJ23" s="31">
        <v>1.0000000000000001E-5</v>
      </c>
      <c r="AK23" s="31">
        <v>1.0000000000000001E-5</v>
      </c>
      <c r="AL23" s="31">
        <v>1.0000000000000001E-5</v>
      </c>
      <c r="AM23" s="31">
        <v>1.0000000000000001E-5</v>
      </c>
      <c r="AN23" s="31">
        <v>1.0000000000000001E-5</v>
      </c>
      <c r="AO23" s="31">
        <v>1.0000000000000001E-5</v>
      </c>
      <c r="AP23" s="31">
        <v>1.0000000000000001E-5</v>
      </c>
      <c r="AQ23" s="31">
        <v>1.0000000000000001E-5</v>
      </c>
      <c r="AR23" s="31">
        <v>1.0000000000000001E-5</v>
      </c>
      <c r="AS23" s="31">
        <v>1.0000000000000001E-5</v>
      </c>
      <c r="AT23" s="31">
        <v>1.0000000000000001E-5</v>
      </c>
      <c r="AU23" s="31">
        <v>1.0000000000000001E-5</v>
      </c>
      <c r="AV23" s="31">
        <v>1.0000000000000001E-5</v>
      </c>
      <c r="AW23" s="31">
        <v>1.0000000000000001E-5</v>
      </c>
      <c r="AX23" s="31">
        <v>1.0000000000000001E-5</v>
      </c>
      <c r="AY23" s="31">
        <v>1.0000000000000001E-5</v>
      </c>
      <c r="AZ23" s="31">
        <v>1.0000000000000001E-5</v>
      </c>
      <c r="BA23" s="31">
        <v>1.0000000000000001E-5</v>
      </c>
      <c r="BB23" s="31">
        <v>1.0000000000000001E-5</v>
      </c>
      <c r="BC23" s="31">
        <v>1.0000000000000001E-5</v>
      </c>
      <c r="BD23" s="31">
        <v>1.0000000000000001E-5</v>
      </c>
      <c r="BE23" s="31">
        <v>1.0000000000000001E-5</v>
      </c>
      <c r="BF23" s="31">
        <v>1.0000000000000001E-5</v>
      </c>
      <c r="BG23" s="31">
        <v>1.0000000000000001E-5</v>
      </c>
      <c r="BH23" s="31">
        <v>1.0000000000000001E-5</v>
      </c>
      <c r="BI23" s="31">
        <v>1.0000000000000001E-5</v>
      </c>
      <c r="BJ23" s="31">
        <v>1.0000000000000001E-5</v>
      </c>
      <c r="BK23" s="31">
        <v>1.0000000000000001E-5</v>
      </c>
      <c r="BL23" s="31">
        <v>1.0000000000000001E-5</v>
      </c>
      <c r="BM23" s="31">
        <v>1.0000000000000001E-5</v>
      </c>
      <c r="BN23" s="31">
        <v>1.0000000000000001E-5</v>
      </c>
      <c r="BO23" s="31">
        <v>1.0000000000000001E-5</v>
      </c>
      <c r="BP23" s="31">
        <v>1.0000000000000001E-5</v>
      </c>
      <c r="BQ23" s="31">
        <v>1.0000000000000001E-5</v>
      </c>
      <c r="BR23" s="31">
        <v>1.0000000000000001E-5</v>
      </c>
    </row>
    <row r="24" spans="1:70" x14ac:dyDescent="0.2">
      <c r="A24">
        <v>37</v>
      </c>
      <c r="B24" s="31">
        <v>1.0000000000000001E-5</v>
      </c>
      <c r="C24" s="31">
        <v>1.0000000000000001E-5</v>
      </c>
      <c r="D24" s="31">
        <v>1.0000000000000001E-5</v>
      </c>
      <c r="E24" s="31">
        <v>1.0000000000000001E-5</v>
      </c>
      <c r="F24" s="31">
        <v>1.0000000000000001E-5</v>
      </c>
      <c r="G24" s="31">
        <v>1.0000000000000001E-5</v>
      </c>
      <c r="H24" s="31">
        <v>1.0000000000000001E-5</v>
      </c>
      <c r="I24" s="31">
        <v>1.0000000000000001E-5</v>
      </c>
      <c r="J24" s="31">
        <v>1.0000000000000001E-5</v>
      </c>
      <c r="K24" s="31">
        <v>1.0000000000000001E-5</v>
      </c>
      <c r="L24" s="31">
        <v>1.0000000000000001E-5</v>
      </c>
      <c r="M24" s="31">
        <v>1.0000000000000001E-5</v>
      </c>
      <c r="N24" s="31">
        <v>1.0000000000000001E-5</v>
      </c>
      <c r="O24" s="31">
        <v>1.0000000000000001E-5</v>
      </c>
      <c r="P24" s="31">
        <v>1.0000000000000001E-5</v>
      </c>
      <c r="Q24" s="31">
        <v>1.0000000000000001E-5</v>
      </c>
      <c r="R24" s="31">
        <v>1.0000000000000001E-5</v>
      </c>
      <c r="S24" s="31">
        <v>1.0000000000000001E-5</v>
      </c>
      <c r="T24" s="31">
        <v>1.0000000000000001E-5</v>
      </c>
      <c r="U24" s="31">
        <v>1.0000000000000001E-5</v>
      </c>
      <c r="V24" s="31">
        <v>1.0000000000000001E-5</v>
      </c>
      <c r="W24" s="31">
        <v>1.0000000000000001E-5</v>
      </c>
      <c r="X24" s="31">
        <v>1.0000000000000001E-5</v>
      </c>
      <c r="Y24" s="31">
        <v>1.0000000000000001E-5</v>
      </c>
      <c r="Z24" s="31">
        <v>1.0000000000000001E-5</v>
      </c>
      <c r="AA24" s="31">
        <v>1.0000000000000001E-5</v>
      </c>
      <c r="AB24" s="31">
        <v>1.0000000000000001E-5</v>
      </c>
      <c r="AC24" s="31">
        <v>1.0000000000000001E-5</v>
      </c>
      <c r="AD24" s="31">
        <v>1.0000000000000001E-5</v>
      </c>
      <c r="AE24" s="31">
        <v>1.0000000000000001E-5</v>
      </c>
      <c r="AF24" s="31">
        <v>1.0000000000000001E-5</v>
      </c>
      <c r="AG24" s="31">
        <v>1.0000000000000001E-5</v>
      </c>
      <c r="AH24" s="31">
        <v>1.0000000000000001E-5</v>
      </c>
      <c r="AI24" s="31">
        <v>1.0000000000000001E-5</v>
      </c>
      <c r="AJ24" s="31">
        <v>1.0000000000000001E-5</v>
      </c>
      <c r="AK24" s="31">
        <v>1.0000000000000001E-5</v>
      </c>
      <c r="AL24" s="31">
        <v>1.0000000000000001E-5</v>
      </c>
      <c r="AM24" s="31">
        <v>1.0000000000000001E-5</v>
      </c>
      <c r="AN24" s="31">
        <v>1.0000000000000001E-5</v>
      </c>
      <c r="AO24" s="31">
        <v>1.0000000000000001E-5</v>
      </c>
      <c r="AP24" s="31">
        <v>1.0000000000000001E-5</v>
      </c>
      <c r="AQ24" s="31">
        <v>1.0000000000000001E-5</v>
      </c>
      <c r="AR24" s="31">
        <v>1.0000000000000001E-5</v>
      </c>
      <c r="AS24" s="31">
        <v>1.0000000000000001E-5</v>
      </c>
      <c r="AT24" s="31">
        <v>1.0000000000000001E-5</v>
      </c>
      <c r="AU24" s="31">
        <v>1.0000000000000001E-5</v>
      </c>
      <c r="AV24" s="31">
        <v>1.0000000000000001E-5</v>
      </c>
      <c r="AW24" s="31">
        <v>1.0000000000000001E-5</v>
      </c>
      <c r="AX24" s="31">
        <v>1.0000000000000001E-5</v>
      </c>
      <c r="AY24" s="31">
        <v>1.0000000000000001E-5</v>
      </c>
      <c r="AZ24" s="31">
        <v>1.0000000000000001E-5</v>
      </c>
      <c r="BA24" s="31">
        <v>1.0000000000000001E-5</v>
      </c>
      <c r="BB24" s="31">
        <v>1.0000000000000001E-5</v>
      </c>
      <c r="BC24" s="31">
        <v>1.0000000000000001E-5</v>
      </c>
      <c r="BD24" s="31">
        <v>1.0000000000000001E-5</v>
      </c>
      <c r="BE24" s="31">
        <v>1.0000000000000001E-5</v>
      </c>
      <c r="BF24" s="31">
        <v>1.0000000000000001E-5</v>
      </c>
      <c r="BG24" s="31">
        <v>1.0000000000000001E-5</v>
      </c>
      <c r="BH24" s="31">
        <v>1.0000000000000001E-5</v>
      </c>
      <c r="BI24" s="31">
        <v>1.0000000000000001E-5</v>
      </c>
      <c r="BJ24" s="31">
        <v>1.0000000000000001E-5</v>
      </c>
      <c r="BK24" s="31">
        <v>1.0000000000000001E-5</v>
      </c>
      <c r="BL24" s="31">
        <v>1.0000000000000001E-5</v>
      </c>
      <c r="BM24" s="31">
        <v>1.0000000000000001E-5</v>
      </c>
      <c r="BN24" s="31">
        <v>1.0000000000000001E-5</v>
      </c>
      <c r="BO24" s="31">
        <v>1.0000000000000001E-5</v>
      </c>
      <c r="BP24" s="31">
        <v>1.0000000000000001E-5</v>
      </c>
      <c r="BQ24" s="31">
        <v>1.0000000000000001E-5</v>
      </c>
      <c r="BR24" s="31">
        <v>1.0000000000000001E-5</v>
      </c>
    </row>
    <row r="25" spans="1:70" x14ac:dyDescent="0.2">
      <c r="A25">
        <v>38</v>
      </c>
      <c r="B25" s="31">
        <v>1.0000000000000001E-5</v>
      </c>
      <c r="C25" s="31">
        <v>1.0000000000000001E-5</v>
      </c>
      <c r="D25" s="31">
        <v>1.0000000000000001E-5</v>
      </c>
      <c r="E25" s="31">
        <v>1.0000000000000001E-5</v>
      </c>
      <c r="F25" s="31">
        <v>1.0000000000000001E-5</v>
      </c>
      <c r="G25" s="31">
        <v>1.0000000000000001E-5</v>
      </c>
      <c r="H25" s="31">
        <v>1.0000000000000001E-5</v>
      </c>
      <c r="I25" s="31">
        <v>1.0000000000000001E-5</v>
      </c>
      <c r="J25" s="31">
        <v>1.0000000000000001E-5</v>
      </c>
      <c r="K25" s="31">
        <v>1.0000000000000001E-5</v>
      </c>
      <c r="L25" s="31">
        <v>1.0000000000000001E-5</v>
      </c>
      <c r="M25" s="31">
        <v>1.0000000000000001E-5</v>
      </c>
      <c r="N25" s="31">
        <v>1.0000000000000001E-5</v>
      </c>
      <c r="O25" s="31">
        <v>1.0000000000000001E-5</v>
      </c>
      <c r="P25" s="31">
        <v>1.0000000000000001E-5</v>
      </c>
      <c r="Q25" s="31">
        <v>1.0000000000000001E-5</v>
      </c>
      <c r="R25" s="31">
        <v>1.0000000000000001E-5</v>
      </c>
      <c r="S25" s="31">
        <v>1.0000000000000001E-5</v>
      </c>
      <c r="T25" s="31">
        <v>1.0000000000000001E-5</v>
      </c>
      <c r="U25" s="31">
        <v>1.0000000000000001E-5</v>
      </c>
      <c r="V25" s="31">
        <v>1.0000000000000001E-5</v>
      </c>
      <c r="W25" s="31">
        <v>1.0000000000000001E-5</v>
      </c>
      <c r="X25" s="31">
        <v>1.0000000000000001E-5</v>
      </c>
      <c r="Y25" s="31">
        <v>1.0000000000000001E-5</v>
      </c>
      <c r="Z25" s="31">
        <v>1.0000000000000001E-5</v>
      </c>
      <c r="AA25" s="31">
        <v>1.0000000000000001E-5</v>
      </c>
      <c r="AB25" s="31">
        <v>1.0000000000000001E-5</v>
      </c>
      <c r="AC25" s="31">
        <v>1.0000000000000001E-5</v>
      </c>
      <c r="AD25" s="31">
        <v>1.0000000000000001E-5</v>
      </c>
      <c r="AE25" s="31">
        <v>1.0000000000000001E-5</v>
      </c>
      <c r="AF25" s="31">
        <v>1.0000000000000001E-5</v>
      </c>
      <c r="AG25" s="31">
        <v>1.0000000000000001E-5</v>
      </c>
      <c r="AH25" s="31">
        <v>1.0000000000000001E-5</v>
      </c>
      <c r="AI25" s="31">
        <v>1.0000000000000001E-5</v>
      </c>
      <c r="AJ25" s="31">
        <v>1.0000000000000001E-5</v>
      </c>
      <c r="AK25" s="31">
        <v>1.0000000000000001E-5</v>
      </c>
      <c r="AL25" s="31">
        <v>1.0000000000000001E-5</v>
      </c>
      <c r="AM25" s="31">
        <v>1.0000000000000001E-5</v>
      </c>
      <c r="AN25" s="31">
        <v>1.0000000000000001E-5</v>
      </c>
      <c r="AO25" s="31">
        <v>1.0000000000000001E-5</v>
      </c>
      <c r="AP25" s="31">
        <v>1.0000000000000001E-5</v>
      </c>
      <c r="AQ25" s="31">
        <v>1.0000000000000001E-5</v>
      </c>
      <c r="AR25" s="31">
        <v>1.0000000000000001E-5</v>
      </c>
      <c r="AS25" s="31">
        <v>1.0000000000000001E-5</v>
      </c>
      <c r="AT25" s="31">
        <v>1.0000000000000001E-5</v>
      </c>
      <c r="AU25" s="31">
        <v>1.0000000000000001E-5</v>
      </c>
      <c r="AV25" s="31">
        <v>1.0000000000000001E-5</v>
      </c>
      <c r="AW25" s="31">
        <v>1.0000000000000001E-5</v>
      </c>
      <c r="AX25" s="31">
        <v>1.0000000000000001E-5</v>
      </c>
      <c r="AY25" s="31">
        <v>1.0000000000000001E-5</v>
      </c>
      <c r="AZ25" s="31">
        <v>1.0000000000000001E-5</v>
      </c>
      <c r="BA25" s="31">
        <v>1.0000000000000001E-5</v>
      </c>
      <c r="BB25" s="31">
        <v>1.0000000000000001E-5</v>
      </c>
      <c r="BC25" s="31">
        <v>1.0000000000000001E-5</v>
      </c>
      <c r="BD25" s="31">
        <v>1.0000000000000001E-5</v>
      </c>
      <c r="BE25" s="31">
        <v>1.0000000000000001E-5</v>
      </c>
      <c r="BF25" s="31">
        <v>1.0000000000000001E-5</v>
      </c>
      <c r="BG25" s="31">
        <v>1.0000000000000001E-5</v>
      </c>
      <c r="BH25" s="31">
        <v>1.0000000000000001E-5</v>
      </c>
      <c r="BI25" s="31">
        <v>1.0000000000000001E-5</v>
      </c>
      <c r="BJ25" s="31">
        <v>1.0000000000000001E-5</v>
      </c>
      <c r="BK25" s="31">
        <v>1.0000000000000001E-5</v>
      </c>
      <c r="BL25" s="31">
        <v>1.0000000000000001E-5</v>
      </c>
      <c r="BM25" s="31">
        <v>1.0000000000000001E-5</v>
      </c>
      <c r="BN25" s="31">
        <v>1.0000000000000001E-5</v>
      </c>
      <c r="BO25" s="31">
        <v>1.0000000000000001E-5</v>
      </c>
      <c r="BP25" s="31">
        <v>1.0000000000000001E-5</v>
      </c>
      <c r="BQ25" s="31">
        <v>1.0000000000000001E-5</v>
      </c>
      <c r="BR25" s="31">
        <v>1.0000000000000001E-5</v>
      </c>
    </row>
    <row r="26" spans="1:70" x14ac:dyDescent="0.2">
      <c r="A26">
        <v>39</v>
      </c>
      <c r="B26" s="31">
        <v>1.0000000000000001E-5</v>
      </c>
      <c r="C26" s="31">
        <v>1.0000000000000001E-5</v>
      </c>
      <c r="D26" s="31">
        <v>1.0000000000000001E-5</v>
      </c>
      <c r="E26" s="31">
        <v>1.0000000000000001E-5</v>
      </c>
      <c r="F26" s="31">
        <v>1.0000000000000001E-5</v>
      </c>
      <c r="G26" s="31">
        <v>1.0000000000000001E-5</v>
      </c>
      <c r="H26" s="31">
        <v>1.0000000000000001E-5</v>
      </c>
      <c r="I26" s="31">
        <v>1.0000000000000001E-5</v>
      </c>
      <c r="J26" s="31">
        <v>1.0000000000000001E-5</v>
      </c>
      <c r="K26" s="31">
        <v>1.0000000000000001E-5</v>
      </c>
      <c r="L26" s="31">
        <v>1.0000000000000001E-5</v>
      </c>
      <c r="M26" s="31">
        <v>1.0000000000000001E-5</v>
      </c>
      <c r="N26" s="31">
        <v>1.0000000000000001E-5</v>
      </c>
      <c r="O26" s="31">
        <v>1.0000000000000001E-5</v>
      </c>
      <c r="P26" s="31">
        <v>1.0000000000000001E-5</v>
      </c>
      <c r="Q26" s="31">
        <v>1.0000000000000001E-5</v>
      </c>
      <c r="R26" s="31">
        <v>1.0000000000000001E-5</v>
      </c>
      <c r="S26" s="31">
        <v>1.0000000000000001E-5</v>
      </c>
      <c r="T26" s="31">
        <v>1.0000000000000001E-5</v>
      </c>
      <c r="U26" s="31">
        <v>1.0000000000000001E-5</v>
      </c>
      <c r="V26" s="31">
        <v>1.0000000000000001E-5</v>
      </c>
      <c r="W26" s="31">
        <v>1.0000000000000001E-5</v>
      </c>
      <c r="X26" s="31">
        <v>1.0000000000000001E-5</v>
      </c>
      <c r="Y26" s="31">
        <v>1.0000000000000001E-5</v>
      </c>
      <c r="Z26" s="31">
        <v>1.0000000000000001E-5</v>
      </c>
      <c r="AA26" s="31">
        <v>1.0000000000000001E-5</v>
      </c>
      <c r="AB26" s="31">
        <v>1.0000000000000001E-5</v>
      </c>
      <c r="AC26" s="31">
        <v>1.0000000000000001E-5</v>
      </c>
      <c r="AD26" s="31">
        <v>1.0000000000000001E-5</v>
      </c>
      <c r="AE26" s="31">
        <v>1.0000000000000001E-5</v>
      </c>
      <c r="AF26" s="31">
        <v>1.0000000000000001E-5</v>
      </c>
      <c r="AG26" s="31">
        <v>1.0000000000000001E-5</v>
      </c>
      <c r="AH26" s="31">
        <v>1.0000000000000001E-5</v>
      </c>
      <c r="AI26" s="31">
        <v>1.0000000000000001E-5</v>
      </c>
      <c r="AJ26" s="31">
        <v>1.0000000000000001E-5</v>
      </c>
      <c r="AK26" s="31">
        <v>1.0000000000000001E-5</v>
      </c>
      <c r="AL26" s="31">
        <v>1.0000000000000001E-5</v>
      </c>
      <c r="AM26" s="31">
        <v>1.0000000000000001E-5</v>
      </c>
      <c r="AN26" s="31">
        <v>1.0000000000000001E-5</v>
      </c>
      <c r="AO26" s="31">
        <v>1.0000000000000001E-5</v>
      </c>
      <c r="AP26" s="31">
        <v>1.0000000000000001E-5</v>
      </c>
      <c r="AQ26" s="31">
        <v>1.0000000000000001E-5</v>
      </c>
      <c r="AR26" s="31">
        <v>1.0000000000000001E-5</v>
      </c>
      <c r="AS26" s="31">
        <v>1.0000000000000001E-5</v>
      </c>
      <c r="AT26" s="31">
        <v>1.0000000000000001E-5</v>
      </c>
      <c r="AU26" s="31">
        <v>1.0000000000000001E-5</v>
      </c>
      <c r="AV26" s="31">
        <v>1.0000000000000001E-5</v>
      </c>
      <c r="AW26" s="31">
        <v>1.0000000000000001E-5</v>
      </c>
      <c r="AX26" s="31">
        <v>1.0000000000000001E-5</v>
      </c>
      <c r="AY26" s="31">
        <v>1.0000000000000001E-5</v>
      </c>
      <c r="AZ26" s="31">
        <v>1.0000000000000001E-5</v>
      </c>
      <c r="BA26" s="31">
        <v>1.0000000000000001E-5</v>
      </c>
      <c r="BB26" s="31">
        <v>1.0000000000000001E-5</v>
      </c>
      <c r="BC26" s="31">
        <v>1.0000000000000001E-5</v>
      </c>
      <c r="BD26" s="31">
        <v>1.0000000000000001E-5</v>
      </c>
      <c r="BE26" s="31">
        <v>1.0000000000000001E-5</v>
      </c>
      <c r="BF26" s="31">
        <v>1.0000000000000001E-5</v>
      </c>
      <c r="BG26" s="31">
        <v>1.0000000000000001E-5</v>
      </c>
      <c r="BH26" s="31">
        <v>1.0000000000000001E-5</v>
      </c>
      <c r="BI26" s="31">
        <v>1.0000000000000001E-5</v>
      </c>
      <c r="BJ26" s="31">
        <v>1.0000000000000001E-5</v>
      </c>
      <c r="BK26" s="31">
        <v>1.0000000000000001E-5</v>
      </c>
      <c r="BL26" s="31">
        <v>1.0000000000000001E-5</v>
      </c>
      <c r="BM26" s="31">
        <v>1.0000000000000001E-5</v>
      </c>
      <c r="BN26" s="31">
        <v>1.0000000000000001E-5</v>
      </c>
      <c r="BO26" s="31">
        <v>1.0000000000000001E-5</v>
      </c>
      <c r="BP26" s="31">
        <v>1.0000000000000001E-5</v>
      </c>
      <c r="BQ26" s="31">
        <v>1.0000000000000001E-5</v>
      </c>
      <c r="BR26" s="31">
        <v>1.0000000000000001E-5</v>
      </c>
    </row>
    <row r="27" spans="1:70" x14ac:dyDescent="0.2">
      <c r="A27">
        <v>40</v>
      </c>
      <c r="B27" s="31">
        <v>1.0000000000000001E-5</v>
      </c>
      <c r="C27" s="31">
        <v>1.0000000000000001E-5</v>
      </c>
      <c r="D27" s="31">
        <v>1.0000000000000001E-5</v>
      </c>
      <c r="E27" s="31">
        <v>1.0000000000000001E-5</v>
      </c>
      <c r="F27" s="31">
        <v>1.0000000000000001E-5</v>
      </c>
      <c r="G27" s="31">
        <v>1.0000000000000001E-5</v>
      </c>
      <c r="H27" s="31">
        <v>1.0000000000000001E-5</v>
      </c>
      <c r="I27" s="31">
        <v>1.0000000000000001E-5</v>
      </c>
      <c r="J27" s="31">
        <v>1.0000000000000001E-5</v>
      </c>
      <c r="K27" s="31">
        <v>1.0000000000000001E-5</v>
      </c>
      <c r="L27" s="31">
        <v>1.0000000000000001E-5</v>
      </c>
      <c r="M27" s="31">
        <v>1.0000000000000001E-5</v>
      </c>
      <c r="N27" s="31">
        <v>1.0000000000000001E-5</v>
      </c>
      <c r="O27" s="31">
        <v>1.0000000000000001E-5</v>
      </c>
      <c r="P27" s="31">
        <v>1.0000000000000001E-5</v>
      </c>
      <c r="Q27" s="31">
        <v>1.0000000000000001E-5</v>
      </c>
      <c r="R27" s="31">
        <v>1.0000000000000001E-5</v>
      </c>
      <c r="S27" s="31">
        <v>1.0000000000000001E-5</v>
      </c>
      <c r="T27" s="31">
        <v>1.0000000000000001E-5</v>
      </c>
      <c r="U27" s="31">
        <v>1.0000000000000001E-5</v>
      </c>
      <c r="V27" s="31">
        <v>1.0000000000000001E-5</v>
      </c>
      <c r="W27" s="31">
        <v>1.0000000000000001E-5</v>
      </c>
      <c r="X27" s="31">
        <v>1.0000000000000001E-5</v>
      </c>
      <c r="Y27" s="31">
        <v>1.0000000000000001E-5</v>
      </c>
      <c r="Z27" s="31">
        <v>1.0000000000000001E-5</v>
      </c>
      <c r="AA27" s="31">
        <v>1.0000000000000001E-5</v>
      </c>
      <c r="AB27" s="31">
        <v>1.0000000000000001E-5</v>
      </c>
      <c r="AC27" s="31">
        <v>1.0000000000000001E-5</v>
      </c>
      <c r="AD27" s="31">
        <v>1.0000000000000001E-5</v>
      </c>
      <c r="AE27" s="31">
        <v>1.0000000000000001E-5</v>
      </c>
      <c r="AF27" s="31">
        <v>1.0000000000000001E-5</v>
      </c>
      <c r="AG27" s="31">
        <v>1.0000000000000001E-5</v>
      </c>
      <c r="AH27" s="31">
        <v>1.0000000000000001E-5</v>
      </c>
      <c r="AI27" s="31">
        <v>1.0000000000000001E-5</v>
      </c>
      <c r="AJ27" s="31">
        <v>1.0000000000000001E-5</v>
      </c>
      <c r="AK27" s="31">
        <v>1.0000000000000001E-5</v>
      </c>
      <c r="AL27" s="31">
        <v>1.0000000000000001E-5</v>
      </c>
      <c r="AM27" s="31">
        <v>1.0000000000000001E-5</v>
      </c>
      <c r="AN27" s="31">
        <v>1.0000000000000001E-5</v>
      </c>
      <c r="AO27" s="31">
        <v>1.0000000000000001E-5</v>
      </c>
      <c r="AP27" s="31">
        <v>1.0000000000000001E-5</v>
      </c>
      <c r="AQ27" s="31">
        <v>1.0000000000000001E-5</v>
      </c>
      <c r="AR27" s="31">
        <v>1.0000000000000001E-5</v>
      </c>
      <c r="AS27" s="31">
        <v>1.0000000000000001E-5</v>
      </c>
      <c r="AT27" s="31">
        <v>1.0000000000000001E-5</v>
      </c>
      <c r="AU27" s="31">
        <v>1.0000000000000001E-5</v>
      </c>
      <c r="AV27" s="31">
        <v>1.0000000000000001E-5</v>
      </c>
      <c r="AW27" s="31">
        <v>1.0000000000000001E-5</v>
      </c>
      <c r="AX27" s="31">
        <v>1.0000000000000001E-5</v>
      </c>
      <c r="AY27" s="31">
        <v>1.0000000000000001E-5</v>
      </c>
      <c r="AZ27" s="31">
        <v>1.0000000000000001E-5</v>
      </c>
      <c r="BA27" s="31">
        <v>1.0000000000000001E-5</v>
      </c>
      <c r="BB27" s="31">
        <v>1.0000000000000001E-5</v>
      </c>
      <c r="BC27" s="31">
        <v>1.0000000000000001E-5</v>
      </c>
      <c r="BD27" s="31">
        <v>1.0000000000000001E-5</v>
      </c>
      <c r="BE27" s="31">
        <v>1.0000000000000001E-5</v>
      </c>
      <c r="BF27" s="31">
        <v>1.0000000000000001E-5</v>
      </c>
      <c r="BG27" s="31">
        <v>1.0000000000000001E-5</v>
      </c>
      <c r="BH27" s="31">
        <v>1.0000000000000001E-5</v>
      </c>
      <c r="BI27" s="31">
        <v>1.0000000000000001E-5</v>
      </c>
      <c r="BJ27" s="31">
        <v>1.0000000000000001E-5</v>
      </c>
      <c r="BK27" s="31">
        <v>1.0000000000000001E-5</v>
      </c>
      <c r="BL27" s="31">
        <v>1.0000000000000001E-5</v>
      </c>
      <c r="BM27" s="31">
        <v>1.0000000000000001E-5</v>
      </c>
      <c r="BN27" s="31">
        <v>1.0000000000000001E-5</v>
      </c>
      <c r="BO27" s="31">
        <v>1.0000000000000001E-5</v>
      </c>
      <c r="BP27" s="31">
        <v>1.0000000000000001E-5</v>
      </c>
      <c r="BQ27" s="31">
        <v>1.0000000000000001E-5</v>
      </c>
      <c r="BR27" s="31">
        <v>1.0000000000000001E-5</v>
      </c>
    </row>
    <row r="28" spans="1:70" x14ac:dyDescent="0.2">
      <c r="A28">
        <v>41</v>
      </c>
      <c r="B28" s="31">
        <v>1.0000000000000001E-5</v>
      </c>
      <c r="C28" s="31">
        <v>1.0000000000000001E-5</v>
      </c>
      <c r="D28" s="31">
        <v>1.0000000000000001E-5</v>
      </c>
      <c r="E28" s="31">
        <v>1.0000000000000001E-5</v>
      </c>
      <c r="F28" s="31">
        <v>1.0000000000000001E-5</v>
      </c>
      <c r="G28" s="31">
        <v>1.0000000000000001E-5</v>
      </c>
      <c r="H28" s="31">
        <v>1.0000000000000001E-5</v>
      </c>
      <c r="I28" s="31">
        <v>1.0000000000000001E-5</v>
      </c>
      <c r="J28" s="31">
        <v>1.0000000000000001E-5</v>
      </c>
      <c r="K28" s="31">
        <v>1.0000000000000001E-5</v>
      </c>
      <c r="L28" s="31">
        <v>1.0000000000000001E-5</v>
      </c>
      <c r="M28" s="31">
        <v>1.0000000000000001E-5</v>
      </c>
      <c r="N28" s="31">
        <v>1.0000000000000001E-5</v>
      </c>
      <c r="O28" s="31">
        <v>1.0000000000000001E-5</v>
      </c>
      <c r="P28" s="31">
        <v>1.0000000000000001E-5</v>
      </c>
      <c r="Q28" s="31">
        <v>1.0000000000000001E-5</v>
      </c>
      <c r="R28" s="31">
        <v>1.0000000000000001E-5</v>
      </c>
      <c r="S28" s="31">
        <v>1.0000000000000001E-5</v>
      </c>
      <c r="T28" s="31">
        <v>1.0000000000000001E-5</v>
      </c>
      <c r="U28" s="31">
        <v>1.0000000000000001E-5</v>
      </c>
      <c r="V28" s="31">
        <v>1.0000000000000001E-5</v>
      </c>
      <c r="W28" s="31">
        <v>1.0000000000000001E-5</v>
      </c>
      <c r="X28" s="31">
        <v>1.0000000000000001E-5</v>
      </c>
      <c r="Y28" s="31">
        <v>1.0000000000000001E-5</v>
      </c>
      <c r="Z28" s="31">
        <v>1.0000000000000001E-5</v>
      </c>
      <c r="AA28" s="31">
        <v>1.0000000000000001E-5</v>
      </c>
      <c r="AB28" s="31">
        <v>1.0000000000000001E-5</v>
      </c>
      <c r="AC28" s="31">
        <v>1.0000000000000001E-5</v>
      </c>
      <c r="AD28" s="31">
        <v>1.0000000000000001E-5</v>
      </c>
      <c r="AE28" s="31">
        <v>1.0000000000000001E-5</v>
      </c>
      <c r="AF28" s="31">
        <v>1.0000000000000001E-5</v>
      </c>
      <c r="AG28" s="31">
        <v>1.0000000000000001E-5</v>
      </c>
      <c r="AH28" s="31">
        <v>1.0000000000000001E-5</v>
      </c>
      <c r="AI28" s="31">
        <v>1.0000000000000001E-5</v>
      </c>
      <c r="AJ28" s="31">
        <v>1.0000000000000001E-5</v>
      </c>
      <c r="AK28" s="31">
        <v>1.0000000000000001E-5</v>
      </c>
      <c r="AL28" s="31">
        <v>1.0000000000000001E-5</v>
      </c>
      <c r="AM28" s="31">
        <v>1.0000000000000001E-5</v>
      </c>
      <c r="AN28" s="31">
        <v>1.0000000000000001E-5</v>
      </c>
      <c r="AO28" s="31">
        <v>1.0000000000000001E-5</v>
      </c>
      <c r="AP28" s="31">
        <v>1.0000000000000001E-5</v>
      </c>
      <c r="AQ28" s="31">
        <v>1.0000000000000001E-5</v>
      </c>
      <c r="AR28" s="31">
        <v>1.0000000000000001E-5</v>
      </c>
      <c r="AS28" s="31">
        <v>1.0000000000000001E-5</v>
      </c>
      <c r="AT28" s="31">
        <v>1.0000000000000001E-5</v>
      </c>
      <c r="AU28" s="31">
        <v>1.0000000000000001E-5</v>
      </c>
      <c r="AV28" s="31">
        <v>1.0000000000000001E-5</v>
      </c>
      <c r="AW28" s="31">
        <v>1.0000000000000001E-5</v>
      </c>
      <c r="AX28" s="31">
        <v>1.0000000000000001E-5</v>
      </c>
      <c r="AY28" s="31">
        <v>1.0000000000000001E-5</v>
      </c>
      <c r="AZ28" s="31">
        <v>1.0000000000000001E-5</v>
      </c>
      <c r="BA28" s="31">
        <v>1.0000000000000001E-5</v>
      </c>
      <c r="BB28" s="31">
        <v>1.0000000000000001E-5</v>
      </c>
      <c r="BC28" s="31">
        <v>1.0000000000000001E-5</v>
      </c>
      <c r="BD28" s="31">
        <v>1.0000000000000001E-5</v>
      </c>
      <c r="BE28" s="31">
        <v>1.0000000000000001E-5</v>
      </c>
      <c r="BF28" s="31">
        <v>1.0000000000000001E-5</v>
      </c>
      <c r="BG28" s="31">
        <v>1.0000000000000001E-5</v>
      </c>
      <c r="BH28" s="31">
        <v>1.0000000000000001E-5</v>
      </c>
      <c r="BI28" s="31">
        <v>1.0000000000000001E-5</v>
      </c>
      <c r="BJ28" s="31">
        <v>1.0000000000000001E-5</v>
      </c>
      <c r="BK28" s="31">
        <v>1.0000000000000001E-5</v>
      </c>
      <c r="BL28" s="31">
        <v>1.0000000000000001E-5</v>
      </c>
      <c r="BM28" s="31">
        <v>1.0000000000000001E-5</v>
      </c>
      <c r="BN28" s="31">
        <v>1.0000000000000001E-5</v>
      </c>
      <c r="BO28" s="31">
        <v>1.0000000000000001E-5</v>
      </c>
      <c r="BP28" s="31">
        <v>1.0000000000000001E-5</v>
      </c>
      <c r="BQ28" s="31">
        <v>1.0000000000000001E-5</v>
      </c>
      <c r="BR28" s="31">
        <v>1.0000000000000001E-5</v>
      </c>
    </row>
    <row r="29" spans="1:70" x14ac:dyDescent="0.2">
      <c r="A29">
        <v>42</v>
      </c>
      <c r="B29" s="31">
        <v>1.0000000000000001E-5</v>
      </c>
      <c r="C29" s="31">
        <v>1.0000000000000001E-5</v>
      </c>
      <c r="D29" s="31">
        <v>1.0000000000000001E-5</v>
      </c>
      <c r="E29" s="31">
        <v>1.0000000000000001E-5</v>
      </c>
      <c r="F29" s="31">
        <v>1.0000000000000001E-5</v>
      </c>
      <c r="G29" s="31">
        <v>1.0000000000000001E-5</v>
      </c>
      <c r="H29" s="31">
        <v>1.0000000000000001E-5</v>
      </c>
      <c r="I29" s="31">
        <v>1.0000000000000001E-5</v>
      </c>
      <c r="J29" s="31">
        <v>1.0000000000000001E-5</v>
      </c>
      <c r="K29" s="31">
        <v>1.0000000000000001E-5</v>
      </c>
      <c r="L29" s="31">
        <v>1.0000000000000001E-5</v>
      </c>
      <c r="M29" s="31">
        <v>1.0000000000000001E-5</v>
      </c>
      <c r="N29" s="31">
        <v>1.0000000000000001E-5</v>
      </c>
      <c r="O29" s="31">
        <v>1.0000000000000001E-5</v>
      </c>
      <c r="P29" s="31">
        <v>1.0000000000000001E-5</v>
      </c>
      <c r="Q29" s="31">
        <v>1.0000000000000001E-5</v>
      </c>
      <c r="R29" s="31">
        <v>1.0000000000000001E-5</v>
      </c>
      <c r="S29" s="31">
        <v>1.0000000000000001E-5</v>
      </c>
      <c r="T29" s="31">
        <v>1.0000000000000001E-5</v>
      </c>
      <c r="U29" s="31">
        <v>1.0000000000000001E-5</v>
      </c>
      <c r="V29" s="31">
        <v>1.0000000000000001E-5</v>
      </c>
      <c r="W29" s="31">
        <v>1.0000000000000001E-5</v>
      </c>
      <c r="X29" s="31">
        <v>1.0000000000000001E-5</v>
      </c>
      <c r="Y29" s="31">
        <v>1.0000000000000001E-5</v>
      </c>
      <c r="Z29" s="31">
        <v>1.0000000000000001E-5</v>
      </c>
      <c r="AA29" s="31">
        <v>1.0000000000000001E-5</v>
      </c>
      <c r="AB29" s="31">
        <v>1.0000000000000001E-5</v>
      </c>
      <c r="AC29" s="31">
        <v>1.0000000000000001E-5</v>
      </c>
      <c r="AD29" s="31">
        <v>1.0000000000000001E-5</v>
      </c>
      <c r="AE29" s="31">
        <v>1.0000000000000001E-5</v>
      </c>
      <c r="AF29" s="31">
        <v>1.0000000000000001E-5</v>
      </c>
      <c r="AG29" s="31">
        <v>1.0000000000000001E-5</v>
      </c>
      <c r="AH29" s="31">
        <v>1.0000000000000001E-5</v>
      </c>
      <c r="AI29" s="31">
        <v>1.0000000000000001E-5</v>
      </c>
      <c r="AJ29" s="31">
        <v>1.0000000000000001E-5</v>
      </c>
      <c r="AK29" s="31">
        <v>1.0000000000000001E-5</v>
      </c>
      <c r="AL29" s="31">
        <v>1.0000000000000001E-5</v>
      </c>
      <c r="AM29" s="31">
        <v>1.0000000000000001E-5</v>
      </c>
      <c r="AN29" s="31">
        <v>1.0000000000000001E-5</v>
      </c>
      <c r="AO29" s="31">
        <v>1.0000000000000001E-5</v>
      </c>
      <c r="AP29" s="31">
        <v>1.0000000000000001E-5</v>
      </c>
      <c r="AQ29" s="31">
        <v>1.0000000000000001E-5</v>
      </c>
      <c r="AR29" s="31">
        <v>1.0000000000000001E-5</v>
      </c>
      <c r="AS29" s="31">
        <v>1.0000000000000001E-5</v>
      </c>
      <c r="AT29" s="31">
        <v>1.0000000000000001E-5</v>
      </c>
      <c r="AU29" s="31">
        <v>1.0000000000000001E-5</v>
      </c>
      <c r="AV29" s="31">
        <v>1.0000000000000001E-5</v>
      </c>
      <c r="AW29" s="31">
        <v>1.0000000000000001E-5</v>
      </c>
      <c r="AX29" s="31">
        <v>1.0000000000000001E-5</v>
      </c>
      <c r="AY29" s="31">
        <v>1.0000000000000001E-5</v>
      </c>
      <c r="AZ29" s="31">
        <v>1.0000000000000001E-5</v>
      </c>
      <c r="BA29" s="31">
        <v>1.0000000000000001E-5</v>
      </c>
      <c r="BB29" s="31">
        <v>1.0000000000000001E-5</v>
      </c>
      <c r="BC29" s="31">
        <v>1.0000000000000001E-5</v>
      </c>
      <c r="BD29" s="31">
        <v>1.0000000000000001E-5</v>
      </c>
      <c r="BE29" s="31">
        <v>1.0000000000000001E-5</v>
      </c>
      <c r="BF29" s="31">
        <v>1.0000000000000001E-5</v>
      </c>
      <c r="BG29" s="31">
        <v>1.0000000000000001E-5</v>
      </c>
      <c r="BH29" s="31">
        <v>1.0000000000000001E-5</v>
      </c>
      <c r="BI29" s="31">
        <v>1.0000000000000001E-5</v>
      </c>
      <c r="BJ29" s="31">
        <v>1.0000000000000001E-5</v>
      </c>
      <c r="BK29" s="31">
        <v>1.0000000000000001E-5</v>
      </c>
      <c r="BL29" s="31">
        <v>1.0000000000000001E-5</v>
      </c>
      <c r="BM29" s="31">
        <v>1.0000000000000001E-5</v>
      </c>
      <c r="BN29" s="31">
        <v>1.0000000000000001E-5</v>
      </c>
      <c r="BO29" s="31">
        <v>1.0000000000000001E-5</v>
      </c>
      <c r="BP29" s="31">
        <v>1.0000000000000001E-5</v>
      </c>
      <c r="BQ29" s="31">
        <v>1.0000000000000001E-5</v>
      </c>
      <c r="BR29" s="31">
        <v>1.0000000000000001E-5</v>
      </c>
    </row>
    <row r="30" spans="1:70" x14ac:dyDescent="0.2">
      <c r="A30">
        <v>43</v>
      </c>
      <c r="B30" s="31">
        <v>1.0000000000000001E-5</v>
      </c>
      <c r="C30" s="31">
        <v>1.0000000000000001E-5</v>
      </c>
      <c r="D30" s="31">
        <v>1.0000000000000001E-5</v>
      </c>
      <c r="E30" s="31">
        <v>1.0000000000000001E-5</v>
      </c>
      <c r="F30" s="31">
        <v>1.0000000000000001E-5</v>
      </c>
      <c r="G30" s="31">
        <v>1.0000000000000001E-5</v>
      </c>
      <c r="H30" s="31">
        <v>1.0000000000000001E-5</v>
      </c>
      <c r="I30" s="31">
        <v>1.0000000000000001E-5</v>
      </c>
      <c r="J30" s="31">
        <v>1.0000000000000001E-5</v>
      </c>
      <c r="K30" s="31">
        <v>1.0000000000000001E-5</v>
      </c>
      <c r="L30" s="31">
        <v>1.0000000000000001E-5</v>
      </c>
      <c r="M30" s="31">
        <v>1.0000000000000001E-5</v>
      </c>
      <c r="N30" s="31">
        <v>1.0000000000000001E-5</v>
      </c>
      <c r="O30" s="31">
        <v>1.0000000000000001E-5</v>
      </c>
      <c r="P30" s="31">
        <v>1.0000000000000001E-5</v>
      </c>
      <c r="Q30" s="31">
        <v>1.0000000000000001E-5</v>
      </c>
      <c r="R30" s="31">
        <v>1.0000000000000001E-5</v>
      </c>
      <c r="S30" s="31">
        <v>1.0000000000000001E-5</v>
      </c>
      <c r="T30" s="31">
        <v>1.0000000000000001E-5</v>
      </c>
      <c r="U30" s="31">
        <v>1.0000000000000001E-5</v>
      </c>
      <c r="V30" s="31">
        <v>1.0000000000000001E-5</v>
      </c>
      <c r="W30" s="31">
        <v>1.0000000000000001E-5</v>
      </c>
      <c r="X30" s="31">
        <v>1.0000000000000001E-5</v>
      </c>
      <c r="Y30" s="31">
        <v>1.0000000000000001E-5</v>
      </c>
      <c r="Z30" s="31">
        <v>1.0000000000000001E-5</v>
      </c>
      <c r="AA30" s="31">
        <v>1.0000000000000001E-5</v>
      </c>
      <c r="AB30" s="31">
        <v>1.0000000000000001E-5</v>
      </c>
      <c r="AC30" s="31">
        <v>1.0000000000000001E-5</v>
      </c>
      <c r="AD30" s="31">
        <v>1.0000000000000001E-5</v>
      </c>
      <c r="AE30" s="31">
        <v>1.0000000000000001E-5</v>
      </c>
      <c r="AF30" s="31">
        <v>1.0000000000000001E-5</v>
      </c>
      <c r="AG30" s="31">
        <v>1.0000000000000001E-5</v>
      </c>
      <c r="AH30" s="31">
        <v>1.0000000000000001E-5</v>
      </c>
      <c r="AI30" s="31">
        <v>1.0000000000000001E-5</v>
      </c>
      <c r="AJ30" s="31">
        <v>1.0000000000000001E-5</v>
      </c>
      <c r="AK30" s="31">
        <v>1.0000000000000001E-5</v>
      </c>
      <c r="AL30" s="31">
        <v>1.0000000000000001E-5</v>
      </c>
      <c r="AM30" s="31">
        <v>1.0000000000000001E-5</v>
      </c>
      <c r="AN30" s="31">
        <v>1.0000000000000001E-5</v>
      </c>
      <c r="AO30" s="31">
        <v>1.0000000000000001E-5</v>
      </c>
      <c r="AP30" s="31">
        <v>1.0000000000000001E-5</v>
      </c>
      <c r="AQ30" s="31">
        <v>1.0000000000000001E-5</v>
      </c>
      <c r="AR30" s="31">
        <v>1.0000000000000001E-5</v>
      </c>
      <c r="AS30" s="31">
        <v>1.0000000000000001E-5</v>
      </c>
      <c r="AT30" s="31">
        <v>1.0000000000000001E-5</v>
      </c>
      <c r="AU30" s="31">
        <v>1.0000000000000001E-5</v>
      </c>
      <c r="AV30" s="31">
        <v>1.0000000000000001E-5</v>
      </c>
      <c r="AW30" s="31">
        <v>1.0000000000000001E-5</v>
      </c>
      <c r="AX30" s="31">
        <v>1.0000000000000001E-5</v>
      </c>
      <c r="AY30" s="31">
        <v>1.0000000000000001E-5</v>
      </c>
      <c r="AZ30" s="31">
        <v>1.0000000000000001E-5</v>
      </c>
      <c r="BA30" s="31">
        <v>1.0000000000000001E-5</v>
      </c>
      <c r="BB30" s="31">
        <v>1.0000000000000001E-5</v>
      </c>
      <c r="BC30" s="31">
        <v>1.0000000000000001E-5</v>
      </c>
      <c r="BD30" s="31">
        <v>1.0000000000000001E-5</v>
      </c>
      <c r="BE30" s="31">
        <v>1.0000000000000001E-5</v>
      </c>
      <c r="BF30" s="31">
        <v>1.0000000000000001E-5</v>
      </c>
      <c r="BG30" s="31">
        <v>1.0000000000000001E-5</v>
      </c>
      <c r="BH30" s="31">
        <v>1.0000000000000001E-5</v>
      </c>
      <c r="BI30" s="31">
        <v>1.0000000000000001E-5</v>
      </c>
      <c r="BJ30" s="31">
        <v>1.0000000000000001E-5</v>
      </c>
      <c r="BK30" s="31">
        <v>1.0000000000000001E-5</v>
      </c>
      <c r="BL30" s="31">
        <v>1.0000000000000001E-5</v>
      </c>
      <c r="BM30" s="31">
        <v>1.0000000000000001E-5</v>
      </c>
      <c r="BN30" s="31">
        <v>1.0000000000000001E-5</v>
      </c>
      <c r="BO30" s="31">
        <v>1.0000000000000001E-5</v>
      </c>
      <c r="BP30" s="31">
        <v>1.0000000000000001E-5</v>
      </c>
      <c r="BQ30" s="31">
        <v>1.0000000000000001E-5</v>
      </c>
      <c r="BR30" s="31">
        <v>1.0000000000000001E-5</v>
      </c>
    </row>
    <row r="31" spans="1:70" x14ac:dyDescent="0.2">
      <c r="A31">
        <v>44</v>
      </c>
      <c r="B31" s="31">
        <v>1.0000000000000001E-5</v>
      </c>
      <c r="C31" s="31">
        <v>1.0000000000000001E-5</v>
      </c>
      <c r="D31" s="31">
        <v>1.0000000000000001E-5</v>
      </c>
      <c r="E31" s="31">
        <v>1.0000000000000001E-5</v>
      </c>
      <c r="F31" s="31">
        <v>1.0000000000000001E-5</v>
      </c>
      <c r="G31" s="31">
        <v>1.0000000000000001E-5</v>
      </c>
      <c r="H31" s="31">
        <v>1.0000000000000001E-5</v>
      </c>
      <c r="I31" s="31">
        <v>1.0000000000000001E-5</v>
      </c>
      <c r="J31" s="31">
        <v>1.0000000000000001E-5</v>
      </c>
      <c r="K31" s="31">
        <v>1.0000000000000001E-5</v>
      </c>
      <c r="L31" s="31">
        <v>1.0000000000000001E-5</v>
      </c>
      <c r="M31" s="31">
        <v>1.0000000000000001E-5</v>
      </c>
      <c r="N31" s="31">
        <v>1.0000000000000001E-5</v>
      </c>
      <c r="O31" s="31">
        <v>1.0000000000000001E-5</v>
      </c>
      <c r="P31" s="31">
        <v>1.0000000000000001E-5</v>
      </c>
      <c r="Q31" s="31">
        <v>1.0000000000000001E-5</v>
      </c>
      <c r="R31" s="31">
        <v>1.0000000000000001E-5</v>
      </c>
      <c r="S31" s="31">
        <v>1.0000000000000001E-5</v>
      </c>
      <c r="T31" s="31">
        <v>1.0000000000000001E-5</v>
      </c>
      <c r="U31" s="31">
        <v>1.0000000000000001E-5</v>
      </c>
      <c r="V31" s="31">
        <v>1.0000000000000001E-5</v>
      </c>
      <c r="W31" s="31">
        <v>1.0000000000000001E-5</v>
      </c>
      <c r="X31" s="31">
        <v>1.0000000000000001E-5</v>
      </c>
      <c r="Y31" s="31">
        <v>1.0000000000000001E-5</v>
      </c>
      <c r="Z31" s="31">
        <v>1.0000000000000001E-5</v>
      </c>
      <c r="AA31" s="31">
        <v>1.0000000000000001E-5</v>
      </c>
      <c r="AB31" s="31">
        <v>1.0000000000000001E-5</v>
      </c>
      <c r="AC31" s="31">
        <v>1.0000000000000001E-5</v>
      </c>
      <c r="AD31" s="31">
        <v>1.0000000000000001E-5</v>
      </c>
      <c r="AE31" s="31">
        <v>1.0000000000000001E-5</v>
      </c>
      <c r="AF31" s="31">
        <v>1.0000000000000001E-5</v>
      </c>
      <c r="AG31" s="31">
        <v>1.0000000000000001E-5</v>
      </c>
      <c r="AH31" s="31">
        <v>1.0000000000000001E-5</v>
      </c>
      <c r="AI31" s="31">
        <v>1.0000000000000001E-5</v>
      </c>
      <c r="AJ31" s="31">
        <v>1.0000000000000001E-5</v>
      </c>
      <c r="AK31" s="31">
        <v>1.0000000000000001E-5</v>
      </c>
      <c r="AL31" s="31">
        <v>1.0000000000000001E-5</v>
      </c>
      <c r="AM31" s="31">
        <v>1.0000000000000001E-5</v>
      </c>
      <c r="AN31" s="31">
        <v>1.0000000000000001E-5</v>
      </c>
      <c r="AO31" s="31">
        <v>1.0000000000000001E-5</v>
      </c>
      <c r="AP31" s="31">
        <v>1.0000000000000001E-5</v>
      </c>
      <c r="AQ31" s="31">
        <v>1.0000000000000001E-5</v>
      </c>
      <c r="AR31" s="31">
        <v>1.0000000000000001E-5</v>
      </c>
      <c r="AS31" s="31">
        <v>1.0000000000000001E-5</v>
      </c>
      <c r="AT31" s="31">
        <v>1.0000000000000001E-5</v>
      </c>
      <c r="AU31" s="31">
        <v>1.0000000000000001E-5</v>
      </c>
      <c r="AV31" s="31">
        <v>1.0000000000000001E-5</v>
      </c>
      <c r="AW31" s="31">
        <v>1.0000000000000001E-5</v>
      </c>
      <c r="AX31" s="31">
        <v>1.0000000000000001E-5</v>
      </c>
      <c r="AY31" s="31">
        <v>1.0000000000000001E-5</v>
      </c>
      <c r="AZ31" s="31">
        <v>1.0000000000000001E-5</v>
      </c>
      <c r="BA31" s="31">
        <v>1.0000000000000001E-5</v>
      </c>
      <c r="BB31" s="31">
        <v>1.0000000000000001E-5</v>
      </c>
      <c r="BC31" s="31">
        <v>1.0000000000000001E-5</v>
      </c>
      <c r="BD31" s="31">
        <v>1.0000000000000001E-5</v>
      </c>
      <c r="BE31" s="31">
        <v>1.0000000000000001E-5</v>
      </c>
      <c r="BF31" s="31">
        <v>1.0000000000000001E-5</v>
      </c>
      <c r="BG31" s="31">
        <v>1.0000000000000001E-5</v>
      </c>
      <c r="BH31" s="31">
        <v>1.0000000000000001E-5</v>
      </c>
      <c r="BI31" s="31">
        <v>1.0000000000000001E-5</v>
      </c>
      <c r="BJ31" s="31">
        <v>1.0000000000000001E-5</v>
      </c>
      <c r="BK31" s="31">
        <v>1.0000000000000001E-5</v>
      </c>
      <c r="BL31" s="31">
        <v>1.0000000000000001E-5</v>
      </c>
      <c r="BM31" s="31">
        <v>1.0000000000000001E-5</v>
      </c>
      <c r="BN31" s="31">
        <v>1.0000000000000001E-5</v>
      </c>
      <c r="BO31" s="31">
        <v>1.0000000000000001E-5</v>
      </c>
      <c r="BP31" s="31">
        <v>1.0000000000000001E-5</v>
      </c>
      <c r="BQ31" s="31">
        <v>1.0000000000000001E-5</v>
      </c>
      <c r="BR31" s="31">
        <v>1.0000000000000001E-5</v>
      </c>
    </row>
    <row r="32" spans="1:70" x14ac:dyDescent="0.2">
      <c r="A32">
        <v>45</v>
      </c>
      <c r="B32" s="31">
        <v>1.0000000000000001E-5</v>
      </c>
      <c r="C32" s="31">
        <v>1.0000000000000001E-5</v>
      </c>
      <c r="D32" s="31">
        <v>1.0000000000000001E-5</v>
      </c>
      <c r="E32" s="31">
        <v>1.0000000000000001E-5</v>
      </c>
      <c r="F32" s="31">
        <v>1.0000000000000001E-5</v>
      </c>
      <c r="G32" s="31">
        <v>1.0000000000000001E-5</v>
      </c>
      <c r="H32" s="31">
        <v>1.0000000000000001E-5</v>
      </c>
      <c r="I32" s="31">
        <v>1.0000000000000001E-5</v>
      </c>
      <c r="J32" s="31">
        <v>1.0000000000000001E-5</v>
      </c>
      <c r="K32" s="31">
        <v>1.0000000000000001E-5</v>
      </c>
      <c r="L32" s="31">
        <v>1.0000000000000001E-5</v>
      </c>
      <c r="M32" s="31">
        <v>1.0000000000000001E-5</v>
      </c>
      <c r="N32" s="31">
        <v>1.0000000000000001E-5</v>
      </c>
      <c r="O32" s="31">
        <v>1.0000000000000001E-5</v>
      </c>
      <c r="P32" s="31">
        <v>1.0000000000000001E-5</v>
      </c>
      <c r="Q32" s="31">
        <v>1.0000000000000001E-5</v>
      </c>
      <c r="R32" s="31">
        <v>1.0000000000000001E-5</v>
      </c>
      <c r="S32" s="31">
        <v>1.0000000000000001E-5</v>
      </c>
      <c r="T32" s="31">
        <v>1.0000000000000001E-5</v>
      </c>
      <c r="U32" s="31">
        <v>1.0000000000000001E-5</v>
      </c>
      <c r="V32" s="31">
        <v>1.0000000000000001E-5</v>
      </c>
      <c r="W32" s="31">
        <v>1.0000000000000001E-5</v>
      </c>
      <c r="X32" s="31">
        <v>1.0000000000000001E-5</v>
      </c>
      <c r="Y32" s="31">
        <v>1.0000000000000001E-5</v>
      </c>
      <c r="Z32" s="31">
        <v>1.0000000000000001E-5</v>
      </c>
      <c r="AA32" s="31">
        <v>1.0000000000000001E-5</v>
      </c>
      <c r="AB32" s="31">
        <v>1.0000000000000001E-5</v>
      </c>
      <c r="AC32" s="31">
        <v>1.0000000000000001E-5</v>
      </c>
      <c r="AD32" s="31">
        <v>1.0000000000000001E-5</v>
      </c>
      <c r="AE32" s="31">
        <v>1.0000000000000001E-5</v>
      </c>
      <c r="AF32" s="31">
        <v>1.0000000000000001E-5</v>
      </c>
      <c r="AG32" s="31">
        <v>1.0000000000000001E-5</v>
      </c>
      <c r="AH32" s="31">
        <v>1.0000000000000001E-5</v>
      </c>
      <c r="AI32" s="31">
        <v>1.0000000000000001E-5</v>
      </c>
      <c r="AJ32" s="31">
        <v>1.0000000000000001E-5</v>
      </c>
      <c r="AK32" s="31">
        <v>1.0000000000000001E-5</v>
      </c>
      <c r="AL32" s="31">
        <v>1.0000000000000001E-5</v>
      </c>
      <c r="AM32" s="31">
        <v>1.0000000000000001E-5</v>
      </c>
      <c r="AN32" s="31">
        <v>1.0000000000000001E-5</v>
      </c>
      <c r="AO32" s="31">
        <v>1.0000000000000001E-5</v>
      </c>
      <c r="AP32" s="31">
        <v>1.0000000000000001E-5</v>
      </c>
      <c r="AQ32" s="31">
        <v>1.0000000000000001E-5</v>
      </c>
      <c r="AR32" s="31">
        <v>1.0000000000000001E-5</v>
      </c>
      <c r="AS32" s="31">
        <v>1.0000000000000001E-5</v>
      </c>
      <c r="AT32" s="31">
        <v>1.0000000000000001E-5</v>
      </c>
      <c r="AU32" s="31">
        <v>1.0000000000000001E-5</v>
      </c>
      <c r="AV32" s="31">
        <v>1.0000000000000001E-5</v>
      </c>
      <c r="AW32" s="31">
        <v>1.0000000000000001E-5</v>
      </c>
      <c r="AX32" s="31">
        <v>1.0000000000000001E-5</v>
      </c>
      <c r="AY32" s="31">
        <v>1.0000000000000001E-5</v>
      </c>
      <c r="AZ32" s="31">
        <v>1.0000000000000001E-5</v>
      </c>
      <c r="BA32" s="31">
        <v>1.0000000000000001E-5</v>
      </c>
      <c r="BB32" s="31">
        <v>1.0000000000000001E-5</v>
      </c>
      <c r="BC32" s="31">
        <v>1.0000000000000001E-5</v>
      </c>
      <c r="BD32" s="31">
        <v>1.0000000000000001E-5</v>
      </c>
      <c r="BE32" s="31">
        <v>1.0000000000000001E-5</v>
      </c>
      <c r="BF32" s="31">
        <v>1.0000000000000001E-5</v>
      </c>
      <c r="BG32" s="31">
        <v>1.0000000000000001E-5</v>
      </c>
      <c r="BH32" s="31">
        <v>1.0000000000000001E-5</v>
      </c>
      <c r="BI32" s="31">
        <v>1.0000000000000001E-5</v>
      </c>
      <c r="BJ32" s="31">
        <v>1.0000000000000001E-5</v>
      </c>
      <c r="BK32" s="31">
        <v>1.0000000000000001E-5</v>
      </c>
      <c r="BL32" s="31">
        <v>1.0000000000000001E-5</v>
      </c>
      <c r="BM32" s="31">
        <v>1.0000000000000001E-5</v>
      </c>
      <c r="BN32" s="31">
        <v>1.0000000000000001E-5</v>
      </c>
      <c r="BO32" s="31">
        <v>1.0000000000000001E-5</v>
      </c>
      <c r="BP32" s="31">
        <v>1.0000000000000001E-5</v>
      </c>
      <c r="BQ32" s="31">
        <v>1.0000000000000001E-5</v>
      </c>
      <c r="BR32" s="31">
        <v>1.0000000000000001E-5</v>
      </c>
    </row>
    <row r="33" spans="1:70" x14ac:dyDescent="0.2">
      <c r="A33">
        <v>46</v>
      </c>
      <c r="B33" s="31">
        <v>1.0000000000000001E-5</v>
      </c>
      <c r="C33" s="31">
        <v>1.0000000000000001E-5</v>
      </c>
      <c r="D33" s="31">
        <v>1.0000000000000001E-5</v>
      </c>
      <c r="E33" s="31">
        <v>1.0000000000000001E-5</v>
      </c>
      <c r="F33" s="31">
        <v>1.0000000000000001E-5</v>
      </c>
      <c r="G33" s="31">
        <v>1.0000000000000001E-5</v>
      </c>
      <c r="H33" s="31">
        <v>1.0000000000000001E-5</v>
      </c>
      <c r="I33" s="31">
        <v>1.0000000000000001E-5</v>
      </c>
      <c r="J33" s="31">
        <v>1.0000000000000001E-5</v>
      </c>
      <c r="K33" s="31">
        <v>1.0000000000000001E-5</v>
      </c>
      <c r="L33" s="31">
        <v>1.0000000000000001E-5</v>
      </c>
      <c r="M33" s="31">
        <v>1.0000000000000001E-5</v>
      </c>
      <c r="N33" s="31">
        <v>1.0000000000000001E-5</v>
      </c>
      <c r="O33" s="31">
        <v>1.0000000000000001E-5</v>
      </c>
      <c r="P33" s="31">
        <v>1.0000000000000001E-5</v>
      </c>
      <c r="Q33" s="31">
        <v>1.0000000000000001E-5</v>
      </c>
      <c r="R33" s="31">
        <v>1.0000000000000001E-5</v>
      </c>
      <c r="S33" s="31">
        <v>1.0000000000000001E-5</v>
      </c>
      <c r="T33" s="31">
        <v>1.0000000000000001E-5</v>
      </c>
      <c r="U33" s="31">
        <v>1.0000000000000001E-5</v>
      </c>
      <c r="V33" s="31">
        <v>1.0000000000000001E-5</v>
      </c>
      <c r="W33" s="31">
        <v>1.0000000000000001E-5</v>
      </c>
      <c r="X33" s="31">
        <v>1.0000000000000001E-5</v>
      </c>
      <c r="Y33" s="31">
        <v>1.0000000000000001E-5</v>
      </c>
      <c r="Z33" s="31">
        <v>1.0000000000000001E-5</v>
      </c>
      <c r="AA33" s="31">
        <v>1.0000000000000001E-5</v>
      </c>
      <c r="AB33" s="31">
        <v>1.0000000000000001E-5</v>
      </c>
      <c r="AC33" s="31">
        <v>1.0000000000000001E-5</v>
      </c>
      <c r="AD33" s="31">
        <v>1.0000000000000001E-5</v>
      </c>
      <c r="AE33" s="31">
        <v>1.0000000000000001E-5</v>
      </c>
      <c r="AF33" s="31">
        <v>1.0000000000000001E-5</v>
      </c>
      <c r="AG33" s="31">
        <v>1.0000000000000001E-5</v>
      </c>
      <c r="AH33" s="31">
        <v>1.0000000000000001E-5</v>
      </c>
      <c r="AI33" s="31">
        <v>1.0000000000000001E-5</v>
      </c>
      <c r="AJ33" s="31">
        <v>1.0000000000000001E-5</v>
      </c>
      <c r="AK33" s="31">
        <v>1.0000000000000001E-5</v>
      </c>
      <c r="AL33" s="31">
        <v>1.0000000000000001E-5</v>
      </c>
      <c r="AM33" s="31">
        <v>1.0000000000000001E-5</v>
      </c>
      <c r="AN33" s="31">
        <v>1.0000000000000001E-5</v>
      </c>
      <c r="AO33" s="31">
        <v>1.0000000000000001E-5</v>
      </c>
      <c r="AP33" s="31">
        <v>1.0000000000000001E-5</v>
      </c>
      <c r="AQ33" s="31">
        <v>1.0000000000000001E-5</v>
      </c>
      <c r="AR33" s="31">
        <v>1.0000000000000001E-5</v>
      </c>
      <c r="AS33" s="31">
        <v>1.0000000000000001E-5</v>
      </c>
      <c r="AT33" s="31">
        <v>1.0000000000000001E-5</v>
      </c>
      <c r="AU33" s="31">
        <v>1.0000000000000001E-5</v>
      </c>
      <c r="AV33" s="31">
        <v>1.0000000000000001E-5</v>
      </c>
      <c r="AW33" s="31">
        <v>1.0000000000000001E-5</v>
      </c>
      <c r="AX33" s="31">
        <v>1.0000000000000001E-5</v>
      </c>
      <c r="AY33" s="31">
        <v>1.0000000000000001E-5</v>
      </c>
      <c r="AZ33" s="31">
        <v>1.0000000000000001E-5</v>
      </c>
      <c r="BA33" s="31">
        <v>1.0000000000000001E-5</v>
      </c>
      <c r="BB33" s="31">
        <v>1.0000000000000001E-5</v>
      </c>
      <c r="BC33" s="31">
        <v>1.0000000000000001E-5</v>
      </c>
      <c r="BD33" s="31">
        <v>1.0000000000000001E-5</v>
      </c>
      <c r="BE33" s="31">
        <v>1.0000000000000001E-5</v>
      </c>
      <c r="BF33" s="31">
        <v>1.0000000000000001E-5</v>
      </c>
      <c r="BG33" s="31">
        <v>1.0000000000000001E-5</v>
      </c>
      <c r="BH33" s="31">
        <v>1.0000000000000001E-5</v>
      </c>
      <c r="BI33" s="31">
        <v>1.0000000000000001E-5</v>
      </c>
      <c r="BJ33" s="31">
        <v>1.0000000000000001E-5</v>
      </c>
      <c r="BK33" s="31">
        <v>1.0000000000000001E-5</v>
      </c>
      <c r="BL33" s="31">
        <v>1.0000000000000001E-5</v>
      </c>
      <c r="BM33" s="31">
        <v>1.0000000000000001E-5</v>
      </c>
      <c r="BN33" s="31">
        <v>1.0000000000000001E-5</v>
      </c>
      <c r="BO33" s="31">
        <v>1.0000000000000001E-5</v>
      </c>
      <c r="BP33" s="31">
        <v>1.0000000000000001E-5</v>
      </c>
      <c r="BQ33" s="31">
        <v>1.0000000000000001E-5</v>
      </c>
      <c r="BR33" s="31">
        <v>1.0000000000000001E-5</v>
      </c>
    </row>
    <row r="34" spans="1:70" x14ac:dyDescent="0.2">
      <c r="A34">
        <v>47</v>
      </c>
      <c r="B34" s="31">
        <v>1.0000000000000001E-5</v>
      </c>
      <c r="C34" s="31">
        <v>1.0000000000000001E-5</v>
      </c>
      <c r="D34" s="31">
        <v>1.0000000000000001E-5</v>
      </c>
      <c r="E34" s="31">
        <v>1.0000000000000001E-5</v>
      </c>
      <c r="F34" s="31">
        <v>1.0000000000000001E-5</v>
      </c>
      <c r="G34" s="31">
        <v>1.0000000000000001E-5</v>
      </c>
      <c r="H34" s="31">
        <v>1.0000000000000001E-5</v>
      </c>
      <c r="I34" s="31">
        <v>1.0000000000000001E-5</v>
      </c>
      <c r="J34" s="31">
        <v>1.0000000000000001E-5</v>
      </c>
      <c r="K34" s="31">
        <v>1.0000000000000001E-5</v>
      </c>
      <c r="L34" s="31">
        <v>1.0000000000000001E-5</v>
      </c>
      <c r="M34" s="31">
        <v>1.0000000000000001E-5</v>
      </c>
      <c r="N34" s="31">
        <v>1.0000000000000001E-5</v>
      </c>
      <c r="O34" s="31">
        <v>1.0000000000000001E-5</v>
      </c>
      <c r="P34" s="31">
        <v>1.0000000000000001E-5</v>
      </c>
      <c r="Q34" s="31">
        <v>1.0000000000000001E-5</v>
      </c>
      <c r="R34" s="31">
        <v>1.0000000000000001E-5</v>
      </c>
      <c r="S34" s="31">
        <v>1.0000000000000001E-5</v>
      </c>
      <c r="T34" s="31">
        <v>1.0000000000000001E-5</v>
      </c>
      <c r="U34" s="31">
        <v>1.0000000000000001E-5</v>
      </c>
      <c r="V34" s="31">
        <v>1.0000000000000001E-5</v>
      </c>
      <c r="W34" s="31">
        <v>1.0000000000000001E-5</v>
      </c>
      <c r="X34" s="31">
        <v>1.0000000000000001E-5</v>
      </c>
      <c r="Y34" s="31">
        <v>1.0000000000000001E-5</v>
      </c>
      <c r="Z34" s="31">
        <v>1.0000000000000001E-5</v>
      </c>
      <c r="AA34" s="31">
        <v>1.0000000000000001E-5</v>
      </c>
      <c r="AB34" s="31">
        <v>1.0000000000000001E-5</v>
      </c>
      <c r="AC34" s="31">
        <v>1.0000000000000001E-5</v>
      </c>
      <c r="AD34" s="31">
        <v>1.0000000000000001E-5</v>
      </c>
      <c r="AE34" s="31">
        <v>1.0000000000000001E-5</v>
      </c>
      <c r="AF34" s="31">
        <v>1.0000000000000001E-5</v>
      </c>
      <c r="AG34" s="31">
        <v>1.0000000000000001E-5</v>
      </c>
      <c r="AH34" s="31">
        <v>1.0000000000000001E-5</v>
      </c>
      <c r="AI34" s="31">
        <v>1.0000000000000001E-5</v>
      </c>
      <c r="AJ34" s="31">
        <v>1.0000000000000001E-5</v>
      </c>
      <c r="AK34" s="31">
        <v>1.0000000000000001E-5</v>
      </c>
      <c r="AL34" s="31">
        <v>1.0000000000000001E-5</v>
      </c>
      <c r="AM34" s="31">
        <v>1.0000000000000001E-5</v>
      </c>
      <c r="AN34" s="31">
        <v>1.0000000000000001E-5</v>
      </c>
      <c r="AO34" s="31">
        <v>1.0000000000000001E-5</v>
      </c>
      <c r="AP34" s="31">
        <v>1.0000000000000001E-5</v>
      </c>
      <c r="AQ34" s="31">
        <v>1.0000000000000001E-5</v>
      </c>
      <c r="AR34" s="31">
        <v>1.0000000000000001E-5</v>
      </c>
      <c r="AS34" s="31">
        <v>1.0000000000000001E-5</v>
      </c>
      <c r="AT34" s="31">
        <v>1.0000000000000001E-5</v>
      </c>
      <c r="AU34" s="31">
        <v>1.0000000000000001E-5</v>
      </c>
      <c r="AV34" s="31">
        <v>1.0000000000000001E-5</v>
      </c>
      <c r="AW34" s="31">
        <v>1.0000000000000001E-5</v>
      </c>
      <c r="AX34" s="31">
        <v>1.0000000000000001E-5</v>
      </c>
      <c r="AY34" s="31">
        <v>1.0000000000000001E-5</v>
      </c>
      <c r="AZ34" s="31">
        <v>1.0000000000000001E-5</v>
      </c>
      <c r="BA34" s="31">
        <v>1.0000000000000001E-5</v>
      </c>
      <c r="BB34" s="31">
        <v>1.0000000000000001E-5</v>
      </c>
      <c r="BC34" s="31">
        <v>1.0000000000000001E-5</v>
      </c>
      <c r="BD34" s="31">
        <v>1.0000000000000001E-5</v>
      </c>
      <c r="BE34" s="31">
        <v>1.0000000000000001E-5</v>
      </c>
      <c r="BF34" s="31">
        <v>1.0000000000000001E-5</v>
      </c>
      <c r="BG34" s="31">
        <v>1.0000000000000001E-5</v>
      </c>
      <c r="BH34" s="31">
        <v>1.0000000000000001E-5</v>
      </c>
      <c r="BI34" s="31">
        <v>1.0000000000000001E-5</v>
      </c>
      <c r="BJ34" s="31">
        <v>1.0000000000000001E-5</v>
      </c>
      <c r="BK34" s="31">
        <v>1.0000000000000001E-5</v>
      </c>
      <c r="BL34" s="31">
        <v>1.0000000000000001E-5</v>
      </c>
      <c r="BM34" s="31">
        <v>1.0000000000000001E-5</v>
      </c>
      <c r="BN34" s="31">
        <v>1.0000000000000001E-5</v>
      </c>
      <c r="BO34" s="31">
        <v>1.0000000000000001E-5</v>
      </c>
      <c r="BP34" s="31">
        <v>1.0000000000000001E-5</v>
      </c>
      <c r="BQ34" s="31">
        <v>1.0000000000000001E-5</v>
      </c>
      <c r="BR34" s="31">
        <v>1.0000000000000001E-5</v>
      </c>
    </row>
    <row r="35" spans="1:70" x14ac:dyDescent="0.2">
      <c r="A35">
        <v>48</v>
      </c>
      <c r="B35" s="31">
        <v>1.0000000000000001E-5</v>
      </c>
      <c r="C35" s="31">
        <v>1.0000000000000001E-5</v>
      </c>
      <c r="D35" s="31">
        <v>1.0000000000000001E-5</v>
      </c>
      <c r="E35" s="31">
        <v>1.0000000000000001E-5</v>
      </c>
      <c r="F35" s="31">
        <v>1.0000000000000001E-5</v>
      </c>
      <c r="G35" s="31">
        <v>1.0000000000000001E-5</v>
      </c>
      <c r="H35" s="31">
        <v>1.0000000000000001E-5</v>
      </c>
      <c r="I35" s="31">
        <v>1.0000000000000001E-5</v>
      </c>
      <c r="J35" s="31">
        <v>1.0000000000000001E-5</v>
      </c>
      <c r="K35" s="31">
        <v>1.0000000000000001E-5</v>
      </c>
      <c r="L35" s="31">
        <v>1.0000000000000001E-5</v>
      </c>
      <c r="M35" s="31">
        <v>1.0000000000000001E-5</v>
      </c>
      <c r="N35" s="31">
        <v>1.0000000000000001E-5</v>
      </c>
      <c r="O35" s="31">
        <v>1.0000000000000001E-5</v>
      </c>
      <c r="P35" s="31">
        <v>1.0000000000000001E-5</v>
      </c>
      <c r="Q35" s="31">
        <v>1.0000000000000001E-5</v>
      </c>
      <c r="R35" s="31">
        <v>1.0000000000000001E-5</v>
      </c>
      <c r="S35" s="31">
        <v>1.0000000000000001E-5</v>
      </c>
      <c r="T35" s="31">
        <v>1.0000000000000001E-5</v>
      </c>
      <c r="U35" s="31">
        <v>1.0000000000000001E-5</v>
      </c>
      <c r="V35" s="31">
        <v>1.0000000000000001E-5</v>
      </c>
      <c r="W35" s="31">
        <v>1.0000000000000001E-5</v>
      </c>
      <c r="X35" s="31">
        <v>1.0000000000000001E-5</v>
      </c>
      <c r="Y35" s="31">
        <v>1.0000000000000001E-5</v>
      </c>
      <c r="Z35" s="31">
        <v>1.0000000000000001E-5</v>
      </c>
      <c r="AA35" s="31">
        <v>1.0000000000000001E-5</v>
      </c>
      <c r="AB35" s="31">
        <v>1.0000000000000001E-5</v>
      </c>
      <c r="AC35" s="31">
        <v>1.0000000000000001E-5</v>
      </c>
      <c r="AD35" s="31">
        <v>1.0000000000000001E-5</v>
      </c>
      <c r="AE35" s="31">
        <v>1.0000000000000001E-5</v>
      </c>
      <c r="AF35" s="31">
        <v>1.0000000000000001E-5</v>
      </c>
      <c r="AG35" s="31">
        <v>1.0000000000000001E-5</v>
      </c>
      <c r="AH35" s="31">
        <v>1.0000000000000001E-5</v>
      </c>
      <c r="AI35" s="31">
        <v>1.0000000000000001E-5</v>
      </c>
      <c r="AJ35" s="31">
        <v>1.0000000000000001E-5</v>
      </c>
      <c r="AK35" s="31">
        <v>1.0000000000000001E-5</v>
      </c>
      <c r="AL35" s="31">
        <v>1.0000000000000001E-5</v>
      </c>
      <c r="AM35" s="31">
        <v>1.0000000000000001E-5</v>
      </c>
      <c r="AN35" s="31">
        <v>1.0000000000000001E-5</v>
      </c>
      <c r="AO35" s="31">
        <v>1.0000000000000001E-5</v>
      </c>
      <c r="AP35" s="31">
        <v>1.0000000000000001E-5</v>
      </c>
      <c r="AQ35" s="31">
        <v>1.0000000000000001E-5</v>
      </c>
      <c r="AR35" s="31">
        <v>1.0000000000000001E-5</v>
      </c>
      <c r="AS35" s="31">
        <v>1.0000000000000001E-5</v>
      </c>
      <c r="AT35" s="31">
        <v>1.0000000000000001E-5</v>
      </c>
      <c r="AU35" s="31">
        <v>1.0000000000000001E-5</v>
      </c>
      <c r="AV35" s="31">
        <v>1.0000000000000001E-5</v>
      </c>
      <c r="AW35" s="31">
        <v>1.0000000000000001E-5</v>
      </c>
      <c r="AX35" s="31">
        <v>1.0000000000000001E-5</v>
      </c>
      <c r="AY35" s="31">
        <v>1.0000000000000001E-5</v>
      </c>
      <c r="AZ35" s="31">
        <v>1.0000000000000001E-5</v>
      </c>
      <c r="BA35" s="31">
        <v>1.0000000000000001E-5</v>
      </c>
      <c r="BB35" s="31">
        <v>1.0000000000000001E-5</v>
      </c>
      <c r="BC35" s="31">
        <v>1.0000000000000001E-5</v>
      </c>
      <c r="BD35" s="31">
        <v>1.0000000000000001E-5</v>
      </c>
      <c r="BE35" s="31">
        <v>1.0000000000000001E-5</v>
      </c>
      <c r="BF35" s="31">
        <v>1.0000000000000001E-5</v>
      </c>
      <c r="BG35" s="31">
        <v>1.0000000000000001E-5</v>
      </c>
      <c r="BH35" s="31">
        <v>1.0000000000000001E-5</v>
      </c>
      <c r="BI35" s="31">
        <v>1.0000000000000001E-5</v>
      </c>
      <c r="BJ35" s="31">
        <v>1.0000000000000001E-5</v>
      </c>
      <c r="BK35" s="31">
        <v>1.0000000000000001E-5</v>
      </c>
      <c r="BL35" s="31">
        <v>1.0000000000000001E-5</v>
      </c>
      <c r="BM35" s="31">
        <v>1.0000000000000001E-5</v>
      </c>
      <c r="BN35" s="31">
        <v>1.0000000000000001E-5</v>
      </c>
      <c r="BO35" s="31">
        <v>1.0000000000000001E-5</v>
      </c>
      <c r="BP35" s="31">
        <v>1.0000000000000001E-5</v>
      </c>
      <c r="BQ35" s="31">
        <v>1.0000000000000001E-5</v>
      </c>
      <c r="BR35" s="31">
        <v>1.0000000000000001E-5</v>
      </c>
    </row>
    <row r="36" spans="1:70" x14ac:dyDescent="0.2">
      <c r="A36">
        <v>49</v>
      </c>
      <c r="B36" s="31">
        <v>1.0000000000000001E-5</v>
      </c>
      <c r="C36" s="31">
        <v>1.0000000000000001E-5</v>
      </c>
      <c r="D36" s="31">
        <v>1.0000000000000001E-5</v>
      </c>
      <c r="E36" s="31">
        <v>1.0000000000000001E-5</v>
      </c>
      <c r="F36" s="31">
        <v>1.0000000000000001E-5</v>
      </c>
      <c r="G36" s="31">
        <v>1.0000000000000001E-5</v>
      </c>
      <c r="H36" s="31">
        <v>1.0000000000000001E-5</v>
      </c>
      <c r="I36" s="31">
        <v>1.0000000000000001E-5</v>
      </c>
      <c r="J36" s="31">
        <v>1.0000000000000001E-5</v>
      </c>
      <c r="K36" s="31">
        <v>1.0000000000000001E-5</v>
      </c>
      <c r="L36" s="31">
        <v>1.0000000000000001E-5</v>
      </c>
      <c r="M36" s="31">
        <v>1.0000000000000001E-5</v>
      </c>
      <c r="N36" s="31">
        <v>1.0000000000000001E-5</v>
      </c>
      <c r="O36" s="31">
        <v>1.0000000000000001E-5</v>
      </c>
      <c r="P36" s="31">
        <v>1.0000000000000001E-5</v>
      </c>
      <c r="Q36" s="31">
        <v>1.0000000000000001E-5</v>
      </c>
      <c r="R36" s="31">
        <v>1.0000000000000001E-5</v>
      </c>
      <c r="S36" s="31">
        <v>1.0000000000000001E-5</v>
      </c>
      <c r="T36" s="31">
        <v>1.0000000000000001E-5</v>
      </c>
      <c r="U36" s="31">
        <v>1.0000000000000001E-5</v>
      </c>
      <c r="V36" s="31">
        <v>1.0000000000000001E-5</v>
      </c>
      <c r="W36" s="31">
        <v>1.0000000000000001E-5</v>
      </c>
      <c r="X36" s="31">
        <v>1.0000000000000001E-5</v>
      </c>
      <c r="Y36" s="31">
        <v>1.0000000000000001E-5</v>
      </c>
      <c r="Z36" s="31">
        <v>1.0000000000000001E-5</v>
      </c>
      <c r="AA36" s="31">
        <v>1.0000000000000001E-5</v>
      </c>
      <c r="AB36" s="31">
        <v>1.0000000000000001E-5</v>
      </c>
      <c r="AC36" s="31">
        <v>1.0000000000000001E-5</v>
      </c>
      <c r="AD36" s="31">
        <v>1.0000000000000001E-5</v>
      </c>
      <c r="AE36" s="31">
        <v>1.0000000000000001E-5</v>
      </c>
      <c r="AF36" s="31">
        <v>1.0000000000000001E-5</v>
      </c>
      <c r="AG36" s="31">
        <v>1.0000000000000001E-5</v>
      </c>
      <c r="AH36" s="31">
        <v>1.0000000000000001E-5</v>
      </c>
      <c r="AI36" s="31">
        <v>1.0000000000000001E-5</v>
      </c>
      <c r="AJ36" s="31">
        <v>1.0000000000000001E-5</v>
      </c>
      <c r="AK36" s="31">
        <v>1.0000000000000001E-5</v>
      </c>
      <c r="AL36" s="31">
        <v>1.0000000000000001E-5</v>
      </c>
      <c r="AM36" s="31">
        <v>1.0000000000000001E-5</v>
      </c>
      <c r="AN36" s="31">
        <v>1.0000000000000001E-5</v>
      </c>
      <c r="AO36" s="31">
        <v>1.0000000000000001E-5</v>
      </c>
      <c r="AP36" s="31">
        <v>1.0000000000000001E-5</v>
      </c>
      <c r="AQ36" s="31">
        <v>1.0000000000000001E-5</v>
      </c>
      <c r="AR36" s="31">
        <v>1.0000000000000001E-5</v>
      </c>
      <c r="AS36" s="31">
        <v>1.0000000000000001E-5</v>
      </c>
      <c r="AT36" s="31">
        <v>1.0000000000000001E-5</v>
      </c>
      <c r="AU36" s="31">
        <v>1.0000000000000001E-5</v>
      </c>
      <c r="AV36" s="31">
        <v>1.0000000000000001E-5</v>
      </c>
      <c r="AW36" s="31">
        <v>1.0000000000000001E-5</v>
      </c>
      <c r="AX36" s="31">
        <v>1.0000000000000001E-5</v>
      </c>
      <c r="AY36" s="31">
        <v>1.0000000000000001E-5</v>
      </c>
      <c r="AZ36" s="31">
        <v>1.0000000000000001E-5</v>
      </c>
      <c r="BA36" s="31">
        <v>1.0000000000000001E-5</v>
      </c>
      <c r="BB36" s="31">
        <v>1.0000000000000001E-5</v>
      </c>
      <c r="BC36" s="31">
        <v>1.0000000000000001E-5</v>
      </c>
      <c r="BD36" s="31">
        <v>1.0000000000000001E-5</v>
      </c>
      <c r="BE36" s="31">
        <v>1.0000000000000001E-5</v>
      </c>
      <c r="BF36" s="31">
        <v>1.0000000000000001E-5</v>
      </c>
      <c r="BG36" s="31">
        <v>1.0000000000000001E-5</v>
      </c>
      <c r="BH36" s="31">
        <v>1.0000000000000001E-5</v>
      </c>
      <c r="BI36" s="31">
        <v>1.0000000000000001E-5</v>
      </c>
      <c r="BJ36" s="31">
        <v>1.0000000000000001E-5</v>
      </c>
      <c r="BK36" s="31">
        <v>1.0000000000000001E-5</v>
      </c>
      <c r="BL36" s="31">
        <v>1.0000000000000001E-5</v>
      </c>
      <c r="BM36" s="31">
        <v>1.0000000000000001E-5</v>
      </c>
      <c r="BN36" s="31">
        <v>1.0000000000000001E-5</v>
      </c>
      <c r="BO36" s="31">
        <v>1.0000000000000001E-5</v>
      </c>
      <c r="BP36" s="31">
        <v>1.0000000000000001E-5</v>
      </c>
      <c r="BQ36" s="31">
        <v>1.0000000000000001E-5</v>
      </c>
      <c r="BR36" s="31">
        <v>1.0000000000000001E-5</v>
      </c>
    </row>
    <row r="37" spans="1:70" x14ac:dyDescent="0.2">
      <c r="A37">
        <v>50</v>
      </c>
      <c r="B37" s="31">
        <v>1.0000000000000001E-5</v>
      </c>
      <c r="C37" s="31">
        <v>1.0000000000000001E-5</v>
      </c>
      <c r="D37" s="31">
        <v>1.0000000000000001E-5</v>
      </c>
      <c r="E37" s="31">
        <v>1.0000000000000001E-5</v>
      </c>
      <c r="F37" s="31">
        <v>1.0000000000000001E-5</v>
      </c>
      <c r="G37" s="31">
        <v>1.0000000000000001E-5</v>
      </c>
      <c r="H37" s="31">
        <v>1.0000000000000001E-5</v>
      </c>
      <c r="I37" s="31">
        <v>1.0000000000000001E-5</v>
      </c>
      <c r="J37" s="31">
        <v>1.0000000000000001E-5</v>
      </c>
      <c r="K37" s="31">
        <v>1.0000000000000001E-5</v>
      </c>
      <c r="L37" s="31">
        <v>1.0000000000000001E-5</v>
      </c>
      <c r="M37" s="31">
        <v>1.0000000000000001E-5</v>
      </c>
      <c r="N37" s="31">
        <v>1.0000000000000001E-5</v>
      </c>
      <c r="O37" s="31">
        <v>1.0000000000000001E-5</v>
      </c>
      <c r="P37" s="31">
        <v>1.0000000000000001E-5</v>
      </c>
      <c r="Q37" s="31">
        <v>1.0000000000000001E-5</v>
      </c>
      <c r="R37" s="31">
        <v>1.0000000000000001E-5</v>
      </c>
      <c r="S37" s="31">
        <v>1.0000000000000001E-5</v>
      </c>
      <c r="T37" s="31">
        <v>1.0000000000000001E-5</v>
      </c>
      <c r="U37" s="31">
        <v>1.0000000000000001E-5</v>
      </c>
      <c r="V37" s="31">
        <v>1.0000000000000001E-5</v>
      </c>
      <c r="W37" s="31">
        <v>1.0000000000000001E-5</v>
      </c>
      <c r="X37" s="31">
        <v>1.0000000000000001E-5</v>
      </c>
      <c r="Y37" s="31">
        <v>1.0000000000000001E-5</v>
      </c>
      <c r="Z37" s="31">
        <v>1.0000000000000001E-5</v>
      </c>
      <c r="AA37" s="31">
        <v>1.0000000000000001E-5</v>
      </c>
      <c r="AB37" s="31">
        <v>1.0000000000000001E-5</v>
      </c>
      <c r="AC37" s="31">
        <v>1.0000000000000001E-5</v>
      </c>
      <c r="AD37" s="31">
        <v>1.0000000000000001E-5</v>
      </c>
      <c r="AE37" s="31">
        <v>1.0000000000000001E-5</v>
      </c>
      <c r="AF37" s="31">
        <v>1.0000000000000001E-5</v>
      </c>
      <c r="AG37" s="31">
        <v>1.0000000000000001E-5</v>
      </c>
      <c r="AH37" s="31">
        <v>1.0000000000000001E-5</v>
      </c>
      <c r="AI37" s="31">
        <v>1.0000000000000001E-5</v>
      </c>
      <c r="AJ37" s="31">
        <v>1.0000000000000001E-5</v>
      </c>
      <c r="AK37" s="31">
        <v>1.0000000000000001E-5</v>
      </c>
      <c r="AL37" s="31">
        <v>1.0000000000000001E-5</v>
      </c>
      <c r="AM37" s="31">
        <v>1.0000000000000001E-5</v>
      </c>
      <c r="AN37" s="31">
        <v>1.0000000000000001E-5</v>
      </c>
      <c r="AO37" s="31">
        <v>1.0000000000000001E-5</v>
      </c>
      <c r="AP37" s="31">
        <v>1.0000000000000001E-5</v>
      </c>
      <c r="AQ37" s="31">
        <v>1.0000000000000001E-5</v>
      </c>
      <c r="AR37" s="31">
        <v>1.0000000000000001E-5</v>
      </c>
      <c r="AS37" s="31">
        <v>1.0000000000000001E-5</v>
      </c>
      <c r="AT37" s="31">
        <v>1.0000000000000001E-5</v>
      </c>
      <c r="AU37" s="31">
        <v>1.0000000000000001E-5</v>
      </c>
      <c r="AV37" s="31">
        <v>1.0000000000000001E-5</v>
      </c>
      <c r="AW37" s="31">
        <v>1.0000000000000001E-5</v>
      </c>
      <c r="AX37" s="31">
        <v>1.0000000000000001E-5</v>
      </c>
      <c r="AY37" s="31">
        <v>1.0000000000000001E-5</v>
      </c>
      <c r="AZ37" s="31">
        <v>1.0000000000000001E-5</v>
      </c>
      <c r="BA37" s="31">
        <v>1.0000000000000001E-5</v>
      </c>
      <c r="BB37" s="31">
        <v>1.0000000000000001E-5</v>
      </c>
      <c r="BC37" s="31">
        <v>1.0000000000000001E-5</v>
      </c>
      <c r="BD37" s="31">
        <v>1.0000000000000001E-5</v>
      </c>
      <c r="BE37" s="31">
        <v>1.0000000000000001E-5</v>
      </c>
      <c r="BF37" s="31">
        <v>1.0000000000000001E-5</v>
      </c>
      <c r="BG37" s="31">
        <v>1.0000000000000001E-5</v>
      </c>
      <c r="BH37" s="31">
        <v>1.0000000000000001E-5</v>
      </c>
      <c r="BI37" s="31">
        <v>1.0000000000000001E-5</v>
      </c>
      <c r="BJ37" s="31">
        <v>1.0000000000000001E-5</v>
      </c>
      <c r="BK37" s="31">
        <v>1.0000000000000001E-5</v>
      </c>
      <c r="BL37" s="31">
        <v>1.0000000000000001E-5</v>
      </c>
      <c r="BM37" s="31">
        <v>1.0000000000000001E-5</v>
      </c>
      <c r="BN37" s="31">
        <v>1.0000000000000001E-5</v>
      </c>
      <c r="BO37" s="31">
        <v>1.0000000000000001E-5</v>
      </c>
      <c r="BP37" s="31">
        <v>1.0000000000000001E-5</v>
      </c>
      <c r="BQ37" s="31">
        <v>1.0000000000000001E-5</v>
      </c>
      <c r="BR37" s="31">
        <v>1.0000000000000001E-5</v>
      </c>
    </row>
    <row r="38" spans="1:70" x14ac:dyDescent="0.2">
      <c r="A38">
        <v>51</v>
      </c>
      <c r="B38" s="31">
        <v>1.0000000000000001E-5</v>
      </c>
      <c r="C38" s="31">
        <v>1.0000000000000001E-5</v>
      </c>
      <c r="D38" s="31">
        <v>1.0000000000000001E-5</v>
      </c>
      <c r="E38" s="31">
        <v>1.0000000000000001E-5</v>
      </c>
      <c r="F38" s="31">
        <v>1.0000000000000001E-5</v>
      </c>
      <c r="G38" s="31">
        <v>1.0000000000000001E-5</v>
      </c>
      <c r="H38" s="31">
        <v>1.0000000000000001E-5</v>
      </c>
      <c r="I38" s="31">
        <v>1.0000000000000001E-5</v>
      </c>
      <c r="J38" s="31">
        <v>1.0000000000000001E-5</v>
      </c>
      <c r="K38" s="31">
        <v>1.0000000000000001E-5</v>
      </c>
      <c r="L38" s="31">
        <v>1.0000000000000001E-5</v>
      </c>
      <c r="M38" s="31">
        <v>1.0000000000000001E-5</v>
      </c>
      <c r="N38" s="31">
        <v>1.0000000000000001E-5</v>
      </c>
      <c r="O38" s="31">
        <v>1.0000000000000001E-5</v>
      </c>
      <c r="P38" s="31">
        <v>1.0000000000000001E-5</v>
      </c>
      <c r="Q38" s="31">
        <v>1.0000000000000001E-5</v>
      </c>
      <c r="R38" s="31">
        <v>1.0000000000000001E-5</v>
      </c>
      <c r="S38" s="31">
        <v>1.0000000000000001E-5</v>
      </c>
      <c r="T38" s="31">
        <v>1.0000000000000001E-5</v>
      </c>
      <c r="U38" s="31">
        <v>1.0000000000000001E-5</v>
      </c>
      <c r="V38" s="31">
        <v>1.0000000000000001E-5</v>
      </c>
      <c r="W38" s="31">
        <v>1.0000000000000001E-5</v>
      </c>
      <c r="X38" s="31">
        <v>1.0000000000000001E-5</v>
      </c>
      <c r="Y38" s="31">
        <v>1.0000000000000001E-5</v>
      </c>
      <c r="Z38" s="31">
        <v>1.0000000000000001E-5</v>
      </c>
      <c r="AA38" s="31">
        <v>1.0000000000000001E-5</v>
      </c>
      <c r="AB38" s="31">
        <v>1.0000000000000001E-5</v>
      </c>
      <c r="AC38" s="31">
        <v>1.0000000000000001E-5</v>
      </c>
      <c r="AD38" s="31">
        <v>1.0000000000000001E-5</v>
      </c>
      <c r="AE38" s="31">
        <v>1.0000000000000001E-5</v>
      </c>
      <c r="AF38" s="31">
        <v>1.0000000000000001E-5</v>
      </c>
      <c r="AG38" s="31">
        <v>1.0000000000000001E-5</v>
      </c>
      <c r="AH38" s="31">
        <v>1.0000000000000001E-5</v>
      </c>
      <c r="AI38" s="31">
        <v>1.0000000000000001E-5</v>
      </c>
      <c r="AJ38" s="31">
        <v>1.0000000000000001E-5</v>
      </c>
      <c r="AK38" s="31">
        <v>1.0000000000000001E-5</v>
      </c>
      <c r="AL38" s="31">
        <v>1.0000000000000001E-5</v>
      </c>
      <c r="AM38" s="31">
        <v>1.0000000000000001E-5</v>
      </c>
      <c r="AN38" s="31">
        <v>1.0000000000000001E-5</v>
      </c>
      <c r="AO38" s="31">
        <v>1.0000000000000001E-5</v>
      </c>
      <c r="AP38" s="31">
        <v>1.0000000000000001E-5</v>
      </c>
      <c r="AQ38" s="31">
        <v>1.0000000000000001E-5</v>
      </c>
      <c r="AR38" s="31">
        <v>1.0000000000000001E-5</v>
      </c>
      <c r="AS38" s="31">
        <v>1.0000000000000001E-5</v>
      </c>
      <c r="AT38" s="31">
        <v>1.0000000000000001E-5</v>
      </c>
      <c r="AU38" s="31">
        <v>1.0000000000000001E-5</v>
      </c>
      <c r="AV38" s="31">
        <v>1.0000000000000001E-5</v>
      </c>
      <c r="AW38" s="31">
        <v>1.0000000000000001E-5</v>
      </c>
      <c r="AX38" s="31">
        <v>1.0000000000000001E-5</v>
      </c>
      <c r="AY38" s="31">
        <v>1.0000000000000001E-5</v>
      </c>
      <c r="AZ38" s="31">
        <v>1.0000000000000001E-5</v>
      </c>
      <c r="BA38" s="31">
        <v>1.0000000000000001E-5</v>
      </c>
      <c r="BB38" s="31">
        <v>1.0000000000000001E-5</v>
      </c>
      <c r="BC38" s="31">
        <v>1.0000000000000001E-5</v>
      </c>
      <c r="BD38" s="31">
        <v>1.0000000000000001E-5</v>
      </c>
      <c r="BE38" s="31">
        <v>1.0000000000000001E-5</v>
      </c>
      <c r="BF38" s="31">
        <v>1.0000000000000001E-5</v>
      </c>
      <c r="BG38" s="31">
        <v>1.0000000000000001E-5</v>
      </c>
      <c r="BH38" s="31">
        <v>1.0000000000000001E-5</v>
      </c>
      <c r="BI38" s="31">
        <v>1.0000000000000001E-5</v>
      </c>
      <c r="BJ38" s="31">
        <v>1.0000000000000001E-5</v>
      </c>
      <c r="BK38" s="31">
        <v>1.0000000000000001E-5</v>
      </c>
      <c r="BL38" s="31">
        <v>1.0000000000000001E-5</v>
      </c>
      <c r="BM38" s="31">
        <v>1.0000000000000001E-5</v>
      </c>
      <c r="BN38" s="31">
        <v>1.0000000000000001E-5</v>
      </c>
      <c r="BO38" s="31">
        <v>1.0000000000000001E-5</v>
      </c>
      <c r="BP38" s="31">
        <v>1.0000000000000001E-5</v>
      </c>
      <c r="BQ38" s="31">
        <v>1.0000000000000001E-5</v>
      </c>
      <c r="BR38" s="31">
        <v>1.0000000000000001E-5</v>
      </c>
    </row>
    <row r="39" spans="1:70" x14ac:dyDescent="0.2">
      <c r="A39">
        <v>52</v>
      </c>
      <c r="B39" s="31">
        <v>1.0000000000000001E-5</v>
      </c>
      <c r="C39" s="31">
        <v>1.0000000000000001E-5</v>
      </c>
      <c r="D39" s="31">
        <v>1.0000000000000001E-5</v>
      </c>
      <c r="E39" s="31">
        <v>1.0000000000000001E-5</v>
      </c>
      <c r="F39" s="31">
        <v>1.0000000000000001E-5</v>
      </c>
      <c r="G39" s="31">
        <v>1.0000000000000001E-5</v>
      </c>
      <c r="H39" s="31">
        <v>1.0000000000000001E-5</v>
      </c>
      <c r="I39" s="31">
        <v>1.0000000000000001E-5</v>
      </c>
      <c r="J39" s="31">
        <v>1.0000000000000001E-5</v>
      </c>
      <c r="K39" s="31">
        <v>1.0000000000000001E-5</v>
      </c>
      <c r="L39" s="31">
        <v>1.0000000000000001E-5</v>
      </c>
      <c r="M39" s="31">
        <v>1.0000000000000001E-5</v>
      </c>
      <c r="N39" s="31">
        <v>1.0000000000000001E-5</v>
      </c>
      <c r="O39" s="31">
        <v>1.0000000000000001E-5</v>
      </c>
      <c r="P39" s="31">
        <v>1.0000000000000001E-5</v>
      </c>
      <c r="Q39" s="31">
        <v>1.0000000000000001E-5</v>
      </c>
      <c r="R39" s="31">
        <v>1.0000000000000001E-5</v>
      </c>
      <c r="S39" s="31">
        <v>1.0000000000000001E-5</v>
      </c>
      <c r="T39" s="31">
        <v>1.0000000000000001E-5</v>
      </c>
      <c r="U39" s="31">
        <v>1.0000000000000001E-5</v>
      </c>
      <c r="V39" s="31">
        <v>1.0000000000000001E-5</v>
      </c>
      <c r="W39" s="31">
        <v>1.0000000000000001E-5</v>
      </c>
      <c r="X39" s="31">
        <v>1.0000000000000001E-5</v>
      </c>
      <c r="Y39" s="31">
        <v>1.0000000000000001E-5</v>
      </c>
      <c r="Z39" s="31">
        <v>1.0000000000000001E-5</v>
      </c>
      <c r="AA39" s="31">
        <v>1.0000000000000001E-5</v>
      </c>
      <c r="AB39" s="31">
        <v>1.0000000000000001E-5</v>
      </c>
      <c r="AC39" s="31">
        <v>1.0000000000000001E-5</v>
      </c>
      <c r="AD39" s="31">
        <v>1.0000000000000001E-5</v>
      </c>
      <c r="AE39" s="31">
        <v>1.0000000000000001E-5</v>
      </c>
      <c r="AF39" s="31">
        <v>1.0000000000000001E-5</v>
      </c>
      <c r="AG39" s="31">
        <v>1.0000000000000001E-5</v>
      </c>
      <c r="AH39" s="31">
        <v>1.0000000000000001E-5</v>
      </c>
      <c r="AI39" s="31">
        <v>1.0000000000000001E-5</v>
      </c>
      <c r="AJ39" s="31">
        <v>1.0000000000000001E-5</v>
      </c>
      <c r="AK39" s="31">
        <v>1.0000000000000001E-5</v>
      </c>
      <c r="AL39" s="31">
        <v>1.0000000000000001E-5</v>
      </c>
      <c r="AM39" s="31">
        <v>1.0000000000000001E-5</v>
      </c>
      <c r="AN39" s="31">
        <v>1.0000000000000001E-5</v>
      </c>
      <c r="AO39" s="31">
        <v>1.0000000000000001E-5</v>
      </c>
      <c r="AP39" s="31">
        <v>1.0000000000000001E-5</v>
      </c>
      <c r="AQ39" s="31">
        <v>1.0000000000000001E-5</v>
      </c>
      <c r="AR39" s="31">
        <v>1.0000000000000001E-5</v>
      </c>
      <c r="AS39" s="31">
        <v>1.0000000000000001E-5</v>
      </c>
      <c r="AT39" s="31">
        <v>1.0000000000000001E-5</v>
      </c>
      <c r="AU39" s="31">
        <v>1.0000000000000001E-5</v>
      </c>
      <c r="AV39" s="31">
        <v>1.0000000000000001E-5</v>
      </c>
      <c r="AW39" s="31">
        <v>1.0000000000000001E-5</v>
      </c>
      <c r="AX39" s="31">
        <v>1.0000000000000001E-5</v>
      </c>
      <c r="AY39" s="31">
        <v>1.0000000000000001E-5</v>
      </c>
      <c r="AZ39" s="31">
        <v>1.0000000000000001E-5</v>
      </c>
      <c r="BA39" s="31">
        <v>1.0000000000000001E-5</v>
      </c>
      <c r="BB39" s="31">
        <v>1.0000000000000001E-5</v>
      </c>
      <c r="BC39" s="31">
        <v>1.0000000000000001E-5</v>
      </c>
      <c r="BD39" s="31">
        <v>1.0000000000000001E-5</v>
      </c>
      <c r="BE39" s="31">
        <v>1.0000000000000001E-5</v>
      </c>
      <c r="BF39" s="31">
        <v>1.0000000000000001E-5</v>
      </c>
      <c r="BG39" s="31">
        <v>1.0000000000000001E-5</v>
      </c>
      <c r="BH39" s="31">
        <v>1.0000000000000001E-5</v>
      </c>
      <c r="BI39" s="31">
        <v>1.0000000000000001E-5</v>
      </c>
      <c r="BJ39" s="31">
        <v>1.0000000000000001E-5</v>
      </c>
      <c r="BK39" s="31">
        <v>1.0000000000000001E-5</v>
      </c>
      <c r="BL39" s="31">
        <v>1.0000000000000001E-5</v>
      </c>
      <c r="BM39" s="31">
        <v>1.0000000000000001E-5</v>
      </c>
      <c r="BN39" s="31">
        <v>1.0000000000000001E-5</v>
      </c>
      <c r="BO39" s="31">
        <v>1.0000000000000001E-5</v>
      </c>
      <c r="BP39" s="31">
        <v>1.0000000000000001E-5</v>
      </c>
      <c r="BQ39" s="31">
        <v>1.0000000000000001E-5</v>
      </c>
      <c r="BR39" s="31">
        <v>1.0000000000000001E-5</v>
      </c>
    </row>
    <row r="40" spans="1:70" x14ac:dyDescent="0.2">
      <c r="A40">
        <v>53</v>
      </c>
      <c r="B40" s="31">
        <v>1.0000000000000001E-5</v>
      </c>
      <c r="C40" s="31">
        <v>1.0000000000000001E-5</v>
      </c>
      <c r="D40" s="31">
        <v>1.0000000000000001E-5</v>
      </c>
      <c r="E40" s="31">
        <v>1.0000000000000001E-5</v>
      </c>
      <c r="F40" s="31">
        <v>1.0000000000000001E-5</v>
      </c>
      <c r="G40" s="31">
        <v>1.0000000000000001E-5</v>
      </c>
      <c r="H40" s="31">
        <v>1.0000000000000001E-5</v>
      </c>
      <c r="I40" s="31">
        <v>1.0000000000000001E-5</v>
      </c>
      <c r="J40" s="31">
        <v>1.0000000000000001E-5</v>
      </c>
      <c r="K40" s="31">
        <v>1.0000000000000001E-5</v>
      </c>
      <c r="L40" s="31">
        <v>1.0000000000000001E-5</v>
      </c>
      <c r="M40" s="31">
        <v>1.0000000000000001E-5</v>
      </c>
      <c r="N40" s="31">
        <v>1.0000000000000001E-5</v>
      </c>
      <c r="O40" s="31">
        <v>1.0000000000000001E-5</v>
      </c>
      <c r="P40" s="31">
        <v>1.0000000000000001E-5</v>
      </c>
      <c r="Q40" s="31">
        <v>1.0000000000000001E-5</v>
      </c>
      <c r="R40" s="31">
        <v>1.0000000000000001E-5</v>
      </c>
      <c r="S40" s="31">
        <v>1.0000000000000001E-5</v>
      </c>
      <c r="T40" s="31">
        <v>1.0000000000000001E-5</v>
      </c>
      <c r="U40" s="31">
        <v>1.0000000000000001E-5</v>
      </c>
      <c r="V40" s="31">
        <v>1.0000000000000001E-5</v>
      </c>
      <c r="W40" s="31">
        <v>1.0000000000000001E-5</v>
      </c>
      <c r="X40" s="31">
        <v>1.0000000000000001E-5</v>
      </c>
      <c r="Y40" s="31">
        <v>1.0000000000000001E-5</v>
      </c>
      <c r="Z40" s="31">
        <v>1.0000000000000001E-5</v>
      </c>
      <c r="AA40" s="31">
        <v>1.0000000000000001E-5</v>
      </c>
      <c r="AB40" s="31">
        <v>1.0000000000000001E-5</v>
      </c>
      <c r="AC40" s="31">
        <v>1.0000000000000001E-5</v>
      </c>
      <c r="AD40" s="31">
        <v>1.0000000000000001E-5</v>
      </c>
      <c r="AE40" s="31">
        <v>1.0000000000000001E-5</v>
      </c>
      <c r="AF40" s="31">
        <v>1.0000000000000001E-5</v>
      </c>
      <c r="AG40" s="31">
        <v>1.0000000000000001E-5</v>
      </c>
      <c r="AH40" s="31">
        <v>1.0000000000000001E-5</v>
      </c>
      <c r="AI40" s="31">
        <v>1.0000000000000001E-5</v>
      </c>
      <c r="AJ40" s="31">
        <v>1.0000000000000001E-5</v>
      </c>
      <c r="AK40" s="31">
        <v>1.0000000000000001E-5</v>
      </c>
      <c r="AL40" s="31">
        <v>1.0000000000000001E-5</v>
      </c>
      <c r="AM40" s="31">
        <v>1.0000000000000001E-5</v>
      </c>
      <c r="AN40" s="31">
        <v>1.0000000000000001E-5</v>
      </c>
      <c r="AO40" s="31">
        <v>1.0000000000000001E-5</v>
      </c>
      <c r="AP40" s="31">
        <v>1.0000000000000001E-5</v>
      </c>
      <c r="AQ40" s="31">
        <v>1.0000000000000001E-5</v>
      </c>
      <c r="AR40" s="31">
        <v>1.0000000000000001E-5</v>
      </c>
      <c r="AS40" s="31">
        <v>1.0000000000000001E-5</v>
      </c>
      <c r="AT40" s="31">
        <v>1.0000000000000001E-5</v>
      </c>
      <c r="AU40" s="31">
        <v>1.0000000000000001E-5</v>
      </c>
      <c r="AV40" s="31">
        <v>1.0000000000000001E-5</v>
      </c>
      <c r="AW40" s="31">
        <v>1.0000000000000001E-5</v>
      </c>
      <c r="AX40" s="31">
        <v>1.0000000000000001E-5</v>
      </c>
      <c r="AY40" s="31">
        <v>1.0000000000000001E-5</v>
      </c>
      <c r="AZ40" s="31">
        <v>1.0000000000000001E-5</v>
      </c>
      <c r="BA40" s="31">
        <v>1.0000000000000001E-5</v>
      </c>
      <c r="BB40" s="31">
        <v>1.0000000000000001E-5</v>
      </c>
      <c r="BC40" s="31">
        <v>1.0000000000000001E-5</v>
      </c>
      <c r="BD40" s="31">
        <v>1.0000000000000001E-5</v>
      </c>
      <c r="BE40" s="31">
        <v>1.0000000000000001E-5</v>
      </c>
      <c r="BF40" s="31">
        <v>1.0000000000000001E-5</v>
      </c>
      <c r="BG40" s="31">
        <v>1.0000000000000001E-5</v>
      </c>
      <c r="BH40" s="31">
        <v>1.0000000000000001E-5</v>
      </c>
      <c r="BI40" s="31">
        <v>1.0000000000000001E-5</v>
      </c>
      <c r="BJ40" s="31">
        <v>1.0000000000000001E-5</v>
      </c>
      <c r="BK40" s="31">
        <v>1.0000000000000001E-5</v>
      </c>
      <c r="BL40" s="31">
        <v>1.0000000000000001E-5</v>
      </c>
      <c r="BM40" s="31">
        <v>1.0000000000000001E-5</v>
      </c>
      <c r="BN40" s="31">
        <v>1.0000000000000001E-5</v>
      </c>
      <c r="BO40" s="31">
        <v>1.0000000000000001E-5</v>
      </c>
      <c r="BP40" s="31">
        <v>1.0000000000000001E-5</v>
      </c>
      <c r="BQ40" s="31">
        <v>1.0000000000000001E-5</v>
      </c>
      <c r="BR40" s="31">
        <v>1.0000000000000001E-5</v>
      </c>
    </row>
    <row r="41" spans="1:70" x14ac:dyDescent="0.2">
      <c r="A41">
        <v>54</v>
      </c>
      <c r="B41" s="31">
        <v>1.0000000000000001E-5</v>
      </c>
      <c r="C41" s="31">
        <v>1.0000000000000001E-5</v>
      </c>
      <c r="D41" s="31">
        <v>1.0000000000000001E-5</v>
      </c>
      <c r="E41" s="31">
        <v>1.0000000000000001E-5</v>
      </c>
      <c r="F41" s="31">
        <v>1.0000000000000001E-5</v>
      </c>
      <c r="G41" s="31">
        <v>1.0000000000000001E-5</v>
      </c>
      <c r="H41" s="31">
        <v>1.0000000000000001E-5</v>
      </c>
      <c r="I41" s="31">
        <v>1.0000000000000001E-5</v>
      </c>
      <c r="J41" s="31">
        <v>1.0000000000000001E-5</v>
      </c>
      <c r="K41" s="31">
        <v>1.0000000000000001E-5</v>
      </c>
      <c r="L41" s="31">
        <v>1.0000000000000001E-5</v>
      </c>
      <c r="M41" s="31">
        <v>1.0000000000000001E-5</v>
      </c>
      <c r="N41" s="31">
        <v>1.0000000000000001E-5</v>
      </c>
      <c r="O41" s="31">
        <v>1.0000000000000001E-5</v>
      </c>
      <c r="P41" s="31">
        <v>1.0000000000000001E-5</v>
      </c>
      <c r="Q41" s="31">
        <v>1.0000000000000001E-5</v>
      </c>
      <c r="R41" s="31">
        <v>1.0000000000000001E-5</v>
      </c>
      <c r="S41" s="31">
        <v>1.0000000000000001E-5</v>
      </c>
      <c r="T41" s="31">
        <v>1.0000000000000001E-5</v>
      </c>
      <c r="U41" s="31">
        <v>1.0000000000000001E-5</v>
      </c>
      <c r="V41" s="31">
        <v>1.0000000000000001E-5</v>
      </c>
      <c r="W41" s="31">
        <v>1.0000000000000001E-5</v>
      </c>
      <c r="X41" s="31">
        <v>1.0000000000000001E-5</v>
      </c>
      <c r="Y41" s="31">
        <v>1.0000000000000001E-5</v>
      </c>
      <c r="Z41" s="31">
        <v>1.0000000000000001E-5</v>
      </c>
      <c r="AA41" s="31">
        <v>1.0000000000000001E-5</v>
      </c>
      <c r="AB41" s="31">
        <v>1.0000000000000001E-5</v>
      </c>
      <c r="AC41" s="31">
        <v>1.0000000000000001E-5</v>
      </c>
      <c r="AD41" s="31">
        <v>1.0000000000000001E-5</v>
      </c>
      <c r="AE41" s="31">
        <v>1.0000000000000001E-5</v>
      </c>
      <c r="AF41" s="31">
        <v>1.0000000000000001E-5</v>
      </c>
      <c r="AG41" s="31">
        <v>1.0000000000000001E-5</v>
      </c>
      <c r="AH41" s="31">
        <v>1.0000000000000001E-5</v>
      </c>
      <c r="AI41" s="31">
        <v>1.0000000000000001E-5</v>
      </c>
      <c r="AJ41" s="31">
        <v>1.0000000000000001E-5</v>
      </c>
      <c r="AK41" s="31">
        <v>1.0000000000000001E-5</v>
      </c>
      <c r="AL41" s="31">
        <v>1.0000000000000001E-5</v>
      </c>
      <c r="AM41" s="31">
        <v>1.0000000000000001E-5</v>
      </c>
      <c r="AN41" s="31">
        <v>1.0000000000000001E-5</v>
      </c>
      <c r="AO41" s="31">
        <v>1.0000000000000001E-5</v>
      </c>
      <c r="AP41" s="31">
        <v>1.0000000000000001E-5</v>
      </c>
      <c r="AQ41" s="31">
        <v>1.0000000000000001E-5</v>
      </c>
      <c r="AR41" s="31">
        <v>1.0000000000000001E-5</v>
      </c>
      <c r="AS41" s="31">
        <v>1.0000000000000001E-5</v>
      </c>
      <c r="AT41" s="31">
        <v>1.0000000000000001E-5</v>
      </c>
      <c r="AU41" s="31">
        <v>1.0000000000000001E-5</v>
      </c>
      <c r="AV41" s="31">
        <v>1.0000000000000001E-5</v>
      </c>
      <c r="AW41" s="31">
        <v>1.0000000000000001E-5</v>
      </c>
      <c r="AX41" s="31">
        <v>1.0000000000000001E-5</v>
      </c>
      <c r="AY41" s="31">
        <v>1.0000000000000001E-5</v>
      </c>
      <c r="AZ41" s="31">
        <v>1.0000000000000001E-5</v>
      </c>
      <c r="BA41" s="31">
        <v>1.0000000000000001E-5</v>
      </c>
      <c r="BB41" s="31">
        <v>1.0000000000000001E-5</v>
      </c>
      <c r="BC41" s="31">
        <v>1.0000000000000001E-5</v>
      </c>
      <c r="BD41" s="31">
        <v>1.0000000000000001E-5</v>
      </c>
      <c r="BE41" s="31">
        <v>1.0000000000000001E-5</v>
      </c>
      <c r="BF41" s="31">
        <v>1.0000000000000001E-5</v>
      </c>
      <c r="BG41" s="31">
        <v>1.0000000000000001E-5</v>
      </c>
      <c r="BH41" s="31">
        <v>1.0000000000000001E-5</v>
      </c>
      <c r="BI41" s="31">
        <v>1.0000000000000001E-5</v>
      </c>
      <c r="BJ41" s="31">
        <v>1.0000000000000001E-5</v>
      </c>
      <c r="BK41" s="31">
        <v>1.0000000000000001E-5</v>
      </c>
      <c r="BL41" s="31">
        <v>1.0000000000000001E-5</v>
      </c>
      <c r="BM41" s="31">
        <v>1.0000000000000001E-5</v>
      </c>
      <c r="BN41" s="31">
        <v>1.0000000000000001E-5</v>
      </c>
      <c r="BO41" s="31">
        <v>1.0000000000000001E-5</v>
      </c>
      <c r="BP41" s="31">
        <v>1.0000000000000001E-5</v>
      </c>
      <c r="BQ41" s="31">
        <v>1.0000000000000001E-5</v>
      </c>
      <c r="BR41" s="31">
        <v>2.0000000000000002E-5</v>
      </c>
    </row>
    <row r="42" spans="1:70" x14ac:dyDescent="0.2">
      <c r="A42">
        <v>55</v>
      </c>
      <c r="B42" s="31">
        <v>1.0000000000000001E-5</v>
      </c>
      <c r="C42" s="31">
        <v>1.0000000000000001E-5</v>
      </c>
      <c r="D42" s="31">
        <v>1.0000000000000001E-5</v>
      </c>
      <c r="E42" s="31">
        <v>1.0000000000000001E-5</v>
      </c>
      <c r="F42" s="31">
        <v>1.0000000000000001E-5</v>
      </c>
      <c r="G42" s="31">
        <v>1.0000000000000001E-5</v>
      </c>
      <c r="H42" s="31">
        <v>1.0000000000000001E-5</v>
      </c>
      <c r="I42" s="31">
        <v>1.0000000000000001E-5</v>
      </c>
      <c r="J42" s="31">
        <v>1.0000000000000001E-5</v>
      </c>
      <c r="K42" s="31">
        <v>1.0000000000000001E-5</v>
      </c>
      <c r="L42" s="31">
        <v>1.0000000000000001E-5</v>
      </c>
      <c r="M42" s="31">
        <v>1.0000000000000001E-5</v>
      </c>
      <c r="N42" s="31">
        <v>1.0000000000000001E-5</v>
      </c>
      <c r="O42" s="31">
        <v>1.0000000000000001E-5</v>
      </c>
      <c r="P42" s="31">
        <v>1.0000000000000001E-5</v>
      </c>
      <c r="Q42" s="31">
        <v>1.0000000000000001E-5</v>
      </c>
      <c r="R42" s="31">
        <v>1.0000000000000001E-5</v>
      </c>
      <c r="S42" s="31">
        <v>1.0000000000000001E-5</v>
      </c>
      <c r="T42" s="31">
        <v>1.0000000000000001E-5</v>
      </c>
      <c r="U42" s="31">
        <v>1.0000000000000001E-5</v>
      </c>
      <c r="V42" s="31">
        <v>1.0000000000000001E-5</v>
      </c>
      <c r="W42" s="31">
        <v>1.0000000000000001E-5</v>
      </c>
      <c r="X42" s="31">
        <v>1.0000000000000001E-5</v>
      </c>
      <c r="Y42" s="31">
        <v>1.0000000000000001E-5</v>
      </c>
      <c r="Z42" s="31">
        <v>1.0000000000000001E-5</v>
      </c>
      <c r="AA42" s="31">
        <v>1.0000000000000001E-5</v>
      </c>
      <c r="AB42" s="31">
        <v>1.0000000000000001E-5</v>
      </c>
      <c r="AC42" s="31">
        <v>1.0000000000000001E-5</v>
      </c>
      <c r="AD42" s="31">
        <v>1.0000000000000001E-5</v>
      </c>
      <c r="AE42" s="31">
        <v>1.0000000000000001E-5</v>
      </c>
      <c r="AF42" s="31">
        <v>1.0000000000000001E-5</v>
      </c>
      <c r="AG42" s="31">
        <v>1.0000000000000001E-5</v>
      </c>
      <c r="AH42" s="31">
        <v>1.0000000000000001E-5</v>
      </c>
      <c r="AI42" s="31">
        <v>1.0000000000000001E-5</v>
      </c>
      <c r="AJ42" s="31">
        <v>1.0000000000000001E-5</v>
      </c>
      <c r="AK42" s="31">
        <v>1.0000000000000001E-5</v>
      </c>
      <c r="AL42" s="31">
        <v>1.0000000000000001E-5</v>
      </c>
      <c r="AM42" s="31">
        <v>1.0000000000000001E-5</v>
      </c>
      <c r="AN42" s="31">
        <v>1.0000000000000001E-5</v>
      </c>
      <c r="AO42" s="31">
        <v>1.0000000000000001E-5</v>
      </c>
      <c r="AP42" s="31">
        <v>1.0000000000000001E-5</v>
      </c>
      <c r="AQ42" s="31">
        <v>1.0000000000000001E-5</v>
      </c>
      <c r="AR42" s="31">
        <v>1.0000000000000001E-5</v>
      </c>
      <c r="AS42" s="31">
        <v>1.0000000000000001E-5</v>
      </c>
      <c r="AT42" s="31">
        <v>1.0000000000000001E-5</v>
      </c>
      <c r="AU42" s="31">
        <v>1.0000000000000001E-5</v>
      </c>
      <c r="AV42" s="31">
        <v>1.0000000000000001E-5</v>
      </c>
      <c r="AW42" s="31">
        <v>1.0000000000000001E-5</v>
      </c>
      <c r="AX42" s="31">
        <v>1.0000000000000001E-5</v>
      </c>
      <c r="AY42" s="31">
        <v>1.0000000000000001E-5</v>
      </c>
      <c r="AZ42" s="31">
        <v>1.0000000000000001E-5</v>
      </c>
      <c r="BA42" s="31">
        <v>1.0000000000000001E-5</v>
      </c>
      <c r="BB42" s="31">
        <v>1.0000000000000001E-5</v>
      </c>
      <c r="BC42" s="31">
        <v>1.0000000000000001E-5</v>
      </c>
      <c r="BD42" s="31">
        <v>1.0000000000000001E-5</v>
      </c>
      <c r="BE42" s="31">
        <v>1.0000000000000001E-5</v>
      </c>
      <c r="BF42" s="31">
        <v>1.0000000000000001E-5</v>
      </c>
      <c r="BG42" s="31">
        <v>1.0000000000000001E-5</v>
      </c>
      <c r="BH42" s="31">
        <v>1.0000000000000001E-5</v>
      </c>
      <c r="BI42" s="31">
        <v>1.0000000000000001E-5</v>
      </c>
      <c r="BJ42" s="31">
        <v>1.0000000000000001E-5</v>
      </c>
      <c r="BK42" s="31">
        <v>1.0000000000000001E-5</v>
      </c>
      <c r="BL42" s="31">
        <v>1.0000000000000001E-5</v>
      </c>
      <c r="BM42" s="31">
        <v>1.0000000000000001E-5</v>
      </c>
      <c r="BN42" s="31">
        <v>1.0000000000000001E-5</v>
      </c>
      <c r="BO42" s="31">
        <v>1.0000000000000001E-5</v>
      </c>
      <c r="BP42" s="31">
        <v>1.0000000000000001E-5</v>
      </c>
      <c r="BQ42" s="31">
        <v>2.0000000000000002E-5</v>
      </c>
      <c r="BR42" s="31">
        <v>2.0000000000000002E-5</v>
      </c>
    </row>
    <row r="43" spans="1:70" x14ac:dyDescent="0.2">
      <c r="A43">
        <v>56</v>
      </c>
      <c r="B43" s="31">
        <v>1.0000000000000001E-5</v>
      </c>
      <c r="C43" s="31">
        <v>1.0000000000000001E-5</v>
      </c>
      <c r="D43" s="31">
        <v>1.0000000000000001E-5</v>
      </c>
      <c r="E43" s="31">
        <v>1.0000000000000001E-5</v>
      </c>
      <c r="F43" s="31">
        <v>1.0000000000000001E-5</v>
      </c>
      <c r="G43" s="31">
        <v>1.0000000000000001E-5</v>
      </c>
      <c r="H43" s="31">
        <v>1.0000000000000001E-5</v>
      </c>
      <c r="I43" s="31">
        <v>1.0000000000000001E-5</v>
      </c>
      <c r="J43" s="31">
        <v>1.0000000000000001E-5</v>
      </c>
      <c r="K43" s="31">
        <v>1.0000000000000001E-5</v>
      </c>
      <c r="L43" s="31">
        <v>1.0000000000000001E-5</v>
      </c>
      <c r="M43" s="31">
        <v>1.0000000000000001E-5</v>
      </c>
      <c r="N43" s="31">
        <v>1.0000000000000001E-5</v>
      </c>
      <c r="O43" s="31">
        <v>1.0000000000000001E-5</v>
      </c>
      <c r="P43" s="31">
        <v>1.0000000000000001E-5</v>
      </c>
      <c r="Q43" s="31">
        <v>1.0000000000000001E-5</v>
      </c>
      <c r="R43" s="31">
        <v>1.0000000000000001E-5</v>
      </c>
      <c r="S43" s="31">
        <v>1.0000000000000001E-5</v>
      </c>
      <c r="T43" s="31">
        <v>1.0000000000000001E-5</v>
      </c>
      <c r="U43" s="31">
        <v>1.0000000000000001E-5</v>
      </c>
      <c r="V43" s="31">
        <v>1.0000000000000001E-5</v>
      </c>
      <c r="W43" s="31">
        <v>1.0000000000000001E-5</v>
      </c>
      <c r="X43" s="31">
        <v>1.0000000000000001E-5</v>
      </c>
      <c r="Y43" s="31">
        <v>1.0000000000000001E-5</v>
      </c>
      <c r="Z43" s="31">
        <v>1.0000000000000001E-5</v>
      </c>
      <c r="AA43" s="31">
        <v>1.0000000000000001E-5</v>
      </c>
      <c r="AB43" s="31">
        <v>1.0000000000000001E-5</v>
      </c>
      <c r="AC43" s="31">
        <v>1.0000000000000001E-5</v>
      </c>
      <c r="AD43" s="31">
        <v>1.0000000000000001E-5</v>
      </c>
      <c r="AE43" s="31">
        <v>1.0000000000000001E-5</v>
      </c>
      <c r="AF43" s="31">
        <v>1.0000000000000001E-5</v>
      </c>
      <c r="AG43" s="31">
        <v>1.0000000000000001E-5</v>
      </c>
      <c r="AH43" s="31">
        <v>1.0000000000000001E-5</v>
      </c>
      <c r="AI43" s="31">
        <v>1.0000000000000001E-5</v>
      </c>
      <c r="AJ43" s="31">
        <v>1.0000000000000001E-5</v>
      </c>
      <c r="AK43" s="31">
        <v>1.0000000000000001E-5</v>
      </c>
      <c r="AL43" s="31">
        <v>1.0000000000000001E-5</v>
      </c>
      <c r="AM43" s="31">
        <v>1.0000000000000001E-5</v>
      </c>
      <c r="AN43" s="31">
        <v>1.0000000000000001E-5</v>
      </c>
      <c r="AO43" s="31">
        <v>1.0000000000000001E-5</v>
      </c>
      <c r="AP43" s="31">
        <v>1.0000000000000001E-5</v>
      </c>
      <c r="AQ43" s="31">
        <v>1.0000000000000001E-5</v>
      </c>
      <c r="AR43" s="31">
        <v>1.0000000000000001E-5</v>
      </c>
      <c r="AS43" s="31">
        <v>1.0000000000000001E-5</v>
      </c>
      <c r="AT43" s="31">
        <v>1.0000000000000001E-5</v>
      </c>
      <c r="AU43" s="31">
        <v>1.0000000000000001E-5</v>
      </c>
      <c r="AV43" s="31">
        <v>1.0000000000000001E-5</v>
      </c>
      <c r="AW43" s="31">
        <v>1.0000000000000001E-5</v>
      </c>
      <c r="AX43" s="31">
        <v>1.0000000000000001E-5</v>
      </c>
      <c r="AY43" s="31">
        <v>1.0000000000000001E-5</v>
      </c>
      <c r="AZ43" s="31">
        <v>1.0000000000000001E-5</v>
      </c>
      <c r="BA43" s="31">
        <v>1.0000000000000001E-5</v>
      </c>
      <c r="BB43" s="31">
        <v>1.0000000000000001E-5</v>
      </c>
      <c r="BC43" s="31">
        <v>1.0000000000000001E-5</v>
      </c>
      <c r="BD43" s="31">
        <v>1.0000000000000001E-5</v>
      </c>
      <c r="BE43" s="31">
        <v>1.0000000000000001E-5</v>
      </c>
      <c r="BF43" s="31">
        <v>1.0000000000000001E-5</v>
      </c>
      <c r="BG43" s="31">
        <v>1.0000000000000001E-5</v>
      </c>
      <c r="BH43" s="31">
        <v>1.0000000000000001E-5</v>
      </c>
      <c r="BI43" s="31">
        <v>1.0000000000000001E-5</v>
      </c>
      <c r="BJ43" s="31">
        <v>1.0000000000000001E-5</v>
      </c>
      <c r="BK43" s="31">
        <v>1.0000000000000001E-5</v>
      </c>
      <c r="BL43" s="31">
        <v>1.0000000000000001E-5</v>
      </c>
      <c r="BM43" s="31">
        <v>1.0000000000000001E-5</v>
      </c>
      <c r="BN43" s="31">
        <v>1.0000000000000001E-5</v>
      </c>
      <c r="BO43" s="31">
        <v>1.0000000000000001E-5</v>
      </c>
      <c r="BP43" s="31">
        <v>2.0000000000000002E-5</v>
      </c>
      <c r="BQ43" s="31">
        <v>2.0000000000000002E-5</v>
      </c>
      <c r="BR43" s="31">
        <v>2.0000000000000002E-5</v>
      </c>
    </row>
    <row r="44" spans="1:70" x14ac:dyDescent="0.2">
      <c r="A44">
        <v>57</v>
      </c>
      <c r="B44" s="31">
        <v>1.0000000000000001E-5</v>
      </c>
      <c r="C44" s="31">
        <v>1.0000000000000001E-5</v>
      </c>
      <c r="D44" s="31">
        <v>1.0000000000000001E-5</v>
      </c>
      <c r="E44" s="31">
        <v>1.0000000000000001E-5</v>
      </c>
      <c r="F44" s="31">
        <v>1.0000000000000001E-5</v>
      </c>
      <c r="G44" s="31">
        <v>1.0000000000000001E-5</v>
      </c>
      <c r="H44" s="31">
        <v>1.0000000000000001E-5</v>
      </c>
      <c r="I44" s="31">
        <v>1.0000000000000001E-5</v>
      </c>
      <c r="J44" s="31">
        <v>1.0000000000000001E-5</v>
      </c>
      <c r="K44" s="31">
        <v>1.0000000000000001E-5</v>
      </c>
      <c r="L44" s="31">
        <v>1.0000000000000001E-5</v>
      </c>
      <c r="M44" s="31">
        <v>1.0000000000000001E-5</v>
      </c>
      <c r="N44" s="31">
        <v>1.0000000000000001E-5</v>
      </c>
      <c r="O44" s="31">
        <v>1.0000000000000001E-5</v>
      </c>
      <c r="P44" s="31">
        <v>1.0000000000000001E-5</v>
      </c>
      <c r="Q44" s="31">
        <v>1.0000000000000001E-5</v>
      </c>
      <c r="R44" s="31">
        <v>1.0000000000000001E-5</v>
      </c>
      <c r="S44" s="31">
        <v>1.0000000000000001E-5</v>
      </c>
      <c r="T44" s="31">
        <v>1.0000000000000001E-5</v>
      </c>
      <c r="U44" s="31">
        <v>1.0000000000000001E-5</v>
      </c>
      <c r="V44" s="31">
        <v>1.0000000000000001E-5</v>
      </c>
      <c r="W44" s="31">
        <v>1.0000000000000001E-5</v>
      </c>
      <c r="X44" s="31">
        <v>1.0000000000000001E-5</v>
      </c>
      <c r="Y44" s="31">
        <v>1.0000000000000001E-5</v>
      </c>
      <c r="Z44" s="31">
        <v>1.0000000000000001E-5</v>
      </c>
      <c r="AA44" s="31">
        <v>1.0000000000000001E-5</v>
      </c>
      <c r="AB44" s="31">
        <v>1.0000000000000001E-5</v>
      </c>
      <c r="AC44" s="31">
        <v>1.0000000000000001E-5</v>
      </c>
      <c r="AD44" s="31">
        <v>1.0000000000000001E-5</v>
      </c>
      <c r="AE44" s="31">
        <v>1.0000000000000001E-5</v>
      </c>
      <c r="AF44" s="31">
        <v>1.0000000000000001E-5</v>
      </c>
      <c r="AG44" s="31">
        <v>1.0000000000000001E-5</v>
      </c>
      <c r="AH44" s="31">
        <v>1.0000000000000001E-5</v>
      </c>
      <c r="AI44" s="31">
        <v>1.0000000000000001E-5</v>
      </c>
      <c r="AJ44" s="31">
        <v>1.0000000000000001E-5</v>
      </c>
      <c r="AK44" s="31">
        <v>1.0000000000000001E-5</v>
      </c>
      <c r="AL44" s="31">
        <v>1.0000000000000001E-5</v>
      </c>
      <c r="AM44" s="31">
        <v>1.0000000000000001E-5</v>
      </c>
      <c r="AN44" s="31">
        <v>1.0000000000000001E-5</v>
      </c>
      <c r="AO44" s="31">
        <v>1.0000000000000001E-5</v>
      </c>
      <c r="AP44" s="31">
        <v>1.0000000000000001E-5</v>
      </c>
      <c r="AQ44" s="31">
        <v>1.0000000000000001E-5</v>
      </c>
      <c r="AR44" s="31">
        <v>1.0000000000000001E-5</v>
      </c>
      <c r="AS44" s="31">
        <v>1.0000000000000001E-5</v>
      </c>
      <c r="AT44" s="31">
        <v>1.0000000000000001E-5</v>
      </c>
      <c r="AU44" s="31">
        <v>1.0000000000000001E-5</v>
      </c>
      <c r="AV44" s="31">
        <v>1.0000000000000001E-5</v>
      </c>
      <c r="AW44" s="31">
        <v>1.0000000000000001E-5</v>
      </c>
      <c r="AX44" s="31">
        <v>1.0000000000000001E-5</v>
      </c>
      <c r="AY44" s="31">
        <v>1.0000000000000001E-5</v>
      </c>
      <c r="AZ44" s="31">
        <v>1.0000000000000001E-5</v>
      </c>
      <c r="BA44" s="31">
        <v>1.0000000000000001E-5</v>
      </c>
      <c r="BB44" s="31">
        <v>1.0000000000000001E-5</v>
      </c>
      <c r="BC44" s="31">
        <v>1.0000000000000001E-5</v>
      </c>
      <c r="BD44" s="31">
        <v>1.0000000000000001E-5</v>
      </c>
      <c r="BE44" s="31">
        <v>1.0000000000000001E-5</v>
      </c>
      <c r="BF44" s="31">
        <v>1.0000000000000001E-5</v>
      </c>
      <c r="BG44" s="31">
        <v>1.0000000000000001E-5</v>
      </c>
      <c r="BH44" s="31">
        <v>1.0000000000000001E-5</v>
      </c>
      <c r="BI44" s="31">
        <v>1.0000000000000001E-5</v>
      </c>
      <c r="BJ44" s="31">
        <v>1.0000000000000001E-5</v>
      </c>
      <c r="BK44" s="31">
        <v>1.0000000000000001E-5</v>
      </c>
      <c r="BL44" s="31">
        <v>1.0000000000000001E-5</v>
      </c>
      <c r="BM44" s="31">
        <v>1.0000000000000001E-5</v>
      </c>
      <c r="BN44" s="31">
        <v>2.0000000000000002E-5</v>
      </c>
      <c r="BO44" s="31">
        <v>2.0000000000000002E-5</v>
      </c>
      <c r="BP44" s="31">
        <v>2.0000000000000002E-5</v>
      </c>
      <c r="BQ44" s="31">
        <v>2.0000000000000002E-5</v>
      </c>
      <c r="BR44" s="31">
        <v>2.0000000000000002E-5</v>
      </c>
    </row>
    <row r="45" spans="1:70" x14ac:dyDescent="0.2">
      <c r="A45">
        <v>58</v>
      </c>
      <c r="B45" s="31">
        <v>1.0000000000000001E-5</v>
      </c>
      <c r="C45" s="31">
        <v>1.0000000000000001E-5</v>
      </c>
      <c r="D45" s="31">
        <v>1.0000000000000001E-5</v>
      </c>
      <c r="E45" s="31">
        <v>1.0000000000000001E-5</v>
      </c>
      <c r="F45" s="31">
        <v>1.0000000000000001E-5</v>
      </c>
      <c r="G45" s="31">
        <v>1.0000000000000001E-5</v>
      </c>
      <c r="H45" s="31">
        <v>1.0000000000000001E-5</v>
      </c>
      <c r="I45" s="31">
        <v>1.0000000000000001E-5</v>
      </c>
      <c r="J45" s="31">
        <v>1.0000000000000001E-5</v>
      </c>
      <c r="K45" s="31">
        <v>1.0000000000000001E-5</v>
      </c>
      <c r="L45" s="31">
        <v>1.0000000000000001E-5</v>
      </c>
      <c r="M45" s="31">
        <v>1.0000000000000001E-5</v>
      </c>
      <c r="N45" s="31">
        <v>1.0000000000000001E-5</v>
      </c>
      <c r="O45" s="31">
        <v>1.0000000000000001E-5</v>
      </c>
      <c r="P45" s="31">
        <v>1.0000000000000001E-5</v>
      </c>
      <c r="Q45" s="31">
        <v>1.0000000000000001E-5</v>
      </c>
      <c r="R45" s="31">
        <v>1.0000000000000001E-5</v>
      </c>
      <c r="S45" s="31">
        <v>1.0000000000000001E-5</v>
      </c>
      <c r="T45" s="31">
        <v>1.0000000000000001E-5</v>
      </c>
      <c r="U45" s="31">
        <v>1.0000000000000001E-5</v>
      </c>
      <c r="V45" s="31">
        <v>1.0000000000000001E-5</v>
      </c>
      <c r="W45" s="31">
        <v>1.0000000000000001E-5</v>
      </c>
      <c r="X45" s="31">
        <v>1.0000000000000001E-5</v>
      </c>
      <c r="Y45" s="31">
        <v>1.0000000000000001E-5</v>
      </c>
      <c r="Z45" s="31">
        <v>1.0000000000000001E-5</v>
      </c>
      <c r="AA45" s="31">
        <v>1.0000000000000001E-5</v>
      </c>
      <c r="AB45" s="31">
        <v>1.0000000000000001E-5</v>
      </c>
      <c r="AC45" s="31">
        <v>1.0000000000000001E-5</v>
      </c>
      <c r="AD45" s="31">
        <v>1.0000000000000001E-5</v>
      </c>
      <c r="AE45" s="31">
        <v>1.0000000000000001E-5</v>
      </c>
      <c r="AF45" s="31">
        <v>1.0000000000000001E-5</v>
      </c>
      <c r="AG45" s="31">
        <v>1.0000000000000001E-5</v>
      </c>
      <c r="AH45" s="31">
        <v>1.0000000000000001E-5</v>
      </c>
      <c r="AI45" s="31">
        <v>1.0000000000000001E-5</v>
      </c>
      <c r="AJ45" s="31">
        <v>1.0000000000000001E-5</v>
      </c>
      <c r="AK45" s="31">
        <v>1.0000000000000001E-5</v>
      </c>
      <c r="AL45" s="31">
        <v>1.0000000000000001E-5</v>
      </c>
      <c r="AM45" s="31">
        <v>1.0000000000000001E-5</v>
      </c>
      <c r="AN45" s="31">
        <v>1.0000000000000001E-5</v>
      </c>
      <c r="AO45" s="31">
        <v>1.0000000000000001E-5</v>
      </c>
      <c r="AP45" s="31">
        <v>1.0000000000000001E-5</v>
      </c>
      <c r="AQ45" s="31">
        <v>1.0000000000000001E-5</v>
      </c>
      <c r="AR45" s="31">
        <v>1.0000000000000001E-5</v>
      </c>
      <c r="AS45" s="31">
        <v>1.0000000000000001E-5</v>
      </c>
      <c r="AT45" s="31">
        <v>1.0000000000000001E-5</v>
      </c>
      <c r="AU45" s="31">
        <v>1.0000000000000001E-5</v>
      </c>
      <c r="AV45" s="31">
        <v>1.0000000000000001E-5</v>
      </c>
      <c r="AW45" s="31">
        <v>1.0000000000000001E-5</v>
      </c>
      <c r="AX45" s="31">
        <v>1.0000000000000001E-5</v>
      </c>
      <c r="AY45" s="31">
        <v>1.0000000000000001E-5</v>
      </c>
      <c r="AZ45" s="31">
        <v>1.0000000000000001E-5</v>
      </c>
      <c r="BA45" s="31">
        <v>1.0000000000000001E-5</v>
      </c>
      <c r="BB45" s="31">
        <v>1.0000000000000001E-5</v>
      </c>
      <c r="BC45" s="31">
        <v>1.0000000000000001E-5</v>
      </c>
      <c r="BD45" s="31">
        <v>1.0000000000000001E-5</v>
      </c>
      <c r="BE45" s="31">
        <v>1.0000000000000001E-5</v>
      </c>
      <c r="BF45" s="31">
        <v>1.0000000000000001E-5</v>
      </c>
      <c r="BG45" s="31">
        <v>1.0000000000000001E-5</v>
      </c>
      <c r="BH45" s="31">
        <v>1.0000000000000001E-5</v>
      </c>
      <c r="BI45" s="31">
        <v>1.0000000000000001E-5</v>
      </c>
      <c r="BJ45" s="31">
        <v>1.0000000000000001E-5</v>
      </c>
      <c r="BK45" s="31">
        <v>1.0000000000000001E-5</v>
      </c>
      <c r="BL45" s="31">
        <v>1.0000000000000001E-5</v>
      </c>
      <c r="BM45" s="31">
        <v>2.0000000000000002E-5</v>
      </c>
      <c r="BN45" s="31">
        <v>2.0000000000000002E-5</v>
      </c>
      <c r="BO45" s="31">
        <v>2.0000000000000002E-5</v>
      </c>
      <c r="BP45" s="31">
        <v>2.0000000000000002E-5</v>
      </c>
      <c r="BQ45" s="31">
        <v>2.0000000000000002E-5</v>
      </c>
      <c r="BR45" s="31">
        <v>3.0000000000000001E-5</v>
      </c>
    </row>
    <row r="46" spans="1:70" x14ac:dyDescent="0.2">
      <c r="A46">
        <v>59</v>
      </c>
      <c r="B46" s="31">
        <v>1.0000000000000001E-5</v>
      </c>
      <c r="C46" s="31">
        <v>1.0000000000000001E-5</v>
      </c>
      <c r="D46" s="31">
        <v>1.0000000000000001E-5</v>
      </c>
      <c r="E46" s="31">
        <v>1.0000000000000001E-5</v>
      </c>
      <c r="F46" s="31">
        <v>1.0000000000000001E-5</v>
      </c>
      <c r="G46" s="31">
        <v>1.0000000000000001E-5</v>
      </c>
      <c r="H46" s="31">
        <v>1.0000000000000001E-5</v>
      </c>
      <c r="I46" s="31">
        <v>1.0000000000000001E-5</v>
      </c>
      <c r="J46" s="31">
        <v>1.0000000000000001E-5</v>
      </c>
      <c r="K46" s="31">
        <v>1.0000000000000001E-5</v>
      </c>
      <c r="L46" s="31">
        <v>1.0000000000000001E-5</v>
      </c>
      <c r="M46" s="31">
        <v>1.0000000000000001E-5</v>
      </c>
      <c r="N46" s="31">
        <v>1.0000000000000001E-5</v>
      </c>
      <c r="O46" s="31">
        <v>1.0000000000000001E-5</v>
      </c>
      <c r="P46" s="31">
        <v>1.0000000000000001E-5</v>
      </c>
      <c r="Q46" s="31">
        <v>1.0000000000000001E-5</v>
      </c>
      <c r="R46" s="31">
        <v>1.0000000000000001E-5</v>
      </c>
      <c r="S46" s="31">
        <v>1.0000000000000001E-5</v>
      </c>
      <c r="T46" s="31">
        <v>1.0000000000000001E-5</v>
      </c>
      <c r="U46" s="31">
        <v>1.0000000000000001E-5</v>
      </c>
      <c r="V46" s="31">
        <v>1.0000000000000001E-5</v>
      </c>
      <c r="W46" s="31">
        <v>1.0000000000000001E-5</v>
      </c>
      <c r="X46" s="31">
        <v>1.0000000000000001E-5</v>
      </c>
      <c r="Y46" s="31">
        <v>1.0000000000000001E-5</v>
      </c>
      <c r="Z46" s="31">
        <v>1.0000000000000001E-5</v>
      </c>
      <c r="AA46" s="31">
        <v>1.0000000000000001E-5</v>
      </c>
      <c r="AB46" s="31">
        <v>1.0000000000000001E-5</v>
      </c>
      <c r="AC46" s="31">
        <v>1.0000000000000001E-5</v>
      </c>
      <c r="AD46" s="31">
        <v>1.0000000000000001E-5</v>
      </c>
      <c r="AE46" s="31">
        <v>1.0000000000000001E-5</v>
      </c>
      <c r="AF46" s="31">
        <v>1.0000000000000001E-5</v>
      </c>
      <c r="AG46" s="31">
        <v>1.0000000000000001E-5</v>
      </c>
      <c r="AH46" s="31">
        <v>1.0000000000000001E-5</v>
      </c>
      <c r="AI46" s="31">
        <v>1.0000000000000001E-5</v>
      </c>
      <c r="AJ46" s="31">
        <v>1.0000000000000001E-5</v>
      </c>
      <c r="AK46" s="31">
        <v>1.0000000000000001E-5</v>
      </c>
      <c r="AL46" s="31">
        <v>1.0000000000000001E-5</v>
      </c>
      <c r="AM46" s="31">
        <v>1.0000000000000001E-5</v>
      </c>
      <c r="AN46" s="31">
        <v>1.0000000000000001E-5</v>
      </c>
      <c r="AO46" s="31">
        <v>1.0000000000000001E-5</v>
      </c>
      <c r="AP46" s="31">
        <v>1.0000000000000001E-5</v>
      </c>
      <c r="AQ46" s="31">
        <v>1.0000000000000001E-5</v>
      </c>
      <c r="AR46" s="31">
        <v>1.0000000000000001E-5</v>
      </c>
      <c r="AS46" s="31">
        <v>1.0000000000000001E-5</v>
      </c>
      <c r="AT46" s="31">
        <v>1.0000000000000001E-5</v>
      </c>
      <c r="AU46" s="31">
        <v>1.0000000000000001E-5</v>
      </c>
      <c r="AV46" s="31">
        <v>1.0000000000000001E-5</v>
      </c>
      <c r="AW46" s="31">
        <v>1.0000000000000001E-5</v>
      </c>
      <c r="AX46" s="31">
        <v>1.0000000000000001E-5</v>
      </c>
      <c r="AY46" s="31">
        <v>1.0000000000000001E-5</v>
      </c>
      <c r="AZ46" s="31">
        <v>1.0000000000000001E-5</v>
      </c>
      <c r="BA46" s="31">
        <v>1.0000000000000001E-5</v>
      </c>
      <c r="BB46" s="31">
        <v>1.0000000000000001E-5</v>
      </c>
      <c r="BC46" s="31">
        <v>1.0000000000000001E-5</v>
      </c>
      <c r="BD46" s="31">
        <v>1.0000000000000001E-5</v>
      </c>
      <c r="BE46" s="31">
        <v>1.0000000000000001E-5</v>
      </c>
      <c r="BF46" s="31">
        <v>1.0000000000000001E-5</v>
      </c>
      <c r="BG46" s="31">
        <v>1.0000000000000001E-5</v>
      </c>
      <c r="BH46" s="31">
        <v>1.0000000000000001E-5</v>
      </c>
      <c r="BI46" s="31">
        <v>1.0000000000000001E-5</v>
      </c>
      <c r="BJ46" s="31">
        <v>1.0000000000000001E-5</v>
      </c>
      <c r="BK46" s="31">
        <v>1.0000000000000001E-5</v>
      </c>
      <c r="BL46" s="31">
        <v>1.0000000000000001E-5</v>
      </c>
      <c r="BM46" s="31">
        <v>1.0000000000000001E-5</v>
      </c>
      <c r="BN46" s="31">
        <v>2.0000000000000002E-5</v>
      </c>
      <c r="BO46" s="31">
        <v>2.0000000000000002E-5</v>
      </c>
      <c r="BP46" s="31">
        <v>2.0000000000000002E-5</v>
      </c>
      <c r="BQ46" s="31">
        <v>2.0000000000000002E-5</v>
      </c>
      <c r="BR46" s="31">
        <v>2.0000000000000002E-5</v>
      </c>
    </row>
    <row r="47" spans="1:70" x14ac:dyDescent="0.2">
      <c r="A47">
        <v>60</v>
      </c>
      <c r="B47" s="31">
        <v>1.0000000000000001E-5</v>
      </c>
      <c r="C47" s="31">
        <v>1.0000000000000001E-5</v>
      </c>
      <c r="D47" s="31">
        <v>1.0000000000000001E-5</v>
      </c>
      <c r="E47" s="31">
        <v>1.0000000000000001E-5</v>
      </c>
      <c r="F47" s="31">
        <v>1.0000000000000001E-5</v>
      </c>
      <c r="G47" s="31">
        <v>1.0000000000000001E-5</v>
      </c>
      <c r="H47" s="31">
        <v>1.0000000000000001E-5</v>
      </c>
      <c r="I47" s="31">
        <v>1.0000000000000001E-5</v>
      </c>
      <c r="J47" s="31">
        <v>1.0000000000000001E-5</v>
      </c>
      <c r="K47" s="31">
        <v>1.0000000000000001E-5</v>
      </c>
      <c r="L47" s="31">
        <v>1.0000000000000001E-5</v>
      </c>
      <c r="M47" s="31">
        <v>1.0000000000000001E-5</v>
      </c>
      <c r="N47" s="31">
        <v>1.0000000000000001E-5</v>
      </c>
      <c r="O47" s="31">
        <v>1.0000000000000001E-5</v>
      </c>
      <c r="P47" s="31">
        <v>1.0000000000000001E-5</v>
      </c>
      <c r="Q47" s="31">
        <v>1.0000000000000001E-5</v>
      </c>
      <c r="R47" s="31">
        <v>1.0000000000000001E-5</v>
      </c>
      <c r="S47" s="31">
        <v>1.0000000000000001E-5</v>
      </c>
      <c r="T47" s="31">
        <v>1.0000000000000001E-5</v>
      </c>
      <c r="U47" s="31">
        <v>1.0000000000000001E-5</v>
      </c>
      <c r="V47" s="31">
        <v>1.0000000000000001E-5</v>
      </c>
      <c r="W47" s="31">
        <v>1.0000000000000001E-5</v>
      </c>
      <c r="X47" s="31">
        <v>1.0000000000000001E-5</v>
      </c>
      <c r="Y47" s="31">
        <v>1.0000000000000001E-5</v>
      </c>
      <c r="Z47" s="31">
        <v>1.0000000000000001E-5</v>
      </c>
      <c r="AA47" s="31">
        <v>1.0000000000000001E-5</v>
      </c>
      <c r="AB47" s="31">
        <v>1.0000000000000001E-5</v>
      </c>
      <c r="AC47" s="31">
        <v>1.0000000000000001E-5</v>
      </c>
      <c r="AD47" s="31">
        <v>1.0000000000000001E-5</v>
      </c>
      <c r="AE47" s="31">
        <v>1.0000000000000001E-5</v>
      </c>
      <c r="AF47" s="31">
        <v>1.0000000000000001E-5</v>
      </c>
      <c r="AG47" s="31">
        <v>1.0000000000000001E-5</v>
      </c>
      <c r="AH47" s="31">
        <v>1.0000000000000001E-5</v>
      </c>
      <c r="AI47" s="31">
        <v>1.0000000000000001E-5</v>
      </c>
      <c r="AJ47" s="31">
        <v>1.0000000000000001E-5</v>
      </c>
      <c r="AK47" s="31">
        <v>1.0000000000000001E-5</v>
      </c>
      <c r="AL47" s="31">
        <v>1.0000000000000001E-5</v>
      </c>
      <c r="AM47" s="31">
        <v>1.0000000000000001E-5</v>
      </c>
      <c r="AN47" s="31">
        <v>1.0000000000000001E-5</v>
      </c>
      <c r="AO47" s="31">
        <v>1.0000000000000001E-5</v>
      </c>
      <c r="AP47" s="31">
        <v>1.0000000000000001E-5</v>
      </c>
      <c r="AQ47" s="31">
        <v>1.0000000000000001E-5</v>
      </c>
      <c r="AR47" s="31">
        <v>1.0000000000000001E-5</v>
      </c>
      <c r="AS47" s="31">
        <v>1.0000000000000001E-5</v>
      </c>
      <c r="AT47" s="31">
        <v>1.0000000000000001E-5</v>
      </c>
      <c r="AU47" s="31">
        <v>1.0000000000000001E-5</v>
      </c>
      <c r="AV47" s="31">
        <v>1.0000000000000001E-5</v>
      </c>
      <c r="AW47" s="31">
        <v>1.0000000000000001E-5</v>
      </c>
      <c r="AX47" s="31">
        <v>1.0000000000000001E-5</v>
      </c>
      <c r="AY47" s="31">
        <v>1.0000000000000001E-5</v>
      </c>
      <c r="AZ47" s="31">
        <v>1.0000000000000001E-5</v>
      </c>
      <c r="BA47" s="31">
        <v>1.0000000000000001E-5</v>
      </c>
      <c r="BB47" s="31">
        <v>1.0000000000000001E-5</v>
      </c>
      <c r="BC47" s="31">
        <v>1.0000000000000001E-5</v>
      </c>
      <c r="BD47" s="31">
        <v>1.0000000000000001E-5</v>
      </c>
      <c r="BE47" s="31">
        <v>1.0000000000000001E-5</v>
      </c>
      <c r="BF47" s="31">
        <v>1.0000000000000001E-5</v>
      </c>
      <c r="BG47" s="31">
        <v>1.0000000000000001E-5</v>
      </c>
      <c r="BH47" s="31">
        <v>1.0000000000000001E-5</v>
      </c>
      <c r="BI47" s="31">
        <v>1.0000000000000001E-5</v>
      </c>
      <c r="BJ47" s="31">
        <v>1.0000000000000001E-5</v>
      </c>
      <c r="BK47" s="31">
        <v>1.0000000000000001E-5</v>
      </c>
      <c r="BL47" s="31">
        <v>1.0000000000000001E-5</v>
      </c>
      <c r="BM47" s="31">
        <v>2.0000000000000002E-5</v>
      </c>
      <c r="BN47" s="31">
        <v>2.0000000000000002E-5</v>
      </c>
      <c r="BO47" s="31">
        <v>2.0000000000000002E-5</v>
      </c>
      <c r="BP47" s="31">
        <v>2.0000000000000002E-5</v>
      </c>
      <c r="BQ47" s="31">
        <v>2.0000000000000002E-5</v>
      </c>
      <c r="BR47" s="31">
        <v>3.0000000000000001E-5</v>
      </c>
    </row>
    <row r="48" spans="1:70" x14ac:dyDescent="0.2">
      <c r="A48">
        <v>61</v>
      </c>
      <c r="B48" s="31">
        <v>1.0000000000000001E-5</v>
      </c>
      <c r="C48" s="31">
        <v>1.0000000000000001E-5</v>
      </c>
      <c r="D48" s="31">
        <v>1.0000000000000001E-5</v>
      </c>
      <c r="E48" s="31">
        <v>1.0000000000000001E-5</v>
      </c>
      <c r="F48" s="31">
        <v>1.0000000000000001E-5</v>
      </c>
      <c r="G48" s="31">
        <v>1.0000000000000001E-5</v>
      </c>
      <c r="H48" s="31">
        <v>1.0000000000000001E-5</v>
      </c>
      <c r="I48" s="31">
        <v>1.0000000000000001E-5</v>
      </c>
      <c r="J48" s="31">
        <v>1.0000000000000001E-5</v>
      </c>
      <c r="K48" s="31">
        <v>1.0000000000000001E-5</v>
      </c>
      <c r="L48" s="31">
        <v>1.0000000000000001E-5</v>
      </c>
      <c r="M48" s="31">
        <v>1.0000000000000001E-5</v>
      </c>
      <c r="N48" s="31">
        <v>1.0000000000000001E-5</v>
      </c>
      <c r="O48" s="31">
        <v>1.0000000000000001E-5</v>
      </c>
      <c r="P48" s="31">
        <v>1.0000000000000001E-5</v>
      </c>
      <c r="Q48" s="31">
        <v>1.0000000000000001E-5</v>
      </c>
      <c r="R48" s="31">
        <v>1.0000000000000001E-5</v>
      </c>
      <c r="S48" s="31">
        <v>1.0000000000000001E-5</v>
      </c>
      <c r="T48" s="31">
        <v>1.0000000000000001E-5</v>
      </c>
      <c r="U48" s="31">
        <v>1.0000000000000001E-5</v>
      </c>
      <c r="V48" s="31">
        <v>1.0000000000000001E-5</v>
      </c>
      <c r="W48" s="31">
        <v>1.0000000000000001E-5</v>
      </c>
      <c r="X48" s="31">
        <v>1.0000000000000001E-5</v>
      </c>
      <c r="Y48" s="31">
        <v>1.0000000000000001E-5</v>
      </c>
      <c r="Z48" s="31">
        <v>1.0000000000000001E-5</v>
      </c>
      <c r="AA48" s="31">
        <v>1.0000000000000001E-5</v>
      </c>
      <c r="AB48" s="31">
        <v>1.0000000000000001E-5</v>
      </c>
      <c r="AC48" s="31">
        <v>1.0000000000000001E-5</v>
      </c>
      <c r="AD48" s="31">
        <v>1.0000000000000001E-5</v>
      </c>
      <c r="AE48" s="31">
        <v>1.0000000000000001E-5</v>
      </c>
      <c r="AF48" s="31">
        <v>1.0000000000000001E-5</v>
      </c>
      <c r="AG48" s="31">
        <v>1.0000000000000001E-5</v>
      </c>
      <c r="AH48" s="31">
        <v>1.0000000000000001E-5</v>
      </c>
      <c r="AI48" s="31">
        <v>1.0000000000000001E-5</v>
      </c>
      <c r="AJ48" s="31">
        <v>1.0000000000000001E-5</v>
      </c>
      <c r="AK48" s="31">
        <v>1.0000000000000001E-5</v>
      </c>
      <c r="AL48" s="31">
        <v>1.0000000000000001E-5</v>
      </c>
      <c r="AM48" s="31">
        <v>1.0000000000000001E-5</v>
      </c>
      <c r="AN48" s="31">
        <v>1.0000000000000001E-5</v>
      </c>
      <c r="AO48" s="31">
        <v>1.0000000000000001E-5</v>
      </c>
      <c r="AP48" s="31">
        <v>1.0000000000000001E-5</v>
      </c>
      <c r="AQ48" s="31">
        <v>1.0000000000000001E-5</v>
      </c>
      <c r="AR48" s="31">
        <v>1.0000000000000001E-5</v>
      </c>
      <c r="AS48" s="31">
        <v>1.0000000000000001E-5</v>
      </c>
      <c r="AT48" s="31">
        <v>1.0000000000000001E-5</v>
      </c>
      <c r="AU48" s="31">
        <v>1.0000000000000001E-5</v>
      </c>
      <c r="AV48" s="31">
        <v>1.0000000000000001E-5</v>
      </c>
      <c r="AW48" s="31">
        <v>1.0000000000000001E-5</v>
      </c>
      <c r="AX48" s="31">
        <v>1.0000000000000001E-5</v>
      </c>
      <c r="AY48" s="31">
        <v>1.0000000000000001E-5</v>
      </c>
      <c r="AZ48" s="31">
        <v>1.0000000000000001E-5</v>
      </c>
      <c r="BA48" s="31">
        <v>1.0000000000000001E-5</v>
      </c>
      <c r="BB48" s="31">
        <v>1.0000000000000001E-5</v>
      </c>
      <c r="BC48" s="31">
        <v>1.0000000000000001E-5</v>
      </c>
      <c r="BD48" s="31">
        <v>1.0000000000000001E-5</v>
      </c>
      <c r="BE48" s="31">
        <v>1.0000000000000001E-5</v>
      </c>
      <c r="BF48" s="31">
        <v>1.0000000000000001E-5</v>
      </c>
      <c r="BG48" s="31">
        <v>1.0000000000000001E-5</v>
      </c>
      <c r="BH48" s="31">
        <v>1.0000000000000001E-5</v>
      </c>
      <c r="BI48" s="31">
        <v>1.0000000000000001E-5</v>
      </c>
      <c r="BJ48" s="31">
        <v>1.0000000000000001E-5</v>
      </c>
      <c r="BK48" s="31">
        <v>1.0000000000000001E-5</v>
      </c>
      <c r="BL48" s="31">
        <v>1.0000000000000001E-5</v>
      </c>
      <c r="BM48" s="31">
        <v>2.0000000000000002E-5</v>
      </c>
      <c r="BN48" s="31">
        <v>2.0000000000000002E-5</v>
      </c>
      <c r="BO48" s="31">
        <v>2.0000000000000002E-5</v>
      </c>
      <c r="BP48" s="31">
        <v>2.0000000000000002E-5</v>
      </c>
      <c r="BQ48" s="31">
        <v>2.0000000000000002E-5</v>
      </c>
      <c r="BR48" s="31">
        <v>3.0000000000000001E-5</v>
      </c>
    </row>
    <row r="49" spans="1:70" x14ac:dyDescent="0.2">
      <c r="A49">
        <v>62</v>
      </c>
      <c r="B49" s="31">
        <v>1.0000000000000001E-5</v>
      </c>
      <c r="C49" s="31">
        <v>1.0000000000000001E-5</v>
      </c>
      <c r="D49" s="31">
        <v>1.0000000000000001E-5</v>
      </c>
      <c r="E49" s="31">
        <v>1.0000000000000001E-5</v>
      </c>
      <c r="F49" s="31">
        <v>1.0000000000000001E-5</v>
      </c>
      <c r="G49" s="31">
        <v>1.0000000000000001E-5</v>
      </c>
      <c r="H49" s="31">
        <v>1.0000000000000001E-5</v>
      </c>
      <c r="I49" s="31">
        <v>1.0000000000000001E-5</v>
      </c>
      <c r="J49" s="31">
        <v>1.0000000000000001E-5</v>
      </c>
      <c r="K49" s="31">
        <v>1.0000000000000001E-5</v>
      </c>
      <c r="L49" s="31">
        <v>1.0000000000000001E-5</v>
      </c>
      <c r="M49" s="31">
        <v>1.0000000000000001E-5</v>
      </c>
      <c r="N49" s="31">
        <v>1.0000000000000001E-5</v>
      </c>
      <c r="O49" s="31">
        <v>1.0000000000000001E-5</v>
      </c>
      <c r="P49" s="31">
        <v>1.0000000000000001E-5</v>
      </c>
      <c r="Q49" s="31">
        <v>1.0000000000000001E-5</v>
      </c>
      <c r="R49" s="31">
        <v>1.0000000000000001E-5</v>
      </c>
      <c r="S49" s="31">
        <v>1.0000000000000001E-5</v>
      </c>
      <c r="T49" s="31">
        <v>1.0000000000000001E-5</v>
      </c>
      <c r="U49" s="31">
        <v>1.0000000000000001E-5</v>
      </c>
      <c r="V49" s="31">
        <v>1.0000000000000001E-5</v>
      </c>
      <c r="W49" s="31">
        <v>1.0000000000000001E-5</v>
      </c>
      <c r="X49" s="31">
        <v>1.0000000000000001E-5</v>
      </c>
      <c r="Y49" s="31">
        <v>1.0000000000000001E-5</v>
      </c>
      <c r="Z49" s="31">
        <v>1.0000000000000001E-5</v>
      </c>
      <c r="AA49" s="31">
        <v>1.0000000000000001E-5</v>
      </c>
      <c r="AB49" s="31">
        <v>1.0000000000000001E-5</v>
      </c>
      <c r="AC49" s="31">
        <v>1.0000000000000001E-5</v>
      </c>
      <c r="AD49" s="31">
        <v>1.0000000000000001E-5</v>
      </c>
      <c r="AE49" s="31">
        <v>1.0000000000000001E-5</v>
      </c>
      <c r="AF49" s="31">
        <v>1.0000000000000001E-5</v>
      </c>
      <c r="AG49" s="31">
        <v>1.0000000000000001E-5</v>
      </c>
      <c r="AH49" s="31">
        <v>1.0000000000000001E-5</v>
      </c>
      <c r="AI49" s="31">
        <v>1.0000000000000001E-5</v>
      </c>
      <c r="AJ49" s="31">
        <v>1.0000000000000001E-5</v>
      </c>
      <c r="AK49" s="31">
        <v>1.0000000000000001E-5</v>
      </c>
      <c r="AL49" s="31">
        <v>1.0000000000000001E-5</v>
      </c>
      <c r="AM49" s="31">
        <v>1.0000000000000001E-5</v>
      </c>
      <c r="AN49" s="31">
        <v>1.0000000000000001E-5</v>
      </c>
      <c r="AO49" s="31">
        <v>1.0000000000000001E-5</v>
      </c>
      <c r="AP49" s="31">
        <v>1.0000000000000001E-5</v>
      </c>
      <c r="AQ49" s="31">
        <v>1.0000000000000001E-5</v>
      </c>
      <c r="AR49" s="31">
        <v>1.0000000000000001E-5</v>
      </c>
      <c r="AS49" s="31">
        <v>1.0000000000000001E-5</v>
      </c>
      <c r="AT49" s="31">
        <v>1.0000000000000001E-5</v>
      </c>
      <c r="AU49" s="31">
        <v>1.0000000000000001E-5</v>
      </c>
      <c r="AV49" s="31">
        <v>1.0000000000000001E-5</v>
      </c>
      <c r="AW49" s="31">
        <v>1.0000000000000001E-5</v>
      </c>
      <c r="AX49" s="31">
        <v>1.0000000000000001E-5</v>
      </c>
      <c r="AY49" s="31">
        <v>1.0000000000000001E-5</v>
      </c>
      <c r="AZ49" s="31">
        <v>1.0000000000000001E-5</v>
      </c>
      <c r="BA49" s="31">
        <v>1.0000000000000001E-5</v>
      </c>
      <c r="BB49" s="31">
        <v>1.0000000000000001E-5</v>
      </c>
      <c r="BC49" s="31">
        <v>1.0000000000000001E-5</v>
      </c>
      <c r="BD49" s="31">
        <v>1.0000000000000001E-5</v>
      </c>
      <c r="BE49" s="31">
        <v>1.0000000000000001E-5</v>
      </c>
      <c r="BF49" s="31">
        <v>1.0000000000000001E-5</v>
      </c>
      <c r="BG49" s="31">
        <v>1.0000000000000001E-5</v>
      </c>
      <c r="BH49" s="31">
        <v>1.0000000000000001E-5</v>
      </c>
      <c r="BI49" s="31">
        <v>1.0000000000000001E-5</v>
      </c>
      <c r="BJ49" s="31">
        <v>1.0000000000000001E-5</v>
      </c>
      <c r="BK49" s="31">
        <v>1.0000000000000001E-5</v>
      </c>
      <c r="BL49" s="31">
        <v>2.0000000000000002E-5</v>
      </c>
      <c r="BM49" s="31">
        <v>2.0000000000000002E-5</v>
      </c>
      <c r="BN49" s="31">
        <v>2.0000000000000002E-5</v>
      </c>
      <c r="BO49" s="31">
        <v>2.0000000000000002E-5</v>
      </c>
      <c r="BP49" s="31">
        <v>3.0000000000000001E-5</v>
      </c>
      <c r="BQ49" s="31">
        <v>3.0000000000000001E-5</v>
      </c>
      <c r="BR49" s="31">
        <v>3.0000000000000001E-5</v>
      </c>
    </row>
    <row r="50" spans="1:70" x14ac:dyDescent="0.2">
      <c r="A50">
        <v>63</v>
      </c>
      <c r="B50" s="31">
        <v>1.0000000000000001E-5</v>
      </c>
      <c r="C50" s="31">
        <v>1.0000000000000001E-5</v>
      </c>
      <c r="D50" s="31">
        <v>1.0000000000000001E-5</v>
      </c>
      <c r="E50" s="31">
        <v>1.0000000000000001E-5</v>
      </c>
      <c r="F50" s="31">
        <v>1.0000000000000001E-5</v>
      </c>
      <c r="G50" s="31">
        <v>1.0000000000000001E-5</v>
      </c>
      <c r="H50" s="31">
        <v>1.0000000000000001E-5</v>
      </c>
      <c r="I50" s="31">
        <v>1.0000000000000001E-5</v>
      </c>
      <c r="J50" s="31">
        <v>1.0000000000000001E-5</v>
      </c>
      <c r="K50" s="31">
        <v>1.0000000000000001E-5</v>
      </c>
      <c r="L50" s="31">
        <v>1.0000000000000001E-5</v>
      </c>
      <c r="M50" s="31">
        <v>1.0000000000000001E-5</v>
      </c>
      <c r="N50" s="31">
        <v>1.0000000000000001E-5</v>
      </c>
      <c r="O50" s="31">
        <v>1.0000000000000001E-5</v>
      </c>
      <c r="P50" s="31">
        <v>1.0000000000000001E-5</v>
      </c>
      <c r="Q50" s="31">
        <v>1.0000000000000001E-5</v>
      </c>
      <c r="R50" s="31">
        <v>1.0000000000000001E-5</v>
      </c>
      <c r="S50" s="31">
        <v>1.0000000000000001E-5</v>
      </c>
      <c r="T50" s="31">
        <v>1.0000000000000001E-5</v>
      </c>
      <c r="U50" s="31">
        <v>1.0000000000000001E-5</v>
      </c>
      <c r="V50" s="31">
        <v>1.0000000000000001E-5</v>
      </c>
      <c r="W50" s="31">
        <v>1.0000000000000001E-5</v>
      </c>
      <c r="X50" s="31">
        <v>1.0000000000000001E-5</v>
      </c>
      <c r="Y50" s="31">
        <v>1.0000000000000001E-5</v>
      </c>
      <c r="Z50" s="31">
        <v>1.0000000000000001E-5</v>
      </c>
      <c r="AA50" s="31">
        <v>1.0000000000000001E-5</v>
      </c>
      <c r="AB50" s="31">
        <v>1.0000000000000001E-5</v>
      </c>
      <c r="AC50" s="31">
        <v>1.0000000000000001E-5</v>
      </c>
      <c r="AD50" s="31">
        <v>1.0000000000000001E-5</v>
      </c>
      <c r="AE50" s="31">
        <v>1.0000000000000001E-5</v>
      </c>
      <c r="AF50" s="31">
        <v>1.0000000000000001E-5</v>
      </c>
      <c r="AG50" s="31">
        <v>1.0000000000000001E-5</v>
      </c>
      <c r="AH50" s="31">
        <v>1.0000000000000001E-5</v>
      </c>
      <c r="AI50" s="31">
        <v>1.0000000000000001E-5</v>
      </c>
      <c r="AJ50" s="31">
        <v>1.0000000000000001E-5</v>
      </c>
      <c r="AK50" s="31">
        <v>1.0000000000000001E-5</v>
      </c>
      <c r="AL50" s="31">
        <v>1.0000000000000001E-5</v>
      </c>
      <c r="AM50" s="31">
        <v>1.0000000000000001E-5</v>
      </c>
      <c r="AN50" s="31">
        <v>1.0000000000000001E-5</v>
      </c>
      <c r="AO50" s="31">
        <v>1.0000000000000001E-5</v>
      </c>
      <c r="AP50" s="31">
        <v>1.0000000000000001E-5</v>
      </c>
      <c r="AQ50" s="31">
        <v>1.0000000000000001E-5</v>
      </c>
      <c r="AR50" s="31">
        <v>1.0000000000000001E-5</v>
      </c>
      <c r="AS50" s="31">
        <v>1.0000000000000001E-5</v>
      </c>
      <c r="AT50" s="31">
        <v>1.0000000000000001E-5</v>
      </c>
      <c r="AU50" s="31">
        <v>1.0000000000000001E-5</v>
      </c>
      <c r="AV50" s="31">
        <v>1.0000000000000001E-5</v>
      </c>
      <c r="AW50" s="31">
        <v>1.0000000000000001E-5</v>
      </c>
      <c r="AX50" s="31">
        <v>1.0000000000000001E-5</v>
      </c>
      <c r="AY50" s="31">
        <v>1.0000000000000001E-5</v>
      </c>
      <c r="AZ50" s="31">
        <v>1.0000000000000001E-5</v>
      </c>
      <c r="BA50" s="31">
        <v>1.0000000000000001E-5</v>
      </c>
      <c r="BB50" s="31">
        <v>1.0000000000000001E-5</v>
      </c>
      <c r="BC50" s="31">
        <v>1.0000000000000001E-5</v>
      </c>
      <c r="BD50" s="31">
        <v>1.0000000000000001E-5</v>
      </c>
      <c r="BE50" s="31">
        <v>1.0000000000000001E-5</v>
      </c>
      <c r="BF50" s="31">
        <v>1.0000000000000001E-5</v>
      </c>
      <c r="BG50" s="31">
        <v>1.0000000000000001E-5</v>
      </c>
      <c r="BH50" s="31">
        <v>1.0000000000000001E-5</v>
      </c>
      <c r="BI50" s="31">
        <v>1.0000000000000001E-5</v>
      </c>
      <c r="BJ50" s="31">
        <v>2.0000000000000002E-5</v>
      </c>
      <c r="BK50" s="31">
        <v>2.0000000000000002E-5</v>
      </c>
      <c r="BL50" s="31">
        <v>2.0000000000000002E-5</v>
      </c>
      <c r="BM50" s="31">
        <v>2.0000000000000002E-5</v>
      </c>
      <c r="BN50" s="31">
        <v>2.0000000000000002E-5</v>
      </c>
      <c r="BO50" s="31">
        <v>3.0000000000000001E-5</v>
      </c>
      <c r="BP50" s="31">
        <v>3.0000000000000001E-5</v>
      </c>
      <c r="BQ50" s="31">
        <v>3.0000000000000001E-5</v>
      </c>
      <c r="BR50" s="31">
        <v>3.0000000000000001E-5</v>
      </c>
    </row>
    <row r="51" spans="1:70" x14ac:dyDescent="0.2">
      <c r="A51">
        <v>64</v>
      </c>
      <c r="B51" s="31">
        <v>1.0000000000000001E-5</v>
      </c>
      <c r="C51" s="31">
        <v>1.0000000000000001E-5</v>
      </c>
      <c r="D51" s="31">
        <v>1.0000000000000001E-5</v>
      </c>
      <c r="E51" s="31">
        <v>1.0000000000000001E-5</v>
      </c>
      <c r="F51" s="31">
        <v>1.0000000000000001E-5</v>
      </c>
      <c r="G51" s="31">
        <v>1.0000000000000001E-5</v>
      </c>
      <c r="H51" s="31">
        <v>1.0000000000000001E-5</v>
      </c>
      <c r="I51" s="31">
        <v>1.0000000000000001E-5</v>
      </c>
      <c r="J51" s="31">
        <v>1.0000000000000001E-5</v>
      </c>
      <c r="K51" s="31">
        <v>1.0000000000000001E-5</v>
      </c>
      <c r="L51" s="31">
        <v>1.0000000000000001E-5</v>
      </c>
      <c r="M51" s="31">
        <v>1.0000000000000001E-5</v>
      </c>
      <c r="N51" s="31">
        <v>1.0000000000000001E-5</v>
      </c>
      <c r="O51" s="31">
        <v>1.0000000000000001E-5</v>
      </c>
      <c r="P51" s="31">
        <v>1.0000000000000001E-5</v>
      </c>
      <c r="Q51" s="31">
        <v>1.0000000000000001E-5</v>
      </c>
      <c r="R51" s="31">
        <v>1.0000000000000001E-5</v>
      </c>
      <c r="S51" s="31">
        <v>1.0000000000000001E-5</v>
      </c>
      <c r="T51" s="31">
        <v>1.0000000000000001E-5</v>
      </c>
      <c r="U51" s="31">
        <v>1.0000000000000001E-5</v>
      </c>
      <c r="V51" s="31">
        <v>1.0000000000000001E-5</v>
      </c>
      <c r="W51" s="31">
        <v>1.0000000000000001E-5</v>
      </c>
      <c r="X51" s="31">
        <v>1.0000000000000001E-5</v>
      </c>
      <c r="Y51" s="31">
        <v>1.0000000000000001E-5</v>
      </c>
      <c r="Z51" s="31">
        <v>1.0000000000000001E-5</v>
      </c>
      <c r="AA51" s="31">
        <v>1.0000000000000001E-5</v>
      </c>
      <c r="AB51" s="31">
        <v>1.0000000000000001E-5</v>
      </c>
      <c r="AC51" s="31">
        <v>1.0000000000000001E-5</v>
      </c>
      <c r="AD51" s="31">
        <v>1.0000000000000001E-5</v>
      </c>
      <c r="AE51" s="31">
        <v>1.0000000000000001E-5</v>
      </c>
      <c r="AF51" s="31">
        <v>1.0000000000000001E-5</v>
      </c>
      <c r="AG51" s="31">
        <v>1.0000000000000001E-5</v>
      </c>
      <c r="AH51" s="31">
        <v>1.0000000000000001E-5</v>
      </c>
      <c r="AI51" s="31">
        <v>1.0000000000000001E-5</v>
      </c>
      <c r="AJ51" s="31">
        <v>1.0000000000000001E-5</v>
      </c>
      <c r="AK51" s="31">
        <v>1.0000000000000001E-5</v>
      </c>
      <c r="AL51" s="31">
        <v>1.0000000000000001E-5</v>
      </c>
      <c r="AM51" s="31">
        <v>1.0000000000000001E-5</v>
      </c>
      <c r="AN51" s="31">
        <v>1.0000000000000001E-5</v>
      </c>
      <c r="AO51" s="31">
        <v>1.0000000000000001E-5</v>
      </c>
      <c r="AP51" s="31">
        <v>1.0000000000000001E-5</v>
      </c>
      <c r="AQ51" s="31">
        <v>1.0000000000000001E-5</v>
      </c>
      <c r="AR51" s="31">
        <v>1.0000000000000001E-5</v>
      </c>
      <c r="AS51" s="31">
        <v>1.0000000000000001E-5</v>
      </c>
      <c r="AT51" s="31">
        <v>1.0000000000000001E-5</v>
      </c>
      <c r="AU51" s="31">
        <v>1.0000000000000001E-5</v>
      </c>
      <c r="AV51" s="31">
        <v>1.0000000000000001E-5</v>
      </c>
      <c r="AW51" s="31">
        <v>1.0000000000000001E-5</v>
      </c>
      <c r="AX51" s="31">
        <v>1.0000000000000001E-5</v>
      </c>
      <c r="AY51" s="31">
        <v>1.0000000000000001E-5</v>
      </c>
      <c r="AZ51" s="31">
        <v>1.0000000000000001E-5</v>
      </c>
      <c r="BA51" s="31">
        <v>1.0000000000000001E-5</v>
      </c>
      <c r="BB51" s="31">
        <v>1.0000000000000001E-5</v>
      </c>
      <c r="BC51" s="31">
        <v>1.0000000000000001E-5</v>
      </c>
      <c r="BD51" s="31">
        <v>1.0000000000000001E-5</v>
      </c>
      <c r="BE51" s="31">
        <v>1.0000000000000001E-5</v>
      </c>
      <c r="BF51" s="31">
        <v>1.0000000000000001E-5</v>
      </c>
      <c r="BG51" s="31">
        <v>1.0000000000000001E-5</v>
      </c>
      <c r="BH51" s="31">
        <v>1.0000000000000001E-5</v>
      </c>
      <c r="BI51" s="31">
        <v>2.0000000000000002E-5</v>
      </c>
      <c r="BJ51" s="31">
        <v>2.0000000000000002E-5</v>
      </c>
      <c r="BK51" s="31">
        <v>2.0000000000000002E-5</v>
      </c>
      <c r="BL51" s="31">
        <v>2.0000000000000002E-5</v>
      </c>
      <c r="BM51" s="31">
        <v>2.0000000000000002E-5</v>
      </c>
      <c r="BN51" s="31">
        <v>3.0000000000000001E-5</v>
      </c>
      <c r="BO51" s="31">
        <v>3.0000000000000001E-5</v>
      </c>
      <c r="BP51" s="31">
        <v>3.0000000000000001E-5</v>
      </c>
      <c r="BQ51" s="31">
        <v>4.0000000000000003E-5</v>
      </c>
      <c r="BR51" s="31">
        <v>4.0000000000000003E-5</v>
      </c>
    </row>
    <row r="52" spans="1:70" x14ac:dyDescent="0.2">
      <c r="A52">
        <v>65</v>
      </c>
      <c r="B52" s="31">
        <v>1.0000000000000001E-5</v>
      </c>
      <c r="C52" s="31">
        <v>1.0000000000000001E-5</v>
      </c>
      <c r="D52" s="31">
        <v>1.0000000000000001E-5</v>
      </c>
      <c r="E52" s="31">
        <v>1.0000000000000001E-5</v>
      </c>
      <c r="F52" s="31">
        <v>1.0000000000000001E-5</v>
      </c>
      <c r="G52" s="31">
        <v>1.0000000000000001E-5</v>
      </c>
      <c r="H52" s="31">
        <v>1.0000000000000001E-5</v>
      </c>
      <c r="I52" s="31">
        <v>1.0000000000000001E-5</v>
      </c>
      <c r="J52" s="31">
        <v>1.0000000000000001E-5</v>
      </c>
      <c r="K52" s="31">
        <v>1.0000000000000001E-5</v>
      </c>
      <c r="L52" s="31">
        <v>1.0000000000000001E-5</v>
      </c>
      <c r="M52" s="31">
        <v>1.0000000000000001E-5</v>
      </c>
      <c r="N52" s="31">
        <v>1.0000000000000001E-5</v>
      </c>
      <c r="O52" s="31">
        <v>1.0000000000000001E-5</v>
      </c>
      <c r="P52" s="31">
        <v>1.0000000000000001E-5</v>
      </c>
      <c r="Q52" s="31">
        <v>1.0000000000000001E-5</v>
      </c>
      <c r="R52" s="31">
        <v>1.0000000000000001E-5</v>
      </c>
      <c r="S52" s="31">
        <v>1.0000000000000001E-5</v>
      </c>
      <c r="T52" s="31">
        <v>1.0000000000000001E-5</v>
      </c>
      <c r="U52" s="31">
        <v>1.0000000000000001E-5</v>
      </c>
      <c r="V52" s="31">
        <v>1.0000000000000001E-5</v>
      </c>
      <c r="W52" s="31">
        <v>1.0000000000000001E-5</v>
      </c>
      <c r="X52" s="31">
        <v>1.0000000000000001E-5</v>
      </c>
      <c r="Y52" s="31">
        <v>1.0000000000000001E-5</v>
      </c>
      <c r="Z52" s="31">
        <v>1.0000000000000001E-5</v>
      </c>
      <c r="AA52" s="31">
        <v>1.0000000000000001E-5</v>
      </c>
      <c r="AB52" s="31">
        <v>1.0000000000000001E-5</v>
      </c>
      <c r="AC52" s="31">
        <v>1.0000000000000001E-5</v>
      </c>
      <c r="AD52" s="31">
        <v>1.0000000000000001E-5</v>
      </c>
      <c r="AE52" s="31">
        <v>1.0000000000000001E-5</v>
      </c>
      <c r="AF52" s="31">
        <v>1.0000000000000001E-5</v>
      </c>
      <c r="AG52" s="31">
        <v>1.0000000000000001E-5</v>
      </c>
      <c r="AH52" s="31">
        <v>1.0000000000000001E-5</v>
      </c>
      <c r="AI52" s="31">
        <v>1.0000000000000001E-5</v>
      </c>
      <c r="AJ52" s="31">
        <v>1.0000000000000001E-5</v>
      </c>
      <c r="AK52" s="31">
        <v>1.0000000000000001E-5</v>
      </c>
      <c r="AL52" s="31">
        <v>1.0000000000000001E-5</v>
      </c>
      <c r="AM52" s="31">
        <v>1.0000000000000001E-5</v>
      </c>
      <c r="AN52" s="31">
        <v>1.0000000000000001E-5</v>
      </c>
      <c r="AO52" s="31">
        <v>1.0000000000000001E-5</v>
      </c>
      <c r="AP52" s="31">
        <v>1.0000000000000001E-5</v>
      </c>
      <c r="AQ52" s="31">
        <v>1.0000000000000001E-5</v>
      </c>
      <c r="AR52" s="31">
        <v>1.0000000000000001E-5</v>
      </c>
      <c r="AS52" s="31">
        <v>1.0000000000000001E-5</v>
      </c>
      <c r="AT52" s="31">
        <v>1.0000000000000001E-5</v>
      </c>
      <c r="AU52" s="31">
        <v>1.0000000000000001E-5</v>
      </c>
      <c r="AV52" s="31">
        <v>1.0000000000000001E-5</v>
      </c>
      <c r="AW52" s="31">
        <v>1.0000000000000001E-5</v>
      </c>
      <c r="AX52" s="31">
        <v>1.0000000000000001E-5</v>
      </c>
      <c r="AY52" s="31">
        <v>1.0000000000000001E-5</v>
      </c>
      <c r="AZ52" s="31">
        <v>1.0000000000000001E-5</v>
      </c>
      <c r="BA52" s="31">
        <v>1.0000000000000001E-5</v>
      </c>
      <c r="BB52" s="31">
        <v>1.0000000000000001E-5</v>
      </c>
      <c r="BC52" s="31">
        <v>1.0000000000000001E-5</v>
      </c>
      <c r="BD52" s="31">
        <v>1.0000000000000001E-5</v>
      </c>
      <c r="BE52" s="31">
        <v>1.0000000000000001E-5</v>
      </c>
      <c r="BF52" s="31">
        <v>1.0000000000000001E-5</v>
      </c>
      <c r="BG52" s="31">
        <v>2.0000000000000002E-5</v>
      </c>
      <c r="BH52" s="31">
        <v>2.0000000000000002E-5</v>
      </c>
      <c r="BI52" s="31">
        <v>2.0000000000000002E-5</v>
      </c>
      <c r="BJ52" s="31">
        <v>2.0000000000000002E-5</v>
      </c>
      <c r="BK52" s="31">
        <v>2.0000000000000002E-5</v>
      </c>
      <c r="BL52" s="31">
        <v>2.0000000000000002E-5</v>
      </c>
      <c r="BM52" s="31">
        <v>3.0000000000000001E-5</v>
      </c>
      <c r="BN52" s="31">
        <v>3.0000000000000001E-5</v>
      </c>
      <c r="BO52" s="31">
        <v>3.0000000000000001E-5</v>
      </c>
      <c r="BP52" s="31">
        <v>4.0000000000000003E-5</v>
      </c>
      <c r="BQ52" s="31">
        <v>4.0000000000000003E-5</v>
      </c>
      <c r="BR52" s="31">
        <v>5.0000000000000002E-5</v>
      </c>
    </row>
    <row r="53" spans="1:70" x14ac:dyDescent="0.2">
      <c r="A53">
        <v>66</v>
      </c>
      <c r="B53" s="31">
        <v>1.0000000000000001E-5</v>
      </c>
      <c r="C53" s="31">
        <v>1.0000000000000001E-5</v>
      </c>
      <c r="D53" s="31">
        <v>1.0000000000000001E-5</v>
      </c>
      <c r="E53" s="31">
        <v>1.0000000000000001E-5</v>
      </c>
      <c r="F53" s="31">
        <v>1.0000000000000001E-5</v>
      </c>
      <c r="G53" s="31">
        <v>1.0000000000000001E-5</v>
      </c>
      <c r="H53" s="31">
        <v>1.0000000000000001E-5</v>
      </c>
      <c r="I53" s="31">
        <v>1.0000000000000001E-5</v>
      </c>
      <c r="J53" s="31">
        <v>1.0000000000000001E-5</v>
      </c>
      <c r="K53" s="31">
        <v>1.0000000000000001E-5</v>
      </c>
      <c r="L53" s="31">
        <v>1.0000000000000001E-5</v>
      </c>
      <c r="M53" s="31">
        <v>1.0000000000000001E-5</v>
      </c>
      <c r="N53" s="31">
        <v>1.0000000000000001E-5</v>
      </c>
      <c r="O53" s="31">
        <v>1.0000000000000001E-5</v>
      </c>
      <c r="P53" s="31">
        <v>1.0000000000000001E-5</v>
      </c>
      <c r="Q53" s="31">
        <v>1.0000000000000001E-5</v>
      </c>
      <c r="R53" s="31">
        <v>1.0000000000000001E-5</v>
      </c>
      <c r="S53" s="31">
        <v>1.0000000000000001E-5</v>
      </c>
      <c r="T53" s="31">
        <v>1.0000000000000001E-5</v>
      </c>
      <c r="U53" s="31">
        <v>1.0000000000000001E-5</v>
      </c>
      <c r="V53" s="31">
        <v>1.0000000000000001E-5</v>
      </c>
      <c r="W53" s="31">
        <v>1.0000000000000001E-5</v>
      </c>
      <c r="X53" s="31">
        <v>1.0000000000000001E-5</v>
      </c>
      <c r="Y53" s="31">
        <v>1.0000000000000001E-5</v>
      </c>
      <c r="Z53" s="31">
        <v>1.0000000000000001E-5</v>
      </c>
      <c r="AA53" s="31">
        <v>1.0000000000000001E-5</v>
      </c>
      <c r="AB53" s="31">
        <v>1.0000000000000001E-5</v>
      </c>
      <c r="AC53" s="31">
        <v>1.0000000000000001E-5</v>
      </c>
      <c r="AD53" s="31">
        <v>1.0000000000000001E-5</v>
      </c>
      <c r="AE53" s="31">
        <v>1.0000000000000001E-5</v>
      </c>
      <c r="AF53" s="31">
        <v>1.0000000000000001E-5</v>
      </c>
      <c r="AG53" s="31">
        <v>1.0000000000000001E-5</v>
      </c>
      <c r="AH53" s="31">
        <v>1.0000000000000001E-5</v>
      </c>
      <c r="AI53" s="31">
        <v>1.0000000000000001E-5</v>
      </c>
      <c r="AJ53" s="31">
        <v>1.0000000000000001E-5</v>
      </c>
      <c r="AK53" s="31">
        <v>1.0000000000000001E-5</v>
      </c>
      <c r="AL53" s="31">
        <v>1.0000000000000001E-5</v>
      </c>
      <c r="AM53" s="31">
        <v>1.0000000000000001E-5</v>
      </c>
      <c r="AN53" s="31">
        <v>1.0000000000000001E-5</v>
      </c>
      <c r="AO53" s="31">
        <v>1.0000000000000001E-5</v>
      </c>
      <c r="AP53" s="31">
        <v>1.0000000000000001E-5</v>
      </c>
      <c r="AQ53" s="31">
        <v>1.0000000000000001E-5</v>
      </c>
      <c r="AR53" s="31">
        <v>1.0000000000000001E-5</v>
      </c>
      <c r="AS53" s="31">
        <v>1.0000000000000001E-5</v>
      </c>
      <c r="AT53" s="31">
        <v>1.0000000000000001E-5</v>
      </c>
      <c r="AU53" s="31">
        <v>1.0000000000000001E-5</v>
      </c>
      <c r="AV53" s="31">
        <v>1.0000000000000001E-5</v>
      </c>
      <c r="AW53" s="31">
        <v>1.0000000000000001E-5</v>
      </c>
      <c r="AX53" s="31">
        <v>1.0000000000000001E-5</v>
      </c>
      <c r="AY53" s="31">
        <v>1.0000000000000001E-5</v>
      </c>
      <c r="AZ53" s="31">
        <v>1.0000000000000001E-5</v>
      </c>
      <c r="BA53" s="31">
        <v>1.0000000000000001E-5</v>
      </c>
      <c r="BB53" s="31">
        <v>1.0000000000000001E-5</v>
      </c>
      <c r="BC53" s="31">
        <v>1.0000000000000001E-5</v>
      </c>
      <c r="BD53" s="31">
        <v>1.0000000000000001E-5</v>
      </c>
      <c r="BE53" s="31">
        <v>1.0000000000000001E-5</v>
      </c>
      <c r="BF53" s="31">
        <v>2.0000000000000002E-5</v>
      </c>
      <c r="BG53" s="31">
        <v>2.0000000000000002E-5</v>
      </c>
      <c r="BH53" s="31">
        <v>2.0000000000000002E-5</v>
      </c>
      <c r="BI53" s="31">
        <v>2.0000000000000002E-5</v>
      </c>
      <c r="BJ53" s="31">
        <v>2.0000000000000002E-5</v>
      </c>
      <c r="BK53" s="31">
        <v>2.0000000000000002E-5</v>
      </c>
      <c r="BL53" s="31">
        <v>3.0000000000000001E-5</v>
      </c>
      <c r="BM53" s="31">
        <v>3.0000000000000001E-5</v>
      </c>
      <c r="BN53" s="31">
        <v>3.0000000000000001E-5</v>
      </c>
      <c r="BO53" s="31">
        <v>4.0000000000000003E-5</v>
      </c>
      <c r="BP53" s="31">
        <v>4.0000000000000003E-5</v>
      </c>
      <c r="BQ53" s="31">
        <v>5.0000000000000002E-5</v>
      </c>
      <c r="BR53" s="31">
        <v>5.0000000000000002E-5</v>
      </c>
    </row>
    <row r="54" spans="1:70" x14ac:dyDescent="0.2">
      <c r="A54">
        <v>67</v>
      </c>
      <c r="B54" s="31">
        <v>1.0000000000000001E-5</v>
      </c>
      <c r="C54" s="31">
        <v>1.0000000000000001E-5</v>
      </c>
      <c r="D54" s="31">
        <v>1.0000000000000001E-5</v>
      </c>
      <c r="E54" s="31">
        <v>1.0000000000000001E-5</v>
      </c>
      <c r="F54" s="31">
        <v>1.0000000000000001E-5</v>
      </c>
      <c r="G54" s="31">
        <v>1.0000000000000001E-5</v>
      </c>
      <c r="H54" s="31">
        <v>1.0000000000000001E-5</v>
      </c>
      <c r="I54" s="31">
        <v>1.0000000000000001E-5</v>
      </c>
      <c r="J54" s="31">
        <v>1.0000000000000001E-5</v>
      </c>
      <c r="K54" s="31">
        <v>1.0000000000000001E-5</v>
      </c>
      <c r="L54" s="31">
        <v>1.0000000000000001E-5</v>
      </c>
      <c r="M54" s="31">
        <v>1.0000000000000001E-5</v>
      </c>
      <c r="N54" s="31">
        <v>1.0000000000000001E-5</v>
      </c>
      <c r="O54" s="31">
        <v>1.0000000000000001E-5</v>
      </c>
      <c r="P54" s="31">
        <v>1.0000000000000001E-5</v>
      </c>
      <c r="Q54" s="31">
        <v>1.0000000000000001E-5</v>
      </c>
      <c r="R54" s="31">
        <v>1.0000000000000001E-5</v>
      </c>
      <c r="S54" s="31">
        <v>1.0000000000000001E-5</v>
      </c>
      <c r="T54" s="31">
        <v>1.0000000000000001E-5</v>
      </c>
      <c r="U54" s="31">
        <v>1.0000000000000001E-5</v>
      </c>
      <c r="V54" s="31">
        <v>1.0000000000000001E-5</v>
      </c>
      <c r="W54" s="31">
        <v>1.0000000000000001E-5</v>
      </c>
      <c r="X54" s="31">
        <v>1.0000000000000001E-5</v>
      </c>
      <c r="Y54" s="31">
        <v>1.0000000000000001E-5</v>
      </c>
      <c r="Z54" s="31">
        <v>1.0000000000000001E-5</v>
      </c>
      <c r="AA54" s="31">
        <v>1.0000000000000001E-5</v>
      </c>
      <c r="AB54" s="31">
        <v>1.0000000000000001E-5</v>
      </c>
      <c r="AC54" s="31">
        <v>1.0000000000000001E-5</v>
      </c>
      <c r="AD54" s="31">
        <v>1.0000000000000001E-5</v>
      </c>
      <c r="AE54" s="31">
        <v>1.0000000000000001E-5</v>
      </c>
      <c r="AF54" s="31">
        <v>1.0000000000000001E-5</v>
      </c>
      <c r="AG54" s="31">
        <v>1.0000000000000001E-5</v>
      </c>
      <c r="AH54" s="31">
        <v>1.0000000000000001E-5</v>
      </c>
      <c r="AI54" s="31">
        <v>1.0000000000000001E-5</v>
      </c>
      <c r="AJ54" s="31">
        <v>1.0000000000000001E-5</v>
      </c>
      <c r="AK54" s="31">
        <v>1.0000000000000001E-5</v>
      </c>
      <c r="AL54" s="31">
        <v>1.0000000000000001E-5</v>
      </c>
      <c r="AM54" s="31">
        <v>1.0000000000000001E-5</v>
      </c>
      <c r="AN54" s="31">
        <v>1.0000000000000001E-5</v>
      </c>
      <c r="AO54" s="31">
        <v>1.0000000000000001E-5</v>
      </c>
      <c r="AP54" s="31">
        <v>1.0000000000000001E-5</v>
      </c>
      <c r="AQ54" s="31">
        <v>1.0000000000000001E-5</v>
      </c>
      <c r="AR54" s="31">
        <v>1.0000000000000001E-5</v>
      </c>
      <c r="AS54" s="31">
        <v>1.0000000000000001E-5</v>
      </c>
      <c r="AT54" s="31">
        <v>1.0000000000000001E-5</v>
      </c>
      <c r="AU54" s="31">
        <v>1.0000000000000001E-5</v>
      </c>
      <c r="AV54" s="31">
        <v>1.0000000000000001E-5</v>
      </c>
      <c r="AW54" s="31">
        <v>1.0000000000000001E-5</v>
      </c>
      <c r="AX54" s="31">
        <v>1.0000000000000001E-5</v>
      </c>
      <c r="AY54" s="31">
        <v>1.0000000000000001E-5</v>
      </c>
      <c r="AZ54" s="31">
        <v>1.0000000000000001E-5</v>
      </c>
      <c r="BA54" s="31">
        <v>1.0000000000000001E-5</v>
      </c>
      <c r="BB54" s="31">
        <v>1.0000000000000001E-5</v>
      </c>
      <c r="BC54" s="31">
        <v>1.0000000000000001E-5</v>
      </c>
      <c r="BD54" s="31">
        <v>1.0000000000000001E-5</v>
      </c>
      <c r="BE54" s="31">
        <v>2.0000000000000002E-5</v>
      </c>
      <c r="BF54" s="31">
        <v>2.0000000000000002E-5</v>
      </c>
      <c r="BG54" s="31">
        <v>2.0000000000000002E-5</v>
      </c>
      <c r="BH54" s="31">
        <v>2.0000000000000002E-5</v>
      </c>
      <c r="BI54" s="31">
        <v>2.0000000000000002E-5</v>
      </c>
      <c r="BJ54" s="31">
        <v>2.0000000000000002E-5</v>
      </c>
      <c r="BK54" s="31">
        <v>3.0000000000000001E-5</v>
      </c>
      <c r="BL54" s="31">
        <v>3.0000000000000001E-5</v>
      </c>
      <c r="BM54" s="31">
        <v>3.0000000000000001E-5</v>
      </c>
      <c r="BN54" s="31">
        <v>4.0000000000000003E-5</v>
      </c>
      <c r="BO54" s="31">
        <v>4.0000000000000003E-5</v>
      </c>
      <c r="BP54" s="31">
        <v>5.0000000000000002E-5</v>
      </c>
      <c r="BQ54" s="31">
        <v>5.0000000000000002E-5</v>
      </c>
      <c r="BR54" s="31">
        <v>6.0000000000000002E-5</v>
      </c>
    </row>
    <row r="55" spans="1:70" x14ac:dyDescent="0.2">
      <c r="A55">
        <v>68</v>
      </c>
      <c r="B55" s="31">
        <v>1.0000000000000001E-5</v>
      </c>
      <c r="C55" s="31">
        <v>1.0000000000000001E-5</v>
      </c>
      <c r="D55" s="31">
        <v>1.0000000000000001E-5</v>
      </c>
      <c r="E55" s="31">
        <v>1.0000000000000001E-5</v>
      </c>
      <c r="F55" s="31">
        <v>1.0000000000000001E-5</v>
      </c>
      <c r="G55" s="31">
        <v>1.0000000000000001E-5</v>
      </c>
      <c r="H55" s="31">
        <v>1.0000000000000001E-5</v>
      </c>
      <c r="I55" s="31">
        <v>1.0000000000000001E-5</v>
      </c>
      <c r="J55" s="31">
        <v>1.0000000000000001E-5</v>
      </c>
      <c r="K55" s="31">
        <v>1.0000000000000001E-5</v>
      </c>
      <c r="L55" s="31">
        <v>1.0000000000000001E-5</v>
      </c>
      <c r="M55" s="31">
        <v>1.0000000000000001E-5</v>
      </c>
      <c r="N55" s="31">
        <v>1.0000000000000001E-5</v>
      </c>
      <c r="O55" s="31">
        <v>1.0000000000000001E-5</v>
      </c>
      <c r="P55" s="31">
        <v>1.0000000000000001E-5</v>
      </c>
      <c r="Q55" s="31">
        <v>1.0000000000000001E-5</v>
      </c>
      <c r="R55" s="31">
        <v>1.0000000000000001E-5</v>
      </c>
      <c r="S55" s="31">
        <v>1.0000000000000001E-5</v>
      </c>
      <c r="T55" s="31">
        <v>1.0000000000000001E-5</v>
      </c>
      <c r="U55" s="31">
        <v>1.0000000000000001E-5</v>
      </c>
      <c r="V55" s="31">
        <v>1.0000000000000001E-5</v>
      </c>
      <c r="W55" s="31">
        <v>1.0000000000000001E-5</v>
      </c>
      <c r="X55" s="31">
        <v>1.0000000000000001E-5</v>
      </c>
      <c r="Y55" s="31">
        <v>1.0000000000000001E-5</v>
      </c>
      <c r="Z55" s="31">
        <v>1.0000000000000001E-5</v>
      </c>
      <c r="AA55" s="31">
        <v>1.0000000000000001E-5</v>
      </c>
      <c r="AB55" s="31">
        <v>1.0000000000000001E-5</v>
      </c>
      <c r="AC55" s="31">
        <v>1.0000000000000001E-5</v>
      </c>
      <c r="AD55" s="31">
        <v>1.0000000000000001E-5</v>
      </c>
      <c r="AE55" s="31">
        <v>1.0000000000000001E-5</v>
      </c>
      <c r="AF55" s="31">
        <v>1.0000000000000001E-5</v>
      </c>
      <c r="AG55" s="31">
        <v>1.0000000000000001E-5</v>
      </c>
      <c r="AH55" s="31">
        <v>1.0000000000000001E-5</v>
      </c>
      <c r="AI55" s="31">
        <v>1.0000000000000001E-5</v>
      </c>
      <c r="AJ55" s="31">
        <v>1.0000000000000001E-5</v>
      </c>
      <c r="AK55" s="31">
        <v>1.0000000000000001E-5</v>
      </c>
      <c r="AL55" s="31">
        <v>1.0000000000000001E-5</v>
      </c>
      <c r="AM55" s="31">
        <v>1.0000000000000001E-5</v>
      </c>
      <c r="AN55" s="31">
        <v>1.0000000000000001E-5</v>
      </c>
      <c r="AO55" s="31">
        <v>1.0000000000000001E-5</v>
      </c>
      <c r="AP55" s="31">
        <v>1.0000000000000001E-5</v>
      </c>
      <c r="AQ55" s="31">
        <v>1.0000000000000001E-5</v>
      </c>
      <c r="AR55" s="31">
        <v>1.0000000000000001E-5</v>
      </c>
      <c r="AS55" s="31">
        <v>1.0000000000000001E-5</v>
      </c>
      <c r="AT55" s="31">
        <v>1.0000000000000001E-5</v>
      </c>
      <c r="AU55" s="31">
        <v>1.0000000000000001E-5</v>
      </c>
      <c r="AV55" s="31">
        <v>1.0000000000000001E-5</v>
      </c>
      <c r="AW55" s="31">
        <v>1.0000000000000001E-5</v>
      </c>
      <c r="AX55" s="31">
        <v>1.0000000000000001E-5</v>
      </c>
      <c r="AY55" s="31">
        <v>1.0000000000000001E-5</v>
      </c>
      <c r="AZ55" s="31">
        <v>1.0000000000000001E-5</v>
      </c>
      <c r="BA55" s="31">
        <v>1.0000000000000001E-5</v>
      </c>
      <c r="BB55" s="31">
        <v>1.0000000000000001E-5</v>
      </c>
      <c r="BC55" s="31">
        <v>2.0000000000000002E-5</v>
      </c>
      <c r="BD55" s="31">
        <v>2.0000000000000002E-5</v>
      </c>
      <c r="BE55" s="31">
        <v>2.0000000000000002E-5</v>
      </c>
      <c r="BF55" s="31">
        <v>2.0000000000000002E-5</v>
      </c>
      <c r="BG55" s="31">
        <v>2.0000000000000002E-5</v>
      </c>
      <c r="BH55" s="31">
        <v>2.0000000000000002E-5</v>
      </c>
      <c r="BI55" s="31">
        <v>3.0000000000000001E-5</v>
      </c>
      <c r="BJ55" s="31">
        <v>3.0000000000000001E-5</v>
      </c>
      <c r="BK55" s="31">
        <v>3.0000000000000001E-5</v>
      </c>
      <c r="BL55" s="31">
        <v>3.0000000000000001E-5</v>
      </c>
      <c r="BM55" s="31">
        <v>4.0000000000000003E-5</v>
      </c>
      <c r="BN55" s="31">
        <v>4.0000000000000003E-5</v>
      </c>
      <c r="BO55" s="31">
        <v>5.0000000000000002E-5</v>
      </c>
      <c r="BP55" s="31">
        <v>5.0000000000000002E-5</v>
      </c>
      <c r="BQ55" s="31">
        <v>6.0000000000000002E-5</v>
      </c>
      <c r="BR55" s="31">
        <v>6.0000000000000002E-5</v>
      </c>
    </row>
    <row r="56" spans="1:70" x14ac:dyDescent="0.2">
      <c r="A56">
        <v>69</v>
      </c>
      <c r="B56" s="31">
        <v>1.0000000000000001E-5</v>
      </c>
      <c r="C56" s="31">
        <v>1.0000000000000001E-5</v>
      </c>
      <c r="D56" s="31">
        <v>1.0000000000000001E-5</v>
      </c>
      <c r="E56" s="31">
        <v>1.0000000000000001E-5</v>
      </c>
      <c r="F56" s="31">
        <v>1.0000000000000001E-5</v>
      </c>
      <c r="G56" s="31">
        <v>1.0000000000000001E-5</v>
      </c>
      <c r="H56" s="31">
        <v>1.0000000000000001E-5</v>
      </c>
      <c r="I56" s="31">
        <v>1.0000000000000001E-5</v>
      </c>
      <c r="J56" s="31">
        <v>1.0000000000000001E-5</v>
      </c>
      <c r="K56" s="31">
        <v>1.0000000000000001E-5</v>
      </c>
      <c r="L56" s="31">
        <v>1.0000000000000001E-5</v>
      </c>
      <c r="M56" s="31">
        <v>1.0000000000000001E-5</v>
      </c>
      <c r="N56" s="31">
        <v>1.0000000000000001E-5</v>
      </c>
      <c r="O56" s="31">
        <v>1.0000000000000001E-5</v>
      </c>
      <c r="P56" s="31">
        <v>1.0000000000000001E-5</v>
      </c>
      <c r="Q56" s="31">
        <v>1.0000000000000001E-5</v>
      </c>
      <c r="R56" s="31">
        <v>1.0000000000000001E-5</v>
      </c>
      <c r="S56" s="31">
        <v>1.0000000000000001E-5</v>
      </c>
      <c r="T56" s="31">
        <v>1.0000000000000001E-5</v>
      </c>
      <c r="U56" s="31">
        <v>1.0000000000000001E-5</v>
      </c>
      <c r="V56" s="31">
        <v>1.0000000000000001E-5</v>
      </c>
      <c r="W56" s="31">
        <v>1.0000000000000001E-5</v>
      </c>
      <c r="X56" s="31">
        <v>1.0000000000000001E-5</v>
      </c>
      <c r="Y56" s="31">
        <v>1.0000000000000001E-5</v>
      </c>
      <c r="Z56" s="31">
        <v>1.0000000000000001E-5</v>
      </c>
      <c r="AA56" s="31">
        <v>1.0000000000000001E-5</v>
      </c>
      <c r="AB56" s="31">
        <v>1.0000000000000001E-5</v>
      </c>
      <c r="AC56" s="31">
        <v>1.0000000000000001E-5</v>
      </c>
      <c r="AD56" s="31">
        <v>1.0000000000000001E-5</v>
      </c>
      <c r="AE56" s="31">
        <v>1.0000000000000001E-5</v>
      </c>
      <c r="AF56" s="31">
        <v>1.0000000000000001E-5</v>
      </c>
      <c r="AG56" s="31">
        <v>1.0000000000000001E-5</v>
      </c>
      <c r="AH56" s="31">
        <v>1.0000000000000001E-5</v>
      </c>
      <c r="AI56" s="31">
        <v>1.0000000000000001E-5</v>
      </c>
      <c r="AJ56" s="31">
        <v>1.0000000000000001E-5</v>
      </c>
      <c r="AK56" s="31">
        <v>1.0000000000000001E-5</v>
      </c>
      <c r="AL56" s="31">
        <v>1.0000000000000001E-5</v>
      </c>
      <c r="AM56" s="31">
        <v>1.0000000000000001E-5</v>
      </c>
      <c r="AN56" s="31">
        <v>1.0000000000000001E-5</v>
      </c>
      <c r="AO56" s="31">
        <v>1.0000000000000001E-5</v>
      </c>
      <c r="AP56" s="31">
        <v>1.0000000000000001E-5</v>
      </c>
      <c r="AQ56" s="31">
        <v>1.0000000000000001E-5</v>
      </c>
      <c r="AR56" s="31">
        <v>1.0000000000000001E-5</v>
      </c>
      <c r="AS56" s="31">
        <v>1.0000000000000001E-5</v>
      </c>
      <c r="AT56" s="31">
        <v>1.0000000000000001E-5</v>
      </c>
      <c r="AU56" s="31">
        <v>1.0000000000000001E-5</v>
      </c>
      <c r="AV56" s="31">
        <v>1.0000000000000001E-5</v>
      </c>
      <c r="AW56" s="31">
        <v>1.0000000000000001E-5</v>
      </c>
      <c r="AX56" s="31">
        <v>1.0000000000000001E-5</v>
      </c>
      <c r="AY56" s="31">
        <v>1.0000000000000001E-5</v>
      </c>
      <c r="AZ56" s="31">
        <v>1.0000000000000001E-5</v>
      </c>
      <c r="BA56" s="31">
        <v>1.0000000000000001E-5</v>
      </c>
      <c r="BB56" s="31">
        <v>2.0000000000000002E-5</v>
      </c>
      <c r="BC56" s="31">
        <v>2.0000000000000002E-5</v>
      </c>
      <c r="BD56" s="31">
        <v>2.0000000000000002E-5</v>
      </c>
      <c r="BE56" s="31">
        <v>2.0000000000000002E-5</v>
      </c>
      <c r="BF56" s="31">
        <v>2.0000000000000002E-5</v>
      </c>
      <c r="BG56" s="31">
        <v>2.0000000000000002E-5</v>
      </c>
      <c r="BH56" s="31">
        <v>3.0000000000000001E-5</v>
      </c>
      <c r="BI56" s="31">
        <v>3.0000000000000001E-5</v>
      </c>
      <c r="BJ56" s="31">
        <v>3.0000000000000001E-5</v>
      </c>
      <c r="BK56" s="31">
        <v>3.0000000000000001E-5</v>
      </c>
      <c r="BL56" s="31">
        <v>4.0000000000000003E-5</v>
      </c>
      <c r="BM56" s="31">
        <v>4.0000000000000003E-5</v>
      </c>
      <c r="BN56" s="31">
        <v>5.0000000000000002E-5</v>
      </c>
      <c r="BO56" s="31">
        <v>5.0000000000000002E-5</v>
      </c>
      <c r="BP56" s="31">
        <v>6.0000000000000002E-5</v>
      </c>
      <c r="BQ56" s="31">
        <v>6.9999999999999994E-5</v>
      </c>
      <c r="BR56" s="31">
        <v>6.9999999999999994E-5</v>
      </c>
    </row>
    <row r="57" spans="1:70" x14ac:dyDescent="0.2">
      <c r="A57">
        <v>70</v>
      </c>
      <c r="B57" s="31">
        <v>1.0000000000000001E-5</v>
      </c>
      <c r="C57" s="31">
        <v>1.0000000000000001E-5</v>
      </c>
      <c r="D57" s="31">
        <v>1.0000000000000001E-5</v>
      </c>
      <c r="E57" s="31">
        <v>1.0000000000000001E-5</v>
      </c>
      <c r="F57" s="31">
        <v>1.0000000000000001E-5</v>
      </c>
      <c r="G57" s="31">
        <v>1.0000000000000001E-5</v>
      </c>
      <c r="H57" s="31">
        <v>1.0000000000000001E-5</v>
      </c>
      <c r="I57" s="31">
        <v>1.0000000000000001E-5</v>
      </c>
      <c r="J57" s="31">
        <v>1.0000000000000001E-5</v>
      </c>
      <c r="K57" s="31">
        <v>1.0000000000000001E-5</v>
      </c>
      <c r="L57" s="31">
        <v>1.0000000000000001E-5</v>
      </c>
      <c r="M57" s="31">
        <v>1.0000000000000001E-5</v>
      </c>
      <c r="N57" s="31">
        <v>1.0000000000000001E-5</v>
      </c>
      <c r="O57" s="31">
        <v>1.0000000000000001E-5</v>
      </c>
      <c r="P57" s="31">
        <v>1.0000000000000001E-5</v>
      </c>
      <c r="Q57" s="31">
        <v>1.0000000000000001E-5</v>
      </c>
      <c r="R57" s="31">
        <v>1.0000000000000001E-5</v>
      </c>
      <c r="S57" s="31">
        <v>1.0000000000000001E-5</v>
      </c>
      <c r="T57" s="31">
        <v>1.0000000000000001E-5</v>
      </c>
      <c r="U57" s="31">
        <v>1.0000000000000001E-5</v>
      </c>
      <c r="V57" s="31">
        <v>1.0000000000000001E-5</v>
      </c>
      <c r="W57" s="31">
        <v>1.0000000000000001E-5</v>
      </c>
      <c r="X57" s="31">
        <v>1.0000000000000001E-5</v>
      </c>
      <c r="Y57" s="31">
        <v>1.0000000000000001E-5</v>
      </c>
      <c r="Z57" s="31">
        <v>1.0000000000000001E-5</v>
      </c>
      <c r="AA57" s="31">
        <v>1.0000000000000001E-5</v>
      </c>
      <c r="AB57" s="31">
        <v>1.0000000000000001E-5</v>
      </c>
      <c r="AC57" s="31">
        <v>1.0000000000000001E-5</v>
      </c>
      <c r="AD57" s="31">
        <v>1.0000000000000001E-5</v>
      </c>
      <c r="AE57" s="31">
        <v>1.0000000000000001E-5</v>
      </c>
      <c r="AF57" s="31">
        <v>1.0000000000000001E-5</v>
      </c>
      <c r="AG57" s="31">
        <v>1.0000000000000001E-5</v>
      </c>
      <c r="AH57" s="31">
        <v>1.0000000000000001E-5</v>
      </c>
      <c r="AI57" s="31">
        <v>1.0000000000000001E-5</v>
      </c>
      <c r="AJ57" s="31">
        <v>1.0000000000000001E-5</v>
      </c>
      <c r="AK57" s="31">
        <v>1.0000000000000001E-5</v>
      </c>
      <c r="AL57" s="31">
        <v>1.0000000000000001E-5</v>
      </c>
      <c r="AM57" s="31">
        <v>1.0000000000000001E-5</v>
      </c>
      <c r="AN57" s="31">
        <v>1.0000000000000001E-5</v>
      </c>
      <c r="AO57" s="31">
        <v>1.0000000000000001E-5</v>
      </c>
      <c r="AP57" s="31">
        <v>1.0000000000000001E-5</v>
      </c>
      <c r="AQ57" s="31">
        <v>1.0000000000000001E-5</v>
      </c>
      <c r="AR57" s="31">
        <v>1.0000000000000001E-5</v>
      </c>
      <c r="AS57" s="31">
        <v>1.0000000000000001E-5</v>
      </c>
      <c r="AT57" s="31">
        <v>1.0000000000000001E-5</v>
      </c>
      <c r="AU57" s="31">
        <v>1.0000000000000001E-5</v>
      </c>
      <c r="AV57" s="31">
        <v>1.0000000000000001E-5</v>
      </c>
      <c r="AW57" s="31">
        <v>1.0000000000000001E-5</v>
      </c>
      <c r="AX57" s="31">
        <v>1.0000000000000001E-5</v>
      </c>
      <c r="AY57" s="31">
        <v>1.0000000000000001E-5</v>
      </c>
      <c r="AZ57" s="31">
        <v>1.0000000000000001E-5</v>
      </c>
      <c r="BA57" s="31">
        <v>2.0000000000000002E-5</v>
      </c>
      <c r="BB57" s="31">
        <v>2.0000000000000002E-5</v>
      </c>
      <c r="BC57" s="31">
        <v>2.0000000000000002E-5</v>
      </c>
      <c r="BD57" s="31">
        <v>2.0000000000000002E-5</v>
      </c>
      <c r="BE57" s="31">
        <v>2.0000000000000002E-5</v>
      </c>
      <c r="BF57" s="31">
        <v>3.0000000000000001E-5</v>
      </c>
      <c r="BG57" s="31">
        <v>3.0000000000000001E-5</v>
      </c>
      <c r="BH57" s="31">
        <v>3.0000000000000001E-5</v>
      </c>
      <c r="BI57" s="31">
        <v>3.0000000000000001E-5</v>
      </c>
      <c r="BJ57" s="31">
        <v>4.0000000000000003E-5</v>
      </c>
      <c r="BK57" s="31">
        <v>4.0000000000000003E-5</v>
      </c>
      <c r="BL57" s="31">
        <v>4.0000000000000003E-5</v>
      </c>
      <c r="BM57" s="31">
        <v>5.0000000000000002E-5</v>
      </c>
      <c r="BN57" s="31">
        <v>5.0000000000000002E-5</v>
      </c>
      <c r="BO57" s="31">
        <v>6.0000000000000002E-5</v>
      </c>
      <c r="BP57" s="31">
        <v>6.9999999999999994E-5</v>
      </c>
      <c r="BQ57" s="31">
        <v>6.9999999999999994E-5</v>
      </c>
      <c r="BR57" s="31">
        <v>8.0000000000000007E-5</v>
      </c>
    </row>
    <row r="58" spans="1:70" x14ac:dyDescent="0.2">
      <c r="A58">
        <v>71</v>
      </c>
      <c r="B58" s="31">
        <v>1.0000000000000001E-5</v>
      </c>
      <c r="C58" s="31">
        <v>1.0000000000000001E-5</v>
      </c>
      <c r="D58" s="31">
        <v>1.0000000000000001E-5</v>
      </c>
      <c r="E58" s="31">
        <v>1.0000000000000001E-5</v>
      </c>
      <c r="F58" s="31">
        <v>1.0000000000000001E-5</v>
      </c>
      <c r="G58" s="31">
        <v>1.0000000000000001E-5</v>
      </c>
      <c r="H58" s="31">
        <v>1.0000000000000001E-5</v>
      </c>
      <c r="I58" s="31">
        <v>1.0000000000000001E-5</v>
      </c>
      <c r="J58" s="31">
        <v>1.0000000000000001E-5</v>
      </c>
      <c r="K58" s="31">
        <v>1.0000000000000001E-5</v>
      </c>
      <c r="L58" s="31">
        <v>1.0000000000000001E-5</v>
      </c>
      <c r="M58" s="31">
        <v>1.0000000000000001E-5</v>
      </c>
      <c r="N58" s="31">
        <v>1.0000000000000001E-5</v>
      </c>
      <c r="O58" s="31">
        <v>1.0000000000000001E-5</v>
      </c>
      <c r="P58" s="31">
        <v>1.0000000000000001E-5</v>
      </c>
      <c r="Q58" s="31">
        <v>1.0000000000000001E-5</v>
      </c>
      <c r="R58" s="31">
        <v>1.0000000000000001E-5</v>
      </c>
      <c r="S58" s="31">
        <v>1.0000000000000001E-5</v>
      </c>
      <c r="T58" s="31">
        <v>1.0000000000000001E-5</v>
      </c>
      <c r="U58" s="31">
        <v>1.0000000000000001E-5</v>
      </c>
      <c r="V58" s="31">
        <v>1.0000000000000001E-5</v>
      </c>
      <c r="W58" s="31">
        <v>1.0000000000000001E-5</v>
      </c>
      <c r="X58" s="31">
        <v>1.0000000000000001E-5</v>
      </c>
      <c r="Y58" s="31">
        <v>1.0000000000000001E-5</v>
      </c>
      <c r="Z58" s="31">
        <v>1.0000000000000001E-5</v>
      </c>
      <c r="AA58" s="31">
        <v>1.0000000000000001E-5</v>
      </c>
      <c r="AB58" s="31">
        <v>1.0000000000000001E-5</v>
      </c>
      <c r="AC58" s="31">
        <v>1.0000000000000001E-5</v>
      </c>
      <c r="AD58" s="31">
        <v>1.0000000000000001E-5</v>
      </c>
      <c r="AE58" s="31">
        <v>1.0000000000000001E-5</v>
      </c>
      <c r="AF58" s="31">
        <v>1.0000000000000001E-5</v>
      </c>
      <c r="AG58" s="31">
        <v>1.0000000000000001E-5</v>
      </c>
      <c r="AH58" s="31">
        <v>1.0000000000000001E-5</v>
      </c>
      <c r="AI58" s="31">
        <v>1.0000000000000001E-5</v>
      </c>
      <c r="AJ58" s="31">
        <v>1.0000000000000001E-5</v>
      </c>
      <c r="AK58" s="31">
        <v>1.0000000000000001E-5</v>
      </c>
      <c r="AL58" s="31">
        <v>1.0000000000000001E-5</v>
      </c>
      <c r="AM58" s="31">
        <v>1.0000000000000001E-5</v>
      </c>
      <c r="AN58" s="31">
        <v>1.0000000000000001E-5</v>
      </c>
      <c r="AO58" s="31">
        <v>1.0000000000000001E-5</v>
      </c>
      <c r="AP58" s="31">
        <v>1.0000000000000001E-5</v>
      </c>
      <c r="AQ58" s="31">
        <v>1.0000000000000001E-5</v>
      </c>
      <c r="AR58" s="31">
        <v>1.0000000000000001E-5</v>
      </c>
      <c r="AS58" s="31">
        <v>1.0000000000000001E-5</v>
      </c>
      <c r="AT58" s="31">
        <v>1.0000000000000001E-5</v>
      </c>
      <c r="AU58" s="31">
        <v>1.0000000000000001E-5</v>
      </c>
      <c r="AV58" s="31">
        <v>1.0000000000000001E-5</v>
      </c>
      <c r="AW58" s="31">
        <v>1.0000000000000001E-5</v>
      </c>
      <c r="AX58" s="31">
        <v>1.0000000000000001E-5</v>
      </c>
      <c r="AY58" s="31">
        <v>1.0000000000000001E-5</v>
      </c>
      <c r="AZ58" s="31">
        <v>2.0000000000000002E-5</v>
      </c>
      <c r="BA58" s="31">
        <v>2.0000000000000002E-5</v>
      </c>
      <c r="BB58" s="31">
        <v>2.0000000000000002E-5</v>
      </c>
      <c r="BC58" s="31">
        <v>2.0000000000000002E-5</v>
      </c>
      <c r="BD58" s="31">
        <v>2.0000000000000002E-5</v>
      </c>
      <c r="BE58" s="31">
        <v>3.0000000000000001E-5</v>
      </c>
      <c r="BF58" s="31">
        <v>3.0000000000000001E-5</v>
      </c>
      <c r="BG58" s="31">
        <v>3.0000000000000001E-5</v>
      </c>
      <c r="BH58" s="31">
        <v>3.0000000000000001E-5</v>
      </c>
      <c r="BI58" s="31">
        <v>4.0000000000000003E-5</v>
      </c>
      <c r="BJ58" s="31">
        <v>4.0000000000000003E-5</v>
      </c>
      <c r="BK58" s="31">
        <v>4.0000000000000003E-5</v>
      </c>
      <c r="BL58" s="31">
        <v>5.0000000000000002E-5</v>
      </c>
      <c r="BM58" s="31">
        <v>5.0000000000000002E-5</v>
      </c>
      <c r="BN58" s="31">
        <v>6.0000000000000002E-5</v>
      </c>
      <c r="BO58" s="31">
        <v>6.9999999999999994E-5</v>
      </c>
      <c r="BP58" s="31">
        <v>8.0000000000000007E-5</v>
      </c>
      <c r="BQ58" s="31">
        <v>8.0000000000000007E-5</v>
      </c>
      <c r="BR58" s="31">
        <v>9.0000000000000006E-5</v>
      </c>
    </row>
    <row r="59" spans="1:70" x14ac:dyDescent="0.2">
      <c r="A59">
        <v>72</v>
      </c>
      <c r="B59" s="31">
        <v>1.0000000000000001E-5</v>
      </c>
      <c r="C59" s="31">
        <v>1.0000000000000001E-5</v>
      </c>
      <c r="D59" s="31">
        <v>1.0000000000000001E-5</v>
      </c>
      <c r="E59" s="31">
        <v>1.0000000000000001E-5</v>
      </c>
      <c r="F59" s="31">
        <v>1.0000000000000001E-5</v>
      </c>
      <c r="G59" s="31">
        <v>1.0000000000000001E-5</v>
      </c>
      <c r="H59" s="31">
        <v>1.0000000000000001E-5</v>
      </c>
      <c r="I59" s="31">
        <v>1.0000000000000001E-5</v>
      </c>
      <c r="J59" s="31">
        <v>1.0000000000000001E-5</v>
      </c>
      <c r="K59" s="31">
        <v>1.0000000000000001E-5</v>
      </c>
      <c r="L59" s="31">
        <v>1.0000000000000001E-5</v>
      </c>
      <c r="M59" s="31">
        <v>1.0000000000000001E-5</v>
      </c>
      <c r="N59" s="31">
        <v>1.0000000000000001E-5</v>
      </c>
      <c r="O59" s="31">
        <v>1.0000000000000001E-5</v>
      </c>
      <c r="P59" s="31">
        <v>1.0000000000000001E-5</v>
      </c>
      <c r="Q59" s="31">
        <v>1.0000000000000001E-5</v>
      </c>
      <c r="R59" s="31">
        <v>1.0000000000000001E-5</v>
      </c>
      <c r="S59" s="31">
        <v>1.0000000000000001E-5</v>
      </c>
      <c r="T59" s="31">
        <v>1.0000000000000001E-5</v>
      </c>
      <c r="U59" s="31">
        <v>1.0000000000000001E-5</v>
      </c>
      <c r="V59" s="31">
        <v>1.0000000000000001E-5</v>
      </c>
      <c r="W59" s="31">
        <v>1.0000000000000001E-5</v>
      </c>
      <c r="X59" s="31">
        <v>1.0000000000000001E-5</v>
      </c>
      <c r="Y59" s="31">
        <v>1.0000000000000001E-5</v>
      </c>
      <c r="Z59" s="31">
        <v>1.0000000000000001E-5</v>
      </c>
      <c r="AA59" s="31">
        <v>1.0000000000000001E-5</v>
      </c>
      <c r="AB59" s="31">
        <v>1.0000000000000001E-5</v>
      </c>
      <c r="AC59" s="31">
        <v>1.0000000000000001E-5</v>
      </c>
      <c r="AD59" s="31">
        <v>1.0000000000000001E-5</v>
      </c>
      <c r="AE59" s="31">
        <v>1.0000000000000001E-5</v>
      </c>
      <c r="AF59" s="31">
        <v>1.0000000000000001E-5</v>
      </c>
      <c r="AG59" s="31">
        <v>1.0000000000000001E-5</v>
      </c>
      <c r="AH59" s="31">
        <v>1.0000000000000001E-5</v>
      </c>
      <c r="AI59" s="31">
        <v>1.0000000000000001E-5</v>
      </c>
      <c r="AJ59" s="31">
        <v>1.0000000000000001E-5</v>
      </c>
      <c r="AK59" s="31">
        <v>1.0000000000000001E-5</v>
      </c>
      <c r="AL59" s="31">
        <v>1.0000000000000001E-5</v>
      </c>
      <c r="AM59" s="31">
        <v>1.0000000000000001E-5</v>
      </c>
      <c r="AN59" s="31">
        <v>1.0000000000000001E-5</v>
      </c>
      <c r="AO59" s="31">
        <v>1.0000000000000001E-5</v>
      </c>
      <c r="AP59" s="31">
        <v>1.0000000000000001E-5</v>
      </c>
      <c r="AQ59" s="31">
        <v>1.0000000000000001E-5</v>
      </c>
      <c r="AR59" s="31">
        <v>1.0000000000000001E-5</v>
      </c>
      <c r="AS59" s="31">
        <v>1.0000000000000001E-5</v>
      </c>
      <c r="AT59" s="31">
        <v>1.0000000000000001E-5</v>
      </c>
      <c r="AU59" s="31">
        <v>1.0000000000000001E-5</v>
      </c>
      <c r="AV59" s="31">
        <v>1.0000000000000001E-5</v>
      </c>
      <c r="AW59" s="31">
        <v>1.0000000000000001E-5</v>
      </c>
      <c r="AX59" s="31">
        <v>2.0000000000000002E-5</v>
      </c>
      <c r="AY59" s="31">
        <v>2.0000000000000002E-5</v>
      </c>
      <c r="AZ59" s="31">
        <v>2.0000000000000002E-5</v>
      </c>
      <c r="BA59" s="31">
        <v>2.0000000000000002E-5</v>
      </c>
      <c r="BB59" s="31">
        <v>2.0000000000000002E-5</v>
      </c>
      <c r="BC59" s="31">
        <v>2.0000000000000002E-5</v>
      </c>
      <c r="BD59" s="31">
        <v>3.0000000000000001E-5</v>
      </c>
      <c r="BE59" s="31">
        <v>3.0000000000000001E-5</v>
      </c>
      <c r="BF59" s="31">
        <v>3.0000000000000001E-5</v>
      </c>
      <c r="BG59" s="31">
        <v>4.0000000000000003E-5</v>
      </c>
      <c r="BH59" s="31">
        <v>4.0000000000000003E-5</v>
      </c>
      <c r="BI59" s="31">
        <v>4.0000000000000003E-5</v>
      </c>
      <c r="BJ59" s="31">
        <v>5.0000000000000002E-5</v>
      </c>
      <c r="BK59" s="31">
        <v>5.0000000000000002E-5</v>
      </c>
      <c r="BL59" s="31">
        <v>6.0000000000000002E-5</v>
      </c>
      <c r="BM59" s="31">
        <v>6.0000000000000002E-5</v>
      </c>
      <c r="BN59" s="31">
        <v>6.9999999999999994E-5</v>
      </c>
      <c r="BO59" s="31">
        <v>8.0000000000000007E-5</v>
      </c>
      <c r="BP59" s="31">
        <v>9.0000000000000006E-5</v>
      </c>
      <c r="BQ59" s="31">
        <v>9.0000000000000006E-5</v>
      </c>
      <c r="BR59" s="31">
        <v>1E-4</v>
      </c>
    </row>
    <row r="60" spans="1:70" x14ac:dyDescent="0.2">
      <c r="A60">
        <v>73</v>
      </c>
      <c r="B60" s="31">
        <v>1.0000000000000001E-5</v>
      </c>
      <c r="C60" s="31">
        <v>1.0000000000000001E-5</v>
      </c>
      <c r="D60" s="31">
        <v>1.0000000000000001E-5</v>
      </c>
      <c r="E60" s="31">
        <v>1.0000000000000001E-5</v>
      </c>
      <c r="F60" s="31">
        <v>1.0000000000000001E-5</v>
      </c>
      <c r="G60" s="31">
        <v>1.0000000000000001E-5</v>
      </c>
      <c r="H60" s="31">
        <v>1.0000000000000001E-5</v>
      </c>
      <c r="I60" s="31">
        <v>1.0000000000000001E-5</v>
      </c>
      <c r="J60" s="31">
        <v>1.0000000000000001E-5</v>
      </c>
      <c r="K60" s="31">
        <v>1.0000000000000001E-5</v>
      </c>
      <c r="L60" s="31">
        <v>1.0000000000000001E-5</v>
      </c>
      <c r="M60" s="31">
        <v>1.0000000000000001E-5</v>
      </c>
      <c r="N60" s="31">
        <v>1.0000000000000001E-5</v>
      </c>
      <c r="O60" s="31">
        <v>1.0000000000000001E-5</v>
      </c>
      <c r="P60" s="31">
        <v>1.0000000000000001E-5</v>
      </c>
      <c r="Q60" s="31">
        <v>1.0000000000000001E-5</v>
      </c>
      <c r="R60" s="31">
        <v>1.0000000000000001E-5</v>
      </c>
      <c r="S60" s="31">
        <v>1.0000000000000001E-5</v>
      </c>
      <c r="T60" s="31">
        <v>1.0000000000000001E-5</v>
      </c>
      <c r="U60" s="31">
        <v>1.0000000000000001E-5</v>
      </c>
      <c r="V60" s="31">
        <v>1.0000000000000001E-5</v>
      </c>
      <c r="W60" s="31">
        <v>1.0000000000000001E-5</v>
      </c>
      <c r="X60" s="31">
        <v>1.0000000000000001E-5</v>
      </c>
      <c r="Y60" s="31">
        <v>1.0000000000000001E-5</v>
      </c>
      <c r="Z60" s="31">
        <v>1.0000000000000001E-5</v>
      </c>
      <c r="AA60" s="31">
        <v>1.0000000000000001E-5</v>
      </c>
      <c r="AB60" s="31">
        <v>1.0000000000000001E-5</v>
      </c>
      <c r="AC60" s="31">
        <v>1.0000000000000001E-5</v>
      </c>
      <c r="AD60" s="31">
        <v>1.0000000000000001E-5</v>
      </c>
      <c r="AE60" s="31">
        <v>1.0000000000000001E-5</v>
      </c>
      <c r="AF60" s="31">
        <v>1.0000000000000001E-5</v>
      </c>
      <c r="AG60" s="31">
        <v>1.0000000000000001E-5</v>
      </c>
      <c r="AH60" s="31">
        <v>1.0000000000000001E-5</v>
      </c>
      <c r="AI60" s="31">
        <v>1.0000000000000001E-5</v>
      </c>
      <c r="AJ60" s="31">
        <v>1.0000000000000001E-5</v>
      </c>
      <c r="AK60" s="31">
        <v>1.0000000000000001E-5</v>
      </c>
      <c r="AL60" s="31">
        <v>1.0000000000000001E-5</v>
      </c>
      <c r="AM60" s="31">
        <v>1.0000000000000001E-5</v>
      </c>
      <c r="AN60" s="31">
        <v>1.0000000000000001E-5</v>
      </c>
      <c r="AO60" s="31">
        <v>1.0000000000000001E-5</v>
      </c>
      <c r="AP60" s="31">
        <v>1.0000000000000001E-5</v>
      </c>
      <c r="AQ60" s="31">
        <v>1.0000000000000001E-5</v>
      </c>
      <c r="AR60" s="31">
        <v>1.0000000000000001E-5</v>
      </c>
      <c r="AS60" s="31">
        <v>1.0000000000000001E-5</v>
      </c>
      <c r="AT60" s="31">
        <v>1.0000000000000001E-5</v>
      </c>
      <c r="AU60" s="31">
        <v>1.0000000000000001E-5</v>
      </c>
      <c r="AV60" s="31">
        <v>1.0000000000000001E-5</v>
      </c>
      <c r="AW60" s="31">
        <v>2.0000000000000002E-5</v>
      </c>
      <c r="AX60" s="31">
        <v>2.0000000000000002E-5</v>
      </c>
      <c r="AY60" s="31">
        <v>2.0000000000000002E-5</v>
      </c>
      <c r="AZ60" s="31">
        <v>2.0000000000000002E-5</v>
      </c>
      <c r="BA60" s="31">
        <v>2.0000000000000002E-5</v>
      </c>
      <c r="BB60" s="31">
        <v>3.0000000000000001E-5</v>
      </c>
      <c r="BC60" s="31">
        <v>3.0000000000000001E-5</v>
      </c>
      <c r="BD60" s="31">
        <v>3.0000000000000001E-5</v>
      </c>
      <c r="BE60" s="31">
        <v>3.0000000000000001E-5</v>
      </c>
      <c r="BF60" s="31">
        <v>4.0000000000000003E-5</v>
      </c>
      <c r="BG60" s="31">
        <v>4.0000000000000003E-5</v>
      </c>
      <c r="BH60" s="31">
        <v>4.0000000000000003E-5</v>
      </c>
      <c r="BI60" s="31">
        <v>5.0000000000000002E-5</v>
      </c>
      <c r="BJ60" s="31">
        <v>5.0000000000000002E-5</v>
      </c>
      <c r="BK60" s="31">
        <v>6.0000000000000002E-5</v>
      </c>
      <c r="BL60" s="31">
        <v>6.0000000000000002E-5</v>
      </c>
      <c r="BM60" s="31">
        <v>6.9999999999999994E-5</v>
      </c>
      <c r="BN60" s="31">
        <v>8.0000000000000007E-5</v>
      </c>
      <c r="BO60" s="31">
        <v>9.0000000000000006E-5</v>
      </c>
      <c r="BP60" s="31">
        <v>1E-4</v>
      </c>
      <c r="BQ60" s="31">
        <v>1.1E-4</v>
      </c>
      <c r="BR60" s="31">
        <v>1.2E-4</v>
      </c>
    </row>
    <row r="61" spans="1:70" x14ac:dyDescent="0.2">
      <c r="A61">
        <v>74</v>
      </c>
      <c r="B61" s="31">
        <v>1.0000000000000001E-5</v>
      </c>
      <c r="C61" s="31">
        <v>1.0000000000000001E-5</v>
      </c>
      <c r="D61" s="31">
        <v>1.0000000000000001E-5</v>
      </c>
      <c r="E61" s="31">
        <v>1.0000000000000001E-5</v>
      </c>
      <c r="F61" s="31">
        <v>1.0000000000000001E-5</v>
      </c>
      <c r="G61" s="31">
        <v>1.0000000000000001E-5</v>
      </c>
      <c r="H61" s="31">
        <v>1.0000000000000001E-5</v>
      </c>
      <c r="I61" s="31">
        <v>1.0000000000000001E-5</v>
      </c>
      <c r="J61" s="31">
        <v>1.0000000000000001E-5</v>
      </c>
      <c r="K61" s="31">
        <v>1.0000000000000001E-5</v>
      </c>
      <c r="L61" s="31">
        <v>1.0000000000000001E-5</v>
      </c>
      <c r="M61" s="31">
        <v>1.0000000000000001E-5</v>
      </c>
      <c r="N61" s="31">
        <v>1.0000000000000001E-5</v>
      </c>
      <c r="O61" s="31">
        <v>1.0000000000000001E-5</v>
      </c>
      <c r="P61" s="31">
        <v>1.0000000000000001E-5</v>
      </c>
      <c r="Q61" s="31">
        <v>1.0000000000000001E-5</v>
      </c>
      <c r="R61" s="31">
        <v>1.0000000000000001E-5</v>
      </c>
      <c r="S61" s="31">
        <v>1.0000000000000001E-5</v>
      </c>
      <c r="T61" s="31">
        <v>1.0000000000000001E-5</v>
      </c>
      <c r="U61" s="31">
        <v>1.0000000000000001E-5</v>
      </c>
      <c r="V61" s="31">
        <v>1.0000000000000001E-5</v>
      </c>
      <c r="W61" s="31">
        <v>1.0000000000000001E-5</v>
      </c>
      <c r="X61" s="31">
        <v>1.0000000000000001E-5</v>
      </c>
      <c r="Y61" s="31">
        <v>1.0000000000000001E-5</v>
      </c>
      <c r="Z61" s="31">
        <v>1.0000000000000001E-5</v>
      </c>
      <c r="AA61" s="31">
        <v>1.0000000000000001E-5</v>
      </c>
      <c r="AB61" s="31">
        <v>1.0000000000000001E-5</v>
      </c>
      <c r="AC61" s="31">
        <v>1.0000000000000001E-5</v>
      </c>
      <c r="AD61" s="31">
        <v>1.0000000000000001E-5</v>
      </c>
      <c r="AE61" s="31">
        <v>1.0000000000000001E-5</v>
      </c>
      <c r="AF61" s="31">
        <v>1.0000000000000001E-5</v>
      </c>
      <c r="AG61" s="31">
        <v>1.0000000000000001E-5</v>
      </c>
      <c r="AH61" s="31">
        <v>1.0000000000000001E-5</v>
      </c>
      <c r="AI61" s="31">
        <v>1.0000000000000001E-5</v>
      </c>
      <c r="AJ61" s="31">
        <v>1.0000000000000001E-5</v>
      </c>
      <c r="AK61" s="31">
        <v>1.0000000000000001E-5</v>
      </c>
      <c r="AL61" s="31">
        <v>1.0000000000000001E-5</v>
      </c>
      <c r="AM61" s="31">
        <v>1.0000000000000001E-5</v>
      </c>
      <c r="AN61" s="31">
        <v>1.0000000000000001E-5</v>
      </c>
      <c r="AO61" s="31">
        <v>1.0000000000000001E-5</v>
      </c>
      <c r="AP61" s="31">
        <v>1.0000000000000001E-5</v>
      </c>
      <c r="AQ61" s="31">
        <v>1.0000000000000001E-5</v>
      </c>
      <c r="AR61" s="31">
        <v>1.0000000000000001E-5</v>
      </c>
      <c r="AS61" s="31">
        <v>1.0000000000000001E-5</v>
      </c>
      <c r="AT61" s="31">
        <v>1.0000000000000001E-5</v>
      </c>
      <c r="AU61" s="31">
        <v>1.0000000000000001E-5</v>
      </c>
      <c r="AV61" s="31">
        <v>2.0000000000000002E-5</v>
      </c>
      <c r="AW61" s="31">
        <v>2.0000000000000002E-5</v>
      </c>
      <c r="AX61" s="31">
        <v>2.0000000000000002E-5</v>
      </c>
      <c r="AY61" s="31">
        <v>2.0000000000000002E-5</v>
      </c>
      <c r="AZ61" s="31">
        <v>2.0000000000000002E-5</v>
      </c>
      <c r="BA61" s="31">
        <v>3.0000000000000001E-5</v>
      </c>
      <c r="BB61" s="31">
        <v>3.0000000000000001E-5</v>
      </c>
      <c r="BC61" s="31">
        <v>3.0000000000000001E-5</v>
      </c>
      <c r="BD61" s="31">
        <v>3.0000000000000001E-5</v>
      </c>
      <c r="BE61" s="31">
        <v>4.0000000000000003E-5</v>
      </c>
      <c r="BF61" s="31">
        <v>4.0000000000000003E-5</v>
      </c>
      <c r="BG61" s="31">
        <v>5.0000000000000002E-5</v>
      </c>
      <c r="BH61" s="31">
        <v>5.0000000000000002E-5</v>
      </c>
      <c r="BI61" s="31">
        <v>5.0000000000000002E-5</v>
      </c>
      <c r="BJ61" s="31">
        <v>6.0000000000000002E-5</v>
      </c>
      <c r="BK61" s="31">
        <v>6.0000000000000002E-5</v>
      </c>
      <c r="BL61" s="31">
        <v>6.9999999999999994E-5</v>
      </c>
      <c r="BM61" s="31">
        <v>8.0000000000000007E-5</v>
      </c>
      <c r="BN61" s="31">
        <v>9.0000000000000006E-5</v>
      </c>
      <c r="BO61" s="31">
        <v>1E-4</v>
      </c>
      <c r="BP61" s="31">
        <v>1.1E-4</v>
      </c>
      <c r="BQ61" s="31">
        <v>1.2E-4</v>
      </c>
      <c r="BR61" s="31">
        <v>1.2999999999999999E-4</v>
      </c>
    </row>
    <row r="62" spans="1:70" x14ac:dyDescent="0.2">
      <c r="A62">
        <v>75</v>
      </c>
      <c r="B62" s="31">
        <v>1.0000000000000001E-5</v>
      </c>
      <c r="C62" s="31">
        <v>1.0000000000000001E-5</v>
      </c>
      <c r="D62" s="31">
        <v>1.0000000000000001E-5</v>
      </c>
      <c r="E62" s="31">
        <v>1.0000000000000001E-5</v>
      </c>
      <c r="F62" s="31">
        <v>1.0000000000000001E-5</v>
      </c>
      <c r="G62" s="31">
        <v>1.0000000000000001E-5</v>
      </c>
      <c r="H62" s="31">
        <v>1.0000000000000001E-5</v>
      </c>
      <c r="I62" s="31">
        <v>1.0000000000000001E-5</v>
      </c>
      <c r="J62" s="31">
        <v>1.0000000000000001E-5</v>
      </c>
      <c r="K62" s="31">
        <v>1.0000000000000001E-5</v>
      </c>
      <c r="L62" s="31">
        <v>1.0000000000000001E-5</v>
      </c>
      <c r="M62" s="31">
        <v>1.0000000000000001E-5</v>
      </c>
      <c r="N62" s="31">
        <v>1.0000000000000001E-5</v>
      </c>
      <c r="O62" s="31">
        <v>1.0000000000000001E-5</v>
      </c>
      <c r="P62" s="31">
        <v>1.0000000000000001E-5</v>
      </c>
      <c r="Q62" s="31">
        <v>1.0000000000000001E-5</v>
      </c>
      <c r="R62" s="31">
        <v>1.0000000000000001E-5</v>
      </c>
      <c r="S62" s="31">
        <v>1.0000000000000001E-5</v>
      </c>
      <c r="T62" s="31">
        <v>1.0000000000000001E-5</v>
      </c>
      <c r="U62" s="31">
        <v>1.0000000000000001E-5</v>
      </c>
      <c r="V62" s="31">
        <v>1.0000000000000001E-5</v>
      </c>
      <c r="W62" s="31">
        <v>1.0000000000000001E-5</v>
      </c>
      <c r="X62" s="31">
        <v>1.0000000000000001E-5</v>
      </c>
      <c r="Y62" s="31">
        <v>1.0000000000000001E-5</v>
      </c>
      <c r="Z62" s="31">
        <v>1.0000000000000001E-5</v>
      </c>
      <c r="AA62" s="31">
        <v>1.0000000000000001E-5</v>
      </c>
      <c r="AB62" s="31">
        <v>1.0000000000000001E-5</v>
      </c>
      <c r="AC62" s="31">
        <v>1.0000000000000001E-5</v>
      </c>
      <c r="AD62" s="31">
        <v>1.0000000000000001E-5</v>
      </c>
      <c r="AE62" s="31">
        <v>1.0000000000000001E-5</v>
      </c>
      <c r="AF62" s="31">
        <v>1.0000000000000001E-5</v>
      </c>
      <c r="AG62" s="31">
        <v>1.0000000000000001E-5</v>
      </c>
      <c r="AH62" s="31">
        <v>1.0000000000000001E-5</v>
      </c>
      <c r="AI62" s="31">
        <v>1.0000000000000001E-5</v>
      </c>
      <c r="AJ62" s="31">
        <v>1.0000000000000001E-5</v>
      </c>
      <c r="AK62" s="31">
        <v>1.0000000000000001E-5</v>
      </c>
      <c r="AL62" s="31">
        <v>1.0000000000000001E-5</v>
      </c>
      <c r="AM62" s="31">
        <v>1.0000000000000001E-5</v>
      </c>
      <c r="AN62" s="31">
        <v>1.0000000000000001E-5</v>
      </c>
      <c r="AO62" s="31">
        <v>1.0000000000000001E-5</v>
      </c>
      <c r="AP62" s="31">
        <v>1.0000000000000001E-5</v>
      </c>
      <c r="AQ62" s="31">
        <v>1.0000000000000001E-5</v>
      </c>
      <c r="AR62" s="31">
        <v>1.0000000000000001E-5</v>
      </c>
      <c r="AS62" s="31">
        <v>1.0000000000000001E-5</v>
      </c>
      <c r="AT62" s="31">
        <v>1.0000000000000001E-5</v>
      </c>
      <c r="AU62" s="31">
        <v>2.0000000000000002E-5</v>
      </c>
      <c r="AV62" s="31">
        <v>2.0000000000000002E-5</v>
      </c>
      <c r="AW62" s="31">
        <v>2.0000000000000002E-5</v>
      </c>
      <c r="AX62" s="31">
        <v>2.0000000000000002E-5</v>
      </c>
      <c r="AY62" s="31">
        <v>2.0000000000000002E-5</v>
      </c>
      <c r="AZ62" s="31">
        <v>3.0000000000000001E-5</v>
      </c>
      <c r="BA62" s="31">
        <v>3.0000000000000001E-5</v>
      </c>
      <c r="BB62" s="31">
        <v>3.0000000000000001E-5</v>
      </c>
      <c r="BC62" s="31">
        <v>4.0000000000000003E-5</v>
      </c>
      <c r="BD62" s="31">
        <v>4.0000000000000003E-5</v>
      </c>
      <c r="BE62" s="31">
        <v>4.0000000000000003E-5</v>
      </c>
      <c r="BF62" s="31">
        <v>5.0000000000000002E-5</v>
      </c>
      <c r="BG62" s="31">
        <v>5.0000000000000002E-5</v>
      </c>
      <c r="BH62" s="31">
        <v>6.0000000000000002E-5</v>
      </c>
      <c r="BI62" s="31">
        <v>6.0000000000000002E-5</v>
      </c>
      <c r="BJ62" s="31">
        <v>6.9999999999999994E-5</v>
      </c>
      <c r="BK62" s="31">
        <v>6.9999999999999994E-5</v>
      </c>
      <c r="BL62" s="31">
        <v>8.0000000000000007E-5</v>
      </c>
      <c r="BM62" s="31">
        <v>9.0000000000000006E-5</v>
      </c>
      <c r="BN62" s="31">
        <v>1E-4</v>
      </c>
      <c r="BO62" s="31">
        <v>1.1E-4</v>
      </c>
      <c r="BP62" s="31">
        <v>1.2E-4</v>
      </c>
      <c r="BQ62" s="31">
        <v>1.3999999999999999E-4</v>
      </c>
      <c r="BR62" s="31">
        <v>1.4999999999999999E-4</v>
      </c>
    </row>
    <row r="63" spans="1:70" x14ac:dyDescent="0.2">
      <c r="A63">
        <v>76</v>
      </c>
      <c r="B63" s="31">
        <v>1.0000000000000001E-5</v>
      </c>
      <c r="C63" s="31">
        <v>1.0000000000000001E-5</v>
      </c>
      <c r="D63" s="31">
        <v>1.0000000000000001E-5</v>
      </c>
      <c r="E63" s="31">
        <v>1.0000000000000001E-5</v>
      </c>
      <c r="F63" s="31">
        <v>1.0000000000000001E-5</v>
      </c>
      <c r="G63" s="31">
        <v>1.0000000000000001E-5</v>
      </c>
      <c r="H63" s="31">
        <v>1.0000000000000001E-5</v>
      </c>
      <c r="I63" s="31">
        <v>1.0000000000000001E-5</v>
      </c>
      <c r="J63" s="31">
        <v>1.0000000000000001E-5</v>
      </c>
      <c r="K63" s="31">
        <v>1.0000000000000001E-5</v>
      </c>
      <c r="L63" s="31">
        <v>1.0000000000000001E-5</v>
      </c>
      <c r="M63" s="31">
        <v>1.0000000000000001E-5</v>
      </c>
      <c r="N63" s="31">
        <v>1.0000000000000001E-5</v>
      </c>
      <c r="O63" s="31">
        <v>1.0000000000000001E-5</v>
      </c>
      <c r="P63" s="31">
        <v>1.0000000000000001E-5</v>
      </c>
      <c r="Q63" s="31">
        <v>1.0000000000000001E-5</v>
      </c>
      <c r="R63" s="31">
        <v>1.0000000000000001E-5</v>
      </c>
      <c r="S63" s="31">
        <v>1.0000000000000001E-5</v>
      </c>
      <c r="T63" s="31">
        <v>1.0000000000000001E-5</v>
      </c>
      <c r="U63" s="31">
        <v>1.0000000000000001E-5</v>
      </c>
      <c r="V63" s="31">
        <v>1.0000000000000001E-5</v>
      </c>
      <c r="W63" s="31">
        <v>1.0000000000000001E-5</v>
      </c>
      <c r="X63" s="31">
        <v>1.0000000000000001E-5</v>
      </c>
      <c r="Y63" s="31">
        <v>1.0000000000000001E-5</v>
      </c>
      <c r="Z63" s="31">
        <v>1.0000000000000001E-5</v>
      </c>
      <c r="AA63" s="31">
        <v>1.0000000000000001E-5</v>
      </c>
      <c r="AB63" s="31">
        <v>1.0000000000000001E-5</v>
      </c>
      <c r="AC63" s="31">
        <v>1.0000000000000001E-5</v>
      </c>
      <c r="AD63" s="31">
        <v>1.0000000000000001E-5</v>
      </c>
      <c r="AE63" s="31">
        <v>1.0000000000000001E-5</v>
      </c>
      <c r="AF63" s="31">
        <v>1.0000000000000001E-5</v>
      </c>
      <c r="AG63" s="31">
        <v>1.0000000000000001E-5</v>
      </c>
      <c r="AH63" s="31">
        <v>1.0000000000000001E-5</v>
      </c>
      <c r="AI63" s="31">
        <v>1.0000000000000001E-5</v>
      </c>
      <c r="AJ63" s="31">
        <v>1.0000000000000001E-5</v>
      </c>
      <c r="AK63" s="31">
        <v>1.0000000000000001E-5</v>
      </c>
      <c r="AL63" s="31">
        <v>1.0000000000000001E-5</v>
      </c>
      <c r="AM63" s="31">
        <v>1.0000000000000001E-5</v>
      </c>
      <c r="AN63" s="31">
        <v>1.0000000000000001E-5</v>
      </c>
      <c r="AO63" s="31">
        <v>1.0000000000000001E-5</v>
      </c>
      <c r="AP63" s="31">
        <v>1.0000000000000001E-5</v>
      </c>
      <c r="AQ63" s="31">
        <v>1.0000000000000001E-5</v>
      </c>
      <c r="AR63" s="31">
        <v>1.0000000000000001E-5</v>
      </c>
      <c r="AS63" s="31">
        <v>1.0000000000000001E-5</v>
      </c>
      <c r="AT63" s="31">
        <v>2.0000000000000002E-5</v>
      </c>
      <c r="AU63" s="31">
        <v>2.0000000000000002E-5</v>
      </c>
      <c r="AV63" s="31">
        <v>2.0000000000000002E-5</v>
      </c>
      <c r="AW63" s="31">
        <v>2.0000000000000002E-5</v>
      </c>
      <c r="AX63" s="31">
        <v>2.0000000000000002E-5</v>
      </c>
      <c r="AY63" s="31">
        <v>3.0000000000000001E-5</v>
      </c>
      <c r="AZ63" s="31">
        <v>3.0000000000000001E-5</v>
      </c>
      <c r="BA63" s="31">
        <v>3.0000000000000001E-5</v>
      </c>
      <c r="BB63" s="31">
        <v>4.0000000000000003E-5</v>
      </c>
      <c r="BC63" s="31">
        <v>4.0000000000000003E-5</v>
      </c>
      <c r="BD63" s="31">
        <v>4.0000000000000003E-5</v>
      </c>
      <c r="BE63" s="31">
        <v>5.0000000000000002E-5</v>
      </c>
      <c r="BF63" s="31">
        <v>5.0000000000000002E-5</v>
      </c>
      <c r="BG63" s="31">
        <v>6.0000000000000002E-5</v>
      </c>
      <c r="BH63" s="31">
        <v>6.0000000000000002E-5</v>
      </c>
      <c r="BI63" s="31">
        <v>6.9999999999999994E-5</v>
      </c>
      <c r="BJ63" s="31">
        <v>6.9999999999999994E-5</v>
      </c>
      <c r="BK63" s="31">
        <v>8.0000000000000007E-5</v>
      </c>
      <c r="BL63" s="31">
        <v>9.0000000000000006E-5</v>
      </c>
      <c r="BM63" s="31">
        <v>1E-4</v>
      </c>
      <c r="BN63" s="31">
        <v>1.1E-4</v>
      </c>
      <c r="BO63" s="31">
        <v>1.2999999999999999E-4</v>
      </c>
      <c r="BP63" s="31">
        <v>1.3999999999999999E-4</v>
      </c>
      <c r="BQ63" s="31">
        <v>1.6000000000000001E-4</v>
      </c>
      <c r="BR63" s="31">
        <v>1.7000000000000001E-4</v>
      </c>
    </row>
    <row r="64" spans="1:70" x14ac:dyDescent="0.2">
      <c r="A64">
        <v>77</v>
      </c>
      <c r="B64" s="31">
        <v>1.0000000000000001E-5</v>
      </c>
      <c r="C64" s="31">
        <v>1.0000000000000001E-5</v>
      </c>
      <c r="D64" s="31">
        <v>1.0000000000000001E-5</v>
      </c>
      <c r="E64" s="31">
        <v>1.0000000000000001E-5</v>
      </c>
      <c r="F64" s="31">
        <v>1.0000000000000001E-5</v>
      </c>
      <c r="G64" s="31">
        <v>1.0000000000000001E-5</v>
      </c>
      <c r="H64" s="31">
        <v>1.0000000000000001E-5</v>
      </c>
      <c r="I64" s="31">
        <v>1.0000000000000001E-5</v>
      </c>
      <c r="J64" s="31">
        <v>1.0000000000000001E-5</v>
      </c>
      <c r="K64" s="31">
        <v>1.0000000000000001E-5</v>
      </c>
      <c r="L64" s="31">
        <v>1.0000000000000001E-5</v>
      </c>
      <c r="M64" s="31">
        <v>1.0000000000000001E-5</v>
      </c>
      <c r="N64" s="31">
        <v>1.0000000000000001E-5</v>
      </c>
      <c r="O64" s="31">
        <v>1.0000000000000001E-5</v>
      </c>
      <c r="P64" s="31">
        <v>1.0000000000000001E-5</v>
      </c>
      <c r="Q64" s="31">
        <v>1.0000000000000001E-5</v>
      </c>
      <c r="R64" s="31">
        <v>1.0000000000000001E-5</v>
      </c>
      <c r="S64" s="31">
        <v>1.0000000000000001E-5</v>
      </c>
      <c r="T64" s="31">
        <v>1.0000000000000001E-5</v>
      </c>
      <c r="U64" s="31">
        <v>1.0000000000000001E-5</v>
      </c>
      <c r="V64" s="31">
        <v>1.0000000000000001E-5</v>
      </c>
      <c r="W64" s="31">
        <v>1.0000000000000001E-5</v>
      </c>
      <c r="X64" s="31">
        <v>1.0000000000000001E-5</v>
      </c>
      <c r="Y64" s="31">
        <v>1.0000000000000001E-5</v>
      </c>
      <c r="Z64" s="31">
        <v>1.0000000000000001E-5</v>
      </c>
      <c r="AA64" s="31">
        <v>1.0000000000000001E-5</v>
      </c>
      <c r="AB64" s="31">
        <v>1.0000000000000001E-5</v>
      </c>
      <c r="AC64" s="31">
        <v>1.0000000000000001E-5</v>
      </c>
      <c r="AD64" s="31">
        <v>1.0000000000000001E-5</v>
      </c>
      <c r="AE64" s="31">
        <v>1.0000000000000001E-5</v>
      </c>
      <c r="AF64" s="31">
        <v>1.0000000000000001E-5</v>
      </c>
      <c r="AG64" s="31">
        <v>1.0000000000000001E-5</v>
      </c>
      <c r="AH64" s="31">
        <v>1.0000000000000001E-5</v>
      </c>
      <c r="AI64" s="31">
        <v>1.0000000000000001E-5</v>
      </c>
      <c r="AJ64" s="31">
        <v>1.0000000000000001E-5</v>
      </c>
      <c r="AK64" s="31">
        <v>1.0000000000000001E-5</v>
      </c>
      <c r="AL64" s="31">
        <v>1.0000000000000001E-5</v>
      </c>
      <c r="AM64" s="31">
        <v>1.0000000000000001E-5</v>
      </c>
      <c r="AN64" s="31">
        <v>1.0000000000000001E-5</v>
      </c>
      <c r="AO64" s="31">
        <v>1.0000000000000001E-5</v>
      </c>
      <c r="AP64" s="31">
        <v>1.0000000000000001E-5</v>
      </c>
      <c r="AQ64" s="31">
        <v>1.0000000000000001E-5</v>
      </c>
      <c r="AR64" s="31">
        <v>1.0000000000000001E-5</v>
      </c>
      <c r="AS64" s="31">
        <v>2.0000000000000002E-5</v>
      </c>
      <c r="AT64" s="31">
        <v>2.0000000000000002E-5</v>
      </c>
      <c r="AU64" s="31">
        <v>2.0000000000000002E-5</v>
      </c>
      <c r="AV64" s="31">
        <v>2.0000000000000002E-5</v>
      </c>
      <c r="AW64" s="31">
        <v>3.0000000000000001E-5</v>
      </c>
      <c r="AX64" s="31">
        <v>3.0000000000000001E-5</v>
      </c>
      <c r="AY64" s="31">
        <v>3.0000000000000001E-5</v>
      </c>
      <c r="AZ64" s="31">
        <v>3.0000000000000001E-5</v>
      </c>
      <c r="BA64" s="31">
        <v>4.0000000000000003E-5</v>
      </c>
      <c r="BB64" s="31">
        <v>4.0000000000000003E-5</v>
      </c>
      <c r="BC64" s="31">
        <v>5.0000000000000002E-5</v>
      </c>
      <c r="BD64" s="31">
        <v>5.0000000000000002E-5</v>
      </c>
      <c r="BE64" s="31">
        <v>6.0000000000000002E-5</v>
      </c>
      <c r="BF64" s="31">
        <v>6.0000000000000002E-5</v>
      </c>
      <c r="BG64" s="31">
        <v>6.9999999999999994E-5</v>
      </c>
      <c r="BH64" s="31">
        <v>6.9999999999999994E-5</v>
      </c>
      <c r="BI64" s="31">
        <v>8.0000000000000007E-5</v>
      </c>
      <c r="BJ64" s="31">
        <v>8.0000000000000007E-5</v>
      </c>
      <c r="BK64" s="31">
        <v>9.0000000000000006E-5</v>
      </c>
      <c r="BL64" s="31">
        <v>1E-4</v>
      </c>
      <c r="BM64" s="31">
        <v>1.2E-4</v>
      </c>
      <c r="BN64" s="31">
        <v>1.2999999999999999E-4</v>
      </c>
      <c r="BO64" s="31">
        <v>1.3999999999999999E-4</v>
      </c>
      <c r="BP64" s="31">
        <v>1.6000000000000001E-4</v>
      </c>
      <c r="BQ64" s="31">
        <v>1.8000000000000001E-4</v>
      </c>
      <c r="BR64" s="31">
        <v>2.0000000000000001E-4</v>
      </c>
    </row>
    <row r="65" spans="1:70" x14ac:dyDescent="0.2">
      <c r="A65">
        <v>78</v>
      </c>
      <c r="B65" s="31">
        <v>1.0000000000000001E-5</v>
      </c>
      <c r="C65" s="31">
        <v>1.0000000000000001E-5</v>
      </c>
      <c r="D65" s="31">
        <v>1.0000000000000001E-5</v>
      </c>
      <c r="E65" s="31">
        <v>1.0000000000000001E-5</v>
      </c>
      <c r="F65" s="31">
        <v>1.0000000000000001E-5</v>
      </c>
      <c r="G65" s="31">
        <v>1.0000000000000001E-5</v>
      </c>
      <c r="H65" s="31">
        <v>1.0000000000000001E-5</v>
      </c>
      <c r="I65" s="31">
        <v>1.0000000000000001E-5</v>
      </c>
      <c r="J65" s="31">
        <v>1.0000000000000001E-5</v>
      </c>
      <c r="K65" s="31">
        <v>1.0000000000000001E-5</v>
      </c>
      <c r="L65" s="31">
        <v>1.0000000000000001E-5</v>
      </c>
      <c r="M65" s="31">
        <v>1.0000000000000001E-5</v>
      </c>
      <c r="N65" s="31">
        <v>1.0000000000000001E-5</v>
      </c>
      <c r="O65" s="31">
        <v>1.0000000000000001E-5</v>
      </c>
      <c r="P65" s="31">
        <v>1.0000000000000001E-5</v>
      </c>
      <c r="Q65" s="31">
        <v>1.0000000000000001E-5</v>
      </c>
      <c r="R65" s="31">
        <v>1.0000000000000001E-5</v>
      </c>
      <c r="S65" s="31">
        <v>1.0000000000000001E-5</v>
      </c>
      <c r="T65" s="31">
        <v>1.0000000000000001E-5</v>
      </c>
      <c r="U65" s="31">
        <v>1.0000000000000001E-5</v>
      </c>
      <c r="V65" s="31">
        <v>1.0000000000000001E-5</v>
      </c>
      <c r="W65" s="31">
        <v>1.0000000000000001E-5</v>
      </c>
      <c r="X65" s="31">
        <v>1.0000000000000001E-5</v>
      </c>
      <c r="Y65" s="31">
        <v>1.0000000000000001E-5</v>
      </c>
      <c r="Z65" s="31">
        <v>1.0000000000000001E-5</v>
      </c>
      <c r="AA65" s="31">
        <v>1.0000000000000001E-5</v>
      </c>
      <c r="AB65" s="31">
        <v>1.0000000000000001E-5</v>
      </c>
      <c r="AC65" s="31">
        <v>1.0000000000000001E-5</v>
      </c>
      <c r="AD65" s="31">
        <v>1.0000000000000001E-5</v>
      </c>
      <c r="AE65" s="31">
        <v>1.0000000000000001E-5</v>
      </c>
      <c r="AF65" s="31">
        <v>1.0000000000000001E-5</v>
      </c>
      <c r="AG65" s="31">
        <v>1.0000000000000001E-5</v>
      </c>
      <c r="AH65" s="31">
        <v>1.0000000000000001E-5</v>
      </c>
      <c r="AI65" s="31">
        <v>1.0000000000000001E-5</v>
      </c>
      <c r="AJ65" s="31">
        <v>1.0000000000000001E-5</v>
      </c>
      <c r="AK65" s="31">
        <v>1.0000000000000001E-5</v>
      </c>
      <c r="AL65" s="31">
        <v>1.0000000000000001E-5</v>
      </c>
      <c r="AM65" s="31">
        <v>1.0000000000000001E-5</v>
      </c>
      <c r="AN65" s="31">
        <v>1.0000000000000001E-5</v>
      </c>
      <c r="AO65" s="31">
        <v>1.0000000000000001E-5</v>
      </c>
      <c r="AP65" s="31">
        <v>1.0000000000000001E-5</v>
      </c>
      <c r="AQ65" s="31">
        <v>1.0000000000000001E-5</v>
      </c>
      <c r="AR65" s="31">
        <v>2.0000000000000002E-5</v>
      </c>
      <c r="AS65" s="31">
        <v>2.0000000000000002E-5</v>
      </c>
      <c r="AT65" s="31">
        <v>2.0000000000000002E-5</v>
      </c>
      <c r="AU65" s="31">
        <v>2.0000000000000002E-5</v>
      </c>
      <c r="AV65" s="31">
        <v>3.0000000000000001E-5</v>
      </c>
      <c r="AW65" s="31">
        <v>3.0000000000000001E-5</v>
      </c>
      <c r="AX65" s="31">
        <v>3.0000000000000001E-5</v>
      </c>
      <c r="AY65" s="31">
        <v>4.0000000000000003E-5</v>
      </c>
      <c r="AZ65" s="31">
        <v>4.0000000000000003E-5</v>
      </c>
      <c r="BA65" s="31">
        <v>4.0000000000000003E-5</v>
      </c>
      <c r="BB65" s="31">
        <v>5.0000000000000002E-5</v>
      </c>
      <c r="BC65" s="31">
        <v>5.0000000000000002E-5</v>
      </c>
      <c r="BD65" s="31">
        <v>6.0000000000000002E-5</v>
      </c>
      <c r="BE65" s="31">
        <v>6.0000000000000002E-5</v>
      </c>
      <c r="BF65" s="31">
        <v>6.9999999999999994E-5</v>
      </c>
      <c r="BG65" s="31">
        <v>6.9999999999999994E-5</v>
      </c>
      <c r="BH65" s="31">
        <v>8.0000000000000007E-5</v>
      </c>
      <c r="BI65" s="31">
        <v>9.0000000000000006E-5</v>
      </c>
      <c r="BJ65" s="31">
        <v>1E-4</v>
      </c>
      <c r="BK65" s="31">
        <v>1.1E-4</v>
      </c>
      <c r="BL65" s="31">
        <v>1.2E-4</v>
      </c>
      <c r="BM65" s="31">
        <v>1.2999999999999999E-4</v>
      </c>
      <c r="BN65" s="31">
        <v>1.4999999999999999E-4</v>
      </c>
      <c r="BO65" s="31">
        <v>1.6000000000000001E-4</v>
      </c>
      <c r="BP65" s="31">
        <v>1.8000000000000001E-4</v>
      </c>
      <c r="BQ65" s="31">
        <v>2.0000000000000001E-4</v>
      </c>
      <c r="BR65" s="31">
        <v>2.2000000000000001E-4</v>
      </c>
    </row>
    <row r="66" spans="1:70" x14ac:dyDescent="0.2">
      <c r="A66">
        <v>79</v>
      </c>
      <c r="B66" s="31">
        <v>1.0000000000000001E-5</v>
      </c>
      <c r="C66" s="31">
        <v>1.0000000000000001E-5</v>
      </c>
      <c r="D66" s="31">
        <v>1.0000000000000001E-5</v>
      </c>
      <c r="E66" s="31">
        <v>1.0000000000000001E-5</v>
      </c>
      <c r="F66" s="31">
        <v>1.0000000000000001E-5</v>
      </c>
      <c r="G66" s="31">
        <v>1.0000000000000001E-5</v>
      </c>
      <c r="H66" s="31">
        <v>1.0000000000000001E-5</v>
      </c>
      <c r="I66" s="31">
        <v>1.0000000000000001E-5</v>
      </c>
      <c r="J66" s="31">
        <v>1.0000000000000001E-5</v>
      </c>
      <c r="K66" s="31">
        <v>1.0000000000000001E-5</v>
      </c>
      <c r="L66" s="31">
        <v>1.0000000000000001E-5</v>
      </c>
      <c r="M66" s="31">
        <v>1.0000000000000001E-5</v>
      </c>
      <c r="N66" s="31">
        <v>1.0000000000000001E-5</v>
      </c>
      <c r="O66" s="31">
        <v>1.0000000000000001E-5</v>
      </c>
      <c r="P66" s="31">
        <v>1.0000000000000001E-5</v>
      </c>
      <c r="Q66" s="31">
        <v>1.0000000000000001E-5</v>
      </c>
      <c r="R66" s="31">
        <v>1.0000000000000001E-5</v>
      </c>
      <c r="S66" s="31">
        <v>1.0000000000000001E-5</v>
      </c>
      <c r="T66" s="31">
        <v>1.0000000000000001E-5</v>
      </c>
      <c r="U66" s="31">
        <v>1.0000000000000001E-5</v>
      </c>
      <c r="V66" s="31">
        <v>1.0000000000000001E-5</v>
      </c>
      <c r="W66" s="31">
        <v>1.0000000000000001E-5</v>
      </c>
      <c r="X66" s="31">
        <v>1.0000000000000001E-5</v>
      </c>
      <c r="Y66" s="31">
        <v>1.0000000000000001E-5</v>
      </c>
      <c r="Z66" s="31">
        <v>1.0000000000000001E-5</v>
      </c>
      <c r="AA66" s="31">
        <v>1.0000000000000001E-5</v>
      </c>
      <c r="AB66" s="31">
        <v>1.0000000000000001E-5</v>
      </c>
      <c r="AC66" s="31">
        <v>1.0000000000000001E-5</v>
      </c>
      <c r="AD66" s="31">
        <v>1.0000000000000001E-5</v>
      </c>
      <c r="AE66" s="31">
        <v>1.0000000000000001E-5</v>
      </c>
      <c r="AF66" s="31">
        <v>1.0000000000000001E-5</v>
      </c>
      <c r="AG66" s="31">
        <v>1.0000000000000001E-5</v>
      </c>
      <c r="AH66" s="31">
        <v>1.0000000000000001E-5</v>
      </c>
      <c r="AI66" s="31">
        <v>1.0000000000000001E-5</v>
      </c>
      <c r="AJ66" s="31">
        <v>1.0000000000000001E-5</v>
      </c>
      <c r="AK66" s="31">
        <v>1.0000000000000001E-5</v>
      </c>
      <c r="AL66" s="31">
        <v>1.0000000000000001E-5</v>
      </c>
      <c r="AM66" s="31">
        <v>1.0000000000000001E-5</v>
      </c>
      <c r="AN66" s="31">
        <v>1.0000000000000001E-5</v>
      </c>
      <c r="AO66" s="31">
        <v>1.0000000000000001E-5</v>
      </c>
      <c r="AP66" s="31">
        <v>1.0000000000000001E-5</v>
      </c>
      <c r="AQ66" s="31">
        <v>2.0000000000000002E-5</v>
      </c>
      <c r="AR66" s="31">
        <v>2.0000000000000002E-5</v>
      </c>
      <c r="AS66" s="31">
        <v>2.0000000000000002E-5</v>
      </c>
      <c r="AT66" s="31">
        <v>2.0000000000000002E-5</v>
      </c>
      <c r="AU66" s="31">
        <v>3.0000000000000001E-5</v>
      </c>
      <c r="AV66" s="31">
        <v>3.0000000000000001E-5</v>
      </c>
      <c r="AW66" s="31">
        <v>3.0000000000000001E-5</v>
      </c>
      <c r="AX66" s="31">
        <v>4.0000000000000003E-5</v>
      </c>
      <c r="AY66" s="31">
        <v>4.0000000000000003E-5</v>
      </c>
      <c r="AZ66" s="31">
        <v>4.0000000000000003E-5</v>
      </c>
      <c r="BA66" s="31">
        <v>5.0000000000000002E-5</v>
      </c>
      <c r="BB66" s="31">
        <v>5.0000000000000002E-5</v>
      </c>
      <c r="BC66" s="31">
        <v>6.0000000000000002E-5</v>
      </c>
      <c r="BD66" s="31">
        <v>6.0000000000000002E-5</v>
      </c>
      <c r="BE66" s="31">
        <v>6.9999999999999994E-5</v>
      </c>
      <c r="BF66" s="31">
        <v>8.0000000000000007E-5</v>
      </c>
      <c r="BG66" s="31">
        <v>8.0000000000000007E-5</v>
      </c>
      <c r="BH66" s="31">
        <v>9.0000000000000006E-5</v>
      </c>
      <c r="BI66" s="31">
        <v>1E-4</v>
      </c>
      <c r="BJ66" s="31">
        <v>1.1E-4</v>
      </c>
      <c r="BK66" s="31">
        <v>1.2E-4</v>
      </c>
      <c r="BL66" s="31">
        <v>1.2999999999999999E-4</v>
      </c>
      <c r="BM66" s="31">
        <v>1.4999999999999999E-4</v>
      </c>
      <c r="BN66" s="31">
        <v>1.7000000000000001E-4</v>
      </c>
      <c r="BO66" s="31">
        <v>1.8000000000000001E-4</v>
      </c>
      <c r="BP66" s="31">
        <v>2.1000000000000001E-4</v>
      </c>
      <c r="BQ66" s="31">
        <v>2.3000000000000001E-4</v>
      </c>
      <c r="BR66" s="31">
        <v>2.5000000000000001E-4</v>
      </c>
    </row>
    <row r="67" spans="1:70" x14ac:dyDescent="0.2">
      <c r="A67">
        <v>80</v>
      </c>
      <c r="B67" s="31">
        <v>1.0000000000000001E-5</v>
      </c>
      <c r="C67" s="31">
        <v>1.0000000000000001E-5</v>
      </c>
      <c r="D67" s="31">
        <v>1.0000000000000001E-5</v>
      </c>
      <c r="E67" s="31">
        <v>1.0000000000000001E-5</v>
      </c>
      <c r="F67" s="31">
        <v>1.0000000000000001E-5</v>
      </c>
      <c r="G67" s="31">
        <v>1.0000000000000001E-5</v>
      </c>
      <c r="H67" s="31">
        <v>1.0000000000000001E-5</v>
      </c>
      <c r="I67" s="31">
        <v>1.0000000000000001E-5</v>
      </c>
      <c r="J67" s="31">
        <v>1.0000000000000001E-5</v>
      </c>
      <c r="K67" s="31">
        <v>1.0000000000000001E-5</v>
      </c>
      <c r="L67" s="31">
        <v>1.0000000000000001E-5</v>
      </c>
      <c r="M67" s="31">
        <v>1.0000000000000001E-5</v>
      </c>
      <c r="N67" s="31">
        <v>1.0000000000000001E-5</v>
      </c>
      <c r="O67" s="31">
        <v>1.0000000000000001E-5</v>
      </c>
      <c r="P67" s="31">
        <v>1.0000000000000001E-5</v>
      </c>
      <c r="Q67" s="31">
        <v>1.0000000000000001E-5</v>
      </c>
      <c r="R67" s="31">
        <v>1.0000000000000001E-5</v>
      </c>
      <c r="S67" s="31">
        <v>1.0000000000000001E-5</v>
      </c>
      <c r="T67" s="31">
        <v>1.0000000000000001E-5</v>
      </c>
      <c r="U67" s="31">
        <v>1.0000000000000001E-5</v>
      </c>
      <c r="V67" s="31">
        <v>1.0000000000000001E-5</v>
      </c>
      <c r="W67" s="31">
        <v>1.0000000000000001E-5</v>
      </c>
      <c r="X67" s="31">
        <v>1.0000000000000001E-5</v>
      </c>
      <c r="Y67" s="31">
        <v>1.0000000000000001E-5</v>
      </c>
      <c r="Z67" s="31">
        <v>1.0000000000000001E-5</v>
      </c>
      <c r="AA67" s="31">
        <v>1.0000000000000001E-5</v>
      </c>
      <c r="AB67" s="31">
        <v>1.0000000000000001E-5</v>
      </c>
      <c r="AC67" s="31">
        <v>1.0000000000000001E-5</v>
      </c>
      <c r="AD67" s="31">
        <v>1.0000000000000001E-5</v>
      </c>
      <c r="AE67" s="31">
        <v>1.0000000000000001E-5</v>
      </c>
      <c r="AF67" s="31">
        <v>1.0000000000000001E-5</v>
      </c>
      <c r="AG67" s="31">
        <v>1.0000000000000001E-5</v>
      </c>
      <c r="AH67" s="31">
        <v>1.0000000000000001E-5</v>
      </c>
      <c r="AI67" s="31">
        <v>1.0000000000000001E-5</v>
      </c>
      <c r="AJ67" s="31">
        <v>1.0000000000000001E-5</v>
      </c>
      <c r="AK67" s="31">
        <v>1.0000000000000001E-5</v>
      </c>
      <c r="AL67" s="31">
        <v>1.0000000000000001E-5</v>
      </c>
      <c r="AM67" s="31">
        <v>1.0000000000000001E-5</v>
      </c>
      <c r="AN67" s="31">
        <v>1.0000000000000001E-5</v>
      </c>
      <c r="AO67" s="31">
        <v>1.0000000000000001E-5</v>
      </c>
      <c r="AP67" s="31">
        <v>1.0000000000000001E-5</v>
      </c>
      <c r="AQ67" s="31">
        <v>2.0000000000000002E-5</v>
      </c>
      <c r="AR67" s="31">
        <v>2.0000000000000002E-5</v>
      </c>
      <c r="AS67" s="31">
        <v>2.0000000000000002E-5</v>
      </c>
      <c r="AT67" s="31">
        <v>3.0000000000000001E-5</v>
      </c>
      <c r="AU67" s="31">
        <v>3.0000000000000001E-5</v>
      </c>
      <c r="AV67" s="31">
        <v>3.0000000000000001E-5</v>
      </c>
      <c r="AW67" s="31">
        <v>4.0000000000000003E-5</v>
      </c>
      <c r="AX67" s="31">
        <v>4.0000000000000003E-5</v>
      </c>
      <c r="AY67" s="31">
        <v>5.0000000000000002E-5</v>
      </c>
      <c r="AZ67" s="31">
        <v>5.0000000000000002E-5</v>
      </c>
      <c r="BA67" s="31">
        <v>6.0000000000000002E-5</v>
      </c>
      <c r="BB67" s="31">
        <v>6.0000000000000002E-5</v>
      </c>
      <c r="BC67" s="31">
        <v>6.9999999999999994E-5</v>
      </c>
      <c r="BD67" s="31">
        <v>6.9999999999999994E-5</v>
      </c>
      <c r="BE67" s="31">
        <v>8.0000000000000007E-5</v>
      </c>
      <c r="BF67" s="31">
        <v>9.0000000000000006E-5</v>
      </c>
      <c r="BG67" s="31">
        <v>1E-4</v>
      </c>
      <c r="BH67" s="31">
        <v>1E-4</v>
      </c>
      <c r="BI67" s="31">
        <v>1.1E-4</v>
      </c>
      <c r="BJ67" s="31">
        <v>1.2E-4</v>
      </c>
      <c r="BK67" s="31">
        <v>1.3999999999999999E-4</v>
      </c>
      <c r="BL67" s="31">
        <v>1.4999999999999999E-4</v>
      </c>
      <c r="BM67" s="31">
        <v>1.7000000000000001E-4</v>
      </c>
      <c r="BN67" s="31">
        <v>1.9000000000000001E-4</v>
      </c>
      <c r="BO67" s="31">
        <v>2.1000000000000001E-4</v>
      </c>
      <c r="BP67" s="31">
        <v>2.3000000000000001E-4</v>
      </c>
      <c r="BQ67" s="31">
        <v>2.5999999999999998E-4</v>
      </c>
      <c r="BR67" s="31">
        <v>2.9E-4</v>
      </c>
    </row>
    <row r="68" spans="1:70" x14ac:dyDescent="0.2">
      <c r="A68">
        <v>81</v>
      </c>
      <c r="B68" s="31">
        <v>1.0000000000000001E-5</v>
      </c>
      <c r="C68" s="31">
        <v>1.0000000000000001E-5</v>
      </c>
      <c r="D68" s="31">
        <v>1.0000000000000001E-5</v>
      </c>
      <c r="E68" s="31">
        <v>1.0000000000000001E-5</v>
      </c>
      <c r="F68" s="31">
        <v>1.0000000000000001E-5</v>
      </c>
      <c r="G68" s="31">
        <v>1.0000000000000001E-5</v>
      </c>
      <c r="H68" s="31">
        <v>1.0000000000000001E-5</v>
      </c>
      <c r="I68" s="31">
        <v>1.0000000000000001E-5</v>
      </c>
      <c r="J68" s="31">
        <v>1.0000000000000001E-5</v>
      </c>
      <c r="K68" s="31">
        <v>1.0000000000000001E-5</v>
      </c>
      <c r="L68" s="31">
        <v>1.0000000000000001E-5</v>
      </c>
      <c r="M68" s="31">
        <v>1.0000000000000001E-5</v>
      </c>
      <c r="N68" s="31">
        <v>1.0000000000000001E-5</v>
      </c>
      <c r="O68" s="31">
        <v>1.0000000000000001E-5</v>
      </c>
      <c r="P68" s="31">
        <v>1.0000000000000001E-5</v>
      </c>
      <c r="Q68" s="31">
        <v>1.0000000000000001E-5</v>
      </c>
      <c r="R68" s="31">
        <v>1.0000000000000001E-5</v>
      </c>
      <c r="S68" s="31">
        <v>1.0000000000000001E-5</v>
      </c>
      <c r="T68" s="31">
        <v>1.0000000000000001E-5</v>
      </c>
      <c r="U68" s="31">
        <v>1.0000000000000001E-5</v>
      </c>
      <c r="V68" s="31">
        <v>1.0000000000000001E-5</v>
      </c>
      <c r="W68" s="31">
        <v>1.0000000000000001E-5</v>
      </c>
      <c r="X68" s="31">
        <v>1.0000000000000001E-5</v>
      </c>
      <c r="Y68" s="31">
        <v>1.0000000000000001E-5</v>
      </c>
      <c r="Z68" s="31">
        <v>1.0000000000000001E-5</v>
      </c>
      <c r="AA68" s="31">
        <v>1.0000000000000001E-5</v>
      </c>
      <c r="AB68" s="31">
        <v>1.0000000000000001E-5</v>
      </c>
      <c r="AC68" s="31">
        <v>1.0000000000000001E-5</v>
      </c>
      <c r="AD68" s="31">
        <v>1.0000000000000001E-5</v>
      </c>
      <c r="AE68" s="31">
        <v>1.0000000000000001E-5</v>
      </c>
      <c r="AF68" s="31">
        <v>1.0000000000000001E-5</v>
      </c>
      <c r="AG68" s="31">
        <v>1.0000000000000001E-5</v>
      </c>
      <c r="AH68" s="31">
        <v>1.0000000000000001E-5</v>
      </c>
      <c r="AI68" s="31">
        <v>1.0000000000000001E-5</v>
      </c>
      <c r="AJ68" s="31">
        <v>1.0000000000000001E-5</v>
      </c>
      <c r="AK68" s="31">
        <v>1.0000000000000001E-5</v>
      </c>
      <c r="AL68" s="31">
        <v>1.0000000000000001E-5</v>
      </c>
      <c r="AM68" s="31">
        <v>1.0000000000000001E-5</v>
      </c>
      <c r="AN68" s="31">
        <v>1.0000000000000001E-5</v>
      </c>
      <c r="AO68" s="31">
        <v>1.0000000000000001E-5</v>
      </c>
      <c r="AP68" s="31">
        <v>2.0000000000000002E-5</v>
      </c>
      <c r="AQ68" s="31">
        <v>2.0000000000000002E-5</v>
      </c>
      <c r="AR68" s="31">
        <v>2.0000000000000002E-5</v>
      </c>
      <c r="AS68" s="31">
        <v>3.0000000000000001E-5</v>
      </c>
      <c r="AT68" s="31">
        <v>3.0000000000000001E-5</v>
      </c>
      <c r="AU68" s="31">
        <v>3.0000000000000001E-5</v>
      </c>
      <c r="AV68" s="31">
        <v>4.0000000000000003E-5</v>
      </c>
      <c r="AW68" s="31">
        <v>4.0000000000000003E-5</v>
      </c>
      <c r="AX68" s="31">
        <v>5.0000000000000002E-5</v>
      </c>
      <c r="AY68" s="31">
        <v>5.0000000000000002E-5</v>
      </c>
      <c r="AZ68" s="31">
        <v>6.0000000000000002E-5</v>
      </c>
      <c r="BA68" s="31">
        <v>6.0000000000000002E-5</v>
      </c>
      <c r="BB68" s="31">
        <v>6.9999999999999994E-5</v>
      </c>
      <c r="BC68" s="31">
        <v>8.0000000000000007E-5</v>
      </c>
      <c r="BD68" s="31">
        <v>8.0000000000000007E-5</v>
      </c>
      <c r="BE68" s="31">
        <v>9.0000000000000006E-5</v>
      </c>
      <c r="BF68" s="31">
        <v>1E-4</v>
      </c>
      <c r="BG68" s="31">
        <v>1.1E-4</v>
      </c>
      <c r="BH68" s="31">
        <v>1.2E-4</v>
      </c>
      <c r="BI68" s="31">
        <v>1.2999999999999999E-4</v>
      </c>
      <c r="BJ68" s="31">
        <v>1.3999999999999999E-4</v>
      </c>
      <c r="BK68" s="31">
        <v>1.6000000000000001E-4</v>
      </c>
      <c r="BL68" s="31">
        <v>1.7000000000000001E-4</v>
      </c>
      <c r="BM68" s="31">
        <v>1.9000000000000001E-4</v>
      </c>
      <c r="BN68" s="31">
        <v>2.1000000000000001E-4</v>
      </c>
      <c r="BO68" s="31">
        <v>2.4000000000000001E-4</v>
      </c>
      <c r="BP68" s="31">
        <v>2.5999999999999998E-4</v>
      </c>
      <c r="BQ68" s="31">
        <v>2.9E-4</v>
      </c>
      <c r="BR68" s="31">
        <v>3.3E-4</v>
      </c>
    </row>
    <row r="69" spans="1:70" x14ac:dyDescent="0.2">
      <c r="A69">
        <v>82</v>
      </c>
      <c r="B69" s="31">
        <v>1.0000000000000001E-5</v>
      </c>
      <c r="C69" s="31">
        <v>1.0000000000000001E-5</v>
      </c>
      <c r="D69" s="31">
        <v>1.0000000000000001E-5</v>
      </c>
      <c r="E69" s="31">
        <v>1.0000000000000001E-5</v>
      </c>
      <c r="F69" s="31">
        <v>1.0000000000000001E-5</v>
      </c>
      <c r="G69" s="31">
        <v>1.0000000000000001E-5</v>
      </c>
      <c r="H69" s="31">
        <v>1.0000000000000001E-5</v>
      </c>
      <c r="I69" s="31">
        <v>1.0000000000000001E-5</v>
      </c>
      <c r="J69" s="31">
        <v>1.0000000000000001E-5</v>
      </c>
      <c r="K69" s="31">
        <v>1.0000000000000001E-5</v>
      </c>
      <c r="L69" s="31">
        <v>1.0000000000000001E-5</v>
      </c>
      <c r="M69" s="31">
        <v>1.0000000000000001E-5</v>
      </c>
      <c r="N69" s="31">
        <v>1.0000000000000001E-5</v>
      </c>
      <c r="O69" s="31">
        <v>1.0000000000000001E-5</v>
      </c>
      <c r="P69" s="31">
        <v>1.0000000000000001E-5</v>
      </c>
      <c r="Q69" s="31">
        <v>1.0000000000000001E-5</v>
      </c>
      <c r="R69" s="31">
        <v>1.0000000000000001E-5</v>
      </c>
      <c r="S69" s="31">
        <v>1.0000000000000001E-5</v>
      </c>
      <c r="T69" s="31">
        <v>1.0000000000000001E-5</v>
      </c>
      <c r="U69" s="31">
        <v>1.0000000000000001E-5</v>
      </c>
      <c r="V69" s="31">
        <v>1.0000000000000001E-5</v>
      </c>
      <c r="W69" s="31">
        <v>1.0000000000000001E-5</v>
      </c>
      <c r="X69" s="31">
        <v>1.0000000000000001E-5</v>
      </c>
      <c r="Y69" s="31">
        <v>1.0000000000000001E-5</v>
      </c>
      <c r="Z69" s="31">
        <v>1.0000000000000001E-5</v>
      </c>
      <c r="AA69" s="31">
        <v>1.0000000000000001E-5</v>
      </c>
      <c r="AB69" s="31">
        <v>1.0000000000000001E-5</v>
      </c>
      <c r="AC69" s="31">
        <v>1.0000000000000001E-5</v>
      </c>
      <c r="AD69" s="31">
        <v>1.0000000000000001E-5</v>
      </c>
      <c r="AE69" s="31">
        <v>1.0000000000000001E-5</v>
      </c>
      <c r="AF69" s="31">
        <v>1.0000000000000001E-5</v>
      </c>
      <c r="AG69" s="31">
        <v>1.0000000000000001E-5</v>
      </c>
      <c r="AH69" s="31">
        <v>1.0000000000000001E-5</v>
      </c>
      <c r="AI69" s="31">
        <v>1.0000000000000001E-5</v>
      </c>
      <c r="AJ69" s="31">
        <v>1.0000000000000001E-5</v>
      </c>
      <c r="AK69" s="31">
        <v>1.0000000000000001E-5</v>
      </c>
      <c r="AL69" s="31">
        <v>1.0000000000000001E-5</v>
      </c>
      <c r="AM69" s="31">
        <v>1.0000000000000001E-5</v>
      </c>
      <c r="AN69" s="31">
        <v>1.0000000000000001E-5</v>
      </c>
      <c r="AO69" s="31">
        <v>1.0000000000000001E-5</v>
      </c>
      <c r="AP69" s="31">
        <v>2.0000000000000002E-5</v>
      </c>
      <c r="AQ69" s="31">
        <v>2.0000000000000002E-5</v>
      </c>
      <c r="AR69" s="31">
        <v>3.0000000000000001E-5</v>
      </c>
      <c r="AS69" s="31">
        <v>3.0000000000000001E-5</v>
      </c>
      <c r="AT69" s="31">
        <v>3.0000000000000001E-5</v>
      </c>
      <c r="AU69" s="31">
        <v>4.0000000000000003E-5</v>
      </c>
      <c r="AV69" s="31">
        <v>4.0000000000000003E-5</v>
      </c>
      <c r="AW69" s="31">
        <v>5.0000000000000002E-5</v>
      </c>
      <c r="AX69" s="31">
        <v>5.0000000000000002E-5</v>
      </c>
      <c r="AY69" s="31">
        <v>6.0000000000000002E-5</v>
      </c>
      <c r="AZ69" s="31">
        <v>6.0000000000000002E-5</v>
      </c>
      <c r="BA69" s="31">
        <v>6.9999999999999994E-5</v>
      </c>
      <c r="BB69" s="31">
        <v>8.0000000000000007E-5</v>
      </c>
      <c r="BC69" s="31">
        <v>9.0000000000000006E-5</v>
      </c>
      <c r="BD69" s="31">
        <v>9.0000000000000006E-5</v>
      </c>
      <c r="BE69" s="31">
        <v>1E-4</v>
      </c>
      <c r="BF69" s="31">
        <v>1.1E-4</v>
      </c>
      <c r="BG69" s="31">
        <v>1.2E-4</v>
      </c>
      <c r="BH69" s="31">
        <v>1.2999999999999999E-4</v>
      </c>
      <c r="BI69" s="31">
        <v>1.4999999999999999E-4</v>
      </c>
      <c r="BJ69" s="31">
        <v>1.6000000000000001E-4</v>
      </c>
      <c r="BK69" s="31">
        <v>1.8000000000000001E-4</v>
      </c>
      <c r="BL69" s="31">
        <v>1.9000000000000001E-4</v>
      </c>
      <c r="BM69" s="31">
        <v>2.2000000000000001E-4</v>
      </c>
      <c r="BN69" s="31">
        <v>2.4000000000000001E-4</v>
      </c>
      <c r="BO69" s="31">
        <v>2.7E-4</v>
      </c>
      <c r="BP69" s="31">
        <v>2.9999999999999997E-4</v>
      </c>
      <c r="BQ69" s="31">
        <v>3.3E-4</v>
      </c>
      <c r="BR69" s="31">
        <v>3.6999999999999999E-4</v>
      </c>
    </row>
    <row r="70" spans="1:70" x14ac:dyDescent="0.2">
      <c r="A70">
        <v>83</v>
      </c>
      <c r="B70" s="31">
        <v>1.0000000000000001E-5</v>
      </c>
      <c r="C70" s="31">
        <v>1.0000000000000001E-5</v>
      </c>
      <c r="D70" s="31">
        <v>1.0000000000000001E-5</v>
      </c>
      <c r="E70" s="31">
        <v>1.0000000000000001E-5</v>
      </c>
      <c r="F70" s="31">
        <v>1.0000000000000001E-5</v>
      </c>
      <c r="G70" s="31">
        <v>1.0000000000000001E-5</v>
      </c>
      <c r="H70" s="31">
        <v>1.0000000000000001E-5</v>
      </c>
      <c r="I70" s="31">
        <v>1.0000000000000001E-5</v>
      </c>
      <c r="J70" s="31">
        <v>1.0000000000000001E-5</v>
      </c>
      <c r="K70" s="31">
        <v>1.0000000000000001E-5</v>
      </c>
      <c r="L70" s="31">
        <v>1.0000000000000001E-5</v>
      </c>
      <c r="M70" s="31">
        <v>1.0000000000000001E-5</v>
      </c>
      <c r="N70" s="31">
        <v>1.0000000000000001E-5</v>
      </c>
      <c r="O70" s="31">
        <v>1.0000000000000001E-5</v>
      </c>
      <c r="P70" s="31">
        <v>1.0000000000000001E-5</v>
      </c>
      <c r="Q70" s="31">
        <v>1.0000000000000001E-5</v>
      </c>
      <c r="R70" s="31">
        <v>1.0000000000000001E-5</v>
      </c>
      <c r="S70" s="31">
        <v>1.0000000000000001E-5</v>
      </c>
      <c r="T70" s="31">
        <v>1.0000000000000001E-5</v>
      </c>
      <c r="U70" s="31">
        <v>1.0000000000000001E-5</v>
      </c>
      <c r="V70" s="31">
        <v>1.0000000000000001E-5</v>
      </c>
      <c r="W70" s="31">
        <v>1.0000000000000001E-5</v>
      </c>
      <c r="X70" s="31">
        <v>1.0000000000000001E-5</v>
      </c>
      <c r="Y70" s="31">
        <v>1.0000000000000001E-5</v>
      </c>
      <c r="Z70" s="31">
        <v>1.0000000000000001E-5</v>
      </c>
      <c r="AA70" s="31">
        <v>1.0000000000000001E-5</v>
      </c>
      <c r="AB70" s="31">
        <v>1.0000000000000001E-5</v>
      </c>
      <c r="AC70" s="31">
        <v>1.0000000000000001E-5</v>
      </c>
      <c r="AD70" s="31">
        <v>1.0000000000000001E-5</v>
      </c>
      <c r="AE70" s="31">
        <v>1.0000000000000001E-5</v>
      </c>
      <c r="AF70" s="31">
        <v>1.0000000000000001E-5</v>
      </c>
      <c r="AG70" s="31">
        <v>1.0000000000000001E-5</v>
      </c>
      <c r="AH70" s="31">
        <v>1.0000000000000001E-5</v>
      </c>
      <c r="AI70" s="31">
        <v>1.0000000000000001E-5</v>
      </c>
      <c r="AJ70" s="31">
        <v>1.0000000000000001E-5</v>
      </c>
      <c r="AK70" s="31">
        <v>1.0000000000000001E-5</v>
      </c>
      <c r="AL70" s="31">
        <v>1.0000000000000001E-5</v>
      </c>
      <c r="AM70" s="31">
        <v>1.0000000000000001E-5</v>
      </c>
      <c r="AN70" s="31">
        <v>1.0000000000000001E-5</v>
      </c>
      <c r="AO70" s="31">
        <v>1.0000000000000001E-5</v>
      </c>
      <c r="AP70" s="31">
        <v>2.0000000000000002E-5</v>
      </c>
      <c r="AQ70" s="31">
        <v>2.0000000000000002E-5</v>
      </c>
      <c r="AR70" s="31">
        <v>3.0000000000000001E-5</v>
      </c>
      <c r="AS70" s="31">
        <v>3.0000000000000001E-5</v>
      </c>
      <c r="AT70" s="31">
        <v>4.0000000000000003E-5</v>
      </c>
      <c r="AU70" s="31">
        <v>4.0000000000000003E-5</v>
      </c>
      <c r="AV70" s="31">
        <v>5.0000000000000002E-5</v>
      </c>
      <c r="AW70" s="31">
        <v>5.0000000000000002E-5</v>
      </c>
      <c r="AX70" s="31">
        <v>6.0000000000000002E-5</v>
      </c>
      <c r="AY70" s="31">
        <v>6.9999999999999994E-5</v>
      </c>
      <c r="AZ70" s="31">
        <v>6.9999999999999994E-5</v>
      </c>
      <c r="BA70" s="31">
        <v>8.0000000000000007E-5</v>
      </c>
      <c r="BB70" s="31">
        <v>9.0000000000000006E-5</v>
      </c>
      <c r="BC70" s="31">
        <v>1E-4</v>
      </c>
      <c r="BD70" s="31">
        <v>1.1E-4</v>
      </c>
      <c r="BE70" s="31">
        <v>1.2E-4</v>
      </c>
      <c r="BF70" s="31">
        <v>1.2999999999999999E-4</v>
      </c>
      <c r="BG70" s="31">
        <v>1.3999999999999999E-4</v>
      </c>
      <c r="BH70" s="31">
        <v>1.4999999999999999E-4</v>
      </c>
      <c r="BI70" s="31">
        <v>1.7000000000000001E-4</v>
      </c>
      <c r="BJ70" s="31">
        <v>1.8000000000000001E-4</v>
      </c>
      <c r="BK70" s="31">
        <v>2.0000000000000001E-4</v>
      </c>
      <c r="BL70" s="31">
        <v>2.2000000000000001E-4</v>
      </c>
      <c r="BM70" s="31">
        <v>2.5000000000000001E-4</v>
      </c>
      <c r="BN70" s="31">
        <v>2.7E-4</v>
      </c>
      <c r="BO70" s="31">
        <v>2.9999999999999997E-4</v>
      </c>
      <c r="BP70" s="31">
        <v>3.4000000000000002E-4</v>
      </c>
      <c r="BQ70" s="31">
        <v>3.8000000000000002E-4</v>
      </c>
      <c r="BR70" s="31">
        <v>4.2000000000000002E-4</v>
      </c>
    </row>
    <row r="71" spans="1:70" x14ac:dyDescent="0.2">
      <c r="A71">
        <v>84</v>
      </c>
      <c r="B71" s="31">
        <v>1.0000000000000001E-5</v>
      </c>
      <c r="C71" s="31">
        <v>1.0000000000000001E-5</v>
      </c>
      <c r="D71" s="31">
        <v>1.0000000000000001E-5</v>
      </c>
      <c r="E71" s="31">
        <v>1.0000000000000001E-5</v>
      </c>
      <c r="F71" s="31">
        <v>1.0000000000000001E-5</v>
      </c>
      <c r="G71" s="31">
        <v>1.0000000000000001E-5</v>
      </c>
      <c r="H71" s="31">
        <v>1.0000000000000001E-5</v>
      </c>
      <c r="I71" s="31">
        <v>1.0000000000000001E-5</v>
      </c>
      <c r="J71" s="31">
        <v>1.0000000000000001E-5</v>
      </c>
      <c r="K71" s="31">
        <v>1.0000000000000001E-5</v>
      </c>
      <c r="L71" s="31">
        <v>1.0000000000000001E-5</v>
      </c>
      <c r="M71" s="31">
        <v>1.0000000000000001E-5</v>
      </c>
      <c r="N71" s="31">
        <v>1.0000000000000001E-5</v>
      </c>
      <c r="O71" s="31">
        <v>1.0000000000000001E-5</v>
      </c>
      <c r="P71" s="31">
        <v>1.0000000000000001E-5</v>
      </c>
      <c r="Q71" s="31">
        <v>1.0000000000000001E-5</v>
      </c>
      <c r="R71" s="31">
        <v>1.0000000000000001E-5</v>
      </c>
      <c r="S71" s="31">
        <v>1.0000000000000001E-5</v>
      </c>
      <c r="T71" s="31">
        <v>1.0000000000000001E-5</v>
      </c>
      <c r="U71" s="31">
        <v>1.0000000000000001E-5</v>
      </c>
      <c r="V71" s="31">
        <v>1.0000000000000001E-5</v>
      </c>
      <c r="W71" s="31">
        <v>1.0000000000000001E-5</v>
      </c>
      <c r="X71" s="31">
        <v>1.0000000000000001E-5</v>
      </c>
      <c r="Y71" s="31">
        <v>1.0000000000000001E-5</v>
      </c>
      <c r="Z71" s="31">
        <v>1.0000000000000001E-5</v>
      </c>
      <c r="AA71" s="31">
        <v>1.0000000000000001E-5</v>
      </c>
      <c r="AB71" s="31">
        <v>1.0000000000000001E-5</v>
      </c>
      <c r="AC71" s="31">
        <v>1.0000000000000001E-5</v>
      </c>
      <c r="AD71" s="31">
        <v>1.0000000000000001E-5</v>
      </c>
      <c r="AE71" s="31">
        <v>1.0000000000000001E-5</v>
      </c>
      <c r="AF71" s="31">
        <v>1.0000000000000001E-5</v>
      </c>
      <c r="AG71" s="31">
        <v>1.0000000000000001E-5</v>
      </c>
      <c r="AH71" s="31">
        <v>1.0000000000000001E-5</v>
      </c>
      <c r="AI71" s="31">
        <v>1.0000000000000001E-5</v>
      </c>
      <c r="AJ71" s="31">
        <v>1.0000000000000001E-5</v>
      </c>
      <c r="AK71" s="31">
        <v>1.0000000000000001E-5</v>
      </c>
      <c r="AL71" s="31">
        <v>1.0000000000000001E-5</v>
      </c>
      <c r="AM71" s="31">
        <v>1.0000000000000001E-5</v>
      </c>
      <c r="AN71" s="31">
        <v>1.0000000000000001E-5</v>
      </c>
      <c r="AO71" s="31">
        <v>2.0000000000000002E-5</v>
      </c>
      <c r="AP71" s="31">
        <v>2.0000000000000002E-5</v>
      </c>
      <c r="AQ71" s="31">
        <v>3.0000000000000001E-5</v>
      </c>
      <c r="AR71" s="31">
        <v>3.0000000000000001E-5</v>
      </c>
      <c r="AS71" s="31">
        <v>4.0000000000000003E-5</v>
      </c>
      <c r="AT71" s="31">
        <v>4.0000000000000003E-5</v>
      </c>
      <c r="AU71" s="31">
        <v>5.0000000000000002E-5</v>
      </c>
      <c r="AV71" s="31">
        <v>6.0000000000000002E-5</v>
      </c>
      <c r="AW71" s="31">
        <v>6.0000000000000002E-5</v>
      </c>
      <c r="AX71" s="31">
        <v>6.9999999999999994E-5</v>
      </c>
      <c r="AY71" s="31">
        <v>8.0000000000000007E-5</v>
      </c>
      <c r="AZ71" s="31">
        <v>8.0000000000000007E-5</v>
      </c>
      <c r="BA71" s="31">
        <v>9.0000000000000006E-5</v>
      </c>
      <c r="BB71" s="31">
        <v>1E-4</v>
      </c>
      <c r="BC71" s="31">
        <v>1.1E-4</v>
      </c>
      <c r="BD71" s="31">
        <v>1.2E-4</v>
      </c>
      <c r="BE71" s="31">
        <v>1.2999999999999999E-4</v>
      </c>
      <c r="BF71" s="31">
        <v>1.3999999999999999E-4</v>
      </c>
      <c r="BG71" s="31">
        <v>1.6000000000000001E-4</v>
      </c>
      <c r="BH71" s="31">
        <v>1.7000000000000001E-4</v>
      </c>
      <c r="BI71" s="31">
        <v>1.9000000000000001E-4</v>
      </c>
      <c r="BJ71" s="31">
        <v>2.0000000000000001E-4</v>
      </c>
      <c r="BK71" s="31">
        <v>2.3000000000000001E-4</v>
      </c>
      <c r="BL71" s="31">
        <v>2.5000000000000001E-4</v>
      </c>
      <c r="BM71" s="31">
        <v>2.7999999999999998E-4</v>
      </c>
      <c r="BN71" s="31">
        <v>3.1E-4</v>
      </c>
      <c r="BO71" s="31">
        <v>3.4000000000000002E-4</v>
      </c>
      <c r="BP71" s="31">
        <v>3.8000000000000002E-4</v>
      </c>
      <c r="BQ71" s="31">
        <v>4.2999999999999999E-4</v>
      </c>
      <c r="BR71" s="31">
        <v>4.6999999999999999E-4</v>
      </c>
    </row>
  </sheetData>
  <pageMargins left="0.75" right="0.75" top="1" bottom="1" header="0.5" footer="0.5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35"/>
    <pageSetUpPr autoPageBreaks="0" fitToPage="1"/>
  </sheetPr>
  <dimension ref="A1:M34"/>
  <sheetViews>
    <sheetView showGridLines="0" showRowColHeaders="0" showZeros="0" showOutlineSymbols="0" topLeftCell="B1" zoomScale="125" zoomScaleNormal="125" workbookViewId="0"/>
  </sheetViews>
  <sheetFormatPr defaultColWidth="9.140625" defaultRowHeight="12.75" x14ac:dyDescent="0.2"/>
  <cols>
    <col min="1" max="1" width="9.140625" style="6" hidden="1" customWidth="1"/>
    <col min="2" max="2" width="16.7109375" style="6" customWidth="1"/>
    <col min="3" max="3" width="3.140625" style="6" customWidth="1"/>
    <col min="4" max="4" width="3.7109375" style="6" customWidth="1"/>
    <col min="5" max="5" width="51.7109375" style="6" customWidth="1"/>
    <col min="6" max="6" width="3.7109375" style="6" customWidth="1"/>
    <col min="7" max="7" width="4.7109375" style="6" customWidth="1"/>
    <col min="8" max="8" width="10.28515625" style="6" customWidth="1"/>
    <col min="9" max="9" width="10" style="6" customWidth="1"/>
    <col min="10" max="16384" width="9.140625" style="6"/>
  </cols>
  <sheetData>
    <row r="1" spans="1:13" ht="15" customHeight="1" x14ac:dyDescent="0.2">
      <c r="A1" s="48"/>
    </row>
    <row r="2" spans="1:13" ht="24.95" customHeight="1" x14ac:dyDescent="0.4">
      <c r="C2" s="24" t="s">
        <v>13</v>
      </c>
      <c r="D2" s="19"/>
      <c r="E2" s="19"/>
      <c r="F2" s="19"/>
      <c r="G2" s="19"/>
      <c r="H2" s="19"/>
      <c r="I2" s="19"/>
    </row>
    <row r="3" spans="1:13" ht="12.75" customHeight="1" x14ac:dyDescent="0.2"/>
    <row r="4" spans="1:13" x14ac:dyDescent="0.2">
      <c r="C4" s="8" t="s">
        <v>5</v>
      </c>
      <c r="D4" s="8"/>
      <c r="J4" s="10"/>
      <c r="K4" s="10"/>
      <c r="L4" s="10"/>
      <c r="M4" s="10"/>
    </row>
    <row r="5" spans="1:13" ht="12" customHeight="1" x14ac:dyDescent="0.2">
      <c r="D5" s="6" t="s">
        <v>6</v>
      </c>
      <c r="G5" s="167" t="str">
        <f>'Retiree Information'!I7</f>
        <v>Your Name</v>
      </c>
      <c r="H5" s="167"/>
      <c r="I5" s="168"/>
      <c r="J5" s="8"/>
      <c r="K5" s="8"/>
      <c r="L5" s="8"/>
      <c r="M5" s="8"/>
    </row>
    <row r="6" spans="1:13" ht="12" customHeight="1" x14ac:dyDescent="0.2">
      <c r="D6" s="6" t="str">
        <f>CONCATENATE(IF('Retiree Information'!$I$11="Reserve (Non Regular)","*",""),"Your Date of Retirement:")</f>
        <v>Your Date of Retirement:</v>
      </c>
      <c r="E6" s="9"/>
      <c r="F6" s="9"/>
      <c r="G6" s="9"/>
      <c r="H6" s="9"/>
      <c r="I6" s="7" t="str">
        <f>IF(AND('Retiree Information'!$I$11="Reserve (Non Regular)",'Retiree Information'!I13="Yes"),CONCATENATE('RC-SBP'!J14," ",'RC-SBP'!L14,", ",'RC-SBP'!O14),CONCATENATE('Retiree Information'!$I$21," ",'Retiree Information'!$K$21,", ",'Retiree Information'!$N$21))</f>
        <v>January 1, 2021</v>
      </c>
      <c r="J6" s="10"/>
      <c r="K6" s="10"/>
      <c r="L6" s="10"/>
      <c r="M6" s="10"/>
    </row>
    <row r="7" spans="1:13" ht="12" customHeight="1" x14ac:dyDescent="0.2">
      <c r="A7" s="6" t="str">
        <f>CONCATENATE(IF('Retiree Information'!I9="Spouse &amp; Child","*",""),IF('Retiree Information'!I11="Reserve (Non Regular)","*",""))</f>
        <v/>
      </c>
      <c r="D7" s="6" t="str">
        <f>CONCATENATE(IF('Retiree Information'!$I$11="Reserve (Non Regular)","*",""),"Your Age at Retirement:")</f>
        <v>Your Age at Retirement:</v>
      </c>
      <c r="E7" s="11"/>
      <c r="F7" s="11"/>
      <c r="G7" s="11"/>
      <c r="H7" s="11"/>
      <c r="I7" s="7">
        <f>Calculations!C19</f>
        <v>42</v>
      </c>
      <c r="J7" s="10"/>
      <c r="K7" s="10"/>
      <c r="L7" s="10"/>
      <c r="M7" s="10"/>
    </row>
    <row r="8" spans="1:13" ht="12" customHeight="1" x14ac:dyDescent="0.2">
      <c r="D8" s="6" t="str">
        <f>CONCATENATE(IF('Retiree Information'!$I$11="Reserve (Non Regular)","*",""),IF('Retiree Information'!I9="Spouse &amp; Child",CONCATENATE("Your Spouse's Age at Retirement:"),CONCATENATE(A7,"Your ",'Retiree Information'!I9, "'s Age at Retirement:")))</f>
        <v>Your Spouse's Age at Retirement:</v>
      </c>
      <c r="E8" s="11"/>
      <c r="F8" s="11"/>
      <c r="G8" s="11"/>
      <c r="H8" s="11"/>
      <c r="I8" s="7">
        <f>IF('Retiree Information'!I9="Child",Calculations!E19,Calculations!D19)</f>
        <v>40</v>
      </c>
      <c r="J8" s="10"/>
      <c r="K8" s="10"/>
      <c r="L8" s="10"/>
      <c r="M8" s="10"/>
    </row>
    <row r="9" spans="1:13" ht="12" customHeight="1" x14ac:dyDescent="0.2">
      <c r="D9" s="6" t="str">
        <f>IF('Retiree Information'!I9="Spouse &amp; Child",CONCATENATE(A7,"Your Child's Age at Retirement"),"")</f>
        <v/>
      </c>
      <c r="E9" s="11"/>
      <c r="F9" s="11"/>
      <c r="G9" s="11"/>
      <c r="H9" s="11"/>
      <c r="I9" s="7" t="str">
        <f>IF('Retiree Information'!I9="Spouse &amp; Child",Calculations!E19,"")</f>
        <v/>
      </c>
      <c r="J9" s="10"/>
      <c r="K9" s="10"/>
      <c r="L9" s="10"/>
      <c r="M9" s="10"/>
    </row>
    <row r="10" spans="1:13" ht="12" customHeight="1" x14ac:dyDescent="0.2">
      <c r="D10" s="6" t="s">
        <v>7</v>
      </c>
      <c r="E10" s="11"/>
      <c r="F10" s="11"/>
      <c r="G10" s="11"/>
      <c r="H10" s="11"/>
      <c r="I10" s="45">
        <f>'Retiree Information'!I15</f>
        <v>2500</v>
      </c>
      <c r="J10" s="10"/>
      <c r="K10" s="10"/>
      <c r="L10" s="10"/>
      <c r="M10" s="10"/>
    </row>
    <row r="11" spans="1:13" ht="12" customHeight="1" x14ac:dyDescent="0.2">
      <c r="D11" s="27" t="str">
        <f>IF(OR('Retiree Information'!I9="Spouse &amp; Child",'Retiree Information'!I9="Child"),"For premium purposes, age refers to age at nearest birthday.","Age refers to age at nearest birthday.")</f>
        <v>Age refers to age at nearest birthday.</v>
      </c>
      <c r="E11" s="11"/>
      <c r="F11" s="11"/>
      <c r="G11" s="11"/>
      <c r="H11" s="11"/>
      <c r="I11" s="12"/>
      <c r="J11" s="10"/>
      <c r="K11" s="10"/>
      <c r="L11" s="10"/>
      <c r="M11" s="10"/>
    </row>
    <row r="12" spans="1:13" ht="9" customHeight="1" x14ac:dyDescent="0.2">
      <c r="E12" s="11"/>
      <c r="F12" s="11"/>
      <c r="G12" s="11"/>
      <c r="H12" s="11"/>
      <c r="I12" s="12"/>
      <c r="J12" s="10"/>
      <c r="K12" s="10"/>
      <c r="L12" s="10"/>
      <c r="M12" s="10"/>
    </row>
    <row r="13" spans="1:13" ht="12.95" customHeight="1" x14ac:dyDescent="0.2">
      <c r="C13" s="8" t="str">
        <f>IF('Retiree Information'!$I$9="Spouse &amp; Child",CONCATENATE("Your Premium For SBP Spouse Coverage is. . ."),IF(AND('Retiree Information'!$I$11="Reserve (Non Regular)",'Retiree Information'!$I$13="Yes"),CONCATENATE("Your Premium For SBP ",'Retiree Information'!I9," Coverage is. . ."),""))</f>
        <v/>
      </c>
      <c r="E13" s="11"/>
      <c r="F13" s="11"/>
      <c r="G13" s="11"/>
      <c r="H13" s="11"/>
      <c r="I13" s="12">
        <f>IF(C13="",0,IF(OR('Retiree Information'!$I$9="Spouse",'Retiree Information'!$I$9="Spouse &amp; Child"),Calculations!D32,IF('Retiree Information'!$I$9="Child",Calculations!D33,IF('Retiree Information'!$I$9="Insurable Interest",Calculations!D34,0))))</f>
        <v>0</v>
      </c>
      <c r="J13" s="10"/>
      <c r="K13" s="10"/>
      <c r="L13" s="10"/>
      <c r="M13" s="10"/>
    </row>
    <row r="14" spans="1:13" ht="12.95" customHeight="1" x14ac:dyDescent="0.2">
      <c r="C14" s="8" t="str">
        <f>IF('Retiree Information'!$I$9="Spouse &amp; Child",CONCATENATE(A7,"Your Premium For SBP Child Coverage is. . ."),"")</f>
        <v/>
      </c>
      <c r="E14" s="11"/>
      <c r="F14" s="11"/>
      <c r="G14" s="11"/>
      <c r="H14" s="11"/>
      <c r="I14" s="12">
        <f>IF(C14="",0,IF('Retiree Information'!$I$9="Spouse &amp; Child",Calculations!D35,""))</f>
        <v>0</v>
      </c>
      <c r="J14" s="8"/>
      <c r="K14" s="10"/>
      <c r="L14" s="10"/>
      <c r="M14" s="10"/>
    </row>
    <row r="15" spans="1:13" ht="12.95" customHeight="1" x14ac:dyDescent="0.2">
      <c r="C15" s="8" t="str">
        <f>IF(AND('Retiree Information'!$I$11="Reserve (Non Regular)",'Retiree Information'!$I$13="Yes"),CONCATENATE("Your RC-SBP Add-on Premium is. . ."),"")</f>
        <v/>
      </c>
      <c r="E15" s="11"/>
      <c r="F15" s="11"/>
      <c r="G15" s="11"/>
      <c r="H15" s="11"/>
      <c r="I15" s="12">
        <f>IF(C15="",0,IF(AND('Retiree Information'!$I$11="Reserve (Non Regular)",'Retiree Information'!$I$13="Yes"),'RC-SBP'!L32,""))</f>
        <v>0</v>
      </c>
      <c r="J15" s="8"/>
      <c r="K15" s="10"/>
      <c r="L15" s="10"/>
      <c r="M15" s="10"/>
    </row>
    <row r="16" spans="1:13" ht="6.75" customHeight="1" thickBot="1" x14ac:dyDescent="0.25">
      <c r="C16" s="8"/>
      <c r="E16" s="11"/>
      <c r="F16" s="11"/>
      <c r="G16" s="11"/>
      <c r="H16" s="11"/>
      <c r="I16" s="11"/>
      <c r="J16" s="8"/>
      <c r="K16" s="10"/>
      <c r="L16" s="10"/>
      <c r="M16" s="10"/>
    </row>
    <row r="17" spans="1:13" ht="24" customHeight="1" thickBot="1" x14ac:dyDescent="0.35">
      <c r="C17" s="36" t="str">
        <f>IF('Retiree Information'!$I$9="Spouse &amp; Child",CONCATENATE("YOUR TOTAL SBP PREMIUM WILL BE. . ."),CONCATENATE("YOUR MONTHLY SBP PREMIUM WILL BE. . ."))</f>
        <v>YOUR MONTHLY SBP PREMIUM WILL BE. . .</v>
      </c>
      <c r="D17" s="8"/>
      <c r="G17" s="171">
        <f>IF('Retiree Information'!$I$9="Spouse &amp; Child",I13+I14,IF('Retiree Information'!$I$9="Spouse",Calculations!D32,IF('Retiree Information'!$I$9="Child",Calculations!D33,IF('Retiree Information'!$I$9="Insurable Interest",Calculations!D34,0))))+IF(AND('Retiree Information'!$I$11="Reserve (Non Regular)",'Retiree Information'!$I$13="Yes"),'RC-SBP'!$L$32,0)</f>
        <v>162.5</v>
      </c>
      <c r="H17" s="172"/>
      <c r="I17" s="166"/>
      <c r="J17" s="10"/>
      <c r="K17" s="10"/>
      <c r="L17" s="10"/>
      <c r="M17" s="10"/>
    </row>
    <row r="18" spans="1:13" ht="12" hidden="1" customHeight="1" thickBot="1" x14ac:dyDescent="0.25">
      <c r="D18" s="6" t="s">
        <v>8</v>
      </c>
      <c r="E18" s="20"/>
      <c r="F18" s="20"/>
      <c r="G18" s="20"/>
      <c r="H18" s="20"/>
      <c r="I18" s="14">
        <f>Calculations!D32</f>
        <v>162.5</v>
      </c>
    </row>
    <row r="19" spans="1:13" ht="15" hidden="1" customHeight="1" x14ac:dyDescent="0.2">
      <c r="D19" s="6" t="s">
        <v>9</v>
      </c>
      <c r="E19" s="13"/>
      <c r="F19" s="13"/>
      <c r="G19" s="13"/>
      <c r="H19" s="13"/>
    </row>
    <row r="20" spans="1:13" ht="15" customHeight="1" x14ac:dyDescent="0.2">
      <c r="E20" s="13"/>
      <c r="F20" s="13"/>
      <c r="G20" s="13"/>
      <c r="H20" s="13"/>
      <c r="I20" s="123"/>
    </row>
    <row r="21" spans="1:13" ht="11.1" customHeight="1" x14ac:dyDescent="0.2">
      <c r="B21" s="39"/>
      <c r="C21" s="27" t="str">
        <f>IF('Retiree Information'!I9="Spouse &amp; Child",CONCATENATE(A7,"The premium above is for the child portion of spouse and child coverage.",""),"")</f>
        <v/>
      </c>
      <c r="D21" s="42"/>
      <c r="E21" s="42"/>
      <c r="F21" s="42"/>
      <c r="G21" s="13"/>
      <c r="H21" s="13"/>
      <c r="I21" s="169">
        <f>IF('Retiree Information'!I9="Spouse &amp; Child",Calculations!D33,0)</f>
        <v>0</v>
      </c>
    </row>
    <row r="22" spans="1:13" ht="11.1" customHeight="1" x14ac:dyDescent="0.2">
      <c r="A22" s="40"/>
      <c r="C22" s="27" t="str">
        <f>IF('Retiree Information'!I9="Spouse &amp; Child","     If you elected child only coverage, the premium would be. . .","")</f>
        <v/>
      </c>
      <c r="D22" s="43"/>
      <c r="E22" s="44"/>
      <c r="F22" s="44"/>
      <c r="G22" s="13"/>
      <c r="H22" s="13"/>
      <c r="I22" s="170"/>
    </row>
    <row r="23" spans="1:13" ht="15" customHeight="1" x14ac:dyDescent="0.2">
      <c r="C23" s="41"/>
      <c r="E23" s="13"/>
      <c r="F23" s="13"/>
      <c r="G23" s="13"/>
      <c r="H23" s="13"/>
    </row>
    <row r="24" spans="1:13" ht="15" customHeight="1" thickBot="1" x14ac:dyDescent="0.25">
      <c r="C24" s="163" t="str">
        <f>IF('Retiree Information'!I9="Spouse &amp; Child","YOUR SPOUSE OR CHILD'S                    MONTHLY SBP ANNUITY WILL BE. . .",IF('Retiree Information'!I9="Spouse","YOUR SPOUSE'S MONTHLY SBP ANNUITY WILL BE. . .",IF('Retiree Information'!I9="Child","YOUR CHILD'S MONTHLY SBP ANNUITY WILL BE. . .","YOUR INSURABLE INTEREST'S MONTHLY SBP ANNUITY WILL BE. . .")))</f>
        <v>YOUR SPOUSE'S MONTHLY SBP ANNUITY WILL BE. . .</v>
      </c>
      <c r="D24" s="162"/>
      <c r="E24" s="162"/>
      <c r="F24" s="28"/>
      <c r="G24" s="13"/>
      <c r="H24" s="13"/>
    </row>
    <row r="25" spans="1:13" ht="24" customHeight="1" thickBot="1" x14ac:dyDescent="0.35">
      <c r="B25" s="36"/>
      <c r="C25" s="162"/>
      <c r="D25" s="162"/>
      <c r="E25" s="162"/>
      <c r="F25" s="28"/>
      <c r="G25" s="164">
        <f>Calculations!C29</f>
        <v>1375</v>
      </c>
      <c r="H25" s="165"/>
      <c r="I25" s="166"/>
    </row>
    <row r="26" spans="1:13" ht="12" hidden="1" customHeight="1" thickBot="1" x14ac:dyDescent="0.25">
      <c r="D26" s="6" t="s">
        <v>12</v>
      </c>
      <c r="E26" s="21"/>
      <c r="F26" s="21"/>
      <c r="G26" s="21"/>
      <c r="H26" s="21"/>
      <c r="I26" s="22">
        <v>0.55000000000000004</v>
      </c>
    </row>
    <row r="27" spans="1:13" ht="24.95" customHeight="1" x14ac:dyDescent="0.2">
      <c r="E27" s="21"/>
      <c r="F27" s="21"/>
      <c r="G27" s="21"/>
      <c r="H27" s="21"/>
      <c r="I27" s="21"/>
    </row>
    <row r="28" spans="1:13" x14ac:dyDescent="0.2">
      <c r="E28" s="46" t="s">
        <v>158</v>
      </c>
      <c r="F28" s="46"/>
      <c r="G28" s="47"/>
      <c r="H28" s="47"/>
    </row>
    <row r="29" spans="1:13" x14ac:dyDescent="0.2">
      <c r="E29" s="46" t="str">
        <f>CONCATENATE(" are set by DFAS.  Above are costs and benefits for ",IF(AND('Retiree Information'!$I$11="Reserve (Non Regular)",'Retiree Information'!I13="Yes",'RC-SBP'!O14&gt;2019),"your initial pay",'Retiree Information'!N21)," only.")</f>
        <v xml:space="preserve"> are set by DFAS.  Above are costs and benefits for 2021 only.</v>
      </c>
      <c r="F29" s="46"/>
      <c r="G29" s="47"/>
      <c r="H29" s="47"/>
    </row>
    <row r="30" spans="1:13" ht="12.75" customHeight="1" x14ac:dyDescent="0.2">
      <c r="E30" s="46" t="s">
        <v>155</v>
      </c>
      <c r="F30" s="46"/>
      <c r="G30" s="47"/>
      <c r="H30" s="47"/>
    </row>
    <row r="31" spans="1:13" ht="12.75" customHeight="1" x14ac:dyDescent="0.2">
      <c r="C31" s="25"/>
      <c r="E31" s="46" t="str">
        <f>IF(AND('Retiree Information'!$I$11="Reserve (Non Regular)",OR('Retiree Information'!$I$9="Spouse &amp; Child",'Retiree Information'!$I$9="Child"))," You only have to pay for SBP child coverage while your child is eligible for SBP.","")</f>
        <v/>
      </c>
      <c r="F31" s="46"/>
      <c r="G31" s="47"/>
      <c r="H31" s="47"/>
    </row>
    <row r="32" spans="1:13" ht="9.9499999999999993" customHeight="1" x14ac:dyDescent="0.2">
      <c r="C32" s="25"/>
    </row>
    <row r="33" spans="2:3" ht="15.95" customHeight="1" x14ac:dyDescent="0.25">
      <c r="B33" s="36"/>
      <c r="C33" s="140" t="str">
        <f>IF('Retiree Information'!I11="Reserve (Non Regular)","*Retirement Date Refers to the Date You Will Start Receiving Retired Pay","")</f>
        <v/>
      </c>
    </row>
    <row r="34" spans="2:3" x14ac:dyDescent="0.2">
      <c r="C34" s="25"/>
    </row>
  </sheetData>
  <sheetProtection password="8F2D" sheet="1" objects="1" scenarios="1" selectLockedCells="1" selectUnlockedCells="1"/>
  <mergeCells count="5">
    <mergeCell ref="C24:E25"/>
    <mergeCell ref="G25:I25"/>
    <mergeCell ref="G5:I5"/>
    <mergeCell ref="I21:I22"/>
    <mergeCell ref="G17:I17"/>
  </mergeCells>
  <phoneticPr fontId="2" type="noConversion"/>
  <conditionalFormatting sqref="I21:I22">
    <cfRule type="cellIs" dxfId="0" priority="1" stopIfTrue="1" operator="equal">
      <formula>0</formula>
    </cfRule>
  </conditionalFormatting>
  <printOptions horizontalCentered="1"/>
  <pageMargins left="0.75" right="0.75" top="2.5" bottom="1" header="0.5" footer="0.5"/>
  <pageSetup scale="88" orientation="landscape" r:id="rId1"/>
  <headerFooter alignWithMargins="0">
    <oddFooter>&amp;R&amp;12DoD Office of the Actuary
&amp;F
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68"/>
  <sheetViews>
    <sheetView zoomScale="75" workbookViewId="0">
      <selection activeCell="B5" sqref="B5"/>
    </sheetView>
  </sheetViews>
  <sheetFormatPr defaultRowHeight="12.75" x14ac:dyDescent="0.2"/>
  <cols>
    <col min="1" max="1" width="38" customWidth="1"/>
    <col min="2" max="2" width="15.5703125" customWidth="1"/>
    <col min="3" max="4" width="12.85546875" customWidth="1"/>
    <col min="5" max="5" width="11.5703125" customWidth="1"/>
    <col min="6" max="6" width="22.42578125" customWidth="1"/>
    <col min="7" max="8" width="12.85546875" customWidth="1"/>
  </cols>
  <sheetData>
    <row r="1" spans="1:8" x14ac:dyDescent="0.2">
      <c r="A1" t="str">
        <f>CONCATENATE("Threshold for ",E1)</f>
        <v>Threshold for 2021</v>
      </c>
      <c r="B1" s="58">
        <v>895</v>
      </c>
      <c r="D1" t="s">
        <v>15</v>
      </c>
      <c r="E1" s="29">
        <v>2021</v>
      </c>
      <c r="F1" s="58"/>
    </row>
    <row r="2" spans="1:8" x14ac:dyDescent="0.2">
      <c r="A2" t="s">
        <v>76</v>
      </c>
      <c r="B2" s="59">
        <f>ROUND(B1*((1+B4)^('Retiree Information'!N21-E1)),0)</f>
        <v>895</v>
      </c>
      <c r="E2" s="29"/>
      <c r="F2" s="58"/>
    </row>
    <row r="3" spans="1:8" x14ac:dyDescent="0.2">
      <c r="A3" s="51" t="s">
        <v>71</v>
      </c>
      <c r="B3" s="51">
        <v>0</v>
      </c>
      <c r="F3" s="58"/>
    </row>
    <row r="4" spans="1:8" x14ac:dyDescent="0.2">
      <c r="A4" t="s">
        <v>70</v>
      </c>
      <c r="B4" s="52">
        <v>2.5000000000000001E-2</v>
      </c>
      <c r="F4" s="58"/>
    </row>
    <row r="5" spans="1:8" x14ac:dyDescent="0.2">
      <c r="D5" s="49"/>
      <c r="F5" s="58"/>
      <c r="H5" s="49"/>
    </row>
    <row r="8" spans="1:8" ht="25.5" x14ac:dyDescent="0.2">
      <c r="A8" s="16" t="s">
        <v>24</v>
      </c>
      <c r="B8" s="16" t="s">
        <v>25</v>
      </c>
      <c r="C8" s="16" t="s">
        <v>60</v>
      </c>
      <c r="D8" s="16" t="s">
        <v>61</v>
      </c>
      <c r="F8" s="82" t="s">
        <v>113</v>
      </c>
    </row>
    <row r="9" spans="1:8" x14ac:dyDescent="0.2">
      <c r="A9">
        <f>IF('Retiree Information'!I21="January",1,IF('Retiree Information'!I21="February",2,IF('Retiree Information'!I21="March",3,IF('Retiree Information'!I21="April",4,IF('Retiree Information'!I21="May",5,IF('Retiree Information'!I21="June",6,0))))))</f>
        <v>1</v>
      </c>
      <c r="B9">
        <f>IF('Retiree Information'!I24="January",1,IF('Retiree Information'!I24="February",2,IF('Retiree Information'!I24="March",3,IF('Retiree Information'!I24="April",4,IF('Retiree Information'!I24="May",5,IF('Retiree Information'!I24="June",6,0))))))</f>
        <v>1</v>
      </c>
      <c r="C9">
        <f>IF('Retiree Information'!I26="January",1,IF('Retiree Information'!I26="February",2,IF('Retiree Information'!I26="March",3,IF('Retiree Information'!I26="April",4,IF('Retiree Information'!I26="May",5,IF('Retiree Information'!I26="June",6,0))))))</f>
        <v>1</v>
      </c>
      <c r="D9">
        <f>IF('Retiree Information'!I28="January",1,IF('Retiree Information'!I28="February",2,IF('Retiree Information'!I28="March",3,IF('Retiree Information'!I28="April",4,IF('Retiree Information'!I28="May",5,IF('Retiree Information'!I28="June",6,0))))))</f>
        <v>1</v>
      </c>
      <c r="F9">
        <f>IF('RC-SBP'!J12="January",1,IF('RC-SBP'!J12="February",2,IF('RC-SBP'!J12="March",3,IF('RC-SBP'!J12="April",4,IF('RC-SBP'!J12="May",5,IF('RC-SBP'!J12="June",6,0))))))</f>
        <v>1</v>
      </c>
      <c r="G9">
        <f>IF('RC-SBP'!J14="January",1,IF('RC-SBP'!J14="February",2,IF('RC-SBP'!J14="March",3,IF('RC-SBP'!J14="April",4,IF('RC-SBP'!J14="May",5,IF('RC-SBP'!J14="June",6,0))))))</f>
        <v>1</v>
      </c>
    </row>
    <row r="10" spans="1:8" x14ac:dyDescent="0.2">
      <c r="A10">
        <f>IF('Retiree Information'!I21="July",7,IF('Retiree Information'!I21="August",8,IF('Retiree Information'!I21="September",9,IF('Retiree Information'!I21="October",10,IF('Retiree Information'!I21="November",11,IF('Retiree Information'!I21="December",12,0))))))</f>
        <v>0</v>
      </c>
      <c r="B10">
        <f>IF('Retiree Information'!I24="July",7,IF('Retiree Information'!I24="August",8,IF('Retiree Information'!I24="September",9,IF('Retiree Information'!I24="October",10,IF('Retiree Information'!I24="November",11,IF('Retiree Information'!I24="December",12,0))))))</f>
        <v>0</v>
      </c>
      <c r="C10">
        <f>IF('Retiree Information'!I26="July",7,IF('Retiree Information'!I26="August",8,IF('Retiree Information'!I26="September",9,IF('Retiree Information'!I26="October",10,IF('Retiree Information'!I26="November",11,IF('Retiree Information'!I26="December",12,0))))))</f>
        <v>0</v>
      </c>
      <c r="D10">
        <f>IF('Retiree Information'!I28="July",7,IF('Retiree Information'!I28="August",8,IF('Retiree Information'!I28="September",9,IF('Retiree Information'!I28="October",10,IF('Retiree Information'!I28="November",11,IF('Retiree Information'!I28="December",12,0))))))</f>
        <v>0</v>
      </c>
      <c r="F10">
        <f>IF('RC-SBP'!J12="July",7,IF('RC-SBP'!J12="August",8,IF('RC-SBP'!J12="September",9,IF('RC-SBP'!J12="October",10,IF('RC-SBP'!J12="November",11,IF('RC-SBP'!J12="December",12,0))))))</f>
        <v>0</v>
      </c>
      <c r="G10">
        <f>IF('RC-SBP'!J14="July",7,IF('RC-SBP'!J14="August",8,IF('RC-SBP'!J14="September",9,IF('RC-SBP'!J14="October",12,IF('RC-SBP'!J14="November",11,IF('RC-SBP'!J14="December",12,0))))))</f>
        <v>0</v>
      </c>
    </row>
    <row r="11" spans="1:8" x14ac:dyDescent="0.2">
      <c r="A11">
        <f>A9+A10</f>
        <v>1</v>
      </c>
      <c r="B11">
        <f>B9+B10</f>
        <v>1</v>
      </c>
      <c r="C11">
        <f>C9+C10</f>
        <v>1</v>
      </c>
      <c r="D11">
        <f>D9+D10</f>
        <v>1</v>
      </c>
      <c r="F11">
        <f>F9+F10</f>
        <v>1</v>
      </c>
      <c r="G11">
        <f>G9+G10</f>
        <v>1</v>
      </c>
    </row>
    <row r="12" spans="1:8" ht="25.5" customHeight="1" x14ac:dyDescent="0.2"/>
    <row r="13" spans="1:8" ht="38.25" x14ac:dyDescent="0.2">
      <c r="B13" s="82" t="s">
        <v>114</v>
      </c>
      <c r="C13" s="16" t="s">
        <v>62</v>
      </c>
      <c r="D13" s="16" t="s">
        <v>63</v>
      </c>
      <c r="E13" s="16" t="s">
        <v>64</v>
      </c>
      <c r="F13" s="16"/>
      <c r="G13" s="16"/>
      <c r="H13" s="16"/>
    </row>
    <row r="14" spans="1:8" x14ac:dyDescent="0.2">
      <c r="A14" s="83" t="s">
        <v>127</v>
      </c>
      <c r="B14" s="30">
        <f>'Retiree Information'!N21+(A11-1)/12+MIN('Retiree Information'!K21,30)/360</f>
        <v>2021.0027777777777</v>
      </c>
      <c r="C14" s="30">
        <f>'Retiree Information'!N24+(B11-1)/12+MIN('Retiree Information'!K24,30)/360</f>
        <v>1979.0027777777777</v>
      </c>
      <c r="D14" s="30">
        <f>'Retiree Information'!N26+(C11-1)/12+MIN('Retiree Information'!K26,30)/360</f>
        <v>1981.0027777777777</v>
      </c>
      <c r="E14" s="30">
        <f>'Retiree Information'!N28+(D11-1)/12+MIN('Retiree Information'!K28,30)/360</f>
        <v>2011.0027777777777</v>
      </c>
      <c r="F14" s="30"/>
      <c r="G14" s="30"/>
      <c r="H14" s="30"/>
    </row>
    <row r="15" spans="1:8" x14ac:dyDescent="0.2">
      <c r="A15" s="83" t="s">
        <v>128</v>
      </c>
      <c r="B15" s="30">
        <f>'RC-SBP'!O12+(F11-1)/12+MIN('RC-SBP'!L12,30)/360</f>
        <v>2021.0027777777777</v>
      </c>
      <c r="C15" s="30"/>
      <c r="D15" s="30"/>
      <c r="E15" s="30"/>
      <c r="F15" s="30"/>
      <c r="G15" s="30"/>
      <c r="H15" s="30"/>
    </row>
    <row r="16" spans="1:8" x14ac:dyDescent="0.2">
      <c r="A16" s="83" t="s">
        <v>129</v>
      </c>
      <c r="B16" s="30">
        <f>'RC-SBP'!O14+(G11-1)/12+MIN('RC-SBP'!L14,30)/360</f>
        <v>2039.0027777777777</v>
      </c>
      <c r="C16" s="30"/>
      <c r="D16" s="30"/>
      <c r="E16" s="30"/>
      <c r="F16" s="30"/>
      <c r="G16" s="30"/>
      <c r="H16" s="30"/>
    </row>
    <row r="17" spans="1:13" x14ac:dyDescent="0.2">
      <c r="A17" s="83"/>
      <c r="B17" s="30"/>
      <c r="C17" s="30"/>
      <c r="D17" s="30"/>
      <c r="E17" s="30"/>
      <c r="F17" s="30"/>
      <c r="G17" s="30"/>
      <c r="H17" s="30"/>
    </row>
    <row r="18" spans="1:13" x14ac:dyDescent="0.2">
      <c r="A18" s="81" t="s">
        <v>151</v>
      </c>
      <c r="C18" s="30">
        <f>IF(AND('Retiree Information'!$I$11="Reserve (Non Regular)",'Retiree Information'!$I$13="Yes"),$B$16,$B$14)-C14</f>
        <v>42</v>
      </c>
      <c r="D18" s="30">
        <f>IF(AND('Retiree Information'!$I$11="Reserve (Non Regular)",'Retiree Information'!$I$13="Yes"),$B$16,$B$14)-D14</f>
        <v>40</v>
      </c>
      <c r="E18" s="30">
        <f>IF(AND('Retiree Information'!$I$11="Reserve (Non Regular)",'Retiree Information'!$I$13="Yes"),$B$16,$B$14)-E14</f>
        <v>10</v>
      </c>
      <c r="G18" t="s">
        <v>65</v>
      </c>
    </row>
    <row r="19" spans="1:13" ht="12.75" customHeight="1" x14ac:dyDescent="0.2">
      <c r="A19" s="28" t="s">
        <v>67</v>
      </c>
      <c r="B19" s="110"/>
      <c r="C19" s="30">
        <f>ROUND(IF(AND('Retiree Information'!$I$11="Reserve (Non Regular)",'Retiree Information'!$I$13="Yes"),$B$16,$B$14)-C14,0)</f>
        <v>42</v>
      </c>
      <c r="D19" s="30">
        <f>ROUND(IF(AND('Retiree Information'!$I$11="Reserve (Non Regular)",'Retiree Information'!$I$13="Yes"),$B$16,$B$14)-D14,0)</f>
        <v>40</v>
      </c>
      <c r="E19" s="30">
        <f>ROUND(IF(AND('Retiree Information'!$I$11="Reserve (Non Regular)",'Retiree Information'!$I$13="Yes"),$B$16,$B$14)-E14,0)</f>
        <v>10</v>
      </c>
      <c r="G19" t="str">
        <f>IF(B14-E14&gt;=22,"22+",IF(B14-E14&gt;=18,"18-22","Under 18"))</f>
        <v>Under 18</v>
      </c>
      <c r="M19" s="30"/>
    </row>
    <row r="20" spans="1:13" ht="12.75" customHeight="1" x14ac:dyDescent="0.2">
      <c r="A20" s="28" t="s">
        <v>68</v>
      </c>
      <c r="B20" s="110"/>
      <c r="C20" s="30">
        <f>IF(AND('Retiree Information'!$I$11="Reserve (Non Regular)",'Retiree Information'!$I$13="Yes"),$B$16,$B$14)-C14</f>
        <v>42</v>
      </c>
      <c r="D20" s="30">
        <f>IF(AND('Retiree Information'!$I$11="Reserve (Non Regular)",'Retiree Information'!$I$13="Yes"),$B$16,$B$14)-D14</f>
        <v>40</v>
      </c>
      <c r="E20" s="30">
        <f>IF(AND('Retiree Information'!$I$11="Reserve (Non Regular)",'Retiree Information'!$I$13="Yes"),$B$16,$B$14)-E14</f>
        <v>10</v>
      </c>
    </row>
    <row r="21" spans="1:13" ht="12.75" customHeight="1" x14ac:dyDescent="0.2">
      <c r="A21" s="81" t="s">
        <v>112</v>
      </c>
      <c r="B21" s="81"/>
      <c r="C21" s="30">
        <f>ROUND(IF(AND('Retiree Information'!$I$11="Reserve (Non Regular)",'Retiree Information'!$I$13="Yes",'Retiree Information'!$I$9="Child",E21=0),C19-E19,$B$15-C14),0)</f>
        <v>42</v>
      </c>
      <c r="D21" s="30">
        <f t="shared" ref="D21" si="0">ROUND($B$15-D14,0)</f>
        <v>40</v>
      </c>
      <c r="E21" s="30">
        <f>ROUND(MAX(0,$B$15-E14),0)</f>
        <v>10</v>
      </c>
    </row>
    <row r="22" spans="1:13" ht="12.75" customHeight="1" x14ac:dyDescent="0.2">
      <c r="A22" s="81" t="s">
        <v>164</v>
      </c>
      <c r="B22" s="81"/>
      <c r="C22" s="30">
        <f>C19</f>
        <v>42</v>
      </c>
      <c r="D22" s="30">
        <f t="shared" ref="D22:E22" si="1">D19</f>
        <v>40</v>
      </c>
      <c r="E22" s="30">
        <f t="shared" si="1"/>
        <v>10</v>
      </c>
      <c r="H22" s="80" t="s">
        <v>109</v>
      </c>
      <c r="I22" s="80" t="s">
        <v>121</v>
      </c>
      <c r="J22" s="80" t="s">
        <v>122</v>
      </c>
    </row>
    <row r="23" spans="1:13" ht="12.75" customHeight="1" x14ac:dyDescent="0.2">
      <c r="A23" s="81" t="s">
        <v>116</v>
      </c>
      <c r="B23" s="81"/>
      <c r="D23" s="30">
        <f>C20-D20</f>
        <v>2</v>
      </c>
      <c r="G23" s="83" t="s">
        <v>117</v>
      </c>
      <c r="H23" s="80">
        <f>MIN(18,MAX(2,TRUNC((50-D23)/5,0)+IF(D23&lt;=0,1,0)))</f>
        <v>9</v>
      </c>
      <c r="I23" s="80">
        <f>MIN(18,MAX(2,TRUNC((65-D23)/5,0)+IF(D23&lt;0,1,0)))</f>
        <v>12</v>
      </c>
      <c r="J23" s="80">
        <f>IF(E21&gt;21,23,E21+2+IF(E21&gt;10,1,0))</f>
        <v>12</v>
      </c>
    </row>
    <row r="24" spans="1:13" x14ac:dyDescent="0.2">
      <c r="D24">
        <f>MAX(0,TRUNC((D14-C14)/5))</f>
        <v>0</v>
      </c>
    </row>
    <row r="25" spans="1:13" x14ac:dyDescent="0.2">
      <c r="A25" s="81" t="s">
        <v>133</v>
      </c>
      <c r="C25">
        <f>ROUND((60-C20)*12,0)</f>
        <v>216</v>
      </c>
    </row>
    <row r="26" spans="1:13" x14ac:dyDescent="0.2">
      <c r="A26" s="81" t="s">
        <v>146</v>
      </c>
      <c r="C26">
        <f>MIN(10,MAX(0,ROUND(C25/12,0)))</f>
        <v>10</v>
      </c>
    </row>
    <row r="27" spans="1:13" x14ac:dyDescent="0.2">
      <c r="A27" s="81" t="s">
        <v>134</v>
      </c>
      <c r="C27" s="83">
        <f>IF('RC-SBP'!J8="No",1,IF(OR('RC-SBP'!B5="Spouse",'RC-SBP'!B5="Insurable Interest"),VLOOKUP(C26,Reduction_Factors,3),VLOOKUP(C26,Reduction_Factors,4)))</f>
        <v>1</v>
      </c>
    </row>
    <row r="28" spans="1:13" x14ac:dyDescent="0.2">
      <c r="A28" s="81"/>
    </row>
    <row r="29" spans="1:13" x14ac:dyDescent="0.2">
      <c r="A29" t="s">
        <v>57</v>
      </c>
      <c r="C29" s="15">
        <f>ROUND(('Retiree Information'!I15-IF('Retiree Information'!I9="Insurable Interest",D34,0))*D29,2)</f>
        <v>1375</v>
      </c>
      <c r="D29" s="60">
        <v>0.55000000000000004</v>
      </c>
      <c r="E29" s="61" t="s">
        <v>80</v>
      </c>
      <c r="G29" s="15"/>
      <c r="H29" s="60"/>
    </row>
    <row r="30" spans="1:13" x14ac:dyDescent="0.2">
      <c r="C30" s="15"/>
      <c r="D30" s="60"/>
      <c r="E30" s="61"/>
      <c r="G30" s="15"/>
      <c r="H30" s="60"/>
    </row>
    <row r="31" spans="1:13" x14ac:dyDescent="0.2">
      <c r="C31" s="15"/>
      <c r="E31" s="15" t="s">
        <v>73</v>
      </c>
    </row>
    <row r="32" spans="1:13" ht="12.75" customHeight="1" x14ac:dyDescent="0.2">
      <c r="A32" t="s">
        <v>26</v>
      </c>
      <c r="B32" s="15">
        <f>ROUND(IF('Retiree Information'!$I$15&lt;B2,'Retiree Information'!$I$15*0.025,B2*0.025+('Retiree Information'!$I$15-B2)*0.1),2)</f>
        <v>182.88</v>
      </c>
      <c r="C32" s="15">
        <f>ROUND('Retiree Information'!$I$15*0.065,2)</f>
        <v>162.5</v>
      </c>
      <c r="D32" s="15">
        <f>IF(E32=FALSE,MIN(B32,C32),C32)</f>
        <v>162.5</v>
      </c>
      <c r="E32" s="15" t="b">
        <f>AND('Retiree Information'!I11="Non Disabled (Regular)",OR('Retiree Information'!N19&gt;1990,AND('Retiree Information'!N19=1990,AND('Retiree Information'!I19&lt;&gt;"January",'Retiree Information'!I19&lt;&gt;"February"))))</f>
        <v>1</v>
      </c>
      <c r="F32" s="15"/>
      <c r="H32" s="15"/>
    </row>
    <row r="33" spans="1:8" x14ac:dyDescent="0.2">
      <c r="A33" t="s">
        <v>29</v>
      </c>
      <c r="B33" s="31">
        <f>VLOOKUP(C22,ChildOnly,IF(E22&gt;21,19,E22+2))</f>
        <v>1.6999999999999999E-3</v>
      </c>
      <c r="D33" s="15">
        <f>ROUND('Retiree Information'!$I$15*B33,2)</f>
        <v>4.25</v>
      </c>
      <c r="F33" s="31"/>
      <c r="H33" s="15"/>
    </row>
    <row r="34" spans="1:8" x14ac:dyDescent="0.2">
      <c r="A34" t="s">
        <v>56</v>
      </c>
      <c r="B34" s="31">
        <f>0.1+MIN(0.3,D24*0.05)</f>
        <v>0.1</v>
      </c>
      <c r="D34" s="15">
        <f>ROUND('Retiree Information'!$I$15*B34,2)</f>
        <v>250</v>
      </c>
      <c r="E34" s="63" t="s">
        <v>81</v>
      </c>
      <c r="F34" s="31"/>
      <c r="H34" s="15"/>
    </row>
    <row r="35" spans="1:8" x14ac:dyDescent="0.2">
      <c r="A35" t="s">
        <v>55</v>
      </c>
      <c r="B35" s="31">
        <f>VLOOKUP(IF(E22&gt;22,17,E22),ChildAdd,2)</f>
        <v>0.03</v>
      </c>
      <c r="D35" s="15">
        <f>B35</f>
        <v>0.03</v>
      </c>
      <c r="F35" s="31"/>
      <c r="H35" s="15"/>
    </row>
    <row r="36" spans="1:8" x14ac:dyDescent="0.2">
      <c r="B36" s="31"/>
      <c r="D36" s="15"/>
      <c r="F36" s="31"/>
      <c r="H36" s="15"/>
    </row>
    <row r="37" spans="1:8" x14ac:dyDescent="0.2">
      <c r="A37" t="s">
        <v>33</v>
      </c>
      <c r="B37" s="31">
        <f>VLOOKUP($C$22,Child00,MAX(2,MIN(84,$D$22)-14))</f>
        <v>2.0000000000000002E-5</v>
      </c>
      <c r="C37">
        <v>0</v>
      </c>
      <c r="D37" s="15">
        <f>ROUND('Retiree Information'!$I$15*B37,2)</f>
        <v>0.05</v>
      </c>
    </row>
    <row r="38" spans="1:8" x14ac:dyDescent="0.2">
      <c r="A38" t="s">
        <v>34</v>
      </c>
      <c r="B38" s="31">
        <f>VLOOKUP($C$22,Child01,MAX(2,MIN(84,$D$22)-14))</f>
        <v>2.0000000000000002E-5</v>
      </c>
      <c r="C38">
        <f>C37+1</f>
        <v>1</v>
      </c>
      <c r="D38" s="15">
        <f>ROUND('Retiree Information'!$I$15*B38,2)</f>
        <v>0.05</v>
      </c>
    </row>
    <row r="39" spans="1:8" x14ac:dyDescent="0.2">
      <c r="A39" t="s">
        <v>35</v>
      </c>
      <c r="B39" s="31">
        <f>VLOOKUP($C$22,Child02,MAX(2,MIN(84,$D$22)-14))</f>
        <v>2.0000000000000002E-5</v>
      </c>
      <c r="C39">
        <f t="shared" ref="C39:C58" si="2">C38+1</f>
        <v>2</v>
      </c>
      <c r="D39" s="15">
        <f>ROUND('Retiree Information'!$I$15*B39,2)</f>
        <v>0.05</v>
      </c>
    </row>
    <row r="40" spans="1:8" x14ac:dyDescent="0.2">
      <c r="A40" t="s">
        <v>36</v>
      </c>
      <c r="B40" s="31">
        <f>VLOOKUP($C$22,Child03,MAX(2,MIN(84,$D$22)-14))</f>
        <v>1.0000000000000001E-5</v>
      </c>
      <c r="C40">
        <f t="shared" si="2"/>
        <v>3</v>
      </c>
      <c r="D40" s="15">
        <f>ROUND('Retiree Information'!$I$15*B40,2)</f>
        <v>0.03</v>
      </c>
    </row>
    <row r="41" spans="1:8" x14ac:dyDescent="0.2">
      <c r="A41" t="s">
        <v>37</v>
      </c>
      <c r="B41" s="31">
        <f>VLOOKUP($C$22,Child04,MAX(2,MIN(84,$D$22)-14))</f>
        <v>1.0000000000000001E-5</v>
      </c>
      <c r="C41">
        <f t="shared" si="2"/>
        <v>4</v>
      </c>
      <c r="D41" s="15">
        <f>ROUND('Retiree Information'!$I$15*B41,2)</f>
        <v>0.03</v>
      </c>
    </row>
    <row r="42" spans="1:8" x14ac:dyDescent="0.2">
      <c r="A42" t="s">
        <v>38</v>
      </c>
      <c r="B42" s="31">
        <f>VLOOKUP($C$22,Child05,MAX(2,MIN(84,$D$22)-14))</f>
        <v>1.0000000000000001E-5</v>
      </c>
      <c r="C42">
        <f t="shared" si="2"/>
        <v>5</v>
      </c>
      <c r="D42" s="15">
        <f>ROUND('Retiree Information'!$I$15*B42,2)</f>
        <v>0.03</v>
      </c>
    </row>
    <row r="43" spans="1:8" x14ac:dyDescent="0.2">
      <c r="A43" t="s">
        <v>39</v>
      </c>
      <c r="B43" s="31">
        <f>VLOOKUP($C$22,Child06,MAX(2,MIN(84,$D$22)-14))</f>
        <v>1.0000000000000001E-5</v>
      </c>
      <c r="C43">
        <f t="shared" si="2"/>
        <v>6</v>
      </c>
      <c r="D43" s="15">
        <f>ROUND('Retiree Information'!$I$15*B43,2)</f>
        <v>0.03</v>
      </c>
    </row>
    <row r="44" spans="1:8" x14ac:dyDescent="0.2">
      <c r="A44" t="s">
        <v>40</v>
      </c>
      <c r="B44" s="31">
        <f>VLOOKUP($C$22,Child07,MAX(2,MIN(84,$D$22)-14))</f>
        <v>1.0000000000000001E-5</v>
      </c>
      <c r="C44">
        <f t="shared" si="2"/>
        <v>7</v>
      </c>
      <c r="D44" s="15">
        <f>ROUND('Retiree Information'!$I$15*B44,2)</f>
        <v>0.03</v>
      </c>
    </row>
    <row r="45" spans="1:8" x14ac:dyDescent="0.2">
      <c r="A45" t="s">
        <v>41</v>
      </c>
      <c r="B45" s="31">
        <f>VLOOKUP($C$22,Child08,MAX(2,MIN(84,$D$22)-14))</f>
        <v>1.0000000000000001E-5</v>
      </c>
      <c r="C45">
        <f t="shared" si="2"/>
        <v>8</v>
      </c>
      <c r="D45" s="15">
        <f>ROUND('Retiree Information'!$I$15*B45,2)</f>
        <v>0.03</v>
      </c>
    </row>
    <row r="46" spans="1:8" x14ac:dyDescent="0.2">
      <c r="A46" t="s">
        <v>42</v>
      </c>
      <c r="B46" s="31">
        <f>VLOOKUP($C$22,Child09,MAX(2,MIN(84,$D$22)-14))</f>
        <v>1.0000000000000001E-5</v>
      </c>
      <c r="C46">
        <f t="shared" si="2"/>
        <v>9</v>
      </c>
      <c r="D46" s="15">
        <f>ROUND('Retiree Information'!$I$15*B46,2)</f>
        <v>0.03</v>
      </c>
    </row>
    <row r="47" spans="1:8" x14ac:dyDescent="0.2">
      <c r="A47" t="s">
        <v>43</v>
      </c>
      <c r="B47" s="31">
        <f>VLOOKUP($C$22,Child10,MAX(2,MIN(84,$D$22)-14))</f>
        <v>1.0000000000000001E-5</v>
      </c>
      <c r="C47">
        <f t="shared" si="2"/>
        <v>10</v>
      </c>
      <c r="D47" s="15">
        <f>ROUND('Retiree Information'!$I$15*B47,2)</f>
        <v>0.03</v>
      </c>
    </row>
    <row r="48" spans="1:8" x14ac:dyDescent="0.2">
      <c r="A48" t="s">
        <v>44</v>
      </c>
      <c r="B48" s="31">
        <f>VLOOKUP($C$22,Child11,MAX(2,MIN(84,$D$22)-14))</f>
        <v>1.0000000000000001E-5</v>
      </c>
      <c r="C48">
        <f t="shared" si="2"/>
        <v>11</v>
      </c>
      <c r="D48" s="15">
        <f>ROUND('Retiree Information'!$I$15*B48,2)</f>
        <v>0.03</v>
      </c>
    </row>
    <row r="49" spans="1:4" x14ac:dyDescent="0.2">
      <c r="A49" t="s">
        <v>45</v>
      </c>
      <c r="B49" s="31">
        <f>VLOOKUP($C$22,Child12,MAX(2,MIN(84,$D$22)-14))</f>
        <v>1.0000000000000001E-5</v>
      </c>
      <c r="C49">
        <f t="shared" si="2"/>
        <v>12</v>
      </c>
      <c r="D49" s="15">
        <f>ROUND('Retiree Information'!$I$15*B49,2)</f>
        <v>0.03</v>
      </c>
    </row>
    <row r="50" spans="1:4" x14ac:dyDescent="0.2">
      <c r="A50" t="s">
        <v>46</v>
      </c>
      <c r="B50" s="31">
        <f>VLOOKUP($C$22,Child13,MAX(2,MIN(84,$D$22)-14))</f>
        <v>1.0000000000000001E-5</v>
      </c>
      <c r="C50">
        <f t="shared" si="2"/>
        <v>13</v>
      </c>
      <c r="D50" s="15">
        <f>ROUND('Retiree Information'!$I$15*B50,2)</f>
        <v>0.03</v>
      </c>
    </row>
    <row r="51" spans="1:4" x14ac:dyDescent="0.2">
      <c r="A51" t="s">
        <v>47</v>
      </c>
      <c r="B51" s="31">
        <f>VLOOKUP($C$22,Child14,MAX(2,MIN(84,$D$22)-14))</f>
        <v>1.0000000000000001E-5</v>
      </c>
      <c r="C51">
        <f t="shared" si="2"/>
        <v>14</v>
      </c>
      <c r="D51" s="15">
        <f>ROUND('Retiree Information'!$I$15*B51,2)</f>
        <v>0.03</v>
      </c>
    </row>
    <row r="52" spans="1:4" x14ac:dyDescent="0.2">
      <c r="A52" t="s">
        <v>48</v>
      </c>
      <c r="B52" s="31">
        <f>VLOOKUP($C$22,Child15,MAX(2,MIN(84,$D$22)-14))</f>
        <v>1.0000000000000001E-5</v>
      </c>
      <c r="C52">
        <f t="shared" si="2"/>
        <v>15</v>
      </c>
      <c r="D52" s="15">
        <f>ROUND('Retiree Information'!$I$15*B52,2)</f>
        <v>0.03</v>
      </c>
    </row>
    <row r="53" spans="1:4" x14ac:dyDescent="0.2">
      <c r="A53" t="s">
        <v>49</v>
      </c>
      <c r="B53" s="31">
        <f>VLOOKUP($C$22,Child16,MAX(2,MIN(84,$D$22)-14))</f>
        <v>1.0000000000000001E-5</v>
      </c>
      <c r="C53">
        <f t="shared" si="2"/>
        <v>16</v>
      </c>
      <c r="D53" s="15">
        <f>ROUND('Retiree Information'!$I$15*B53,2)</f>
        <v>0.03</v>
      </c>
    </row>
    <row r="54" spans="1:4" x14ac:dyDescent="0.2">
      <c r="A54" t="s">
        <v>50</v>
      </c>
      <c r="B54" s="31">
        <f>VLOOKUP($C$22,Child17,MAX(2,MIN(84,$D$22)-14))</f>
        <v>1.0000000000000001E-5</v>
      </c>
      <c r="C54">
        <f t="shared" si="2"/>
        <v>17</v>
      </c>
      <c r="D54" s="15">
        <f>ROUND('Retiree Information'!$I$15*B54,2)</f>
        <v>0.03</v>
      </c>
    </row>
    <row r="55" spans="1:4" x14ac:dyDescent="0.2">
      <c r="A55" t="s">
        <v>51</v>
      </c>
      <c r="B55" s="31">
        <f>VLOOKUP($C$22,Child18,MAX(2,MIN(84,$D$22)-14))</f>
        <v>1.0000000000000001E-5</v>
      </c>
      <c r="C55">
        <f t="shared" si="2"/>
        <v>18</v>
      </c>
      <c r="D55" s="15">
        <f>ROUND('Retiree Information'!$I$15*B55,2)</f>
        <v>0.03</v>
      </c>
    </row>
    <row r="56" spans="1:4" x14ac:dyDescent="0.2">
      <c r="A56" t="s">
        <v>52</v>
      </c>
      <c r="B56" s="31">
        <f>VLOOKUP($C$22,Child19,MAX(2,MIN(84,$D$22)-14))</f>
        <v>1.0000000000000001E-5</v>
      </c>
      <c r="C56">
        <f t="shared" si="2"/>
        <v>19</v>
      </c>
      <c r="D56" s="15">
        <f>ROUND('Retiree Information'!$I$15*B56,2)</f>
        <v>0.03</v>
      </c>
    </row>
    <row r="57" spans="1:4" x14ac:dyDescent="0.2">
      <c r="A57" t="s">
        <v>53</v>
      </c>
      <c r="B57" s="31">
        <f>VLOOKUP($C$22,Child20,MAX(2,MIN(84,$D$22)-14))</f>
        <v>1.0000000000000001E-5</v>
      </c>
      <c r="C57">
        <f t="shared" si="2"/>
        <v>20</v>
      </c>
      <c r="D57" s="15">
        <f>ROUND('Retiree Information'!$I$15*B57,2)</f>
        <v>0.03</v>
      </c>
    </row>
    <row r="58" spans="1:4" x14ac:dyDescent="0.2">
      <c r="A58" t="s">
        <v>54</v>
      </c>
      <c r="B58" s="31">
        <f>VLOOKUP($C$22,Child21,MAX(2,MIN(84,$D$22)-14))</f>
        <v>1.0000000000000001E-5</v>
      </c>
      <c r="C58">
        <f t="shared" si="2"/>
        <v>21</v>
      </c>
      <c r="D58" s="15">
        <f>ROUND('Retiree Information'!$I$15*B58,2)</f>
        <v>0.03</v>
      </c>
    </row>
    <row r="60" spans="1:4" x14ac:dyDescent="0.2">
      <c r="A60" t="s">
        <v>115</v>
      </c>
      <c r="B60" s="50">
        <f>VLOOKUP(60-Calculations!$C$21,RCSpouse_Immediate,Calculations!$H$23)</f>
        <v>2.18E-2</v>
      </c>
      <c r="C60">
        <v>1</v>
      </c>
      <c r="D60" s="50">
        <f>B60</f>
        <v>2.18E-2</v>
      </c>
    </row>
    <row r="61" spans="1:4" x14ac:dyDescent="0.2">
      <c r="A61" s="83" t="s">
        <v>118</v>
      </c>
      <c r="B61" s="50">
        <f>VLOOKUP(60-Calculations!$C$21,RCSpouse_Deferred,Calculations!$H$23)</f>
        <v>1.5599999999999999E-2</v>
      </c>
      <c r="C61">
        <f>C60+1</f>
        <v>2</v>
      </c>
      <c r="D61" s="50">
        <f t="shared" ref="D61:D65" si="3">B61</f>
        <v>1.5599999999999999E-2</v>
      </c>
    </row>
    <row r="62" spans="1:4" x14ac:dyDescent="0.2">
      <c r="A62" t="s">
        <v>120</v>
      </c>
      <c r="B62" s="50">
        <f>VLOOKUP(60-Calculations!$C$21,RCII_Immediate,Calculations!$I$23)</f>
        <v>2.5000000000000001E-2</v>
      </c>
      <c r="C62">
        <f t="shared" ref="C62:C65" si="4">C61+1</f>
        <v>3</v>
      </c>
      <c r="D62" s="50">
        <f t="shared" si="3"/>
        <v>2.5000000000000001E-2</v>
      </c>
    </row>
    <row r="63" spans="1:4" x14ac:dyDescent="0.2">
      <c r="A63" t="s">
        <v>126</v>
      </c>
      <c r="B63" s="50">
        <f>VLOOKUP(60-Calculations!$C$21,RCII_Deferred,Calculations!$I$23)</f>
        <v>1.84E-2</v>
      </c>
      <c r="C63">
        <f t="shared" si="4"/>
        <v>4</v>
      </c>
      <c r="D63" s="50">
        <f t="shared" si="3"/>
        <v>1.84E-2</v>
      </c>
    </row>
    <row r="64" spans="1:4" x14ac:dyDescent="0.2">
      <c r="A64" t="s">
        <v>124</v>
      </c>
      <c r="B64" s="50">
        <f>VLOOKUP(60-Calculations!$C$21,RCChild_Immediate,Calculations!$J$23)</f>
        <v>4.8999999999999998E-3</v>
      </c>
      <c r="C64">
        <f t="shared" si="4"/>
        <v>5</v>
      </c>
      <c r="D64" s="50">
        <f t="shared" si="3"/>
        <v>4.8999999999999998E-3</v>
      </c>
    </row>
    <row r="65" spans="1:4" x14ac:dyDescent="0.2">
      <c r="A65" t="s">
        <v>125</v>
      </c>
      <c r="B65" s="50">
        <f>VLOOKUP(60-Calculations!$C$21,RCChild_Deferred,Calculations!$J$23)</f>
        <v>3.0000000000000001E-3</v>
      </c>
      <c r="C65">
        <f t="shared" si="4"/>
        <v>6</v>
      </c>
      <c r="D65" s="50">
        <f t="shared" si="3"/>
        <v>3.0000000000000001E-3</v>
      </c>
    </row>
    <row r="67" spans="1:4" x14ac:dyDescent="0.2">
      <c r="C67">
        <f>IF('RC-SBP'!B5="Spouse",1,IF('RC-SBP'!B5="Insurable Interest",2,IF('RC-SBP'!B5="Child",3,0)))*2-IF('RC-SBP'!J4="Immediate",1,0)</f>
        <v>1</v>
      </c>
      <c r="D67" s="50">
        <f>VLOOKUP(C67,Election,2)</f>
        <v>2.18E-2</v>
      </c>
    </row>
    <row r="68" spans="1:4" x14ac:dyDescent="0.2">
      <c r="D68">
        <f>ROUND(D67*C27,4)</f>
        <v>2.18E-2</v>
      </c>
    </row>
  </sheetData>
  <phoneticPr fontId="2" type="noConversion"/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D13"/>
  <sheetViews>
    <sheetView workbookViewId="0">
      <selection activeCell="C1" sqref="C1"/>
    </sheetView>
  </sheetViews>
  <sheetFormatPr defaultRowHeight="12.75" x14ac:dyDescent="0.2"/>
  <cols>
    <col min="1" max="2" width="9.140625" style="119"/>
    <col min="3" max="4" width="11.42578125" style="119" customWidth="1"/>
    <col min="5" max="257" width="9.140625" style="119"/>
    <col min="258" max="258" width="11.42578125" style="119" customWidth="1"/>
    <col min="259" max="259" width="9.140625" style="119"/>
    <col min="260" max="260" width="11.42578125" style="119" customWidth="1"/>
    <col min="261" max="513" width="9.140625" style="119"/>
    <col min="514" max="514" width="11.42578125" style="119" customWidth="1"/>
    <col min="515" max="515" width="9.140625" style="119"/>
    <col min="516" max="516" width="11.42578125" style="119" customWidth="1"/>
    <col min="517" max="769" width="9.140625" style="119"/>
    <col min="770" max="770" width="11.42578125" style="119" customWidth="1"/>
    <col min="771" max="771" width="9.140625" style="119"/>
    <col min="772" max="772" width="11.42578125" style="119" customWidth="1"/>
    <col min="773" max="1025" width="9.140625" style="119"/>
    <col min="1026" max="1026" width="11.42578125" style="119" customWidth="1"/>
    <col min="1027" max="1027" width="9.140625" style="119"/>
    <col min="1028" max="1028" width="11.42578125" style="119" customWidth="1"/>
    <col min="1029" max="1281" width="9.140625" style="119"/>
    <col min="1282" max="1282" width="11.42578125" style="119" customWidth="1"/>
    <col min="1283" max="1283" width="9.140625" style="119"/>
    <col min="1284" max="1284" width="11.42578125" style="119" customWidth="1"/>
    <col min="1285" max="1537" width="9.140625" style="119"/>
    <col min="1538" max="1538" width="11.42578125" style="119" customWidth="1"/>
    <col min="1539" max="1539" width="9.140625" style="119"/>
    <col min="1540" max="1540" width="11.42578125" style="119" customWidth="1"/>
    <col min="1541" max="1793" width="9.140625" style="119"/>
    <col min="1794" max="1794" width="11.42578125" style="119" customWidth="1"/>
    <col min="1795" max="1795" width="9.140625" style="119"/>
    <col min="1796" max="1796" width="11.42578125" style="119" customWidth="1"/>
    <col min="1797" max="2049" width="9.140625" style="119"/>
    <col min="2050" max="2050" width="11.42578125" style="119" customWidth="1"/>
    <col min="2051" max="2051" width="9.140625" style="119"/>
    <col min="2052" max="2052" width="11.42578125" style="119" customWidth="1"/>
    <col min="2053" max="2305" width="9.140625" style="119"/>
    <col min="2306" max="2306" width="11.42578125" style="119" customWidth="1"/>
    <col min="2307" max="2307" width="9.140625" style="119"/>
    <col min="2308" max="2308" width="11.42578125" style="119" customWidth="1"/>
    <col min="2309" max="2561" width="9.140625" style="119"/>
    <col min="2562" max="2562" width="11.42578125" style="119" customWidth="1"/>
    <col min="2563" max="2563" width="9.140625" style="119"/>
    <col min="2564" max="2564" width="11.42578125" style="119" customWidth="1"/>
    <col min="2565" max="2817" width="9.140625" style="119"/>
    <col min="2818" max="2818" width="11.42578125" style="119" customWidth="1"/>
    <col min="2819" max="2819" width="9.140625" style="119"/>
    <col min="2820" max="2820" width="11.42578125" style="119" customWidth="1"/>
    <col min="2821" max="3073" width="9.140625" style="119"/>
    <col min="3074" max="3074" width="11.42578125" style="119" customWidth="1"/>
    <col min="3075" max="3075" width="9.140625" style="119"/>
    <col min="3076" max="3076" width="11.42578125" style="119" customWidth="1"/>
    <col min="3077" max="3329" width="9.140625" style="119"/>
    <col min="3330" max="3330" width="11.42578125" style="119" customWidth="1"/>
    <col min="3331" max="3331" width="9.140625" style="119"/>
    <col min="3332" max="3332" width="11.42578125" style="119" customWidth="1"/>
    <col min="3333" max="3585" width="9.140625" style="119"/>
    <col min="3586" max="3586" width="11.42578125" style="119" customWidth="1"/>
    <col min="3587" max="3587" width="9.140625" style="119"/>
    <col min="3588" max="3588" width="11.42578125" style="119" customWidth="1"/>
    <col min="3589" max="3841" width="9.140625" style="119"/>
    <col min="3842" max="3842" width="11.42578125" style="119" customWidth="1"/>
    <col min="3843" max="3843" width="9.140625" style="119"/>
    <col min="3844" max="3844" width="11.42578125" style="119" customWidth="1"/>
    <col min="3845" max="4097" width="9.140625" style="119"/>
    <col min="4098" max="4098" width="11.42578125" style="119" customWidth="1"/>
    <col min="4099" max="4099" width="9.140625" style="119"/>
    <col min="4100" max="4100" width="11.42578125" style="119" customWidth="1"/>
    <col min="4101" max="4353" width="9.140625" style="119"/>
    <col min="4354" max="4354" width="11.42578125" style="119" customWidth="1"/>
    <col min="4355" max="4355" width="9.140625" style="119"/>
    <col min="4356" max="4356" width="11.42578125" style="119" customWidth="1"/>
    <col min="4357" max="4609" width="9.140625" style="119"/>
    <col min="4610" max="4610" width="11.42578125" style="119" customWidth="1"/>
    <col min="4611" max="4611" width="9.140625" style="119"/>
    <col min="4612" max="4612" width="11.42578125" style="119" customWidth="1"/>
    <col min="4613" max="4865" width="9.140625" style="119"/>
    <col min="4866" max="4866" width="11.42578125" style="119" customWidth="1"/>
    <col min="4867" max="4867" width="9.140625" style="119"/>
    <col min="4868" max="4868" width="11.42578125" style="119" customWidth="1"/>
    <col min="4869" max="5121" width="9.140625" style="119"/>
    <col min="5122" max="5122" width="11.42578125" style="119" customWidth="1"/>
    <col min="5123" max="5123" width="9.140625" style="119"/>
    <col min="5124" max="5124" width="11.42578125" style="119" customWidth="1"/>
    <col min="5125" max="5377" width="9.140625" style="119"/>
    <col min="5378" max="5378" width="11.42578125" style="119" customWidth="1"/>
    <col min="5379" max="5379" width="9.140625" style="119"/>
    <col min="5380" max="5380" width="11.42578125" style="119" customWidth="1"/>
    <col min="5381" max="5633" width="9.140625" style="119"/>
    <col min="5634" max="5634" width="11.42578125" style="119" customWidth="1"/>
    <col min="5635" max="5635" width="9.140625" style="119"/>
    <col min="5636" max="5636" width="11.42578125" style="119" customWidth="1"/>
    <col min="5637" max="5889" width="9.140625" style="119"/>
    <col min="5890" max="5890" width="11.42578125" style="119" customWidth="1"/>
    <col min="5891" max="5891" width="9.140625" style="119"/>
    <col min="5892" max="5892" width="11.42578125" style="119" customWidth="1"/>
    <col min="5893" max="6145" width="9.140625" style="119"/>
    <col min="6146" max="6146" width="11.42578125" style="119" customWidth="1"/>
    <col min="6147" max="6147" width="9.140625" style="119"/>
    <col min="6148" max="6148" width="11.42578125" style="119" customWidth="1"/>
    <col min="6149" max="6401" width="9.140625" style="119"/>
    <col min="6402" max="6402" width="11.42578125" style="119" customWidth="1"/>
    <col min="6403" max="6403" width="9.140625" style="119"/>
    <col min="6404" max="6404" width="11.42578125" style="119" customWidth="1"/>
    <col min="6405" max="6657" width="9.140625" style="119"/>
    <col min="6658" max="6658" width="11.42578125" style="119" customWidth="1"/>
    <col min="6659" max="6659" width="9.140625" style="119"/>
    <col min="6660" max="6660" width="11.42578125" style="119" customWidth="1"/>
    <col min="6661" max="6913" width="9.140625" style="119"/>
    <col min="6914" max="6914" width="11.42578125" style="119" customWidth="1"/>
    <col min="6915" max="6915" width="9.140625" style="119"/>
    <col min="6916" max="6916" width="11.42578125" style="119" customWidth="1"/>
    <col min="6917" max="7169" width="9.140625" style="119"/>
    <col min="7170" max="7170" width="11.42578125" style="119" customWidth="1"/>
    <col min="7171" max="7171" width="9.140625" style="119"/>
    <col min="7172" max="7172" width="11.42578125" style="119" customWidth="1"/>
    <col min="7173" max="7425" width="9.140625" style="119"/>
    <col min="7426" max="7426" width="11.42578125" style="119" customWidth="1"/>
    <col min="7427" max="7427" width="9.140625" style="119"/>
    <col min="7428" max="7428" width="11.42578125" style="119" customWidth="1"/>
    <col min="7429" max="7681" width="9.140625" style="119"/>
    <col min="7682" max="7682" width="11.42578125" style="119" customWidth="1"/>
    <col min="7683" max="7683" width="9.140625" style="119"/>
    <col min="7684" max="7684" width="11.42578125" style="119" customWidth="1"/>
    <col min="7685" max="7937" width="9.140625" style="119"/>
    <col min="7938" max="7938" width="11.42578125" style="119" customWidth="1"/>
    <col min="7939" max="7939" width="9.140625" style="119"/>
    <col min="7940" max="7940" width="11.42578125" style="119" customWidth="1"/>
    <col min="7941" max="8193" width="9.140625" style="119"/>
    <col min="8194" max="8194" width="11.42578125" style="119" customWidth="1"/>
    <col min="8195" max="8195" width="9.140625" style="119"/>
    <col min="8196" max="8196" width="11.42578125" style="119" customWidth="1"/>
    <col min="8197" max="8449" width="9.140625" style="119"/>
    <col min="8450" max="8450" width="11.42578125" style="119" customWidth="1"/>
    <col min="8451" max="8451" width="9.140625" style="119"/>
    <col min="8452" max="8452" width="11.42578125" style="119" customWidth="1"/>
    <col min="8453" max="8705" width="9.140625" style="119"/>
    <col min="8706" max="8706" width="11.42578125" style="119" customWidth="1"/>
    <col min="8707" max="8707" width="9.140625" style="119"/>
    <col min="8708" max="8708" width="11.42578125" style="119" customWidth="1"/>
    <col min="8709" max="8961" width="9.140625" style="119"/>
    <col min="8962" max="8962" width="11.42578125" style="119" customWidth="1"/>
    <col min="8963" max="8963" width="9.140625" style="119"/>
    <col min="8964" max="8964" width="11.42578125" style="119" customWidth="1"/>
    <col min="8965" max="9217" width="9.140625" style="119"/>
    <col min="9218" max="9218" width="11.42578125" style="119" customWidth="1"/>
    <col min="9219" max="9219" width="9.140625" style="119"/>
    <col min="9220" max="9220" width="11.42578125" style="119" customWidth="1"/>
    <col min="9221" max="9473" width="9.140625" style="119"/>
    <col min="9474" max="9474" width="11.42578125" style="119" customWidth="1"/>
    <col min="9475" max="9475" width="9.140625" style="119"/>
    <col min="9476" max="9476" width="11.42578125" style="119" customWidth="1"/>
    <col min="9477" max="9729" width="9.140625" style="119"/>
    <col min="9730" max="9730" width="11.42578125" style="119" customWidth="1"/>
    <col min="9731" max="9731" width="9.140625" style="119"/>
    <col min="9732" max="9732" width="11.42578125" style="119" customWidth="1"/>
    <col min="9733" max="9985" width="9.140625" style="119"/>
    <col min="9986" max="9986" width="11.42578125" style="119" customWidth="1"/>
    <col min="9987" max="9987" width="9.140625" style="119"/>
    <col min="9988" max="9988" width="11.42578125" style="119" customWidth="1"/>
    <col min="9989" max="10241" width="9.140625" style="119"/>
    <col min="10242" max="10242" width="11.42578125" style="119" customWidth="1"/>
    <col min="10243" max="10243" width="9.140625" style="119"/>
    <col min="10244" max="10244" width="11.42578125" style="119" customWidth="1"/>
    <col min="10245" max="10497" width="9.140625" style="119"/>
    <col min="10498" max="10498" width="11.42578125" style="119" customWidth="1"/>
    <col min="10499" max="10499" width="9.140625" style="119"/>
    <col min="10500" max="10500" width="11.42578125" style="119" customWidth="1"/>
    <col min="10501" max="10753" width="9.140625" style="119"/>
    <col min="10754" max="10754" width="11.42578125" style="119" customWidth="1"/>
    <col min="10755" max="10755" width="9.140625" style="119"/>
    <col min="10756" max="10756" width="11.42578125" style="119" customWidth="1"/>
    <col min="10757" max="11009" width="9.140625" style="119"/>
    <col min="11010" max="11010" width="11.42578125" style="119" customWidth="1"/>
    <col min="11011" max="11011" width="9.140625" style="119"/>
    <col min="11012" max="11012" width="11.42578125" style="119" customWidth="1"/>
    <col min="11013" max="11265" width="9.140625" style="119"/>
    <col min="11266" max="11266" width="11.42578125" style="119" customWidth="1"/>
    <col min="11267" max="11267" width="9.140625" style="119"/>
    <col min="11268" max="11268" width="11.42578125" style="119" customWidth="1"/>
    <col min="11269" max="11521" width="9.140625" style="119"/>
    <col min="11522" max="11522" width="11.42578125" style="119" customWidth="1"/>
    <col min="11523" max="11523" width="9.140625" style="119"/>
    <col min="11524" max="11524" width="11.42578125" style="119" customWidth="1"/>
    <col min="11525" max="11777" width="9.140625" style="119"/>
    <col min="11778" max="11778" width="11.42578125" style="119" customWidth="1"/>
    <col min="11779" max="11779" width="9.140625" style="119"/>
    <col min="11780" max="11780" width="11.42578125" style="119" customWidth="1"/>
    <col min="11781" max="12033" width="9.140625" style="119"/>
    <col min="12034" max="12034" width="11.42578125" style="119" customWidth="1"/>
    <col min="12035" max="12035" width="9.140625" style="119"/>
    <col min="12036" max="12036" width="11.42578125" style="119" customWidth="1"/>
    <col min="12037" max="12289" width="9.140625" style="119"/>
    <col min="12290" max="12290" width="11.42578125" style="119" customWidth="1"/>
    <col min="12291" max="12291" width="9.140625" style="119"/>
    <col min="12292" max="12292" width="11.42578125" style="119" customWidth="1"/>
    <col min="12293" max="12545" width="9.140625" style="119"/>
    <col min="12546" max="12546" width="11.42578125" style="119" customWidth="1"/>
    <col min="12547" max="12547" width="9.140625" style="119"/>
    <col min="12548" max="12548" width="11.42578125" style="119" customWidth="1"/>
    <col min="12549" max="12801" width="9.140625" style="119"/>
    <col min="12802" max="12802" width="11.42578125" style="119" customWidth="1"/>
    <col min="12803" max="12803" width="9.140625" style="119"/>
    <col min="12804" max="12804" width="11.42578125" style="119" customWidth="1"/>
    <col min="12805" max="13057" width="9.140625" style="119"/>
    <col min="13058" max="13058" width="11.42578125" style="119" customWidth="1"/>
    <col min="13059" max="13059" width="9.140625" style="119"/>
    <col min="13060" max="13060" width="11.42578125" style="119" customWidth="1"/>
    <col min="13061" max="13313" width="9.140625" style="119"/>
    <col min="13314" max="13314" width="11.42578125" style="119" customWidth="1"/>
    <col min="13315" max="13315" width="9.140625" style="119"/>
    <col min="13316" max="13316" width="11.42578125" style="119" customWidth="1"/>
    <col min="13317" max="13569" width="9.140625" style="119"/>
    <col min="13570" max="13570" width="11.42578125" style="119" customWidth="1"/>
    <col min="13571" max="13571" width="9.140625" style="119"/>
    <col min="13572" max="13572" width="11.42578125" style="119" customWidth="1"/>
    <col min="13573" max="13825" width="9.140625" style="119"/>
    <col min="13826" max="13826" width="11.42578125" style="119" customWidth="1"/>
    <col min="13827" max="13827" width="9.140625" style="119"/>
    <col min="13828" max="13828" width="11.42578125" style="119" customWidth="1"/>
    <col min="13829" max="14081" width="9.140625" style="119"/>
    <col min="14082" max="14082" width="11.42578125" style="119" customWidth="1"/>
    <col min="14083" max="14083" width="9.140625" style="119"/>
    <col min="14084" max="14084" width="11.42578125" style="119" customWidth="1"/>
    <col min="14085" max="14337" width="9.140625" style="119"/>
    <col min="14338" max="14338" width="11.42578125" style="119" customWidth="1"/>
    <col min="14339" max="14339" width="9.140625" style="119"/>
    <col min="14340" max="14340" width="11.42578125" style="119" customWidth="1"/>
    <col min="14341" max="14593" width="9.140625" style="119"/>
    <col min="14594" max="14594" width="11.42578125" style="119" customWidth="1"/>
    <col min="14595" max="14595" width="9.140625" style="119"/>
    <col min="14596" max="14596" width="11.42578125" style="119" customWidth="1"/>
    <col min="14597" max="14849" width="9.140625" style="119"/>
    <col min="14850" max="14850" width="11.42578125" style="119" customWidth="1"/>
    <col min="14851" max="14851" width="9.140625" style="119"/>
    <col min="14852" max="14852" width="11.42578125" style="119" customWidth="1"/>
    <col min="14853" max="15105" width="9.140625" style="119"/>
    <col min="15106" max="15106" width="11.42578125" style="119" customWidth="1"/>
    <col min="15107" max="15107" width="9.140625" style="119"/>
    <col min="15108" max="15108" width="11.42578125" style="119" customWidth="1"/>
    <col min="15109" max="15361" width="9.140625" style="119"/>
    <col min="15362" max="15362" width="11.42578125" style="119" customWidth="1"/>
    <col min="15363" max="15363" width="9.140625" style="119"/>
    <col min="15364" max="15364" width="11.42578125" style="119" customWidth="1"/>
    <col min="15365" max="15617" width="9.140625" style="119"/>
    <col min="15618" max="15618" width="11.42578125" style="119" customWidth="1"/>
    <col min="15619" max="15619" width="9.140625" style="119"/>
    <col min="15620" max="15620" width="11.42578125" style="119" customWidth="1"/>
    <col min="15621" max="15873" width="9.140625" style="119"/>
    <col min="15874" max="15874" width="11.42578125" style="119" customWidth="1"/>
    <col min="15875" max="15875" width="9.140625" style="119"/>
    <col min="15876" max="15876" width="11.42578125" style="119" customWidth="1"/>
    <col min="15877" max="16129" width="9.140625" style="119"/>
    <col min="16130" max="16130" width="11.42578125" style="119" customWidth="1"/>
    <col min="16131" max="16131" width="9.140625" style="119"/>
    <col min="16132" max="16132" width="11.42578125" style="119" customWidth="1"/>
    <col min="16133" max="16384" width="9.140625" style="119"/>
  </cols>
  <sheetData>
    <row r="1" spans="1:4" s="117" customFormat="1" ht="25.5" x14ac:dyDescent="0.35">
      <c r="C1" s="118" t="s">
        <v>135</v>
      </c>
      <c r="D1" s="118"/>
    </row>
    <row r="2" spans="1:4" ht="20.25" x14ac:dyDescent="0.3">
      <c r="C2" s="120" t="s">
        <v>109</v>
      </c>
      <c r="D2" s="120" t="s">
        <v>122</v>
      </c>
    </row>
    <row r="3" spans="1:4" x14ac:dyDescent="0.2">
      <c r="A3" s="119">
        <v>0</v>
      </c>
      <c r="B3" s="119" t="s">
        <v>147</v>
      </c>
      <c r="C3" s="121">
        <v>1</v>
      </c>
      <c r="D3" s="121">
        <v>1</v>
      </c>
    </row>
    <row r="4" spans="1:4" x14ac:dyDescent="0.2">
      <c r="A4" s="119">
        <v>1</v>
      </c>
      <c r="B4" s="119" t="s">
        <v>136</v>
      </c>
      <c r="C4" s="121">
        <v>0.85160000000000002</v>
      </c>
      <c r="D4" s="121">
        <v>0.87390000000000001</v>
      </c>
    </row>
    <row r="5" spans="1:4" x14ac:dyDescent="0.2">
      <c r="A5" s="119">
        <f>A4+1</f>
        <v>2</v>
      </c>
      <c r="B5" s="119" t="s">
        <v>137</v>
      </c>
      <c r="C5" s="121">
        <v>0.72160000000000002</v>
      </c>
      <c r="D5" s="121">
        <v>0.76349999999999996</v>
      </c>
    </row>
    <row r="6" spans="1:4" x14ac:dyDescent="0.2">
      <c r="A6" s="119">
        <f t="shared" ref="A6:A13" si="0">A5+1</f>
        <v>3</v>
      </c>
      <c r="B6" s="119" t="s">
        <v>138</v>
      </c>
      <c r="C6" s="121">
        <v>0.60799999999999998</v>
      </c>
      <c r="D6" s="121">
        <v>0.66569999999999996</v>
      </c>
    </row>
    <row r="7" spans="1:4" x14ac:dyDescent="0.2">
      <c r="A7" s="119">
        <f t="shared" si="0"/>
        <v>4</v>
      </c>
      <c r="B7" s="119" t="s">
        <v>139</v>
      </c>
      <c r="C7" s="121">
        <v>0.50970000000000004</v>
      </c>
      <c r="D7" s="121">
        <v>0.58030000000000004</v>
      </c>
    </row>
    <row r="8" spans="1:4" x14ac:dyDescent="0.2">
      <c r="A8" s="119">
        <f t="shared" si="0"/>
        <v>5</v>
      </c>
      <c r="B8" s="119" t="s">
        <v>140</v>
      </c>
      <c r="C8" s="121">
        <v>0.4259</v>
      </c>
      <c r="D8" s="121">
        <v>0.50519999999999998</v>
      </c>
    </row>
    <row r="9" spans="1:4" x14ac:dyDescent="0.2">
      <c r="A9" s="119">
        <f t="shared" si="0"/>
        <v>6</v>
      </c>
      <c r="B9" s="119" t="s">
        <v>141</v>
      </c>
      <c r="C9" s="121">
        <v>0.35539999999999999</v>
      </c>
      <c r="D9" s="121">
        <v>0.44019999999999998</v>
      </c>
    </row>
    <row r="10" spans="1:4" x14ac:dyDescent="0.2">
      <c r="A10" s="119">
        <f t="shared" si="0"/>
        <v>7</v>
      </c>
      <c r="B10" s="119" t="s">
        <v>142</v>
      </c>
      <c r="C10" s="121">
        <v>0.29670000000000002</v>
      </c>
      <c r="D10" s="121">
        <v>0.38350000000000001</v>
      </c>
    </row>
    <row r="11" spans="1:4" x14ac:dyDescent="0.2">
      <c r="A11" s="119">
        <f t="shared" si="0"/>
        <v>8</v>
      </c>
      <c r="B11" s="119" t="s">
        <v>143</v>
      </c>
      <c r="C11" s="121">
        <v>0.2477</v>
      </c>
      <c r="D11" s="121">
        <v>0.33400000000000002</v>
      </c>
    </row>
    <row r="12" spans="1:4" x14ac:dyDescent="0.2">
      <c r="A12" s="119">
        <f t="shared" si="0"/>
        <v>9</v>
      </c>
      <c r="B12" s="119" t="s">
        <v>144</v>
      </c>
      <c r="C12" s="121">
        <v>0.20660000000000001</v>
      </c>
      <c r="D12" s="121">
        <v>0.29039999999999999</v>
      </c>
    </row>
    <row r="13" spans="1:4" x14ac:dyDescent="0.2">
      <c r="A13" s="119">
        <f t="shared" si="0"/>
        <v>10</v>
      </c>
      <c r="B13" s="119" t="s">
        <v>145</v>
      </c>
      <c r="C13" s="121">
        <v>0.17219999999999999</v>
      </c>
      <c r="D13" s="121">
        <v>0.25159999999999999</v>
      </c>
    </row>
  </sheetData>
  <pageMargins left="0.75" right="0.75" top="1" bottom="1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BS101"/>
  <sheetViews>
    <sheetView zoomScale="75" zoomScaleNormal="75" workbookViewId="0">
      <selection activeCell="E20" sqref="E20"/>
    </sheetView>
  </sheetViews>
  <sheetFormatPr defaultRowHeight="12.75" x14ac:dyDescent="0.2"/>
  <cols>
    <col min="11" max="11" width="3.28515625" customWidth="1"/>
    <col min="34" max="34" width="3.28515625" customWidth="1"/>
    <col min="60" max="60" width="3.28515625" customWidth="1"/>
  </cols>
  <sheetData>
    <row r="1" spans="1:71" x14ac:dyDescent="0.2">
      <c r="B1" s="83" t="s">
        <v>115</v>
      </c>
      <c r="G1" s="84"/>
      <c r="H1" s="84"/>
      <c r="V1" s="83" t="s">
        <v>119</v>
      </c>
      <c r="AA1" s="84"/>
      <c r="AB1" s="84"/>
      <c r="AV1" s="83" t="s">
        <v>124</v>
      </c>
      <c r="BA1" s="84"/>
      <c r="BB1" s="84"/>
    </row>
    <row r="3" spans="1:71" x14ac:dyDescent="0.2">
      <c r="C3" s="75" t="s">
        <v>92</v>
      </c>
      <c r="D3" s="75" t="s">
        <v>93</v>
      </c>
      <c r="E3" s="75" t="s">
        <v>94</v>
      </c>
      <c r="F3" s="75" t="s">
        <v>95</v>
      </c>
      <c r="G3" s="75" t="s">
        <v>96</v>
      </c>
      <c r="H3" s="75" t="s">
        <v>97</v>
      </c>
      <c r="I3" s="75" t="s">
        <v>98</v>
      </c>
      <c r="J3" s="75" t="s">
        <v>99</v>
      </c>
      <c r="K3" s="75"/>
      <c r="L3" s="76" t="s">
        <v>100</v>
      </c>
      <c r="M3" s="76" t="s">
        <v>98</v>
      </c>
      <c r="N3" s="75" t="s">
        <v>97</v>
      </c>
      <c r="O3" s="75" t="s">
        <v>96</v>
      </c>
      <c r="P3" s="75" t="s">
        <v>95</v>
      </c>
      <c r="Q3" s="75" t="s">
        <v>94</v>
      </c>
      <c r="R3" s="75" t="s">
        <v>93</v>
      </c>
      <c r="S3" s="75" t="s">
        <v>92</v>
      </c>
      <c r="W3" s="75" t="s">
        <v>104</v>
      </c>
      <c r="X3" s="75" t="s">
        <v>105</v>
      </c>
      <c r="Y3" s="75" t="s">
        <v>106</v>
      </c>
      <c r="Z3" s="75" t="s">
        <v>92</v>
      </c>
      <c r="AA3" s="75" t="s">
        <v>93</v>
      </c>
      <c r="AB3" s="75" t="s">
        <v>94</v>
      </c>
      <c r="AC3" s="75" t="s">
        <v>95</v>
      </c>
      <c r="AD3" s="75" t="s">
        <v>96</v>
      </c>
      <c r="AE3" s="75" t="s">
        <v>97</v>
      </c>
      <c r="AF3" s="75" t="s">
        <v>98</v>
      </c>
      <c r="AG3" s="75" t="s">
        <v>99</v>
      </c>
      <c r="AH3" s="75"/>
      <c r="AI3" s="76" t="s">
        <v>100</v>
      </c>
      <c r="AJ3" s="76" t="s">
        <v>98</v>
      </c>
      <c r="AK3" s="75" t="s">
        <v>97</v>
      </c>
      <c r="AL3" s="75" t="s">
        <v>96</v>
      </c>
      <c r="AM3" s="75" t="s">
        <v>95</v>
      </c>
      <c r="AN3" s="75" t="s">
        <v>94</v>
      </c>
      <c r="AO3" s="75" t="s">
        <v>93</v>
      </c>
      <c r="AP3" s="75" t="s">
        <v>92</v>
      </c>
      <c r="AQ3" s="75" t="s">
        <v>106</v>
      </c>
      <c r="AR3" s="75" t="s">
        <v>105</v>
      </c>
      <c r="AW3" s="79">
        <v>0</v>
      </c>
      <c r="AX3" s="79">
        <f t="shared" ref="AX3:BG3" si="0">AW3+1</f>
        <v>1</v>
      </c>
      <c r="AY3" s="79">
        <f t="shared" si="0"/>
        <v>2</v>
      </c>
      <c r="AZ3" s="79">
        <f t="shared" si="0"/>
        <v>3</v>
      </c>
      <c r="BA3" s="79">
        <f t="shared" si="0"/>
        <v>4</v>
      </c>
      <c r="BB3" s="79">
        <f t="shared" si="0"/>
        <v>5</v>
      </c>
      <c r="BC3" s="79">
        <f t="shared" si="0"/>
        <v>6</v>
      </c>
      <c r="BD3" s="79">
        <f t="shared" si="0"/>
        <v>7</v>
      </c>
      <c r="BE3" s="79">
        <f t="shared" si="0"/>
        <v>8</v>
      </c>
      <c r="BF3" s="79">
        <f t="shared" si="0"/>
        <v>9</v>
      </c>
      <c r="BG3" s="79">
        <f t="shared" si="0"/>
        <v>10</v>
      </c>
      <c r="BH3" s="75"/>
      <c r="BI3" s="79">
        <f>BG3+1</f>
        <v>11</v>
      </c>
      <c r="BJ3" s="79">
        <f t="shared" ref="BJ3:BS3" si="1">BI3+1</f>
        <v>12</v>
      </c>
      <c r="BK3" s="79">
        <f t="shared" si="1"/>
        <v>13</v>
      </c>
      <c r="BL3" s="79">
        <f t="shared" si="1"/>
        <v>14</v>
      </c>
      <c r="BM3" s="79">
        <f t="shared" si="1"/>
        <v>15</v>
      </c>
      <c r="BN3" s="79">
        <f t="shared" si="1"/>
        <v>16</v>
      </c>
      <c r="BO3" s="79">
        <f t="shared" si="1"/>
        <v>17</v>
      </c>
      <c r="BP3" s="79">
        <f t="shared" si="1"/>
        <v>18</v>
      </c>
      <c r="BQ3" s="79">
        <f t="shared" si="1"/>
        <v>19</v>
      </c>
      <c r="BR3" s="79">
        <f t="shared" si="1"/>
        <v>20</v>
      </c>
      <c r="BS3" s="79">
        <f t="shared" si="1"/>
        <v>21</v>
      </c>
    </row>
    <row r="4" spans="1:71" x14ac:dyDescent="0.2">
      <c r="K4" s="75"/>
      <c r="AH4" s="75"/>
      <c r="BE4" s="75"/>
      <c r="BH4" s="75"/>
    </row>
    <row r="5" spans="1:71" x14ac:dyDescent="0.2">
      <c r="A5">
        <f>'Spouse Immediate Rates'!A15</f>
        <v>59.5</v>
      </c>
      <c r="B5">
        <v>0</v>
      </c>
      <c r="C5">
        <f>'Spouse Immediate Rates'!B15</f>
        <v>1.4E-3</v>
      </c>
      <c r="D5">
        <f>'Spouse Immediate Rates'!C15</f>
        <v>1.5E-3</v>
      </c>
      <c r="E5">
        <f>'Spouse Immediate Rates'!D15</f>
        <v>1.6000000000000001E-3</v>
      </c>
      <c r="F5">
        <f>'Spouse Immediate Rates'!E15</f>
        <v>1.6999999999999999E-3</v>
      </c>
      <c r="G5">
        <f>'Spouse Immediate Rates'!F15</f>
        <v>1.6999999999999999E-3</v>
      </c>
      <c r="H5">
        <f>'Spouse Immediate Rates'!G15</f>
        <v>1.6999999999999999E-3</v>
      </c>
      <c r="I5">
        <f>'Spouse Immediate Rates'!H15</f>
        <v>1.6000000000000001E-3</v>
      </c>
      <c r="J5">
        <f>'Spouse Immediate Rates'!I15</f>
        <v>1.5E-3</v>
      </c>
      <c r="K5" s="75"/>
      <c r="L5">
        <f>'Spouse Immediate Rates'!K15</f>
        <v>1.4E-3</v>
      </c>
      <c r="M5">
        <f>'Spouse Immediate Rates'!L15</f>
        <v>1.2999999999999999E-3</v>
      </c>
      <c r="N5">
        <f>'Spouse Immediate Rates'!M15</f>
        <v>1.2999999999999999E-3</v>
      </c>
      <c r="O5">
        <f>'Spouse Immediate Rates'!N15</f>
        <v>1.1999999999999999E-3</v>
      </c>
      <c r="P5">
        <f>'Spouse Immediate Rates'!O15</f>
        <v>1.1999999999999999E-3</v>
      </c>
      <c r="Q5">
        <f>'Spouse Immediate Rates'!P15</f>
        <v>1.1999999999999999E-3</v>
      </c>
      <c r="R5">
        <f>'Spouse Immediate Rates'!Q15</f>
        <v>1.1999999999999999E-3</v>
      </c>
      <c r="S5">
        <f>'Spouse Immediate Rates'!R15</f>
        <v>1.2999999999999999E-3</v>
      </c>
      <c r="U5">
        <f>'Ins Interest Immediate Rates'!A15</f>
        <v>59.5</v>
      </c>
      <c r="V5">
        <v>0</v>
      </c>
      <c r="W5" s="50">
        <f>'Ins Interest Immediate Rates'!B15</f>
        <v>2.7000000000000001E-3</v>
      </c>
      <c r="X5" s="50">
        <f>'Ins Interest Immediate Rates'!C15</f>
        <v>2.5999999999999999E-3</v>
      </c>
      <c r="Y5" s="50">
        <f>'Ins Interest Immediate Rates'!D15</f>
        <v>2.5999999999999999E-3</v>
      </c>
      <c r="Z5" s="50">
        <f>'Ins Interest Immediate Rates'!E15</f>
        <v>2.5000000000000001E-3</v>
      </c>
      <c r="AA5" s="50">
        <f>'Ins Interest Immediate Rates'!F15</f>
        <v>2.3999999999999998E-3</v>
      </c>
      <c r="AB5" s="50">
        <f>'Ins Interest Immediate Rates'!G15</f>
        <v>2.3E-3</v>
      </c>
      <c r="AC5" s="50">
        <f>'Ins Interest Immediate Rates'!H15</f>
        <v>2.2000000000000001E-3</v>
      </c>
      <c r="AD5" s="50">
        <f>'Ins Interest Immediate Rates'!I15</f>
        <v>2.0999999999999999E-3</v>
      </c>
      <c r="AE5" s="50">
        <f>'Ins Interest Immediate Rates'!J15</f>
        <v>2E-3</v>
      </c>
      <c r="AF5" s="50">
        <f>'Ins Interest Immediate Rates'!K15</f>
        <v>1.9E-3</v>
      </c>
      <c r="AG5" s="50">
        <f>'Ins Interest Immediate Rates'!L15</f>
        <v>1.8E-3</v>
      </c>
      <c r="AH5" s="75"/>
      <c r="AI5" s="50">
        <f>'Ins Interest Immediate Rates'!N15</f>
        <v>1.6999999999999999E-3</v>
      </c>
      <c r="AJ5" s="50">
        <f>'Ins Interest Immediate Rates'!O15</f>
        <v>1.6000000000000001E-3</v>
      </c>
      <c r="AK5" s="50">
        <f>'Ins Interest Immediate Rates'!P15</f>
        <v>1.5E-3</v>
      </c>
      <c r="AL5" s="50">
        <f>'Ins Interest Immediate Rates'!Q15</f>
        <v>1.5E-3</v>
      </c>
      <c r="AM5" s="50">
        <f>'Ins Interest Immediate Rates'!R15</f>
        <v>1.5E-3</v>
      </c>
      <c r="AN5" s="50">
        <f>'Ins Interest Immediate Rates'!S15</f>
        <v>1.5E-3</v>
      </c>
      <c r="AO5" s="50">
        <f>'Ins Interest Immediate Rates'!T15</f>
        <v>1.5E-3</v>
      </c>
      <c r="AP5" s="50">
        <f>'Ins Interest Immediate Rates'!U15</f>
        <v>1.6000000000000001E-3</v>
      </c>
      <c r="AQ5" s="50">
        <f>'Ins Interest Immediate Rates'!V15</f>
        <v>0</v>
      </c>
      <c r="AR5" s="50">
        <f>'Ins Interest Immediate Rates'!W15</f>
        <v>0</v>
      </c>
      <c r="AU5">
        <f>'Child Immediate Rates'!A15</f>
        <v>59.5</v>
      </c>
      <c r="AV5">
        <v>0</v>
      </c>
      <c r="AW5" s="50">
        <f>'Child Immediate Rates'!B15</f>
        <v>1.2999999999999999E-3</v>
      </c>
      <c r="AX5" s="50">
        <f>'Child Immediate Rates'!C15</f>
        <v>1.2999999999999999E-3</v>
      </c>
      <c r="AY5" s="50">
        <f>'Child Immediate Rates'!D15</f>
        <v>1.1999999999999999E-3</v>
      </c>
      <c r="AZ5" s="50">
        <f>'Child Immediate Rates'!E15</f>
        <v>1.1999999999999999E-3</v>
      </c>
      <c r="BA5" s="50">
        <f>'Child Immediate Rates'!F15</f>
        <v>1.1000000000000001E-3</v>
      </c>
      <c r="BB5" s="50">
        <f>'Child Immediate Rates'!G15</f>
        <v>1.1000000000000001E-3</v>
      </c>
      <c r="BC5" s="50">
        <f>'Child Immediate Rates'!H15</f>
        <v>1E-3</v>
      </c>
      <c r="BD5" s="50">
        <f>'Child Immediate Rates'!I15</f>
        <v>1E-3</v>
      </c>
      <c r="BE5" s="50">
        <f>'Child Immediate Rates'!J15</f>
        <v>8.9999999999999998E-4</v>
      </c>
      <c r="BF5" s="50">
        <f>'Child Immediate Rates'!K15</f>
        <v>8.9999999999999998E-4</v>
      </c>
      <c r="BG5" s="50">
        <f>'Child Immediate Rates'!L15</f>
        <v>8.0000000000000004E-4</v>
      </c>
      <c r="BH5" s="50"/>
      <c r="BI5" s="50">
        <f>'Child Immediate Rates'!N15</f>
        <v>8.0000000000000004E-4</v>
      </c>
      <c r="BJ5" s="50">
        <f>'Child Immediate Rates'!O15</f>
        <v>6.9999999999999999E-4</v>
      </c>
      <c r="BK5" s="50">
        <f>'Child Immediate Rates'!P15</f>
        <v>6.9999999999999999E-4</v>
      </c>
      <c r="BL5" s="50">
        <f>'Child Immediate Rates'!Q15</f>
        <v>5.9999999999999995E-4</v>
      </c>
      <c r="BM5" s="50">
        <f>'Child Immediate Rates'!R15</f>
        <v>5.0000000000000001E-4</v>
      </c>
      <c r="BN5" s="50">
        <f>'Child Immediate Rates'!S15</f>
        <v>5.0000000000000001E-4</v>
      </c>
      <c r="BO5" s="50">
        <f>'Child Immediate Rates'!T15</f>
        <v>4.0000000000000002E-4</v>
      </c>
      <c r="BP5" s="50">
        <f>'Child Immediate Rates'!U15</f>
        <v>4.0000000000000002E-4</v>
      </c>
      <c r="BQ5" s="50">
        <f>'Child Immediate Rates'!V15</f>
        <v>5.9999999999999995E-4</v>
      </c>
      <c r="BR5" s="50">
        <f>'Child Immediate Rates'!W15</f>
        <v>5.9999999999999995E-4</v>
      </c>
      <c r="BS5" s="50">
        <f>'Child Immediate Rates'!X15</f>
        <v>5.0000000000000001E-4</v>
      </c>
    </row>
    <row r="6" spans="1:71" x14ac:dyDescent="0.2">
      <c r="K6" s="75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75"/>
      <c r="AI6" s="50"/>
      <c r="AJ6" s="50"/>
      <c r="AK6" s="50"/>
      <c r="AL6" s="50"/>
      <c r="AM6" s="50"/>
      <c r="AN6" s="50"/>
      <c r="AO6" s="50"/>
      <c r="AP6" s="50"/>
      <c r="AQ6" s="50"/>
      <c r="AR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50"/>
      <c r="BM6" s="50"/>
      <c r="BN6" s="50"/>
      <c r="BO6" s="50"/>
      <c r="BP6" s="50"/>
      <c r="BQ6" s="50"/>
      <c r="BR6" s="50"/>
      <c r="BS6" s="50"/>
    </row>
    <row r="7" spans="1:71" x14ac:dyDescent="0.2">
      <c r="K7" s="75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75"/>
      <c r="AI7" s="50"/>
      <c r="AJ7" s="50"/>
      <c r="AK7" s="50"/>
      <c r="AL7" s="50"/>
      <c r="AM7" s="50"/>
      <c r="AN7" s="50"/>
      <c r="AO7" s="50"/>
      <c r="AP7" s="50"/>
      <c r="AQ7" s="50"/>
      <c r="AR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K7" s="50"/>
      <c r="BL7" s="50"/>
      <c r="BM7" s="50"/>
      <c r="BN7" s="50"/>
      <c r="BO7" s="50"/>
      <c r="BP7" s="50"/>
      <c r="BQ7" s="50"/>
      <c r="BR7" s="50"/>
      <c r="BS7" s="50"/>
    </row>
    <row r="8" spans="1:71" x14ac:dyDescent="0.2">
      <c r="A8">
        <f>'Spouse Immediate Rates'!A18</f>
        <v>59</v>
      </c>
      <c r="B8">
        <f>60-A8</f>
        <v>1</v>
      </c>
      <c r="C8">
        <f>'Spouse Immediate Rates'!B18</f>
        <v>2.8999999999999998E-3</v>
      </c>
      <c r="D8">
        <f>'Spouse Immediate Rates'!C18</f>
        <v>3.0000000000000001E-3</v>
      </c>
      <c r="E8">
        <f>'Spouse Immediate Rates'!D18</f>
        <v>3.2000000000000002E-3</v>
      </c>
      <c r="F8">
        <f>'Spouse Immediate Rates'!E18</f>
        <v>3.3999999999999998E-3</v>
      </c>
      <c r="G8">
        <f>'Spouse Immediate Rates'!F18</f>
        <v>3.5000000000000001E-3</v>
      </c>
      <c r="H8">
        <f>'Spouse Immediate Rates'!G18</f>
        <v>3.3999999999999998E-3</v>
      </c>
      <c r="I8">
        <f>'Spouse Immediate Rates'!H18</f>
        <v>3.2000000000000002E-3</v>
      </c>
      <c r="J8">
        <f>'Spouse Immediate Rates'!I18</f>
        <v>3.0000000000000001E-3</v>
      </c>
      <c r="K8" s="75"/>
      <c r="L8">
        <f>'Spouse Immediate Rates'!K18</f>
        <v>2.8E-3</v>
      </c>
      <c r="M8">
        <f>'Spouse Immediate Rates'!L18</f>
        <v>2.5999999999999999E-3</v>
      </c>
      <c r="N8">
        <f>'Spouse Immediate Rates'!M18</f>
        <v>2.5000000000000001E-3</v>
      </c>
      <c r="O8">
        <f>'Spouse Immediate Rates'!N18</f>
        <v>2.5000000000000001E-3</v>
      </c>
      <c r="P8">
        <f>'Spouse Immediate Rates'!O18</f>
        <v>2.5000000000000001E-3</v>
      </c>
      <c r="Q8">
        <f>'Spouse Immediate Rates'!P18</f>
        <v>2.5000000000000001E-3</v>
      </c>
      <c r="R8">
        <f>'Spouse Immediate Rates'!Q18</f>
        <v>2.5000000000000001E-3</v>
      </c>
      <c r="S8">
        <f>'Spouse Immediate Rates'!R18</f>
        <v>2.5000000000000001E-3</v>
      </c>
      <c r="U8">
        <f>'Ins Interest Immediate Rates'!A18</f>
        <v>59</v>
      </c>
      <c r="V8">
        <f>60-U8</f>
        <v>1</v>
      </c>
      <c r="W8" s="50">
        <f>'Ins Interest Immediate Rates'!B18</f>
        <v>5.4000000000000003E-3</v>
      </c>
      <c r="X8" s="50">
        <f>'Ins Interest Immediate Rates'!C18</f>
        <v>5.3E-3</v>
      </c>
      <c r="Y8" s="50">
        <f>'Ins Interest Immediate Rates'!D18</f>
        <v>5.1000000000000004E-3</v>
      </c>
      <c r="Z8" s="50">
        <f>'Ins Interest Immediate Rates'!E18</f>
        <v>5.0000000000000001E-3</v>
      </c>
      <c r="AA8" s="50">
        <f>'Ins Interest Immediate Rates'!F18</f>
        <v>4.7999999999999996E-3</v>
      </c>
      <c r="AB8" s="50">
        <f>'Ins Interest Immediate Rates'!G18</f>
        <v>4.5999999999999999E-3</v>
      </c>
      <c r="AC8" s="50">
        <f>'Ins Interest Immediate Rates'!H18</f>
        <v>4.4000000000000003E-3</v>
      </c>
      <c r="AD8" s="50">
        <f>'Ins Interest Immediate Rates'!I18</f>
        <v>4.1999999999999997E-3</v>
      </c>
      <c r="AE8" s="50">
        <f>'Ins Interest Immediate Rates'!J18</f>
        <v>4.0000000000000001E-3</v>
      </c>
      <c r="AF8" s="50">
        <f>'Ins Interest Immediate Rates'!K18</f>
        <v>3.8E-3</v>
      </c>
      <c r="AG8" s="50">
        <f>'Ins Interest Immediate Rates'!L18</f>
        <v>3.5000000000000001E-3</v>
      </c>
      <c r="AH8" s="75"/>
      <c r="AI8" s="50">
        <f>'Ins Interest Immediate Rates'!N18</f>
        <v>3.3E-3</v>
      </c>
      <c r="AJ8" s="50">
        <f>'Ins Interest Immediate Rates'!O18</f>
        <v>3.0999999999999999E-3</v>
      </c>
      <c r="AK8" s="50">
        <f>'Ins Interest Immediate Rates'!P18</f>
        <v>3.0000000000000001E-3</v>
      </c>
      <c r="AL8" s="50">
        <f>'Ins Interest Immediate Rates'!Q18</f>
        <v>3.0000000000000001E-3</v>
      </c>
      <c r="AM8" s="50">
        <f>'Ins Interest Immediate Rates'!R18</f>
        <v>2.8999999999999998E-3</v>
      </c>
      <c r="AN8" s="50">
        <f>'Ins Interest Immediate Rates'!S18</f>
        <v>2.8999999999999998E-3</v>
      </c>
      <c r="AO8" s="50">
        <f>'Ins Interest Immediate Rates'!T18</f>
        <v>3.0000000000000001E-3</v>
      </c>
      <c r="AP8" s="50">
        <f>'Ins Interest Immediate Rates'!U18</f>
        <v>3.0999999999999999E-3</v>
      </c>
      <c r="AQ8" s="50">
        <f>'Ins Interest Immediate Rates'!V18</f>
        <v>0</v>
      </c>
      <c r="AR8" s="50">
        <f>'Ins Interest Immediate Rates'!W18</f>
        <v>0</v>
      </c>
      <c r="AU8">
        <f>'Child Immediate Rates'!A18</f>
        <v>59</v>
      </c>
      <c r="AV8">
        <f>60-AU8</f>
        <v>1</v>
      </c>
      <c r="AW8" s="50">
        <f>'Child Immediate Rates'!B18</f>
        <v>2.5999999999999999E-3</v>
      </c>
      <c r="AX8" s="50">
        <f>'Child Immediate Rates'!C18</f>
        <v>2.5000000000000001E-3</v>
      </c>
      <c r="AY8" s="50">
        <f>'Child Immediate Rates'!D18</f>
        <v>2.5000000000000001E-3</v>
      </c>
      <c r="AZ8" s="50">
        <f>'Child Immediate Rates'!E18</f>
        <v>2.3999999999999998E-3</v>
      </c>
      <c r="BA8" s="50">
        <f>'Child Immediate Rates'!F18</f>
        <v>2.3E-3</v>
      </c>
      <c r="BB8" s="50">
        <f>'Child Immediate Rates'!G18</f>
        <v>2.2000000000000001E-3</v>
      </c>
      <c r="BC8" s="50">
        <f>'Child Immediate Rates'!H18</f>
        <v>2.0999999999999999E-3</v>
      </c>
      <c r="BD8" s="50">
        <f>'Child Immediate Rates'!I18</f>
        <v>2E-3</v>
      </c>
      <c r="BE8" s="50">
        <f>'Child Immediate Rates'!J18</f>
        <v>1.9E-3</v>
      </c>
      <c r="BF8" s="50">
        <f>'Child Immediate Rates'!K18</f>
        <v>1.8E-3</v>
      </c>
      <c r="BG8" s="50">
        <f>'Child Immediate Rates'!L18</f>
        <v>1.6999999999999999E-3</v>
      </c>
      <c r="BH8" s="50"/>
      <c r="BI8" s="50">
        <f>'Child Immediate Rates'!N18</f>
        <v>1.5E-3</v>
      </c>
      <c r="BJ8" s="50">
        <f>'Child Immediate Rates'!O18</f>
        <v>1.4E-3</v>
      </c>
      <c r="BK8" s="50">
        <f>'Child Immediate Rates'!P18</f>
        <v>1.2999999999999999E-3</v>
      </c>
      <c r="BL8" s="50">
        <f>'Child Immediate Rates'!Q18</f>
        <v>1.1999999999999999E-3</v>
      </c>
      <c r="BM8" s="50">
        <f>'Child Immediate Rates'!R18</f>
        <v>1.1000000000000001E-3</v>
      </c>
      <c r="BN8" s="50">
        <f>'Child Immediate Rates'!S18</f>
        <v>8.9999999999999998E-4</v>
      </c>
      <c r="BO8" s="50">
        <f>'Child Immediate Rates'!T18</f>
        <v>8.0000000000000004E-4</v>
      </c>
      <c r="BP8" s="50">
        <f>'Child Immediate Rates'!U18</f>
        <v>8.9999999999999998E-4</v>
      </c>
      <c r="BQ8" s="50">
        <f>'Child Immediate Rates'!V18</f>
        <v>1.1000000000000001E-3</v>
      </c>
      <c r="BR8" s="50">
        <f>'Child Immediate Rates'!W18</f>
        <v>1.1999999999999999E-3</v>
      </c>
      <c r="BS8" s="50">
        <f>'Child Immediate Rates'!X18</f>
        <v>1.1000000000000001E-3</v>
      </c>
    </row>
    <row r="9" spans="1:71" x14ac:dyDescent="0.2">
      <c r="A9">
        <f>'Spouse Immediate Rates'!A19</f>
        <v>58</v>
      </c>
      <c r="B9">
        <f t="shared" ref="B9:B42" si="2">60-A9</f>
        <v>2</v>
      </c>
      <c r="C9">
        <f>'Spouse Immediate Rates'!B19</f>
        <v>5.3E-3</v>
      </c>
      <c r="D9">
        <f>'Spouse Immediate Rates'!C19</f>
        <v>5.4999999999999997E-3</v>
      </c>
      <c r="E9">
        <f>'Spouse Immediate Rates'!D19</f>
        <v>5.7999999999999996E-3</v>
      </c>
      <c r="F9">
        <f>'Spouse Immediate Rates'!E19</f>
        <v>6.3E-3</v>
      </c>
      <c r="G9">
        <f>'Spouse Immediate Rates'!F19</f>
        <v>6.4999999999999997E-3</v>
      </c>
      <c r="H9">
        <f>'Spouse Immediate Rates'!G19</f>
        <v>6.3E-3</v>
      </c>
      <c r="I9">
        <f>'Spouse Immediate Rates'!H19</f>
        <v>6.0000000000000001E-3</v>
      </c>
      <c r="J9">
        <f>'Spouse Immediate Rates'!I19</f>
        <v>5.5999999999999999E-3</v>
      </c>
      <c r="K9" s="75"/>
      <c r="L9">
        <f>'Spouse Immediate Rates'!K19</f>
        <v>5.3E-3</v>
      </c>
      <c r="M9">
        <f>'Spouse Immediate Rates'!L19</f>
        <v>5.0000000000000001E-3</v>
      </c>
      <c r="N9">
        <f>'Spouse Immediate Rates'!M19</f>
        <v>4.7999999999999996E-3</v>
      </c>
      <c r="O9">
        <f>'Spouse Immediate Rates'!N19</f>
        <v>4.7999999999999996E-3</v>
      </c>
      <c r="P9">
        <f>'Spouse Immediate Rates'!O19</f>
        <v>4.7999999999999996E-3</v>
      </c>
      <c r="Q9">
        <f>'Spouse Immediate Rates'!P19</f>
        <v>4.8999999999999998E-3</v>
      </c>
      <c r="R9">
        <f>'Spouse Immediate Rates'!Q19</f>
        <v>5.0000000000000001E-3</v>
      </c>
      <c r="S9">
        <f>'Spouse Immediate Rates'!R19</f>
        <v>5.3E-3</v>
      </c>
      <c r="U9">
        <f>'Ins Interest Immediate Rates'!A19</f>
        <v>58</v>
      </c>
      <c r="V9">
        <f>60-U9</f>
        <v>2</v>
      </c>
      <c r="W9" s="50">
        <f>'Ins Interest Immediate Rates'!B19</f>
        <v>0.01</v>
      </c>
      <c r="X9" s="50">
        <f>'Ins Interest Immediate Rates'!C19</f>
        <v>9.7999999999999997E-3</v>
      </c>
      <c r="Y9" s="50">
        <f>'Ins Interest Immediate Rates'!D19</f>
        <v>9.5999999999999992E-3</v>
      </c>
      <c r="Z9" s="50">
        <f>'Ins Interest Immediate Rates'!E19</f>
        <v>9.2999999999999992E-3</v>
      </c>
      <c r="AA9" s="50">
        <f>'Ins Interest Immediate Rates'!F19</f>
        <v>8.9999999999999993E-3</v>
      </c>
      <c r="AB9" s="50">
        <f>'Ins Interest Immediate Rates'!G19</f>
        <v>8.6999999999999994E-3</v>
      </c>
      <c r="AC9" s="50">
        <f>'Ins Interest Immediate Rates'!H19</f>
        <v>8.3000000000000001E-3</v>
      </c>
      <c r="AD9" s="50">
        <f>'Ins Interest Immediate Rates'!I19</f>
        <v>7.9000000000000008E-3</v>
      </c>
      <c r="AE9" s="50">
        <f>'Ins Interest Immediate Rates'!J19</f>
        <v>7.4999999999999997E-3</v>
      </c>
      <c r="AF9" s="50">
        <f>'Ins Interest Immediate Rates'!K19</f>
        <v>7.0000000000000001E-3</v>
      </c>
      <c r="AG9" s="50">
        <f>'Ins Interest Immediate Rates'!L19</f>
        <v>6.6E-3</v>
      </c>
      <c r="AH9" s="75"/>
      <c r="AI9" s="50">
        <f>'Ins Interest Immediate Rates'!N19</f>
        <v>6.3E-3</v>
      </c>
      <c r="AJ9" s="50">
        <f>'Ins Interest Immediate Rates'!O19</f>
        <v>6.0000000000000001E-3</v>
      </c>
      <c r="AK9" s="50">
        <f>'Ins Interest Immediate Rates'!P19</f>
        <v>5.7999999999999996E-3</v>
      </c>
      <c r="AL9" s="50">
        <f>'Ins Interest Immediate Rates'!Q19</f>
        <v>5.7000000000000002E-3</v>
      </c>
      <c r="AM9" s="50">
        <f>'Ins Interest Immediate Rates'!R19</f>
        <v>5.7000000000000002E-3</v>
      </c>
      <c r="AN9" s="50">
        <f>'Ins Interest Immediate Rates'!S19</f>
        <v>5.7999999999999996E-3</v>
      </c>
      <c r="AO9" s="50">
        <f>'Ins Interest Immediate Rates'!T19</f>
        <v>6.1000000000000004E-3</v>
      </c>
      <c r="AP9" s="50">
        <f>'Ins Interest Immediate Rates'!U19</f>
        <v>6.7000000000000002E-3</v>
      </c>
      <c r="AQ9" s="50">
        <f>'Ins Interest Immediate Rates'!V19</f>
        <v>0</v>
      </c>
      <c r="AR9" s="50">
        <f>'Ins Interest Immediate Rates'!W19</f>
        <v>0</v>
      </c>
      <c r="AU9">
        <f>'Child Immediate Rates'!A19</f>
        <v>58</v>
      </c>
      <c r="AV9">
        <f>60-AU9</f>
        <v>2</v>
      </c>
      <c r="AW9" s="50">
        <f>'Child Immediate Rates'!B19</f>
        <v>4.7999999999999996E-3</v>
      </c>
      <c r="AX9" s="50">
        <f>'Child Immediate Rates'!C19</f>
        <v>4.5999999999999999E-3</v>
      </c>
      <c r="AY9" s="50">
        <f>'Child Immediate Rates'!D19</f>
        <v>4.4999999999999997E-3</v>
      </c>
      <c r="AZ9" s="50">
        <f>'Child Immediate Rates'!E19</f>
        <v>4.3E-3</v>
      </c>
      <c r="BA9" s="50">
        <f>'Child Immediate Rates'!F19</f>
        <v>4.1000000000000003E-3</v>
      </c>
      <c r="BB9" s="50">
        <f>'Child Immediate Rates'!G19</f>
        <v>3.8999999999999998E-3</v>
      </c>
      <c r="BC9" s="50">
        <f>'Child Immediate Rates'!H19</f>
        <v>3.8E-3</v>
      </c>
      <c r="BD9" s="50">
        <f>'Child Immediate Rates'!I19</f>
        <v>3.5999999999999999E-3</v>
      </c>
      <c r="BE9" s="50">
        <f>'Child Immediate Rates'!J19</f>
        <v>3.3999999999999998E-3</v>
      </c>
      <c r="BF9" s="50">
        <f>'Child Immediate Rates'!K19</f>
        <v>3.2000000000000002E-3</v>
      </c>
      <c r="BG9" s="50">
        <f>'Child Immediate Rates'!L19</f>
        <v>3.0000000000000001E-3</v>
      </c>
      <c r="BH9" s="50"/>
      <c r="BI9" s="50">
        <f>'Child Immediate Rates'!N19</f>
        <v>2.8E-3</v>
      </c>
      <c r="BJ9" s="50">
        <f>'Child Immediate Rates'!O19</f>
        <v>2.5000000000000001E-3</v>
      </c>
      <c r="BK9" s="50">
        <f>'Child Immediate Rates'!P19</f>
        <v>2.3E-3</v>
      </c>
      <c r="BL9" s="50">
        <f>'Child Immediate Rates'!Q19</f>
        <v>2.0999999999999999E-3</v>
      </c>
      <c r="BM9" s="50">
        <f>'Child Immediate Rates'!R19</f>
        <v>1.9E-3</v>
      </c>
      <c r="BN9" s="50">
        <f>'Child Immediate Rates'!S19</f>
        <v>1.6000000000000001E-3</v>
      </c>
      <c r="BO9" s="50">
        <f>'Child Immediate Rates'!T19</f>
        <v>1.4E-3</v>
      </c>
      <c r="BP9" s="50">
        <f>'Child Immediate Rates'!U19</f>
        <v>1.5E-3</v>
      </c>
      <c r="BQ9" s="50">
        <f>'Child Immediate Rates'!V19</f>
        <v>2E-3</v>
      </c>
      <c r="BR9" s="50">
        <f>'Child Immediate Rates'!W19</f>
        <v>2.0999999999999999E-3</v>
      </c>
      <c r="BS9" s="50">
        <f>'Child Immediate Rates'!X19</f>
        <v>2E-3</v>
      </c>
    </row>
    <row r="10" spans="1:71" x14ac:dyDescent="0.2">
      <c r="A10">
        <f>'Spouse Immediate Rates'!A20</f>
        <v>57</v>
      </c>
      <c r="B10">
        <f t="shared" si="2"/>
        <v>3</v>
      </c>
      <c r="C10">
        <f>'Spouse Immediate Rates'!B20</f>
        <v>7.4000000000000003E-3</v>
      </c>
      <c r="D10">
        <f>'Spouse Immediate Rates'!C20</f>
        <v>7.7000000000000002E-3</v>
      </c>
      <c r="E10">
        <f>'Spouse Immediate Rates'!D20</f>
        <v>8.0000000000000002E-3</v>
      </c>
      <c r="F10">
        <f>'Spouse Immediate Rates'!E20</f>
        <v>8.6E-3</v>
      </c>
      <c r="G10">
        <f>'Spouse Immediate Rates'!F20</f>
        <v>8.9999999999999993E-3</v>
      </c>
      <c r="H10">
        <f>'Spouse Immediate Rates'!G20</f>
        <v>8.8000000000000005E-3</v>
      </c>
      <c r="I10">
        <f>'Spouse Immediate Rates'!H20</f>
        <v>8.3999999999999995E-3</v>
      </c>
      <c r="J10">
        <f>'Spouse Immediate Rates'!I20</f>
        <v>7.9000000000000008E-3</v>
      </c>
      <c r="K10" s="75"/>
      <c r="L10">
        <f>'Spouse Immediate Rates'!K20</f>
        <v>7.4000000000000003E-3</v>
      </c>
      <c r="M10">
        <f>'Spouse Immediate Rates'!L20</f>
        <v>7.0000000000000001E-3</v>
      </c>
      <c r="N10">
        <f>'Spouse Immediate Rates'!M20</f>
        <v>6.7999999999999996E-3</v>
      </c>
      <c r="O10">
        <f>'Spouse Immediate Rates'!N20</f>
        <v>6.7999999999999996E-3</v>
      </c>
      <c r="P10">
        <f>'Spouse Immediate Rates'!O20</f>
        <v>6.8999999999999999E-3</v>
      </c>
      <c r="Q10">
        <f>'Spouse Immediate Rates'!P20</f>
        <v>7.1999999999999998E-3</v>
      </c>
      <c r="R10">
        <f>'Spouse Immediate Rates'!Q20</f>
        <v>7.6E-3</v>
      </c>
      <c r="S10">
        <f>'Spouse Immediate Rates'!R20</f>
        <v>8.3000000000000001E-3</v>
      </c>
      <c r="U10">
        <f>'Ins Interest Immediate Rates'!A20</f>
        <v>57</v>
      </c>
      <c r="V10">
        <f>60-U10</f>
        <v>3</v>
      </c>
      <c r="W10" s="50">
        <f>'Ins Interest Immediate Rates'!B20</f>
        <v>1.3899999999999999E-2</v>
      </c>
      <c r="X10" s="50">
        <f>'Ins Interest Immediate Rates'!C20</f>
        <v>1.37E-2</v>
      </c>
      <c r="Y10" s="50">
        <f>'Ins Interest Immediate Rates'!D20</f>
        <v>1.3299999999999999E-2</v>
      </c>
      <c r="Z10" s="50">
        <f>'Ins Interest Immediate Rates'!E20</f>
        <v>1.2999999999999999E-2</v>
      </c>
      <c r="AA10" s="50">
        <f>'Ins Interest Immediate Rates'!F20</f>
        <v>1.2500000000000001E-2</v>
      </c>
      <c r="AB10" s="50">
        <f>'Ins Interest Immediate Rates'!G20</f>
        <v>1.21E-2</v>
      </c>
      <c r="AC10" s="50">
        <f>'Ins Interest Immediate Rates'!H20</f>
        <v>1.1599999999999999E-2</v>
      </c>
      <c r="AD10" s="50">
        <f>'Ins Interest Immediate Rates'!I20</f>
        <v>1.0999999999999999E-2</v>
      </c>
      <c r="AE10" s="50">
        <f>'Ins Interest Immediate Rates'!J20</f>
        <v>1.0500000000000001E-2</v>
      </c>
      <c r="AF10" s="50">
        <f>'Ins Interest Immediate Rates'!K20</f>
        <v>9.9000000000000008E-3</v>
      </c>
      <c r="AG10" s="50">
        <f>'Ins Interest Immediate Rates'!L20</f>
        <v>9.2999999999999992E-3</v>
      </c>
      <c r="AH10" s="75"/>
      <c r="AI10" s="50">
        <f>'Ins Interest Immediate Rates'!N20</f>
        <v>8.8000000000000005E-3</v>
      </c>
      <c r="AJ10" s="50">
        <f>'Ins Interest Immediate Rates'!O20</f>
        <v>8.3999999999999995E-3</v>
      </c>
      <c r="AK10" s="50">
        <f>'Ins Interest Immediate Rates'!P20</f>
        <v>8.2000000000000007E-3</v>
      </c>
      <c r="AL10" s="50">
        <f>'Ins Interest Immediate Rates'!Q20</f>
        <v>8.0999999999999996E-3</v>
      </c>
      <c r="AM10" s="50">
        <f>'Ins Interest Immediate Rates'!R20</f>
        <v>8.2000000000000007E-3</v>
      </c>
      <c r="AN10" s="50">
        <f>'Ins Interest Immediate Rates'!S20</f>
        <v>8.6E-3</v>
      </c>
      <c r="AO10" s="50">
        <f>'Ins Interest Immediate Rates'!T20</f>
        <v>9.2999999999999992E-3</v>
      </c>
      <c r="AP10" s="50">
        <f>'Ins Interest Immediate Rates'!U20</f>
        <v>1.06E-2</v>
      </c>
      <c r="AQ10" s="50">
        <f>'Ins Interest Immediate Rates'!V20</f>
        <v>0</v>
      </c>
      <c r="AR10" s="50">
        <f>'Ins Interest Immediate Rates'!W20</f>
        <v>0</v>
      </c>
      <c r="AU10">
        <f>'Child Immediate Rates'!A20</f>
        <v>57</v>
      </c>
      <c r="AV10">
        <f>60-AU10</f>
        <v>3</v>
      </c>
      <c r="AW10" s="50">
        <f>'Child Immediate Rates'!B20</f>
        <v>6.6E-3</v>
      </c>
      <c r="AX10" s="50">
        <f>'Child Immediate Rates'!C20</f>
        <v>6.3E-3</v>
      </c>
      <c r="AY10" s="50">
        <f>'Child Immediate Rates'!D20</f>
        <v>6.1000000000000004E-3</v>
      </c>
      <c r="AZ10" s="50">
        <f>'Child Immediate Rates'!E20</f>
        <v>5.7999999999999996E-3</v>
      </c>
      <c r="BA10" s="50">
        <f>'Child Immediate Rates'!F20</f>
        <v>5.5999999999999999E-3</v>
      </c>
      <c r="BB10" s="50">
        <f>'Child Immediate Rates'!G20</f>
        <v>5.3E-3</v>
      </c>
      <c r="BC10" s="50">
        <f>'Child Immediate Rates'!H20</f>
        <v>5.1000000000000004E-3</v>
      </c>
      <c r="BD10" s="50">
        <f>'Child Immediate Rates'!I20</f>
        <v>4.7999999999999996E-3</v>
      </c>
      <c r="BE10" s="50">
        <f>'Child Immediate Rates'!J20</f>
        <v>4.4999999999999997E-3</v>
      </c>
      <c r="BF10" s="50">
        <f>'Child Immediate Rates'!K20</f>
        <v>4.3E-3</v>
      </c>
      <c r="BG10" s="50">
        <f>'Child Immediate Rates'!L20</f>
        <v>4.0000000000000001E-3</v>
      </c>
      <c r="BH10" s="50"/>
      <c r="BI10" s="50">
        <f>'Child Immediate Rates'!N20</f>
        <v>3.7000000000000002E-3</v>
      </c>
      <c r="BJ10" s="50">
        <f>'Child Immediate Rates'!O20</f>
        <v>3.3999999999999998E-3</v>
      </c>
      <c r="BK10" s="50">
        <f>'Child Immediate Rates'!P20</f>
        <v>3.0999999999999999E-3</v>
      </c>
      <c r="BL10" s="50">
        <f>'Child Immediate Rates'!Q20</f>
        <v>2.7000000000000001E-3</v>
      </c>
      <c r="BM10" s="50">
        <f>'Child Immediate Rates'!R20</f>
        <v>2.3999999999999998E-3</v>
      </c>
      <c r="BN10" s="50">
        <f>'Child Immediate Rates'!S20</f>
        <v>2.0999999999999999E-3</v>
      </c>
      <c r="BO10" s="50">
        <f>'Child Immediate Rates'!T20</f>
        <v>1.8E-3</v>
      </c>
      <c r="BP10" s="50">
        <f>'Child Immediate Rates'!U20</f>
        <v>2E-3</v>
      </c>
      <c r="BQ10" s="50">
        <f>'Child Immediate Rates'!V20</f>
        <v>2.7000000000000001E-3</v>
      </c>
      <c r="BR10" s="50">
        <f>'Child Immediate Rates'!W20</f>
        <v>2.8E-3</v>
      </c>
      <c r="BS10" s="50">
        <f>'Child Immediate Rates'!X20</f>
        <v>2.7000000000000001E-3</v>
      </c>
    </row>
    <row r="11" spans="1:71" x14ac:dyDescent="0.2">
      <c r="A11">
        <f>'Spouse Immediate Rates'!A21</f>
        <v>56</v>
      </c>
      <c r="B11">
        <f t="shared" si="2"/>
        <v>4</v>
      </c>
      <c r="C11">
        <f>'Spouse Immediate Rates'!B21</f>
        <v>9.1000000000000004E-3</v>
      </c>
      <c r="D11">
        <f>'Spouse Immediate Rates'!C21</f>
        <v>9.4000000000000004E-3</v>
      </c>
      <c r="E11">
        <f>'Spouse Immediate Rates'!D21</f>
        <v>9.9000000000000008E-3</v>
      </c>
      <c r="F11">
        <f>'Spouse Immediate Rates'!E21</f>
        <v>1.06E-2</v>
      </c>
      <c r="G11">
        <f>'Spouse Immediate Rates'!F21</f>
        <v>1.12E-2</v>
      </c>
      <c r="H11">
        <f>'Spouse Immediate Rates'!G21</f>
        <v>1.0999999999999999E-2</v>
      </c>
      <c r="I11">
        <f>'Spouse Immediate Rates'!H21</f>
        <v>1.0500000000000001E-2</v>
      </c>
      <c r="J11">
        <f>'Spouse Immediate Rates'!I21</f>
        <v>9.9000000000000008E-3</v>
      </c>
      <c r="K11" s="75"/>
      <c r="L11">
        <f>'Spouse Immediate Rates'!K21</f>
        <v>9.2999999999999992E-3</v>
      </c>
      <c r="M11">
        <f>'Spouse Immediate Rates'!L21</f>
        <v>8.8000000000000005E-3</v>
      </c>
      <c r="N11">
        <f>'Spouse Immediate Rates'!M21</f>
        <v>8.6E-3</v>
      </c>
      <c r="O11">
        <f>'Spouse Immediate Rates'!N21</f>
        <v>8.6E-3</v>
      </c>
      <c r="P11">
        <f>'Spouse Immediate Rates'!O21</f>
        <v>8.8000000000000005E-3</v>
      </c>
      <c r="Q11">
        <f>'Spouse Immediate Rates'!P21</f>
        <v>9.2999999999999992E-3</v>
      </c>
      <c r="R11">
        <f>'Spouse Immediate Rates'!Q21</f>
        <v>1.01E-2</v>
      </c>
      <c r="S11">
        <f>'Spouse Immediate Rates'!R21</f>
        <v>1.15E-2</v>
      </c>
      <c r="U11">
        <f>'Ins Interest Immediate Rates'!A21</f>
        <v>56</v>
      </c>
      <c r="V11">
        <f>60-U11</f>
        <v>4</v>
      </c>
      <c r="W11" s="50">
        <f>'Ins Interest Immediate Rates'!B21</f>
        <v>1.72E-2</v>
      </c>
      <c r="X11" s="50">
        <f>'Ins Interest Immediate Rates'!C21</f>
        <v>1.6899999999999998E-2</v>
      </c>
      <c r="Y11" s="50">
        <f>'Ins Interest Immediate Rates'!D21</f>
        <v>1.6500000000000001E-2</v>
      </c>
      <c r="Z11" s="50">
        <f>'Ins Interest Immediate Rates'!E21</f>
        <v>1.6E-2</v>
      </c>
      <c r="AA11" s="50">
        <f>'Ins Interest Immediate Rates'!F21</f>
        <v>1.55E-2</v>
      </c>
      <c r="AB11" s="50">
        <f>'Ins Interest Immediate Rates'!G21</f>
        <v>1.4999999999999999E-2</v>
      </c>
      <c r="AC11" s="50">
        <f>'Ins Interest Immediate Rates'!H21</f>
        <v>1.43E-2</v>
      </c>
      <c r="AD11" s="50">
        <f>'Ins Interest Immediate Rates'!I21</f>
        <v>1.37E-2</v>
      </c>
      <c r="AE11" s="50">
        <f>'Ins Interest Immediate Rates'!J21</f>
        <v>1.2999999999999999E-2</v>
      </c>
      <c r="AF11" s="50">
        <f>'Ins Interest Immediate Rates'!K21</f>
        <v>1.23E-2</v>
      </c>
      <c r="AG11" s="50">
        <f>'Ins Interest Immediate Rates'!L21</f>
        <v>1.1599999999999999E-2</v>
      </c>
      <c r="AH11" s="75"/>
      <c r="AI11" s="50">
        <f>'Ins Interest Immediate Rates'!N21</f>
        <v>1.0999999999999999E-2</v>
      </c>
      <c r="AJ11" s="50">
        <f>'Ins Interest Immediate Rates'!O21</f>
        <v>1.0500000000000001E-2</v>
      </c>
      <c r="AK11" s="50">
        <f>'Ins Interest Immediate Rates'!P21</f>
        <v>1.03E-2</v>
      </c>
      <c r="AL11" s="50">
        <f>'Ins Interest Immediate Rates'!Q21</f>
        <v>1.03E-2</v>
      </c>
      <c r="AM11" s="50">
        <f>'Ins Interest Immediate Rates'!R21</f>
        <v>1.0500000000000001E-2</v>
      </c>
      <c r="AN11" s="50">
        <f>'Ins Interest Immediate Rates'!S21</f>
        <v>1.11E-2</v>
      </c>
      <c r="AO11" s="50">
        <f>'Ins Interest Immediate Rates'!T21</f>
        <v>1.24E-2</v>
      </c>
      <c r="AP11" s="50">
        <f>'Ins Interest Immediate Rates'!U21</f>
        <v>1.47E-2</v>
      </c>
      <c r="AQ11" s="50">
        <f>'Ins Interest Immediate Rates'!V21</f>
        <v>0</v>
      </c>
      <c r="AR11" s="50">
        <f>'Ins Interest Immediate Rates'!W21</f>
        <v>0</v>
      </c>
      <c r="AU11">
        <f>'Child Immediate Rates'!A21</f>
        <v>56</v>
      </c>
      <c r="AV11">
        <f>60-AU11</f>
        <v>4</v>
      </c>
      <c r="AW11" s="50">
        <f>'Child Immediate Rates'!B21</f>
        <v>7.9000000000000008E-3</v>
      </c>
      <c r="AX11" s="50">
        <f>'Child Immediate Rates'!C21</f>
        <v>7.6E-3</v>
      </c>
      <c r="AY11" s="50">
        <f>'Child Immediate Rates'!D21</f>
        <v>7.4000000000000003E-3</v>
      </c>
      <c r="AZ11" s="50">
        <f>'Child Immediate Rates'!E21</f>
        <v>7.1000000000000004E-3</v>
      </c>
      <c r="BA11" s="50">
        <f>'Child Immediate Rates'!F21</f>
        <v>6.7000000000000002E-3</v>
      </c>
      <c r="BB11" s="50">
        <f>'Child Immediate Rates'!G21</f>
        <v>6.4000000000000003E-3</v>
      </c>
      <c r="BC11" s="50">
        <f>'Child Immediate Rates'!H21</f>
        <v>6.1000000000000004E-3</v>
      </c>
      <c r="BD11" s="50">
        <f>'Child Immediate Rates'!I21</f>
        <v>5.7999999999999996E-3</v>
      </c>
      <c r="BE11" s="50">
        <f>'Child Immediate Rates'!J21</f>
        <v>5.4000000000000003E-3</v>
      </c>
      <c r="BF11" s="50">
        <f>'Child Immediate Rates'!K21</f>
        <v>5.1000000000000004E-3</v>
      </c>
      <c r="BG11" s="50">
        <f>'Child Immediate Rates'!L21</f>
        <v>4.7000000000000002E-3</v>
      </c>
      <c r="BH11" s="50"/>
      <c r="BI11" s="50">
        <f>'Child Immediate Rates'!N21</f>
        <v>4.3E-3</v>
      </c>
      <c r="BJ11" s="50">
        <f>'Child Immediate Rates'!O21</f>
        <v>4.0000000000000001E-3</v>
      </c>
      <c r="BK11" s="50">
        <f>'Child Immediate Rates'!P21</f>
        <v>3.5999999999999999E-3</v>
      </c>
      <c r="BL11" s="50">
        <f>'Child Immediate Rates'!Q21</f>
        <v>3.2000000000000002E-3</v>
      </c>
      <c r="BM11" s="50">
        <f>'Child Immediate Rates'!R21</f>
        <v>2.8E-3</v>
      </c>
      <c r="BN11" s="50">
        <f>'Child Immediate Rates'!S21</f>
        <v>2.3999999999999998E-3</v>
      </c>
      <c r="BO11" s="50">
        <f>'Child Immediate Rates'!T21</f>
        <v>2.0999999999999999E-3</v>
      </c>
      <c r="BP11" s="50">
        <f>'Child Immediate Rates'!U21</f>
        <v>2.3999999999999998E-3</v>
      </c>
      <c r="BQ11" s="50">
        <f>'Child Immediate Rates'!V21</f>
        <v>3.2000000000000002E-3</v>
      </c>
      <c r="BR11" s="50">
        <f>'Child Immediate Rates'!W21</f>
        <v>3.3E-3</v>
      </c>
      <c r="BS11" s="50">
        <f>'Child Immediate Rates'!X21</f>
        <v>3.3E-3</v>
      </c>
    </row>
    <row r="12" spans="1:71" x14ac:dyDescent="0.2">
      <c r="A12">
        <f>'Spouse Immediate Rates'!A22</f>
        <v>55</v>
      </c>
      <c r="B12">
        <f t="shared" si="2"/>
        <v>5</v>
      </c>
      <c r="C12">
        <f>'Spouse Immediate Rates'!B22</f>
        <v>1.0500000000000001E-2</v>
      </c>
      <c r="D12">
        <f>'Spouse Immediate Rates'!C22</f>
        <v>1.09E-2</v>
      </c>
      <c r="E12">
        <f>'Spouse Immediate Rates'!D22</f>
        <v>1.14E-2</v>
      </c>
      <c r="F12">
        <f>'Spouse Immediate Rates'!E22</f>
        <v>1.23E-2</v>
      </c>
      <c r="G12">
        <f>'Spouse Immediate Rates'!F22</f>
        <v>1.29E-2</v>
      </c>
      <c r="H12">
        <f>'Spouse Immediate Rates'!G22</f>
        <v>1.2800000000000001E-2</v>
      </c>
      <c r="I12">
        <f>'Spouse Immediate Rates'!H22</f>
        <v>1.2200000000000001E-2</v>
      </c>
      <c r="J12">
        <f>'Spouse Immediate Rates'!I22</f>
        <v>1.1599999999999999E-2</v>
      </c>
      <c r="K12" s="75"/>
      <c r="L12">
        <f>'Spouse Immediate Rates'!K22</f>
        <v>1.09E-2</v>
      </c>
      <c r="M12">
        <f>'Spouse Immediate Rates'!L22</f>
        <v>1.04E-2</v>
      </c>
      <c r="N12">
        <f>'Spouse Immediate Rates'!M22</f>
        <v>1.01E-2</v>
      </c>
      <c r="O12">
        <f>'Spouse Immediate Rates'!N22</f>
        <v>1.0200000000000001E-2</v>
      </c>
      <c r="P12">
        <f>'Spouse Immediate Rates'!O22</f>
        <v>1.0500000000000001E-2</v>
      </c>
      <c r="Q12">
        <f>'Spouse Immediate Rates'!P22</f>
        <v>1.12E-2</v>
      </c>
      <c r="R12">
        <f>'Spouse Immediate Rates'!Q22</f>
        <v>1.2500000000000001E-2</v>
      </c>
      <c r="S12">
        <f>'Spouse Immediate Rates'!R22</f>
        <v>1.4800000000000001E-2</v>
      </c>
      <c r="U12">
        <f>'Ins Interest Immediate Rates'!A22</f>
        <v>55</v>
      </c>
      <c r="V12">
        <f>60-U12</f>
        <v>5</v>
      </c>
      <c r="W12" s="50">
        <f>'Ins Interest Immediate Rates'!B22</f>
        <v>0.02</v>
      </c>
      <c r="X12" s="50">
        <f>'Ins Interest Immediate Rates'!C22</f>
        <v>1.9599999999999999E-2</v>
      </c>
      <c r="Y12" s="50">
        <f>'Ins Interest Immediate Rates'!D22</f>
        <v>1.9099999999999999E-2</v>
      </c>
      <c r="Z12" s="50">
        <f>'Ins Interest Immediate Rates'!E22</f>
        <v>1.8599999999999998E-2</v>
      </c>
      <c r="AA12" s="50">
        <f>'Ins Interest Immediate Rates'!F22</f>
        <v>1.7999999999999999E-2</v>
      </c>
      <c r="AB12" s="50">
        <f>'Ins Interest Immediate Rates'!G22</f>
        <v>1.7399999999999999E-2</v>
      </c>
      <c r="AC12" s="50">
        <f>'Ins Interest Immediate Rates'!H22</f>
        <v>1.67E-2</v>
      </c>
      <c r="AD12" s="50">
        <f>'Ins Interest Immediate Rates'!I22</f>
        <v>1.5900000000000001E-2</v>
      </c>
      <c r="AE12" s="50">
        <f>'Ins Interest Immediate Rates'!J22</f>
        <v>1.5100000000000001E-2</v>
      </c>
      <c r="AF12" s="50">
        <f>'Ins Interest Immediate Rates'!K22</f>
        <v>1.43E-2</v>
      </c>
      <c r="AG12" s="50">
        <f>'Ins Interest Immediate Rates'!L22</f>
        <v>1.3599999999999999E-2</v>
      </c>
      <c r="AH12" s="75"/>
      <c r="AI12" s="50">
        <f>'Ins Interest Immediate Rates'!N22</f>
        <v>1.29E-2</v>
      </c>
      <c r="AJ12" s="50">
        <f>'Ins Interest Immediate Rates'!O22</f>
        <v>1.24E-2</v>
      </c>
      <c r="AK12" s="50">
        <f>'Ins Interest Immediate Rates'!P22</f>
        <v>1.2200000000000001E-2</v>
      </c>
      <c r="AL12" s="50">
        <f>'Ins Interest Immediate Rates'!Q22</f>
        <v>1.2200000000000001E-2</v>
      </c>
      <c r="AM12" s="50">
        <f>'Ins Interest Immediate Rates'!R22</f>
        <v>1.26E-2</v>
      </c>
      <c r="AN12" s="50">
        <f>'Ins Interest Immediate Rates'!S22</f>
        <v>1.35E-2</v>
      </c>
      <c r="AO12" s="50">
        <f>'Ins Interest Immediate Rates'!T22</f>
        <v>1.54E-2</v>
      </c>
      <c r="AP12" s="50">
        <f>'Ins Interest Immediate Rates'!U22</f>
        <v>1.9099999999999999E-2</v>
      </c>
      <c r="AQ12" s="50">
        <f>'Ins Interest Immediate Rates'!V22</f>
        <v>0</v>
      </c>
      <c r="AR12" s="50">
        <f>'Ins Interest Immediate Rates'!W22</f>
        <v>0</v>
      </c>
      <c r="AU12">
        <f>'Child Immediate Rates'!A22</f>
        <v>55</v>
      </c>
      <c r="AV12">
        <f>60-AU12</f>
        <v>5</v>
      </c>
      <c r="AW12" s="50">
        <f>'Child Immediate Rates'!B22</f>
        <v>8.9999999999999993E-3</v>
      </c>
      <c r="AX12" s="50">
        <f>'Child Immediate Rates'!C22</f>
        <v>8.6999999999999994E-3</v>
      </c>
      <c r="AY12" s="50">
        <f>'Child Immediate Rates'!D22</f>
        <v>8.3000000000000001E-3</v>
      </c>
      <c r="AZ12" s="50">
        <f>'Child Immediate Rates'!E22</f>
        <v>8.0000000000000002E-3</v>
      </c>
      <c r="BA12" s="50">
        <f>'Child Immediate Rates'!F22</f>
        <v>7.6E-3</v>
      </c>
      <c r="BB12" s="50">
        <f>'Child Immediate Rates'!G22</f>
        <v>7.1999999999999998E-3</v>
      </c>
      <c r="BC12" s="50">
        <f>'Child Immediate Rates'!H22</f>
        <v>6.8999999999999999E-3</v>
      </c>
      <c r="BD12" s="50">
        <f>'Child Immediate Rates'!I22</f>
        <v>6.4999999999999997E-3</v>
      </c>
      <c r="BE12" s="50">
        <f>'Child Immediate Rates'!J22</f>
        <v>6.1000000000000004E-3</v>
      </c>
      <c r="BF12" s="50">
        <f>'Child Immediate Rates'!K22</f>
        <v>5.7000000000000002E-3</v>
      </c>
      <c r="BG12" s="50">
        <f>'Child Immediate Rates'!L22</f>
        <v>5.1999999999999998E-3</v>
      </c>
      <c r="BH12" s="50"/>
      <c r="BI12" s="50">
        <f>'Child Immediate Rates'!N22</f>
        <v>4.7999999999999996E-3</v>
      </c>
      <c r="BJ12" s="50">
        <f>'Child Immediate Rates'!O22</f>
        <v>4.3E-3</v>
      </c>
      <c r="BK12" s="50">
        <f>'Child Immediate Rates'!P22</f>
        <v>3.8999999999999998E-3</v>
      </c>
      <c r="BL12" s="50">
        <f>'Child Immediate Rates'!Q22</f>
        <v>3.3999999999999998E-3</v>
      </c>
      <c r="BM12" s="50">
        <f>'Child Immediate Rates'!R22</f>
        <v>3.0000000000000001E-3</v>
      </c>
      <c r="BN12" s="50">
        <f>'Child Immediate Rates'!S22</f>
        <v>2.7000000000000001E-3</v>
      </c>
      <c r="BO12" s="50">
        <f>'Child Immediate Rates'!T22</f>
        <v>2.3999999999999998E-3</v>
      </c>
      <c r="BP12" s="50">
        <f>'Child Immediate Rates'!U22</f>
        <v>2.5999999999999999E-3</v>
      </c>
      <c r="BQ12" s="50">
        <f>'Child Immediate Rates'!V22</f>
        <v>3.5999999999999999E-3</v>
      </c>
      <c r="BR12" s="50">
        <f>'Child Immediate Rates'!W22</f>
        <v>3.8E-3</v>
      </c>
      <c r="BS12" s="50">
        <f>'Child Immediate Rates'!X22</f>
        <v>3.7000000000000002E-3</v>
      </c>
    </row>
    <row r="13" spans="1:71" x14ac:dyDescent="0.2">
      <c r="K13" s="75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75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</row>
    <row r="14" spans="1:71" x14ac:dyDescent="0.2">
      <c r="A14">
        <f>'Spouse Immediate Rates'!A24</f>
        <v>54</v>
      </c>
      <c r="B14">
        <f t="shared" si="2"/>
        <v>6</v>
      </c>
      <c r="C14">
        <f>'Spouse Immediate Rates'!B24</f>
        <v>1.17E-2</v>
      </c>
      <c r="D14">
        <f>'Spouse Immediate Rates'!C24</f>
        <v>1.21E-2</v>
      </c>
      <c r="E14">
        <f>'Spouse Immediate Rates'!D24</f>
        <v>1.2699999999999999E-2</v>
      </c>
      <c r="F14">
        <f>'Spouse Immediate Rates'!E24</f>
        <v>1.3599999999999999E-2</v>
      </c>
      <c r="G14">
        <f>'Spouse Immediate Rates'!F24</f>
        <v>1.44E-2</v>
      </c>
      <c r="H14">
        <f>'Spouse Immediate Rates'!G24</f>
        <v>1.43E-2</v>
      </c>
      <c r="I14">
        <f>'Spouse Immediate Rates'!H24</f>
        <v>1.37E-2</v>
      </c>
      <c r="J14">
        <f>'Spouse Immediate Rates'!I24</f>
        <v>1.2999999999999999E-2</v>
      </c>
      <c r="K14" s="75"/>
      <c r="L14">
        <f>'Spouse Immediate Rates'!K24</f>
        <v>1.2200000000000001E-2</v>
      </c>
      <c r="M14">
        <f>'Spouse Immediate Rates'!L24</f>
        <v>1.17E-2</v>
      </c>
      <c r="N14">
        <f>'Spouse Immediate Rates'!M24</f>
        <v>1.15E-2</v>
      </c>
      <c r="O14">
        <f>'Spouse Immediate Rates'!N24</f>
        <v>1.1599999999999999E-2</v>
      </c>
      <c r="P14">
        <f>'Spouse Immediate Rates'!O24</f>
        <v>1.2E-2</v>
      </c>
      <c r="Q14">
        <f>'Spouse Immediate Rates'!P24</f>
        <v>1.2999999999999999E-2</v>
      </c>
      <c r="R14">
        <f>'Spouse Immediate Rates'!Q24</f>
        <v>1.4800000000000001E-2</v>
      </c>
      <c r="S14">
        <f>'Spouse Immediate Rates'!R24</f>
        <v>1.8200000000000001E-2</v>
      </c>
      <c r="U14">
        <f>'Ins Interest Immediate Rates'!A24</f>
        <v>54</v>
      </c>
      <c r="V14">
        <f>60-U14</f>
        <v>6</v>
      </c>
      <c r="W14" s="50">
        <f>'Ins Interest Immediate Rates'!B24</f>
        <v>2.23E-2</v>
      </c>
      <c r="X14" s="50">
        <f>'Ins Interest Immediate Rates'!C24</f>
        <v>2.1899999999999999E-2</v>
      </c>
      <c r="Y14" s="50">
        <f>'Ins Interest Immediate Rates'!D24</f>
        <v>2.1399999999999999E-2</v>
      </c>
      <c r="Z14" s="50">
        <f>'Ins Interest Immediate Rates'!E24</f>
        <v>2.0799999999999999E-2</v>
      </c>
      <c r="AA14" s="50">
        <f>'Ins Interest Immediate Rates'!F24</f>
        <v>2.0199999999999999E-2</v>
      </c>
      <c r="AB14" s="50">
        <f>'Ins Interest Immediate Rates'!G24</f>
        <v>1.95E-2</v>
      </c>
      <c r="AC14" s="50">
        <f>'Ins Interest Immediate Rates'!H24</f>
        <v>1.8700000000000001E-2</v>
      </c>
      <c r="AD14" s="50">
        <f>'Ins Interest Immediate Rates'!I24</f>
        <v>1.78E-2</v>
      </c>
      <c r="AE14" s="50">
        <f>'Ins Interest Immediate Rates'!J24</f>
        <v>1.7000000000000001E-2</v>
      </c>
      <c r="AF14" s="50">
        <f>'Ins Interest Immediate Rates'!K24</f>
        <v>1.61E-2</v>
      </c>
      <c r="AG14" s="50">
        <f>'Ins Interest Immediate Rates'!L24</f>
        <v>1.52E-2</v>
      </c>
      <c r="AH14" s="75"/>
      <c r="AI14" s="50">
        <f>'Ins Interest Immediate Rates'!N24</f>
        <v>1.4500000000000001E-2</v>
      </c>
      <c r="AJ14" s="50">
        <f>'Ins Interest Immediate Rates'!O24</f>
        <v>1.4E-2</v>
      </c>
      <c r="AK14" s="50">
        <f>'Ins Interest Immediate Rates'!P24</f>
        <v>1.38E-2</v>
      </c>
      <c r="AL14" s="50">
        <f>'Ins Interest Immediate Rates'!Q24</f>
        <v>1.3899999999999999E-2</v>
      </c>
      <c r="AM14" s="50">
        <f>'Ins Interest Immediate Rates'!R24</f>
        <v>1.4500000000000001E-2</v>
      </c>
      <c r="AN14" s="50">
        <f>'Ins Interest Immediate Rates'!S24</f>
        <v>1.5699999999999999E-2</v>
      </c>
      <c r="AO14" s="50">
        <f>'Ins Interest Immediate Rates'!T24</f>
        <v>1.83E-2</v>
      </c>
      <c r="AP14" s="50">
        <f>'Ins Interest Immediate Rates'!U24</f>
        <v>2.3599999999999999E-2</v>
      </c>
      <c r="AQ14" s="50">
        <f>'Ins Interest Immediate Rates'!V24</f>
        <v>3.39E-2</v>
      </c>
      <c r="AR14" s="50">
        <f>'Ins Interest Immediate Rates'!W24</f>
        <v>0</v>
      </c>
      <c r="AU14">
        <f>'Child Immediate Rates'!A24</f>
        <v>54</v>
      </c>
      <c r="AV14">
        <f>60-AU14</f>
        <v>6</v>
      </c>
      <c r="AW14" s="50">
        <f>'Child Immediate Rates'!B24</f>
        <v>9.7999999999999997E-3</v>
      </c>
      <c r="AX14" s="50">
        <f>'Child Immediate Rates'!C24</f>
        <v>9.4000000000000004E-3</v>
      </c>
      <c r="AY14" s="50">
        <f>'Child Immediate Rates'!D24</f>
        <v>9.1000000000000004E-3</v>
      </c>
      <c r="AZ14" s="50">
        <f>'Child Immediate Rates'!E24</f>
        <v>8.6999999999999994E-3</v>
      </c>
      <c r="BA14" s="50">
        <f>'Child Immediate Rates'!F24</f>
        <v>8.2000000000000007E-3</v>
      </c>
      <c r="BB14" s="50">
        <f>'Child Immediate Rates'!G24</f>
        <v>7.7999999999999996E-3</v>
      </c>
      <c r="BC14" s="50">
        <f>'Child Immediate Rates'!H24</f>
        <v>7.4000000000000003E-3</v>
      </c>
      <c r="BD14" s="50">
        <f>'Child Immediate Rates'!I24</f>
        <v>7.0000000000000001E-3</v>
      </c>
      <c r="BE14" s="50">
        <f>'Child Immediate Rates'!J24</f>
        <v>6.4999999999999997E-3</v>
      </c>
      <c r="BF14" s="50">
        <f>'Child Immediate Rates'!K24</f>
        <v>6.0000000000000001E-3</v>
      </c>
      <c r="BG14" s="50">
        <f>'Child Immediate Rates'!L24</f>
        <v>5.4999999999999997E-3</v>
      </c>
      <c r="BH14" s="50"/>
      <c r="BI14" s="50">
        <f>'Child Immediate Rates'!N24</f>
        <v>5.1000000000000004E-3</v>
      </c>
      <c r="BJ14" s="50">
        <f>'Child Immediate Rates'!O24</f>
        <v>4.4999999999999997E-3</v>
      </c>
      <c r="BK14" s="50">
        <f>'Child Immediate Rates'!P24</f>
        <v>4.0000000000000001E-3</v>
      </c>
      <c r="BL14" s="50">
        <f>'Child Immediate Rates'!Q24</f>
        <v>3.5999999999999999E-3</v>
      </c>
      <c r="BM14" s="50">
        <f>'Child Immediate Rates'!R24</f>
        <v>3.2000000000000002E-3</v>
      </c>
      <c r="BN14" s="50">
        <f>'Child Immediate Rates'!S24</f>
        <v>2.8E-3</v>
      </c>
      <c r="BO14" s="50">
        <f>'Child Immediate Rates'!T24</f>
        <v>2.5000000000000001E-3</v>
      </c>
      <c r="BP14" s="50">
        <f>'Child Immediate Rates'!U24</f>
        <v>2.8E-3</v>
      </c>
      <c r="BQ14" s="50">
        <f>'Child Immediate Rates'!V24</f>
        <v>3.8999999999999998E-3</v>
      </c>
      <c r="BR14" s="50">
        <f>'Child Immediate Rates'!W24</f>
        <v>4.1999999999999997E-3</v>
      </c>
      <c r="BS14" s="50">
        <f>'Child Immediate Rates'!X24</f>
        <v>4.1000000000000003E-3</v>
      </c>
    </row>
    <row r="15" spans="1:71" x14ac:dyDescent="0.2">
      <c r="A15">
        <f>'Spouse Immediate Rates'!A25</f>
        <v>53</v>
      </c>
      <c r="B15">
        <f t="shared" si="2"/>
        <v>7</v>
      </c>
      <c r="C15">
        <f>'Spouse Immediate Rates'!B25</f>
        <v>1.2699999999999999E-2</v>
      </c>
      <c r="D15">
        <f>'Spouse Immediate Rates'!C25</f>
        <v>1.3100000000000001E-2</v>
      </c>
      <c r="E15">
        <f>'Spouse Immediate Rates'!D25</f>
        <v>1.37E-2</v>
      </c>
      <c r="F15">
        <f>'Spouse Immediate Rates'!E25</f>
        <v>1.47E-2</v>
      </c>
      <c r="G15">
        <f>'Spouse Immediate Rates'!F25</f>
        <v>1.5599999999999999E-2</v>
      </c>
      <c r="H15">
        <f>'Spouse Immediate Rates'!G25</f>
        <v>1.5599999999999999E-2</v>
      </c>
      <c r="I15">
        <f>'Spouse Immediate Rates'!H25</f>
        <v>1.4999999999999999E-2</v>
      </c>
      <c r="J15">
        <f>'Spouse Immediate Rates'!I25</f>
        <v>1.4200000000000001E-2</v>
      </c>
      <c r="K15" s="75"/>
      <c r="L15">
        <f>'Spouse Immediate Rates'!K25</f>
        <v>1.34E-2</v>
      </c>
      <c r="M15">
        <f>'Spouse Immediate Rates'!L25</f>
        <v>1.29E-2</v>
      </c>
      <c r="N15">
        <f>'Spouse Immediate Rates'!M25</f>
        <v>1.2699999999999999E-2</v>
      </c>
      <c r="O15">
        <f>'Spouse Immediate Rates'!N25</f>
        <v>1.2800000000000001E-2</v>
      </c>
      <c r="P15">
        <f>'Spouse Immediate Rates'!O25</f>
        <v>1.34E-2</v>
      </c>
      <c r="Q15">
        <f>'Spouse Immediate Rates'!P25</f>
        <v>1.47E-2</v>
      </c>
      <c r="R15">
        <f>'Spouse Immediate Rates'!Q25</f>
        <v>1.7000000000000001E-2</v>
      </c>
      <c r="S15">
        <f>'Spouse Immediate Rates'!R25</f>
        <v>2.1600000000000001E-2</v>
      </c>
      <c r="U15">
        <f>'Ins Interest Immediate Rates'!A25</f>
        <v>53</v>
      </c>
      <c r="V15">
        <f>60-U15</f>
        <v>7</v>
      </c>
      <c r="W15" s="50">
        <f>'Ins Interest Immediate Rates'!B25</f>
        <v>2.4299999999999999E-2</v>
      </c>
      <c r="X15" s="50">
        <f>'Ins Interest Immediate Rates'!C25</f>
        <v>2.3800000000000002E-2</v>
      </c>
      <c r="Y15" s="50">
        <f>'Ins Interest Immediate Rates'!D25</f>
        <v>2.3300000000000001E-2</v>
      </c>
      <c r="Z15" s="50">
        <f>'Ins Interest Immediate Rates'!E25</f>
        <v>2.2599999999999999E-2</v>
      </c>
      <c r="AA15" s="50">
        <f>'Ins Interest Immediate Rates'!F25</f>
        <v>2.1999999999999999E-2</v>
      </c>
      <c r="AB15" s="50">
        <f>'Ins Interest Immediate Rates'!G25</f>
        <v>2.12E-2</v>
      </c>
      <c r="AC15" s="50">
        <f>'Ins Interest Immediate Rates'!H25</f>
        <v>2.0400000000000001E-2</v>
      </c>
      <c r="AD15" s="50">
        <f>'Ins Interest Immediate Rates'!I25</f>
        <v>1.95E-2</v>
      </c>
      <c r="AE15" s="50">
        <f>'Ins Interest Immediate Rates'!J25</f>
        <v>1.8499999999999999E-2</v>
      </c>
      <c r="AF15" s="50">
        <f>'Ins Interest Immediate Rates'!K25</f>
        <v>1.7600000000000001E-2</v>
      </c>
      <c r="AG15" s="50">
        <f>'Ins Interest Immediate Rates'!L25</f>
        <v>1.67E-2</v>
      </c>
      <c r="AH15" s="75"/>
      <c r="AI15" s="50">
        <f>'Ins Interest Immediate Rates'!N25</f>
        <v>1.5900000000000001E-2</v>
      </c>
      <c r="AJ15" s="50">
        <f>'Ins Interest Immediate Rates'!O25</f>
        <v>1.54E-2</v>
      </c>
      <c r="AK15" s="50">
        <f>'Ins Interest Immediate Rates'!P25</f>
        <v>1.52E-2</v>
      </c>
      <c r="AL15" s="50">
        <f>'Ins Interest Immediate Rates'!Q25</f>
        <v>1.54E-2</v>
      </c>
      <c r="AM15" s="50">
        <f>'Ins Interest Immediate Rates'!R25</f>
        <v>1.6199999999999999E-2</v>
      </c>
      <c r="AN15" s="50">
        <f>'Ins Interest Immediate Rates'!S25</f>
        <v>1.78E-2</v>
      </c>
      <c r="AO15" s="50">
        <f>'Ins Interest Immediate Rates'!T25</f>
        <v>2.1100000000000001E-2</v>
      </c>
      <c r="AP15" s="50">
        <f>'Ins Interest Immediate Rates'!U25</f>
        <v>2.81E-2</v>
      </c>
      <c r="AQ15" s="50">
        <f>'Ins Interest Immediate Rates'!V25</f>
        <v>4.2900000000000001E-2</v>
      </c>
      <c r="AR15" s="50">
        <f>'Ins Interest Immediate Rates'!W25</f>
        <v>0</v>
      </c>
      <c r="AU15">
        <f>'Child Immediate Rates'!A25</f>
        <v>53</v>
      </c>
      <c r="AV15">
        <f>60-AU15</f>
        <v>7</v>
      </c>
      <c r="AW15" s="50">
        <f>'Child Immediate Rates'!B25</f>
        <v>1.04E-2</v>
      </c>
      <c r="AX15" s="50">
        <f>'Child Immediate Rates'!C25</f>
        <v>0.01</v>
      </c>
      <c r="AY15" s="50">
        <f>'Child Immediate Rates'!D25</f>
        <v>9.5999999999999992E-3</v>
      </c>
      <c r="AZ15" s="50">
        <f>'Child Immediate Rates'!E25</f>
        <v>9.1000000000000004E-3</v>
      </c>
      <c r="BA15" s="50">
        <f>'Child Immediate Rates'!F25</f>
        <v>8.6999999999999994E-3</v>
      </c>
      <c r="BB15" s="50">
        <f>'Child Immediate Rates'!G25</f>
        <v>8.2000000000000007E-3</v>
      </c>
      <c r="BC15" s="50">
        <f>'Child Immediate Rates'!H25</f>
        <v>7.7000000000000002E-3</v>
      </c>
      <c r="BD15" s="50">
        <f>'Child Immediate Rates'!I25</f>
        <v>7.3000000000000001E-3</v>
      </c>
      <c r="BE15" s="50">
        <f>'Child Immediate Rates'!J25</f>
        <v>6.7999999999999996E-3</v>
      </c>
      <c r="BF15" s="50">
        <f>'Child Immediate Rates'!K25</f>
        <v>6.1999999999999998E-3</v>
      </c>
      <c r="BG15" s="50">
        <f>'Child Immediate Rates'!L25</f>
        <v>5.7000000000000002E-3</v>
      </c>
      <c r="BH15" s="50"/>
      <c r="BI15" s="50">
        <f>'Child Immediate Rates'!N25</f>
        <v>5.1999999999999998E-3</v>
      </c>
      <c r="BJ15" s="50">
        <f>'Child Immediate Rates'!O25</f>
        <v>4.5999999999999999E-3</v>
      </c>
      <c r="BK15" s="50">
        <f>'Child Immediate Rates'!P25</f>
        <v>4.1000000000000003E-3</v>
      </c>
      <c r="BL15" s="50">
        <f>'Child Immediate Rates'!Q25</f>
        <v>3.7000000000000002E-3</v>
      </c>
      <c r="BM15" s="50">
        <f>'Child Immediate Rates'!R25</f>
        <v>3.3E-3</v>
      </c>
      <c r="BN15" s="50">
        <f>'Child Immediate Rates'!S25</f>
        <v>2.8999999999999998E-3</v>
      </c>
      <c r="BO15" s="50">
        <f>'Child Immediate Rates'!T25</f>
        <v>2.5999999999999999E-3</v>
      </c>
      <c r="BP15" s="50">
        <f>'Child Immediate Rates'!U25</f>
        <v>3.0000000000000001E-3</v>
      </c>
      <c r="BQ15" s="50">
        <f>'Child Immediate Rates'!V25</f>
        <v>4.1999999999999997E-3</v>
      </c>
      <c r="BR15" s="50">
        <f>'Child Immediate Rates'!W25</f>
        <v>4.4999999999999997E-3</v>
      </c>
      <c r="BS15" s="50">
        <f>'Child Immediate Rates'!X25</f>
        <v>4.4000000000000003E-3</v>
      </c>
    </row>
    <row r="16" spans="1:71" x14ac:dyDescent="0.2">
      <c r="A16">
        <f>'Spouse Immediate Rates'!A26</f>
        <v>52</v>
      </c>
      <c r="B16">
        <f t="shared" si="2"/>
        <v>8</v>
      </c>
      <c r="C16">
        <f>'Spouse Immediate Rates'!B26</f>
        <v>0</v>
      </c>
      <c r="D16">
        <f>'Spouse Immediate Rates'!C26</f>
        <v>1.4E-2</v>
      </c>
      <c r="E16">
        <f>'Spouse Immediate Rates'!D26</f>
        <v>1.46E-2</v>
      </c>
      <c r="F16">
        <f>'Spouse Immediate Rates'!E26</f>
        <v>1.5599999999999999E-2</v>
      </c>
      <c r="G16">
        <f>'Spouse Immediate Rates'!F26</f>
        <v>1.66E-2</v>
      </c>
      <c r="H16">
        <f>'Spouse Immediate Rates'!G26</f>
        <v>1.67E-2</v>
      </c>
      <c r="I16">
        <f>'Spouse Immediate Rates'!H26</f>
        <v>1.61E-2</v>
      </c>
      <c r="J16">
        <f>'Spouse Immediate Rates'!I26</f>
        <v>1.5299999999999999E-2</v>
      </c>
      <c r="K16" s="75"/>
      <c r="L16">
        <f>'Spouse Immediate Rates'!K26</f>
        <v>1.4500000000000001E-2</v>
      </c>
      <c r="M16">
        <f>'Spouse Immediate Rates'!L26</f>
        <v>1.3899999999999999E-2</v>
      </c>
      <c r="N16">
        <f>'Spouse Immediate Rates'!M26</f>
        <v>1.37E-2</v>
      </c>
      <c r="O16">
        <f>'Spouse Immediate Rates'!N26</f>
        <v>1.3899999999999999E-2</v>
      </c>
      <c r="P16">
        <f>'Spouse Immediate Rates'!O26</f>
        <v>1.47E-2</v>
      </c>
      <c r="Q16">
        <f>'Spouse Immediate Rates'!P26</f>
        <v>1.6199999999999999E-2</v>
      </c>
      <c r="R16">
        <f>'Spouse Immediate Rates'!Q26</f>
        <v>1.9099999999999999E-2</v>
      </c>
      <c r="S16">
        <f>'Spouse Immediate Rates'!R26</f>
        <v>2.5100000000000001E-2</v>
      </c>
      <c r="U16">
        <f>'Ins Interest Immediate Rates'!A26</f>
        <v>52</v>
      </c>
      <c r="V16">
        <f>60-U16</f>
        <v>8</v>
      </c>
      <c r="W16" s="50">
        <f>'Ins Interest Immediate Rates'!B26</f>
        <v>2.58E-2</v>
      </c>
      <c r="X16" s="50">
        <f>'Ins Interest Immediate Rates'!C26</f>
        <v>2.5399999999999999E-2</v>
      </c>
      <c r="Y16" s="50">
        <f>'Ins Interest Immediate Rates'!D26</f>
        <v>2.4799999999999999E-2</v>
      </c>
      <c r="Z16" s="50">
        <f>'Ins Interest Immediate Rates'!E26</f>
        <v>2.4199999999999999E-2</v>
      </c>
      <c r="AA16" s="50">
        <f>'Ins Interest Immediate Rates'!F26</f>
        <v>2.35E-2</v>
      </c>
      <c r="AB16" s="50">
        <f>'Ins Interest Immediate Rates'!G26</f>
        <v>2.2700000000000001E-2</v>
      </c>
      <c r="AC16" s="50">
        <f>'Ins Interest Immediate Rates'!H26</f>
        <v>2.18E-2</v>
      </c>
      <c r="AD16" s="50">
        <f>'Ins Interest Immediate Rates'!I26</f>
        <v>2.0899999999999998E-2</v>
      </c>
      <c r="AE16" s="50">
        <f>'Ins Interest Immediate Rates'!J26</f>
        <v>1.9900000000000001E-2</v>
      </c>
      <c r="AF16" s="50">
        <f>'Ins Interest Immediate Rates'!K26</f>
        <v>1.89E-2</v>
      </c>
      <c r="AG16" s="50">
        <f>'Ins Interest Immediate Rates'!L26</f>
        <v>1.7899999999999999E-2</v>
      </c>
      <c r="AH16" s="75"/>
      <c r="AI16" s="50">
        <f>'Ins Interest Immediate Rates'!N26</f>
        <v>1.7100000000000001E-2</v>
      </c>
      <c r="AJ16" s="50">
        <f>'Ins Interest Immediate Rates'!O26</f>
        <v>1.66E-2</v>
      </c>
      <c r="AK16" s="50">
        <f>'Ins Interest Immediate Rates'!P26</f>
        <v>1.6400000000000001E-2</v>
      </c>
      <c r="AL16" s="50">
        <f>'Ins Interest Immediate Rates'!Q26</f>
        <v>1.6799999999999999E-2</v>
      </c>
      <c r="AM16" s="50">
        <f>'Ins Interest Immediate Rates'!R26</f>
        <v>1.77E-2</v>
      </c>
      <c r="AN16" s="50">
        <f>'Ins Interest Immediate Rates'!S26</f>
        <v>1.9699999999999999E-2</v>
      </c>
      <c r="AO16" s="50">
        <f>'Ins Interest Immediate Rates'!T26</f>
        <v>2.3800000000000002E-2</v>
      </c>
      <c r="AP16" s="50">
        <f>'Ins Interest Immediate Rates'!U26</f>
        <v>3.2800000000000003E-2</v>
      </c>
      <c r="AQ16" s="50">
        <f>'Ins Interest Immediate Rates'!V26</f>
        <v>5.2900000000000003E-2</v>
      </c>
      <c r="AR16" s="50">
        <f>'Ins Interest Immediate Rates'!W26</f>
        <v>0</v>
      </c>
      <c r="AU16">
        <f>'Child Immediate Rates'!A26</f>
        <v>52</v>
      </c>
      <c r="AV16">
        <f>60-AU16</f>
        <v>8</v>
      </c>
      <c r="AW16" s="50">
        <f>'Child Immediate Rates'!B26</f>
        <v>1.09E-2</v>
      </c>
      <c r="AX16" s="50">
        <f>'Child Immediate Rates'!C26</f>
        <v>1.04E-2</v>
      </c>
      <c r="AY16" s="50">
        <f>'Child Immediate Rates'!D26</f>
        <v>9.9000000000000008E-3</v>
      </c>
      <c r="AZ16" s="50">
        <f>'Child Immediate Rates'!E26</f>
        <v>9.4999999999999998E-3</v>
      </c>
      <c r="BA16" s="50">
        <f>'Child Immediate Rates'!F26</f>
        <v>8.9999999999999993E-3</v>
      </c>
      <c r="BB16" s="50">
        <f>'Child Immediate Rates'!G26</f>
        <v>8.5000000000000006E-3</v>
      </c>
      <c r="BC16" s="50">
        <f>'Child Immediate Rates'!H26</f>
        <v>8.0000000000000002E-3</v>
      </c>
      <c r="BD16" s="50">
        <f>'Child Immediate Rates'!I26</f>
        <v>7.4000000000000003E-3</v>
      </c>
      <c r="BE16" s="50">
        <f>'Child Immediate Rates'!J26</f>
        <v>6.8999999999999999E-3</v>
      </c>
      <c r="BF16" s="50">
        <f>'Child Immediate Rates'!K26</f>
        <v>6.3E-3</v>
      </c>
      <c r="BG16" s="50">
        <f>'Child Immediate Rates'!L26</f>
        <v>5.7000000000000002E-3</v>
      </c>
      <c r="BH16" s="50"/>
      <c r="BI16" s="50">
        <f>'Child Immediate Rates'!N26</f>
        <v>5.1999999999999998E-3</v>
      </c>
      <c r="BJ16" s="50">
        <f>'Child Immediate Rates'!O26</f>
        <v>4.5999999999999999E-3</v>
      </c>
      <c r="BK16" s="50">
        <f>'Child Immediate Rates'!P26</f>
        <v>4.1000000000000003E-3</v>
      </c>
      <c r="BL16" s="50">
        <f>'Child Immediate Rates'!Q26</f>
        <v>3.7000000000000002E-3</v>
      </c>
      <c r="BM16" s="50">
        <f>'Child Immediate Rates'!R26</f>
        <v>3.3E-3</v>
      </c>
      <c r="BN16" s="50">
        <f>'Child Immediate Rates'!S26</f>
        <v>3.0000000000000001E-3</v>
      </c>
      <c r="BO16" s="50">
        <f>'Child Immediate Rates'!T26</f>
        <v>2.7000000000000001E-3</v>
      </c>
      <c r="BP16" s="50">
        <f>'Child Immediate Rates'!U26</f>
        <v>3.0999999999999999E-3</v>
      </c>
      <c r="BQ16" s="50">
        <f>'Child Immediate Rates'!V26</f>
        <v>4.4000000000000003E-3</v>
      </c>
      <c r="BR16" s="50">
        <f>'Child Immediate Rates'!W26</f>
        <v>4.7999999999999996E-3</v>
      </c>
      <c r="BS16" s="50">
        <f>'Child Immediate Rates'!X26</f>
        <v>4.7000000000000002E-3</v>
      </c>
    </row>
    <row r="17" spans="1:71" x14ac:dyDescent="0.2">
      <c r="A17">
        <f>'Spouse Immediate Rates'!A27</f>
        <v>51</v>
      </c>
      <c r="B17">
        <f t="shared" si="2"/>
        <v>9</v>
      </c>
      <c r="C17">
        <f>'Spouse Immediate Rates'!B27</f>
        <v>0</v>
      </c>
      <c r="D17">
        <f>'Spouse Immediate Rates'!C27</f>
        <v>1.4800000000000001E-2</v>
      </c>
      <c r="E17">
        <f>'Spouse Immediate Rates'!D27</f>
        <v>1.54E-2</v>
      </c>
      <c r="F17">
        <f>'Spouse Immediate Rates'!E27</f>
        <v>1.6400000000000001E-2</v>
      </c>
      <c r="G17">
        <f>'Spouse Immediate Rates'!F27</f>
        <v>1.7500000000000002E-2</v>
      </c>
      <c r="H17">
        <f>'Spouse Immediate Rates'!G27</f>
        <v>1.7600000000000001E-2</v>
      </c>
      <c r="I17">
        <f>'Spouse Immediate Rates'!H27</f>
        <v>1.7100000000000001E-2</v>
      </c>
      <c r="J17">
        <f>'Spouse Immediate Rates'!I27</f>
        <v>1.6299999999999999E-2</v>
      </c>
      <c r="K17" s="75"/>
      <c r="L17">
        <f>'Spouse Immediate Rates'!K27</f>
        <v>1.54E-2</v>
      </c>
      <c r="M17">
        <f>'Spouse Immediate Rates'!L27</f>
        <v>1.4800000000000001E-2</v>
      </c>
      <c r="N17">
        <f>'Spouse Immediate Rates'!M27</f>
        <v>1.46E-2</v>
      </c>
      <c r="O17">
        <f>'Spouse Immediate Rates'!N27</f>
        <v>1.4999999999999999E-2</v>
      </c>
      <c r="P17">
        <f>'Spouse Immediate Rates'!O27</f>
        <v>1.5800000000000002E-2</v>
      </c>
      <c r="Q17">
        <f>'Spouse Immediate Rates'!P27</f>
        <v>1.7600000000000001E-2</v>
      </c>
      <c r="R17">
        <f>'Spouse Immediate Rates'!Q27</f>
        <v>2.12E-2</v>
      </c>
      <c r="S17">
        <f>'Spouse Immediate Rates'!R27</f>
        <v>2.86E-2</v>
      </c>
      <c r="U17">
        <f>'Ins Interest Immediate Rates'!A27</f>
        <v>51</v>
      </c>
      <c r="V17">
        <f>60-U17</f>
        <v>9</v>
      </c>
      <c r="W17" s="50">
        <f>'Ins Interest Immediate Rates'!B27</f>
        <v>0</v>
      </c>
      <c r="X17" s="50">
        <f>'Ins Interest Immediate Rates'!C27</f>
        <v>2.6800000000000001E-2</v>
      </c>
      <c r="Y17" s="50">
        <f>'Ins Interest Immediate Rates'!D27</f>
        <v>2.6200000000000001E-2</v>
      </c>
      <c r="Z17" s="50">
        <f>'Ins Interest Immediate Rates'!E27</f>
        <v>2.5499999999999998E-2</v>
      </c>
      <c r="AA17" s="50">
        <f>'Ins Interest Immediate Rates'!F27</f>
        <v>2.4799999999999999E-2</v>
      </c>
      <c r="AB17" s="50">
        <f>'Ins Interest Immediate Rates'!G27</f>
        <v>2.4E-2</v>
      </c>
      <c r="AC17" s="50">
        <f>'Ins Interest Immediate Rates'!H27</f>
        <v>2.3E-2</v>
      </c>
      <c r="AD17" s="50">
        <f>'Ins Interest Immediate Rates'!I27</f>
        <v>2.2100000000000002E-2</v>
      </c>
      <c r="AE17" s="50">
        <f>'Ins Interest Immediate Rates'!J27</f>
        <v>2.1000000000000001E-2</v>
      </c>
      <c r="AF17" s="50">
        <f>'Ins Interest Immediate Rates'!K27</f>
        <v>0.02</v>
      </c>
      <c r="AG17" s="50">
        <f>'Ins Interest Immediate Rates'!L27</f>
        <v>1.9E-2</v>
      </c>
      <c r="AH17" s="75"/>
      <c r="AI17" s="50">
        <f>'Ins Interest Immediate Rates'!N27</f>
        <v>1.8200000000000001E-2</v>
      </c>
      <c r="AJ17" s="50">
        <f>'Ins Interest Immediate Rates'!O27</f>
        <v>1.77E-2</v>
      </c>
      <c r="AK17" s="50">
        <f>'Ins Interest Immediate Rates'!P27</f>
        <v>1.7500000000000002E-2</v>
      </c>
      <c r="AL17" s="50">
        <f>'Ins Interest Immediate Rates'!Q27</f>
        <v>1.7999999999999999E-2</v>
      </c>
      <c r="AM17" s="50">
        <f>'Ins Interest Immediate Rates'!R27</f>
        <v>1.9099999999999999E-2</v>
      </c>
      <c r="AN17" s="50">
        <f>'Ins Interest Immediate Rates'!S27</f>
        <v>2.1399999999999999E-2</v>
      </c>
      <c r="AO17" s="50">
        <f>'Ins Interest Immediate Rates'!T27</f>
        <v>2.64E-2</v>
      </c>
      <c r="AP17" s="50">
        <f>'Ins Interest Immediate Rates'!U27</f>
        <v>3.7499999999999999E-2</v>
      </c>
      <c r="AQ17" s="50">
        <f>'Ins Interest Immediate Rates'!V27</f>
        <v>6.3799999999999996E-2</v>
      </c>
      <c r="AR17" s="50">
        <f>'Ins Interest Immediate Rates'!W27</f>
        <v>0</v>
      </c>
      <c r="AU17">
        <f>'Child Immediate Rates'!A27</f>
        <v>51</v>
      </c>
      <c r="AV17">
        <f>60-AU17</f>
        <v>9</v>
      </c>
      <c r="AW17" s="50">
        <f>'Child Immediate Rates'!B27</f>
        <v>1.11E-2</v>
      </c>
      <c r="AX17" s="50">
        <f>'Child Immediate Rates'!C27</f>
        <v>1.0699999999999999E-2</v>
      </c>
      <c r="AY17" s="50">
        <f>'Child Immediate Rates'!D27</f>
        <v>1.0200000000000001E-2</v>
      </c>
      <c r="AZ17" s="50">
        <f>'Child Immediate Rates'!E27</f>
        <v>9.7000000000000003E-3</v>
      </c>
      <c r="BA17" s="50">
        <f>'Child Immediate Rates'!F27</f>
        <v>9.1000000000000004E-3</v>
      </c>
      <c r="BB17" s="50">
        <f>'Child Immediate Rates'!G27</f>
        <v>8.6E-3</v>
      </c>
      <c r="BC17" s="50">
        <f>'Child Immediate Rates'!H27</f>
        <v>8.0000000000000002E-3</v>
      </c>
      <c r="BD17" s="50">
        <f>'Child Immediate Rates'!I27</f>
        <v>7.4999999999999997E-3</v>
      </c>
      <c r="BE17" s="50">
        <f>'Child Immediate Rates'!J27</f>
        <v>6.8999999999999999E-3</v>
      </c>
      <c r="BF17" s="50">
        <f>'Child Immediate Rates'!K27</f>
        <v>6.3E-3</v>
      </c>
      <c r="BG17" s="50">
        <f>'Child Immediate Rates'!L27</f>
        <v>5.7000000000000002E-3</v>
      </c>
      <c r="BH17" s="50"/>
      <c r="BI17" s="50">
        <f>'Child Immediate Rates'!N27</f>
        <v>5.1000000000000004E-3</v>
      </c>
      <c r="BJ17" s="50">
        <f>'Child Immediate Rates'!O27</f>
        <v>4.5999999999999999E-3</v>
      </c>
      <c r="BK17" s="50">
        <f>'Child Immediate Rates'!P27</f>
        <v>4.1000000000000003E-3</v>
      </c>
      <c r="BL17" s="50">
        <f>'Child Immediate Rates'!Q27</f>
        <v>3.7000000000000002E-3</v>
      </c>
      <c r="BM17" s="50">
        <f>'Child Immediate Rates'!R27</f>
        <v>3.3E-3</v>
      </c>
      <c r="BN17" s="50">
        <f>'Child Immediate Rates'!S27</f>
        <v>3.0000000000000001E-3</v>
      </c>
      <c r="BO17" s="50">
        <f>'Child Immediate Rates'!T27</f>
        <v>2.8E-3</v>
      </c>
      <c r="BP17" s="50">
        <f>'Child Immediate Rates'!U27</f>
        <v>3.2000000000000002E-3</v>
      </c>
      <c r="BQ17" s="50">
        <f>'Child Immediate Rates'!V27</f>
        <v>4.5999999999999999E-3</v>
      </c>
      <c r="BR17" s="50">
        <f>'Child Immediate Rates'!W27</f>
        <v>5.0000000000000001E-3</v>
      </c>
      <c r="BS17" s="50">
        <f>'Child Immediate Rates'!X27</f>
        <v>4.8999999999999998E-3</v>
      </c>
    </row>
    <row r="18" spans="1:71" x14ac:dyDescent="0.2">
      <c r="A18">
        <f>'Spouse Immediate Rates'!A28</f>
        <v>50</v>
      </c>
      <c r="B18">
        <f t="shared" si="2"/>
        <v>10</v>
      </c>
      <c r="C18">
        <f>'Spouse Immediate Rates'!B28</f>
        <v>0</v>
      </c>
      <c r="D18">
        <f>'Spouse Immediate Rates'!C28</f>
        <v>1.54E-2</v>
      </c>
      <c r="E18">
        <f>'Spouse Immediate Rates'!D28</f>
        <v>1.61E-2</v>
      </c>
      <c r="F18">
        <f>'Spouse Immediate Rates'!E28</f>
        <v>1.7100000000000001E-2</v>
      </c>
      <c r="G18">
        <f>'Spouse Immediate Rates'!F28</f>
        <v>1.8200000000000001E-2</v>
      </c>
      <c r="H18">
        <f>'Spouse Immediate Rates'!G28</f>
        <v>1.84E-2</v>
      </c>
      <c r="I18">
        <f>'Spouse Immediate Rates'!H28</f>
        <v>1.7899999999999999E-2</v>
      </c>
      <c r="J18">
        <f>'Spouse Immediate Rates'!I28</f>
        <v>1.7100000000000001E-2</v>
      </c>
      <c r="K18" s="75"/>
      <c r="L18">
        <f>'Spouse Immediate Rates'!K28</f>
        <v>1.6299999999999999E-2</v>
      </c>
      <c r="M18">
        <f>'Spouse Immediate Rates'!L28</f>
        <v>1.5699999999999999E-2</v>
      </c>
      <c r="N18">
        <f>'Spouse Immediate Rates'!M28</f>
        <v>1.55E-2</v>
      </c>
      <c r="O18">
        <f>'Spouse Immediate Rates'!N28</f>
        <v>1.5900000000000001E-2</v>
      </c>
      <c r="P18">
        <f>'Spouse Immediate Rates'!O28</f>
        <v>1.6899999999999998E-2</v>
      </c>
      <c r="Q18">
        <f>'Spouse Immediate Rates'!P28</f>
        <v>1.9E-2</v>
      </c>
      <c r="R18">
        <f>'Spouse Immediate Rates'!Q28</f>
        <v>2.3199999999999998E-2</v>
      </c>
      <c r="S18">
        <f>'Spouse Immediate Rates'!R28</f>
        <v>3.2199999999999999E-2</v>
      </c>
      <c r="U18">
        <f>'Ins Interest Immediate Rates'!A28</f>
        <v>50</v>
      </c>
      <c r="V18">
        <f>60-U18</f>
        <v>10</v>
      </c>
      <c r="W18" s="50">
        <f>'Ins Interest Immediate Rates'!B28</f>
        <v>0</v>
      </c>
      <c r="X18" s="50">
        <f>'Ins Interest Immediate Rates'!C28</f>
        <v>2.8000000000000001E-2</v>
      </c>
      <c r="Y18" s="50">
        <f>'Ins Interest Immediate Rates'!D28</f>
        <v>2.7400000000000001E-2</v>
      </c>
      <c r="Z18" s="50">
        <f>'Ins Interest Immediate Rates'!E28</f>
        <v>2.6700000000000002E-2</v>
      </c>
      <c r="AA18" s="50">
        <f>'Ins Interest Immediate Rates'!F28</f>
        <v>2.5899999999999999E-2</v>
      </c>
      <c r="AB18" s="50">
        <f>'Ins Interest Immediate Rates'!G28</f>
        <v>2.5100000000000001E-2</v>
      </c>
      <c r="AC18" s="50">
        <f>'Ins Interest Immediate Rates'!H28</f>
        <v>2.41E-2</v>
      </c>
      <c r="AD18" s="50">
        <f>'Ins Interest Immediate Rates'!I28</f>
        <v>2.3099999999999999E-2</v>
      </c>
      <c r="AE18" s="50">
        <f>'Ins Interest Immediate Rates'!J28</f>
        <v>2.2100000000000002E-2</v>
      </c>
      <c r="AF18" s="50">
        <f>'Ins Interest Immediate Rates'!K28</f>
        <v>2.1000000000000001E-2</v>
      </c>
      <c r="AG18" s="50">
        <f>'Ins Interest Immediate Rates'!L28</f>
        <v>0.02</v>
      </c>
      <c r="AH18" s="75"/>
      <c r="AI18" s="50">
        <f>'Ins Interest Immediate Rates'!N28</f>
        <v>1.9099999999999999E-2</v>
      </c>
      <c r="AJ18" s="50">
        <f>'Ins Interest Immediate Rates'!O28</f>
        <v>1.8599999999999998E-2</v>
      </c>
      <c r="AK18" s="50">
        <f>'Ins Interest Immediate Rates'!P28</f>
        <v>1.8499999999999999E-2</v>
      </c>
      <c r="AL18" s="50">
        <f>'Ins Interest Immediate Rates'!Q28</f>
        <v>1.9099999999999999E-2</v>
      </c>
      <c r="AM18" s="50">
        <f>'Ins Interest Immediate Rates'!R28</f>
        <v>2.0400000000000001E-2</v>
      </c>
      <c r="AN18" s="50">
        <f>'Ins Interest Immediate Rates'!S28</f>
        <v>2.3099999999999999E-2</v>
      </c>
      <c r="AO18" s="50">
        <f>'Ins Interest Immediate Rates'!T28</f>
        <v>2.8899999999999999E-2</v>
      </c>
      <c r="AP18" s="50">
        <f>'Ins Interest Immediate Rates'!U28</f>
        <v>4.2299999999999997E-2</v>
      </c>
      <c r="AQ18" s="50">
        <f>'Ins Interest Immediate Rates'!V28</f>
        <v>7.5700000000000003E-2</v>
      </c>
      <c r="AR18" s="50">
        <f>'Ins Interest Immediate Rates'!W28</f>
        <v>0</v>
      </c>
      <c r="AU18">
        <f>'Child Immediate Rates'!A28</f>
        <v>50</v>
      </c>
      <c r="AV18">
        <f>60-AU18</f>
        <v>10</v>
      </c>
      <c r="AW18" s="50">
        <f>'Child Immediate Rates'!B28</f>
        <v>1.1299999999999999E-2</v>
      </c>
      <c r="AX18" s="50">
        <f>'Child Immediate Rates'!C28</f>
        <v>1.0800000000000001E-2</v>
      </c>
      <c r="AY18" s="50">
        <f>'Child Immediate Rates'!D28</f>
        <v>1.03E-2</v>
      </c>
      <c r="AZ18" s="50">
        <f>'Child Immediate Rates'!E28</f>
        <v>9.7000000000000003E-3</v>
      </c>
      <c r="BA18" s="50">
        <f>'Child Immediate Rates'!F28</f>
        <v>9.1999999999999998E-3</v>
      </c>
      <c r="BB18" s="50">
        <f>'Child Immediate Rates'!G28</f>
        <v>8.6E-3</v>
      </c>
      <c r="BC18" s="50">
        <f>'Child Immediate Rates'!H28</f>
        <v>8.0000000000000002E-3</v>
      </c>
      <c r="BD18" s="50">
        <f>'Child Immediate Rates'!I28</f>
        <v>7.4000000000000003E-3</v>
      </c>
      <c r="BE18" s="50">
        <f>'Child Immediate Rates'!J28</f>
        <v>6.7999999999999996E-3</v>
      </c>
      <c r="BF18" s="50">
        <f>'Child Immediate Rates'!K28</f>
        <v>6.1999999999999998E-3</v>
      </c>
      <c r="BG18" s="50">
        <f>'Child Immediate Rates'!L28</f>
        <v>5.5999999999999999E-3</v>
      </c>
      <c r="BH18" s="50"/>
      <c r="BI18" s="50">
        <f>'Child Immediate Rates'!N28</f>
        <v>5.0000000000000001E-3</v>
      </c>
      <c r="BJ18" s="50">
        <f>'Child Immediate Rates'!O28</f>
        <v>4.4999999999999997E-3</v>
      </c>
      <c r="BK18" s="50">
        <f>'Child Immediate Rates'!P28</f>
        <v>4.1000000000000003E-3</v>
      </c>
      <c r="BL18" s="50">
        <f>'Child Immediate Rates'!Q28</f>
        <v>3.7000000000000002E-3</v>
      </c>
      <c r="BM18" s="50">
        <f>'Child Immediate Rates'!R28</f>
        <v>3.3999999999999998E-3</v>
      </c>
      <c r="BN18" s="50">
        <f>'Child Immediate Rates'!S28</f>
        <v>3.0999999999999999E-3</v>
      </c>
      <c r="BO18" s="50">
        <f>'Child Immediate Rates'!T28</f>
        <v>2.8999999999999998E-3</v>
      </c>
      <c r="BP18" s="50">
        <f>'Child Immediate Rates'!U28</f>
        <v>3.3E-3</v>
      </c>
      <c r="BQ18" s="50">
        <f>'Child Immediate Rates'!V28</f>
        <v>4.7000000000000002E-3</v>
      </c>
      <c r="BR18" s="50">
        <f>'Child Immediate Rates'!W28</f>
        <v>5.1000000000000004E-3</v>
      </c>
      <c r="BS18" s="50">
        <f>'Child Immediate Rates'!X28</f>
        <v>5.1000000000000004E-3</v>
      </c>
    </row>
    <row r="19" spans="1:71" x14ac:dyDescent="0.2">
      <c r="K19" s="75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75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</row>
    <row r="20" spans="1:71" x14ac:dyDescent="0.2">
      <c r="A20">
        <f>'Spouse Immediate Rates'!A30</f>
        <v>49</v>
      </c>
      <c r="B20">
        <f t="shared" si="2"/>
        <v>11</v>
      </c>
      <c r="C20">
        <f>'Spouse Immediate Rates'!B30</f>
        <v>0</v>
      </c>
      <c r="D20">
        <f>'Spouse Immediate Rates'!C30</f>
        <v>1.6E-2</v>
      </c>
      <c r="E20">
        <f>'Spouse Immediate Rates'!D30</f>
        <v>1.67E-2</v>
      </c>
      <c r="F20">
        <f>'Spouse Immediate Rates'!E30</f>
        <v>1.77E-2</v>
      </c>
      <c r="G20">
        <f>'Spouse Immediate Rates'!F30</f>
        <v>1.89E-2</v>
      </c>
      <c r="H20">
        <f>'Spouse Immediate Rates'!G30</f>
        <v>1.9199999999999998E-2</v>
      </c>
      <c r="I20">
        <f>'Spouse Immediate Rates'!H30</f>
        <v>1.8700000000000001E-2</v>
      </c>
      <c r="J20">
        <f>'Spouse Immediate Rates'!I30</f>
        <v>1.7899999999999999E-2</v>
      </c>
      <c r="K20" s="75"/>
      <c r="L20">
        <f>'Spouse Immediate Rates'!K30</f>
        <v>1.7100000000000001E-2</v>
      </c>
      <c r="M20">
        <f>'Spouse Immediate Rates'!L30</f>
        <v>1.6500000000000001E-2</v>
      </c>
      <c r="N20">
        <f>'Spouse Immediate Rates'!M30</f>
        <v>1.6299999999999999E-2</v>
      </c>
      <c r="O20">
        <f>'Spouse Immediate Rates'!N30</f>
        <v>1.6799999999999999E-2</v>
      </c>
      <c r="P20">
        <f>'Spouse Immediate Rates'!O30</f>
        <v>1.7899999999999999E-2</v>
      </c>
      <c r="Q20">
        <f>'Spouse Immediate Rates'!P30</f>
        <v>2.0299999999999999E-2</v>
      </c>
      <c r="R20">
        <f>'Spouse Immediate Rates'!Q30</f>
        <v>2.5100000000000001E-2</v>
      </c>
      <c r="S20">
        <f>'Spouse Immediate Rates'!R30</f>
        <v>3.5799999999999998E-2</v>
      </c>
      <c r="U20">
        <f>'Ins Interest Immediate Rates'!A30</f>
        <v>49</v>
      </c>
      <c r="V20">
        <f>60-U20</f>
        <v>11</v>
      </c>
      <c r="W20" s="50">
        <f>'Ins Interest Immediate Rates'!B30</f>
        <v>0</v>
      </c>
      <c r="X20" s="50">
        <f>'Ins Interest Immediate Rates'!C30</f>
        <v>2.9100000000000001E-2</v>
      </c>
      <c r="Y20" s="50">
        <f>'Ins Interest Immediate Rates'!D30</f>
        <v>2.8500000000000001E-2</v>
      </c>
      <c r="Z20" s="50">
        <f>'Ins Interest Immediate Rates'!E30</f>
        <v>2.7699999999999999E-2</v>
      </c>
      <c r="AA20" s="50">
        <f>'Ins Interest Immediate Rates'!F30</f>
        <v>2.69E-2</v>
      </c>
      <c r="AB20" s="50">
        <f>'Ins Interest Immediate Rates'!G30</f>
        <v>2.6100000000000002E-2</v>
      </c>
      <c r="AC20" s="50">
        <f>'Ins Interest Immediate Rates'!H30</f>
        <v>2.5100000000000001E-2</v>
      </c>
      <c r="AD20" s="50">
        <f>'Ins Interest Immediate Rates'!I30</f>
        <v>2.41E-2</v>
      </c>
      <c r="AE20" s="50">
        <f>'Ins Interest Immediate Rates'!J30</f>
        <v>2.3E-2</v>
      </c>
      <c r="AF20" s="50">
        <f>'Ins Interest Immediate Rates'!K30</f>
        <v>2.1899999999999999E-2</v>
      </c>
      <c r="AG20" s="50">
        <f>'Ins Interest Immediate Rates'!L30</f>
        <v>2.0799999999999999E-2</v>
      </c>
      <c r="AH20" s="75"/>
      <c r="AI20" s="50">
        <f>'Ins Interest Immediate Rates'!N30</f>
        <v>0.02</v>
      </c>
      <c r="AJ20" s="50">
        <f>'Ins Interest Immediate Rates'!O30</f>
        <v>1.95E-2</v>
      </c>
      <c r="AK20" s="50">
        <f>'Ins Interest Immediate Rates'!P30</f>
        <v>1.95E-2</v>
      </c>
      <c r="AL20" s="50">
        <f>'Ins Interest Immediate Rates'!Q30</f>
        <v>2.01E-2</v>
      </c>
      <c r="AM20" s="50">
        <f>'Ins Interest Immediate Rates'!R30</f>
        <v>2.1600000000000001E-2</v>
      </c>
      <c r="AN20" s="50">
        <f>'Ins Interest Immediate Rates'!S30</f>
        <v>2.46E-2</v>
      </c>
      <c r="AO20" s="50">
        <f>'Ins Interest Immediate Rates'!T30</f>
        <v>3.1300000000000001E-2</v>
      </c>
      <c r="AP20" s="50">
        <f>'Ins Interest Immediate Rates'!U30</f>
        <v>4.7100000000000003E-2</v>
      </c>
      <c r="AQ20" s="50">
        <f>'Ins Interest Immediate Rates'!V30</f>
        <v>8.8599999999999998E-2</v>
      </c>
      <c r="AR20" s="50">
        <f>'Ins Interest Immediate Rates'!W30</f>
        <v>0.26190000000000002</v>
      </c>
      <c r="AU20">
        <f>'Child Immediate Rates'!A30</f>
        <v>49</v>
      </c>
      <c r="AV20">
        <f>60-AU20</f>
        <v>11</v>
      </c>
      <c r="AW20" s="50">
        <f>'Child Immediate Rates'!B30</f>
        <v>1.14E-2</v>
      </c>
      <c r="AX20" s="50">
        <f>'Child Immediate Rates'!C30</f>
        <v>1.09E-2</v>
      </c>
      <c r="AY20" s="50">
        <f>'Child Immediate Rates'!D30</f>
        <v>1.03E-2</v>
      </c>
      <c r="AZ20" s="50">
        <f>'Child Immediate Rates'!E30</f>
        <v>9.7000000000000003E-3</v>
      </c>
      <c r="BA20" s="50">
        <f>'Child Immediate Rates'!F30</f>
        <v>9.1000000000000004E-3</v>
      </c>
      <c r="BB20" s="50">
        <f>'Child Immediate Rates'!G30</f>
        <v>8.5000000000000006E-3</v>
      </c>
      <c r="BC20" s="50">
        <f>'Child Immediate Rates'!H30</f>
        <v>7.9000000000000008E-3</v>
      </c>
      <c r="BD20" s="50">
        <f>'Child Immediate Rates'!I30</f>
        <v>7.3000000000000001E-3</v>
      </c>
      <c r="BE20" s="50">
        <f>'Child Immediate Rates'!J30</f>
        <v>6.7000000000000002E-3</v>
      </c>
      <c r="BF20" s="50">
        <f>'Child Immediate Rates'!K30</f>
        <v>6.0000000000000001E-3</v>
      </c>
      <c r="BG20" s="50">
        <f>'Child Immediate Rates'!L30</f>
        <v>5.4999999999999997E-3</v>
      </c>
      <c r="BH20" s="50"/>
      <c r="BI20" s="50">
        <f>'Child Immediate Rates'!N30</f>
        <v>5.0000000000000001E-3</v>
      </c>
      <c r="BJ20" s="50">
        <f>'Child Immediate Rates'!O30</f>
        <v>4.4999999999999997E-3</v>
      </c>
      <c r="BK20" s="50">
        <f>'Child Immediate Rates'!P30</f>
        <v>4.1000000000000003E-3</v>
      </c>
      <c r="BL20" s="50">
        <f>'Child Immediate Rates'!Q30</f>
        <v>3.7000000000000002E-3</v>
      </c>
      <c r="BM20" s="50">
        <f>'Child Immediate Rates'!R30</f>
        <v>3.3999999999999998E-3</v>
      </c>
      <c r="BN20" s="50">
        <f>'Child Immediate Rates'!S30</f>
        <v>3.0999999999999999E-3</v>
      </c>
      <c r="BO20" s="50">
        <f>'Child Immediate Rates'!T30</f>
        <v>2.8999999999999998E-3</v>
      </c>
      <c r="BP20" s="50">
        <f>'Child Immediate Rates'!U30</f>
        <v>3.3999999999999998E-3</v>
      </c>
      <c r="BQ20" s="50">
        <f>'Child Immediate Rates'!V30</f>
        <v>4.7999999999999996E-3</v>
      </c>
      <c r="BR20" s="50">
        <f>'Child Immediate Rates'!W30</f>
        <v>5.3E-3</v>
      </c>
      <c r="BS20" s="50">
        <f>'Child Immediate Rates'!X30</f>
        <v>5.3E-3</v>
      </c>
    </row>
    <row r="21" spans="1:71" x14ac:dyDescent="0.2">
      <c r="A21">
        <f>'Spouse Immediate Rates'!A31</f>
        <v>48</v>
      </c>
      <c r="B21">
        <f t="shared" si="2"/>
        <v>12</v>
      </c>
      <c r="C21">
        <f>'Spouse Immediate Rates'!B31</f>
        <v>0</v>
      </c>
      <c r="D21">
        <f>'Spouse Immediate Rates'!C31</f>
        <v>1.6500000000000001E-2</v>
      </c>
      <c r="E21">
        <f>'Spouse Immediate Rates'!D31</f>
        <v>1.72E-2</v>
      </c>
      <c r="F21">
        <f>'Spouse Immediate Rates'!E31</f>
        <v>1.83E-2</v>
      </c>
      <c r="G21">
        <f>'Spouse Immediate Rates'!F31</f>
        <v>1.9400000000000001E-2</v>
      </c>
      <c r="H21">
        <f>'Spouse Immediate Rates'!G31</f>
        <v>1.9800000000000002E-2</v>
      </c>
      <c r="I21">
        <f>'Spouse Immediate Rates'!H31</f>
        <v>1.9400000000000001E-2</v>
      </c>
      <c r="J21">
        <f>'Spouse Immediate Rates'!I31</f>
        <v>1.8599999999999998E-2</v>
      </c>
      <c r="K21" s="75"/>
      <c r="L21">
        <f>'Spouse Immediate Rates'!K31</f>
        <v>1.78E-2</v>
      </c>
      <c r="M21">
        <f>'Spouse Immediate Rates'!L31</f>
        <v>1.72E-2</v>
      </c>
      <c r="N21">
        <f>'Spouse Immediate Rates'!M31</f>
        <v>1.7100000000000001E-2</v>
      </c>
      <c r="O21">
        <f>'Spouse Immediate Rates'!N31</f>
        <v>1.7600000000000001E-2</v>
      </c>
      <c r="P21">
        <f>'Spouse Immediate Rates'!O31</f>
        <v>1.89E-2</v>
      </c>
      <c r="Q21">
        <f>'Spouse Immediate Rates'!P31</f>
        <v>2.1499999999999998E-2</v>
      </c>
      <c r="R21">
        <f>'Spouse Immediate Rates'!Q31</f>
        <v>2.7E-2</v>
      </c>
      <c r="S21">
        <f>'Spouse Immediate Rates'!R31</f>
        <v>3.95E-2</v>
      </c>
      <c r="U21">
        <f>'Ins Interest Immediate Rates'!A31</f>
        <v>48</v>
      </c>
      <c r="V21">
        <f>60-U21</f>
        <v>12</v>
      </c>
      <c r="W21" s="50">
        <f>'Ins Interest Immediate Rates'!B31</f>
        <v>0</v>
      </c>
      <c r="X21" s="50">
        <f>'Ins Interest Immediate Rates'!C31</f>
        <v>0.03</v>
      </c>
      <c r="Y21" s="50">
        <f>'Ins Interest Immediate Rates'!D31</f>
        <v>2.9399999999999999E-2</v>
      </c>
      <c r="Z21" s="50">
        <f>'Ins Interest Immediate Rates'!E31</f>
        <v>2.87E-2</v>
      </c>
      <c r="AA21" s="50">
        <f>'Ins Interest Immediate Rates'!F31</f>
        <v>2.7799999999999998E-2</v>
      </c>
      <c r="AB21" s="50">
        <f>'Ins Interest Immediate Rates'!G31</f>
        <v>2.69E-2</v>
      </c>
      <c r="AC21" s="50">
        <f>'Ins Interest Immediate Rates'!H31</f>
        <v>2.5899999999999999E-2</v>
      </c>
      <c r="AD21" s="50">
        <f>'Ins Interest Immediate Rates'!I31</f>
        <v>2.4899999999999999E-2</v>
      </c>
      <c r="AE21" s="50">
        <f>'Ins Interest Immediate Rates'!J31</f>
        <v>2.3800000000000002E-2</v>
      </c>
      <c r="AF21" s="50">
        <f>'Ins Interest Immediate Rates'!K31</f>
        <v>2.2700000000000001E-2</v>
      </c>
      <c r="AG21" s="50">
        <f>'Ins Interest Immediate Rates'!L31</f>
        <v>2.1600000000000001E-2</v>
      </c>
      <c r="AH21" s="75"/>
      <c r="AI21" s="50">
        <f>'Ins Interest Immediate Rates'!N31</f>
        <v>2.0799999999999999E-2</v>
      </c>
      <c r="AJ21" s="50">
        <f>'Ins Interest Immediate Rates'!O31</f>
        <v>2.0299999999999999E-2</v>
      </c>
      <c r="AK21" s="50">
        <f>'Ins Interest Immediate Rates'!P31</f>
        <v>2.0299999999999999E-2</v>
      </c>
      <c r="AL21" s="50">
        <f>'Ins Interest Immediate Rates'!Q31</f>
        <v>2.1000000000000001E-2</v>
      </c>
      <c r="AM21" s="50">
        <f>'Ins Interest Immediate Rates'!R31</f>
        <v>2.2700000000000001E-2</v>
      </c>
      <c r="AN21" s="50">
        <f>'Ins Interest Immediate Rates'!S31</f>
        <v>2.6100000000000002E-2</v>
      </c>
      <c r="AO21" s="50">
        <f>'Ins Interest Immediate Rates'!T31</f>
        <v>3.3700000000000001E-2</v>
      </c>
      <c r="AP21" s="50">
        <f>'Ins Interest Immediate Rates'!U31</f>
        <v>5.1999999999999998E-2</v>
      </c>
      <c r="AQ21" s="50">
        <f>'Ins Interest Immediate Rates'!V31</f>
        <v>0.1024</v>
      </c>
      <c r="AR21" s="50">
        <f>'Ins Interest Immediate Rates'!W31</f>
        <v>0.32640000000000002</v>
      </c>
      <c r="AU21">
        <f>'Child Immediate Rates'!A31</f>
        <v>48</v>
      </c>
      <c r="AV21">
        <f>60-AU21</f>
        <v>12</v>
      </c>
      <c r="AW21" s="50">
        <f>'Child Immediate Rates'!B31</f>
        <v>1.14E-2</v>
      </c>
      <c r="AX21" s="50">
        <f>'Child Immediate Rates'!C31</f>
        <v>1.0800000000000001E-2</v>
      </c>
      <c r="AY21" s="50">
        <f>'Child Immediate Rates'!D31</f>
        <v>1.03E-2</v>
      </c>
      <c r="AZ21" s="50">
        <f>'Child Immediate Rates'!E31</f>
        <v>9.7000000000000003E-3</v>
      </c>
      <c r="BA21" s="50">
        <f>'Child Immediate Rates'!F31</f>
        <v>8.9999999999999993E-3</v>
      </c>
      <c r="BB21" s="50">
        <f>'Child Immediate Rates'!G31</f>
        <v>8.3999999999999995E-3</v>
      </c>
      <c r="BC21" s="50">
        <f>'Child Immediate Rates'!H31</f>
        <v>7.7999999999999996E-3</v>
      </c>
      <c r="BD21" s="50">
        <f>'Child Immediate Rates'!I31</f>
        <v>7.1000000000000004E-3</v>
      </c>
      <c r="BE21" s="50">
        <f>'Child Immediate Rates'!J31</f>
        <v>6.4999999999999997E-3</v>
      </c>
      <c r="BF21" s="50">
        <f>'Child Immediate Rates'!K31</f>
        <v>5.8999999999999999E-3</v>
      </c>
      <c r="BG21" s="50">
        <f>'Child Immediate Rates'!L31</f>
        <v>5.4000000000000003E-3</v>
      </c>
      <c r="BH21" s="50"/>
      <c r="BI21" s="50">
        <f>'Child Immediate Rates'!N31</f>
        <v>4.8999999999999998E-3</v>
      </c>
      <c r="BJ21" s="50">
        <f>'Child Immediate Rates'!O31</f>
        <v>4.4000000000000003E-3</v>
      </c>
      <c r="BK21" s="50">
        <f>'Child Immediate Rates'!P31</f>
        <v>4.0000000000000001E-3</v>
      </c>
      <c r="BL21" s="50">
        <f>'Child Immediate Rates'!Q31</f>
        <v>3.7000000000000002E-3</v>
      </c>
      <c r="BM21" s="50">
        <f>'Child Immediate Rates'!R31</f>
        <v>3.3999999999999998E-3</v>
      </c>
      <c r="BN21" s="50">
        <f>'Child Immediate Rates'!S31</f>
        <v>3.2000000000000002E-3</v>
      </c>
      <c r="BO21" s="50">
        <f>'Child Immediate Rates'!T31</f>
        <v>3.0000000000000001E-3</v>
      </c>
      <c r="BP21" s="50">
        <f>'Child Immediate Rates'!U31</f>
        <v>3.5000000000000001E-3</v>
      </c>
      <c r="BQ21" s="50">
        <f>'Child Immediate Rates'!V31</f>
        <v>4.8999999999999998E-3</v>
      </c>
      <c r="BR21" s="50">
        <f>'Child Immediate Rates'!W31</f>
        <v>5.4000000000000003E-3</v>
      </c>
      <c r="BS21" s="50">
        <f>'Child Immediate Rates'!X31</f>
        <v>5.4000000000000003E-3</v>
      </c>
    </row>
    <row r="22" spans="1:71" x14ac:dyDescent="0.2">
      <c r="A22">
        <f>'Spouse Immediate Rates'!A32</f>
        <v>47</v>
      </c>
      <c r="B22">
        <f t="shared" si="2"/>
        <v>13</v>
      </c>
      <c r="C22">
        <f>'Spouse Immediate Rates'!B32</f>
        <v>0</v>
      </c>
      <c r="D22">
        <f>'Spouse Immediate Rates'!C32</f>
        <v>0</v>
      </c>
      <c r="E22">
        <f>'Spouse Immediate Rates'!D32</f>
        <v>1.7600000000000001E-2</v>
      </c>
      <c r="F22">
        <f>'Spouse Immediate Rates'!E32</f>
        <v>1.8800000000000001E-2</v>
      </c>
      <c r="G22">
        <f>'Spouse Immediate Rates'!F32</f>
        <v>1.9900000000000001E-2</v>
      </c>
      <c r="H22">
        <f>'Spouse Immediate Rates'!G32</f>
        <v>2.0400000000000001E-2</v>
      </c>
      <c r="I22">
        <f>'Spouse Immediate Rates'!H32</f>
        <v>0.02</v>
      </c>
      <c r="J22">
        <f>'Spouse Immediate Rates'!I32</f>
        <v>1.9300000000000001E-2</v>
      </c>
      <c r="K22" s="75"/>
      <c r="L22">
        <f>'Spouse Immediate Rates'!K32</f>
        <v>1.84E-2</v>
      </c>
      <c r="M22">
        <f>'Spouse Immediate Rates'!L32</f>
        <v>1.78E-2</v>
      </c>
      <c r="N22">
        <f>'Spouse Immediate Rates'!M32</f>
        <v>1.77E-2</v>
      </c>
      <c r="O22">
        <f>'Spouse Immediate Rates'!N32</f>
        <v>1.83E-2</v>
      </c>
      <c r="P22">
        <f>'Spouse Immediate Rates'!O32</f>
        <v>1.9800000000000002E-2</v>
      </c>
      <c r="Q22">
        <f>'Spouse Immediate Rates'!P32</f>
        <v>2.2800000000000001E-2</v>
      </c>
      <c r="R22">
        <f>'Spouse Immediate Rates'!Q32</f>
        <v>2.8899999999999999E-2</v>
      </c>
      <c r="S22">
        <f>'Spouse Immediate Rates'!R32</f>
        <v>4.3299999999999998E-2</v>
      </c>
      <c r="U22">
        <f>'Ins Interest Immediate Rates'!A32</f>
        <v>47</v>
      </c>
      <c r="V22">
        <f>60-U22</f>
        <v>13</v>
      </c>
      <c r="W22" s="50">
        <f>'Ins Interest Immediate Rates'!B32</f>
        <v>0</v>
      </c>
      <c r="X22" s="50">
        <f>'Ins Interest Immediate Rates'!C32</f>
        <v>3.0800000000000001E-2</v>
      </c>
      <c r="Y22" s="50">
        <f>'Ins Interest Immediate Rates'!D32</f>
        <v>3.0200000000000001E-2</v>
      </c>
      <c r="Z22" s="50">
        <f>'Ins Interest Immediate Rates'!E32</f>
        <v>2.9499999999999998E-2</v>
      </c>
      <c r="AA22" s="50">
        <f>'Ins Interest Immediate Rates'!F32</f>
        <v>2.86E-2</v>
      </c>
      <c r="AB22" s="50">
        <f>'Ins Interest Immediate Rates'!G32</f>
        <v>2.7699999999999999E-2</v>
      </c>
      <c r="AC22" s="50">
        <f>'Ins Interest Immediate Rates'!H32</f>
        <v>2.6700000000000002E-2</v>
      </c>
      <c r="AD22" s="50">
        <f>'Ins Interest Immediate Rates'!I32</f>
        <v>2.5600000000000001E-2</v>
      </c>
      <c r="AE22" s="50">
        <f>'Ins Interest Immediate Rates'!J32</f>
        <v>2.4500000000000001E-2</v>
      </c>
      <c r="AF22" s="50">
        <f>'Ins Interest Immediate Rates'!K32</f>
        <v>2.3400000000000001E-2</v>
      </c>
      <c r="AG22" s="50">
        <f>'Ins Interest Immediate Rates'!L32</f>
        <v>2.23E-2</v>
      </c>
      <c r="AH22" s="75"/>
      <c r="AI22" s="50">
        <f>'Ins Interest Immediate Rates'!N32</f>
        <v>2.1499999999999998E-2</v>
      </c>
      <c r="AJ22" s="50">
        <f>'Ins Interest Immediate Rates'!O32</f>
        <v>2.1000000000000001E-2</v>
      </c>
      <c r="AK22" s="50">
        <f>'Ins Interest Immediate Rates'!P32</f>
        <v>2.1100000000000001E-2</v>
      </c>
      <c r="AL22" s="50">
        <f>'Ins Interest Immediate Rates'!Q32</f>
        <v>2.18E-2</v>
      </c>
      <c r="AM22" s="50">
        <f>'Ins Interest Immediate Rates'!R32</f>
        <v>2.3699999999999999E-2</v>
      </c>
      <c r="AN22" s="50">
        <f>'Ins Interest Immediate Rates'!S32</f>
        <v>2.75E-2</v>
      </c>
      <c r="AO22" s="50">
        <f>'Ins Interest Immediate Rates'!T32</f>
        <v>3.5999999999999997E-2</v>
      </c>
      <c r="AP22" s="50">
        <f>'Ins Interest Immediate Rates'!U32</f>
        <v>5.6800000000000003E-2</v>
      </c>
      <c r="AQ22" s="50">
        <f>'Ins Interest Immediate Rates'!V32</f>
        <v>0.11700000000000001</v>
      </c>
      <c r="AR22" s="50">
        <f>'Ins Interest Immediate Rates'!W32</f>
        <v>0.40079999999999999</v>
      </c>
      <c r="AU22">
        <f>'Child Immediate Rates'!A32</f>
        <v>47</v>
      </c>
      <c r="AV22">
        <f>60-AU22</f>
        <v>13</v>
      </c>
      <c r="AW22" s="50">
        <f>'Child Immediate Rates'!B32</f>
        <v>1.1299999999999999E-2</v>
      </c>
      <c r="AX22" s="50">
        <f>'Child Immediate Rates'!C32</f>
        <v>1.0800000000000001E-2</v>
      </c>
      <c r="AY22" s="50">
        <f>'Child Immediate Rates'!D32</f>
        <v>1.01E-2</v>
      </c>
      <c r="AZ22" s="50">
        <f>'Child Immediate Rates'!E32</f>
        <v>9.4999999999999998E-3</v>
      </c>
      <c r="BA22" s="50">
        <f>'Child Immediate Rates'!F32</f>
        <v>8.8999999999999999E-3</v>
      </c>
      <c r="BB22" s="50">
        <f>'Child Immediate Rates'!G32</f>
        <v>8.2000000000000007E-3</v>
      </c>
      <c r="BC22" s="50">
        <f>'Child Immediate Rates'!H32</f>
        <v>7.4999999999999997E-3</v>
      </c>
      <c r="BD22" s="50">
        <f>'Child Immediate Rates'!I32</f>
        <v>6.8999999999999999E-3</v>
      </c>
      <c r="BE22" s="50">
        <f>'Child Immediate Rates'!J32</f>
        <v>6.3E-3</v>
      </c>
      <c r="BF22" s="50">
        <f>'Child Immediate Rates'!K32</f>
        <v>5.7999999999999996E-3</v>
      </c>
      <c r="BG22" s="50">
        <f>'Child Immediate Rates'!L32</f>
        <v>5.1999999999999998E-3</v>
      </c>
      <c r="BH22" s="50"/>
      <c r="BI22" s="50">
        <f>'Child Immediate Rates'!N32</f>
        <v>4.7999999999999996E-3</v>
      </c>
      <c r="BJ22" s="50">
        <f>'Child Immediate Rates'!O32</f>
        <v>4.4000000000000003E-3</v>
      </c>
      <c r="BK22" s="50">
        <f>'Child Immediate Rates'!P32</f>
        <v>4.0000000000000001E-3</v>
      </c>
      <c r="BL22" s="50">
        <f>'Child Immediate Rates'!Q32</f>
        <v>3.7000000000000002E-3</v>
      </c>
      <c r="BM22" s="50">
        <f>'Child Immediate Rates'!R32</f>
        <v>3.5000000000000001E-3</v>
      </c>
      <c r="BN22" s="50">
        <f>'Child Immediate Rates'!S32</f>
        <v>3.2000000000000002E-3</v>
      </c>
      <c r="BO22" s="50">
        <f>'Child Immediate Rates'!T32</f>
        <v>3.0000000000000001E-3</v>
      </c>
      <c r="BP22" s="50">
        <f>'Child Immediate Rates'!U32</f>
        <v>3.5999999999999999E-3</v>
      </c>
      <c r="BQ22" s="50">
        <f>'Child Immediate Rates'!V32</f>
        <v>5.0000000000000001E-3</v>
      </c>
      <c r="BR22" s="50">
        <f>'Child Immediate Rates'!W32</f>
        <v>5.4999999999999997E-3</v>
      </c>
      <c r="BS22" s="50">
        <f>'Child Immediate Rates'!X32</f>
        <v>5.4999999999999997E-3</v>
      </c>
    </row>
    <row r="23" spans="1:71" x14ac:dyDescent="0.2">
      <c r="A23">
        <f>'Spouse Immediate Rates'!A33</f>
        <v>46</v>
      </c>
      <c r="B23">
        <f t="shared" si="2"/>
        <v>14</v>
      </c>
      <c r="C23">
        <f>'Spouse Immediate Rates'!B33</f>
        <v>0</v>
      </c>
      <c r="D23">
        <f>'Spouse Immediate Rates'!C33</f>
        <v>0</v>
      </c>
      <c r="E23">
        <f>'Spouse Immediate Rates'!D33</f>
        <v>1.8100000000000002E-2</v>
      </c>
      <c r="F23">
        <f>'Spouse Immediate Rates'!E33</f>
        <v>1.9199999999999998E-2</v>
      </c>
      <c r="G23">
        <f>'Spouse Immediate Rates'!F33</f>
        <v>2.0400000000000001E-2</v>
      </c>
      <c r="H23">
        <f>'Spouse Immediate Rates'!G33</f>
        <v>2.0899999999999998E-2</v>
      </c>
      <c r="I23">
        <f>'Spouse Immediate Rates'!H33</f>
        <v>2.06E-2</v>
      </c>
      <c r="J23">
        <f>'Spouse Immediate Rates'!I33</f>
        <v>1.9900000000000001E-2</v>
      </c>
      <c r="K23" s="75"/>
      <c r="L23">
        <f>'Spouse Immediate Rates'!K33</f>
        <v>1.9E-2</v>
      </c>
      <c r="M23">
        <f>'Spouse Immediate Rates'!L33</f>
        <v>1.8499999999999999E-2</v>
      </c>
      <c r="N23">
        <f>'Spouse Immediate Rates'!M33</f>
        <v>1.84E-2</v>
      </c>
      <c r="O23">
        <f>'Spouse Immediate Rates'!N33</f>
        <v>1.9099999999999999E-2</v>
      </c>
      <c r="P23">
        <f>'Spouse Immediate Rates'!O33</f>
        <v>2.07E-2</v>
      </c>
      <c r="Q23">
        <f>'Spouse Immediate Rates'!P33</f>
        <v>2.3900000000000001E-2</v>
      </c>
      <c r="R23">
        <f>'Spouse Immediate Rates'!Q33</f>
        <v>3.0700000000000002E-2</v>
      </c>
      <c r="S23">
        <f>'Spouse Immediate Rates'!R33</f>
        <v>4.7100000000000003E-2</v>
      </c>
      <c r="U23">
        <f>'Ins Interest Immediate Rates'!A33</f>
        <v>46</v>
      </c>
      <c r="V23">
        <f>60-U23</f>
        <v>14</v>
      </c>
      <c r="W23" s="50">
        <f>'Ins Interest Immediate Rates'!B33</f>
        <v>0</v>
      </c>
      <c r="X23" s="50">
        <f>'Ins Interest Immediate Rates'!C33</f>
        <v>0</v>
      </c>
      <c r="Y23" s="50">
        <f>'Ins Interest Immediate Rates'!D33</f>
        <v>3.1E-2</v>
      </c>
      <c r="Z23" s="50">
        <f>'Ins Interest Immediate Rates'!E33</f>
        <v>3.0200000000000001E-2</v>
      </c>
      <c r="AA23" s="50">
        <f>'Ins Interest Immediate Rates'!F33</f>
        <v>2.93E-2</v>
      </c>
      <c r="AB23" s="50">
        <f>'Ins Interest Immediate Rates'!G33</f>
        <v>2.8400000000000002E-2</v>
      </c>
      <c r="AC23" s="50">
        <f>'Ins Interest Immediate Rates'!H33</f>
        <v>2.7400000000000001E-2</v>
      </c>
      <c r="AD23" s="50">
        <f>'Ins Interest Immediate Rates'!I33</f>
        <v>2.63E-2</v>
      </c>
      <c r="AE23" s="50">
        <f>'Ins Interest Immediate Rates'!J33</f>
        <v>2.52E-2</v>
      </c>
      <c r="AF23" s="50">
        <f>'Ins Interest Immediate Rates'!K33</f>
        <v>2.4E-2</v>
      </c>
      <c r="AG23" s="50">
        <f>'Ins Interest Immediate Rates'!L33</f>
        <v>2.3E-2</v>
      </c>
      <c r="AH23" s="75"/>
      <c r="AI23" s="50">
        <f>'Ins Interest Immediate Rates'!N33</f>
        <v>2.2100000000000002E-2</v>
      </c>
      <c r="AJ23" s="50">
        <f>'Ins Interest Immediate Rates'!O33</f>
        <v>2.1700000000000001E-2</v>
      </c>
      <c r="AK23" s="50">
        <f>'Ins Interest Immediate Rates'!P33</f>
        <v>2.18E-2</v>
      </c>
      <c r="AL23" s="50">
        <f>'Ins Interest Immediate Rates'!Q33</f>
        <v>2.2700000000000001E-2</v>
      </c>
      <c r="AM23" s="50">
        <f>'Ins Interest Immediate Rates'!R33</f>
        <v>2.47E-2</v>
      </c>
      <c r="AN23" s="50">
        <f>'Ins Interest Immediate Rates'!S33</f>
        <v>2.8899999999999999E-2</v>
      </c>
      <c r="AO23" s="50">
        <f>'Ins Interest Immediate Rates'!T33</f>
        <v>3.8199999999999998E-2</v>
      </c>
      <c r="AP23" s="50">
        <f>'Ins Interest Immediate Rates'!U33</f>
        <v>6.1699999999999998E-2</v>
      </c>
      <c r="AQ23" s="50">
        <f>'Ins Interest Immediate Rates'!V33</f>
        <v>0.13239999999999999</v>
      </c>
      <c r="AR23" s="50">
        <f>'Ins Interest Immediate Rates'!W33</f>
        <v>0.4859</v>
      </c>
      <c r="AU23">
        <f>'Child Immediate Rates'!A33</f>
        <v>46</v>
      </c>
      <c r="AV23">
        <f>60-AU23</f>
        <v>14</v>
      </c>
      <c r="AW23" s="50">
        <f>'Child Immediate Rates'!B33</f>
        <v>1.12E-2</v>
      </c>
      <c r="AX23" s="50">
        <f>'Child Immediate Rates'!C33</f>
        <v>1.06E-2</v>
      </c>
      <c r="AY23" s="50">
        <f>'Child Immediate Rates'!D33</f>
        <v>0.01</v>
      </c>
      <c r="AZ23" s="50">
        <f>'Child Immediate Rates'!E33</f>
        <v>9.2999999999999992E-3</v>
      </c>
      <c r="BA23" s="50">
        <f>'Child Immediate Rates'!F33</f>
        <v>8.6E-3</v>
      </c>
      <c r="BB23" s="50">
        <f>'Child Immediate Rates'!G33</f>
        <v>8.0000000000000002E-3</v>
      </c>
      <c r="BC23" s="50">
        <f>'Child Immediate Rates'!H33</f>
        <v>7.3000000000000001E-3</v>
      </c>
      <c r="BD23" s="50">
        <f>'Child Immediate Rates'!I33</f>
        <v>6.7000000000000002E-3</v>
      </c>
      <c r="BE23" s="50">
        <f>'Child Immediate Rates'!J33</f>
        <v>6.1000000000000004E-3</v>
      </c>
      <c r="BF23" s="50">
        <f>'Child Immediate Rates'!K33</f>
        <v>5.5999999999999999E-3</v>
      </c>
      <c r="BG23" s="50">
        <f>'Child Immediate Rates'!L33</f>
        <v>5.1000000000000004E-3</v>
      </c>
      <c r="BH23" s="50"/>
      <c r="BI23" s="50">
        <f>'Child Immediate Rates'!N33</f>
        <v>4.7000000000000002E-3</v>
      </c>
      <c r="BJ23" s="50">
        <f>'Child Immediate Rates'!O33</f>
        <v>4.3E-3</v>
      </c>
      <c r="BK23" s="50">
        <f>'Child Immediate Rates'!P33</f>
        <v>4.0000000000000001E-3</v>
      </c>
      <c r="BL23" s="50">
        <f>'Child Immediate Rates'!Q33</f>
        <v>3.7000000000000002E-3</v>
      </c>
      <c r="BM23" s="50">
        <f>'Child Immediate Rates'!R33</f>
        <v>3.5000000000000001E-3</v>
      </c>
      <c r="BN23" s="50">
        <f>'Child Immediate Rates'!S33</f>
        <v>3.3E-3</v>
      </c>
      <c r="BO23" s="50">
        <f>'Child Immediate Rates'!T33</f>
        <v>3.0999999999999999E-3</v>
      </c>
      <c r="BP23" s="50">
        <f>'Child Immediate Rates'!U33</f>
        <v>3.5999999999999999E-3</v>
      </c>
      <c r="BQ23" s="50">
        <f>'Child Immediate Rates'!V33</f>
        <v>5.1000000000000004E-3</v>
      </c>
      <c r="BR23" s="50">
        <f>'Child Immediate Rates'!W33</f>
        <v>5.5999999999999999E-3</v>
      </c>
      <c r="BS23" s="50">
        <f>'Child Immediate Rates'!X33</f>
        <v>5.5999999999999999E-3</v>
      </c>
    </row>
    <row r="24" spans="1:71" x14ac:dyDescent="0.2">
      <c r="A24">
        <f>'Spouse Immediate Rates'!A34</f>
        <v>45</v>
      </c>
      <c r="B24">
        <f t="shared" si="2"/>
        <v>15</v>
      </c>
      <c r="C24">
        <f>'Spouse Immediate Rates'!B34</f>
        <v>0</v>
      </c>
      <c r="D24">
        <f>'Spouse Immediate Rates'!C34</f>
        <v>0</v>
      </c>
      <c r="E24">
        <f>'Spouse Immediate Rates'!D34</f>
        <v>1.84E-2</v>
      </c>
      <c r="F24">
        <f>'Spouse Immediate Rates'!E34</f>
        <v>1.9599999999999999E-2</v>
      </c>
      <c r="G24">
        <f>'Spouse Immediate Rates'!F34</f>
        <v>2.0799999999999999E-2</v>
      </c>
      <c r="H24">
        <f>'Spouse Immediate Rates'!G34</f>
        <v>2.1299999999999999E-2</v>
      </c>
      <c r="I24">
        <f>'Spouse Immediate Rates'!H34</f>
        <v>2.1100000000000001E-2</v>
      </c>
      <c r="J24">
        <f>'Spouse Immediate Rates'!I34</f>
        <v>2.0400000000000001E-2</v>
      </c>
      <c r="K24" s="75"/>
      <c r="L24">
        <f>'Spouse Immediate Rates'!K34</f>
        <v>1.9599999999999999E-2</v>
      </c>
      <c r="M24">
        <f>'Spouse Immediate Rates'!L34</f>
        <v>1.9099999999999999E-2</v>
      </c>
      <c r="N24">
        <f>'Spouse Immediate Rates'!M34</f>
        <v>1.9E-2</v>
      </c>
      <c r="O24">
        <f>'Spouse Immediate Rates'!N34</f>
        <v>1.9800000000000002E-2</v>
      </c>
      <c r="P24">
        <f>'Spouse Immediate Rates'!O34</f>
        <v>2.1499999999999998E-2</v>
      </c>
      <c r="Q24">
        <f>'Spouse Immediate Rates'!P34</f>
        <v>2.5100000000000001E-2</v>
      </c>
      <c r="R24">
        <f>'Spouse Immediate Rates'!Q34</f>
        <v>3.2599999999999997E-2</v>
      </c>
      <c r="S24">
        <f>'Spouse Immediate Rates'!R34</f>
        <v>5.0900000000000001E-2</v>
      </c>
      <c r="U24">
        <f>'Ins Interest Immediate Rates'!A34</f>
        <v>45</v>
      </c>
      <c r="V24">
        <f>60-U24</f>
        <v>15</v>
      </c>
      <c r="W24" s="50">
        <f>'Ins Interest Immediate Rates'!B34</f>
        <v>0</v>
      </c>
      <c r="X24" s="50">
        <f>'Ins Interest Immediate Rates'!C34</f>
        <v>0</v>
      </c>
      <c r="Y24" s="50">
        <f>'Ins Interest Immediate Rates'!D34</f>
        <v>3.1600000000000003E-2</v>
      </c>
      <c r="Z24" s="50">
        <f>'Ins Interest Immediate Rates'!E34</f>
        <v>3.09E-2</v>
      </c>
      <c r="AA24" s="50">
        <f>'Ins Interest Immediate Rates'!F34</f>
        <v>0.03</v>
      </c>
      <c r="AB24" s="50">
        <f>'Ins Interest Immediate Rates'!G34</f>
        <v>2.9000000000000001E-2</v>
      </c>
      <c r="AC24" s="50">
        <f>'Ins Interest Immediate Rates'!H34</f>
        <v>2.8000000000000001E-2</v>
      </c>
      <c r="AD24" s="50">
        <f>'Ins Interest Immediate Rates'!I34</f>
        <v>2.69E-2</v>
      </c>
      <c r="AE24" s="50">
        <f>'Ins Interest Immediate Rates'!J34</f>
        <v>2.58E-2</v>
      </c>
      <c r="AF24" s="50">
        <f>'Ins Interest Immediate Rates'!K34</f>
        <v>2.46E-2</v>
      </c>
      <c r="AG24" s="50">
        <f>'Ins Interest Immediate Rates'!L34</f>
        <v>2.3599999999999999E-2</v>
      </c>
      <c r="AH24" s="75"/>
      <c r="AI24" s="50">
        <f>'Ins Interest Immediate Rates'!N34</f>
        <v>2.2700000000000001E-2</v>
      </c>
      <c r="AJ24" s="50">
        <f>'Ins Interest Immediate Rates'!O34</f>
        <v>2.23E-2</v>
      </c>
      <c r="AK24" s="50">
        <f>'Ins Interest Immediate Rates'!P34</f>
        <v>2.24E-2</v>
      </c>
      <c r="AL24" s="50">
        <f>'Ins Interest Immediate Rates'!Q34</f>
        <v>2.3400000000000001E-2</v>
      </c>
      <c r="AM24" s="50">
        <f>'Ins Interest Immediate Rates'!R34</f>
        <v>2.5600000000000001E-2</v>
      </c>
      <c r="AN24" s="50">
        <f>'Ins Interest Immediate Rates'!S34</f>
        <v>3.0200000000000001E-2</v>
      </c>
      <c r="AO24" s="50">
        <f>'Ins Interest Immediate Rates'!T34</f>
        <v>4.0399999999999998E-2</v>
      </c>
      <c r="AP24" s="50">
        <f>'Ins Interest Immediate Rates'!U34</f>
        <v>6.6600000000000006E-2</v>
      </c>
      <c r="AQ24" s="50">
        <f>'Ins Interest Immediate Rates'!V34</f>
        <v>0.1484</v>
      </c>
      <c r="AR24" s="50">
        <f>'Ins Interest Immediate Rates'!W34</f>
        <v>0.58079999999999998</v>
      </c>
      <c r="AU24">
        <f>'Child Immediate Rates'!A34</f>
        <v>45</v>
      </c>
      <c r="AV24">
        <f>60-AU24</f>
        <v>15</v>
      </c>
      <c r="AW24" s="50">
        <f>'Child Immediate Rates'!B34</f>
        <v>1.0999999999999999E-2</v>
      </c>
      <c r="AX24" s="50">
        <f>'Child Immediate Rates'!C34</f>
        <v>1.04E-2</v>
      </c>
      <c r="AY24" s="50">
        <f>'Child Immediate Rates'!D34</f>
        <v>9.7000000000000003E-3</v>
      </c>
      <c r="AZ24" s="50">
        <f>'Child Immediate Rates'!E34</f>
        <v>9.1000000000000004E-3</v>
      </c>
      <c r="BA24" s="50">
        <f>'Child Immediate Rates'!F34</f>
        <v>8.3999999999999995E-3</v>
      </c>
      <c r="BB24" s="50">
        <f>'Child Immediate Rates'!G34</f>
        <v>7.7000000000000002E-3</v>
      </c>
      <c r="BC24" s="50">
        <f>'Child Immediate Rates'!H34</f>
        <v>7.1000000000000004E-3</v>
      </c>
      <c r="BD24" s="50">
        <f>'Child Immediate Rates'!I34</f>
        <v>6.4999999999999997E-3</v>
      </c>
      <c r="BE24" s="50">
        <f>'Child Immediate Rates'!J34</f>
        <v>6.0000000000000001E-3</v>
      </c>
      <c r="BF24" s="50">
        <f>'Child Immediate Rates'!K34</f>
        <v>5.4999999999999997E-3</v>
      </c>
      <c r="BG24" s="50">
        <f>'Child Immediate Rates'!L34</f>
        <v>5.1000000000000004E-3</v>
      </c>
      <c r="BH24" s="50"/>
      <c r="BI24" s="50">
        <f>'Child Immediate Rates'!N34</f>
        <v>4.7000000000000002E-3</v>
      </c>
      <c r="BJ24" s="50">
        <f>'Child Immediate Rates'!O34</f>
        <v>4.3E-3</v>
      </c>
      <c r="BK24" s="50">
        <f>'Child Immediate Rates'!P34</f>
        <v>4.0000000000000001E-3</v>
      </c>
      <c r="BL24" s="50">
        <f>'Child Immediate Rates'!Q34</f>
        <v>3.7000000000000002E-3</v>
      </c>
      <c r="BM24" s="50">
        <f>'Child Immediate Rates'!R34</f>
        <v>3.5000000000000001E-3</v>
      </c>
      <c r="BN24" s="50">
        <f>'Child Immediate Rates'!S34</f>
        <v>3.3E-3</v>
      </c>
      <c r="BO24" s="50">
        <f>'Child Immediate Rates'!T34</f>
        <v>3.0999999999999999E-3</v>
      </c>
      <c r="BP24" s="50">
        <f>'Child Immediate Rates'!U34</f>
        <v>3.5999999999999999E-3</v>
      </c>
      <c r="BQ24" s="50">
        <f>'Child Immediate Rates'!V34</f>
        <v>5.1999999999999998E-3</v>
      </c>
      <c r="BR24" s="50">
        <f>'Child Immediate Rates'!W34</f>
        <v>5.7000000000000002E-3</v>
      </c>
      <c r="BS24" s="50">
        <f>'Child Immediate Rates'!X34</f>
        <v>5.5999999999999999E-3</v>
      </c>
    </row>
    <row r="25" spans="1:71" x14ac:dyDescent="0.2">
      <c r="K25" s="75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75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</row>
    <row r="26" spans="1:71" x14ac:dyDescent="0.2">
      <c r="A26">
        <f>'Spouse Immediate Rates'!A36</f>
        <v>44</v>
      </c>
      <c r="B26">
        <f t="shared" si="2"/>
        <v>16</v>
      </c>
      <c r="C26">
        <f>'Spouse Immediate Rates'!B36</f>
        <v>0</v>
      </c>
      <c r="D26">
        <f>'Spouse Immediate Rates'!C36</f>
        <v>0</v>
      </c>
      <c r="E26">
        <f>'Spouse Immediate Rates'!D36</f>
        <v>1.8800000000000001E-2</v>
      </c>
      <c r="F26">
        <f>'Spouse Immediate Rates'!E36</f>
        <v>1.9900000000000001E-2</v>
      </c>
      <c r="G26">
        <f>'Spouse Immediate Rates'!F36</f>
        <v>2.1100000000000001E-2</v>
      </c>
      <c r="H26">
        <f>'Spouse Immediate Rates'!G36</f>
        <v>2.1700000000000001E-2</v>
      </c>
      <c r="I26">
        <f>'Spouse Immediate Rates'!H36</f>
        <v>2.1600000000000001E-2</v>
      </c>
      <c r="J26">
        <f>'Spouse Immediate Rates'!I36</f>
        <v>2.0899999999999998E-2</v>
      </c>
      <c r="K26" s="75"/>
      <c r="L26">
        <f>'Spouse Immediate Rates'!K36</f>
        <v>2.01E-2</v>
      </c>
      <c r="M26">
        <f>'Spouse Immediate Rates'!L36</f>
        <v>1.9599999999999999E-2</v>
      </c>
      <c r="N26">
        <f>'Spouse Immediate Rates'!M36</f>
        <v>1.9599999999999999E-2</v>
      </c>
      <c r="O26">
        <f>'Spouse Immediate Rates'!N36</f>
        <v>2.0400000000000001E-2</v>
      </c>
      <c r="P26">
        <f>'Spouse Immediate Rates'!O36</f>
        <v>2.23E-2</v>
      </c>
      <c r="Q26">
        <f>'Spouse Immediate Rates'!P36</f>
        <v>2.6100000000000002E-2</v>
      </c>
      <c r="R26">
        <f>'Spouse Immediate Rates'!Q36</f>
        <v>3.4299999999999997E-2</v>
      </c>
      <c r="S26">
        <f>'Spouse Immediate Rates'!R36</f>
        <v>5.4699999999999999E-2</v>
      </c>
      <c r="U26">
        <f>'Ins Interest Immediate Rates'!A36</f>
        <v>44</v>
      </c>
      <c r="V26">
        <f>60-U26</f>
        <v>16</v>
      </c>
      <c r="W26" s="50">
        <f>'Ins Interest Immediate Rates'!B36</f>
        <v>0</v>
      </c>
      <c r="X26" s="50">
        <f>'Ins Interest Immediate Rates'!C36</f>
        <v>0</v>
      </c>
      <c r="Y26" s="50">
        <f>'Ins Interest Immediate Rates'!D36</f>
        <v>3.2199999999999999E-2</v>
      </c>
      <c r="Z26" s="50">
        <f>'Ins Interest Immediate Rates'!E36</f>
        <v>3.1399999999999997E-2</v>
      </c>
      <c r="AA26" s="50">
        <f>'Ins Interest Immediate Rates'!F36</f>
        <v>3.0599999999999999E-2</v>
      </c>
      <c r="AB26" s="50">
        <f>'Ins Interest Immediate Rates'!G36</f>
        <v>2.9600000000000001E-2</v>
      </c>
      <c r="AC26" s="50">
        <f>'Ins Interest Immediate Rates'!H36</f>
        <v>2.86E-2</v>
      </c>
      <c r="AD26" s="50">
        <f>'Ins Interest Immediate Rates'!I36</f>
        <v>2.75E-2</v>
      </c>
      <c r="AE26" s="50">
        <f>'Ins Interest Immediate Rates'!J36</f>
        <v>2.63E-2</v>
      </c>
      <c r="AF26" s="50">
        <f>'Ins Interest Immediate Rates'!K36</f>
        <v>2.52E-2</v>
      </c>
      <c r="AG26" s="50">
        <f>'Ins Interest Immediate Rates'!L36</f>
        <v>2.41E-2</v>
      </c>
      <c r="AH26" s="75"/>
      <c r="AI26" s="50">
        <f>'Ins Interest Immediate Rates'!N36</f>
        <v>2.3300000000000001E-2</v>
      </c>
      <c r="AJ26" s="50">
        <f>'Ins Interest Immediate Rates'!O36</f>
        <v>2.2800000000000001E-2</v>
      </c>
      <c r="AK26" s="50">
        <f>'Ins Interest Immediate Rates'!P36</f>
        <v>2.3E-2</v>
      </c>
      <c r="AL26" s="50">
        <f>'Ins Interest Immediate Rates'!Q36</f>
        <v>2.41E-2</v>
      </c>
      <c r="AM26" s="50">
        <f>'Ins Interest Immediate Rates'!R36</f>
        <v>2.6499999999999999E-2</v>
      </c>
      <c r="AN26" s="50">
        <f>'Ins Interest Immediate Rates'!S36</f>
        <v>3.1399999999999997E-2</v>
      </c>
      <c r="AO26" s="50">
        <f>'Ins Interest Immediate Rates'!T36</f>
        <v>4.2500000000000003E-2</v>
      </c>
      <c r="AP26" s="50">
        <f>'Ins Interest Immediate Rates'!U36</f>
        <v>7.1400000000000005E-2</v>
      </c>
      <c r="AQ26" s="50">
        <f>'Ins Interest Immediate Rates'!V36</f>
        <v>0.16470000000000001</v>
      </c>
      <c r="AR26" s="50">
        <f>'Ins Interest Immediate Rates'!W36</f>
        <v>0.68430000000000002</v>
      </c>
      <c r="AU26">
        <f>'Child Immediate Rates'!A36</f>
        <v>44</v>
      </c>
      <c r="AV26">
        <f>60-AU26</f>
        <v>16</v>
      </c>
      <c r="AW26" s="50">
        <f>'Child Immediate Rates'!B36</f>
        <v>1.0800000000000001E-2</v>
      </c>
      <c r="AX26" s="50">
        <f>'Child Immediate Rates'!C36</f>
        <v>1.01E-2</v>
      </c>
      <c r="AY26" s="50">
        <f>'Child Immediate Rates'!D36</f>
        <v>9.4999999999999998E-3</v>
      </c>
      <c r="AZ26" s="50">
        <f>'Child Immediate Rates'!E36</f>
        <v>8.8000000000000005E-3</v>
      </c>
      <c r="BA26" s="50">
        <f>'Child Immediate Rates'!F36</f>
        <v>8.0999999999999996E-3</v>
      </c>
      <c r="BB26" s="50">
        <f>'Child Immediate Rates'!G36</f>
        <v>7.4999999999999997E-3</v>
      </c>
      <c r="BC26" s="50">
        <f>'Child Immediate Rates'!H36</f>
        <v>6.8999999999999999E-3</v>
      </c>
      <c r="BD26" s="50">
        <f>'Child Immediate Rates'!I36</f>
        <v>6.3E-3</v>
      </c>
      <c r="BE26" s="50">
        <f>'Child Immediate Rates'!J36</f>
        <v>5.7999999999999996E-3</v>
      </c>
      <c r="BF26" s="50">
        <f>'Child Immediate Rates'!K36</f>
        <v>5.4000000000000003E-3</v>
      </c>
      <c r="BG26" s="50">
        <f>'Child Immediate Rates'!L36</f>
        <v>5.0000000000000001E-3</v>
      </c>
      <c r="BH26" s="50"/>
      <c r="BI26" s="50">
        <f>'Child Immediate Rates'!N36</f>
        <v>4.5999999999999999E-3</v>
      </c>
      <c r="BJ26" s="50">
        <f>'Child Immediate Rates'!O36</f>
        <v>4.3E-3</v>
      </c>
      <c r="BK26" s="50">
        <f>'Child Immediate Rates'!P36</f>
        <v>4.0000000000000001E-3</v>
      </c>
      <c r="BL26" s="50">
        <f>'Child Immediate Rates'!Q36</f>
        <v>3.7000000000000002E-3</v>
      </c>
      <c r="BM26" s="50">
        <f>'Child Immediate Rates'!R36</f>
        <v>3.5000000000000001E-3</v>
      </c>
      <c r="BN26" s="50">
        <f>'Child Immediate Rates'!S36</f>
        <v>3.3E-3</v>
      </c>
      <c r="BO26" s="50">
        <f>'Child Immediate Rates'!T36</f>
        <v>3.0999999999999999E-3</v>
      </c>
      <c r="BP26" s="50">
        <f>'Child Immediate Rates'!U36</f>
        <v>3.7000000000000002E-3</v>
      </c>
      <c r="BQ26" s="50">
        <f>'Child Immediate Rates'!V36</f>
        <v>5.1999999999999998E-3</v>
      </c>
      <c r="BR26" s="50">
        <f>'Child Immediate Rates'!W36</f>
        <v>5.7000000000000002E-3</v>
      </c>
      <c r="BS26" s="50">
        <f>'Child Immediate Rates'!X36</f>
        <v>5.7000000000000002E-3</v>
      </c>
    </row>
    <row r="27" spans="1:71" x14ac:dyDescent="0.2">
      <c r="A27">
        <f>'Spouse Immediate Rates'!A37</f>
        <v>43</v>
      </c>
      <c r="B27">
        <f t="shared" si="2"/>
        <v>17</v>
      </c>
      <c r="C27">
        <f>'Spouse Immediate Rates'!B37</f>
        <v>0</v>
      </c>
      <c r="D27">
        <f>'Spouse Immediate Rates'!C37</f>
        <v>0</v>
      </c>
      <c r="E27">
        <f>'Spouse Immediate Rates'!D37</f>
        <v>1.9099999999999999E-2</v>
      </c>
      <c r="F27">
        <f>'Spouse Immediate Rates'!E37</f>
        <v>2.0199999999999999E-2</v>
      </c>
      <c r="G27">
        <f>'Spouse Immediate Rates'!F37</f>
        <v>2.1499999999999998E-2</v>
      </c>
      <c r="H27">
        <f>'Spouse Immediate Rates'!G37</f>
        <v>2.1999999999999999E-2</v>
      </c>
      <c r="I27">
        <f>'Spouse Immediate Rates'!H37</f>
        <v>2.1999999999999999E-2</v>
      </c>
      <c r="J27">
        <f>'Spouse Immediate Rates'!I37</f>
        <v>2.1399999999999999E-2</v>
      </c>
      <c r="K27" s="75"/>
      <c r="L27">
        <f>'Spouse Immediate Rates'!K37</f>
        <v>2.06E-2</v>
      </c>
      <c r="M27">
        <f>'Spouse Immediate Rates'!L37</f>
        <v>2.01E-2</v>
      </c>
      <c r="N27">
        <f>'Spouse Immediate Rates'!M37</f>
        <v>2.0199999999999999E-2</v>
      </c>
      <c r="O27">
        <f>'Spouse Immediate Rates'!N37</f>
        <v>2.1000000000000001E-2</v>
      </c>
      <c r="P27">
        <f>'Spouse Immediate Rates'!O37</f>
        <v>2.3099999999999999E-2</v>
      </c>
      <c r="Q27">
        <f>'Spouse Immediate Rates'!P37</f>
        <v>2.7199999999999998E-2</v>
      </c>
      <c r="R27">
        <f>'Spouse Immediate Rates'!Q37</f>
        <v>3.61E-2</v>
      </c>
      <c r="S27">
        <f>'Spouse Immediate Rates'!R37</f>
        <v>5.8500000000000003E-2</v>
      </c>
      <c r="U27">
        <f>'Ins Interest Immediate Rates'!A37</f>
        <v>43</v>
      </c>
      <c r="V27">
        <f>60-U27</f>
        <v>17</v>
      </c>
      <c r="W27" s="50">
        <f>'Ins Interest Immediate Rates'!B37</f>
        <v>0</v>
      </c>
      <c r="X27" s="50">
        <f>'Ins Interest Immediate Rates'!C37</f>
        <v>0</v>
      </c>
      <c r="Y27" s="50">
        <f>'Ins Interest Immediate Rates'!D37</f>
        <v>3.27E-2</v>
      </c>
      <c r="Z27" s="50">
        <f>'Ins Interest Immediate Rates'!E37</f>
        <v>3.1899999999999998E-2</v>
      </c>
      <c r="AA27" s="50">
        <f>'Ins Interest Immediate Rates'!F37</f>
        <v>3.1099999999999999E-2</v>
      </c>
      <c r="AB27" s="50">
        <f>'Ins Interest Immediate Rates'!G37</f>
        <v>3.0099999999999998E-2</v>
      </c>
      <c r="AC27" s="50">
        <f>'Ins Interest Immediate Rates'!H37</f>
        <v>2.9100000000000001E-2</v>
      </c>
      <c r="AD27" s="50">
        <f>'Ins Interest Immediate Rates'!I37</f>
        <v>2.8000000000000001E-2</v>
      </c>
      <c r="AE27" s="50">
        <f>'Ins Interest Immediate Rates'!J37</f>
        <v>2.6800000000000001E-2</v>
      </c>
      <c r="AF27" s="50">
        <f>'Ins Interest Immediate Rates'!K37</f>
        <v>2.5600000000000001E-2</v>
      </c>
      <c r="AG27" s="50">
        <f>'Ins Interest Immediate Rates'!L37</f>
        <v>2.46E-2</v>
      </c>
      <c r="AH27" s="75"/>
      <c r="AI27" s="50">
        <f>'Ins Interest Immediate Rates'!N37</f>
        <v>2.3699999999999999E-2</v>
      </c>
      <c r="AJ27" s="50">
        <f>'Ins Interest Immediate Rates'!O37</f>
        <v>2.3300000000000001E-2</v>
      </c>
      <c r="AK27" s="50">
        <f>'Ins Interest Immediate Rates'!P37</f>
        <v>2.3599999999999999E-2</v>
      </c>
      <c r="AL27" s="50">
        <f>'Ins Interest Immediate Rates'!Q37</f>
        <v>2.47E-2</v>
      </c>
      <c r="AM27" s="50">
        <f>'Ins Interest Immediate Rates'!R37</f>
        <v>2.7300000000000001E-2</v>
      </c>
      <c r="AN27" s="50">
        <f>'Ins Interest Immediate Rates'!S37</f>
        <v>3.2599999999999997E-2</v>
      </c>
      <c r="AO27" s="50">
        <f>'Ins Interest Immediate Rates'!T37</f>
        <v>4.4499999999999998E-2</v>
      </c>
      <c r="AP27" s="50">
        <f>'Ins Interest Immediate Rates'!U37</f>
        <v>7.5999999999999998E-2</v>
      </c>
      <c r="AQ27" s="50">
        <f>'Ins Interest Immediate Rates'!V37</f>
        <v>0.18099999999999999</v>
      </c>
      <c r="AR27" s="50">
        <f>'Ins Interest Immediate Rates'!W37</f>
        <v>0.79469999999999996</v>
      </c>
      <c r="AU27">
        <f>'Child Immediate Rates'!A37</f>
        <v>43</v>
      </c>
      <c r="AV27">
        <f>60-AU27</f>
        <v>17</v>
      </c>
      <c r="AW27" s="50">
        <f>'Child Immediate Rates'!B37</f>
        <v>1.0500000000000001E-2</v>
      </c>
      <c r="AX27" s="50">
        <f>'Child Immediate Rates'!C37</f>
        <v>9.7999999999999997E-3</v>
      </c>
      <c r="AY27" s="50">
        <f>'Child Immediate Rates'!D37</f>
        <v>9.1000000000000004E-3</v>
      </c>
      <c r="AZ27" s="50">
        <f>'Child Immediate Rates'!E37</f>
        <v>8.5000000000000006E-3</v>
      </c>
      <c r="BA27" s="50">
        <f>'Child Immediate Rates'!F37</f>
        <v>7.7999999999999996E-3</v>
      </c>
      <c r="BB27" s="50">
        <f>'Child Immediate Rates'!G37</f>
        <v>7.1999999999999998E-3</v>
      </c>
      <c r="BC27" s="50">
        <f>'Child Immediate Rates'!H37</f>
        <v>6.7000000000000002E-3</v>
      </c>
      <c r="BD27" s="50">
        <f>'Child Immediate Rates'!I37</f>
        <v>6.1999999999999998E-3</v>
      </c>
      <c r="BE27" s="50">
        <f>'Child Immediate Rates'!J37</f>
        <v>5.7000000000000002E-3</v>
      </c>
      <c r="BF27" s="50">
        <f>'Child Immediate Rates'!K37</f>
        <v>5.3E-3</v>
      </c>
      <c r="BG27" s="50">
        <f>'Child Immediate Rates'!L37</f>
        <v>4.8999999999999998E-3</v>
      </c>
      <c r="BH27" s="50"/>
      <c r="BI27" s="50">
        <f>'Child Immediate Rates'!N37</f>
        <v>4.5999999999999999E-3</v>
      </c>
      <c r="BJ27" s="50">
        <f>'Child Immediate Rates'!O37</f>
        <v>4.3E-3</v>
      </c>
      <c r="BK27" s="50">
        <f>'Child Immediate Rates'!P37</f>
        <v>4.0000000000000001E-3</v>
      </c>
      <c r="BL27" s="50">
        <f>'Child Immediate Rates'!Q37</f>
        <v>3.7000000000000002E-3</v>
      </c>
      <c r="BM27" s="50">
        <f>'Child Immediate Rates'!R37</f>
        <v>3.5000000000000001E-3</v>
      </c>
      <c r="BN27" s="50">
        <f>'Child Immediate Rates'!S37</f>
        <v>3.3E-3</v>
      </c>
      <c r="BO27" s="50">
        <f>'Child Immediate Rates'!T37</f>
        <v>3.0999999999999999E-3</v>
      </c>
      <c r="BP27" s="50">
        <f>'Child Immediate Rates'!U37</f>
        <v>3.7000000000000002E-3</v>
      </c>
      <c r="BQ27" s="50">
        <f>'Child Immediate Rates'!V37</f>
        <v>5.1999999999999998E-3</v>
      </c>
      <c r="BR27" s="50">
        <f>'Child Immediate Rates'!W37</f>
        <v>5.7000000000000002E-3</v>
      </c>
      <c r="BS27" s="50">
        <f>'Child Immediate Rates'!X37</f>
        <v>5.7000000000000002E-3</v>
      </c>
    </row>
    <row r="28" spans="1:71" x14ac:dyDescent="0.2">
      <c r="A28">
        <f>'Spouse Immediate Rates'!A38</f>
        <v>42</v>
      </c>
      <c r="B28">
        <f t="shared" si="2"/>
        <v>18</v>
      </c>
      <c r="C28">
        <f>'Spouse Immediate Rates'!B38</f>
        <v>0</v>
      </c>
      <c r="D28">
        <f>'Spouse Immediate Rates'!C38</f>
        <v>0</v>
      </c>
      <c r="E28">
        <f>'Spouse Immediate Rates'!D38</f>
        <v>0</v>
      </c>
      <c r="F28">
        <f>'Spouse Immediate Rates'!E38</f>
        <v>2.0500000000000001E-2</v>
      </c>
      <c r="G28">
        <f>'Spouse Immediate Rates'!F38</f>
        <v>2.1700000000000001E-2</v>
      </c>
      <c r="H28">
        <f>'Spouse Immediate Rates'!G38</f>
        <v>2.24E-2</v>
      </c>
      <c r="I28">
        <f>'Spouse Immediate Rates'!H38</f>
        <v>2.24E-2</v>
      </c>
      <c r="J28">
        <f>'Spouse Immediate Rates'!I38</f>
        <v>2.18E-2</v>
      </c>
      <c r="K28" s="75"/>
      <c r="L28">
        <f>'Spouse Immediate Rates'!K38</f>
        <v>2.1100000000000001E-2</v>
      </c>
      <c r="M28">
        <f>'Spouse Immediate Rates'!L38</f>
        <v>2.06E-2</v>
      </c>
      <c r="N28">
        <f>'Spouse Immediate Rates'!M38</f>
        <v>2.07E-2</v>
      </c>
      <c r="O28">
        <f>'Spouse Immediate Rates'!N38</f>
        <v>2.1600000000000001E-2</v>
      </c>
      <c r="P28">
        <f>'Spouse Immediate Rates'!O38</f>
        <v>2.3800000000000002E-2</v>
      </c>
      <c r="Q28">
        <f>'Spouse Immediate Rates'!P38</f>
        <v>2.8199999999999999E-2</v>
      </c>
      <c r="R28">
        <f>'Spouse Immediate Rates'!Q38</f>
        <v>3.78E-2</v>
      </c>
      <c r="S28">
        <f>'Spouse Immediate Rates'!R38</f>
        <v>6.2300000000000001E-2</v>
      </c>
      <c r="U28">
        <f>'Ins Interest Immediate Rates'!A38</f>
        <v>42</v>
      </c>
      <c r="V28">
        <f>60-U28</f>
        <v>18</v>
      </c>
      <c r="W28" s="50">
        <f>'Ins Interest Immediate Rates'!B38</f>
        <v>0</v>
      </c>
      <c r="X28" s="50">
        <f>'Ins Interest Immediate Rates'!C38</f>
        <v>0</v>
      </c>
      <c r="Y28" s="50">
        <f>'Ins Interest Immediate Rates'!D38</f>
        <v>3.3000000000000002E-2</v>
      </c>
      <c r="Z28" s="50">
        <f>'Ins Interest Immediate Rates'!E38</f>
        <v>3.2399999999999998E-2</v>
      </c>
      <c r="AA28" s="50">
        <f>'Ins Interest Immediate Rates'!F38</f>
        <v>3.15E-2</v>
      </c>
      <c r="AB28" s="50">
        <f>'Ins Interest Immediate Rates'!G38</f>
        <v>3.0599999999999999E-2</v>
      </c>
      <c r="AC28" s="50">
        <f>'Ins Interest Immediate Rates'!H38</f>
        <v>2.9499999999999998E-2</v>
      </c>
      <c r="AD28" s="50">
        <f>'Ins Interest Immediate Rates'!I38</f>
        <v>2.8400000000000002E-2</v>
      </c>
      <c r="AE28" s="50">
        <f>'Ins Interest Immediate Rates'!J38</f>
        <v>2.7199999999999998E-2</v>
      </c>
      <c r="AF28" s="50">
        <f>'Ins Interest Immediate Rates'!K38</f>
        <v>2.6100000000000002E-2</v>
      </c>
      <c r="AG28" s="50">
        <f>'Ins Interest Immediate Rates'!L38</f>
        <v>2.5000000000000001E-2</v>
      </c>
      <c r="AH28" s="75"/>
      <c r="AI28" s="50">
        <f>'Ins Interest Immediate Rates'!N38</f>
        <v>2.4199999999999999E-2</v>
      </c>
      <c r="AJ28" s="50">
        <f>'Ins Interest Immediate Rates'!O38</f>
        <v>2.3800000000000002E-2</v>
      </c>
      <c r="AK28" s="50">
        <f>'Ins Interest Immediate Rates'!P38</f>
        <v>2.41E-2</v>
      </c>
      <c r="AL28" s="50">
        <f>'Ins Interest Immediate Rates'!Q38</f>
        <v>2.53E-2</v>
      </c>
      <c r="AM28" s="50">
        <f>'Ins Interest Immediate Rates'!R38</f>
        <v>2.81E-2</v>
      </c>
      <c r="AN28" s="50">
        <f>'Ins Interest Immediate Rates'!S38</f>
        <v>3.3599999999999998E-2</v>
      </c>
      <c r="AO28" s="50">
        <f>'Ins Interest Immediate Rates'!T38</f>
        <v>4.6399999999999997E-2</v>
      </c>
      <c r="AP28" s="50">
        <f>'Ins Interest Immediate Rates'!U38</f>
        <v>8.0500000000000002E-2</v>
      </c>
      <c r="AQ28" s="50">
        <f>'Ins Interest Immediate Rates'!V38</f>
        <v>0.19750000000000001</v>
      </c>
      <c r="AR28" s="50">
        <f>'Ins Interest Immediate Rates'!W38</f>
        <v>0.91180000000000005</v>
      </c>
      <c r="AU28">
        <f>'Child Immediate Rates'!A38</f>
        <v>42</v>
      </c>
      <c r="AV28">
        <f>60-AU28</f>
        <v>18</v>
      </c>
      <c r="AW28" s="50">
        <f>'Child Immediate Rates'!B38</f>
        <v>1.0200000000000001E-2</v>
      </c>
      <c r="AX28" s="50">
        <f>'Child Immediate Rates'!C38</f>
        <v>9.4999999999999998E-3</v>
      </c>
      <c r="AY28" s="50">
        <f>'Child Immediate Rates'!D38</f>
        <v>8.8000000000000005E-3</v>
      </c>
      <c r="AZ28" s="50">
        <f>'Child Immediate Rates'!E38</f>
        <v>8.2000000000000007E-3</v>
      </c>
      <c r="BA28" s="50">
        <f>'Child Immediate Rates'!F38</f>
        <v>7.6E-3</v>
      </c>
      <c r="BB28" s="50">
        <f>'Child Immediate Rates'!G38</f>
        <v>7.0000000000000001E-3</v>
      </c>
      <c r="BC28" s="50">
        <f>'Child Immediate Rates'!H38</f>
        <v>6.4999999999999997E-3</v>
      </c>
      <c r="BD28" s="50">
        <f>'Child Immediate Rates'!I38</f>
        <v>6.0000000000000001E-3</v>
      </c>
      <c r="BE28" s="50">
        <f>'Child Immediate Rates'!J38</f>
        <v>5.5999999999999999E-3</v>
      </c>
      <c r="BF28" s="50">
        <f>'Child Immediate Rates'!K38</f>
        <v>5.1999999999999998E-3</v>
      </c>
      <c r="BG28" s="50">
        <f>'Child Immediate Rates'!L38</f>
        <v>4.8999999999999998E-3</v>
      </c>
      <c r="BH28" s="50"/>
      <c r="BI28" s="50">
        <f>'Child Immediate Rates'!N38</f>
        <v>4.4999999999999997E-3</v>
      </c>
      <c r="BJ28" s="50">
        <f>'Child Immediate Rates'!O38</f>
        <v>4.1999999999999997E-3</v>
      </c>
      <c r="BK28" s="50">
        <f>'Child Immediate Rates'!P38</f>
        <v>4.0000000000000001E-3</v>
      </c>
      <c r="BL28" s="50">
        <f>'Child Immediate Rates'!Q38</f>
        <v>3.7000000000000002E-3</v>
      </c>
      <c r="BM28" s="50">
        <f>'Child Immediate Rates'!R38</f>
        <v>3.5000000000000001E-3</v>
      </c>
      <c r="BN28" s="50">
        <f>'Child Immediate Rates'!S38</f>
        <v>3.3E-3</v>
      </c>
      <c r="BO28" s="50">
        <f>'Child Immediate Rates'!T38</f>
        <v>3.0999999999999999E-3</v>
      </c>
      <c r="BP28" s="50">
        <f>'Child Immediate Rates'!U38</f>
        <v>3.7000000000000002E-3</v>
      </c>
      <c r="BQ28" s="50">
        <f>'Child Immediate Rates'!V38</f>
        <v>5.3E-3</v>
      </c>
      <c r="BR28" s="50">
        <f>'Child Immediate Rates'!W38</f>
        <v>5.7999999999999996E-3</v>
      </c>
      <c r="BS28" s="50">
        <f>'Child Immediate Rates'!X38</f>
        <v>5.7999999999999996E-3</v>
      </c>
    </row>
    <row r="29" spans="1:71" x14ac:dyDescent="0.2">
      <c r="A29">
        <f>'Spouse Immediate Rates'!A39</f>
        <v>41</v>
      </c>
      <c r="B29">
        <f t="shared" si="2"/>
        <v>19</v>
      </c>
      <c r="C29">
        <f>'Spouse Immediate Rates'!B39</f>
        <v>0</v>
      </c>
      <c r="D29">
        <f>'Spouse Immediate Rates'!C39</f>
        <v>0</v>
      </c>
      <c r="E29">
        <f>'Spouse Immediate Rates'!D39</f>
        <v>0</v>
      </c>
      <c r="F29">
        <f>'Spouse Immediate Rates'!E39</f>
        <v>2.0799999999999999E-2</v>
      </c>
      <c r="G29">
        <f>'Spouse Immediate Rates'!F39</f>
        <v>2.1999999999999999E-2</v>
      </c>
      <c r="H29">
        <f>'Spouse Immediate Rates'!G39</f>
        <v>2.2700000000000001E-2</v>
      </c>
      <c r="I29">
        <f>'Spouse Immediate Rates'!H39</f>
        <v>2.2700000000000001E-2</v>
      </c>
      <c r="J29">
        <f>'Spouse Immediate Rates'!I39</f>
        <v>2.23E-2</v>
      </c>
      <c r="K29" s="75"/>
      <c r="L29">
        <f>'Spouse Immediate Rates'!K39</f>
        <v>2.1600000000000001E-2</v>
      </c>
      <c r="M29">
        <f>'Spouse Immediate Rates'!L39</f>
        <v>2.1100000000000001E-2</v>
      </c>
      <c r="N29">
        <f>'Spouse Immediate Rates'!M39</f>
        <v>2.12E-2</v>
      </c>
      <c r="O29">
        <f>'Spouse Immediate Rates'!N39</f>
        <v>2.2200000000000001E-2</v>
      </c>
      <c r="P29">
        <f>'Spouse Immediate Rates'!O39</f>
        <v>2.4500000000000001E-2</v>
      </c>
      <c r="Q29">
        <f>'Spouse Immediate Rates'!P39</f>
        <v>2.92E-2</v>
      </c>
      <c r="R29">
        <f>'Spouse Immediate Rates'!Q39</f>
        <v>3.95E-2</v>
      </c>
      <c r="S29">
        <f>'Spouse Immediate Rates'!R39</f>
        <v>6.6199999999999995E-2</v>
      </c>
      <c r="U29">
        <f>'Ins Interest Immediate Rates'!A39</f>
        <v>41</v>
      </c>
      <c r="V29">
        <f>60-U29</f>
        <v>19</v>
      </c>
      <c r="W29" s="50">
        <f>'Ins Interest Immediate Rates'!B39</f>
        <v>0</v>
      </c>
      <c r="X29" s="50">
        <f>'Ins Interest Immediate Rates'!C39</f>
        <v>0</v>
      </c>
      <c r="Y29" s="50">
        <f>'Ins Interest Immediate Rates'!D39</f>
        <v>0</v>
      </c>
      <c r="Z29" s="50">
        <f>'Ins Interest Immediate Rates'!E39</f>
        <v>3.2800000000000003E-2</v>
      </c>
      <c r="AA29" s="50">
        <f>'Ins Interest Immediate Rates'!F39</f>
        <v>3.1899999999999998E-2</v>
      </c>
      <c r="AB29" s="50">
        <f>'Ins Interest Immediate Rates'!G39</f>
        <v>3.1E-2</v>
      </c>
      <c r="AC29" s="50">
        <f>'Ins Interest Immediate Rates'!H39</f>
        <v>2.9899999999999999E-2</v>
      </c>
      <c r="AD29" s="50">
        <f>'Ins Interest Immediate Rates'!I39</f>
        <v>2.8799999999999999E-2</v>
      </c>
      <c r="AE29" s="50">
        <f>'Ins Interest Immediate Rates'!J39</f>
        <v>2.76E-2</v>
      </c>
      <c r="AF29" s="50">
        <f>'Ins Interest Immediate Rates'!K39</f>
        <v>2.6499999999999999E-2</v>
      </c>
      <c r="AG29" s="50">
        <f>'Ins Interest Immediate Rates'!L39</f>
        <v>2.5399999999999999E-2</v>
      </c>
      <c r="AH29" s="75"/>
      <c r="AI29" s="50">
        <f>'Ins Interest Immediate Rates'!N39</f>
        <v>2.46E-2</v>
      </c>
      <c r="AJ29" s="50">
        <f>'Ins Interest Immediate Rates'!O39</f>
        <v>2.4199999999999999E-2</v>
      </c>
      <c r="AK29" s="50">
        <f>'Ins Interest Immediate Rates'!P39</f>
        <v>2.46E-2</v>
      </c>
      <c r="AL29" s="50">
        <f>'Ins Interest Immediate Rates'!Q39</f>
        <v>2.5899999999999999E-2</v>
      </c>
      <c r="AM29" s="50">
        <f>'Ins Interest Immediate Rates'!R39</f>
        <v>2.8799999999999999E-2</v>
      </c>
      <c r="AN29" s="50">
        <f>'Ins Interest Immediate Rates'!S39</f>
        <v>3.4700000000000002E-2</v>
      </c>
      <c r="AO29" s="50">
        <f>'Ins Interest Immediate Rates'!T39</f>
        <v>4.82E-2</v>
      </c>
      <c r="AP29" s="50">
        <f>'Ins Interest Immediate Rates'!U39</f>
        <v>8.5000000000000006E-2</v>
      </c>
      <c r="AQ29" s="50">
        <f>'Ins Interest Immediate Rates'!V39</f>
        <v>0.21410000000000001</v>
      </c>
      <c r="AR29" s="50">
        <f>'Ins Interest Immediate Rates'!W39</f>
        <v>1.0363</v>
      </c>
      <c r="AU29">
        <f>'Child Immediate Rates'!A39</f>
        <v>41</v>
      </c>
      <c r="AV29">
        <f>60-AU29</f>
        <v>19</v>
      </c>
      <c r="AW29" s="50">
        <f>'Child Immediate Rates'!B39</f>
        <v>9.9000000000000008E-3</v>
      </c>
      <c r="AX29" s="50">
        <f>'Child Immediate Rates'!C39</f>
        <v>9.1999999999999998E-3</v>
      </c>
      <c r="AY29" s="50">
        <f>'Child Immediate Rates'!D39</f>
        <v>8.5000000000000006E-3</v>
      </c>
      <c r="AZ29" s="50">
        <f>'Child Immediate Rates'!E39</f>
        <v>7.9000000000000008E-3</v>
      </c>
      <c r="BA29" s="50">
        <f>'Child Immediate Rates'!F39</f>
        <v>7.3000000000000001E-3</v>
      </c>
      <c r="BB29" s="50">
        <f>'Child Immediate Rates'!G39</f>
        <v>6.7999999999999996E-3</v>
      </c>
      <c r="BC29" s="50">
        <f>'Child Immediate Rates'!H39</f>
        <v>6.3E-3</v>
      </c>
      <c r="BD29" s="50">
        <f>'Child Immediate Rates'!I39</f>
        <v>5.8999999999999999E-3</v>
      </c>
      <c r="BE29" s="50">
        <f>'Child Immediate Rates'!J39</f>
        <v>5.4999999999999997E-3</v>
      </c>
      <c r="BF29" s="50">
        <f>'Child Immediate Rates'!K39</f>
        <v>5.1000000000000004E-3</v>
      </c>
      <c r="BG29" s="50">
        <f>'Child Immediate Rates'!L39</f>
        <v>4.7999999999999996E-3</v>
      </c>
      <c r="BH29" s="50"/>
      <c r="BI29" s="50">
        <f>'Child Immediate Rates'!N39</f>
        <v>4.4999999999999997E-3</v>
      </c>
      <c r="BJ29" s="50">
        <f>'Child Immediate Rates'!O39</f>
        <v>4.1999999999999997E-3</v>
      </c>
      <c r="BK29" s="50">
        <f>'Child Immediate Rates'!P39</f>
        <v>4.0000000000000001E-3</v>
      </c>
      <c r="BL29" s="50">
        <f>'Child Immediate Rates'!Q39</f>
        <v>3.7000000000000002E-3</v>
      </c>
      <c r="BM29" s="50">
        <f>'Child Immediate Rates'!R39</f>
        <v>3.5000000000000001E-3</v>
      </c>
      <c r="BN29" s="50">
        <f>'Child Immediate Rates'!S39</f>
        <v>3.3E-3</v>
      </c>
      <c r="BO29" s="50">
        <f>'Child Immediate Rates'!T39</f>
        <v>3.0999999999999999E-3</v>
      </c>
      <c r="BP29" s="50">
        <f>'Child Immediate Rates'!U39</f>
        <v>3.7000000000000002E-3</v>
      </c>
      <c r="BQ29" s="50">
        <f>'Child Immediate Rates'!V39</f>
        <v>5.3E-3</v>
      </c>
      <c r="BR29" s="50">
        <f>'Child Immediate Rates'!W39</f>
        <v>5.7999999999999996E-3</v>
      </c>
      <c r="BS29" s="50">
        <f>'Child Immediate Rates'!X39</f>
        <v>5.7999999999999996E-3</v>
      </c>
    </row>
    <row r="30" spans="1:71" x14ac:dyDescent="0.2">
      <c r="A30">
        <f>'Spouse Immediate Rates'!A40</f>
        <v>40</v>
      </c>
      <c r="B30">
        <f t="shared" si="2"/>
        <v>20</v>
      </c>
      <c r="C30">
        <f>'Spouse Immediate Rates'!B40</f>
        <v>0</v>
      </c>
      <c r="D30">
        <f>'Spouse Immediate Rates'!C40</f>
        <v>0</v>
      </c>
      <c r="E30">
        <f>'Spouse Immediate Rates'!D40</f>
        <v>0</v>
      </c>
      <c r="F30">
        <f>'Spouse Immediate Rates'!E40</f>
        <v>2.1000000000000001E-2</v>
      </c>
      <c r="G30">
        <f>'Spouse Immediate Rates'!F40</f>
        <v>2.23E-2</v>
      </c>
      <c r="H30">
        <f>'Spouse Immediate Rates'!G40</f>
        <v>2.29E-2</v>
      </c>
      <c r="I30">
        <f>'Spouse Immediate Rates'!H40</f>
        <v>2.3E-2</v>
      </c>
      <c r="J30">
        <f>'Spouse Immediate Rates'!I40</f>
        <v>2.2599999999999999E-2</v>
      </c>
      <c r="K30" s="75"/>
      <c r="L30">
        <f>'Spouse Immediate Rates'!K40</f>
        <v>2.1999999999999999E-2</v>
      </c>
      <c r="M30">
        <f>'Spouse Immediate Rates'!L40</f>
        <v>2.1600000000000001E-2</v>
      </c>
      <c r="N30">
        <f>'Spouse Immediate Rates'!M40</f>
        <v>2.18E-2</v>
      </c>
      <c r="O30">
        <f>'Spouse Immediate Rates'!N40</f>
        <v>2.2800000000000001E-2</v>
      </c>
      <c r="P30">
        <f>'Spouse Immediate Rates'!O40</f>
        <v>2.53E-2</v>
      </c>
      <c r="Q30">
        <f>'Spouse Immediate Rates'!P40</f>
        <v>3.0300000000000001E-2</v>
      </c>
      <c r="R30">
        <f>'Spouse Immediate Rates'!Q40</f>
        <v>4.1300000000000003E-2</v>
      </c>
      <c r="S30">
        <f>'Spouse Immediate Rates'!R40</f>
        <v>7.0199999999999999E-2</v>
      </c>
      <c r="U30">
        <f>'Ins Interest Immediate Rates'!A40</f>
        <v>40</v>
      </c>
      <c r="V30">
        <f>60-U30</f>
        <v>20</v>
      </c>
      <c r="W30" s="50">
        <f>'Ins Interest Immediate Rates'!B40</f>
        <v>0</v>
      </c>
      <c r="X30" s="50">
        <f>'Ins Interest Immediate Rates'!C40</f>
        <v>0</v>
      </c>
      <c r="Y30" s="50">
        <f>'Ins Interest Immediate Rates'!D40</f>
        <v>0</v>
      </c>
      <c r="Z30" s="50">
        <f>'Ins Interest Immediate Rates'!E40</f>
        <v>3.32E-2</v>
      </c>
      <c r="AA30" s="50">
        <f>'Ins Interest Immediate Rates'!F40</f>
        <v>3.2300000000000002E-2</v>
      </c>
      <c r="AB30" s="50">
        <f>'Ins Interest Immediate Rates'!G40</f>
        <v>3.1300000000000001E-2</v>
      </c>
      <c r="AC30" s="50">
        <f>'Ins Interest Immediate Rates'!H40</f>
        <v>3.0300000000000001E-2</v>
      </c>
      <c r="AD30" s="50">
        <f>'Ins Interest Immediate Rates'!I40</f>
        <v>2.92E-2</v>
      </c>
      <c r="AE30" s="50">
        <f>'Ins Interest Immediate Rates'!J40</f>
        <v>2.8000000000000001E-2</v>
      </c>
      <c r="AF30" s="50">
        <f>'Ins Interest Immediate Rates'!K40</f>
        <v>2.69E-2</v>
      </c>
      <c r="AG30" s="50">
        <f>'Ins Interest Immediate Rates'!L40</f>
        <v>2.58E-2</v>
      </c>
      <c r="AH30" s="75"/>
      <c r="AI30" s="50">
        <f>'Ins Interest Immediate Rates'!N40</f>
        <v>2.5000000000000001E-2</v>
      </c>
      <c r="AJ30" s="50">
        <f>'Ins Interest Immediate Rates'!O40</f>
        <v>2.46E-2</v>
      </c>
      <c r="AK30" s="50">
        <f>'Ins Interest Immediate Rates'!P40</f>
        <v>2.5000000000000001E-2</v>
      </c>
      <c r="AL30" s="50">
        <f>'Ins Interest Immediate Rates'!Q40</f>
        <v>2.64E-2</v>
      </c>
      <c r="AM30" s="50">
        <f>'Ins Interest Immediate Rates'!R40</f>
        <v>2.9499999999999998E-2</v>
      </c>
      <c r="AN30" s="50">
        <f>'Ins Interest Immediate Rates'!S40</f>
        <v>3.5700000000000003E-2</v>
      </c>
      <c r="AO30" s="50">
        <f>'Ins Interest Immediate Rates'!T40</f>
        <v>0.05</v>
      </c>
      <c r="AP30" s="50">
        <f>'Ins Interest Immediate Rates'!U40</f>
        <v>8.9499999999999996E-2</v>
      </c>
      <c r="AQ30" s="50">
        <f>'Ins Interest Immediate Rates'!V40</f>
        <v>0.23130000000000001</v>
      </c>
      <c r="AR30" s="50">
        <f>'Ins Interest Immediate Rates'!W40</f>
        <v>1.1698</v>
      </c>
      <c r="AU30">
        <f>'Child Immediate Rates'!A40</f>
        <v>40</v>
      </c>
      <c r="AV30">
        <f>60-AU30</f>
        <v>20</v>
      </c>
      <c r="AW30" s="50">
        <f>'Child Immediate Rates'!B40</f>
        <v>9.4999999999999998E-3</v>
      </c>
      <c r="AX30" s="50">
        <f>'Child Immediate Rates'!C40</f>
        <v>8.8999999999999999E-3</v>
      </c>
      <c r="AY30" s="50">
        <f>'Child Immediate Rates'!D40</f>
        <v>8.3000000000000001E-3</v>
      </c>
      <c r="AZ30" s="50">
        <f>'Child Immediate Rates'!E40</f>
        <v>7.7000000000000002E-3</v>
      </c>
      <c r="BA30" s="50">
        <f>'Child Immediate Rates'!F40</f>
        <v>7.1000000000000004E-3</v>
      </c>
      <c r="BB30" s="50">
        <f>'Child Immediate Rates'!G40</f>
        <v>6.7000000000000002E-3</v>
      </c>
      <c r="BC30" s="50">
        <f>'Child Immediate Rates'!H40</f>
        <v>6.1999999999999998E-3</v>
      </c>
      <c r="BD30" s="50">
        <f>'Child Immediate Rates'!I40</f>
        <v>5.7999999999999996E-3</v>
      </c>
      <c r="BE30" s="50">
        <f>'Child Immediate Rates'!J40</f>
        <v>5.4000000000000003E-3</v>
      </c>
      <c r="BF30" s="50">
        <f>'Child Immediate Rates'!K40</f>
        <v>5.1000000000000004E-3</v>
      </c>
      <c r="BG30" s="50">
        <f>'Child Immediate Rates'!L40</f>
        <v>4.7999999999999996E-3</v>
      </c>
      <c r="BH30" s="50"/>
      <c r="BI30" s="50">
        <f>'Child Immediate Rates'!N40</f>
        <v>4.4999999999999997E-3</v>
      </c>
      <c r="BJ30" s="50">
        <f>'Child Immediate Rates'!O40</f>
        <v>4.1999999999999997E-3</v>
      </c>
      <c r="BK30" s="50">
        <f>'Child Immediate Rates'!P40</f>
        <v>3.8999999999999998E-3</v>
      </c>
      <c r="BL30" s="50">
        <f>'Child Immediate Rates'!Q40</f>
        <v>3.7000000000000002E-3</v>
      </c>
      <c r="BM30" s="50">
        <f>'Child Immediate Rates'!R40</f>
        <v>3.5000000000000001E-3</v>
      </c>
      <c r="BN30" s="50">
        <f>'Child Immediate Rates'!S40</f>
        <v>3.3E-3</v>
      </c>
      <c r="BO30" s="50">
        <f>'Child Immediate Rates'!T40</f>
        <v>3.0999999999999999E-3</v>
      </c>
      <c r="BP30" s="50">
        <f>'Child Immediate Rates'!U40</f>
        <v>3.7000000000000002E-3</v>
      </c>
      <c r="BQ30" s="50">
        <f>'Child Immediate Rates'!V40</f>
        <v>5.3E-3</v>
      </c>
      <c r="BR30" s="50">
        <f>'Child Immediate Rates'!W40</f>
        <v>5.7999999999999996E-3</v>
      </c>
      <c r="BS30" s="50">
        <f>'Child Immediate Rates'!X40</f>
        <v>5.7999999999999996E-3</v>
      </c>
    </row>
    <row r="31" spans="1:71" x14ac:dyDescent="0.2">
      <c r="K31" s="75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75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</row>
    <row r="32" spans="1:71" x14ac:dyDescent="0.2">
      <c r="A32">
        <f>'Spouse Immediate Rates'!A42</f>
        <v>39</v>
      </c>
      <c r="B32">
        <f t="shared" si="2"/>
        <v>21</v>
      </c>
      <c r="C32">
        <f>'Spouse Immediate Rates'!B42</f>
        <v>0</v>
      </c>
      <c r="D32">
        <f>'Spouse Immediate Rates'!C42</f>
        <v>0</v>
      </c>
      <c r="E32">
        <f>'Spouse Immediate Rates'!D42</f>
        <v>0</v>
      </c>
      <c r="F32">
        <f>'Spouse Immediate Rates'!E42</f>
        <v>2.1299999999999999E-2</v>
      </c>
      <c r="G32">
        <f>'Spouse Immediate Rates'!F42</f>
        <v>2.2499999999999999E-2</v>
      </c>
      <c r="H32">
        <f>'Spouse Immediate Rates'!G42</f>
        <v>2.3199999999999998E-2</v>
      </c>
      <c r="I32">
        <f>'Spouse Immediate Rates'!H42</f>
        <v>2.3400000000000001E-2</v>
      </c>
      <c r="J32">
        <f>'Spouse Immediate Rates'!I42</f>
        <v>2.3E-2</v>
      </c>
      <c r="K32" s="75"/>
      <c r="L32">
        <f>'Spouse Immediate Rates'!K42</f>
        <v>2.2499999999999999E-2</v>
      </c>
      <c r="M32">
        <f>'Spouse Immediate Rates'!L42</f>
        <v>2.2100000000000002E-2</v>
      </c>
      <c r="N32">
        <f>'Spouse Immediate Rates'!M42</f>
        <v>2.23E-2</v>
      </c>
      <c r="O32">
        <f>'Spouse Immediate Rates'!N42</f>
        <v>2.35E-2</v>
      </c>
      <c r="P32">
        <f>'Spouse Immediate Rates'!O42</f>
        <v>2.6100000000000002E-2</v>
      </c>
      <c r="Q32">
        <f>'Spouse Immediate Rates'!P42</f>
        <v>3.1399999999999997E-2</v>
      </c>
      <c r="R32">
        <f>'Spouse Immediate Rates'!Q42</f>
        <v>4.3099999999999999E-2</v>
      </c>
      <c r="S32">
        <f>'Spouse Immediate Rates'!R42</f>
        <v>7.4499999999999997E-2</v>
      </c>
      <c r="U32">
        <f>'Ins Interest Immediate Rates'!A42</f>
        <v>39</v>
      </c>
      <c r="V32">
        <f>60-U32</f>
        <v>21</v>
      </c>
      <c r="W32" s="50">
        <f>'Ins Interest Immediate Rates'!B42</f>
        <v>0</v>
      </c>
      <c r="X32" s="50">
        <f>'Ins Interest Immediate Rates'!C42</f>
        <v>0</v>
      </c>
      <c r="Y32" s="50">
        <f>'Ins Interest Immediate Rates'!D42</f>
        <v>0</v>
      </c>
      <c r="Z32" s="50">
        <f>'Ins Interest Immediate Rates'!E42</f>
        <v>3.3599999999999998E-2</v>
      </c>
      <c r="AA32" s="50">
        <f>'Ins Interest Immediate Rates'!F42</f>
        <v>3.27E-2</v>
      </c>
      <c r="AB32" s="50">
        <f>'Ins Interest Immediate Rates'!G42</f>
        <v>3.1699999999999999E-2</v>
      </c>
      <c r="AC32" s="50">
        <f>'Ins Interest Immediate Rates'!H42</f>
        <v>3.0700000000000002E-2</v>
      </c>
      <c r="AD32" s="50">
        <f>'Ins Interest Immediate Rates'!I42</f>
        <v>2.9499999999999998E-2</v>
      </c>
      <c r="AE32" s="50">
        <f>'Ins Interest Immediate Rates'!J42</f>
        <v>2.8400000000000002E-2</v>
      </c>
      <c r="AF32" s="50">
        <f>'Ins Interest Immediate Rates'!K42</f>
        <v>2.7199999999999998E-2</v>
      </c>
      <c r="AG32" s="50">
        <f>'Ins Interest Immediate Rates'!L42</f>
        <v>2.6200000000000001E-2</v>
      </c>
      <c r="AH32" s="75"/>
      <c r="AI32" s="50">
        <f>'Ins Interest Immediate Rates'!N42</f>
        <v>2.5399999999999999E-2</v>
      </c>
      <c r="AJ32" s="50">
        <f>'Ins Interest Immediate Rates'!O42</f>
        <v>2.5100000000000001E-2</v>
      </c>
      <c r="AK32" s="50">
        <f>'Ins Interest Immediate Rates'!P42</f>
        <v>2.5499999999999998E-2</v>
      </c>
      <c r="AL32" s="50">
        <f>'Ins Interest Immediate Rates'!Q42</f>
        <v>2.7E-2</v>
      </c>
      <c r="AM32" s="50">
        <f>'Ins Interest Immediate Rates'!R42</f>
        <v>3.0200000000000001E-2</v>
      </c>
      <c r="AN32" s="50">
        <f>'Ins Interest Immediate Rates'!S42</f>
        <v>3.6700000000000003E-2</v>
      </c>
      <c r="AO32" s="50">
        <f>'Ins Interest Immediate Rates'!T42</f>
        <v>5.1900000000000002E-2</v>
      </c>
      <c r="AP32" s="50">
        <f>'Ins Interest Immediate Rates'!U42</f>
        <v>9.4100000000000003E-2</v>
      </c>
      <c r="AQ32" s="50">
        <f>'Ins Interest Immediate Rates'!V42</f>
        <v>0.24909999999999999</v>
      </c>
      <c r="AR32" s="50">
        <f>'Ins Interest Immediate Rates'!W42</f>
        <v>1.3140000000000001</v>
      </c>
      <c r="AU32">
        <f>'Child Immediate Rates'!A42</f>
        <v>39</v>
      </c>
      <c r="AV32">
        <f>60-AU32</f>
        <v>21</v>
      </c>
      <c r="AW32" s="50">
        <f>'Child Immediate Rates'!B42</f>
        <v>9.1999999999999998E-3</v>
      </c>
      <c r="AX32" s="50">
        <f>'Child Immediate Rates'!C42</f>
        <v>8.6E-3</v>
      </c>
      <c r="AY32" s="50">
        <f>'Child Immediate Rates'!D42</f>
        <v>8.0000000000000002E-3</v>
      </c>
      <c r="AZ32" s="50">
        <f>'Child Immediate Rates'!E42</f>
        <v>7.4999999999999997E-3</v>
      </c>
      <c r="BA32" s="50">
        <f>'Child Immediate Rates'!F42</f>
        <v>7.0000000000000001E-3</v>
      </c>
      <c r="BB32" s="50">
        <f>'Child Immediate Rates'!G42</f>
        <v>6.4999999999999997E-3</v>
      </c>
      <c r="BC32" s="50">
        <f>'Child Immediate Rates'!H42</f>
        <v>6.1000000000000004E-3</v>
      </c>
      <c r="BD32" s="50">
        <f>'Child Immediate Rates'!I42</f>
        <v>5.7000000000000002E-3</v>
      </c>
      <c r="BE32" s="50">
        <f>'Child Immediate Rates'!J42</f>
        <v>5.4000000000000003E-3</v>
      </c>
      <c r="BF32" s="50">
        <f>'Child Immediate Rates'!K42</f>
        <v>5.0000000000000001E-3</v>
      </c>
      <c r="BG32" s="50">
        <f>'Child Immediate Rates'!L42</f>
        <v>4.7000000000000002E-3</v>
      </c>
      <c r="BH32" s="50"/>
      <c r="BI32" s="50">
        <f>'Child Immediate Rates'!N42</f>
        <v>4.4000000000000003E-3</v>
      </c>
      <c r="BJ32" s="50">
        <f>'Child Immediate Rates'!O42</f>
        <v>4.1999999999999997E-3</v>
      </c>
      <c r="BK32" s="50">
        <f>'Child Immediate Rates'!P42</f>
        <v>3.8999999999999998E-3</v>
      </c>
      <c r="BL32" s="50">
        <f>'Child Immediate Rates'!Q42</f>
        <v>3.7000000000000002E-3</v>
      </c>
      <c r="BM32" s="50">
        <f>'Child Immediate Rates'!R42</f>
        <v>3.5000000000000001E-3</v>
      </c>
      <c r="BN32" s="50">
        <f>'Child Immediate Rates'!S42</f>
        <v>3.3E-3</v>
      </c>
      <c r="BO32" s="50">
        <f>'Child Immediate Rates'!T42</f>
        <v>3.0999999999999999E-3</v>
      </c>
      <c r="BP32" s="50">
        <f>'Child Immediate Rates'!U42</f>
        <v>3.7000000000000002E-3</v>
      </c>
      <c r="BQ32" s="50">
        <f>'Child Immediate Rates'!V42</f>
        <v>5.3E-3</v>
      </c>
      <c r="BR32" s="50">
        <f>'Child Immediate Rates'!W42</f>
        <v>5.7999999999999996E-3</v>
      </c>
      <c r="BS32" s="50">
        <f>'Child Immediate Rates'!X42</f>
        <v>5.7999999999999996E-3</v>
      </c>
    </row>
    <row r="33" spans="1:71" x14ac:dyDescent="0.2">
      <c r="A33">
        <f>'Spouse Immediate Rates'!A43</f>
        <v>38</v>
      </c>
      <c r="B33">
        <f t="shared" si="2"/>
        <v>22</v>
      </c>
      <c r="C33">
        <f>'Spouse Immediate Rates'!B43</f>
        <v>0</v>
      </c>
      <c r="D33">
        <f>'Spouse Immediate Rates'!C43</f>
        <v>0</v>
      </c>
      <c r="E33">
        <f>'Spouse Immediate Rates'!D43</f>
        <v>0</v>
      </c>
      <c r="F33">
        <f>'Spouse Immediate Rates'!E43</f>
        <v>2.1600000000000001E-2</v>
      </c>
      <c r="G33">
        <f>'Spouse Immediate Rates'!F43</f>
        <v>2.2800000000000001E-2</v>
      </c>
      <c r="H33">
        <f>'Spouse Immediate Rates'!G43</f>
        <v>2.35E-2</v>
      </c>
      <c r="I33">
        <f>'Spouse Immediate Rates'!H43</f>
        <v>2.3699999999999999E-2</v>
      </c>
      <c r="J33">
        <f>'Spouse Immediate Rates'!I43</f>
        <v>2.3400000000000001E-2</v>
      </c>
      <c r="K33" s="75"/>
      <c r="L33">
        <f>'Spouse Immediate Rates'!K43</f>
        <v>2.29E-2</v>
      </c>
      <c r="M33">
        <f>'Spouse Immediate Rates'!L43</f>
        <v>2.2599999999999999E-2</v>
      </c>
      <c r="N33">
        <f>'Spouse Immediate Rates'!M43</f>
        <v>2.29E-2</v>
      </c>
      <c r="O33">
        <f>'Spouse Immediate Rates'!N43</f>
        <v>2.41E-2</v>
      </c>
      <c r="P33">
        <f>'Spouse Immediate Rates'!O43</f>
        <v>2.69E-2</v>
      </c>
      <c r="Q33">
        <f>'Spouse Immediate Rates'!P43</f>
        <v>3.2500000000000001E-2</v>
      </c>
      <c r="R33">
        <f>'Spouse Immediate Rates'!Q43</f>
        <v>4.5100000000000001E-2</v>
      </c>
      <c r="S33">
        <f>'Spouse Immediate Rates'!R43</f>
        <v>7.9100000000000004E-2</v>
      </c>
      <c r="U33">
        <f>'Ins Interest Immediate Rates'!A43</f>
        <v>38</v>
      </c>
      <c r="V33">
        <f>60-U33</f>
        <v>22</v>
      </c>
      <c r="W33" s="50">
        <f>'Ins Interest Immediate Rates'!B43</f>
        <v>0</v>
      </c>
      <c r="X33" s="50">
        <f>'Ins Interest Immediate Rates'!C43</f>
        <v>0</v>
      </c>
      <c r="Y33" s="50">
        <f>'Ins Interest Immediate Rates'!D43</f>
        <v>0</v>
      </c>
      <c r="Z33" s="50">
        <f>'Ins Interest Immediate Rates'!E43</f>
        <v>3.39E-2</v>
      </c>
      <c r="AA33" s="50">
        <f>'Ins Interest Immediate Rates'!F43</f>
        <v>3.3099999999999997E-2</v>
      </c>
      <c r="AB33" s="50">
        <f>'Ins Interest Immediate Rates'!G43</f>
        <v>3.2099999999999997E-2</v>
      </c>
      <c r="AC33" s="50">
        <f>'Ins Interest Immediate Rates'!H43</f>
        <v>3.1E-2</v>
      </c>
      <c r="AD33" s="50">
        <f>'Ins Interest Immediate Rates'!I43</f>
        <v>2.9899999999999999E-2</v>
      </c>
      <c r="AE33" s="50">
        <f>'Ins Interest Immediate Rates'!J43</f>
        <v>2.87E-2</v>
      </c>
      <c r="AF33" s="50">
        <f>'Ins Interest Immediate Rates'!K43</f>
        <v>2.76E-2</v>
      </c>
      <c r="AG33" s="50">
        <f>'Ins Interest Immediate Rates'!L43</f>
        <v>2.6599999999999999E-2</v>
      </c>
      <c r="AH33" s="75"/>
      <c r="AI33" s="50">
        <f>'Ins Interest Immediate Rates'!N43</f>
        <v>2.58E-2</v>
      </c>
      <c r="AJ33" s="50">
        <f>'Ins Interest Immediate Rates'!O43</f>
        <v>2.5499999999999998E-2</v>
      </c>
      <c r="AK33" s="50">
        <f>'Ins Interest Immediate Rates'!P43</f>
        <v>2.5899999999999999E-2</v>
      </c>
      <c r="AL33" s="50">
        <f>'Ins Interest Immediate Rates'!Q43</f>
        <v>2.75E-2</v>
      </c>
      <c r="AM33" s="50">
        <f>'Ins Interest Immediate Rates'!R43</f>
        <v>3.09E-2</v>
      </c>
      <c r="AN33" s="50">
        <f>'Ins Interest Immediate Rates'!S43</f>
        <v>3.78E-2</v>
      </c>
      <c r="AO33" s="50">
        <f>'Ins Interest Immediate Rates'!T43</f>
        <v>5.3800000000000001E-2</v>
      </c>
      <c r="AP33" s="50">
        <f>'Ins Interest Immediate Rates'!U43</f>
        <v>9.8900000000000002E-2</v>
      </c>
      <c r="AQ33" s="50">
        <f>'Ins Interest Immediate Rates'!V43</f>
        <v>0.2681</v>
      </c>
      <c r="AR33" s="50">
        <f>'Ins Interest Immediate Rates'!W43</f>
        <v>1.4717</v>
      </c>
      <c r="AU33">
        <f>'Child Immediate Rates'!A43</f>
        <v>38</v>
      </c>
      <c r="AV33">
        <f>60-AU33</f>
        <v>22</v>
      </c>
      <c r="AW33" s="50">
        <f>'Child Immediate Rates'!B43</f>
        <v>8.8999999999999999E-3</v>
      </c>
      <c r="AX33" s="50">
        <f>'Child Immediate Rates'!C43</f>
        <v>8.3000000000000001E-3</v>
      </c>
      <c r="AY33" s="50">
        <f>'Child Immediate Rates'!D43</f>
        <v>7.7999999999999996E-3</v>
      </c>
      <c r="AZ33" s="50">
        <f>'Child Immediate Rates'!E43</f>
        <v>7.3000000000000001E-3</v>
      </c>
      <c r="BA33" s="50">
        <f>'Child Immediate Rates'!F43</f>
        <v>6.7999999999999996E-3</v>
      </c>
      <c r="BB33" s="50">
        <f>'Child Immediate Rates'!G43</f>
        <v>6.4000000000000003E-3</v>
      </c>
      <c r="BC33" s="50">
        <f>'Child Immediate Rates'!H43</f>
        <v>6.0000000000000001E-3</v>
      </c>
      <c r="BD33" s="50">
        <f>'Child Immediate Rates'!I43</f>
        <v>5.7000000000000002E-3</v>
      </c>
      <c r="BE33" s="50">
        <f>'Child Immediate Rates'!J43</f>
        <v>5.3E-3</v>
      </c>
      <c r="BF33" s="50">
        <f>'Child Immediate Rates'!K43</f>
        <v>5.0000000000000001E-3</v>
      </c>
      <c r="BG33" s="50">
        <f>'Child Immediate Rates'!L43</f>
        <v>4.7000000000000002E-3</v>
      </c>
      <c r="BH33" s="50"/>
      <c r="BI33" s="50">
        <f>'Child Immediate Rates'!N43</f>
        <v>4.4000000000000003E-3</v>
      </c>
      <c r="BJ33" s="50">
        <f>'Child Immediate Rates'!O43</f>
        <v>4.1999999999999997E-3</v>
      </c>
      <c r="BK33" s="50">
        <f>'Child Immediate Rates'!P43</f>
        <v>3.8999999999999998E-3</v>
      </c>
      <c r="BL33" s="50">
        <f>'Child Immediate Rates'!Q43</f>
        <v>3.7000000000000002E-3</v>
      </c>
      <c r="BM33" s="50">
        <f>'Child Immediate Rates'!R43</f>
        <v>3.5000000000000001E-3</v>
      </c>
      <c r="BN33" s="50">
        <f>'Child Immediate Rates'!S43</f>
        <v>3.3E-3</v>
      </c>
      <c r="BO33" s="50">
        <f>'Child Immediate Rates'!T43</f>
        <v>3.0999999999999999E-3</v>
      </c>
      <c r="BP33" s="50">
        <f>'Child Immediate Rates'!U43</f>
        <v>3.7000000000000002E-3</v>
      </c>
      <c r="BQ33" s="50">
        <f>'Child Immediate Rates'!V43</f>
        <v>5.3E-3</v>
      </c>
      <c r="BR33" s="50">
        <f>'Child Immediate Rates'!W43</f>
        <v>5.7999999999999996E-3</v>
      </c>
      <c r="BS33" s="50">
        <f>'Child Immediate Rates'!X43</f>
        <v>5.7999999999999996E-3</v>
      </c>
    </row>
    <row r="34" spans="1:71" x14ac:dyDescent="0.2">
      <c r="A34">
        <f>'Spouse Immediate Rates'!A44</f>
        <v>37</v>
      </c>
      <c r="B34">
        <f t="shared" si="2"/>
        <v>23</v>
      </c>
      <c r="C34">
        <f>'Spouse Immediate Rates'!B44</f>
        <v>0</v>
      </c>
      <c r="D34">
        <f>'Spouse Immediate Rates'!C44</f>
        <v>0</v>
      </c>
      <c r="E34">
        <f>'Spouse Immediate Rates'!D44</f>
        <v>0</v>
      </c>
      <c r="F34">
        <f>'Spouse Immediate Rates'!E44</f>
        <v>0</v>
      </c>
      <c r="G34">
        <f>'Spouse Immediate Rates'!F44</f>
        <v>2.3099999999999999E-2</v>
      </c>
      <c r="H34">
        <f>'Spouse Immediate Rates'!G44</f>
        <v>2.3800000000000002E-2</v>
      </c>
      <c r="I34">
        <f>'Spouse Immediate Rates'!H44</f>
        <v>2.4E-2</v>
      </c>
      <c r="J34">
        <f>'Spouse Immediate Rates'!I44</f>
        <v>2.3800000000000002E-2</v>
      </c>
      <c r="K34" s="75"/>
      <c r="L34">
        <f>'Spouse Immediate Rates'!K44</f>
        <v>2.3400000000000001E-2</v>
      </c>
      <c r="M34">
        <f>'Spouse Immediate Rates'!L44</f>
        <v>2.3099999999999999E-2</v>
      </c>
      <c r="N34">
        <f>'Spouse Immediate Rates'!M44</f>
        <v>2.35E-2</v>
      </c>
      <c r="O34">
        <f>'Spouse Immediate Rates'!N44</f>
        <v>2.4799999999999999E-2</v>
      </c>
      <c r="P34">
        <f>'Spouse Immediate Rates'!O44</f>
        <v>2.7799999999999998E-2</v>
      </c>
      <c r="Q34">
        <f>'Spouse Immediate Rates'!P44</f>
        <v>3.3799999999999997E-2</v>
      </c>
      <c r="R34">
        <f>'Spouse Immediate Rates'!Q44</f>
        <v>4.7300000000000002E-2</v>
      </c>
      <c r="S34">
        <f>'Spouse Immediate Rates'!R44</f>
        <v>8.4099999999999994E-2</v>
      </c>
      <c r="U34">
        <f>'Ins Interest Immediate Rates'!A44</f>
        <v>37</v>
      </c>
      <c r="V34">
        <f>60-U34</f>
        <v>23</v>
      </c>
      <c r="W34" s="50">
        <f>'Ins Interest Immediate Rates'!B44</f>
        <v>0</v>
      </c>
      <c r="X34" s="50">
        <f>'Ins Interest Immediate Rates'!C44</f>
        <v>0</v>
      </c>
      <c r="Y34" s="50">
        <f>'Ins Interest Immediate Rates'!D44</f>
        <v>0</v>
      </c>
      <c r="Z34" s="50">
        <f>'Ins Interest Immediate Rates'!E44</f>
        <v>3.4099999999999998E-2</v>
      </c>
      <c r="AA34" s="50">
        <f>'Ins Interest Immediate Rates'!F44</f>
        <v>3.3399999999999999E-2</v>
      </c>
      <c r="AB34" s="50">
        <f>'Ins Interest Immediate Rates'!G44</f>
        <v>3.2500000000000001E-2</v>
      </c>
      <c r="AC34" s="50">
        <f>'Ins Interest Immediate Rates'!H44</f>
        <v>3.1399999999999997E-2</v>
      </c>
      <c r="AD34" s="50">
        <f>'Ins Interest Immediate Rates'!I44</f>
        <v>3.0300000000000001E-2</v>
      </c>
      <c r="AE34" s="50">
        <f>'Ins Interest Immediate Rates'!J44</f>
        <v>2.9100000000000001E-2</v>
      </c>
      <c r="AF34" s="50">
        <f>'Ins Interest Immediate Rates'!K44</f>
        <v>2.8000000000000001E-2</v>
      </c>
      <c r="AG34" s="50">
        <f>'Ins Interest Immediate Rates'!L44</f>
        <v>2.69E-2</v>
      </c>
      <c r="AH34" s="75"/>
      <c r="AI34" s="50">
        <f>'Ins Interest Immediate Rates'!N44</f>
        <v>2.6200000000000001E-2</v>
      </c>
      <c r="AJ34" s="50">
        <f>'Ins Interest Immediate Rates'!O44</f>
        <v>2.5899999999999999E-2</v>
      </c>
      <c r="AK34" s="50">
        <f>'Ins Interest Immediate Rates'!P44</f>
        <v>2.64E-2</v>
      </c>
      <c r="AL34" s="50">
        <f>'Ins Interest Immediate Rates'!Q44</f>
        <v>2.81E-2</v>
      </c>
      <c r="AM34" s="50">
        <f>'Ins Interest Immediate Rates'!R44</f>
        <v>3.1699999999999999E-2</v>
      </c>
      <c r="AN34" s="50">
        <f>'Ins Interest Immediate Rates'!S44</f>
        <v>3.8899999999999997E-2</v>
      </c>
      <c r="AO34" s="50">
        <f>'Ins Interest Immediate Rates'!T44</f>
        <v>5.5800000000000002E-2</v>
      </c>
      <c r="AP34" s="50">
        <f>'Ins Interest Immediate Rates'!U44</f>
        <v>0.10390000000000001</v>
      </c>
      <c r="AQ34" s="50">
        <f>'Ins Interest Immediate Rates'!V44</f>
        <v>0.2883</v>
      </c>
      <c r="AR34" s="50">
        <f>'Ins Interest Immediate Rates'!W44</f>
        <v>1.6428</v>
      </c>
      <c r="AU34">
        <f>'Child Immediate Rates'!A44</f>
        <v>37</v>
      </c>
      <c r="AV34">
        <f>60-AU34</f>
        <v>23</v>
      </c>
      <c r="AW34" s="50">
        <f>'Child Immediate Rates'!B44</f>
        <v>8.6999999999999994E-3</v>
      </c>
      <c r="AX34" s="50">
        <f>'Child Immediate Rates'!C44</f>
        <v>8.0999999999999996E-3</v>
      </c>
      <c r="AY34" s="50">
        <f>'Child Immediate Rates'!D44</f>
        <v>7.6E-3</v>
      </c>
      <c r="AZ34" s="50">
        <f>'Child Immediate Rates'!E44</f>
        <v>7.1999999999999998E-3</v>
      </c>
      <c r="BA34" s="50">
        <f>'Child Immediate Rates'!F44</f>
        <v>6.7000000000000002E-3</v>
      </c>
      <c r="BB34" s="50">
        <f>'Child Immediate Rates'!G44</f>
        <v>6.3E-3</v>
      </c>
      <c r="BC34" s="50">
        <f>'Child Immediate Rates'!H44</f>
        <v>6.0000000000000001E-3</v>
      </c>
      <c r="BD34" s="50">
        <f>'Child Immediate Rates'!I44</f>
        <v>5.5999999999999999E-3</v>
      </c>
      <c r="BE34" s="50">
        <f>'Child Immediate Rates'!J44</f>
        <v>5.3E-3</v>
      </c>
      <c r="BF34" s="50">
        <f>'Child Immediate Rates'!K44</f>
        <v>5.0000000000000001E-3</v>
      </c>
      <c r="BG34" s="50">
        <f>'Child Immediate Rates'!L44</f>
        <v>4.7000000000000002E-3</v>
      </c>
      <c r="BH34" s="50"/>
      <c r="BI34" s="50">
        <f>'Child Immediate Rates'!N44</f>
        <v>4.4000000000000003E-3</v>
      </c>
      <c r="BJ34" s="50">
        <f>'Child Immediate Rates'!O44</f>
        <v>4.1999999999999997E-3</v>
      </c>
      <c r="BK34" s="50">
        <f>'Child Immediate Rates'!P44</f>
        <v>3.8999999999999998E-3</v>
      </c>
      <c r="BL34" s="50">
        <f>'Child Immediate Rates'!Q44</f>
        <v>3.7000000000000002E-3</v>
      </c>
      <c r="BM34" s="50">
        <f>'Child Immediate Rates'!R44</f>
        <v>3.5000000000000001E-3</v>
      </c>
      <c r="BN34" s="50">
        <f>'Child Immediate Rates'!S44</f>
        <v>3.3E-3</v>
      </c>
      <c r="BO34" s="50">
        <f>'Child Immediate Rates'!T44</f>
        <v>3.2000000000000002E-3</v>
      </c>
      <c r="BP34" s="50">
        <f>'Child Immediate Rates'!U44</f>
        <v>3.7000000000000002E-3</v>
      </c>
      <c r="BQ34" s="50">
        <f>'Child Immediate Rates'!V44</f>
        <v>5.3E-3</v>
      </c>
      <c r="BR34" s="50">
        <f>'Child Immediate Rates'!W44</f>
        <v>5.7999999999999996E-3</v>
      </c>
      <c r="BS34" s="50">
        <f>'Child Immediate Rates'!X44</f>
        <v>5.7999999999999996E-3</v>
      </c>
    </row>
    <row r="35" spans="1:71" x14ac:dyDescent="0.2">
      <c r="A35">
        <f>'Spouse Immediate Rates'!A45</f>
        <v>36</v>
      </c>
      <c r="B35">
        <f t="shared" si="2"/>
        <v>24</v>
      </c>
      <c r="C35">
        <f>'Spouse Immediate Rates'!B45</f>
        <v>0</v>
      </c>
      <c r="D35">
        <f>'Spouse Immediate Rates'!C45</f>
        <v>0</v>
      </c>
      <c r="E35">
        <f>'Spouse Immediate Rates'!D45</f>
        <v>0</v>
      </c>
      <c r="F35">
        <f>'Spouse Immediate Rates'!E45</f>
        <v>0</v>
      </c>
      <c r="G35">
        <f>'Spouse Immediate Rates'!F45</f>
        <v>2.3400000000000001E-2</v>
      </c>
      <c r="H35">
        <f>'Spouse Immediate Rates'!G45</f>
        <v>2.41E-2</v>
      </c>
      <c r="I35">
        <f>'Spouse Immediate Rates'!H45</f>
        <v>2.4299999999999999E-2</v>
      </c>
      <c r="J35">
        <f>'Spouse Immediate Rates'!I45</f>
        <v>2.4199999999999999E-2</v>
      </c>
      <c r="K35" s="75"/>
      <c r="L35">
        <f>'Spouse Immediate Rates'!K45</f>
        <v>2.3900000000000001E-2</v>
      </c>
      <c r="M35">
        <f>'Spouse Immediate Rates'!L45</f>
        <v>2.3699999999999999E-2</v>
      </c>
      <c r="N35">
        <f>'Spouse Immediate Rates'!M45</f>
        <v>2.41E-2</v>
      </c>
      <c r="O35">
        <f>'Spouse Immediate Rates'!N45</f>
        <v>2.5499999999999998E-2</v>
      </c>
      <c r="P35">
        <f>'Spouse Immediate Rates'!O45</f>
        <v>2.86E-2</v>
      </c>
      <c r="Q35">
        <f>'Spouse Immediate Rates'!P45</f>
        <v>3.5000000000000003E-2</v>
      </c>
      <c r="R35">
        <f>'Spouse Immediate Rates'!Q45</f>
        <v>4.9399999999999999E-2</v>
      </c>
      <c r="S35">
        <f>'Spouse Immediate Rates'!R45</f>
        <v>8.8900000000000007E-2</v>
      </c>
      <c r="U35">
        <f>'Ins Interest Immediate Rates'!A45</f>
        <v>36</v>
      </c>
      <c r="V35">
        <f>60-U35</f>
        <v>24</v>
      </c>
      <c r="W35" s="50">
        <f>'Ins Interest Immediate Rates'!B45</f>
        <v>0</v>
      </c>
      <c r="X35" s="50">
        <f>'Ins Interest Immediate Rates'!C45</f>
        <v>0</v>
      </c>
      <c r="Y35" s="50">
        <f>'Ins Interest Immediate Rates'!D45</f>
        <v>0</v>
      </c>
      <c r="Z35" s="50">
        <f>'Ins Interest Immediate Rates'!E45</f>
        <v>0</v>
      </c>
      <c r="AA35" s="50">
        <f>'Ins Interest Immediate Rates'!F45</f>
        <v>3.3799999999999997E-2</v>
      </c>
      <c r="AB35" s="50">
        <f>'Ins Interest Immediate Rates'!G45</f>
        <v>3.2800000000000003E-2</v>
      </c>
      <c r="AC35" s="50">
        <f>'Ins Interest Immediate Rates'!H45</f>
        <v>3.1699999999999999E-2</v>
      </c>
      <c r="AD35" s="50">
        <f>'Ins Interest Immediate Rates'!I45</f>
        <v>3.0599999999999999E-2</v>
      </c>
      <c r="AE35" s="50">
        <f>'Ins Interest Immediate Rates'!J45</f>
        <v>2.9499999999999998E-2</v>
      </c>
      <c r="AF35" s="50">
        <f>'Ins Interest Immediate Rates'!K45</f>
        <v>2.8299999999999999E-2</v>
      </c>
      <c r="AG35" s="50">
        <f>'Ins Interest Immediate Rates'!L45</f>
        <v>2.7300000000000001E-2</v>
      </c>
      <c r="AH35" s="75"/>
      <c r="AI35" s="50">
        <f>'Ins Interest Immediate Rates'!N45</f>
        <v>2.6499999999999999E-2</v>
      </c>
      <c r="AJ35" s="50">
        <f>'Ins Interest Immediate Rates'!O45</f>
        <v>2.63E-2</v>
      </c>
      <c r="AK35" s="50">
        <f>'Ins Interest Immediate Rates'!P45</f>
        <v>2.69E-2</v>
      </c>
      <c r="AL35" s="50">
        <f>'Ins Interest Immediate Rates'!Q45</f>
        <v>2.86E-2</v>
      </c>
      <c r="AM35" s="50">
        <f>'Ins Interest Immediate Rates'!R45</f>
        <v>3.2300000000000002E-2</v>
      </c>
      <c r="AN35" s="50">
        <f>'Ins Interest Immediate Rates'!S45</f>
        <v>3.9899999999999998E-2</v>
      </c>
      <c r="AO35" s="50">
        <f>'Ins Interest Immediate Rates'!T45</f>
        <v>5.7700000000000001E-2</v>
      </c>
      <c r="AP35" s="50">
        <f>'Ins Interest Immediate Rates'!U45</f>
        <v>0.1087</v>
      </c>
      <c r="AQ35" s="50">
        <f>'Ins Interest Immediate Rates'!V45</f>
        <v>0.3075</v>
      </c>
      <c r="AR35" s="50">
        <f>'Ins Interest Immediate Rates'!W45</f>
        <v>1.8107</v>
      </c>
      <c r="AU35">
        <f>'Child Immediate Rates'!A45</f>
        <v>36</v>
      </c>
      <c r="AV35">
        <f>60-AU35</f>
        <v>24</v>
      </c>
      <c r="AW35" s="50">
        <f>'Child Immediate Rates'!B45</f>
        <v>8.5000000000000006E-3</v>
      </c>
      <c r="AX35" s="50">
        <f>'Child Immediate Rates'!C45</f>
        <v>8.0000000000000002E-3</v>
      </c>
      <c r="AY35" s="50">
        <f>'Child Immediate Rates'!D45</f>
        <v>7.4999999999999997E-3</v>
      </c>
      <c r="AZ35" s="50">
        <f>'Child Immediate Rates'!E45</f>
        <v>7.1000000000000004E-3</v>
      </c>
      <c r="BA35" s="50">
        <f>'Child Immediate Rates'!F45</f>
        <v>6.6E-3</v>
      </c>
      <c r="BB35" s="50">
        <f>'Child Immediate Rates'!G45</f>
        <v>6.3E-3</v>
      </c>
      <c r="BC35" s="50">
        <f>'Child Immediate Rates'!H45</f>
        <v>5.8999999999999999E-3</v>
      </c>
      <c r="BD35" s="50">
        <f>'Child Immediate Rates'!I45</f>
        <v>5.5999999999999999E-3</v>
      </c>
      <c r="BE35" s="50">
        <f>'Child Immediate Rates'!J45</f>
        <v>5.1999999999999998E-3</v>
      </c>
      <c r="BF35" s="50">
        <f>'Child Immediate Rates'!K45</f>
        <v>4.8999999999999998E-3</v>
      </c>
      <c r="BG35" s="50">
        <f>'Child Immediate Rates'!L45</f>
        <v>4.7000000000000002E-3</v>
      </c>
      <c r="BH35" s="50"/>
      <c r="BI35" s="50">
        <f>'Child Immediate Rates'!N45</f>
        <v>4.4000000000000003E-3</v>
      </c>
      <c r="BJ35" s="50">
        <f>'Child Immediate Rates'!O45</f>
        <v>4.1000000000000003E-3</v>
      </c>
      <c r="BK35" s="50">
        <f>'Child Immediate Rates'!P45</f>
        <v>3.8999999999999998E-3</v>
      </c>
      <c r="BL35" s="50">
        <f>'Child Immediate Rates'!Q45</f>
        <v>3.7000000000000002E-3</v>
      </c>
      <c r="BM35" s="50">
        <f>'Child Immediate Rates'!R45</f>
        <v>3.5000000000000001E-3</v>
      </c>
      <c r="BN35" s="50">
        <f>'Child Immediate Rates'!S45</f>
        <v>3.3E-3</v>
      </c>
      <c r="BO35" s="50">
        <f>'Child Immediate Rates'!T45</f>
        <v>3.0999999999999999E-3</v>
      </c>
      <c r="BP35" s="50">
        <f>'Child Immediate Rates'!U45</f>
        <v>3.7000000000000002E-3</v>
      </c>
      <c r="BQ35" s="50">
        <f>'Child Immediate Rates'!V45</f>
        <v>5.3E-3</v>
      </c>
      <c r="BR35" s="50">
        <f>'Child Immediate Rates'!W45</f>
        <v>5.7999999999999996E-3</v>
      </c>
      <c r="BS35" s="50">
        <f>'Child Immediate Rates'!X45</f>
        <v>5.7999999999999996E-3</v>
      </c>
    </row>
    <row r="36" spans="1:71" x14ac:dyDescent="0.2">
      <c r="A36">
        <f>'Spouse Immediate Rates'!A46</f>
        <v>35</v>
      </c>
      <c r="B36">
        <f t="shared" si="2"/>
        <v>25</v>
      </c>
      <c r="C36">
        <f>'Spouse Immediate Rates'!B46</f>
        <v>0</v>
      </c>
      <c r="D36">
        <f>'Spouse Immediate Rates'!C46</f>
        <v>0</v>
      </c>
      <c r="E36">
        <f>'Spouse Immediate Rates'!D46</f>
        <v>0</v>
      </c>
      <c r="F36">
        <f>'Spouse Immediate Rates'!E46</f>
        <v>0</v>
      </c>
      <c r="G36">
        <f>'Spouse Immediate Rates'!F46</f>
        <v>2.3599999999999999E-2</v>
      </c>
      <c r="H36">
        <f>'Spouse Immediate Rates'!G46</f>
        <v>2.4400000000000002E-2</v>
      </c>
      <c r="I36">
        <f>'Spouse Immediate Rates'!H46</f>
        <v>2.46E-2</v>
      </c>
      <c r="J36">
        <f>'Spouse Immediate Rates'!I46</f>
        <v>2.46E-2</v>
      </c>
      <c r="K36" s="75"/>
      <c r="L36">
        <f>'Spouse Immediate Rates'!K46</f>
        <v>2.4299999999999999E-2</v>
      </c>
      <c r="M36">
        <f>'Spouse Immediate Rates'!L46</f>
        <v>2.4199999999999999E-2</v>
      </c>
      <c r="N36">
        <f>'Spouse Immediate Rates'!M46</f>
        <v>2.46E-2</v>
      </c>
      <c r="O36">
        <f>'Spouse Immediate Rates'!N46</f>
        <v>2.6200000000000001E-2</v>
      </c>
      <c r="P36">
        <f>'Spouse Immediate Rates'!O46</f>
        <v>2.9499999999999998E-2</v>
      </c>
      <c r="Q36">
        <f>'Spouse Immediate Rates'!P46</f>
        <v>3.6200000000000003E-2</v>
      </c>
      <c r="R36">
        <f>'Spouse Immediate Rates'!Q46</f>
        <v>5.1400000000000001E-2</v>
      </c>
      <c r="S36">
        <f>'Spouse Immediate Rates'!R46</f>
        <v>9.3700000000000006E-2</v>
      </c>
      <c r="U36">
        <f>'Ins Interest Immediate Rates'!A46</f>
        <v>35</v>
      </c>
      <c r="V36">
        <f>60-U36</f>
        <v>25</v>
      </c>
      <c r="W36" s="50">
        <f>'Ins Interest Immediate Rates'!B46</f>
        <v>0</v>
      </c>
      <c r="X36" s="50">
        <f>'Ins Interest Immediate Rates'!C46</f>
        <v>0</v>
      </c>
      <c r="Y36" s="50">
        <f>'Ins Interest Immediate Rates'!D46</f>
        <v>0</v>
      </c>
      <c r="Z36" s="50">
        <f>'Ins Interest Immediate Rates'!E46</f>
        <v>0</v>
      </c>
      <c r="AA36" s="50">
        <f>'Ins Interest Immediate Rates'!F46</f>
        <v>3.4099999999999998E-2</v>
      </c>
      <c r="AB36" s="50">
        <f>'Ins Interest Immediate Rates'!G46</f>
        <v>3.3099999999999997E-2</v>
      </c>
      <c r="AC36" s="50">
        <f>'Ins Interest Immediate Rates'!H46</f>
        <v>3.2000000000000001E-2</v>
      </c>
      <c r="AD36" s="50">
        <f>'Ins Interest Immediate Rates'!I46</f>
        <v>3.09E-2</v>
      </c>
      <c r="AE36" s="50">
        <f>'Ins Interest Immediate Rates'!J46</f>
        <v>2.98E-2</v>
      </c>
      <c r="AF36" s="50">
        <f>'Ins Interest Immediate Rates'!K46</f>
        <v>2.86E-2</v>
      </c>
      <c r="AG36" s="50">
        <f>'Ins Interest Immediate Rates'!L46</f>
        <v>2.76E-2</v>
      </c>
      <c r="AH36" s="75"/>
      <c r="AI36" s="50">
        <f>'Ins Interest Immediate Rates'!N46</f>
        <v>2.69E-2</v>
      </c>
      <c r="AJ36" s="50">
        <f>'Ins Interest Immediate Rates'!O46</f>
        <v>2.6599999999999999E-2</v>
      </c>
      <c r="AK36" s="50">
        <f>'Ins Interest Immediate Rates'!P46</f>
        <v>2.7300000000000001E-2</v>
      </c>
      <c r="AL36" s="50">
        <f>'Ins Interest Immediate Rates'!Q46</f>
        <v>2.9100000000000001E-2</v>
      </c>
      <c r="AM36" s="50">
        <f>'Ins Interest Immediate Rates'!R46</f>
        <v>3.3000000000000002E-2</v>
      </c>
      <c r="AN36" s="50">
        <f>'Ins Interest Immediate Rates'!S46</f>
        <v>4.0899999999999999E-2</v>
      </c>
      <c r="AO36" s="50">
        <f>'Ins Interest Immediate Rates'!T46</f>
        <v>5.9499999999999997E-2</v>
      </c>
      <c r="AP36" s="50">
        <f>'Ins Interest Immediate Rates'!U46</f>
        <v>0.11310000000000001</v>
      </c>
      <c r="AQ36" s="50">
        <f>'Ins Interest Immediate Rates'!V46</f>
        <v>0.3256</v>
      </c>
      <c r="AR36" s="50">
        <f>'Ins Interest Immediate Rates'!W46</f>
        <v>1.9728000000000001</v>
      </c>
      <c r="AU36">
        <f>'Child Immediate Rates'!A46</f>
        <v>35</v>
      </c>
      <c r="AV36">
        <f>60-AU36</f>
        <v>25</v>
      </c>
      <c r="AW36" s="50">
        <f>'Child Immediate Rates'!B46</f>
        <v>8.3000000000000001E-3</v>
      </c>
      <c r="AX36" s="50">
        <f>'Child Immediate Rates'!C46</f>
        <v>7.7999999999999996E-3</v>
      </c>
      <c r="AY36" s="50">
        <f>'Child Immediate Rates'!D46</f>
        <v>7.4000000000000003E-3</v>
      </c>
      <c r="AZ36" s="50">
        <f>'Child Immediate Rates'!E46</f>
        <v>6.8999999999999999E-3</v>
      </c>
      <c r="BA36" s="50">
        <f>'Child Immediate Rates'!F46</f>
        <v>6.6E-3</v>
      </c>
      <c r="BB36" s="50">
        <f>'Child Immediate Rates'!G46</f>
        <v>6.1999999999999998E-3</v>
      </c>
      <c r="BC36" s="50">
        <f>'Child Immediate Rates'!H46</f>
        <v>5.7999999999999996E-3</v>
      </c>
      <c r="BD36" s="50">
        <f>'Child Immediate Rates'!I46</f>
        <v>5.4999999999999997E-3</v>
      </c>
      <c r="BE36" s="50">
        <f>'Child Immediate Rates'!J46</f>
        <v>5.1999999999999998E-3</v>
      </c>
      <c r="BF36" s="50">
        <f>'Child Immediate Rates'!K46</f>
        <v>4.8999999999999998E-3</v>
      </c>
      <c r="BG36" s="50">
        <f>'Child Immediate Rates'!L46</f>
        <v>4.5999999999999999E-3</v>
      </c>
      <c r="BH36" s="50"/>
      <c r="BI36" s="50">
        <f>'Child Immediate Rates'!N46</f>
        <v>4.4000000000000003E-3</v>
      </c>
      <c r="BJ36" s="50">
        <f>'Child Immediate Rates'!O46</f>
        <v>4.1000000000000003E-3</v>
      </c>
      <c r="BK36" s="50">
        <f>'Child Immediate Rates'!P46</f>
        <v>3.8999999999999998E-3</v>
      </c>
      <c r="BL36" s="50">
        <f>'Child Immediate Rates'!Q46</f>
        <v>3.7000000000000002E-3</v>
      </c>
      <c r="BM36" s="50">
        <f>'Child Immediate Rates'!R46</f>
        <v>3.5000000000000001E-3</v>
      </c>
      <c r="BN36" s="50">
        <f>'Child Immediate Rates'!S46</f>
        <v>3.3E-3</v>
      </c>
      <c r="BO36" s="50">
        <f>'Child Immediate Rates'!T46</f>
        <v>3.0999999999999999E-3</v>
      </c>
      <c r="BP36" s="50">
        <f>'Child Immediate Rates'!U46</f>
        <v>3.7000000000000002E-3</v>
      </c>
      <c r="BQ36" s="50">
        <f>'Child Immediate Rates'!V46</f>
        <v>5.3E-3</v>
      </c>
      <c r="BR36" s="50">
        <f>'Child Immediate Rates'!W46</f>
        <v>5.7999999999999996E-3</v>
      </c>
      <c r="BS36" s="50">
        <f>'Child Immediate Rates'!X46</f>
        <v>5.7999999999999996E-3</v>
      </c>
    </row>
    <row r="37" spans="1:71" x14ac:dyDescent="0.2">
      <c r="K37" s="75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75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  <c r="BM37" s="50"/>
      <c r="BN37" s="50"/>
      <c r="BO37" s="50"/>
      <c r="BP37" s="50"/>
      <c r="BQ37" s="50"/>
      <c r="BR37" s="50"/>
      <c r="BS37" s="50"/>
    </row>
    <row r="38" spans="1:71" x14ac:dyDescent="0.2">
      <c r="A38">
        <f>'Spouse Immediate Rates'!A48</f>
        <v>34</v>
      </c>
      <c r="B38">
        <f t="shared" si="2"/>
        <v>26</v>
      </c>
      <c r="C38">
        <f>'Spouse Immediate Rates'!B48</f>
        <v>0</v>
      </c>
      <c r="D38">
        <f>'Spouse Immediate Rates'!C48</f>
        <v>0</v>
      </c>
      <c r="E38">
        <f>'Spouse Immediate Rates'!D48</f>
        <v>0</v>
      </c>
      <c r="F38">
        <f>'Spouse Immediate Rates'!E48</f>
        <v>0</v>
      </c>
      <c r="G38">
        <f>'Spouse Immediate Rates'!F48</f>
        <v>2.3800000000000002E-2</v>
      </c>
      <c r="H38">
        <f>'Spouse Immediate Rates'!G48</f>
        <v>2.46E-2</v>
      </c>
      <c r="I38">
        <f>'Spouse Immediate Rates'!H48</f>
        <v>2.4899999999999999E-2</v>
      </c>
      <c r="J38">
        <f>'Spouse Immediate Rates'!I48</f>
        <v>2.4899999999999999E-2</v>
      </c>
      <c r="K38" s="75"/>
      <c r="L38">
        <f>'Spouse Immediate Rates'!K48</f>
        <v>2.47E-2</v>
      </c>
      <c r="M38">
        <f>'Spouse Immediate Rates'!L48</f>
        <v>2.46E-2</v>
      </c>
      <c r="N38">
        <f>'Spouse Immediate Rates'!M48</f>
        <v>2.5100000000000001E-2</v>
      </c>
      <c r="O38">
        <f>'Spouse Immediate Rates'!N48</f>
        <v>2.6800000000000001E-2</v>
      </c>
      <c r="P38">
        <f>'Spouse Immediate Rates'!O48</f>
        <v>3.0200000000000001E-2</v>
      </c>
      <c r="Q38">
        <f>'Spouse Immediate Rates'!P48</f>
        <v>3.73E-2</v>
      </c>
      <c r="R38">
        <f>'Spouse Immediate Rates'!Q48</f>
        <v>5.33E-2</v>
      </c>
      <c r="S38">
        <f>'Spouse Immediate Rates'!R48</f>
        <v>9.8199999999999996E-2</v>
      </c>
      <c r="U38">
        <f>'Ins Interest Immediate Rates'!A48</f>
        <v>34</v>
      </c>
      <c r="V38">
        <f>60-U38</f>
        <v>26</v>
      </c>
      <c r="W38" s="50">
        <f>'Ins Interest Immediate Rates'!B48</f>
        <v>0</v>
      </c>
      <c r="X38" s="50">
        <f>'Ins Interest Immediate Rates'!C48</f>
        <v>0</v>
      </c>
      <c r="Y38" s="50">
        <f>'Ins Interest Immediate Rates'!D48</f>
        <v>0</v>
      </c>
      <c r="Z38" s="50">
        <f>'Ins Interest Immediate Rates'!E48</f>
        <v>0</v>
      </c>
      <c r="AA38" s="50">
        <f>'Ins Interest Immediate Rates'!F48</f>
        <v>3.4299999999999997E-2</v>
      </c>
      <c r="AB38" s="50">
        <f>'Ins Interest Immediate Rates'!G48</f>
        <v>3.3300000000000003E-2</v>
      </c>
      <c r="AC38" s="50">
        <f>'Ins Interest Immediate Rates'!H48</f>
        <v>3.2300000000000002E-2</v>
      </c>
      <c r="AD38" s="50">
        <f>'Ins Interest Immediate Rates'!I48</f>
        <v>3.1199999999999999E-2</v>
      </c>
      <c r="AE38" s="50">
        <f>'Ins Interest Immediate Rates'!J48</f>
        <v>0.03</v>
      </c>
      <c r="AF38" s="50">
        <f>'Ins Interest Immediate Rates'!K48</f>
        <v>2.8899999999999999E-2</v>
      </c>
      <c r="AG38" s="50">
        <f>'Ins Interest Immediate Rates'!L48</f>
        <v>2.7900000000000001E-2</v>
      </c>
      <c r="AH38" s="75"/>
      <c r="AI38" s="50">
        <f>'Ins Interest Immediate Rates'!N48</f>
        <v>2.7199999999999998E-2</v>
      </c>
      <c r="AJ38" s="50">
        <f>'Ins Interest Immediate Rates'!O48</f>
        <v>2.7E-2</v>
      </c>
      <c r="AK38" s="50">
        <f>'Ins Interest Immediate Rates'!P48</f>
        <v>2.76E-2</v>
      </c>
      <c r="AL38" s="50">
        <f>'Ins Interest Immediate Rates'!Q48</f>
        <v>2.9499999999999998E-2</v>
      </c>
      <c r="AM38" s="50">
        <f>'Ins Interest Immediate Rates'!R48</f>
        <v>3.3500000000000002E-2</v>
      </c>
      <c r="AN38" s="50">
        <f>'Ins Interest Immediate Rates'!S48</f>
        <v>4.1799999999999997E-2</v>
      </c>
      <c r="AO38" s="50">
        <f>'Ins Interest Immediate Rates'!T48</f>
        <v>6.1100000000000002E-2</v>
      </c>
      <c r="AP38" s="50">
        <f>'Ins Interest Immediate Rates'!U48</f>
        <v>0.1172</v>
      </c>
      <c r="AQ38" s="50">
        <f>'Ins Interest Immediate Rates'!V48</f>
        <v>0.34239999999999998</v>
      </c>
      <c r="AR38" s="50">
        <f>'Ins Interest Immediate Rates'!W48</f>
        <v>2.1265000000000001</v>
      </c>
      <c r="AU38">
        <f>'Child Immediate Rates'!A48</f>
        <v>34</v>
      </c>
      <c r="AV38">
        <f>60-AU38</f>
        <v>26</v>
      </c>
      <c r="AW38" s="50">
        <f>'Child Immediate Rates'!B48</f>
        <v>8.0999999999999996E-3</v>
      </c>
      <c r="AX38" s="50">
        <f>'Child Immediate Rates'!C48</f>
        <v>7.7000000000000002E-3</v>
      </c>
      <c r="AY38" s="50">
        <f>'Child Immediate Rates'!D48</f>
        <v>7.1999999999999998E-3</v>
      </c>
      <c r="AZ38" s="50">
        <f>'Child Immediate Rates'!E48</f>
        <v>6.7999999999999996E-3</v>
      </c>
      <c r="BA38" s="50">
        <f>'Child Immediate Rates'!F48</f>
        <v>6.4999999999999997E-3</v>
      </c>
      <c r="BB38" s="50">
        <f>'Child Immediate Rates'!G48</f>
        <v>6.1000000000000004E-3</v>
      </c>
      <c r="BC38" s="50">
        <f>'Child Immediate Rates'!H48</f>
        <v>5.7999999999999996E-3</v>
      </c>
      <c r="BD38" s="50">
        <f>'Child Immediate Rates'!I48</f>
        <v>5.4999999999999997E-3</v>
      </c>
      <c r="BE38" s="50">
        <f>'Child Immediate Rates'!J48</f>
        <v>5.1999999999999998E-3</v>
      </c>
      <c r="BF38" s="50">
        <f>'Child Immediate Rates'!K48</f>
        <v>4.8999999999999998E-3</v>
      </c>
      <c r="BG38" s="50">
        <f>'Child Immediate Rates'!L48</f>
        <v>4.5999999999999999E-3</v>
      </c>
      <c r="BH38" s="50"/>
      <c r="BI38" s="50">
        <f>'Child Immediate Rates'!N48</f>
        <v>4.3E-3</v>
      </c>
      <c r="BJ38" s="50">
        <f>'Child Immediate Rates'!O48</f>
        <v>4.1000000000000003E-3</v>
      </c>
      <c r="BK38" s="50">
        <f>'Child Immediate Rates'!P48</f>
        <v>3.8999999999999998E-3</v>
      </c>
      <c r="BL38" s="50">
        <f>'Child Immediate Rates'!Q48</f>
        <v>3.7000000000000002E-3</v>
      </c>
      <c r="BM38" s="50">
        <f>'Child Immediate Rates'!R48</f>
        <v>3.5000000000000001E-3</v>
      </c>
      <c r="BN38" s="50">
        <f>'Child Immediate Rates'!S48</f>
        <v>3.3E-3</v>
      </c>
      <c r="BO38" s="50">
        <f>'Child Immediate Rates'!T48</f>
        <v>3.0999999999999999E-3</v>
      </c>
      <c r="BP38" s="50">
        <f>'Child Immediate Rates'!U48</f>
        <v>3.7000000000000002E-3</v>
      </c>
      <c r="BQ38" s="50">
        <f>'Child Immediate Rates'!V48</f>
        <v>5.3E-3</v>
      </c>
      <c r="BR38" s="50">
        <f>'Child Immediate Rates'!W48</f>
        <v>5.7999999999999996E-3</v>
      </c>
      <c r="BS38" s="50">
        <f>'Child Immediate Rates'!X48</f>
        <v>5.7999999999999996E-3</v>
      </c>
    </row>
    <row r="39" spans="1:71" x14ac:dyDescent="0.2">
      <c r="A39">
        <f>'Spouse Immediate Rates'!A49</f>
        <v>33</v>
      </c>
      <c r="B39">
        <f t="shared" si="2"/>
        <v>27</v>
      </c>
      <c r="C39">
        <f>'Spouse Immediate Rates'!B49</f>
        <v>0</v>
      </c>
      <c r="D39">
        <f>'Spouse Immediate Rates'!C49</f>
        <v>0</v>
      </c>
      <c r="E39">
        <f>'Spouse Immediate Rates'!D49</f>
        <v>0</v>
      </c>
      <c r="F39">
        <f>'Spouse Immediate Rates'!E49</f>
        <v>0</v>
      </c>
      <c r="G39">
        <f>'Spouse Immediate Rates'!F49</f>
        <v>2.4E-2</v>
      </c>
      <c r="H39">
        <f>'Spouse Immediate Rates'!G49</f>
        <v>2.4799999999999999E-2</v>
      </c>
      <c r="I39">
        <f>'Spouse Immediate Rates'!H49</f>
        <v>2.5100000000000001E-2</v>
      </c>
      <c r="J39">
        <f>'Spouse Immediate Rates'!I49</f>
        <v>2.5100000000000001E-2</v>
      </c>
      <c r="K39" s="75"/>
      <c r="L39">
        <f>'Spouse Immediate Rates'!K49</f>
        <v>2.5000000000000001E-2</v>
      </c>
      <c r="M39">
        <f>'Spouse Immediate Rates'!L49</f>
        <v>2.5000000000000001E-2</v>
      </c>
      <c r="N39">
        <f>'Spouse Immediate Rates'!M49</f>
        <v>2.5600000000000001E-2</v>
      </c>
      <c r="O39">
        <f>'Spouse Immediate Rates'!N49</f>
        <v>2.7400000000000001E-2</v>
      </c>
      <c r="P39">
        <f>'Spouse Immediate Rates'!O49</f>
        <v>3.1E-2</v>
      </c>
      <c r="Q39">
        <f>'Spouse Immediate Rates'!P49</f>
        <v>3.8300000000000001E-2</v>
      </c>
      <c r="R39">
        <f>'Spouse Immediate Rates'!Q49</f>
        <v>5.5100000000000003E-2</v>
      </c>
      <c r="S39">
        <f>'Spouse Immediate Rates'!R49</f>
        <v>0.1024</v>
      </c>
      <c r="U39">
        <f>'Ins Interest Immediate Rates'!A49</f>
        <v>33</v>
      </c>
      <c r="V39">
        <f>60-U39</f>
        <v>27</v>
      </c>
      <c r="W39" s="50">
        <f>'Ins Interest Immediate Rates'!B49</f>
        <v>0</v>
      </c>
      <c r="X39" s="50">
        <f>'Ins Interest Immediate Rates'!C49</f>
        <v>0</v>
      </c>
      <c r="Y39" s="50">
        <f>'Ins Interest Immediate Rates'!D49</f>
        <v>0</v>
      </c>
      <c r="Z39" s="50">
        <f>'Ins Interest Immediate Rates'!E49</f>
        <v>0</v>
      </c>
      <c r="AA39" s="50">
        <f>'Ins Interest Immediate Rates'!F49</f>
        <v>3.4500000000000003E-2</v>
      </c>
      <c r="AB39" s="50">
        <f>'Ins Interest Immediate Rates'!G49</f>
        <v>3.3500000000000002E-2</v>
      </c>
      <c r="AC39" s="50">
        <f>'Ins Interest Immediate Rates'!H49</f>
        <v>3.2500000000000001E-2</v>
      </c>
      <c r="AD39" s="50">
        <f>'Ins Interest Immediate Rates'!I49</f>
        <v>3.1399999999999997E-2</v>
      </c>
      <c r="AE39" s="50">
        <f>'Ins Interest Immediate Rates'!J49</f>
        <v>3.0200000000000001E-2</v>
      </c>
      <c r="AF39" s="50">
        <f>'Ins Interest Immediate Rates'!K49</f>
        <v>2.9100000000000001E-2</v>
      </c>
      <c r="AG39" s="50">
        <f>'Ins Interest Immediate Rates'!L49</f>
        <v>2.81E-2</v>
      </c>
      <c r="AH39" s="75"/>
      <c r="AI39" s="50">
        <f>'Ins Interest Immediate Rates'!N49</f>
        <v>2.7400000000000001E-2</v>
      </c>
      <c r="AJ39" s="50">
        <f>'Ins Interest Immediate Rates'!O49</f>
        <v>2.7199999999999998E-2</v>
      </c>
      <c r="AK39" s="50">
        <f>'Ins Interest Immediate Rates'!P49</f>
        <v>2.7900000000000001E-2</v>
      </c>
      <c r="AL39" s="50">
        <f>'Ins Interest Immediate Rates'!Q49</f>
        <v>2.9899999999999999E-2</v>
      </c>
      <c r="AM39" s="50">
        <f>'Ins Interest Immediate Rates'!R49</f>
        <v>3.4099999999999998E-2</v>
      </c>
      <c r="AN39" s="50">
        <f>'Ins Interest Immediate Rates'!S49</f>
        <v>4.2500000000000003E-2</v>
      </c>
      <c r="AO39" s="50">
        <f>'Ins Interest Immediate Rates'!T49</f>
        <v>6.25E-2</v>
      </c>
      <c r="AP39" s="50">
        <f>'Ins Interest Immediate Rates'!U49</f>
        <v>0.1208</v>
      </c>
      <c r="AQ39" s="50">
        <f>'Ins Interest Immediate Rates'!V49</f>
        <v>0.35770000000000002</v>
      </c>
      <c r="AR39" s="50">
        <f>'Ins Interest Immediate Rates'!W49</f>
        <v>2.2690999999999999</v>
      </c>
      <c r="AU39">
        <f>'Child Immediate Rates'!A49</f>
        <v>33</v>
      </c>
      <c r="AV39">
        <f>60-AU39</f>
        <v>27</v>
      </c>
      <c r="AW39" s="50">
        <f>'Child Immediate Rates'!B49</f>
        <v>7.9000000000000008E-3</v>
      </c>
      <c r="AX39" s="50">
        <f>'Child Immediate Rates'!C49</f>
        <v>7.4999999999999997E-3</v>
      </c>
      <c r="AY39" s="50">
        <f>'Child Immediate Rates'!D49</f>
        <v>7.1000000000000004E-3</v>
      </c>
      <c r="AZ39" s="50">
        <f>'Child Immediate Rates'!E49</f>
        <v>6.7000000000000002E-3</v>
      </c>
      <c r="BA39" s="50">
        <f>'Child Immediate Rates'!F49</f>
        <v>6.4000000000000003E-3</v>
      </c>
      <c r="BB39" s="50">
        <f>'Child Immediate Rates'!G49</f>
        <v>6.0000000000000001E-3</v>
      </c>
      <c r="BC39" s="50">
        <f>'Child Immediate Rates'!H49</f>
        <v>5.7000000000000002E-3</v>
      </c>
      <c r="BD39" s="50">
        <f>'Child Immediate Rates'!I49</f>
        <v>5.4000000000000003E-3</v>
      </c>
      <c r="BE39" s="50">
        <f>'Child Immediate Rates'!J49</f>
        <v>5.1000000000000004E-3</v>
      </c>
      <c r="BF39" s="50">
        <f>'Child Immediate Rates'!K49</f>
        <v>4.7999999999999996E-3</v>
      </c>
      <c r="BG39" s="50">
        <f>'Child Immediate Rates'!L49</f>
        <v>4.5999999999999999E-3</v>
      </c>
      <c r="BH39" s="50"/>
      <c r="BI39" s="50">
        <f>'Child Immediate Rates'!N49</f>
        <v>4.3E-3</v>
      </c>
      <c r="BJ39" s="50">
        <f>'Child Immediate Rates'!O49</f>
        <v>4.1000000000000003E-3</v>
      </c>
      <c r="BK39" s="50">
        <f>'Child Immediate Rates'!P49</f>
        <v>3.8E-3</v>
      </c>
      <c r="BL39" s="50">
        <f>'Child Immediate Rates'!Q49</f>
        <v>3.5999999999999999E-3</v>
      </c>
      <c r="BM39" s="50">
        <f>'Child Immediate Rates'!R49</f>
        <v>3.5000000000000001E-3</v>
      </c>
      <c r="BN39" s="50">
        <f>'Child Immediate Rates'!S49</f>
        <v>3.3E-3</v>
      </c>
      <c r="BO39" s="50">
        <f>'Child Immediate Rates'!T49</f>
        <v>3.0999999999999999E-3</v>
      </c>
      <c r="BP39" s="50">
        <f>'Child Immediate Rates'!U49</f>
        <v>3.7000000000000002E-3</v>
      </c>
      <c r="BQ39" s="50">
        <f>'Child Immediate Rates'!V49</f>
        <v>5.3E-3</v>
      </c>
      <c r="BR39" s="50">
        <f>'Child Immediate Rates'!W49</f>
        <v>5.7999999999999996E-3</v>
      </c>
      <c r="BS39" s="50">
        <f>'Child Immediate Rates'!X49</f>
        <v>5.7999999999999996E-3</v>
      </c>
    </row>
    <row r="40" spans="1:71" x14ac:dyDescent="0.2">
      <c r="A40">
        <f>'Spouse Immediate Rates'!A50</f>
        <v>32</v>
      </c>
      <c r="B40">
        <f t="shared" si="2"/>
        <v>28</v>
      </c>
      <c r="C40">
        <f>'Spouse Immediate Rates'!B50</f>
        <v>0</v>
      </c>
      <c r="D40">
        <f>'Spouse Immediate Rates'!C50</f>
        <v>0</v>
      </c>
      <c r="E40">
        <f>'Spouse Immediate Rates'!D50</f>
        <v>0</v>
      </c>
      <c r="F40">
        <f>'Spouse Immediate Rates'!E50</f>
        <v>0</v>
      </c>
      <c r="G40">
        <f>'Spouse Immediate Rates'!F50</f>
        <v>0</v>
      </c>
      <c r="H40">
        <f>'Spouse Immediate Rates'!G50</f>
        <v>2.4899999999999999E-2</v>
      </c>
      <c r="I40">
        <f>'Spouse Immediate Rates'!H50</f>
        <v>2.53E-2</v>
      </c>
      <c r="J40">
        <f>'Spouse Immediate Rates'!I50</f>
        <v>2.53E-2</v>
      </c>
      <c r="K40" s="75"/>
      <c r="L40">
        <f>'Spouse Immediate Rates'!K50</f>
        <v>2.53E-2</v>
      </c>
      <c r="M40">
        <f>'Spouse Immediate Rates'!L50</f>
        <v>2.5399999999999999E-2</v>
      </c>
      <c r="N40">
        <f>'Spouse Immediate Rates'!M50</f>
        <v>2.6100000000000002E-2</v>
      </c>
      <c r="O40">
        <f>'Spouse Immediate Rates'!N50</f>
        <v>2.7900000000000001E-2</v>
      </c>
      <c r="P40">
        <f>'Spouse Immediate Rates'!O50</f>
        <v>3.1699999999999999E-2</v>
      </c>
      <c r="Q40">
        <f>'Spouse Immediate Rates'!P50</f>
        <v>3.9300000000000002E-2</v>
      </c>
      <c r="R40">
        <f>'Spouse Immediate Rates'!Q50</f>
        <v>5.6800000000000003E-2</v>
      </c>
      <c r="S40">
        <f>'Spouse Immediate Rates'!R50</f>
        <v>0.1065</v>
      </c>
      <c r="U40">
        <f>'Ins Interest Immediate Rates'!A50</f>
        <v>32</v>
      </c>
      <c r="V40">
        <f>60-U40</f>
        <v>28</v>
      </c>
      <c r="W40" s="50">
        <f>'Ins Interest Immediate Rates'!B50</f>
        <v>0</v>
      </c>
      <c r="X40" s="50">
        <f>'Ins Interest Immediate Rates'!C50</f>
        <v>0</v>
      </c>
      <c r="Y40" s="50">
        <f>'Ins Interest Immediate Rates'!D50</f>
        <v>0</v>
      </c>
      <c r="Z40" s="50">
        <f>'Ins Interest Immediate Rates'!E50</f>
        <v>0</v>
      </c>
      <c r="AA40" s="50">
        <f>'Ins Interest Immediate Rates'!F50</f>
        <v>3.4500000000000003E-2</v>
      </c>
      <c r="AB40" s="50">
        <f>'Ins Interest Immediate Rates'!G50</f>
        <v>3.3700000000000001E-2</v>
      </c>
      <c r="AC40" s="50">
        <f>'Ins Interest Immediate Rates'!H50</f>
        <v>3.27E-2</v>
      </c>
      <c r="AD40" s="50">
        <f>'Ins Interest Immediate Rates'!I50</f>
        <v>3.15E-2</v>
      </c>
      <c r="AE40" s="50">
        <f>'Ins Interest Immediate Rates'!J50</f>
        <v>3.04E-2</v>
      </c>
      <c r="AF40" s="50">
        <f>'Ins Interest Immediate Rates'!K50</f>
        <v>2.93E-2</v>
      </c>
      <c r="AG40" s="50">
        <f>'Ins Interest Immediate Rates'!L50</f>
        <v>2.8299999999999999E-2</v>
      </c>
      <c r="AH40" s="75"/>
      <c r="AI40" s="50">
        <f>'Ins Interest Immediate Rates'!N50</f>
        <v>2.76E-2</v>
      </c>
      <c r="AJ40" s="50">
        <f>'Ins Interest Immediate Rates'!O50</f>
        <v>2.7400000000000001E-2</v>
      </c>
      <c r="AK40" s="50">
        <f>'Ins Interest Immediate Rates'!P50</f>
        <v>2.8199999999999999E-2</v>
      </c>
      <c r="AL40" s="50">
        <f>'Ins Interest Immediate Rates'!Q50</f>
        <v>3.0200000000000001E-2</v>
      </c>
      <c r="AM40" s="50">
        <f>'Ins Interest Immediate Rates'!R50</f>
        <v>3.4500000000000003E-2</v>
      </c>
      <c r="AN40" s="50">
        <f>'Ins Interest Immediate Rates'!S50</f>
        <v>4.3200000000000002E-2</v>
      </c>
      <c r="AO40" s="50">
        <f>'Ins Interest Immediate Rates'!T50</f>
        <v>6.3799999999999996E-2</v>
      </c>
      <c r="AP40" s="50">
        <f>'Ins Interest Immediate Rates'!U50</f>
        <v>0.1241</v>
      </c>
      <c r="AQ40" s="50">
        <f>'Ins Interest Immediate Rates'!V50</f>
        <v>0.37140000000000001</v>
      </c>
      <c r="AR40" s="50">
        <f>'Ins Interest Immediate Rates'!W50</f>
        <v>2.4003999999999999</v>
      </c>
      <c r="AU40">
        <f>'Child Immediate Rates'!A50</f>
        <v>32</v>
      </c>
      <c r="AV40">
        <f>60-AU40</f>
        <v>28</v>
      </c>
      <c r="AW40" s="50">
        <f>'Child Immediate Rates'!B50</f>
        <v>7.7999999999999996E-3</v>
      </c>
      <c r="AX40" s="50">
        <f>'Child Immediate Rates'!C50</f>
        <v>7.4000000000000003E-3</v>
      </c>
      <c r="AY40" s="50">
        <f>'Child Immediate Rates'!D50</f>
        <v>7.0000000000000001E-3</v>
      </c>
      <c r="AZ40" s="50">
        <f>'Child Immediate Rates'!E50</f>
        <v>6.6E-3</v>
      </c>
      <c r="BA40" s="50">
        <f>'Child Immediate Rates'!F50</f>
        <v>6.3E-3</v>
      </c>
      <c r="BB40" s="50">
        <f>'Child Immediate Rates'!G50</f>
        <v>5.8999999999999999E-3</v>
      </c>
      <c r="BC40" s="50">
        <f>'Child Immediate Rates'!H50</f>
        <v>5.5999999999999999E-3</v>
      </c>
      <c r="BD40" s="50">
        <f>'Child Immediate Rates'!I50</f>
        <v>5.3E-3</v>
      </c>
      <c r="BE40" s="50">
        <f>'Child Immediate Rates'!J50</f>
        <v>5.0000000000000001E-3</v>
      </c>
      <c r="BF40" s="50">
        <f>'Child Immediate Rates'!K50</f>
        <v>4.7999999999999996E-3</v>
      </c>
      <c r="BG40" s="50">
        <f>'Child Immediate Rates'!L50</f>
        <v>4.4999999999999997E-3</v>
      </c>
      <c r="BH40" s="50"/>
      <c r="BI40" s="50">
        <f>'Child Immediate Rates'!N50</f>
        <v>4.3E-3</v>
      </c>
      <c r="BJ40" s="50">
        <f>'Child Immediate Rates'!O50</f>
        <v>4.0000000000000001E-3</v>
      </c>
      <c r="BK40" s="50">
        <f>'Child Immediate Rates'!P50</f>
        <v>3.8E-3</v>
      </c>
      <c r="BL40" s="50">
        <f>'Child Immediate Rates'!Q50</f>
        <v>3.5999999999999999E-3</v>
      </c>
      <c r="BM40" s="50">
        <f>'Child Immediate Rates'!R50</f>
        <v>3.3999999999999998E-3</v>
      </c>
      <c r="BN40" s="50">
        <f>'Child Immediate Rates'!S50</f>
        <v>3.3E-3</v>
      </c>
      <c r="BO40" s="50">
        <f>'Child Immediate Rates'!T50</f>
        <v>3.0999999999999999E-3</v>
      </c>
      <c r="BP40" s="50">
        <f>'Child Immediate Rates'!U50</f>
        <v>3.7000000000000002E-3</v>
      </c>
      <c r="BQ40" s="50">
        <f>'Child Immediate Rates'!V50</f>
        <v>5.1999999999999998E-3</v>
      </c>
      <c r="BR40" s="50">
        <f>'Child Immediate Rates'!W50</f>
        <v>5.7999999999999996E-3</v>
      </c>
      <c r="BS40" s="50">
        <f>'Child Immediate Rates'!X50</f>
        <v>5.7000000000000002E-3</v>
      </c>
    </row>
    <row r="41" spans="1:71" x14ac:dyDescent="0.2">
      <c r="A41">
        <f>'Spouse Immediate Rates'!A51</f>
        <v>31</v>
      </c>
      <c r="B41">
        <f t="shared" si="2"/>
        <v>29</v>
      </c>
      <c r="C41">
        <f>'Spouse Immediate Rates'!B51</f>
        <v>0</v>
      </c>
      <c r="D41">
        <f>'Spouse Immediate Rates'!C51</f>
        <v>0</v>
      </c>
      <c r="E41">
        <f>'Spouse Immediate Rates'!D51</f>
        <v>0</v>
      </c>
      <c r="F41">
        <f>'Spouse Immediate Rates'!E51</f>
        <v>0</v>
      </c>
      <c r="G41">
        <f>'Spouse Immediate Rates'!F51</f>
        <v>0</v>
      </c>
      <c r="H41">
        <f>'Spouse Immediate Rates'!G51</f>
        <v>2.5100000000000001E-2</v>
      </c>
      <c r="I41">
        <f>'Spouse Immediate Rates'!H51</f>
        <v>2.5399999999999999E-2</v>
      </c>
      <c r="J41">
        <f>'Spouse Immediate Rates'!I51</f>
        <v>2.5499999999999998E-2</v>
      </c>
      <c r="K41" s="75"/>
      <c r="L41">
        <f>'Spouse Immediate Rates'!K51</f>
        <v>2.5499999999999998E-2</v>
      </c>
      <c r="M41">
        <f>'Spouse Immediate Rates'!L51</f>
        <v>2.5700000000000001E-2</v>
      </c>
      <c r="N41">
        <f>'Spouse Immediate Rates'!M51</f>
        <v>2.6499999999999999E-2</v>
      </c>
      <c r="O41">
        <f>'Spouse Immediate Rates'!N51</f>
        <v>2.8400000000000002E-2</v>
      </c>
      <c r="P41">
        <f>'Spouse Immediate Rates'!O51</f>
        <v>3.2300000000000002E-2</v>
      </c>
      <c r="Q41">
        <f>'Spouse Immediate Rates'!P51</f>
        <v>4.0300000000000002E-2</v>
      </c>
      <c r="R41">
        <f>'Spouse Immediate Rates'!Q51</f>
        <v>5.8500000000000003E-2</v>
      </c>
      <c r="S41">
        <f>'Spouse Immediate Rates'!R51</f>
        <v>0.1103</v>
      </c>
      <c r="U41">
        <f>'Ins Interest Immediate Rates'!A51</f>
        <v>31</v>
      </c>
      <c r="V41">
        <f>60-U41</f>
        <v>29</v>
      </c>
      <c r="W41" s="50">
        <f>'Ins Interest Immediate Rates'!B51</f>
        <v>0</v>
      </c>
      <c r="X41" s="50">
        <f>'Ins Interest Immediate Rates'!C51</f>
        <v>0</v>
      </c>
      <c r="Y41" s="50">
        <f>'Ins Interest Immediate Rates'!D51</f>
        <v>0</v>
      </c>
      <c r="Z41" s="50">
        <f>'Ins Interest Immediate Rates'!E51</f>
        <v>0</v>
      </c>
      <c r="AA41" s="50">
        <f>'Ins Interest Immediate Rates'!F51</f>
        <v>0</v>
      </c>
      <c r="AB41" s="50">
        <f>'Ins Interest Immediate Rates'!G51</f>
        <v>3.3799999999999997E-2</v>
      </c>
      <c r="AC41" s="50">
        <f>'Ins Interest Immediate Rates'!H51</f>
        <v>3.2800000000000003E-2</v>
      </c>
      <c r="AD41" s="50">
        <f>'Ins Interest Immediate Rates'!I51</f>
        <v>3.1699999999999999E-2</v>
      </c>
      <c r="AE41" s="50">
        <f>'Ins Interest Immediate Rates'!J51</f>
        <v>3.0499999999999999E-2</v>
      </c>
      <c r="AF41" s="50">
        <f>'Ins Interest Immediate Rates'!K51</f>
        <v>2.9399999999999999E-2</v>
      </c>
      <c r="AG41" s="50">
        <f>'Ins Interest Immediate Rates'!L51</f>
        <v>2.8500000000000001E-2</v>
      </c>
      <c r="AH41" s="75"/>
      <c r="AI41" s="50">
        <f>'Ins Interest Immediate Rates'!N51</f>
        <v>2.7799999999999998E-2</v>
      </c>
      <c r="AJ41" s="50">
        <f>'Ins Interest Immediate Rates'!O51</f>
        <v>2.76E-2</v>
      </c>
      <c r="AK41" s="50">
        <f>'Ins Interest Immediate Rates'!P51</f>
        <v>2.8400000000000002E-2</v>
      </c>
      <c r="AL41" s="50">
        <f>'Ins Interest Immediate Rates'!Q51</f>
        <v>3.0499999999999999E-2</v>
      </c>
      <c r="AM41" s="50">
        <f>'Ins Interest Immediate Rates'!R51</f>
        <v>3.49E-2</v>
      </c>
      <c r="AN41" s="50">
        <f>'Ins Interest Immediate Rates'!S51</f>
        <v>4.3799999999999999E-2</v>
      </c>
      <c r="AO41" s="50">
        <f>'Ins Interest Immediate Rates'!T51</f>
        <v>6.4899999999999999E-2</v>
      </c>
      <c r="AP41" s="50">
        <f>'Ins Interest Immediate Rates'!U51</f>
        <v>0.127</v>
      </c>
      <c r="AQ41" s="50">
        <f>'Ins Interest Immediate Rates'!V51</f>
        <v>0.3836</v>
      </c>
      <c r="AR41" s="50">
        <f>'Ins Interest Immediate Rates'!W51</f>
        <v>2.5190999999999999</v>
      </c>
      <c r="AU41">
        <f>'Child Immediate Rates'!A51</f>
        <v>31</v>
      </c>
      <c r="AV41">
        <f>60-AU41</f>
        <v>29</v>
      </c>
      <c r="AW41" s="50">
        <f>'Child Immediate Rates'!B51</f>
        <v>7.6E-3</v>
      </c>
      <c r="AX41" s="50">
        <f>'Child Immediate Rates'!C51</f>
        <v>7.1999999999999998E-3</v>
      </c>
      <c r="AY41" s="50">
        <f>'Child Immediate Rates'!D51</f>
        <v>6.8999999999999999E-3</v>
      </c>
      <c r="AZ41" s="50">
        <f>'Child Immediate Rates'!E51</f>
        <v>6.4999999999999997E-3</v>
      </c>
      <c r="BA41" s="50">
        <f>'Child Immediate Rates'!F51</f>
        <v>6.1999999999999998E-3</v>
      </c>
      <c r="BB41" s="50">
        <f>'Child Immediate Rates'!G51</f>
        <v>5.7999999999999996E-3</v>
      </c>
      <c r="BC41" s="50">
        <f>'Child Immediate Rates'!H51</f>
        <v>5.4999999999999997E-3</v>
      </c>
      <c r="BD41" s="50">
        <f>'Child Immediate Rates'!I51</f>
        <v>5.1999999999999998E-3</v>
      </c>
      <c r="BE41" s="50">
        <f>'Child Immediate Rates'!J51</f>
        <v>5.0000000000000001E-3</v>
      </c>
      <c r="BF41" s="50">
        <f>'Child Immediate Rates'!K51</f>
        <v>4.7000000000000002E-3</v>
      </c>
      <c r="BG41" s="50">
        <f>'Child Immediate Rates'!L51</f>
        <v>4.4000000000000003E-3</v>
      </c>
      <c r="BH41" s="50"/>
      <c r="BI41" s="50">
        <f>'Child Immediate Rates'!N51</f>
        <v>4.1999999999999997E-3</v>
      </c>
      <c r="BJ41" s="50">
        <f>'Child Immediate Rates'!O51</f>
        <v>4.0000000000000001E-3</v>
      </c>
      <c r="BK41" s="50">
        <f>'Child Immediate Rates'!P51</f>
        <v>3.8E-3</v>
      </c>
      <c r="BL41" s="50">
        <f>'Child Immediate Rates'!Q51</f>
        <v>3.5999999999999999E-3</v>
      </c>
      <c r="BM41" s="50">
        <f>'Child Immediate Rates'!R51</f>
        <v>3.3999999999999998E-3</v>
      </c>
      <c r="BN41" s="50">
        <f>'Child Immediate Rates'!S51</f>
        <v>3.2000000000000002E-3</v>
      </c>
      <c r="BO41" s="50">
        <f>'Child Immediate Rates'!T51</f>
        <v>3.0999999999999999E-3</v>
      </c>
      <c r="BP41" s="50">
        <f>'Child Immediate Rates'!U51</f>
        <v>3.7000000000000002E-3</v>
      </c>
      <c r="BQ41" s="50">
        <f>'Child Immediate Rates'!V51</f>
        <v>5.1999999999999998E-3</v>
      </c>
      <c r="BR41" s="50">
        <f>'Child Immediate Rates'!W51</f>
        <v>5.7000000000000002E-3</v>
      </c>
      <c r="BS41" s="50">
        <f>'Child Immediate Rates'!X51</f>
        <v>5.7000000000000002E-3</v>
      </c>
    </row>
    <row r="42" spans="1:71" x14ac:dyDescent="0.2">
      <c r="A42">
        <f>'Spouse Immediate Rates'!A52</f>
        <v>30</v>
      </c>
      <c r="B42">
        <f t="shared" si="2"/>
        <v>30</v>
      </c>
      <c r="C42">
        <f>'Spouse Immediate Rates'!B52</f>
        <v>0</v>
      </c>
      <c r="D42">
        <f>'Spouse Immediate Rates'!C52</f>
        <v>0</v>
      </c>
      <c r="E42">
        <f>'Spouse Immediate Rates'!D52</f>
        <v>0</v>
      </c>
      <c r="F42">
        <f>'Spouse Immediate Rates'!E52</f>
        <v>0</v>
      </c>
      <c r="G42">
        <f>'Spouse Immediate Rates'!F52</f>
        <v>0</v>
      </c>
      <c r="H42">
        <f>'Spouse Immediate Rates'!G52</f>
        <v>2.52E-2</v>
      </c>
      <c r="I42">
        <f>'Spouse Immediate Rates'!H52</f>
        <v>2.5600000000000001E-2</v>
      </c>
      <c r="J42">
        <f>'Spouse Immediate Rates'!I52</f>
        <v>2.5700000000000001E-2</v>
      </c>
      <c r="K42" s="75"/>
      <c r="L42">
        <f>'Spouse Immediate Rates'!K52</f>
        <v>2.58E-2</v>
      </c>
      <c r="M42">
        <f>'Spouse Immediate Rates'!L52</f>
        <v>2.5999999999999999E-2</v>
      </c>
      <c r="N42">
        <f>'Spouse Immediate Rates'!M52</f>
        <v>2.6800000000000001E-2</v>
      </c>
      <c r="O42">
        <f>'Spouse Immediate Rates'!N52</f>
        <v>2.8899999999999999E-2</v>
      </c>
      <c r="P42">
        <f>'Spouse Immediate Rates'!O52</f>
        <v>3.2899999999999999E-2</v>
      </c>
      <c r="Q42">
        <f>'Spouse Immediate Rates'!P52</f>
        <v>4.1099999999999998E-2</v>
      </c>
      <c r="R42">
        <f>'Spouse Immediate Rates'!Q52</f>
        <v>0.06</v>
      </c>
      <c r="S42">
        <f>'Spouse Immediate Rates'!R52</f>
        <v>0.1138</v>
      </c>
      <c r="U42">
        <f>'Ins Interest Immediate Rates'!A52</f>
        <v>30</v>
      </c>
      <c r="V42">
        <f>60-U42</f>
        <v>30</v>
      </c>
      <c r="W42" s="50">
        <f>'Ins Interest Immediate Rates'!B52</f>
        <v>0</v>
      </c>
      <c r="X42" s="50">
        <f>'Ins Interest Immediate Rates'!C52</f>
        <v>0</v>
      </c>
      <c r="Y42" s="50">
        <f>'Ins Interest Immediate Rates'!D52</f>
        <v>0</v>
      </c>
      <c r="Z42" s="50">
        <f>'Ins Interest Immediate Rates'!E52</f>
        <v>0</v>
      </c>
      <c r="AA42" s="50">
        <f>'Ins Interest Immediate Rates'!F52</f>
        <v>0</v>
      </c>
      <c r="AB42" s="50">
        <f>'Ins Interest Immediate Rates'!G52</f>
        <v>3.39E-2</v>
      </c>
      <c r="AC42" s="50">
        <f>'Ins Interest Immediate Rates'!H52</f>
        <v>3.2899999999999999E-2</v>
      </c>
      <c r="AD42" s="50">
        <f>'Ins Interest Immediate Rates'!I52</f>
        <v>3.1800000000000002E-2</v>
      </c>
      <c r="AE42" s="50">
        <f>'Ins Interest Immediate Rates'!J52</f>
        <v>3.0599999999999999E-2</v>
      </c>
      <c r="AF42" s="50">
        <f>'Ins Interest Immediate Rates'!K52</f>
        <v>2.9499999999999998E-2</v>
      </c>
      <c r="AG42" s="50">
        <f>'Ins Interest Immediate Rates'!L52</f>
        <v>2.86E-2</v>
      </c>
      <c r="AH42" s="75"/>
      <c r="AI42" s="50">
        <f>'Ins Interest Immediate Rates'!N52</f>
        <v>2.7900000000000001E-2</v>
      </c>
      <c r="AJ42" s="50">
        <f>'Ins Interest Immediate Rates'!O52</f>
        <v>2.7799999999999998E-2</v>
      </c>
      <c r="AK42" s="50">
        <f>'Ins Interest Immediate Rates'!P52</f>
        <v>2.86E-2</v>
      </c>
      <c r="AL42" s="50">
        <f>'Ins Interest Immediate Rates'!Q52</f>
        <v>3.0800000000000001E-2</v>
      </c>
      <c r="AM42" s="50">
        <f>'Ins Interest Immediate Rates'!R52</f>
        <v>3.5200000000000002E-2</v>
      </c>
      <c r="AN42" s="50">
        <f>'Ins Interest Immediate Rates'!S52</f>
        <v>4.4299999999999999E-2</v>
      </c>
      <c r="AO42" s="50">
        <f>'Ins Interest Immediate Rates'!T52</f>
        <v>6.5799999999999997E-2</v>
      </c>
      <c r="AP42" s="50">
        <f>'Ins Interest Immediate Rates'!U52</f>
        <v>0.12939999999999999</v>
      </c>
      <c r="AQ42" s="50">
        <f>'Ins Interest Immediate Rates'!V52</f>
        <v>0.39410000000000001</v>
      </c>
      <c r="AR42" s="50">
        <f>'Ins Interest Immediate Rates'!W52</f>
        <v>2.6242000000000001</v>
      </c>
      <c r="AU42">
        <f>'Child Immediate Rates'!A52</f>
        <v>30</v>
      </c>
      <c r="AV42">
        <f>60-AU42</f>
        <v>30</v>
      </c>
      <c r="AW42" s="50">
        <f>'Child Immediate Rates'!B52</f>
        <v>7.4000000000000003E-3</v>
      </c>
      <c r="AX42" s="50">
        <f>'Child Immediate Rates'!C52</f>
        <v>7.1000000000000004E-3</v>
      </c>
      <c r="AY42" s="50">
        <f>'Child Immediate Rates'!D52</f>
        <v>6.7000000000000002E-3</v>
      </c>
      <c r="AZ42" s="50">
        <f>'Child Immediate Rates'!E52</f>
        <v>6.4000000000000003E-3</v>
      </c>
      <c r="BA42" s="50">
        <f>'Child Immediate Rates'!F52</f>
        <v>6.1000000000000004E-3</v>
      </c>
      <c r="BB42" s="50">
        <f>'Child Immediate Rates'!G52</f>
        <v>5.7000000000000002E-3</v>
      </c>
      <c r="BC42" s="50">
        <f>'Child Immediate Rates'!H52</f>
        <v>5.4000000000000003E-3</v>
      </c>
      <c r="BD42" s="50">
        <f>'Child Immediate Rates'!I52</f>
        <v>5.1999999999999998E-3</v>
      </c>
      <c r="BE42" s="50">
        <f>'Child Immediate Rates'!J52</f>
        <v>4.8999999999999998E-3</v>
      </c>
      <c r="BF42" s="50">
        <f>'Child Immediate Rates'!K52</f>
        <v>4.5999999999999999E-3</v>
      </c>
      <c r="BG42" s="50">
        <f>'Child Immediate Rates'!L52</f>
        <v>4.4000000000000003E-3</v>
      </c>
      <c r="BH42" s="50"/>
      <c r="BI42" s="50">
        <f>'Child Immediate Rates'!N52</f>
        <v>4.1999999999999997E-3</v>
      </c>
      <c r="BJ42" s="50">
        <f>'Child Immediate Rates'!O52</f>
        <v>3.8999999999999998E-3</v>
      </c>
      <c r="BK42" s="50">
        <f>'Child Immediate Rates'!P52</f>
        <v>3.7000000000000002E-3</v>
      </c>
      <c r="BL42" s="50">
        <f>'Child Immediate Rates'!Q52</f>
        <v>3.5000000000000001E-3</v>
      </c>
      <c r="BM42" s="50">
        <f>'Child Immediate Rates'!R52</f>
        <v>3.3999999999999998E-3</v>
      </c>
      <c r="BN42" s="50">
        <f>'Child Immediate Rates'!S52</f>
        <v>3.2000000000000002E-3</v>
      </c>
      <c r="BO42" s="50">
        <f>'Child Immediate Rates'!T52</f>
        <v>3.0000000000000001E-3</v>
      </c>
      <c r="BP42" s="50">
        <f>'Child Immediate Rates'!U52</f>
        <v>3.5999999999999999E-3</v>
      </c>
      <c r="BQ42" s="50">
        <f>'Child Immediate Rates'!V52</f>
        <v>5.1999999999999998E-3</v>
      </c>
      <c r="BR42" s="50">
        <f>'Child Immediate Rates'!W52</f>
        <v>5.7000000000000002E-3</v>
      </c>
      <c r="BS42" s="50">
        <f>'Child Immediate Rates'!X52</f>
        <v>5.7000000000000002E-3</v>
      </c>
    </row>
    <row r="43" spans="1:71" x14ac:dyDescent="0.2">
      <c r="K43" s="75"/>
      <c r="AH43" s="75"/>
      <c r="BH43" s="75"/>
    </row>
    <row r="44" spans="1:71" x14ac:dyDescent="0.2">
      <c r="K44" s="75"/>
      <c r="AH44" s="75"/>
      <c r="BH44" s="75"/>
    </row>
    <row r="45" spans="1:71" x14ac:dyDescent="0.2">
      <c r="K45" s="75"/>
      <c r="AH45" s="75"/>
      <c r="BH45" s="75"/>
    </row>
    <row r="46" spans="1:71" x14ac:dyDescent="0.2">
      <c r="B46" s="83" t="s">
        <v>118</v>
      </c>
      <c r="G46" s="84"/>
      <c r="H46" s="84"/>
      <c r="K46" s="75"/>
      <c r="V46" s="83" t="s">
        <v>123</v>
      </c>
      <c r="AA46" s="84"/>
      <c r="AB46" s="84"/>
      <c r="AV46" s="83" t="s">
        <v>125</v>
      </c>
      <c r="BA46" s="84"/>
      <c r="BB46" s="84"/>
    </row>
    <row r="47" spans="1:71" x14ac:dyDescent="0.2">
      <c r="K47" s="75"/>
    </row>
    <row r="48" spans="1:71" x14ac:dyDescent="0.2">
      <c r="C48" s="75" t="s">
        <v>92</v>
      </c>
      <c r="D48" s="75" t="s">
        <v>93</v>
      </c>
      <c r="E48" s="75" t="s">
        <v>94</v>
      </c>
      <c r="F48" s="75" t="s">
        <v>95</v>
      </c>
      <c r="G48" s="75" t="s">
        <v>96</v>
      </c>
      <c r="H48" s="75" t="s">
        <v>97</v>
      </c>
      <c r="I48" s="75" t="s">
        <v>98</v>
      </c>
      <c r="J48" s="75" t="s">
        <v>99</v>
      </c>
      <c r="K48" s="75"/>
      <c r="L48" s="76" t="s">
        <v>100</v>
      </c>
      <c r="M48" s="76" t="s">
        <v>98</v>
      </c>
      <c r="N48" s="75" t="s">
        <v>97</v>
      </c>
      <c r="O48" s="75" t="s">
        <v>96</v>
      </c>
      <c r="P48" s="75" t="s">
        <v>95</v>
      </c>
      <c r="Q48" s="75" t="s">
        <v>94</v>
      </c>
      <c r="R48" s="75" t="s">
        <v>93</v>
      </c>
      <c r="S48" s="75" t="s">
        <v>92</v>
      </c>
      <c r="W48" s="75" t="s">
        <v>104</v>
      </c>
      <c r="X48" s="75" t="s">
        <v>105</v>
      </c>
      <c r="Y48" s="75" t="s">
        <v>106</v>
      </c>
      <c r="Z48" s="75" t="s">
        <v>92</v>
      </c>
      <c r="AA48" s="75" t="s">
        <v>93</v>
      </c>
      <c r="AB48" s="75" t="s">
        <v>94</v>
      </c>
      <c r="AC48" s="75" t="s">
        <v>95</v>
      </c>
      <c r="AD48" s="75" t="s">
        <v>96</v>
      </c>
      <c r="AE48" s="75" t="s">
        <v>97</v>
      </c>
      <c r="AF48" s="75" t="s">
        <v>98</v>
      </c>
      <c r="AG48" s="75" t="s">
        <v>99</v>
      </c>
      <c r="AH48" s="75"/>
      <c r="AI48" s="76" t="s">
        <v>100</v>
      </c>
      <c r="AJ48" s="76" t="s">
        <v>98</v>
      </c>
      <c r="AK48" s="75" t="s">
        <v>97</v>
      </c>
      <c r="AL48" s="75" t="s">
        <v>96</v>
      </c>
      <c r="AM48" s="75" t="s">
        <v>95</v>
      </c>
      <c r="AN48" s="75" t="s">
        <v>94</v>
      </c>
      <c r="AO48" s="75" t="s">
        <v>93</v>
      </c>
      <c r="AP48" s="75" t="s">
        <v>92</v>
      </c>
      <c r="AQ48" s="75" t="s">
        <v>106</v>
      </c>
      <c r="AR48" s="75" t="s">
        <v>105</v>
      </c>
      <c r="AW48" s="79">
        <v>0</v>
      </c>
      <c r="AX48" s="79">
        <f t="shared" ref="AX48:BG48" si="3">AW48+1</f>
        <v>1</v>
      </c>
      <c r="AY48" s="79">
        <f t="shared" si="3"/>
        <v>2</v>
      </c>
      <c r="AZ48" s="79">
        <f t="shared" si="3"/>
        <v>3</v>
      </c>
      <c r="BA48" s="79">
        <f t="shared" si="3"/>
        <v>4</v>
      </c>
      <c r="BB48" s="79">
        <f t="shared" si="3"/>
        <v>5</v>
      </c>
      <c r="BC48" s="79">
        <f t="shared" si="3"/>
        <v>6</v>
      </c>
      <c r="BD48" s="79">
        <f t="shared" si="3"/>
        <v>7</v>
      </c>
      <c r="BE48" s="79">
        <f t="shared" si="3"/>
        <v>8</v>
      </c>
      <c r="BF48" s="79">
        <f t="shared" si="3"/>
        <v>9</v>
      </c>
      <c r="BG48" s="79">
        <f t="shared" si="3"/>
        <v>10</v>
      </c>
      <c r="BH48" s="75"/>
      <c r="BI48" s="79">
        <f>BG48+1</f>
        <v>11</v>
      </c>
      <c r="BJ48" s="79">
        <f t="shared" ref="BJ48:BS48" si="4">BI48+1</f>
        <v>12</v>
      </c>
      <c r="BK48" s="79">
        <f t="shared" si="4"/>
        <v>13</v>
      </c>
      <c r="BL48" s="79">
        <f t="shared" si="4"/>
        <v>14</v>
      </c>
      <c r="BM48" s="79">
        <f t="shared" si="4"/>
        <v>15</v>
      </c>
      <c r="BN48" s="79">
        <f t="shared" si="4"/>
        <v>16</v>
      </c>
      <c r="BO48" s="79">
        <f t="shared" si="4"/>
        <v>17</v>
      </c>
      <c r="BP48" s="79">
        <f t="shared" si="4"/>
        <v>18</v>
      </c>
      <c r="BQ48" s="79">
        <f t="shared" si="4"/>
        <v>19</v>
      </c>
      <c r="BR48" s="79">
        <f t="shared" si="4"/>
        <v>20</v>
      </c>
      <c r="BS48" s="79">
        <f t="shared" si="4"/>
        <v>21</v>
      </c>
    </row>
    <row r="49" spans="1:71" x14ac:dyDescent="0.2">
      <c r="K49" s="75"/>
      <c r="AH49" s="75"/>
      <c r="BE49" s="75"/>
      <c r="BH49" s="75"/>
    </row>
    <row r="50" spans="1:71" x14ac:dyDescent="0.2">
      <c r="A50">
        <f>'Spouse Deferred Rates'!A15</f>
        <v>59.5</v>
      </c>
      <c r="B50">
        <v>0</v>
      </c>
      <c r="C50">
        <f>'Spouse Deferred Rates'!B15</f>
        <v>1.2999999999999999E-3</v>
      </c>
      <c r="D50">
        <f>'Spouse Deferred Rates'!C15</f>
        <v>1.4E-3</v>
      </c>
      <c r="E50">
        <f>'Spouse Deferred Rates'!D15</f>
        <v>1.5E-3</v>
      </c>
      <c r="F50">
        <f>'Spouse Deferred Rates'!E15</f>
        <v>1.6000000000000001E-3</v>
      </c>
      <c r="G50">
        <f>'Spouse Deferred Rates'!F15</f>
        <v>1.6000000000000001E-3</v>
      </c>
      <c r="H50">
        <f>'Spouse Deferred Rates'!G15</f>
        <v>1.6000000000000001E-3</v>
      </c>
      <c r="I50">
        <f>'Spouse Deferred Rates'!H15</f>
        <v>1.5E-3</v>
      </c>
      <c r="J50">
        <f>'Spouse Deferred Rates'!I15</f>
        <v>1.4E-3</v>
      </c>
      <c r="K50" s="75"/>
      <c r="L50">
        <f>'Spouse Deferred Rates'!K15</f>
        <v>1.2999999999999999E-3</v>
      </c>
      <c r="M50">
        <f>'Spouse Deferred Rates'!L15</f>
        <v>1.1999999999999999E-3</v>
      </c>
      <c r="N50">
        <f>'Spouse Deferred Rates'!M15</f>
        <v>1.1999999999999999E-3</v>
      </c>
      <c r="O50">
        <f>'Spouse Deferred Rates'!N15</f>
        <v>1.1000000000000001E-3</v>
      </c>
      <c r="P50">
        <f>'Spouse Deferred Rates'!O15</f>
        <v>1.1000000000000001E-3</v>
      </c>
      <c r="Q50">
        <f>'Spouse Deferred Rates'!P15</f>
        <v>1.1000000000000001E-3</v>
      </c>
      <c r="R50">
        <f>'Spouse Deferred Rates'!Q15</f>
        <v>1.1000000000000001E-3</v>
      </c>
      <c r="S50">
        <f>'Spouse Deferred Rates'!R15</f>
        <v>1E-3</v>
      </c>
      <c r="U50">
        <f>'Ins Interest Deferred Rates'!A15</f>
        <v>59.5</v>
      </c>
      <c r="V50">
        <v>0</v>
      </c>
      <c r="W50" s="50">
        <f>'Ins Interest Deferred Rates'!B15</f>
        <v>2.5000000000000001E-3</v>
      </c>
      <c r="X50" s="50">
        <f>'Ins Interest Deferred Rates'!C15</f>
        <v>2.5000000000000001E-3</v>
      </c>
      <c r="Y50" s="50">
        <f>'Ins Interest Deferred Rates'!D15</f>
        <v>2.3999999999999998E-3</v>
      </c>
      <c r="Z50" s="50">
        <f>'Ins Interest Deferred Rates'!E15</f>
        <v>2.3999999999999998E-3</v>
      </c>
      <c r="AA50" s="50">
        <f>'Ins Interest Deferred Rates'!F15</f>
        <v>2.3E-3</v>
      </c>
      <c r="AB50" s="50">
        <f>'Ins Interest Deferred Rates'!G15</f>
        <v>2.2000000000000001E-3</v>
      </c>
      <c r="AC50" s="50">
        <f>'Ins Interest Deferred Rates'!H15</f>
        <v>2.0999999999999999E-3</v>
      </c>
      <c r="AD50" s="50">
        <f>'Ins Interest Deferred Rates'!I15</f>
        <v>2E-3</v>
      </c>
      <c r="AE50" s="50">
        <f>'Ins Interest Deferred Rates'!J15</f>
        <v>1.9E-3</v>
      </c>
      <c r="AF50" s="50">
        <f>'Ins Interest Deferred Rates'!K15</f>
        <v>1.8E-3</v>
      </c>
      <c r="AG50" s="50">
        <f>'Ins Interest Deferred Rates'!L15</f>
        <v>1.6000000000000001E-3</v>
      </c>
      <c r="AH50" s="75"/>
      <c r="AI50" s="50">
        <f>'Ins Interest Deferred Rates'!N15</f>
        <v>1.5E-3</v>
      </c>
      <c r="AJ50" s="50">
        <f>'Ins Interest Deferred Rates'!O15</f>
        <v>1.5E-3</v>
      </c>
      <c r="AK50" s="50">
        <f>'Ins Interest Deferred Rates'!P15</f>
        <v>1.4E-3</v>
      </c>
      <c r="AL50" s="50">
        <f>'Ins Interest Deferred Rates'!Q15</f>
        <v>1.4E-3</v>
      </c>
      <c r="AM50" s="50">
        <f>'Ins Interest Deferred Rates'!R15</f>
        <v>1.2999999999999999E-3</v>
      </c>
      <c r="AN50" s="50">
        <f>'Ins Interest Deferred Rates'!S15</f>
        <v>1.2999999999999999E-3</v>
      </c>
      <c r="AO50" s="50">
        <f>'Ins Interest Deferred Rates'!T15</f>
        <v>1.2999999999999999E-3</v>
      </c>
      <c r="AP50" s="50">
        <f>'Ins Interest Deferred Rates'!U15</f>
        <v>1.2999999999999999E-3</v>
      </c>
      <c r="AQ50" s="50">
        <f>'Ins Interest Deferred Rates'!V15</f>
        <v>0</v>
      </c>
      <c r="AR50" s="50">
        <f>'Ins Interest Deferred Rates'!W15</f>
        <v>0</v>
      </c>
      <c r="AU50">
        <f>'Child Deferred Rates'!A15</f>
        <v>59.5</v>
      </c>
      <c r="AV50">
        <v>0</v>
      </c>
      <c r="AW50" s="50">
        <f>'Child Deferred Rates'!B15</f>
        <v>1.1999999999999999E-3</v>
      </c>
      <c r="AX50" s="50">
        <f>'Child Deferred Rates'!C15</f>
        <v>1.1999999999999999E-3</v>
      </c>
      <c r="AY50" s="50">
        <f>'Child Deferred Rates'!D15</f>
        <v>1.1999999999999999E-3</v>
      </c>
      <c r="AZ50" s="50">
        <f>'Child Deferred Rates'!E15</f>
        <v>1.1000000000000001E-3</v>
      </c>
      <c r="BA50" s="50">
        <f>'Child Deferred Rates'!F15</f>
        <v>1.1000000000000001E-3</v>
      </c>
      <c r="BB50" s="50">
        <f>'Child Deferred Rates'!G15</f>
        <v>1E-3</v>
      </c>
      <c r="BC50" s="50">
        <f>'Child Deferred Rates'!H15</f>
        <v>1E-3</v>
      </c>
      <c r="BD50" s="50">
        <f>'Child Deferred Rates'!I15</f>
        <v>8.9999999999999998E-4</v>
      </c>
      <c r="BE50" s="50">
        <f>'Child Deferred Rates'!J15</f>
        <v>8.9999999999999998E-4</v>
      </c>
      <c r="BF50" s="50">
        <f>'Child Deferred Rates'!K15</f>
        <v>8.0000000000000004E-4</v>
      </c>
      <c r="BG50" s="50">
        <f>'Child Deferred Rates'!L15</f>
        <v>8.0000000000000004E-4</v>
      </c>
      <c r="BH50" s="50"/>
      <c r="BI50" s="50">
        <f>'Child Deferred Rates'!N15</f>
        <v>6.9999999999999999E-4</v>
      </c>
      <c r="BJ50" s="50">
        <f>'Child Deferred Rates'!O15</f>
        <v>6.9999999999999999E-4</v>
      </c>
      <c r="BK50" s="50">
        <f>'Child Deferred Rates'!P15</f>
        <v>5.9999999999999995E-4</v>
      </c>
      <c r="BL50" s="50">
        <f>'Child Deferred Rates'!Q15</f>
        <v>5.0000000000000001E-4</v>
      </c>
      <c r="BM50" s="50">
        <f>'Child Deferred Rates'!R15</f>
        <v>5.0000000000000001E-4</v>
      </c>
      <c r="BN50" s="50">
        <f>'Child Deferred Rates'!S15</f>
        <v>4.0000000000000002E-4</v>
      </c>
      <c r="BO50" s="50">
        <f>'Child Deferred Rates'!T15</f>
        <v>4.0000000000000002E-4</v>
      </c>
      <c r="BP50" s="50">
        <f>'Child Deferred Rates'!U15</f>
        <v>4.0000000000000002E-4</v>
      </c>
      <c r="BQ50" s="50">
        <f>'Child Deferred Rates'!V15</f>
        <v>5.0000000000000001E-4</v>
      </c>
      <c r="BR50" s="50">
        <f>'Child Deferred Rates'!W15</f>
        <v>5.0000000000000001E-4</v>
      </c>
      <c r="BS50" s="50">
        <f>'Child Deferred Rates'!X15</f>
        <v>5.0000000000000001E-4</v>
      </c>
    </row>
    <row r="51" spans="1:71" x14ac:dyDescent="0.2">
      <c r="K51" s="75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75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W51" s="50"/>
      <c r="AX51" s="50"/>
      <c r="AY51" s="50"/>
      <c r="AZ51" s="50"/>
      <c r="BA51" s="50"/>
      <c r="BB51" s="50"/>
      <c r="BC51" s="50"/>
      <c r="BD51" s="50"/>
      <c r="BE51" s="50"/>
      <c r="BF51" s="50"/>
      <c r="BG51" s="50"/>
      <c r="BH51" s="50"/>
      <c r="BI51" s="50"/>
      <c r="BJ51" s="50"/>
      <c r="BK51" s="50"/>
      <c r="BL51" s="50"/>
      <c r="BM51" s="50"/>
      <c r="BN51" s="50"/>
      <c r="BO51" s="50"/>
      <c r="BP51" s="50"/>
      <c r="BQ51" s="50"/>
      <c r="BR51" s="50"/>
      <c r="BS51" s="50"/>
    </row>
    <row r="52" spans="1:71" x14ac:dyDescent="0.2">
      <c r="K52" s="75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75"/>
      <c r="AI52" s="50"/>
      <c r="AJ52" s="50"/>
      <c r="AK52" s="50"/>
      <c r="AL52" s="50"/>
      <c r="AM52" s="50"/>
      <c r="AN52" s="50"/>
      <c r="AO52" s="50"/>
      <c r="AP52" s="50"/>
      <c r="AQ52" s="50"/>
      <c r="AR52" s="50"/>
      <c r="AW52" s="50"/>
      <c r="AX52" s="50"/>
      <c r="AY52" s="50"/>
      <c r="AZ52" s="50"/>
      <c r="BA52" s="50"/>
      <c r="BB52" s="50"/>
      <c r="BC52" s="50"/>
      <c r="BD52" s="50"/>
      <c r="BE52" s="50"/>
      <c r="BF52" s="50"/>
      <c r="BG52" s="50"/>
      <c r="BH52" s="50"/>
      <c r="BI52" s="50"/>
      <c r="BJ52" s="50"/>
      <c r="BK52" s="50"/>
      <c r="BL52" s="50"/>
      <c r="BM52" s="50"/>
      <c r="BN52" s="50"/>
      <c r="BO52" s="50"/>
      <c r="BP52" s="50"/>
      <c r="BQ52" s="50"/>
      <c r="BR52" s="50"/>
      <c r="BS52" s="50"/>
    </row>
    <row r="53" spans="1:71" x14ac:dyDescent="0.2">
      <c r="A53">
        <f>'Spouse Deferred Rates'!A18</f>
        <v>59</v>
      </c>
      <c r="B53">
        <f>60-A53</f>
        <v>1</v>
      </c>
      <c r="C53">
        <f>'Spouse Deferred Rates'!B18</f>
        <v>2.7000000000000001E-3</v>
      </c>
      <c r="D53">
        <f>'Spouse Deferred Rates'!C18</f>
        <v>2.8E-3</v>
      </c>
      <c r="E53">
        <f>'Spouse Deferred Rates'!D18</f>
        <v>2.8999999999999998E-3</v>
      </c>
      <c r="F53">
        <f>'Spouse Deferred Rates'!E18</f>
        <v>3.0999999999999999E-3</v>
      </c>
      <c r="G53">
        <f>'Spouse Deferred Rates'!F18</f>
        <v>3.2000000000000002E-3</v>
      </c>
      <c r="H53">
        <f>'Spouse Deferred Rates'!G18</f>
        <v>3.0999999999999999E-3</v>
      </c>
      <c r="I53">
        <f>'Spouse Deferred Rates'!H18</f>
        <v>3.0000000000000001E-3</v>
      </c>
      <c r="J53">
        <f>'Spouse Deferred Rates'!I18</f>
        <v>2.8E-3</v>
      </c>
      <c r="K53" s="75"/>
      <c r="L53">
        <f>'Spouse Deferred Rates'!K18</f>
        <v>2.5999999999999999E-3</v>
      </c>
      <c r="M53">
        <f>'Spouse Deferred Rates'!L18</f>
        <v>2.3999999999999998E-3</v>
      </c>
      <c r="N53">
        <f>'Spouse Deferred Rates'!M18</f>
        <v>2.3E-3</v>
      </c>
      <c r="O53">
        <f>'Spouse Deferred Rates'!N18</f>
        <v>2.3E-3</v>
      </c>
      <c r="P53">
        <f>'Spouse Deferred Rates'!O18</f>
        <v>2.2000000000000001E-3</v>
      </c>
      <c r="Q53">
        <f>'Spouse Deferred Rates'!P18</f>
        <v>2.2000000000000001E-3</v>
      </c>
      <c r="R53">
        <f>'Spouse Deferred Rates'!Q18</f>
        <v>2.0999999999999999E-3</v>
      </c>
      <c r="S53">
        <f>'Spouse Deferred Rates'!R18</f>
        <v>2.0999999999999999E-3</v>
      </c>
      <c r="U53">
        <f>'Ins Interest Deferred Rates'!A18</f>
        <v>59</v>
      </c>
      <c r="V53">
        <f>60-U53</f>
        <v>1</v>
      </c>
      <c r="W53" s="50">
        <f>'Ins Interest Deferred Rates'!B18</f>
        <v>5.1000000000000004E-3</v>
      </c>
      <c r="X53" s="50">
        <f>'Ins Interest Deferred Rates'!C18</f>
        <v>4.8999999999999998E-3</v>
      </c>
      <c r="Y53" s="50">
        <f>'Ins Interest Deferred Rates'!D18</f>
        <v>4.7999999999999996E-3</v>
      </c>
      <c r="Z53" s="50">
        <f>'Ins Interest Deferred Rates'!E18</f>
        <v>4.7000000000000002E-3</v>
      </c>
      <c r="AA53" s="50">
        <f>'Ins Interest Deferred Rates'!F18</f>
        <v>4.4999999999999997E-3</v>
      </c>
      <c r="AB53" s="50">
        <f>'Ins Interest Deferred Rates'!G18</f>
        <v>4.4000000000000003E-3</v>
      </c>
      <c r="AC53" s="50">
        <f>'Ins Interest Deferred Rates'!H18</f>
        <v>4.1999999999999997E-3</v>
      </c>
      <c r="AD53" s="50">
        <f>'Ins Interest Deferred Rates'!I18</f>
        <v>4.0000000000000001E-3</v>
      </c>
      <c r="AE53" s="50">
        <f>'Ins Interest Deferred Rates'!J18</f>
        <v>3.7000000000000002E-3</v>
      </c>
      <c r="AF53" s="50">
        <f>'Ins Interest Deferred Rates'!K18</f>
        <v>3.5000000000000001E-3</v>
      </c>
      <c r="AG53" s="50">
        <f>'Ins Interest Deferred Rates'!L18</f>
        <v>3.3E-3</v>
      </c>
      <c r="AH53" s="75"/>
      <c r="AI53" s="50">
        <f>'Ins Interest Deferred Rates'!N18</f>
        <v>3.0999999999999999E-3</v>
      </c>
      <c r="AJ53" s="50">
        <f>'Ins Interest Deferred Rates'!O18</f>
        <v>2.8999999999999998E-3</v>
      </c>
      <c r="AK53" s="50">
        <f>'Ins Interest Deferred Rates'!P18</f>
        <v>2.8E-3</v>
      </c>
      <c r="AL53" s="50">
        <f>'Ins Interest Deferred Rates'!Q18</f>
        <v>2.7000000000000001E-3</v>
      </c>
      <c r="AM53" s="50">
        <f>'Ins Interest Deferred Rates'!R18</f>
        <v>2.7000000000000001E-3</v>
      </c>
      <c r="AN53" s="50">
        <f>'Ins Interest Deferred Rates'!S18</f>
        <v>2.5999999999999999E-3</v>
      </c>
      <c r="AO53" s="50">
        <f>'Ins Interest Deferred Rates'!T18</f>
        <v>2.5999999999999999E-3</v>
      </c>
      <c r="AP53" s="50">
        <f>'Ins Interest Deferred Rates'!U18</f>
        <v>2.5999999999999999E-3</v>
      </c>
      <c r="AQ53" s="50">
        <f>'Ins Interest Deferred Rates'!V18</f>
        <v>0</v>
      </c>
      <c r="AR53" s="50">
        <f>'Ins Interest Deferred Rates'!W18</f>
        <v>0</v>
      </c>
      <c r="AU53">
        <f>'Child Deferred Rates'!A18</f>
        <v>59</v>
      </c>
      <c r="AV53">
        <f>60-AU53</f>
        <v>1</v>
      </c>
      <c r="AW53" s="50">
        <f>'Child Deferred Rates'!B18</f>
        <v>2.5000000000000001E-3</v>
      </c>
      <c r="AX53" s="50">
        <f>'Child Deferred Rates'!C18</f>
        <v>2.3999999999999998E-3</v>
      </c>
      <c r="AY53" s="50">
        <f>'Child Deferred Rates'!D18</f>
        <v>2.3E-3</v>
      </c>
      <c r="AZ53" s="50">
        <f>'Child Deferred Rates'!E18</f>
        <v>2.2000000000000001E-3</v>
      </c>
      <c r="BA53" s="50">
        <f>'Child Deferred Rates'!F18</f>
        <v>2.0999999999999999E-3</v>
      </c>
      <c r="BB53" s="50">
        <f>'Child Deferred Rates'!G18</f>
        <v>2E-3</v>
      </c>
      <c r="BC53" s="50">
        <f>'Child Deferred Rates'!H18</f>
        <v>2E-3</v>
      </c>
      <c r="BD53" s="50">
        <f>'Child Deferred Rates'!I18</f>
        <v>1.9E-3</v>
      </c>
      <c r="BE53" s="50">
        <f>'Child Deferred Rates'!J18</f>
        <v>1.8E-3</v>
      </c>
      <c r="BF53" s="50">
        <f>'Child Deferred Rates'!K18</f>
        <v>1.6999999999999999E-3</v>
      </c>
      <c r="BG53" s="50">
        <f>'Child Deferred Rates'!L18</f>
        <v>1.5E-3</v>
      </c>
      <c r="BH53" s="50"/>
      <c r="BI53" s="50">
        <f>'Child Deferred Rates'!N18</f>
        <v>1.4E-3</v>
      </c>
      <c r="BJ53" s="50">
        <f>'Child Deferred Rates'!O18</f>
        <v>1.2999999999999999E-3</v>
      </c>
      <c r="BK53" s="50">
        <f>'Child Deferred Rates'!P18</f>
        <v>1.1999999999999999E-3</v>
      </c>
      <c r="BL53" s="50">
        <f>'Child Deferred Rates'!Q18</f>
        <v>1.1000000000000001E-3</v>
      </c>
      <c r="BM53" s="50">
        <f>'Child Deferred Rates'!R18</f>
        <v>1E-3</v>
      </c>
      <c r="BN53" s="50">
        <f>'Child Deferred Rates'!S18</f>
        <v>8.0000000000000004E-4</v>
      </c>
      <c r="BO53" s="50">
        <f>'Child Deferred Rates'!T18</f>
        <v>6.9999999999999999E-4</v>
      </c>
      <c r="BP53" s="50">
        <f>'Child Deferred Rates'!U18</f>
        <v>8.0000000000000004E-4</v>
      </c>
      <c r="BQ53" s="50">
        <f>'Child Deferred Rates'!V18</f>
        <v>1.1000000000000001E-3</v>
      </c>
      <c r="BR53" s="50">
        <f>'Child Deferred Rates'!W18</f>
        <v>1.1000000000000001E-3</v>
      </c>
      <c r="BS53" s="50">
        <f>'Child Deferred Rates'!X18</f>
        <v>1E-3</v>
      </c>
    </row>
    <row r="54" spans="1:71" x14ac:dyDescent="0.2">
      <c r="A54">
        <f>'Spouse Deferred Rates'!A19</f>
        <v>58</v>
      </c>
      <c r="B54">
        <f>60-A54</f>
        <v>2</v>
      </c>
      <c r="C54">
        <f>'Spouse Deferred Rates'!B19</f>
        <v>4.7999999999999996E-3</v>
      </c>
      <c r="D54">
        <f>'Spouse Deferred Rates'!C19</f>
        <v>5.0000000000000001E-3</v>
      </c>
      <c r="E54">
        <f>'Spouse Deferred Rates'!D19</f>
        <v>5.3E-3</v>
      </c>
      <c r="F54">
        <f>'Spouse Deferred Rates'!E19</f>
        <v>5.7000000000000002E-3</v>
      </c>
      <c r="G54">
        <f>'Spouse Deferred Rates'!F19</f>
        <v>5.8999999999999999E-3</v>
      </c>
      <c r="H54">
        <f>'Spouse Deferred Rates'!G19</f>
        <v>5.7000000000000002E-3</v>
      </c>
      <c r="I54">
        <f>'Spouse Deferred Rates'!H19</f>
        <v>5.4999999999999997E-3</v>
      </c>
      <c r="J54">
        <f>'Spouse Deferred Rates'!I19</f>
        <v>5.1000000000000004E-3</v>
      </c>
      <c r="K54" s="75"/>
      <c r="L54">
        <f>'Spouse Deferred Rates'!K19</f>
        <v>4.7000000000000002E-3</v>
      </c>
      <c r="M54">
        <f>'Spouse Deferred Rates'!L19</f>
        <v>4.4000000000000003E-3</v>
      </c>
      <c r="N54">
        <f>'Spouse Deferred Rates'!M19</f>
        <v>4.3E-3</v>
      </c>
      <c r="O54">
        <f>'Spouse Deferred Rates'!N19</f>
        <v>4.1000000000000003E-3</v>
      </c>
      <c r="P54">
        <f>'Spouse Deferred Rates'!O19</f>
        <v>4.1000000000000003E-3</v>
      </c>
      <c r="Q54">
        <f>'Spouse Deferred Rates'!P19</f>
        <v>4.0000000000000001E-3</v>
      </c>
      <c r="R54">
        <f>'Spouse Deferred Rates'!Q19</f>
        <v>3.8999999999999998E-3</v>
      </c>
      <c r="S54">
        <f>'Spouse Deferred Rates'!R19</f>
        <v>3.8E-3</v>
      </c>
      <c r="U54">
        <f>'Ins Interest Deferred Rates'!A19</f>
        <v>58</v>
      </c>
      <c r="V54">
        <f>60-U54</f>
        <v>2</v>
      </c>
      <c r="W54" s="50">
        <f>'Ins Interest Deferred Rates'!B19</f>
        <v>9.2999999999999992E-3</v>
      </c>
      <c r="X54" s="50">
        <f>'Ins Interest Deferred Rates'!C19</f>
        <v>9.1000000000000004E-3</v>
      </c>
      <c r="Y54" s="50">
        <f>'Ins Interest Deferred Rates'!D19</f>
        <v>8.8999999999999999E-3</v>
      </c>
      <c r="Z54" s="50">
        <f>'Ins Interest Deferred Rates'!E19</f>
        <v>8.6E-3</v>
      </c>
      <c r="AA54" s="50">
        <f>'Ins Interest Deferred Rates'!F19</f>
        <v>8.3000000000000001E-3</v>
      </c>
      <c r="AB54" s="50">
        <f>'Ins Interest Deferred Rates'!G19</f>
        <v>8.0000000000000002E-3</v>
      </c>
      <c r="AC54" s="50">
        <f>'Ins Interest Deferred Rates'!H19</f>
        <v>7.7000000000000002E-3</v>
      </c>
      <c r="AD54" s="50">
        <f>'Ins Interest Deferred Rates'!I19</f>
        <v>7.3000000000000001E-3</v>
      </c>
      <c r="AE54" s="50">
        <f>'Ins Interest Deferred Rates'!J19</f>
        <v>6.8999999999999999E-3</v>
      </c>
      <c r="AF54" s="50">
        <f>'Ins Interest Deferred Rates'!K19</f>
        <v>6.4999999999999997E-3</v>
      </c>
      <c r="AG54" s="50">
        <f>'Ins Interest Deferred Rates'!L19</f>
        <v>6.1000000000000004E-3</v>
      </c>
      <c r="AH54" s="75"/>
      <c r="AI54" s="50">
        <f>'Ins Interest Deferred Rates'!N19</f>
        <v>5.7000000000000002E-3</v>
      </c>
      <c r="AJ54" s="50">
        <f>'Ins Interest Deferred Rates'!O19</f>
        <v>5.4000000000000003E-3</v>
      </c>
      <c r="AK54" s="50">
        <f>'Ins Interest Deferred Rates'!P19</f>
        <v>5.1999999999999998E-3</v>
      </c>
      <c r="AL54" s="50">
        <f>'Ins Interest Deferred Rates'!Q19</f>
        <v>5.0000000000000001E-3</v>
      </c>
      <c r="AM54" s="50">
        <f>'Ins Interest Deferred Rates'!R19</f>
        <v>4.8999999999999998E-3</v>
      </c>
      <c r="AN54" s="50">
        <f>'Ins Interest Deferred Rates'!S19</f>
        <v>4.7999999999999996E-3</v>
      </c>
      <c r="AO54" s="50">
        <f>'Ins Interest Deferred Rates'!T19</f>
        <v>4.7999999999999996E-3</v>
      </c>
      <c r="AP54" s="50">
        <f>'Ins Interest Deferred Rates'!U19</f>
        <v>4.7000000000000002E-3</v>
      </c>
      <c r="AQ54" s="50">
        <f>'Ins Interest Deferred Rates'!V19</f>
        <v>0</v>
      </c>
      <c r="AR54" s="50">
        <f>'Ins Interest Deferred Rates'!W19</f>
        <v>0</v>
      </c>
      <c r="AU54">
        <f>'Child Deferred Rates'!A19</f>
        <v>58</v>
      </c>
      <c r="AV54">
        <f>60-AU54</f>
        <v>2</v>
      </c>
      <c r="AW54" s="50">
        <f>'Child Deferred Rates'!B19</f>
        <v>4.4000000000000003E-3</v>
      </c>
      <c r="AX54" s="50">
        <f>'Child Deferred Rates'!C19</f>
        <v>4.3E-3</v>
      </c>
      <c r="AY54" s="50">
        <f>'Child Deferred Rates'!D19</f>
        <v>4.1000000000000003E-3</v>
      </c>
      <c r="AZ54" s="50">
        <f>'Child Deferred Rates'!E19</f>
        <v>3.8999999999999998E-3</v>
      </c>
      <c r="BA54" s="50">
        <f>'Child Deferred Rates'!F19</f>
        <v>3.8E-3</v>
      </c>
      <c r="BB54" s="50">
        <f>'Child Deferred Rates'!G19</f>
        <v>3.5999999999999999E-3</v>
      </c>
      <c r="BC54" s="50">
        <f>'Child Deferred Rates'!H19</f>
        <v>3.3999999999999998E-3</v>
      </c>
      <c r="BD54" s="50">
        <f>'Child Deferred Rates'!I19</f>
        <v>3.2000000000000002E-3</v>
      </c>
      <c r="BE54" s="50">
        <f>'Child Deferred Rates'!J19</f>
        <v>3.0000000000000001E-3</v>
      </c>
      <c r="BF54" s="50">
        <f>'Child Deferred Rates'!K19</f>
        <v>2.8999999999999998E-3</v>
      </c>
      <c r="BG54" s="50">
        <f>'Child Deferred Rates'!L19</f>
        <v>2.7000000000000001E-3</v>
      </c>
      <c r="BH54" s="50"/>
      <c r="BI54" s="50">
        <f>'Child Deferred Rates'!N19</f>
        <v>2.5000000000000001E-3</v>
      </c>
      <c r="BJ54" s="50">
        <f>'Child Deferred Rates'!O19</f>
        <v>2.2000000000000001E-3</v>
      </c>
      <c r="BK54" s="50">
        <f>'Child Deferred Rates'!P19</f>
        <v>2E-3</v>
      </c>
      <c r="BL54" s="50">
        <f>'Child Deferred Rates'!Q19</f>
        <v>1.8E-3</v>
      </c>
      <c r="BM54" s="50">
        <f>'Child Deferred Rates'!R19</f>
        <v>1.6000000000000001E-3</v>
      </c>
      <c r="BN54" s="50">
        <f>'Child Deferred Rates'!S19</f>
        <v>1.2999999999999999E-3</v>
      </c>
      <c r="BO54" s="50">
        <f>'Child Deferred Rates'!T19</f>
        <v>1.1999999999999999E-3</v>
      </c>
      <c r="BP54" s="50">
        <f>'Child Deferred Rates'!U19</f>
        <v>1.2999999999999999E-3</v>
      </c>
      <c r="BQ54" s="50">
        <f>'Child Deferred Rates'!V19</f>
        <v>1.8E-3</v>
      </c>
      <c r="BR54" s="50">
        <f>'Child Deferred Rates'!W19</f>
        <v>1.8E-3</v>
      </c>
      <c r="BS54" s="50">
        <f>'Child Deferred Rates'!X19</f>
        <v>1.8E-3</v>
      </c>
    </row>
    <row r="55" spans="1:71" x14ac:dyDescent="0.2">
      <c r="A55">
        <f>'Spouse Deferred Rates'!A20</f>
        <v>57</v>
      </c>
      <c r="B55">
        <f>60-A55</f>
        <v>3</v>
      </c>
      <c r="C55">
        <f>'Spouse Deferred Rates'!B20</f>
        <v>6.4999999999999997E-3</v>
      </c>
      <c r="D55">
        <f>'Spouse Deferred Rates'!C20</f>
        <v>6.7999999999999996E-3</v>
      </c>
      <c r="E55">
        <f>'Spouse Deferred Rates'!D20</f>
        <v>7.1000000000000004E-3</v>
      </c>
      <c r="F55">
        <f>'Spouse Deferred Rates'!E20</f>
        <v>7.7000000000000002E-3</v>
      </c>
      <c r="G55">
        <f>'Spouse Deferred Rates'!F20</f>
        <v>8.0999999999999996E-3</v>
      </c>
      <c r="H55">
        <f>'Spouse Deferred Rates'!G20</f>
        <v>7.9000000000000008E-3</v>
      </c>
      <c r="I55">
        <f>'Spouse Deferred Rates'!H20</f>
        <v>7.4999999999999997E-3</v>
      </c>
      <c r="J55">
        <f>'Spouse Deferred Rates'!I20</f>
        <v>7.0000000000000001E-3</v>
      </c>
      <c r="K55" s="75"/>
      <c r="L55">
        <f>'Spouse Deferred Rates'!K20</f>
        <v>6.4999999999999997E-3</v>
      </c>
      <c r="M55">
        <f>'Spouse Deferred Rates'!L20</f>
        <v>6.1000000000000004E-3</v>
      </c>
      <c r="N55">
        <f>'Spouse Deferred Rates'!M20</f>
        <v>5.7999999999999996E-3</v>
      </c>
      <c r="O55">
        <f>'Spouse Deferred Rates'!N20</f>
        <v>5.7000000000000002E-3</v>
      </c>
      <c r="P55">
        <f>'Spouse Deferred Rates'!O20</f>
        <v>5.5999999999999999E-3</v>
      </c>
      <c r="Q55">
        <f>'Spouse Deferred Rates'!P20</f>
        <v>5.4999999999999997E-3</v>
      </c>
      <c r="R55">
        <f>'Spouse Deferred Rates'!Q20</f>
        <v>5.3E-3</v>
      </c>
      <c r="S55">
        <f>'Spouse Deferred Rates'!R20</f>
        <v>5.1000000000000004E-3</v>
      </c>
      <c r="U55">
        <f>'Ins Interest Deferred Rates'!A20</f>
        <v>57</v>
      </c>
      <c r="V55">
        <f>60-U55</f>
        <v>3</v>
      </c>
      <c r="W55" s="50">
        <f>'Ins Interest Deferred Rates'!B20</f>
        <v>1.2800000000000001E-2</v>
      </c>
      <c r="X55" s="50">
        <f>'Ins Interest Deferred Rates'!C20</f>
        <v>1.2500000000000001E-2</v>
      </c>
      <c r="Y55" s="50">
        <f>'Ins Interest Deferred Rates'!D20</f>
        <v>1.2200000000000001E-2</v>
      </c>
      <c r="Z55" s="50">
        <f>'Ins Interest Deferred Rates'!E20</f>
        <v>1.18E-2</v>
      </c>
      <c r="AA55" s="50">
        <f>'Ins Interest Deferred Rates'!F20</f>
        <v>1.14E-2</v>
      </c>
      <c r="AB55" s="50">
        <f>'Ins Interest Deferred Rates'!G20</f>
        <v>1.0999999999999999E-2</v>
      </c>
      <c r="AC55" s="50">
        <f>'Ins Interest Deferred Rates'!H20</f>
        <v>1.0500000000000001E-2</v>
      </c>
      <c r="AD55" s="50">
        <f>'Ins Interest Deferred Rates'!I20</f>
        <v>0.01</v>
      </c>
      <c r="AE55" s="50">
        <f>'Ins Interest Deferred Rates'!J20</f>
        <v>9.4000000000000004E-3</v>
      </c>
      <c r="AF55" s="50">
        <f>'Ins Interest Deferred Rates'!K20</f>
        <v>8.8999999999999999E-3</v>
      </c>
      <c r="AG55" s="50">
        <f>'Ins Interest Deferred Rates'!L20</f>
        <v>8.3000000000000001E-3</v>
      </c>
      <c r="AH55" s="75"/>
      <c r="AI55" s="50">
        <f>'Ins Interest Deferred Rates'!N20</f>
        <v>7.7999999999999996E-3</v>
      </c>
      <c r="AJ55" s="50">
        <f>'Ins Interest Deferred Rates'!O20</f>
        <v>7.4000000000000003E-3</v>
      </c>
      <c r="AK55" s="50">
        <f>'Ins Interest Deferred Rates'!P20</f>
        <v>7.1000000000000004E-3</v>
      </c>
      <c r="AL55" s="50">
        <f>'Ins Interest Deferred Rates'!Q20</f>
        <v>6.8999999999999999E-3</v>
      </c>
      <c r="AM55" s="50">
        <f>'Ins Interest Deferred Rates'!R20</f>
        <v>6.7000000000000002E-3</v>
      </c>
      <c r="AN55" s="50">
        <f>'Ins Interest Deferred Rates'!S20</f>
        <v>6.6E-3</v>
      </c>
      <c r="AO55" s="50">
        <f>'Ins Interest Deferred Rates'!T20</f>
        <v>6.6E-3</v>
      </c>
      <c r="AP55" s="50">
        <f>'Ins Interest Deferred Rates'!U20</f>
        <v>6.4999999999999997E-3</v>
      </c>
      <c r="AQ55" s="50">
        <f>'Ins Interest Deferred Rates'!V20</f>
        <v>0</v>
      </c>
      <c r="AR55" s="50">
        <f>'Ins Interest Deferred Rates'!W20</f>
        <v>0</v>
      </c>
      <c r="AU55">
        <f>'Child Deferred Rates'!A20</f>
        <v>57</v>
      </c>
      <c r="AV55">
        <f>60-AU55</f>
        <v>3</v>
      </c>
      <c r="AW55" s="50">
        <f>'Child Deferred Rates'!B20</f>
        <v>5.8999999999999999E-3</v>
      </c>
      <c r="AX55" s="50">
        <f>'Child Deferred Rates'!C20</f>
        <v>5.7000000000000002E-3</v>
      </c>
      <c r="AY55" s="50">
        <f>'Child Deferred Rates'!D20</f>
        <v>5.4000000000000003E-3</v>
      </c>
      <c r="AZ55" s="50">
        <f>'Child Deferred Rates'!E20</f>
        <v>5.1999999999999998E-3</v>
      </c>
      <c r="BA55" s="50">
        <f>'Child Deferred Rates'!F20</f>
        <v>5.0000000000000001E-3</v>
      </c>
      <c r="BB55" s="50">
        <f>'Child Deferred Rates'!G20</f>
        <v>4.7000000000000002E-3</v>
      </c>
      <c r="BC55" s="50">
        <f>'Child Deferred Rates'!H20</f>
        <v>4.4999999999999997E-3</v>
      </c>
      <c r="BD55" s="50">
        <f>'Child Deferred Rates'!I20</f>
        <v>4.1999999999999997E-3</v>
      </c>
      <c r="BE55" s="50">
        <f>'Child Deferred Rates'!J20</f>
        <v>3.8999999999999998E-3</v>
      </c>
      <c r="BF55" s="50">
        <f>'Child Deferred Rates'!K20</f>
        <v>3.7000000000000002E-3</v>
      </c>
      <c r="BG55" s="50">
        <f>'Child Deferred Rates'!L20</f>
        <v>3.3999999999999998E-3</v>
      </c>
      <c r="BH55" s="50"/>
      <c r="BI55" s="50">
        <f>'Child Deferred Rates'!N20</f>
        <v>3.0999999999999999E-3</v>
      </c>
      <c r="BJ55" s="50">
        <f>'Child Deferred Rates'!O20</f>
        <v>2.8E-3</v>
      </c>
      <c r="BK55" s="50">
        <f>'Child Deferred Rates'!P20</f>
        <v>2.5000000000000001E-3</v>
      </c>
      <c r="BL55" s="50">
        <f>'Child Deferred Rates'!Q20</f>
        <v>2.2000000000000001E-3</v>
      </c>
      <c r="BM55" s="50">
        <f>'Child Deferred Rates'!R20</f>
        <v>1.9E-3</v>
      </c>
      <c r="BN55" s="50">
        <f>'Child Deferred Rates'!S20</f>
        <v>1.6999999999999999E-3</v>
      </c>
      <c r="BO55" s="50">
        <f>'Child Deferred Rates'!T20</f>
        <v>1.5E-3</v>
      </c>
      <c r="BP55" s="50">
        <f>'Child Deferred Rates'!U20</f>
        <v>1.6999999999999999E-3</v>
      </c>
      <c r="BQ55" s="50">
        <f>'Child Deferred Rates'!V20</f>
        <v>2.2000000000000001E-3</v>
      </c>
      <c r="BR55" s="50">
        <f>'Child Deferred Rates'!W20</f>
        <v>2.3999999999999998E-3</v>
      </c>
      <c r="BS55" s="50">
        <f>'Child Deferred Rates'!X20</f>
        <v>2.3999999999999998E-3</v>
      </c>
    </row>
    <row r="56" spans="1:71" x14ac:dyDescent="0.2">
      <c r="A56">
        <f>'Spouse Deferred Rates'!A21</f>
        <v>56</v>
      </c>
      <c r="B56">
        <f>60-A56</f>
        <v>4</v>
      </c>
      <c r="C56">
        <f>'Spouse Deferred Rates'!B21</f>
        <v>7.9000000000000008E-3</v>
      </c>
      <c r="D56">
        <f>'Spouse Deferred Rates'!C21</f>
        <v>8.2000000000000007E-3</v>
      </c>
      <c r="E56">
        <f>'Spouse Deferred Rates'!D21</f>
        <v>8.6E-3</v>
      </c>
      <c r="F56">
        <f>'Spouse Deferred Rates'!E21</f>
        <v>9.2999999999999992E-3</v>
      </c>
      <c r="G56">
        <f>'Spouse Deferred Rates'!F21</f>
        <v>9.7999999999999997E-3</v>
      </c>
      <c r="H56">
        <f>'Spouse Deferred Rates'!G21</f>
        <v>9.5999999999999992E-3</v>
      </c>
      <c r="I56">
        <f>'Spouse Deferred Rates'!H21</f>
        <v>9.1000000000000004E-3</v>
      </c>
      <c r="J56">
        <f>'Spouse Deferred Rates'!I21</f>
        <v>8.5000000000000006E-3</v>
      </c>
      <c r="K56" s="75"/>
      <c r="L56">
        <f>'Spouse Deferred Rates'!K21</f>
        <v>7.9000000000000008E-3</v>
      </c>
      <c r="M56">
        <f>'Spouse Deferred Rates'!L21</f>
        <v>7.4999999999999997E-3</v>
      </c>
      <c r="N56">
        <f>'Spouse Deferred Rates'!M21</f>
        <v>7.1000000000000004E-3</v>
      </c>
      <c r="O56">
        <f>'Spouse Deferred Rates'!N21</f>
        <v>6.8999999999999999E-3</v>
      </c>
      <c r="P56">
        <f>'Spouse Deferred Rates'!O21</f>
        <v>6.7999999999999996E-3</v>
      </c>
      <c r="Q56">
        <f>'Spouse Deferred Rates'!P21</f>
        <v>6.7000000000000002E-3</v>
      </c>
      <c r="R56">
        <f>'Spouse Deferred Rates'!Q21</f>
        <v>6.4999999999999997E-3</v>
      </c>
      <c r="S56">
        <f>'Spouse Deferred Rates'!R21</f>
        <v>6.1999999999999998E-3</v>
      </c>
      <c r="U56">
        <f>'Ins Interest Deferred Rates'!A21</f>
        <v>56</v>
      </c>
      <c r="V56">
        <f>60-U56</f>
        <v>4</v>
      </c>
      <c r="W56" s="50">
        <f>'Ins Interest Deferred Rates'!B21</f>
        <v>1.5599999999999999E-2</v>
      </c>
      <c r="X56" s="50">
        <f>'Ins Interest Deferred Rates'!C21</f>
        <v>1.5299999999999999E-2</v>
      </c>
      <c r="Y56" s="50">
        <f>'Ins Interest Deferred Rates'!D21</f>
        <v>1.49E-2</v>
      </c>
      <c r="Z56" s="50">
        <f>'Ins Interest Deferred Rates'!E21</f>
        <v>1.4500000000000001E-2</v>
      </c>
      <c r="AA56" s="50">
        <f>'Ins Interest Deferred Rates'!F21</f>
        <v>1.4E-2</v>
      </c>
      <c r="AB56" s="50">
        <f>'Ins Interest Deferred Rates'!G21</f>
        <v>1.35E-2</v>
      </c>
      <c r="AC56" s="50">
        <f>'Ins Interest Deferred Rates'!H21</f>
        <v>1.29E-2</v>
      </c>
      <c r="AD56" s="50">
        <f>'Ins Interest Deferred Rates'!I21</f>
        <v>1.2200000000000001E-2</v>
      </c>
      <c r="AE56" s="50">
        <f>'Ins Interest Deferred Rates'!J21</f>
        <v>1.15E-2</v>
      </c>
      <c r="AF56" s="50">
        <f>'Ins Interest Deferred Rates'!K21</f>
        <v>1.09E-2</v>
      </c>
      <c r="AG56" s="50">
        <f>'Ins Interest Deferred Rates'!L21</f>
        <v>1.0200000000000001E-2</v>
      </c>
      <c r="AH56" s="75"/>
      <c r="AI56" s="50">
        <f>'Ins Interest Deferred Rates'!N21</f>
        <v>9.5999999999999992E-3</v>
      </c>
      <c r="AJ56" s="50">
        <f>'Ins Interest Deferred Rates'!O21</f>
        <v>8.9999999999999993E-3</v>
      </c>
      <c r="AK56" s="50">
        <f>'Ins Interest Deferred Rates'!P21</f>
        <v>8.6999999999999994E-3</v>
      </c>
      <c r="AL56" s="50">
        <f>'Ins Interest Deferred Rates'!Q21</f>
        <v>8.3999999999999995E-3</v>
      </c>
      <c r="AM56" s="50">
        <f>'Ins Interest Deferred Rates'!R21</f>
        <v>8.2000000000000007E-3</v>
      </c>
      <c r="AN56" s="50">
        <f>'Ins Interest Deferred Rates'!S21</f>
        <v>8.0999999999999996E-3</v>
      </c>
      <c r="AO56" s="50">
        <f>'Ins Interest Deferred Rates'!T21</f>
        <v>8.0000000000000002E-3</v>
      </c>
      <c r="AP56" s="50">
        <f>'Ins Interest Deferred Rates'!U21</f>
        <v>8.0000000000000002E-3</v>
      </c>
      <c r="AQ56" s="50">
        <f>'Ins Interest Deferred Rates'!V21</f>
        <v>0</v>
      </c>
      <c r="AR56" s="50">
        <f>'Ins Interest Deferred Rates'!W21</f>
        <v>0</v>
      </c>
      <c r="AU56">
        <f>'Child Deferred Rates'!A21</f>
        <v>56</v>
      </c>
      <c r="AV56">
        <f>60-AU56</f>
        <v>4</v>
      </c>
      <c r="AW56" s="50">
        <f>'Child Deferred Rates'!B21</f>
        <v>6.8999999999999999E-3</v>
      </c>
      <c r="AX56" s="50">
        <f>'Child Deferred Rates'!C21</f>
        <v>6.7000000000000002E-3</v>
      </c>
      <c r="AY56" s="50">
        <f>'Child Deferred Rates'!D21</f>
        <v>6.4000000000000003E-3</v>
      </c>
      <c r="AZ56" s="50">
        <f>'Child Deferred Rates'!E21</f>
        <v>6.1000000000000004E-3</v>
      </c>
      <c r="BA56" s="50">
        <f>'Child Deferred Rates'!F21</f>
        <v>5.7999999999999996E-3</v>
      </c>
      <c r="BB56" s="50">
        <f>'Child Deferred Rates'!G21</f>
        <v>5.4999999999999997E-3</v>
      </c>
      <c r="BC56" s="50">
        <f>'Child Deferred Rates'!H21</f>
        <v>5.1999999999999998E-3</v>
      </c>
      <c r="BD56" s="50">
        <f>'Child Deferred Rates'!I21</f>
        <v>4.8999999999999998E-3</v>
      </c>
      <c r="BE56" s="50">
        <f>'Child Deferred Rates'!J21</f>
        <v>4.4999999999999997E-3</v>
      </c>
      <c r="BF56" s="50">
        <f>'Child Deferred Rates'!K21</f>
        <v>4.1999999999999997E-3</v>
      </c>
      <c r="BG56" s="50">
        <f>'Child Deferred Rates'!L21</f>
        <v>3.8E-3</v>
      </c>
      <c r="BH56" s="50"/>
      <c r="BI56" s="50">
        <f>'Child Deferred Rates'!N21</f>
        <v>3.5000000000000001E-3</v>
      </c>
      <c r="BJ56" s="50">
        <f>'Child Deferred Rates'!O21</f>
        <v>3.0999999999999999E-3</v>
      </c>
      <c r="BK56" s="50">
        <f>'Child Deferred Rates'!P21</f>
        <v>2.7000000000000001E-3</v>
      </c>
      <c r="BL56" s="50">
        <f>'Child Deferred Rates'!Q21</f>
        <v>2.3E-3</v>
      </c>
      <c r="BM56" s="50">
        <f>'Child Deferred Rates'!R21</f>
        <v>2.0999999999999999E-3</v>
      </c>
      <c r="BN56" s="50">
        <f>'Child Deferred Rates'!S21</f>
        <v>1.9E-3</v>
      </c>
      <c r="BO56" s="50">
        <f>'Child Deferred Rates'!T21</f>
        <v>1.6999999999999999E-3</v>
      </c>
      <c r="BP56" s="50">
        <f>'Child Deferred Rates'!U21</f>
        <v>1.9E-3</v>
      </c>
      <c r="BQ56" s="50">
        <f>'Child Deferred Rates'!V21</f>
        <v>2.5999999999999999E-3</v>
      </c>
      <c r="BR56" s="50">
        <f>'Child Deferred Rates'!W21</f>
        <v>2.8999999999999998E-3</v>
      </c>
      <c r="BS56" s="50">
        <f>'Child Deferred Rates'!X21</f>
        <v>2.8999999999999998E-3</v>
      </c>
    </row>
    <row r="57" spans="1:71" x14ac:dyDescent="0.2">
      <c r="A57">
        <f>'Spouse Deferred Rates'!A22</f>
        <v>55</v>
      </c>
      <c r="B57">
        <f>60-A57</f>
        <v>5</v>
      </c>
      <c r="C57">
        <f>'Spouse Deferred Rates'!B22</f>
        <v>8.9999999999999993E-3</v>
      </c>
      <c r="D57">
        <f>'Spouse Deferred Rates'!C22</f>
        <v>9.2999999999999992E-3</v>
      </c>
      <c r="E57">
        <f>'Spouse Deferred Rates'!D22</f>
        <v>9.7999999999999997E-3</v>
      </c>
      <c r="F57">
        <f>'Spouse Deferred Rates'!E22</f>
        <v>1.06E-2</v>
      </c>
      <c r="G57">
        <f>'Spouse Deferred Rates'!F22</f>
        <v>1.12E-2</v>
      </c>
      <c r="H57">
        <f>'Spouse Deferred Rates'!G22</f>
        <v>1.0999999999999999E-2</v>
      </c>
      <c r="I57">
        <f>'Spouse Deferred Rates'!H22</f>
        <v>1.0500000000000001E-2</v>
      </c>
      <c r="J57">
        <f>'Spouse Deferred Rates'!I22</f>
        <v>9.7999999999999997E-3</v>
      </c>
      <c r="K57" s="75"/>
      <c r="L57">
        <f>'Spouse Deferred Rates'!K22</f>
        <v>9.1000000000000004E-3</v>
      </c>
      <c r="M57">
        <f>'Spouse Deferred Rates'!L22</f>
        <v>8.6E-3</v>
      </c>
      <c r="N57">
        <f>'Spouse Deferred Rates'!M22</f>
        <v>8.2000000000000007E-3</v>
      </c>
      <c r="O57">
        <f>'Spouse Deferred Rates'!N22</f>
        <v>8.0000000000000002E-3</v>
      </c>
      <c r="P57">
        <f>'Spouse Deferred Rates'!O22</f>
        <v>7.7999999999999996E-3</v>
      </c>
      <c r="Q57">
        <f>'Spouse Deferred Rates'!P22</f>
        <v>7.7000000000000002E-3</v>
      </c>
      <c r="R57">
        <f>'Spouse Deferred Rates'!Q22</f>
        <v>7.4999999999999997E-3</v>
      </c>
      <c r="S57">
        <f>'Spouse Deferred Rates'!R22</f>
        <v>7.1000000000000004E-3</v>
      </c>
      <c r="U57">
        <f>'Ins Interest Deferred Rates'!A22</f>
        <v>55</v>
      </c>
      <c r="V57">
        <f>60-U57</f>
        <v>5</v>
      </c>
      <c r="W57" s="50">
        <f>'Ins Interest Deferred Rates'!B22</f>
        <v>1.7899999999999999E-2</v>
      </c>
      <c r="X57" s="50">
        <f>'Ins Interest Deferred Rates'!C22</f>
        <v>1.7500000000000002E-2</v>
      </c>
      <c r="Y57" s="50">
        <f>'Ins Interest Deferred Rates'!D22</f>
        <v>1.7100000000000001E-2</v>
      </c>
      <c r="Z57" s="50">
        <f>'Ins Interest Deferred Rates'!E22</f>
        <v>1.66E-2</v>
      </c>
      <c r="AA57" s="50">
        <f>'Ins Interest Deferred Rates'!F22</f>
        <v>1.61E-2</v>
      </c>
      <c r="AB57" s="50">
        <f>'Ins Interest Deferred Rates'!G22</f>
        <v>1.54E-2</v>
      </c>
      <c r="AC57" s="50">
        <f>'Ins Interest Deferred Rates'!H22</f>
        <v>1.4800000000000001E-2</v>
      </c>
      <c r="AD57" s="50">
        <f>'Ins Interest Deferred Rates'!I22</f>
        <v>1.4E-2</v>
      </c>
      <c r="AE57" s="50">
        <f>'Ins Interest Deferred Rates'!J22</f>
        <v>1.3299999999999999E-2</v>
      </c>
      <c r="AF57" s="50">
        <f>'Ins Interest Deferred Rates'!K22</f>
        <v>1.2500000000000001E-2</v>
      </c>
      <c r="AG57" s="50">
        <f>'Ins Interest Deferred Rates'!L22</f>
        <v>1.17E-2</v>
      </c>
      <c r="AH57" s="75"/>
      <c r="AI57" s="50">
        <f>'Ins Interest Deferred Rates'!N22</f>
        <v>1.0999999999999999E-2</v>
      </c>
      <c r="AJ57" s="50">
        <f>'Ins Interest Deferred Rates'!O22</f>
        <v>1.04E-2</v>
      </c>
      <c r="AK57" s="50">
        <f>'Ins Interest Deferred Rates'!P22</f>
        <v>0.01</v>
      </c>
      <c r="AL57" s="50">
        <f>'Ins Interest Deferred Rates'!Q22</f>
        <v>9.7000000000000003E-3</v>
      </c>
      <c r="AM57" s="50">
        <f>'Ins Interest Deferred Rates'!R22</f>
        <v>9.4999999999999998E-3</v>
      </c>
      <c r="AN57" s="50">
        <f>'Ins Interest Deferred Rates'!S22</f>
        <v>9.2999999999999992E-3</v>
      </c>
      <c r="AO57" s="50">
        <f>'Ins Interest Deferred Rates'!T22</f>
        <v>9.1999999999999998E-3</v>
      </c>
      <c r="AP57" s="50">
        <f>'Ins Interest Deferred Rates'!U22</f>
        <v>9.1000000000000004E-3</v>
      </c>
      <c r="AQ57" s="50">
        <f>'Ins Interest Deferred Rates'!V22</f>
        <v>0</v>
      </c>
      <c r="AR57" s="50">
        <f>'Ins Interest Deferred Rates'!W22</f>
        <v>0</v>
      </c>
      <c r="AU57">
        <f>'Child Deferred Rates'!A22</f>
        <v>55</v>
      </c>
      <c r="AV57">
        <f>60-AU57</f>
        <v>5</v>
      </c>
      <c r="AW57" s="50">
        <f>'Child Deferred Rates'!B22</f>
        <v>7.7000000000000002E-3</v>
      </c>
      <c r="AX57" s="50">
        <f>'Child Deferred Rates'!C22</f>
        <v>7.4000000000000003E-3</v>
      </c>
      <c r="AY57" s="50">
        <f>'Child Deferred Rates'!D22</f>
        <v>7.0000000000000001E-3</v>
      </c>
      <c r="AZ57" s="50">
        <f>'Child Deferred Rates'!E22</f>
        <v>6.7000000000000002E-3</v>
      </c>
      <c r="BA57" s="50">
        <f>'Child Deferred Rates'!F22</f>
        <v>6.3E-3</v>
      </c>
      <c r="BB57" s="50">
        <f>'Child Deferred Rates'!G22</f>
        <v>6.0000000000000001E-3</v>
      </c>
      <c r="BC57" s="50">
        <f>'Child Deferred Rates'!H22</f>
        <v>5.5999999999999999E-3</v>
      </c>
      <c r="BD57" s="50">
        <f>'Child Deferred Rates'!I22</f>
        <v>5.1999999999999998E-3</v>
      </c>
      <c r="BE57" s="50">
        <f>'Child Deferred Rates'!J22</f>
        <v>4.7999999999999996E-3</v>
      </c>
      <c r="BF57" s="50">
        <f>'Child Deferred Rates'!K22</f>
        <v>4.4000000000000003E-3</v>
      </c>
      <c r="BG57" s="50">
        <f>'Child Deferred Rates'!L22</f>
        <v>4.0000000000000001E-3</v>
      </c>
      <c r="BH57" s="50"/>
      <c r="BI57" s="50">
        <f>'Child Deferred Rates'!N22</f>
        <v>3.5999999999999999E-3</v>
      </c>
      <c r="BJ57" s="50">
        <f>'Child Deferred Rates'!O22</f>
        <v>3.2000000000000002E-3</v>
      </c>
      <c r="BK57" s="50">
        <f>'Child Deferred Rates'!P22</f>
        <v>2.7000000000000001E-3</v>
      </c>
      <c r="BL57" s="50">
        <f>'Child Deferred Rates'!Q22</f>
        <v>2.3999999999999998E-3</v>
      </c>
      <c r="BM57" s="50">
        <f>'Child Deferred Rates'!R22</f>
        <v>2.2000000000000001E-3</v>
      </c>
      <c r="BN57" s="50">
        <f>'Child Deferred Rates'!S22</f>
        <v>2E-3</v>
      </c>
      <c r="BO57" s="50">
        <f>'Child Deferred Rates'!T22</f>
        <v>1.8E-3</v>
      </c>
      <c r="BP57" s="50">
        <f>'Child Deferred Rates'!U22</f>
        <v>2.0999999999999999E-3</v>
      </c>
      <c r="BQ57" s="50">
        <f>'Child Deferred Rates'!V22</f>
        <v>3.0000000000000001E-3</v>
      </c>
      <c r="BR57" s="50">
        <f>'Child Deferred Rates'!W22</f>
        <v>3.3E-3</v>
      </c>
      <c r="BS57" s="50">
        <f>'Child Deferred Rates'!X22</f>
        <v>3.3E-3</v>
      </c>
    </row>
    <row r="58" spans="1:71" x14ac:dyDescent="0.2">
      <c r="K58" s="75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75"/>
      <c r="AI58" s="50"/>
      <c r="AJ58" s="50"/>
      <c r="AK58" s="50"/>
      <c r="AL58" s="50"/>
      <c r="AM58" s="50"/>
      <c r="AN58" s="50"/>
      <c r="AO58" s="50"/>
      <c r="AP58" s="50"/>
      <c r="AQ58" s="50"/>
      <c r="AR58" s="50"/>
      <c r="AW58" s="50"/>
      <c r="AX58" s="50"/>
      <c r="AY58" s="50"/>
      <c r="AZ58" s="50"/>
      <c r="BA58" s="50"/>
      <c r="BB58" s="50"/>
      <c r="BC58" s="50"/>
      <c r="BD58" s="50"/>
      <c r="BE58" s="50"/>
      <c r="BF58" s="50"/>
      <c r="BG58" s="50"/>
      <c r="BH58" s="50"/>
      <c r="BI58" s="50"/>
      <c r="BJ58" s="50"/>
      <c r="BK58" s="50"/>
      <c r="BL58" s="50"/>
      <c r="BM58" s="50"/>
      <c r="BN58" s="50"/>
      <c r="BO58" s="50"/>
      <c r="BP58" s="50"/>
      <c r="BQ58" s="50"/>
      <c r="BR58" s="50"/>
      <c r="BS58" s="50"/>
    </row>
    <row r="59" spans="1:71" x14ac:dyDescent="0.2">
      <c r="A59">
        <f>'Spouse Deferred Rates'!A24</f>
        <v>54</v>
      </c>
      <c r="B59">
        <f>60-A59</f>
        <v>6</v>
      </c>
      <c r="C59">
        <f>'Spouse Deferred Rates'!B24</f>
        <v>9.7999999999999997E-3</v>
      </c>
      <c r="D59">
        <f>'Spouse Deferred Rates'!C24</f>
        <v>1.0200000000000001E-2</v>
      </c>
      <c r="E59">
        <f>'Spouse Deferred Rates'!D24</f>
        <v>1.0699999999999999E-2</v>
      </c>
      <c r="F59">
        <f>'Spouse Deferred Rates'!E24</f>
        <v>1.1599999999999999E-2</v>
      </c>
      <c r="G59">
        <f>'Spouse Deferred Rates'!F24</f>
        <v>1.23E-2</v>
      </c>
      <c r="H59">
        <f>'Spouse Deferred Rates'!G24</f>
        <v>1.21E-2</v>
      </c>
      <c r="I59">
        <f>'Spouse Deferred Rates'!H24</f>
        <v>1.1599999999999999E-2</v>
      </c>
      <c r="J59">
        <f>'Spouse Deferred Rates'!I24</f>
        <v>1.0800000000000001E-2</v>
      </c>
      <c r="K59" s="75"/>
      <c r="L59">
        <f>'Spouse Deferred Rates'!K24</f>
        <v>1.01E-2</v>
      </c>
      <c r="M59">
        <f>'Spouse Deferred Rates'!L24</f>
        <v>9.4999999999999998E-3</v>
      </c>
      <c r="N59">
        <f>'Spouse Deferred Rates'!M24</f>
        <v>8.9999999999999993E-3</v>
      </c>
      <c r="O59">
        <f>'Spouse Deferred Rates'!N24</f>
        <v>8.8000000000000005E-3</v>
      </c>
      <c r="P59">
        <f>'Spouse Deferred Rates'!O24</f>
        <v>8.6E-3</v>
      </c>
      <c r="Q59">
        <f>'Spouse Deferred Rates'!P24</f>
        <v>8.5000000000000006E-3</v>
      </c>
      <c r="R59">
        <f>'Spouse Deferred Rates'!Q24</f>
        <v>8.2000000000000007E-3</v>
      </c>
      <c r="S59">
        <f>'Spouse Deferred Rates'!R24</f>
        <v>7.7999999999999996E-3</v>
      </c>
      <c r="U59">
        <f>'Ins Interest Deferred Rates'!A24</f>
        <v>54</v>
      </c>
      <c r="V59">
        <f>60-U59</f>
        <v>6</v>
      </c>
      <c r="W59" s="50">
        <f>'Ins Interest Deferred Rates'!B24</f>
        <v>1.9800000000000002E-2</v>
      </c>
      <c r="X59" s="50">
        <f>'Ins Interest Deferred Rates'!C24</f>
        <v>1.9400000000000001E-2</v>
      </c>
      <c r="Y59" s="50">
        <f>'Ins Interest Deferred Rates'!D24</f>
        <v>1.89E-2</v>
      </c>
      <c r="Z59" s="50">
        <f>'Ins Interest Deferred Rates'!E24</f>
        <v>1.83E-2</v>
      </c>
      <c r="AA59" s="50">
        <f>'Ins Interest Deferred Rates'!F24</f>
        <v>1.77E-2</v>
      </c>
      <c r="AB59" s="50">
        <f>'Ins Interest Deferred Rates'!G24</f>
        <v>1.7100000000000001E-2</v>
      </c>
      <c r="AC59" s="50">
        <f>'Ins Interest Deferred Rates'!H24</f>
        <v>1.6299999999999999E-2</v>
      </c>
      <c r="AD59" s="50">
        <f>'Ins Interest Deferred Rates'!I24</f>
        <v>1.55E-2</v>
      </c>
      <c r="AE59" s="50">
        <f>'Ins Interest Deferred Rates'!J24</f>
        <v>1.47E-2</v>
      </c>
      <c r="AF59" s="50">
        <f>'Ins Interest Deferred Rates'!K24</f>
        <v>1.38E-2</v>
      </c>
      <c r="AG59" s="50">
        <f>'Ins Interest Deferred Rates'!L24</f>
        <v>1.29E-2</v>
      </c>
      <c r="AH59" s="75"/>
      <c r="AI59" s="50">
        <f>'Ins Interest Deferred Rates'!N24</f>
        <v>1.21E-2</v>
      </c>
      <c r="AJ59" s="50">
        <f>'Ins Interest Deferred Rates'!O24</f>
        <v>1.15E-2</v>
      </c>
      <c r="AK59" s="50">
        <f>'Ins Interest Deferred Rates'!P24</f>
        <v>1.0999999999999999E-2</v>
      </c>
      <c r="AL59" s="50">
        <f>'Ins Interest Deferred Rates'!Q24</f>
        <v>1.0699999999999999E-2</v>
      </c>
      <c r="AM59" s="50">
        <f>'Ins Interest Deferred Rates'!R24</f>
        <v>1.0500000000000001E-2</v>
      </c>
      <c r="AN59" s="50">
        <f>'Ins Interest Deferred Rates'!S24</f>
        <v>1.03E-2</v>
      </c>
      <c r="AO59" s="50">
        <f>'Ins Interest Deferred Rates'!T24</f>
        <v>1.0200000000000001E-2</v>
      </c>
      <c r="AP59" s="50">
        <f>'Ins Interest Deferred Rates'!U24</f>
        <v>1.01E-2</v>
      </c>
      <c r="AQ59" s="50">
        <f>'Ins Interest Deferred Rates'!V24</f>
        <v>1.01E-2</v>
      </c>
      <c r="AR59" s="50">
        <f>'Ins Interest Deferred Rates'!W24</f>
        <v>0</v>
      </c>
      <c r="AU59">
        <f>'Child Deferred Rates'!A24</f>
        <v>54</v>
      </c>
      <c r="AV59">
        <f>60-AU59</f>
        <v>6</v>
      </c>
      <c r="AW59" s="50">
        <f>'Child Deferred Rates'!B24</f>
        <v>8.2000000000000007E-3</v>
      </c>
      <c r="AX59" s="50">
        <f>'Child Deferred Rates'!C24</f>
        <v>7.7999999999999996E-3</v>
      </c>
      <c r="AY59" s="50">
        <f>'Child Deferred Rates'!D24</f>
        <v>7.4000000000000003E-3</v>
      </c>
      <c r="AZ59" s="50">
        <f>'Child Deferred Rates'!E24</f>
        <v>7.0000000000000001E-3</v>
      </c>
      <c r="BA59" s="50">
        <f>'Child Deferred Rates'!F24</f>
        <v>6.6E-3</v>
      </c>
      <c r="BB59" s="50">
        <f>'Child Deferred Rates'!G24</f>
        <v>6.1999999999999998E-3</v>
      </c>
      <c r="BC59" s="50">
        <f>'Child Deferred Rates'!H24</f>
        <v>5.7999999999999996E-3</v>
      </c>
      <c r="BD59" s="50">
        <f>'Child Deferred Rates'!I24</f>
        <v>5.4000000000000003E-3</v>
      </c>
      <c r="BE59" s="50">
        <f>'Child Deferred Rates'!J24</f>
        <v>4.8999999999999998E-3</v>
      </c>
      <c r="BF59" s="50">
        <f>'Child Deferred Rates'!K24</f>
        <v>4.4999999999999997E-3</v>
      </c>
      <c r="BG59" s="50">
        <f>'Child Deferred Rates'!L24</f>
        <v>4.0000000000000001E-3</v>
      </c>
      <c r="BH59" s="50"/>
      <c r="BI59" s="50">
        <f>'Child Deferred Rates'!N24</f>
        <v>3.5999999999999999E-3</v>
      </c>
      <c r="BJ59" s="50">
        <f>'Child Deferred Rates'!O24</f>
        <v>3.0999999999999999E-3</v>
      </c>
      <c r="BK59" s="50">
        <f>'Child Deferred Rates'!P24</f>
        <v>2.7000000000000001E-3</v>
      </c>
      <c r="BL59" s="50">
        <f>'Child Deferred Rates'!Q24</f>
        <v>2.5000000000000001E-3</v>
      </c>
      <c r="BM59" s="50">
        <f>'Child Deferred Rates'!R24</f>
        <v>2.2000000000000001E-3</v>
      </c>
      <c r="BN59" s="50">
        <f>'Child Deferred Rates'!S24</f>
        <v>2E-3</v>
      </c>
      <c r="BO59" s="50">
        <f>'Child Deferred Rates'!T24</f>
        <v>1.9E-3</v>
      </c>
      <c r="BP59" s="50">
        <f>'Child Deferred Rates'!U24</f>
        <v>2.3E-3</v>
      </c>
      <c r="BQ59" s="50">
        <f>'Child Deferred Rates'!V24</f>
        <v>3.3E-3</v>
      </c>
      <c r="BR59" s="50">
        <f>'Child Deferred Rates'!W24</f>
        <v>3.5999999999999999E-3</v>
      </c>
      <c r="BS59" s="50">
        <f>'Child Deferred Rates'!X24</f>
        <v>3.5999999999999999E-3</v>
      </c>
    </row>
    <row r="60" spans="1:71" x14ac:dyDescent="0.2">
      <c r="A60">
        <f>'Spouse Deferred Rates'!A25</f>
        <v>53</v>
      </c>
      <c r="B60">
        <f>60-A60</f>
        <v>7</v>
      </c>
      <c r="C60">
        <f>'Spouse Deferred Rates'!B25</f>
        <v>1.0500000000000001E-2</v>
      </c>
      <c r="D60">
        <f>'Spouse Deferred Rates'!C25</f>
        <v>1.09E-2</v>
      </c>
      <c r="E60">
        <f>'Spouse Deferred Rates'!D25</f>
        <v>1.14E-2</v>
      </c>
      <c r="F60">
        <f>'Spouse Deferred Rates'!E25</f>
        <v>1.23E-2</v>
      </c>
      <c r="G60">
        <f>'Spouse Deferred Rates'!F25</f>
        <v>1.3100000000000001E-2</v>
      </c>
      <c r="H60">
        <f>'Spouse Deferred Rates'!G25</f>
        <v>1.2999999999999999E-2</v>
      </c>
      <c r="I60">
        <f>'Spouse Deferred Rates'!H25</f>
        <v>1.2500000000000001E-2</v>
      </c>
      <c r="J60">
        <f>'Spouse Deferred Rates'!I25</f>
        <v>1.17E-2</v>
      </c>
      <c r="K60" s="75"/>
      <c r="L60">
        <f>'Spouse Deferred Rates'!K25</f>
        <v>1.09E-2</v>
      </c>
      <c r="M60">
        <f>'Spouse Deferred Rates'!L25</f>
        <v>1.0200000000000001E-2</v>
      </c>
      <c r="N60">
        <f>'Spouse Deferred Rates'!M25</f>
        <v>9.7000000000000003E-3</v>
      </c>
      <c r="O60">
        <f>'Spouse Deferred Rates'!N25</f>
        <v>9.4000000000000004E-3</v>
      </c>
      <c r="P60">
        <f>'Spouse Deferred Rates'!O25</f>
        <v>9.2999999999999992E-3</v>
      </c>
      <c r="Q60">
        <f>'Spouse Deferred Rates'!P25</f>
        <v>9.1000000000000004E-3</v>
      </c>
      <c r="R60">
        <f>'Spouse Deferred Rates'!Q25</f>
        <v>8.8000000000000005E-3</v>
      </c>
      <c r="S60">
        <f>'Spouse Deferred Rates'!R25</f>
        <v>8.3999999999999995E-3</v>
      </c>
      <c r="U60">
        <f>'Ins Interest Deferred Rates'!A25</f>
        <v>53</v>
      </c>
      <c r="V60">
        <f>60-U60</f>
        <v>7</v>
      </c>
      <c r="W60" s="50">
        <f>'Ins Interest Deferred Rates'!B25</f>
        <v>2.1299999999999999E-2</v>
      </c>
      <c r="X60" s="50">
        <f>'Ins Interest Deferred Rates'!C25</f>
        <v>2.0899999999999998E-2</v>
      </c>
      <c r="Y60" s="50">
        <f>'Ins Interest Deferred Rates'!D25</f>
        <v>2.0299999999999999E-2</v>
      </c>
      <c r="Z60" s="50">
        <f>'Ins Interest Deferred Rates'!E25</f>
        <v>1.9800000000000002E-2</v>
      </c>
      <c r="AA60" s="50">
        <f>'Ins Interest Deferred Rates'!F25</f>
        <v>1.9099999999999999E-2</v>
      </c>
      <c r="AB60" s="50">
        <f>'Ins Interest Deferred Rates'!G25</f>
        <v>1.84E-2</v>
      </c>
      <c r="AC60" s="50">
        <f>'Ins Interest Deferred Rates'!H25</f>
        <v>1.7600000000000001E-2</v>
      </c>
      <c r="AD60" s="50">
        <f>'Ins Interest Deferred Rates'!I25</f>
        <v>1.67E-2</v>
      </c>
      <c r="AE60" s="50">
        <f>'Ins Interest Deferred Rates'!J25</f>
        <v>1.5800000000000002E-2</v>
      </c>
      <c r="AF60" s="50">
        <f>'Ins Interest Deferred Rates'!K25</f>
        <v>1.49E-2</v>
      </c>
      <c r="AG60" s="50">
        <f>'Ins Interest Deferred Rates'!L25</f>
        <v>1.3899999999999999E-2</v>
      </c>
      <c r="AH60" s="75"/>
      <c r="AI60" s="50">
        <f>'Ins Interest Deferred Rates'!N25</f>
        <v>1.3100000000000001E-2</v>
      </c>
      <c r="AJ60" s="50">
        <f>'Ins Interest Deferred Rates'!O25</f>
        <v>1.24E-2</v>
      </c>
      <c r="AK60" s="50">
        <f>'Ins Interest Deferred Rates'!P25</f>
        <v>1.1900000000000001E-2</v>
      </c>
      <c r="AL60" s="50">
        <f>'Ins Interest Deferred Rates'!Q25</f>
        <v>1.15E-2</v>
      </c>
      <c r="AM60" s="50">
        <f>'Ins Interest Deferred Rates'!R25</f>
        <v>1.1299999999999999E-2</v>
      </c>
      <c r="AN60" s="50">
        <f>'Ins Interest Deferred Rates'!S25</f>
        <v>1.11E-2</v>
      </c>
      <c r="AO60" s="50">
        <f>'Ins Interest Deferred Rates'!T25</f>
        <v>1.0999999999999999E-2</v>
      </c>
      <c r="AP60" s="50">
        <f>'Ins Interest Deferred Rates'!U25</f>
        <v>1.09E-2</v>
      </c>
      <c r="AQ60" s="50">
        <f>'Ins Interest Deferred Rates'!V25</f>
        <v>1.0800000000000001E-2</v>
      </c>
      <c r="AR60" s="50">
        <f>'Ins Interest Deferred Rates'!W25</f>
        <v>0</v>
      </c>
      <c r="AU60">
        <f>'Child Deferred Rates'!A25</f>
        <v>53</v>
      </c>
      <c r="AV60">
        <f>60-AU60</f>
        <v>7</v>
      </c>
      <c r="AW60" s="50">
        <f>'Child Deferred Rates'!B25</f>
        <v>8.3999999999999995E-3</v>
      </c>
      <c r="AX60" s="50">
        <f>'Child Deferred Rates'!C25</f>
        <v>8.0000000000000002E-3</v>
      </c>
      <c r="AY60" s="50">
        <f>'Child Deferred Rates'!D25</f>
        <v>7.6E-3</v>
      </c>
      <c r="AZ60" s="50">
        <f>'Child Deferred Rates'!E25</f>
        <v>7.1999999999999998E-3</v>
      </c>
      <c r="BA60" s="50">
        <f>'Child Deferred Rates'!F25</f>
        <v>6.7999999999999996E-3</v>
      </c>
      <c r="BB60" s="50">
        <f>'Child Deferred Rates'!G25</f>
        <v>6.3E-3</v>
      </c>
      <c r="BC60" s="50">
        <f>'Child Deferred Rates'!H25</f>
        <v>5.7999999999999996E-3</v>
      </c>
      <c r="BD60" s="50">
        <f>'Child Deferred Rates'!I25</f>
        <v>5.4000000000000003E-3</v>
      </c>
      <c r="BE60" s="50">
        <f>'Child Deferred Rates'!J25</f>
        <v>4.8999999999999998E-3</v>
      </c>
      <c r="BF60" s="50">
        <f>'Child Deferred Rates'!K25</f>
        <v>4.4000000000000003E-3</v>
      </c>
      <c r="BG60" s="50">
        <f>'Child Deferred Rates'!L25</f>
        <v>3.8999999999999998E-3</v>
      </c>
      <c r="BH60" s="50"/>
      <c r="BI60" s="50">
        <f>'Child Deferred Rates'!N25</f>
        <v>3.3999999999999998E-3</v>
      </c>
      <c r="BJ60" s="50">
        <f>'Child Deferred Rates'!O25</f>
        <v>3.0000000000000001E-3</v>
      </c>
      <c r="BK60" s="50">
        <f>'Child Deferred Rates'!P25</f>
        <v>2.7000000000000001E-3</v>
      </c>
      <c r="BL60" s="50">
        <f>'Child Deferred Rates'!Q25</f>
        <v>2.3999999999999998E-3</v>
      </c>
      <c r="BM60" s="50">
        <f>'Child Deferred Rates'!R25</f>
        <v>2.2000000000000001E-3</v>
      </c>
      <c r="BN60" s="50">
        <f>'Child Deferred Rates'!S25</f>
        <v>2.0999999999999999E-3</v>
      </c>
      <c r="BO60" s="50">
        <f>'Child Deferred Rates'!T25</f>
        <v>2E-3</v>
      </c>
      <c r="BP60" s="50">
        <f>'Child Deferred Rates'!U25</f>
        <v>2.3999999999999998E-3</v>
      </c>
      <c r="BQ60" s="50">
        <f>'Child Deferred Rates'!V25</f>
        <v>3.5000000000000001E-3</v>
      </c>
      <c r="BR60" s="50">
        <f>'Child Deferred Rates'!W25</f>
        <v>3.8999999999999998E-3</v>
      </c>
      <c r="BS60" s="50">
        <f>'Child Deferred Rates'!X25</f>
        <v>3.8999999999999998E-3</v>
      </c>
    </row>
    <row r="61" spans="1:71" x14ac:dyDescent="0.2">
      <c r="A61">
        <f>'Spouse Deferred Rates'!A26</f>
        <v>52</v>
      </c>
      <c r="B61">
        <f>60-A61</f>
        <v>8</v>
      </c>
      <c r="C61">
        <f>'Spouse Deferred Rates'!B26</f>
        <v>0</v>
      </c>
      <c r="D61">
        <f>'Spouse Deferred Rates'!C26</f>
        <v>1.14E-2</v>
      </c>
      <c r="E61">
        <f>'Spouse Deferred Rates'!D26</f>
        <v>1.2E-2</v>
      </c>
      <c r="F61">
        <f>'Spouse Deferred Rates'!E26</f>
        <v>1.2999999999999999E-2</v>
      </c>
      <c r="G61">
        <f>'Spouse Deferred Rates'!F26</f>
        <v>1.38E-2</v>
      </c>
      <c r="H61">
        <f>'Spouse Deferred Rates'!G26</f>
        <v>1.38E-2</v>
      </c>
      <c r="I61">
        <f>'Spouse Deferred Rates'!H26</f>
        <v>1.32E-2</v>
      </c>
      <c r="J61">
        <f>'Spouse Deferred Rates'!I26</f>
        <v>1.24E-2</v>
      </c>
      <c r="K61" s="75"/>
      <c r="L61">
        <f>'Spouse Deferred Rates'!K26</f>
        <v>1.15E-2</v>
      </c>
      <c r="M61">
        <f>'Spouse Deferred Rates'!L26</f>
        <v>1.0800000000000001E-2</v>
      </c>
      <c r="N61">
        <f>'Spouse Deferred Rates'!M26</f>
        <v>1.03E-2</v>
      </c>
      <c r="O61">
        <f>'Spouse Deferred Rates'!N26</f>
        <v>0.01</v>
      </c>
      <c r="P61">
        <f>'Spouse Deferred Rates'!O26</f>
        <v>9.7999999999999997E-3</v>
      </c>
      <c r="Q61">
        <f>'Spouse Deferred Rates'!P26</f>
        <v>9.5999999999999992E-3</v>
      </c>
      <c r="R61">
        <f>'Spouse Deferred Rates'!Q26</f>
        <v>9.4000000000000004E-3</v>
      </c>
      <c r="S61">
        <f>'Spouse Deferred Rates'!R26</f>
        <v>8.8999999999999999E-3</v>
      </c>
      <c r="U61">
        <f>'Ins Interest Deferred Rates'!A26</f>
        <v>52</v>
      </c>
      <c r="V61">
        <f>60-U61</f>
        <v>8</v>
      </c>
      <c r="W61" s="50">
        <f>'Ins Interest Deferred Rates'!B26</f>
        <v>2.2499999999999999E-2</v>
      </c>
      <c r="X61" s="50">
        <f>'Ins Interest Deferred Rates'!C26</f>
        <v>2.2100000000000002E-2</v>
      </c>
      <c r="Y61" s="50">
        <f>'Ins Interest Deferred Rates'!D26</f>
        <v>2.1499999999999998E-2</v>
      </c>
      <c r="Z61" s="50">
        <f>'Ins Interest Deferred Rates'!E26</f>
        <v>2.0899999999999998E-2</v>
      </c>
      <c r="AA61" s="50">
        <f>'Ins Interest Deferred Rates'!F26</f>
        <v>2.0199999999999999E-2</v>
      </c>
      <c r="AB61" s="50">
        <f>'Ins Interest Deferred Rates'!G26</f>
        <v>1.95E-2</v>
      </c>
      <c r="AC61" s="50">
        <f>'Ins Interest Deferred Rates'!H26</f>
        <v>1.8599999999999998E-2</v>
      </c>
      <c r="AD61" s="50">
        <f>'Ins Interest Deferred Rates'!I26</f>
        <v>1.77E-2</v>
      </c>
      <c r="AE61" s="50">
        <f>'Ins Interest Deferred Rates'!J26</f>
        <v>1.67E-2</v>
      </c>
      <c r="AF61" s="50">
        <f>'Ins Interest Deferred Rates'!K26</f>
        <v>1.5699999999999999E-2</v>
      </c>
      <c r="AG61" s="50">
        <f>'Ins Interest Deferred Rates'!L26</f>
        <v>1.4800000000000001E-2</v>
      </c>
      <c r="AH61" s="75"/>
      <c r="AI61" s="50">
        <f>'Ins Interest Deferred Rates'!N26</f>
        <v>1.3899999999999999E-2</v>
      </c>
      <c r="AJ61" s="50">
        <f>'Ins Interest Deferred Rates'!O26</f>
        <v>1.3100000000000001E-2</v>
      </c>
      <c r="AK61" s="50">
        <f>'Ins Interest Deferred Rates'!P26</f>
        <v>1.26E-2</v>
      </c>
      <c r="AL61" s="50">
        <f>'Ins Interest Deferred Rates'!Q26</f>
        <v>1.2200000000000001E-2</v>
      </c>
      <c r="AM61" s="50">
        <f>'Ins Interest Deferred Rates'!R26</f>
        <v>1.1900000000000001E-2</v>
      </c>
      <c r="AN61" s="50">
        <f>'Ins Interest Deferred Rates'!S26</f>
        <v>1.18E-2</v>
      </c>
      <c r="AO61" s="50">
        <f>'Ins Interest Deferred Rates'!T26</f>
        <v>1.1599999999999999E-2</v>
      </c>
      <c r="AP61" s="50">
        <f>'Ins Interest Deferred Rates'!U26</f>
        <v>1.15E-2</v>
      </c>
      <c r="AQ61" s="50">
        <f>'Ins Interest Deferred Rates'!V26</f>
        <v>1.15E-2</v>
      </c>
      <c r="AR61" s="50">
        <f>'Ins Interest Deferred Rates'!W26</f>
        <v>0</v>
      </c>
      <c r="AU61">
        <f>'Child Deferred Rates'!A26</f>
        <v>52</v>
      </c>
      <c r="AV61">
        <f>60-AU61</f>
        <v>8</v>
      </c>
      <c r="AW61" s="50">
        <f>'Child Deferred Rates'!B26</f>
        <v>8.5000000000000006E-3</v>
      </c>
      <c r="AX61" s="50">
        <f>'Child Deferred Rates'!C26</f>
        <v>8.0999999999999996E-3</v>
      </c>
      <c r="AY61" s="50">
        <f>'Child Deferred Rates'!D26</f>
        <v>7.7000000000000002E-3</v>
      </c>
      <c r="AZ61" s="50">
        <f>'Child Deferred Rates'!E26</f>
        <v>7.1999999999999998E-3</v>
      </c>
      <c r="BA61" s="50">
        <f>'Child Deferred Rates'!F26</f>
        <v>6.7000000000000002E-3</v>
      </c>
      <c r="BB61" s="50">
        <f>'Child Deferred Rates'!G26</f>
        <v>6.1999999999999998E-3</v>
      </c>
      <c r="BC61" s="50">
        <f>'Child Deferred Rates'!H26</f>
        <v>5.7000000000000002E-3</v>
      </c>
      <c r="BD61" s="50">
        <f>'Child Deferred Rates'!I26</f>
        <v>5.1999999999999998E-3</v>
      </c>
      <c r="BE61" s="50">
        <f>'Child Deferred Rates'!J26</f>
        <v>4.7000000000000002E-3</v>
      </c>
      <c r="BF61" s="50">
        <f>'Child Deferred Rates'!K26</f>
        <v>4.1999999999999997E-3</v>
      </c>
      <c r="BG61" s="50">
        <f>'Child Deferred Rates'!L26</f>
        <v>3.5999999999999999E-3</v>
      </c>
      <c r="BH61" s="50"/>
      <c r="BI61" s="50">
        <f>'Child Deferred Rates'!N26</f>
        <v>3.2000000000000002E-3</v>
      </c>
      <c r="BJ61" s="50">
        <f>'Child Deferred Rates'!O26</f>
        <v>2.8999999999999998E-3</v>
      </c>
      <c r="BK61" s="50">
        <f>'Child Deferred Rates'!P26</f>
        <v>2.5999999999999999E-3</v>
      </c>
      <c r="BL61" s="50">
        <f>'Child Deferred Rates'!Q26</f>
        <v>2.3999999999999998E-3</v>
      </c>
      <c r="BM61" s="50">
        <f>'Child Deferred Rates'!R26</f>
        <v>2.3E-3</v>
      </c>
      <c r="BN61" s="50">
        <f>'Child Deferred Rates'!S26</f>
        <v>2.2000000000000001E-3</v>
      </c>
      <c r="BO61" s="50">
        <f>'Child Deferred Rates'!T26</f>
        <v>2.0999999999999999E-3</v>
      </c>
      <c r="BP61" s="50">
        <f>'Child Deferred Rates'!U26</f>
        <v>2.5000000000000001E-3</v>
      </c>
      <c r="BQ61" s="50">
        <f>'Child Deferred Rates'!V26</f>
        <v>3.7000000000000002E-3</v>
      </c>
      <c r="BR61" s="50">
        <f>'Child Deferred Rates'!W26</f>
        <v>4.0000000000000001E-3</v>
      </c>
      <c r="BS61" s="50">
        <f>'Child Deferred Rates'!X26</f>
        <v>4.1000000000000003E-3</v>
      </c>
    </row>
    <row r="62" spans="1:71" x14ac:dyDescent="0.2">
      <c r="A62">
        <f>'Spouse Deferred Rates'!A27</f>
        <v>51</v>
      </c>
      <c r="B62">
        <f>60-A62</f>
        <v>9</v>
      </c>
      <c r="C62">
        <f>'Spouse Deferred Rates'!B27</f>
        <v>0</v>
      </c>
      <c r="D62">
        <f>'Spouse Deferred Rates'!C27</f>
        <v>1.18E-2</v>
      </c>
      <c r="E62">
        <f>'Spouse Deferred Rates'!D27</f>
        <v>1.2500000000000001E-2</v>
      </c>
      <c r="F62">
        <f>'Spouse Deferred Rates'!E27</f>
        <v>1.34E-2</v>
      </c>
      <c r="G62">
        <f>'Spouse Deferred Rates'!F27</f>
        <v>1.43E-2</v>
      </c>
      <c r="H62">
        <f>'Spouse Deferred Rates'!G27</f>
        <v>1.44E-2</v>
      </c>
      <c r="I62">
        <f>'Spouse Deferred Rates'!H27</f>
        <v>1.38E-2</v>
      </c>
      <c r="J62">
        <f>'Spouse Deferred Rates'!I27</f>
        <v>1.2999999999999999E-2</v>
      </c>
      <c r="K62" s="75"/>
      <c r="L62">
        <f>'Spouse Deferred Rates'!K27</f>
        <v>1.21E-2</v>
      </c>
      <c r="M62">
        <f>'Spouse Deferred Rates'!L27</f>
        <v>1.1299999999999999E-2</v>
      </c>
      <c r="N62">
        <f>'Spouse Deferred Rates'!M27</f>
        <v>1.0800000000000001E-2</v>
      </c>
      <c r="O62">
        <f>'Spouse Deferred Rates'!N27</f>
        <v>1.0500000000000001E-2</v>
      </c>
      <c r="P62">
        <f>'Spouse Deferred Rates'!O27</f>
        <v>1.03E-2</v>
      </c>
      <c r="Q62">
        <f>'Spouse Deferred Rates'!P27</f>
        <v>1.01E-2</v>
      </c>
      <c r="R62">
        <f>'Spouse Deferred Rates'!Q27</f>
        <v>9.7999999999999997E-3</v>
      </c>
      <c r="S62">
        <f>'Spouse Deferred Rates'!R27</f>
        <v>9.2999999999999992E-3</v>
      </c>
      <c r="U62">
        <f>'Ins Interest Deferred Rates'!A27</f>
        <v>51</v>
      </c>
      <c r="V62">
        <f>60-U62</f>
        <v>9</v>
      </c>
      <c r="W62" s="50">
        <f>'Ins Interest Deferred Rates'!B27</f>
        <v>0</v>
      </c>
      <c r="X62" s="50">
        <f>'Ins Interest Deferred Rates'!C27</f>
        <v>2.3099999999999999E-2</v>
      </c>
      <c r="Y62" s="50">
        <f>'Ins Interest Deferred Rates'!D27</f>
        <v>2.2499999999999999E-2</v>
      </c>
      <c r="Z62" s="50">
        <f>'Ins Interest Deferred Rates'!E27</f>
        <v>2.1899999999999999E-2</v>
      </c>
      <c r="AA62" s="50">
        <f>'Ins Interest Deferred Rates'!F27</f>
        <v>2.12E-2</v>
      </c>
      <c r="AB62" s="50">
        <f>'Ins Interest Deferred Rates'!G27</f>
        <v>2.0400000000000001E-2</v>
      </c>
      <c r="AC62" s="50">
        <f>'Ins Interest Deferred Rates'!H27</f>
        <v>1.95E-2</v>
      </c>
      <c r="AD62" s="50">
        <f>'Ins Interest Deferred Rates'!I27</f>
        <v>1.8499999999999999E-2</v>
      </c>
      <c r="AE62" s="50">
        <f>'Ins Interest Deferred Rates'!J27</f>
        <v>1.7500000000000002E-2</v>
      </c>
      <c r="AF62" s="50">
        <f>'Ins Interest Deferred Rates'!K27</f>
        <v>1.6500000000000001E-2</v>
      </c>
      <c r="AG62" s="50">
        <f>'Ins Interest Deferred Rates'!L27</f>
        <v>1.54E-2</v>
      </c>
      <c r="AH62" s="75"/>
      <c r="AI62" s="50">
        <f>'Ins Interest Deferred Rates'!N27</f>
        <v>1.4500000000000001E-2</v>
      </c>
      <c r="AJ62" s="50">
        <f>'Ins Interest Deferred Rates'!O27</f>
        <v>1.37E-2</v>
      </c>
      <c r="AK62" s="50">
        <f>'Ins Interest Deferred Rates'!P27</f>
        <v>1.32E-2</v>
      </c>
      <c r="AL62" s="50">
        <f>'Ins Interest Deferred Rates'!Q27</f>
        <v>1.2800000000000001E-2</v>
      </c>
      <c r="AM62" s="50">
        <f>'Ins Interest Deferred Rates'!R27</f>
        <v>1.2500000000000001E-2</v>
      </c>
      <c r="AN62" s="50">
        <f>'Ins Interest Deferred Rates'!S27</f>
        <v>1.23E-2</v>
      </c>
      <c r="AO62" s="50">
        <f>'Ins Interest Deferred Rates'!T27</f>
        <v>1.2200000000000001E-2</v>
      </c>
      <c r="AP62" s="50">
        <f>'Ins Interest Deferred Rates'!U27</f>
        <v>1.21E-2</v>
      </c>
      <c r="AQ62" s="50">
        <f>'Ins Interest Deferred Rates'!V27</f>
        <v>1.2E-2</v>
      </c>
      <c r="AR62" s="50">
        <f>'Ins Interest Deferred Rates'!W27</f>
        <v>0</v>
      </c>
      <c r="AU62">
        <f>'Child Deferred Rates'!A27</f>
        <v>51</v>
      </c>
      <c r="AV62">
        <f>60-AU62</f>
        <v>9</v>
      </c>
      <c r="AW62" s="50">
        <f>'Child Deferred Rates'!B27</f>
        <v>8.5000000000000006E-3</v>
      </c>
      <c r="AX62" s="50">
        <f>'Child Deferred Rates'!C27</f>
        <v>8.0999999999999996E-3</v>
      </c>
      <c r="AY62" s="50">
        <f>'Child Deferred Rates'!D27</f>
        <v>7.6E-3</v>
      </c>
      <c r="AZ62" s="50">
        <f>'Child Deferred Rates'!E27</f>
        <v>7.1000000000000004E-3</v>
      </c>
      <c r="BA62" s="50">
        <f>'Child Deferred Rates'!F27</f>
        <v>6.6E-3</v>
      </c>
      <c r="BB62" s="50">
        <f>'Child Deferred Rates'!G27</f>
        <v>6.1000000000000004E-3</v>
      </c>
      <c r="BC62" s="50">
        <f>'Child Deferred Rates'!H27</f>
        <v>5.4999999999999997E-3</v>
      </c>
      <c r="BD62" s="50">
        <f>'Child Deferred Rates'!I27</f>
        <v>5.0000000000000001E-3</v>
      </c>
      <c r="BE62" s="50">
        <f>'Child Deferred Rates'!J27</f>
        <v>4.4000000000000003E-3</v>
      </c>
      <c r="BF62" s="50">
        <f>'Child Deferred Rates'!K27</f>
        <v>3.8E-3</v>
      </c>
      <c r="BG62" s="50">
        <f>'Child Deferred Rates'!L27</f>
        <v>3.3999999999999998E-3</v>
      </c>
      <c r="BH62" s="50"/>
      <c r="BI62" s="50">
        <f>'Child Deferred Rates'!N27</f>
        <v>3.0999999999999999E-3</v>
      </c>
      <c r="BJ62" s="50">
        <f>'Child Deferred Rates'!O27</f>
        <v>2.8E-3</v>
      </c>
      <c r="BK62" s="50">
        <f>'Child Deferred Rates'!P27</f>
        <v>2.5999999999999999E-3</v>
      </c>
      <c r="BL62" s="50">
        <f>'Child Deferred Rates'!Q27</f>
        <v>2.3999999999999998E-3</v>
      </c>
      <c r="BM62" s="50">
        <f>'Child Deferred Rates'!R27</f>
        <v>2.3999999999999998E-3</v>
      </c>
      <c r="BN62" s="50">
        <f>'Child Deferred Rates'!S27</f>
        <v>2.3E-3</v>
      </c>
      <c r="BO62" s="50">
        <f>'Child Deferred Rates'!T27</f>
        <v>2.2000000000000001E-3</v>
      </c>
      <c r="BP62" s="50">
        <f>'Child Deferred Rates'!U27</f>
        <v>2.5999999999999999E-3</v>
      </c>
      <c r="BQ62" s="50">
        <f>'Child Deferred Rates'!V27</f>
        <v>3.8E-3</v>
      </c>
      <c r="BR62" s="50">
        <f>'Child Deferred Rates'!W27</f>
        <v>4.1999999999999997E-3</v>
      </c>
      <c r="BS62" s="50">
        <f>'Child Deferred Rates'!X27</f>
        <v>4.1999999999999997E-3</v>
      </c>
    </row>
    <row r="63" spans="1:71" x14ac:dyDescent="0.2">
      <c r="A63">
        <f>'Spouse Deferred Rates'!A28</f>
        <v>50</v>
      </c>
      <c r="B63">
        <f>60-A63</f>
        <v>10</v>
      </c>
      <c r="C63">
        <f>'Spouse Deferred Rates'!B28</f>
        <v>0</v>
      </c>
      <c r="D63">
        <f>'Spouse Deferred Rates'!C28</f>
        <v>1.2200000000000001E-2</v>
      </c>
      <c r="E63">
        <f>'Spouse Deferred Rates'!D28</f>
        <v>1.2800000000000001E-2</v>
      </c>
      <c r="F63">
        <f>'Spouse Deferred Rates'!E28</f>
        <v>1.38E-2</v>
      </c>
      <c r="G63">
        <f>'Spouse Deferred Rates'!F28</f>
        <v>1.4800000000000001E-2</v>
      </c>
      <c r="H63">
        <f>'Spouse Deferred Rates'!G28</f>
        <v>1.49E-2</v>
      </c>
      <c r="I63">
        <f>'Spouse Deferred Rates'!H28</f>
        <v>1.43E-2</v>
      </c>
      <c r="J63">
        <f>'Spouse Deferred Rates'!I28</f>
        <v>1.35E-2</v>
      </c>
      <c r="K63" s="75"/>
      <c r="L63">
        <f>'Spouse Deferred Rates'!K28</f>
        <v>1.2500000000000001E-2</v>
      </c>
      <c r="M63">
        <f>'Spouse Deferred Rates'!L28</f>
        <v>1.18E-2</v>
      </c>
      <c r="N63">
        <f>'Spouse Deferred Rates'!M28</f>
        <v>1.12E-2</v>
      </c>
      <c r="O63">
        <f>'Spouse Deferred Rates'!N28</f>
        <v>1.09E-2</v>
      </c>
      <c r="P63">
        <f>'Spouse Deferred Rates'!O28</f>
        <v>1.06E-2</v>
      </c>
      <c r="Q63">
        <f>'Spouse Deferred Rates'!P28</f>
        <v>1.0500000000000001E-2</v>
      </c>
      <c r="R63">
        <f>'Spouse Deferred Rates'!Q28</f>
        <v>1.01E-2</v>
      </c>
      <c r="S63">
        <f>'Spouse Deferred Rates'!R28</f>
        <v>9.5999999999999992E-3</v>
      </c>
      <c r="U63">
        <f>'Ins Interest Deferred Rates'!A28</f>
        <v>50</v>
      </c>
      <c r="V63">
        <f>60-U63</f>
        <v>10</v>
      </c>
      <c r="W63" s="50">
        <f>'Ins Interest Deferred Rates'!B28</f>
        <v>0</v>
      </c>
      <c r="X63" s="50">
        <f>'Ins Interest Deferred Rates'!C28</f>
        <v>2.3900000000000001E-2</v>
      </c>
      <c r="Y63" s="50">
        <f>'Ins Interest Deferred Rates'!D28</f>
        <v>2.3300000000000001E-2</v>
      </c>
      <c r="Z63" s="50">
        <f>'Ins Interest Deferred Rates'!E28</f>
        <v>2.2700000000000001E-2</v>
      </c>
      <c r="AA63" s="50">
        <f>'Ins Interest Deferred Rates'!F28</f>
        <v>2.1899999999999999E-2</v>
      </c>
      <c r="AB63" s="50">
        <f>'Ins Interest Deferred Rates'!G28</f>
        <v>2.1100000000000001E-2</v>
      </c>
      <c r="AC63" s="50">
        <f>'Ins Interest Deferred Rates'!H28</f>
        <v>2.0199999999999999E-2</v>
      </c>
      <c r="AD63" s="50">
        <f>'Ins Interest Deferred Rates'!I28</f>
        <v>1.9199999999999998E-2</v>
      </c>
      <c r="AE63" s="50">
        <f>'Ins Interest Deferred Rates'!J28</f>
        <v>1.8200000000000001E-2</v>
      </c>
      <c r="AF63" s="50">
        <f>'Ins Interest Deferred Rates'!K28</f>
        <v>1.7100000000000001E-2</v>
      </c>
      <c r="AG63" s="50">
        <f>'Ins Interest Deferred Rates'!L28</f>
        <v>1.6E-2</v>
      </c>
      <c r="AH63" s="75"/>
      <c r="AI63" s="50">
        <f>'Ins Interest Deferred Rates'!N28</f>
        <v>1.4999999999999999E-2</v>
      </c>
      <c r="AJ63" s="50">
        <f>'Ins Interest Deferred Rates'!O28</f>
        <v>1.4200000000000001E-2</v>
      </c>
      <c r="AK63" s="50">
        <f>'Ins Interest Deferred Rates'!P28</f>
        <v>1.3599999999999999E-2</v>
      </c>
      <c r="AL63" s="50">
        <f>'Ins Interest Deferred Rates'!Q28</f>
        <v>1.32E-2</v>
      </c>
      <c r="AM63" s="50">
        <f>'Ins Interest Deferred Rates'!R28</f>
        <v>1.2999999999999999E-2</v>
      </c>
      <c r="AN63" s="50">
        <f>'Ins Interest Deferred Rates'!S28</f>
        <v>1.2800000000000001E-2</v>
      </c>
      <c r="AO63" s="50">
        <f>'Ins Interest Deferred Rates'!T28</f>
        <v>1.26E-2</v>
      </c>
      <c r="AP63" s="50">
        <f>'Ins Interest Deferred Rates'!U28</f>
        <v>1.2500000000000001E-2</v>
      </c>
      <c r="AQ63" s="50">
        <f>'Ins Interest Deferred Rates'!V28</f>
        <v>1.2500000000000001E-2</v>
      </c>
      <c r="AR63" s="50">
        <f>'Ins Interest Deferred Rates'!W28</f>
        <v>0</v>
      </c>
      <c r="AU63">
        <f>'Child Deferred Rates'!A28</f>
        <v>50</v>
      </c>
      <c r="AV63">
        <f>60-AU63</f>
        <v>10</v>
      </c>
      <c r="AW63" s="50">
        <f>'Child Deferred Rates'!B28</f>
        <v>8.3999999999999995E-3</v>
      </c>
      <c r="AX63" s="50">
        <f>'Child Deferred Rates'!C28</f>
        <v>7.9000000000000008E-3</v>
      </c>
      <c r="AY63" s="50">
        <f>'Child Deferred Rates'!D28</f>
        <v>7.4000000000000003E-3</v>
      </c>
      <c r="AZ63" s="50">
        <f>'Child Deferred Rates'!E28</f>
        <v>6.8999999999999999E-3</v>
      </c>
      <c r="BA63" s="50">
        <f>'Child Deferred Rates'!F28</f>
        <v>6.3E-3</v>
      </c>
      <c r="BB63" s="50">
        <f>'Child Deferred Rates'!G28</f>
        <v>5.7999999999999996E-3</v>
      </c>
      <c r="BC63" s="50">
        <f>'Child Deferred Rates'!H28</f>
        <v>5.1999999999999998E-3</v>
      </c>
      <c r="BD63" s="50">
        <f>'Child Deferred Rates'!I28</f>
        <v>4.5999999999999999E-3</v>
      </c>
      <c r="BE63" s="50">
        <f>'Child Deferred Rates'!J28</f>
        <v>4.0000000000000001E-3</v>
      </c>
      <c r="BF63" s="50">
        <f>'Child Deferred Rates'!K28</f>
        <v>3.5999999999999999E-3</v>
      </c>
      <c r="BG63" s="50">
        <f>'Child Deferred Rates'!L28</f>
        <v>3.3E-3</v>
      </c>
      <c r="BH63" s="50"/>
      <c r="BI63" s="50">
        <f>'Child Deferred Rates'!N28</f>
        <v>3.0000000000000001E-3</v>
      </c>
      <c r="BJ63" s="50">
        <f>'Child Deferred Rates'!O28</f>
        <v>2.7000000000000001E-3</v>
      </c>
      <c r="BK63" s="50">
        <f>'Child Deferred Rates'!P28</f>
        <v>2.5999999999999999E-3</v>
      </c>
      <c r="BL63" s="50">
        <f>'Child Deferred Rates'!Q28</f>
        <v>2.5000000000000001E-3</v>
      </c>
      <c r="BM63" s="50">
        <f>'Child Deferred Rates'!R28</f>
        <v>2.3999999999999998E-3</v>
      </c>
      <c r="BN63" s="50">
        <f>'Child Deferred Rates'!S28</f>
        <v>2.3E-3</v>
      </c>
      <c r="BO63" s="50">
        <f>'Child Deferred Rates'!T28</f>
        <v>2.3E-3</v>
      </c>
      <c r="BP63" s="50">
        <f>'Child Deferred Rates'!U28</f>
        <v>2.7000000000000001E-3</v>
      </c>
      <c r="BQ63" s="50">
        <f>'Child Deferred Rates'!V28</f>
        <v>3.8999999999999998E-3</v>
      </c>
      <c r="BR63" s="50">
        <f>'Child Deferred Rates'!W28</f>
        <v>4.3E-3</v>
      </c>
      <c r="BS63" s="50">
        <f>'Child Deferred Rates'!X28</f>
        <v>4.3E-3</v>
      </c>
    </row>
    <row r="64" spans="1:71" x14ac:dyDescent="0.2">
      <c r="K64" s="75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75"/>
      <c r="AI64" s="50"/>
      <c r="AJ64" s="50"/>
      <c r="AK64" s="50"/>
      <c r="AL64" s="50"/>
      <c r="AM64" s="50"/>
      <c r="AN64" s="50"/>
      <c r="AO64" s="50"/>
      <c r="AP64" s="50"/>
      <c r="AQ64" s="50"/>
      <c r="AR64" s="50"/>
      <c r="AW64" s="50"/>
      <c r="AX64" s="50"/>
      <c r="AY64" s="50"/>
      <c r="AZ64" s="50"/>
      <c r="BA64" s="50"/>
      <c r="BB64" s="50"/>
      <c r="BC64" s="50"/>
      <c r="BD64" s="50"/>
      <c r="BE64" s="50"/>
      <c r="BF64" s="50"/>
      <c r="BG64" s="50"/>
      <c r="BH64" s="50"/>
      <c r="BI64" s="50"/>
      <c r="BJ64" s="50"/>
      <c r="BK64" s="50"/>
      <c r="BL64" s="50"/>
      <c r="BM64" s="50"/>
      <c r="BN64" s="50"/>
      <c r="BO64" s="50"/>
      <c r="BP64" s="50"/>
      <c r="BQ64" s="50"/>
      <c r="BR64" s="50"/>
      <c r="BS64" s="50"/>
    </row>
    <row r="65" spans="1:71" x14ac:dyDescent="0.2">
      <c r="A65">
        <f>'Spouse Deferred Rates'!A30</f>
        <v>49</v>
      </c>
      <c r="B65">
        <f>60-A65</f>
        <v>11</v>
      </c>
      <c r="C65">
        <f>'Spouse Deferred Rates'!B30</f>
        <v>0</v>
      </c>
      <c r="D65">
        <f>'Spouse Deferred Rates'!C30</f>
        <v>1.2500000000000001E-2</v>
      </c>
      <c r="E65">
        <f>'Spouse Deferred Rates'!D30</f>
        <v>1.3100000000000001E-2</v>
      </c>
      <c r="F65">
        <f>'Spouse Deferred Rates'!E30</f>
        <v>1.4200000000000001E-2</v>
      </c>
      <c r="G65">
        <f>'Spouse Deferred Rates'!F30</f>
        <v>1.5100000000000001E-2</v>
      </c>
      <c r="H65">
        <f>'Spouse Deferred Rates'!G30</f>
        <v>1.5299999999999999E-2</v>
      </c>
      <c r="I65">
        <f>'Spouse Deferred Rates'!H30</f>
        <v>1.4800000000000001E-2</v>
      </c>
      <c r="J65">
        <f>'Spouse Deferred Rates'!I30</f>
        <v>1.3899999999999999E-2</v>
      </c>
      <c r="K65" s="75"/>
      <c r="L65">
        <f>'Spouse Deferred Rates'!K30</f>
        <v>1.29E-2</v>
      </c>
      <c r="M65">
        <f>'Spouse Deferred Rates'!L30</f>
        <v>1.21E-2</v>
      </c>
      <c r="N65">
        <f>'Spouse Deferred Rates'!M30</f>
        <v>1.15E-2</v>
      </c>
      <c r="O65">
        <f>'Spouse Deferred Rates'!N30</f>
        <v>1.12E-2</v>
      </c>
      <c r="P65">
        <f>'Spouse Deferred Rates'!O30</f>
        <v>1.0999999999999999E-2</v>
      </c>
      <c r="Q65">
        <f>'Spouse Deferred Rates'!P30</f>
        <v>1.0800000000000001E-2</v>
      </c>
      <c r="R65">
        <f>'Spouse Deferred Rates'!Q30</f>
        <v>1.0500000000000001E-2</v>
      </c>
      <c r="S65">
        <f>'Spouse Deferred Rates'!R30</f>
        <v>9.9000000000000008E-3</v>
      </c>
      <c r="U65">
        <f>'Ins Interest Deferred Rates'!A30</f>
        <v>49</v>
      </c>
      <c r="V65">
        <f>60-U65</f>
        <v>11</v>
      </c>
      <c r="W65" s="50">
        <f>'Ins Interest Deferred Rates'!B30</f>
        <v>0</v>
      </c>
      <c r="X65" s="50">
        <f>'Ins Interest Deferred Rates'!C30</f>
        <v>2.46E-2</v>
      </c>
      <c r="Y65" s="50">
        <f>'Ins Interest Deferred Rates'!D30</f>
        <v>2.4E-2</v>
      </c>
      <c r="Z65" s="50">
        <f>'Ins Interest Deferred Rates'!E30</f>
        <v>2.3400000000000001E-2</v>
      </c>
      <c r="AA65" s="50">
        <f>'Ins Interest Deferred Rates'!F30</f>
        <v>2.2599999999999999E-2</v>
      </c>
      <c r="AB65" s="50">
        <f>'Ins Interest Deferred Rates'!G30</f>
        <v>2.1700000000000001E-2</v>
      </c>
      <c r="AC65" s="50">
        <f>'Ins Interest Deferred Rates'!H30</f>
        <v>2.0799999999999999E-2</v>
      </c>
      <c r="AD65" s="50">
        <f>'Ins Interest Deferred Rates'!I30</f>
        <v>1.9800000000000002E-2</v>
      </c>
      <c r="AE65" s="50">
        <f>'Ins Interest Deferred Rates'!J30</f>
        <v>1.8700000000000001E-2</v>
      </c>
      <c r="AF65" s="50">
        <f>'Ins Interest Deferred Rates'!K30</f>
        <v>1.7600000000000001E-2</v>
      </c>
      <c r="AG65" s="50">
        <f>'Ins Interest Deferred Rates'!L30</f>
        <v>1.6500000000000001E-2</v>
      </c>
      <c r="AH65" s="75"/>
      <c r="AI65" s="50">
        <f>'Ins Interest Deferred Rates'!N30</f>
        <v>1.55E-2</v>
      </c>
      <c r="AJ65" s="50">
        <f>'Ins Interest Deferred Rates'!O30</f>
        <v>1.47E-2</v>
      </c>
      <c r="AK65" s="50">
        <f>'Ins Interest Deferred Rates'!P30</f>
        <v>1.41E-2</v>
      </c>
      <c r="AL65" s="50">
        <f>'Ins Interest Deferred Rates'!Q30</f>
        <v>1.3599999999999999E-2</v>
      </c>
      <c r="AM65" s="50">
        <f>'Ins Interest Deferred Rates'!R30</f>
        <v>1.34E-2</v>
      </c>
      <c r="AN65" s="50">
        <f>'Ins Interest Deferred Rates'!S30</f>
        <v>1.32E-2</v>
      </c>
      <c r="AO65" s="50">
        <f>'Ins Interest Deferred Rates'!T30</f>
        <v>1.2999999999999999E-2</v>
      </c>
      <c r="AP65" s="50">
        <f>'Ins Interest Deferred Rates'!U30</f>
        <v>1.29E-2</v>
      </c>
      <c r="AQ65" s="50">
        <f>'Ins Interest Deferred Rates'!V30</f>
        <v>1.2800000000000001E-2</v>
      </c>
      <c r="AR65" s="50">
        <f>'Ins Interest Deferred Rates'!W30</f>
        <v>1.2800000000000001E-2</v>
      </c>
      <c r="AU65">
        <f>'Child Deferred Rates'!A30</f>
        <v>49</v>
      </c>
      <c r="AV65">
        <f>60-AU65</f>
        <v>11</v>
      </c>
      <c r="AW65" s="50">
        <f>'Child Deferred Rates'!B30</f>
        <v>8.2000000000000007E-3</v>
      </c>
      <c r="AX65" s="50">
        <f>'Child Deferred Rates'!C30</f>
        <v>7.7000000000000002E-3</v>
      </c>
      <c r="AY65" s="50">
        <f>'Child Deferred Rates'!D30</f>
        <v>7.1000000000000004E-3</v>
      </c>
      <c r="AZ65" s="50">
        <f>'Child Deferred Rates'!E30</f>
        <v>6.6E-3</v>
      </c>
      <c r="BA65" s="50">
        <f>'Child Deferred Rates'!F30</f>
        <v>6.0000000000000001E-3</v>
      </c>
      <c r="BB65" s="50">
        <f>'Child Deferred Rates'!G30</f>
        <v>5.4000000000000003E-3</v>
      </c>
      <c r="BC65" s="50">
        <f>'Child Deferred Rates'!H30</f>
        <v>4.7999999999999996E-3</v>
      </c>
      <c r="BD65" s="50">
        <f>'Child Deferred Rates'!I30</f>
        <v>4.1999999999999997E-3</v>
      </c>
      <c r="BE65" s="50">
        <f>'Child Deferred Rates'!J30</f>
        <v>3.8E-3</v>
      </c>
      <c r="BF65" s="50">
        <f>'Child Deferred Rates'!K30</f>
        <v>3.5000000000000001E-3</v>
      </c>
      <c r="BG65" s="50">
        <f>'Child Deferred Rates'!L30</f>
        <v>3.2000000000000002E-3</v>
      </c>
      <c r="BH65" s="50"/>
      <c r="BI65" s="50">
        <f>'Child Deferred Rates'!N30</f>
        <v>2.8999999999999998E-3</v>
      </c>
      <c r="BJ65" s="50">
        <f>'Child Deferred Rates'!O30</f>
        <v>2.7000000000000001E-3</v>
      </c>
      <c r="BK65" s="50">
        <f>'Child Deferred Rates'!P30</f>
        <v>2.5999999999999999E-3</v>
      </c>
      <c r="BL65" s="50">
        <f>'Child Deferred Rates'!Q30</f>
        <v>2.5999999999999999E-3</v>
      </c>
      <c r="BM65" s="50">
        <f>'Child Deferred Rates'!R30</f>
        <v>2.5000000000000001E-3</v>
      </c>
      <c r="BN65" s="50">
        <f>'Child Deferred Rates'!S30</f>
        <v>2.3999999999999998E-3</v>
      </c>
      <c r="BO65" s="50">
        <f>'Child Deferred Rates'!T30</f>
        <v>2.3E-3</v>
      </c>
      <c r="BP65" s="50">
        <f>'Child Deferred Rates'!U30</f>
        <v>2.8E-3</v>
      </c>
      <c r="BQ65" s="50">
        <f>'Child Deferred Rates'!V30</f>
        <v>4.0000000000000001E-3</v>
      </c>
      <c r="BR65" s="50">
        <f>'Child Deferred Rates'!W30</f>
        <v>4.4000000000000003E-3</v>
      </c>
      <c r="BS65" s="50">
        <f>'Child Deferred Rates'!X30</f>
        <v>4.4000000000000003E-3</v>
      </c>
    </row>
    <row r="66" spans="1:71" x14ac:dyDescent="0.2">
      <c r="A66">
        <f>'Spouse Deferred Rates'!A31</f>
        <v>48</v>
      </c>
      <c r="B66">
        <f>60-A66</f>
        <v>12</v>
      </c>
      <c r="C66">
        <f>'Spouse Deferred Rates'!B31</f>
        <v>0</v>
      </c>
      <c r="D66">
        <f>'Spouse Deferred Rates'!C31</f>
        <v>1.2699999999999999E-2</v>
      </c>
      <c r="E66">
        <f>'Spouse Deferred Rates'!D31</f>
        <v>1.34E-2</v>
      </c>
      <c r="F66">
        <f>'Spouse Deferred Rates'!E31</f>
        <v>1.44E-2</v>
      </c>
      <c r="G66">
        <f>'Spouse Deferred Rates'!F31</f>
        <v>1.54E-2</v>
      </c>
      <c r="H66">
        <f>'Spouse Deferred Rates'!G31</f>
        <v>1.5599999999999999E-2</v>
      </c>
      <c r="I66">
        <f>'Spouse Deferred Rates'!H31</f>
        <v>1.52E-2</v>
      </c>
      <c r="J66">
        <f>'Spouse Deferred Rates'!I31</f>
        <v>1.43E-2</v>
      </c>
      <c r="K66" s="75"/>
      <c r="L66">
        <f>'Spouse Deferred Rates'!K31</f>
        <v>1.3299999999999999E-2</v>
      </c>
      <c r="M66">
        <f>'Spouse Deferred Rates'!L31</f>
        <v>1.2500000000000001E-2</v>
      </c>
      <c r="N66">
        <f>'Spouse Deferred Rates'!M31</f>
        <v>1.1900000000000001E-2</v>
      </c>
      <c r="O66">
        <f>'Spouse Deferred Rates'!N31</f>
        <v>1.15E-2</v>
      </c>
      <c r="P66">
        <f>'Spouse Deferred Rates'!O31</f>
        <v>1.1299999999999999E-2</v>
      </c>
      <c r="Q66">
        <f>'Spouse Deferred Rates'!P31</f>
        <v>1.11E-2</v>
      </c>
      <c r="R66">
        <f>'Spouse Deferred Rates'!Q31</f>
        <v>1.0699999999999999E-2</v>
      </c>
      <c r="S66">
        <f>'Spouse Deferred Rates'!R31</f>
        <v>1.01E-2</v>
      </c>
      <c r="U66">
        <f>'Ins Interest Deferred Rates'!A31</f>
        <v>48</v>
      </c>
      <c r="V66">
        <f>60-U66</f>
        <v>12</v>
      </c>
      <c r="W66" s="50">
        <f>'Ins Interest Deferred Rates'!B31</f>
        <v>0</v>
      </c>
      <c r="X66" s="50">
        <f>'Ins Interest Deferred Rates'!C31</f>
        <v>2.52E-2</v>
      </c>
      <c r="Y66" s="50">
        <f>'Ins Interest Deferred Rates'!D31</f>
        <v>2.46E-2</v>
      </c>
      <c r="Z66" s="50">
        <f>'Ins Interest Deferred Rates'!E31</f>
        <v>2.3900000000000001E-2</v>
      </c>
      <c r="AA66" s="50">
        <f>'Ins Interest Deferred Rates'!F31</f>
        <v>2.3099999999999999E-2</v>
      </c>
      <c r="AB66" s="50">
        <f>'Ins Interest Deferred Rates'!G31</f>
        <v>2.23E-2</v>
      </c>
      <c r="AC66" s="50">
        <f>'Ins Interest Deferred Rates'!H31</f>
        <v>2.1299999999999999E-2</v>
      </c>
      <c r="AD66" s="50">
        <f>'Ins Interest Deferred Rates'!I31</f>
        <v>2.0299999999999999E-2</v>
      </c>
      <c r="AE66" s="50">
        <f>'Ins Interest Deferred Rates'!J31</f>
        <v>1.9199999999999998E-2</v>
      </c>
      <c r="AF66" s="50">
        <f>'Ins Interest Deferred Rates'!K31</f>
        <v>1.7999999999999999E-2</v>
      </c>
      <c r="AG66" s="50">
        <f>'Ins Interest Deferred Rates'!L31</f>
        <v>1.6899999999999998E-2</v>
      </c>
      <c r="AH66" s="75"/>
      <c r="AI66" s="50">
        <f>'Ins Interest Deferred Rates'!N31</f>
        <v>1.5900000000000001E-2</v>
      </c>
      <c r="AJ66" s="50">
        <f>'Ins Interest Deferred Rates'!O31</f>
        <v>1.4999999999999999E-2</v>
      </c>
      <c r="AK66" s="50">
        <f>'Ins Interest Deferred Rates'!P31</f>
        <v>1.44E-2</v>
      </c>
      <c r="AL66" s="50">
        <f>'Ins Interest Deferred Rates'!Q31</f>
        <v>1.4E-2</v>
      </c>
      <c r="AM66" s="50">
        <f>'Ins Interest Deferred Rates'!R31</f>
        <v>1.37E-2</v>
      </c>
      <c r="AN66" s="50">
        <f>'Ins Interest Deferred Rates'!S31</f>
        <v>1.35E-2</v>
      </c>
      <c r="AO66" s="50">
        <f>'Ins Interest Deferred Rates'!T31</f>
        <v>1.34E-2</v>
      </c>
      <c r="AP66" s="50">
        <f>'Ins Interest Deferred Rates'!U31</f>
        <v>1.32E-2</v>
      </c>
      <c r="AQ66" s="50">
        <f>'Ins Interest Deferred Rates'!V31</f>
        <v>1.32E-2</v>
      </c>
      <c r="AR66" s="50">
        <f>'Ins Interest Deferred Rates'!W31</f>
        <v>1.3100000000000001E-2</v>
      </c>
      <c r="AU66">
        <f>'Child Deferred Rates'!A31</f>
        <v>48</v>
      </c>
      <c r="AV66">
        <f>60-AU66</f>
        <v>12</v>
      </c>
      <c r="AW66" s="50">
        <f>'Child Deferred Rates'!B31</f>
        <v>7.9000000000000008E-3</v>
      </c>
      <c r="AX66" s="50">
        <f>'Child Deferred Rates'!C31</f>
        <v>7.4000000000000003E-3</v>
      </c>
      <c r="AY66" s="50">
        <f>'Child Deferred Rates'!D31</f>
        <v>6.7999999999999996E-3</v>
      </c>
      <c r="AZ66" s="50">
        <f>'Child Deferred Rates'!E31</f>
        <v>6.1999999999999998E-3</v>
      </c>
      <c r="BA66" s="50">
        <f>'Child Deferred Rates'!F31</f>
        <v>5.5999999999999999E-3</v>
      </c>
      <c r="BB66" s="50">
        <f>'Child Deferred Rates'!G31</f>
        <v>5.0000000000000001E-3</v>
      </c>
      <c r="BC66" s="50">
        <f>'Child Deferred Rates'!H31</f>
        <v>4.4000000000000003E-3</v>
      </c>
      <c r="BD66" s="50">
        <f>'Child Deferred Rates'!I31</f>
        <v>4.0000000000000001E-3</v>
      </c>
      <c r="BE66" s="50">
        <f>'Child Deferred Rates'!J31</f>
        <v>3.5999999999999999E-3</v>
      </c>
      <c r="BF66" s="50">
        <f>'Child Deferred Rates'!K31</f>
        <v>3.3E-3</v>
      </c>
      <c r="BG66" s="50">
        <f>'Child Deferred Rates'!L31</f>
        <v>3.0000000000000001E-3</v>
      </c>
      <c r="BH66" s="50"/>
      <c r="BI66" s="50">
        <f>'Child Deferred Rates'!N31</f>
        <v>2.8999999999999998E-3</v>
      </c>
      <c r="BJ66" s="50">
        <f>'Child Deferred Rates'!O31</f>
        <v>2.8E-3</v>
      </c>
      <c r="BK66" s="50">
        <f>'Child Deferred Rates'!P31</f>
        <v>2.7000000000000001E-3</v>
      </c>
      <c r="BL66" s="50">
        <f>'Child Deferred Rates'!Q31</f>
        <v>2.5999999999999999E-3</v>
      </c>
      <c r="BM66" s="50">
        <f>'Child Deferred Rates'!R31</f>
        <v>2.5000000000000001E-3</v>
      </c>
      <c r="BN66" s="50">
        <f>'Child Deferred Rates'!S31</f>
        <v>2.3999999999999998E-3</v>
      </c>
      <c r="BO66" s="50">
        <f>'Child Deferred Rates'!T31</f>
        <v>2.3E-3</v>
      </c>
      <c r="BP66" s="50">
        <f>'Child Deferred Rates'!U31</f>
        <v>2.8E-3</v>
      </c>
      <c r="BQ66" s="50">
        <f>'Child Deferred Rates'!V31</f>
        <v>4.0000000000000001E-3</v>
      </c>
      <c r="BR66" s="50">
        <f>'Child Deferred Rates'!W31</f>
        <v>4.4000000000000003E-3</v>
      </c>
      <c r="BS66" s="50">
        <f>'Child Deferred Rates'!X31</f>
        <v>4.4000000000000003E-3</v>
      </c>
    </row>
    <row r="67" spans="1:71" x14ac:dyDescent="0.2">
      <c r="A67">
        <f>'Spouse Deferred Rates'!A32</f>
        <v>47</v>
      </c>
      <c r="B67">
        <f>60-A67</f>
        <v>13</v>
      </c>
      <c r="C67">
        <f>'Spouse Deferred Rates'!B32</f>
        <v>0</v>
      </c>
      <c r="D67">
        <f>'Spouse Deferred Rates'!C32</f>
        <v>0</v>
      </c>
      <c r="E67">
        <f>'Spouse Deferred Rates'!D32</f>
        <v>1.3599999999999999E-2</v>
      </c>
      <c r="F67">
        <f>'Spouse Deferred Rates'!E32</f>
        <v>1.46E-2</v>
      </c>
      <c r="G67">
        <f>'Spouse Deferred Rates'!F32</f>
        <v>1.5699999999999999E-2</v>
      </c>
      <c r="H67">
        <f>'Spouse Deferred Rates'!G32</f>
        <v>1.5900000000000001E-2</v>
      </c>
      <c r="I67">
        <f>'Spouse Deferred Rates'!H32</f>
        <v>1.55E-2</v>
      </c>
      <c r="J67">
        <f>'Spouse Deferred Rates'!I32</f>
        <v>1.46E-2</v>
      </c>
      <c r="K67" s="75"/>
      <c r="L67">
        <f>'Spouse Deferred Rates'!K32</f>
        <v>1.3599999999999999E-2</v>
      </c>
      <c r="M67">
        <f>'Spouse Deferred Rates'!L32</f>
        <v>1.2699999999999999E-2</v>
      </c>
      <c r="N67">
        <f>'Spouse Deferred Rates'!M32</f>
        <v>1.21E-2</v>
      </c>
      <c r="O67">
        <f>'Spouse Deferred Rates'!N32</f>
        <v>1.17E-2</v>
      </c>
      <c r="P67">
        <f>'Spouse Deferred Rates'!O32</f>
        <v>1.15E-2</v>
      </c>
      <c r="Q67">
        <f>'Spouse Deferred Rates'!P32</f>
        <v>1.1299999999999999E-2</v>
      </c>
      <c r="R67">
        <f>'Spouse Deferred Rates'!Q32</f>
        <v>1.09E-2</v>
      </c>
      <c r="S67">
        <f>'Spouse Deferred Rates'!R32</f>
        <v>1.03E-2</v>
      </c>
      <c r="U67">
        <f>'Ins Interest Deferred Rates'!A32</f>
        <v>47</v>
      </c>
      <c r="V67">
        <f>60-U67</f>
        <v>13</v>
      </c>
      <c r="W67" s="50">
        <f>'Ins Interest Deferred Rates'!B32</f>
        <v>0</v>
      </c>
      <c r="X67" s="50">
        <f>'Ins Interest Deferred Rates'!C32</f>
        <v>2.5600000000000001E-2</v>
      </c>
      <c r="Y67" s="50">
        <f>'Ins Interest Deferred Rates'!D32</f>
        <v>2.5100000000000001E-2</v>
      </c>
      <c r="Z67" s="50">
        <f>'Ins Interest Deferred Rates'!E32</f>
        <v>2.4400000000000002E-2</v>
      </c>
      <c r="AA67" s="50">
        <f>'Ins Interest Deferred Rates'!F32</f>
        <v>2.3599999999999999E-2</v>
      </c>
      <c r="AB67" s="50">
        <f>'Ins Interest Deferred Rates'!G32</f>
        <v>2.2700000000000001E-2</v>
      </c>
      <c r="AC67" s="50">
        <f>'Ins Interest Deferred Rates'!H32</f>
        <v>2.1700000000000001E-2</v>
      </c>
      <c r="AD67" s="50">
        <f>'Ins Interest Deferred Rates'!I32</f>
        <v>2.07E-2</v>
      </c>
      <c r="AE67" s="50">
        <f>'Ins Interest Deferred Rates'!J32</f>
        <v>1.9599999999999999E-2</v>
      </c>
      <c r="AF67" s="50">
        <f>'Ins Interest Deferred Rates'!K32</f>
        <v>1.84E-2</v>
      </c>
      <c r="AG67" s="50">
        <f>'Ins Interest Deferred Rates'!L32</f>
        <v>1.7299999999999999E-2</v>
      </c>
      <c r="AH67" s="75"/>
      <c r="AI67" s="50">
        <f>'Ins Interest Deferred Rates'!N32</f>
        <v>1.6199999999999999E-2</v>
      </c>
      <c r="AJ67" s="50">
        <f>'Ins Interest Deferred Rates'!O32</f>
        <v>1.54E-2</v>
      </c>
      <c r="AK67" s="50">
        <f>'Ins Interest Deferred Rates'!P32</f>
        <v>1.47E-2</v>
      </c>
      <c r="AL67" s="50">
        <f>'Ins Interest Deferred Rates'!Q32</f>
        <v>1.43E-2</v>
      </c>
      <c r="AM67" s="50">
        <f>'Ins Interest Deferred Rates'!R32</f>
        <v>1.4E-2</v>
      </c>
      <c r="AN67" s="50">
        <f>'Ins Interest Deferred Rates'!S32</f>
        <v>1.38E-2</v>
      </c>
      <c r="AO67" s="50">
        <f>'Ins Interest Deferred Rates'!T32</f>
        <v>1.3599999999999999E-2</v>
      </c>
      <c r="AP67" s="50">
        <f>'Ins Interest Deferred Rates'!U32</f>
        <v>1.35E-2</v>
      </c>
      <c r="AQ67" s="50">
        <f>'Ins Interest Deferred Rates'!V32</f>
        <v>1.34E-2</v>
      </c>
      <c r="AR67" s="50">
        <f>'Ins Interest Deferred Rates'!W32</f>
        <v>1.3299999999999999E-2</v>
      </c>
      <c r="AU67">
        <f>'Child Deferred Rates'!A32</f>
        <v>47</v>
      </c>
      <c r="AV67">
        <f>60-AU67</f>
        <v>13</v>
      </c>
      <c r="AW67" s="50">
        <f>'Child Deferred Rates'!B32</f>
        <v>7.6E-3</v>
      </c>
      <c r="AX67" s="50">
        <f>'Child Deferred Rates'!C32</f>
        <v>7.0000000000000001E-3</v>
      </c>
      <c r="AY67" s="50">
        <f>'Child Deferred Rates'!D32</f>
        <v>6.4000000000000003E-3</v>
      </c>
      <c r="AZ67" s="50">
        <f>'Child Deferred Rates'!E32</f>
        <v>5.7999999999999996E-3</v>
      </c>
      <c r="BA67" s="50">
        <f>'Child Deferred Rates'!F32</f>
        <v>5.1999999999999998E-3</v>
      </c>
      <c r="BB67" s="50">
        <f>'Child Deferred Rates'!G32</f>
        <v>4.5999999999999999E-3</v>
      </c>
      <c r="BC67" s="50">
        <f>'Child Deferred Rates'!H32</f>
        <v>4.1000000000000003E-3</v>
      </c>
      <c r="BD67" s="50">
        <f>'Child Deferred Rates'!I32</f>
        <v>3.8E-3</v>
      </c>
      <c r="BE67" s="50">
        <f>'Child Deferred Rates'!J32</f>
        <v>3.3999999999999998E-3</v>
      </c>
      <c r="BF67" s="50">
        <f>'Child Deferred Rates'!K32</f>
        <v>3.2000000000000002E-3</v>
      </c>
      <c r="BG67" s="50">
        <f>'Child Deferred Rates'!L32</f>
        <v>3.0000000000000001E-3</v>
      </c>
      <c r="BH67" s="50"/>
      <c r="BI67" s="50">
        <f>'Child Deferred Rates'!N32</f>
        <v>2.8999999999999998E-3</v>
      </c>
      <c r="BJ67" s="50">
        <f>'Child Deferred Rates'!O32</f>
        <v>2.8E-3</v>
      </c>
      <c r="BK67" s="50">
        <f>'Child Deferred Rates'!P32</f>
        <v>2.7000000000000001E-3</v>
      </c>
      <c r="BL67" s="50">
        <f>'Child Deferred Rates'!Q32</f>
        <v>2.5999999999999999E-3</v>
      </c>
      <c r="BM67" s="50">
        <f>'Child Deferred Rates'!R32</f>
        <v>2.5000000000000001E-3</v>
      </c>
      <c r="BN67" s="50">
        <f>'Child Deferred Rates'!S32</f>
        <v>2.3999999999999998E-3</v>
      </c>
      <c r="BO67" s="50">
        <f>'Child Deferred Rates'!T32</f>
        <v>2.3999999999999998E-3</v>
      </c>
      <c r="BP67" s="50">
        <f>'Child Deferred Rates'!U32</f>
        <v>2.8E-3</v>
      </c>
      <c r="BQ67" s="50">
        <f>'Child Deferred Rates'!V32</f>
        <v>4.0000000000000001E-3</v>
      </c>
      <c r="BR67" s="50">
        <f>'Child Deferred Rates'!W32</f>
        <v>4.4999999999999997E-3</v>
      </c>
      <c r="BS67" s="50">
        <f>'Child Deferred Rates'!X32</f>
        <v>4.4999999999999997E-3</v>
      </c>
    </row>
    <row r="68" spans="1:71" x14ac:dyDescent="0.2">
      <c r="A68">
        <f>'Spouse Deferred Rates'!A33</f>
        <v>46</v>
      </c>
      <c r="B68">
        <f>60-A68</f>
        <v>14</v>
      </c>
      <c r="C68">
        <f>'Spouse Deferred Rates'!B33</f>
        <v>0</v>
      </c>
      <c r="D68">
        <f>'Spouse Deferred Rates'!C33</f>
        <v>0</v>
      </c>
      <c r="E68">
        <f>'Spouse Deferred Rates'!D33</f>
        <v>1.38E-2</v>
      </c>
      <c r="F68">
        <f>'Spouse Deferred Rates'!E33</f>
        <v>1.4800000000000001E-2</v>
      </c>
      <c r="G68">
        <f>'Spouse Deferred Rates'!F33</f>
        <v>1.5900000000000001E-2</v>
      </c>
      <c r="H68">
        <f>'Spouse Deferred Rates'!G33</f>
        <v>1.6199999999999999E-2</v>
      </c>
      <c r="I68">
        <f>'Spouse Deferred Rates'!H33</f>
        <v>1.5699999999999999E-2</v>
      </c>
      <c r="J68">
        <f>'Spouse Deferred Rates'!I33</f>
        <v>1.49E-2</v>
      </c>
      <c r="K68" s="75"/>
      <c r="L68">
        <f>'Spouse Deferred Rates'!K33</f>
        <v>1.3899999999999999E-2</v>
      </c>
      <c r="M68">
        <f>'Spouse Deferred Rates'!L33</f>
        <v>1.2999999999999999E-2</v>
      </c>
      <c r="N68">
        <f>'Spouse Deferred Rates'!M33</f>
        <v>1.24E-2</v>
      </c>
      <c r="O68">
        <f>'Spouse Deferred Rates'!N33</f>
        <v>1.2E-2</v>
      </c>
      <c r="P68">
        <f>'Spouse Deferred Rates'!O33</f>
        <v>1.17E-2</v>
      </c>
      <c r="Q68">
        <f>'Spouse Deferred Rates'!P33</f>
        <v>1.15E-2</v>
      </c>
      <c r="R68">
        <f>'Spouse Deferred Rates'!Q33</f>
        <v>1.11E-2</v>
      </c>
      <c r="S68">
        <f>'Spouse Deferred Rates'!R33</f>
        <v>1.0500000000000001E-2</v>
      </c>
      <c r="U68">
        <f>'Ins Interest Deferred Rates'!A33</f>
        <v>46</v>
      </c>
      <c r="V68">
        <f>60-U68</f>
        <v>14</v>
      </c>
      <c r="W68" s="50">
        <f>'Ins Interest Deferred Rates'!B33</f>
        <v>0</v>
      </c>
      <c r="X68" s="50">
        <f>'Ins Interest Deferred Rates'!C33</f>
        <v>0</v>
      </c>
      <c r="Y68" s="50">
        <f>'Ins Interest Deferred Rates'!D33</f>
        <v>2.5499999999999998E-2</v>
      </c>
      <c r="Z68" s="50">
        <f>'Ins Interest Deferred Rates'!E33</f>
        <v>2.4799999999999999E-2</v>
      </c>
      <c r="AA68" s="50">
        <f>'Ins Interest Deferred Rates'!F33</f>
        <v>2.4E-2</v>
      </c>
      <c r="AB68" s="50">
        <f>'Ins Interest Deferred Rates'!G33</f>
        <v>2.3099999999999999E-2</v>
      </c>
      <c r="AC68" s="50">
        <f>'Ins Interest Deferred Rates'!H33</f>
        <v>2.2100000000000002E-2</v>
      </c>
      <c r="AD68" s="50">
        <f>'Ins Interest Deferred Rates'!I33</f>
        <v>2.1000000000000001E-2</v>
      </c>
      <c r="AE68" s="50">
        <f>'Ins Interest Deferred Rates'!J33</f>
        <v>1.9900000000000001E-2</v>
      </c>
      <c r="AF68" s="50">
        <f>'Ins Interest Deferred Rates'!K33</f>
        <v>1.8700000000000001E-2</v>
      </c>
      <c r="AG68" s="50">
        <f>'Ins Interest Deferred Rates'!L33</f>
        <v>1.7600000000000001E-2</v>
      </c>
      <c r="AH68" s="75"/>
      <c r="AI68" s="50">
        <f>'Ins Interest Deferred Rates'!N33</f>
        <v>1.6500000000000001E-2</v>
      </c>
      <c r="AJ68" s="50">
        <f>'Ins Interest Deferred Rates'!O33</f>
        <v>1.5599999999999999E-2</v>
      </c>
      <c r="AK68" s="50">
        <f>'Ins Interest Deferred Rates'!P33</f>
        <v>1.4999999999999999E-2</v>
      </c>
      <c r="AL68" s="50">
        <f>'Ins Interest Deferred Rates'!Q33</f>
        <v>1.4500000000000001E-2</v>
      </c>
      <c r="AM68" s="50">
        <f>'Ins Interest Deferred Rates'!R33</f>
        <v>1.4200000000000001E-2</v>
      </c>
      <c r="AN68" s="50">
        <f>'Ins Interest Deferred Rates'!S33</f>
        <v>1.4E-2</v>
      </c>
      <c r="AO68" s="50">
        <f>'Ins Interest Deferred Rates'!T33</f>
        <v>1.3899999999999999E-2</v>
      </c>
      <c r="AP68" s="50">
        <f>'Ins Interest Deferred Rates'!U33</f>
        <v>1.38E-2</v>
      </c>
      <c r="AQ68" s="50">
        <f>'Ins Interest Deferred Rates'!V33</f>
        <v>1.37E-2</v>
      </c>
      <c r="AR68" s="50">
        <f>'Ins Interest Deferred Rates'!W33</f>
        <v>1.3599999999999999E-2</v>
      </c>
      <c r="AU68">
        <f>'Child Deferred Rates'!A33</f>
        <v>46</v>
      </c>
      <c r="AV68">
        <f>60-AU68</f>
        <v>14</v>
      </c>
      <c r="AW68" s="50">
        <f>'Child Deferred Rates'!B33</f>
        <v>7.1999999999999998E-3</v>
      </c>
      <c r="AX68" s="50">
        <f>'Child Deferred Rates'!C33</f>
        <v>6.6E-3</v>
      </c>
      <c r="AY68" s="50">
        <f>'Child Deferred Rates'!D33</f>
        <v>6.0000000000000001E-3</v>
      </c>
      <c r="AZ68" s="50">
        <f>'Child Deferred Rates'!E33</f>
        <v>5.4000000000000003E-3</v>
      </c>
      <c r="BA68" s="50">
        <f>'Child Deferred Rates'!F33</f>
        <v>4.7000000000000002E-3</v>
      </c>
      <c r="BB68" s="50">
        <f>'Child Deferred Rates'!G33</f>
        <v>4.3E-3</v>
      </c>
      <c r="BC68" s="50">
        <f>'Child Deferred Rates'!H33</f>
        <v>3.8999999999999998E-3</v>
      </c>
      <c r="BD68" s="50">
        <f>'Child Deferred Rates'!I33</f>
        <v>3.5999999999999999E-3</v>
      </c>
      <c r="BE68" s="50">
        <f>'Child Deferred Rates'!J33</f>
        <v>3.3E-3</v>
      </c>
      <c r="BF68" s="50">
        <f>'Child Deferred Rates'!K33</f>
        <v>3.0999999999999999E-3</v>
      </c>
      <c r="BG68" s="50">
        <f>'Child Deferred Rates'!L33</f>
        <v>3.0000000000000001E-3</v>
      </c>
      <c r="BH68" s="50"/>
      <c r="BI68" s="50">
        <f>'Child Deferred Rates'!N33</f>
        <v>2.8999999999999998E-3</v>
      </c>
      <c r="BJ68" s="50">
        <f>'Child Deferred Rates'!O33</f>
        <v>2.8E-3</v>
      </c>
      <c r="BK68" s="50">
        <f>'Child Deferred Rates'!P33</f>
        <v>2.7000000000000001E-3</v>
      </c>
      <c r="BL68" s="50">
        <f>'Child Deferred Rates'!Q33</f>
        <v>2.5999999999999999E-3</v>
      </c>
      <c r="BM68" s="50">
        <f>'Child Deferred Rates'!R33</f>
        <v>2.5000000000000001E-3</v>
      </c>
      <c r="BN68" s="50">
        <f>'Child Deferred Rates'!S33</f>
        <v>2.5000000000000001E-3</v>
      </c>
      <c r="BO68" s="50">
        <f>'Child Deferred Rates'!T33</f>
        <v>2.3999999999999998E-3</v>
      </c>
      <c r="BP68" s="50">
        <f>'Child Deferred Rates'!U33</f>
        <v>2.8E-3</v>
      </c>
      <c r="BQ68" s="50">
        <f>'Child Deferred Rates'!V33</f>
        <v>4.1000000000000003E-3</v>
      </c>
      <c r="BR68" s="50">
        <f>'Child Deferred Rates'!W33</f>
        <v>4.4999999999999997E-3</v>
      </c>
      <c r="BS68" s="50">
        <f>'Child Deferred Rates'!X33</f>
        <v>4.4999999999999997E-3</v>
      </c>
    </row>
    <row r="69" spans="1:71" x14ac:dyDescent="0.2">
      <c r="A69">
        <f>'Spouse Deferred Rates'!A34</f>
        <v>45</v>
      </c>
      <c r="B69">
        <f>60-A69</f>
        <v>15</v>
      </c>
      <c r="C69">
        <f>'Spouse Deferred Rates'!B34</f>
        <v>0</v>
      </c>
      <c r="D69">
        <f>'Spouse Deferred Rates'!C34</f>
        <v>0</v>
      </c>
      <c r="E69">
        <f>'Spouse Deferred Rates'!D34</f>
        <v>1.3899999999999999E-2</v>
      </c>
      <c r="F69">
        <f>'Spouse Deferred Rates'!E34</f>
        <v>1.4999999999999999E-2</v>
      </c>
      <c r="G69">
        <f>'Spouse Deferred Rates'!F34</f>
        <v>1.6E-2</v>
      </c>
      <c r="H69">
        <f>'Spouse Deferred Rates'!G34</f>
        <v>1.6299999999999999E-2</v>
      </c>
      <c r="I69">
        <f>'Spouse Deferred Rates'!H34</f>
        <v>1.6E-2</v>
      </c>
      <c r="J69">
        <f>'Spouse Deferred Rates'!I34</f>
        <v>1.5100000000000001E-2</v>
      </c>
      <c r="K69" s="75"/>
      <c r="L69">
        <f>'Spouse Deferred Rates'!K34</f>
        <v>1.41E-2</v>
      </c>
      <c r="M69">
        <f>'Spouse Deferred Rates'!L34</f>
        <v>1.32E-2</v>
      </c>
      <c r="N69">
        <f>'Spouse Deferred Rates'!M34</f>
        <v>1.26E-2</v>
      </c>
      <c r="O69">
        <f>'Spouse Deferred Rates'!N34</f>
        <v>1.2200000000000001E-2</v>
      </c>
      <c r="P69">
        <f>'Spouse Deferred Rates'!O34</f>
        <v>1.1900000000000001E-2</v>
      </c>
      <c r="Q69">
        <f>'Spouse Deferred Rates'!P34</f>
        <v>1.17E-2</v>
      </c>
      <c r="R69">
        <f>'Spouse Deferred Rates'!Q34</f>
        <v>1.1299999999999999E-2</v>
      </c>
      <c r="S69">
        <f>'Spouse Deferred Rates'!R34</f>
        <v>1.0699999999999999E-2</v>
      </c>
      <c r="U69">
        <f>'Ins Interest Deferred Rates'!A34</f>
        <v>45</v>
      </c>
      <c r="V69">
        <f>60-U69</f>
        <v>15</v>
      </c>
      <c r="W69" s="50">
        <f>'Ins Interest Deferred Rates'!B34</f>
        <v>0</v>
      </c>
      <c r="X69" s="50">
        <f>'Ins Interest Deferred Rates'!C34</f>
        <v>0</v>
      </c>
      <c r="Y69" s="50">
        <f>'Ins Interest Deferred Rates'!D34</f>
        <v>2.5899999999999999E-2</v>
      </c>
      <c r="Z69" s="50">
        <f>'Ins Interest Deferred Rates'!E34</f>
        <v>2.52E-2</v>
      </c>
      <c r="AA69" s="50">
        <f>'Ins Interest Deferred Rates'!F34</f>
        <v>2.4299999999999999E-2</v>
      </c>
      <c r="AB69" s="50">
        <f>'Ins Interest Deferred Rates'!G34</f>
        <v>2.3400000000000001E-2</v>
      </c>
      <c r="AC69" s="50">
        <f>'Ins Interest Deferred Rates'!H34</f>
        <v>2.24E-2</v>
      </c>
      <c r="AD69" s="50">
        <f>'Ins Interest Deferred Rates'!I34</f>
        <v>2.1299999999999999E-2</v>
      </c>
      <c r="AE69" s="50">
        <f>'Ins Interest Deferred Rates'!J34</f>
        <v>2.0199999999999999E-2</v>
      </c>
      <c r="AF69" s="50">
        <f>'Ins Interest Deferred Rates'!K34</f>
        <v>1.9E-2</v>
      </c>
      <c r="AG69" s="50">
        <f>'Ins Interest Deferred Rates'!L34</f>
        <v>1.78E-2</v>
      </c>
      <c r="AH69" s="75"/>
      <c r="AI69" s="50">
        <f>'Ins Interest Deferred Rates'!N34</f>
        <v>1.67E-2</v>
      </c>
      <c r="AJ69" s="50">
        <f>'Ins Interest Deferred Rates'!O34</f>
        <v>1.5800000000000002E-2</v>
      </c>
      <c r="AK69" s="50">
        <f>'Ins Interest Deferred Rates'!P34</f>
        <v>1.52E-2</v>
      </c>
      <c r="AL69" s="50">
        <f>'Ins Interest Deferred Rates'!Q34</f>
        <v>1.47E-2</v>
      </c>
      <c r="AM69" s="50">
        <f>'Ins Interest Deferred Rates'!R34</f>
        <v>1.44E-2</v>
      </c>
      <c r="AN69" s="50">
        <f>'Ins Interest Deferred Rates'!S34</f>
        <v>1.4200000000000001E-2</v>
      </c>
      <c r="AO69" s="50">
        <f>'Ins Interest Deferred Rates'!T34</f>
        <v>1.41E-2</v>
      </c>
      <c r="AP69" s="50">
        <f>'Ins Interest Deferred Rates'!U34</f>
        <v>1.4E-2</v>
      </c>
      <c r="AQ69" s="50">
        <f>'Ins Interest Deferred Rates'!V34</f>
        <v>1.3899999999999999E-2</v>
      </c>
      <c r="AR69" s="50">
        <f>'Ins Interest Deferred Rates'!W34</f>
        <v>1.38E-2</v>
      </c>
      <c r="AU69">
        <f>'Child Deferred Rates'!A34</f>
        <v>45</v>
      </c>
      <c r="AV69">
        <f>60-AU69</f>
        <v>15</v>
      </c>
      <c r="AW69" s="50">
        <f>'Child Deferred Rates'!B34</f>
        <v>6.7999999999999996E-3</v>
      </c>
      <c r="AX69" s="50">
        <f>'Child Deferred Rates'!C34</f>
        <v>6.1000000000000004E-3</v>
      </c>
      <c r="AY69" s="50">
        <f>'Child Deferred Rates'!D34</f>
        <v>5.4999999999999997E-3</v>
      </c>
      <c r="AZ69" s="50">
        <f>'Child Deferred Rates'!E34</f>
        <v>4.7999999999999996E-3</v>
      </c>
      <c r="BA69" s="50">
        <f>'Child Deferred Rates'!F34</f>
        <v>4.4000000000000003E-3</v>
      </c>
      <c r="BB69" s="50">
        <f>'Child Deferred Rates'!G34</f>
        <v>4.0000000000000001E-3</v>
      </c>
      <c r="BC69" s="50">
        <f>'Child Deferred Rates'!H34</f>
        <v>3.7000000000000002E-3</v>
      </c>
      <c r="BD69" s="50">
        <f>'Child Deferred Rates'!I34</f>
        <v>3.3999999999999998E-3</v>
      </c>
      <c r="BE69" s="50">
        <f>'Child Deferred Rates'!J34</f>
        <v>3.2000000000000002E-3</v>
      </c>
      <c r="BF69" s="50">
        <f>'Child Deferred Rates'!K34</f>
        <v>3.0999999999999999E-3</v>
      </c>
      <c r="BG69" s="50">
        <f>'Child Deferred Rates'!L34</f>
        <v>3.0000000000000001E-3</v>
      </c>
      <c r="BH69" s="50"/>
      <c r="BI69" s="50">
        <f>'Child Deferred Rates'!N34</f>
        <v>2.8999999999999998E-3</v>
      </c>
      <c r="BJ69" s="50">
        <f>'Child Deferred Rates'!O34</f>
        <v>2.8E-3</v>
      </c>
      <c r="BK69" s="50">
        <f>'Child Deferred Rates'!P34</f>
        <v>2.7000000000000001E-3</v>
      </c>
      <c r="BL69" s="50">
        <f>'Child Deferred Rates'!Q34</f>
        <v>2.5999999999999999E-3</v>
      </c>
      <c r="BM69" s="50">
        <f>'Child Deferred Rates'!R34</f>
        <v>2.5999999999999999E-3</v>
      </c>
      <c r="BN69" s="50">
        <f>'Child Deferred Rates'!S34</f>
        <v>2.5000000000000001E-3</v>
      </c>
      <c r="BO69" s="50">
        <f>'Child Deferred Rates'!T34</f>
        <v>2.3999999999999998E-3</v>
      </c>
      <c r="BP69" s="50">
        <f>'Child Deferred Rates'!U34</f>
        <v>2.8E-3</v>
      </c>
      <c r="BQ69" s="50">
        <f>'Child Deferred Rates'!V34</f>
        <v>4.1000000000000003E-3</v>
      </c>
      <c r="BR69" s="50">
        <f>'Child Deferred Rates'!W34</f>
        <v>4.4999999999999997E-3</v>
      </c>
      <c r="BS69" s="50">
        <f>'Child Deferred Rates'!X34</f>
        <v>4.4999999999999997E-3</v>
      </c>
    </row>
    <row r="70" spans="1:71" x14ac:dyDescent="0.2">
      <c r="K70" s="75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75"/>
      <c r="AI70" s="50"/>
      <c r="AJ70" s="50"/>
      <c r="AK70" s="50"/>
      <c r="AL70" s="50"/>
      <c r="AM70" s="50"/>
      <c r="AN70" s="50"/>
      <c r="AO70" s="50"/>
      <c r="AP70" s="50"/>
      <c r="AQ70" s="50"/>
      <c r="AR70" s="50"/>
      <c r="AW70" s="50"/>
      <c r="AX70" s="50"/>
      <c r="AY70" s="50"/>
      <c r="AZ70" s="50"/>
      <c r="BA70" s="50"/>
      <c r="BB70" s="50"/>
      <c r="BC70" s="50"/>
      <c r="BD70" s="50"/>
      <c r="BE70" s="50"/>
      <c r="BF70" s="50"/>
      <c r="BG70" s="50"/>
      <c r="BH70" s="50"/>
      <c r="BI70" s="50"/>
      <c r="BJ70" s="50"/>
      <c r="BK70" s="50"/>
      <c r="BL70" s="50"/>
      <c r="BM70" s="50"/>
      <c r="BN70" s="50"/>
      <c r="BO70" s="50"/>
      <c r="BP70" s="50"/>
      <c r="BQ70" s="50"/>
      <c r="BR70" s="50"/>
      <c r="BS70" s="50"/>
    </row>
    <row r="71" spans="1:71" x14ac:dyDescent="0.2">
      <c r="A71">
        <f>'Spouse Deferred Rates'!A36</f>
        <v>44</v>
      </c>
      <c r="B71">
        <f>60-A71</f>
        <v>16</v>
      </c>
      <c r="C71">
        <f>'Spouse Deferred Rates'!B36</f>
        <v>0</v>
      </c>
      <c r="D71">
        <f>'Spouse Deferred Rates'!C36</f>
        <v>0</v>
      </c>
      <c r="E71">
        <f>'Spouse Deferred Rates'!D36</f>
        <v>1.4E-2</v>
      </c>
      <c r="F71">
        <f>'Spouse Deferred Rates'!E36</f>
        <v>1.5100000000000001E-2</v>
      </c>
      <c r="G71">
        <f>'Spouse Deferred Rates'!F36</f>
        <v>1.61E-2</v>
      </c>
      <c r="H71">
        <f>'Spouse Deferred Rates'!G36</f>
        <v>1.6500000000000001E-2</v>
      </c>
      <c r="I71">
        <f>'Spouse Deferred Rates'!H36</f>
        <v>1.61E-2</v>
      </c>
      <c r="J71">
        <f>'Spouse Deferred Rates'!I36</f>
        <v>1.5299999999999999E-2</v>
      </c>
      <c r="K71" s="75"/>
      <c r="L71">
        <f>'Spouse Deferred Rates'!K36</f>
        <v>1.43E-2</v>
      </c>
      <c r="M71">
        <f>'Spouse Deferred Rates'!L36</f>
        <v>1.34E-2</v>
      </c>
      <c r="N71">
        <f>'Spouse Deferred Rates'!M36</f>
        <v>1.2699999999999999E-2</v>
      </c>
      <c r="O71">
        <f>'Spouse Deferred Rates'!N36</f>
        <v>1.23E-2</v>
      </c>
      <c r="P71">
        <f>'Spouse Deferred Rates'!O36</f>
        <v>1.21E-2</v>
      </c>
      <c r="Q71">
        <f>'Spouse Deferred Rates'!P36</f>
        <v>1.18E-2</v>
      </c>
      <c r="R71">
        <f>'Spouse Deferred Rates'!Q36</f>
        <v>1.15E-2</v>
      </c>
      <c r="S71">
        <f>'Spouse Deferred Rates'!R36</f>
        <v>1.0800000000000001E-2</v>
      </c>
      <c r="U71">
        <f>'Ins Interest Deferred Rates'!A36</f>
        <v>44</v>
      </c>
      <c r="V71">
        <f>60-U71</f>
        <v>16</v>
      </c>
      <c r="W71" s="50">
        <f>'Ins Interest Deferred Rates'!B36</f>
        <v>0</v>
      </c>
      <c r="X71" s="50">
        <f>'Ins Interest Deferred Rates'!C36</f>
        <v>0</v>
      </c>
      <c r="Y71" s="50">
        <f>'Ins Interest Deferred Rates'!D36</f>
        <v>2.6200000000000001E-2</v>
      </c>
      <c r="Z71" s="50">
        <f>'Ins Interest Deferred Rates'!E36</f>
        <v>2.5399999999999999E-2</v>
      </c>
      <c r="AA71" s="50">
        <f>'Ins Interest Deferred Rates'!F36</f>
        <v>2.46E-2</v>
      </c>
      <c r="AB71" s="50">
        <f>'Ins Interest Deferred Rates'!G36</f>
        <v>2.3699999999999999E-2</v>
      </c>
      <c r="AC71" s="50">
        <f>'Ins Interest Deferred Rates'!H36</f>
        <v>2.2700000000000001E-2</v>
      </c>
      <c r="AD71" s="50">
        <f>'Ins Interest Deferred Rates'!I36</f>
        <v>2.1600000000000001E-2</v>
      </c>
      <c r="AE71" s="50">
        <f>'Ins Interest Deferred Rates'!J36</f>
        <v>2.0400000000000001E-2</v>
      </c>
      <c r="AF71" s="50">
        <f>'Ins Interest Deferred Rates'!K36</f>
        <v>1.9199999999999998E-2</v>
      </c>
      <c r="AG71" s="50">
        <f>'Ins Interest Deferred Rates'!L36</f>
        <v>1.7999999999999999E-2</v>
      </c>
      <c r="AH71" s="75"/>
      <c r="AI71" s="50">
        <f>'Ins Interest Deferred Rates'!N36</f>
        <v>1.6899999999999998E-2</v>
      </c>
      <c r="AJ71" s="50">
        <f>'Ins Interest Deferred Rates'!O36</f>
        <v>1.6E-2</v>
      </c>
      <c r="AK71" s="50">
        <f>'Ins Interest Deferred Rates'!P36</f>
        <v>1.54E-2</v>
      </c>
      <c r="AL71" s="50">
        <f>'Ins Interest Deferred Rates'!Q36</f>
        <v>1.49E-2</v>
      </c>
      <c r="AM71" s="50">
        <f>'Ins Interest Deferred Rates'!R36</f>
        <v>1.46E-2</v>
      </c>
      <c r="AN71" s="50">
        <f>'Ins Interest Deferred Rates'!S36</f>
        <v>1.44E-2</v>
      </c>
      <c r="AO71" s="50">
        <f>'Ins Interest Deferred Rates'!T36</f>
        <v>1.4200000000000001E-2</v>
      </c>
      <c r="AP71" s="50">
        <f>'Ins Interest Deferred Rates'!U36</f>
        <v>1.41E-2</v>
      </c>
      <c r="AQ71" s="50">
        <f>'Ins Interest Deferred Rates'!V36</f>
        <v>1.4E-2</v>
      </c>
      <c r="AR71" s="50">
        <f>'Ins Interest Deferred Rates'!W36</f>
        <v>1.3899999999999999E-2</v>
      </c>
      <c r="AU71">
        <f>'Child Deferred Rates'!A36</f>
        <v>44</v>
      </c>
      <c r="AV71">
        <f>60-AU71</f>
        <v>16</v>
      </c>
      <c r="AW71" s="50">
        <f>'Child Deferred Rates'!B36</f>
        <v>6.3E-3</v>
      </c>
      <c r="AX71" s="50">
        <f>'Child Deferred Rates'!C36</f>
        <v>5.5999999999999999E-3</v>
      </c>
      <c r="AY71" s="50">
        <f>'Child Deferred Rates'!D36</f>
        <v>5.0000000000000001E-3</v>
      </c>
      <c r="AZ71" s="50">
        <f>'Child Deferred Rates'!E36</f>
        <v>4.4999999999999997E-3</v>
      </c>
      <c r="BA71" s="50">
        <f>'Child Deferred Rates'!F36</f>
        <v>4.1000000000000003E-3</v>
      </c>
      <c r="BB71" s="50">
        <f>'Child Deferred Rates'!G36</f>
        <v>3.8E-3</v>
      </c>
      <c r="BC71" s="50">
        <f>'Child Deferred Rates'!H36</f>
        <v>3.5000000000000001E-3</v>
      </c>
      <c r="BD71" s="50">
        <f>'Child Deferred Rates'!I36</f>
        <v>3.3E-3</v>
      </c>
      <c r="BE71" s="50">
        <f>'Child Deferred Rates'!J36</f>
        <v>3.2000000000000002E-3</v>
      </c>
      <c r="BF71" s="50">
        <f>'Child Deferred Rates'!K36</f>
        <v>3.0999999999999999E-3</v>
      </c>
      <c r="BG71" s="50">
        <f>'Child Deferred Rates'!L36</f>
        <v>3.0000000000000001E-3</v>
      </c>
      <c r="BH71" s="50"/>
      <c r="BI71" s="50">
        <f>'Child Deferred Rates'!N36</f>
        <v>2.8999999999999998E-3</v>
      </c>
      <c r="BJ71" s="50">
        <f>'Child Deferred Rates'!O36</f>
        <v>2.8E-3</v>
      </c>
      <c r="BK71" s="50">
        <f>'Child Deferred Rates'!P36</f>
        <v>2.7000000000000001E-3</v>
      </c>
      <c r="BL71" s="50">
        <f>'Child Deferred Rates'!Q36</f>
        <v>2.5999999999999999E-3</v>
      </c>
      <c r="BM71" s="50">
        <f>'Child Deferred Rates'!R36</f>
        <v>2.5999999999999999E-3</v>
      </c>
      <c r="BN71" s="50">
        <f>'Child Deferred Rates'!S36</f>
        <v>2.5000000000000001E-3</v>
      </c>
      <c r="BO71" s="50">
        <f>'Child Deferred Rates'!T36</f>
        <v>2.3999999999999998E-3</v>
      </c>
      <c r="BP71" s="50">
        <f>'Child Deferred Rates'!U36</f>
        <v>2.8E-3</v>
      </c>
      <c r="BQ71" s="50">
        <f>'Child Deferred Rates'!V36</f>
        <v>4.1000000000000003E-3</v>
      </c>
      <c r="BR71" s="50">
        <f>'Child Deferred Rates'!W36</f>
        <v>4.4999999999999997E-3</v>
      </c>
      <c r="BS71" s="50">
        <f>'Child Deferred Rates'!X36</f>
        <v>4.4999999999999997E-3</v>
      </c>
    </row>
    <row r="72" spans="1:71" x14ac:dyDescent="0.2">
      <c r="A72">
        <f>'Spouse Deferred Rates'!A37</f>
        <v>43</v>
      </c>
      <c r="B72">
        <f>60-A72</f>
        <v>17</v>
      </c>
      <c r="C72">
        <f>'Spouse Deferred Rates'!B37</f>
        <v>0</v>
      </c>
      <c r="D72">
        <f>'Spouse Deferred Rates'!C37</f>
        <v>0</v>
      </c>
      <c r="E72">
        <f>'Spouse Deferred Rates'!D37</f>
        <v>1.4E-2</v>
      </c>
      <c r="F72">
        <f>'Spouse Deferred Rates'!E37</f>
        <v>1.5100000000000001E-2</v>
      </c>
      <c r="G72">
        <f>'Spouse Deferred Rates'!F37</f>
        <v>1.6199999999999999E-2</v>
      </c>
      <c r="H72">
        <f>'Spouse Deferred Rates'!G37</f>
        <v>1.66E-2</v>
      </c>
      <c r="I72">
        <f>'Spouse Deferred Rates'!H37</f>
        <v>1.6299999999999999E-2</v>
      </c>
      <c r="J72">
        <f>'Spouse Deferred Rates'!I37</f>
        <v>1.55E-2</v>
      </c>
      <c r="K72" s="75"/>
      <c r="L72">
        <f>'Spouse Deferred Rates'!K37</f>
        <v>1.4500000000000001E-2</v>
      </c>
      <c r="M72">
        <f>'Spouse Deferred Rates'!L37</f>
        <v>1.3599999999999999E-2</v>
      </c>
      <c r="N72">
        <f>'Spouse Deferred Rates'!M37</f>
        <v>1.29E-2</v>
      </c>
      <c r="O72">
        <f>'Spouse Deferred Rates'!N37</f>
        <v>1.2500000000000001E-2</v>
      </c>
      <c r="P72">
        <f>'Spouse Deferred Rates'!O37</f>
        <v>1.2200000000000001E-2</v>
      </c>
      <c r="Q72">
        <f>'Spouse Deferred Rates'!P37</f>
        <v>1.2E-2</v>
      </c>
      <c r="R72">
        <f>'Spouse Deferred Rates'!Q37</f>
        <v>1.1599999999999999E-2</v>
      </c>
      <c r="S72">
        <f>'Spouse Deferred Rates'!R37</f>
        <v>1.09E-2</v>
      </c>
      <c r="U72">
        <f>'Ins Interest Deferred Rates'!A37</f>
        <v>43</v>
      </c>
      <c r="V72">
        <f>60-U72</f>
        <v>17</v>
      </c>
      <c r="W72" s="50">
        <f>'Ins Interest Deferred Rates'!B37</f>
        <v>0</v>
      </c>
      <c r="X72" s="50">
        <f>'Ins Interest Deferred Rates'!C37</f>
        <v>0</v>
      </c>
      <c r="Y72" s="50">
        <f>'Ins Interest Deferred Rates'!D37</f>
        <v>2.64E-2</v>
      </c>
      <c r="Z72" s="50">
        <f>'Ins Interest Deferred Rates'!E37</f>
        <v>2.5700000000000001E-2</v>
      </c>
      <c r="AA72" s="50">
        <f>'Ins Interest Deferred Rates'!F37</f>
        <v>2.4799999999999999E-2</v>
      </c>
      <c r="AB72" s="50">
        <f>'Ins Interest Deferred Rates'!G37</f>
        <v>2.3900000000000001E-2</v>
      </c>
      <c r="AC72" s="50">
        <f>'Ins Interest Deferred Rates'!H37</f>
        <v>2.29E-2</v>
      </c>
      <c r="AD72" s="50">
        <f>'Ins Interest Deferred Rates'!I37</f>
        <v>2.18E-2</v>
      </c>
      <c r="AE72" s="50">
        <f>'Ins Interest Deferred Rates'!J37</f>
        <v>2.06E-2</v>
      </c>
      <c r="AF72" s="50">
        <f>'Ins Interest Deferred Rates'!K37</f>
        <v>1.9400000000000001E-2</v>
      </c>
      <c r="AG72" s="50">
        <f>'Ins Interest Deferred Rates'!L37</f>
        <v>1.8200000000000001E-2</v>
      </c>
      <c r="AH72" s="75"/>
      <c r="AI72" s="50">
        <f>'Ins Interest Deferred Rates'!N37</f>
        <v>1.7100000000000001E-2</v>
      </c>
      <c r="AJ72" s="50">
        <f>'Ins Interest Deferred Rates'!O37</f>
        <v>1.6199999999999999E-2</v>
      </c>
      <c r="AK72" s="50">
        <f>'Ins Interest Deferred Rates'!P37</f>
        <v>1.55E-2</v>
      </c>
      <c r="AL72" s="50">
        <f>'Ins Interest Deferred Rates'!Q37</f>
        <v>1.5100000000000001E-2</v>
      </c>
      <c r="AM72" s="50">
        <f>'Ins Interest Deferred Rates'!R37</f>
        <v>1.4800000000000001E-2</v>
      </c>
      <c r="AN72" s="50">
        <f>'Ins Interest Deferred Rates'!S37</f>
        <v>1.4500000000000001E-2</v>
      </c>
      <c r="AO72" s="50">
        <f>'Ins Interest Deferred Rates'!T37</f>
        <v>1.44E-2</v>
      </c>
      <c r="AP72" s="50">
        <f>'Ins Interest Deferred Rates'!U37</f>
        <v>1.43E-2</v>
      </c>
      <c r="AQ72" s="50">
        <f>'Ins Interest Deferred Rates'!V37</f>
        <v>1.4200000000000001E-2</v>
      </c>
      <c r="AR72" s="50">
        <f>'Ins Interest Deferred Rates'!W37</f>
        <v>1.41E-2</v>
      </c>
      <c r="AU72">
        <f>'Child Deferred Rates'!A37</f>
        <v>43</v>
      </c>
      <c r="AV72">
        <f>60-AU72</f>
        <v>17</v>
      </c>
      <c r="AW72" s="50">
        <f>'Child Deferred Rates'!B37</f>
        <v>5.7999999999999996E-3</v>
      </c>
      <c r="AX72" s="50">
        <f>'Child Deferred Rates'!C37</f>
        <v>5.1000000000000004E-3</v>
      </c>
      <c r="AY72" s="50">
        <f>'Child Deferred Rates'!D37</f>
        <v>4.5999999999999999E-3</v>
      </c>
      <c r="AZ72" s="50">
        <f>'Child Deferred Rates'!E37</f>
        <v>4.3E-3</v>
      </c>
      <c r="BA72" s="50">
        <f>'Child Deferred Rates'!F37</f>
        <v>3.8999999999999998E-3</v>
      </c>
      <c r="BB72" s="50">
        <f>'Child Deferred Rates'!G37</f>
        <v>3.5999999999999999E-3</v>
      </c>
      <c r="BC72" s="50">
        <f>'Child Deferred Rates'!H37</f>
        <v>3.3999999999999998E-3</v>
      </c>
      <c r="BD72" s="50">
        <f>'Child Deferred Rates'!I37</f>
        <v>3.3E-3</v>
      </c>
      <c r="BE72" s="50">
        <f>'Child Deferred Rates'!J37</f>
        <v>3.2000000000000002E-3</v>
      </c>
      <c r="BF72" s="50">
        <f>'Child Deferred Rates'!K37</f>
        <v>3.0999999999999999E-3</v>
      </c>
      <c r="BG72" s="50">
        <f>'Child Deferred Rates'!L37</f>
        <v>3.0000000000000001E-3</v>
      </c>
      <c r="BH72" s="50"/>
      <c r="BI72" s="50">
        <f>'Child Deferred Rates'!N37</f>
        <v>2.8999999999999998E-3</v>
      </c>
      <c r="BJ72" s="50">
        <f>'Child Deferred Rates'!O37</f>
        <v>2.8E-3</v>
      </c>
      <c r="BK72" s="50">
        <f>'Child Deferred Rates'!P37</f>
        <v>2.7000000000000001E-3</v>
      </c>
      <c r="BL72" s="50">
        <f>'Child Deferred Rates'!Q37</f>
        <v>2.5999999999999999E-3</v>
      </c>
      <c r="BM72" s="50">
        <f>'Child Deferred Rates'!R37</f>
        <v>2.5000000000000001E-3</v>
      </c>
      <c r="BN72" s="50">
        <f>'Child Deferred Rates'!S37</f>
        <v>2.5000000000000001E-3</v>
      </c>
      <c r="BO72" s="50">
        <f>'Child Deferred Rates'!T37</f>
        <v>2.3999999999999998E-3</v>
      </c>
      <c r="BP72" s="50">
        <f>'Child Deferred Rates'!U37</f>
        <v>2.8E-3</v>
      </c>
      <c r="BQ72" s="50">
        <f>'Child Deferred Rates'!V37</f>
        <v>4.1000000000000003E-3</v>
      </c>
      <c r="BR72" s="50">
        <f>'Child Deferred Rates'!W37</f>
        <v>4.4999999999999997E-3</v>
      </c>
      <c r="BS72" s="50">
        <f>'Child Deferred Rates'!X37</f>
        <v>4.4999999999999997E-3</v>
      </c>
    </row>
    <row r="73" spans="1:71" x14ac:dyDescent="0.2">
      <c r="A73">
        <f>'Spouse Deferred Rates'!A38</f>
        <v>42</v>
      </c>
      <c r="B73">
        <f>60-A73</f>
        <v>18</v>
      </c>
      <c r="C73">
        <f>'Spouse Deferred Rates'!B38</f>
        <v>0</v>
      </c>
      <c r="D73">
        <f>'Spouse Deferred Rates'!C38</f>
        <v>0</v>
      </c>
      <c r="E73">
        <f>'Spouse Deferred Rates'!D38</f>
        <v>0</v>
      </c>
      <c r="F73">
        <f>'Spouse Deferred Rates'!E38</f>
        <v>1.52E-2</v>
      </c>
      <c r="G73">
        <f>'Spouse Deferred Rates'!F38</f>
        <v>1.6299999999999999E-2</v>
      </c>
      <c r="H73">
        <f>'Spouse Deferred Rates'!G38</f>
        <v>1.67E-2</v>
      </c>
      <c r="I73">
        <f>'Spouse Deferred Rates'!H38</f>
        <v>1.6400000000000001E-2</v>
      </c>
      <c r="J73">
        <f>'Spouse Deferred Rates'!I38</f>
        <v>1.5599999999999999E-2</v>
      </c>
      <c r="K73" s="75"/>
      <c r="L73">
        <f>'Spouse Deferred Rates'!K38</f>
        <v>1.46E-2</v>
      </c>
      <c r="M73">
        <f>'Spouse Deferred Rates'!L38</f>
        <v>1.37E-2</v>
      </c>
      <c r="N73">
        <f>'Spouse Deferred Rates'!M38</f>
        <v>1.2999999999999999E-2</v>
      </c>
      <c r="O73">
        <f>'Spouse Deferred Rates'!N38</f>
        <v>1.26E-2</v>
      </c>
      <c r="P73">
        <f>'Spouse Deferred Rates'!O38</f>
        <v>1.23E-2</v>
      </c>
      <c r="Q73">
        <f>'Spouse Deferred Rates'!P38</f>
        <v>1.21E-2</v>
      </c>
      <c r="R73">
        <f>'Spouse Deferred Rates'!Q38</f>
        <v>1.17E-2</v>
      </c>
      <c r="S73">
        <f>'Spouse Deferred Rates'!R38</f>
        <v>1.0999999999999999E-2</v>
      </c>
      <c r="U73">
        <f>'Ins Interest Deferred Rates'!A38</f>
        <v>42</v>
      </c>
      <c r="V73">
        <f>60-U73</f>
        <v>18</v>
      </c>
      <c r="W73" s="50">
        <f>'Ins Interest Deferred Rates'!B38</f>
        <v>0</v>
      </c>
      <c r="X73" s="50">
        <f>'Ins Interest Deferred Rates'!C38</f>
        <v>0</v>
      </c>
      <c r="Y73" s="50">
        <f>'Ins Interest Deferred Rates'!D38</f>
        <v>2.6499999999999999E-2</v>
      </c>
      <c r="Z73" s="50">
        <f>'Ins Interest Deferred Rates'!E38</f>
        <v>2.58E-2</v>
      </c>
      <c r="AA73" s="50">
        <f>'Ins Interest Deferred Rates'!F38</f>
        <v>2.5000000000000001E-2</v>
      </c>
      <c r="AB73" s="50">
        <f>'Ins Interest Deferred Rates'!G38</f>
        <v>2.41E-2</v>
      </c>
      <c r="AC73" s="50">
        <f>'Ins Interest Deferred Rates'!H38</f>
        <v>2.3099999999999999E-2</v>
      </c>
      <c r="AD73" s="50">
        <f>'Ins Interest Deferred Rates'!I38</f>
        <v>2.1899999999999999E-2</v>
      </c>
      <c r="AE73" s="50">
        <f>'Ins Interest Deferred Rates'!J38</f>
        <v>2.0799999999999999E-2</v>
      </c>
      <c r="AF73" s="50">
        <f>'Ins Interest Deferred Rates'!K38</f>
        <v>1.9599999999999999E-2</v>
      </c>
      <c r="AG73" s="50">
        <f>'Ins Interest Deferred Rates'!L38</f>
        <v>1.84E-2</v>
      </c>
      <c r="AH73" s="75"/>
      <c r="AI73" s="50">
        <f>'Ins Interest Deferred Rates'!N38</f>
        <v>1.72E-2</v>
      </c>
      <c r="AJ73" s="50">
        <f>'Ins Interest Deferred Rates'!O38</f>
        <v>1.6299999999999999E-2</v>
      </c>
      <c r="AK73" s="50">
        <f>'Ins Interest Deferred Rates'!P38</f>
        <v>1.5599999999999999E-2</v>
      </c>
      <c r="AL73" s="50">
        <f>'Ins Interest Deferred Rates'!Q38</f>
        <v>1.52E-2</v>
      </c>
      <c r="AM73" s="50">
        <f>'Ins Interest Deferred Rates'!R38</f>
        <v>1.49E-2</v>
      </c>
      <c r="AN73" s="50">
        <f>'Ins Interest Deferred Rates'!S38</f>
        <v>1.47E-2</v>
      </c>
      <c r="AO73" s="50">
        <f>'Ins Interest Deferred Rates'!T38</f>
        <v>1.4500000000000001E-2</v>
      </c>
      <c r="AP73" s="50">
        <f>'Ins Interest Deferred Rates'!U38</f>
        <v>1.44E-2</v>
      </c>
      <c r="AQ73" s="50">
        <f>'Ins Interest Deferred Rates'!V38</f>
        <v>1.43E-2</v>
      </c>
      <c r="AR73" s="50">
        <f>'Ins Interest Deferred Rates'!W38</f>
        <v>1.4200000000000001E-2</v>
      </c>
      <c r="AU73">
        <f>'Child Deferred Rates'!A38</f>
        <v>42</v>
      </c>
      <c r="AV73">
        <f>60-AU73</f>
        <v>18</v>
      </c>
      <c r="AW73" s="50">
        <f>'Child Deferred Rates'!B38</f>
        <v>5.1999999999999998E-3</v>
      </c>
      <c r="AX73" s="50">
        <f>'Child Deferred Rates'!C38</f>
        <v>4.7000000000000002E-3</v>
      </c>
      <c r="AY73" s="50">
        <f>'Child Deferred Rates'!D38</f>
        <v>4.4000000000000003E-3</v>
      </c>
      <c r="AZ73" s="50">
        <f>'Child Deferred Rates'!E38</f>
        <v>4.0000000000000001E-3</v>
      </c>
      <c r="BA73" s="50">
        <f>'Child Deferred Rates'!F38</f>
        <v>3.7000000000000002E-3</v>
      </c>
      <c r="BB73" s="50">
        <f>'Child Deferred Rates'!G38</f>
        <v>3.5000000000000001E-3</v>
      </c>
      <c r="BC73" s="50">
        <f>'Child Deferred Rates'!H38</f>
        <v>3.3999999999999998E-3</v>
      </c>
      <c r="BD73" s="50">
        <f>'Child Deferred Rates'!I38</f>
        <v>3.3E-3</v>
      </c>
      <c r="BE73" s="50">
        <f>'Child Deferred Rates'!J38</f>
        <v>3.2000000000000002E-3</v>
      </c>
      <c r="BF73" s="50">
        <f>'Child Deferred Rates'!K38</f>
        <v>3.0999999999999999E-3</v>
      </c>
      <c r="BG73" s="50">
        <f>'Child Deferred Rates'!L38</f>
        <v>3.0000000000000001E-3</v>
      </c>
      <c r="BH73" s="50"/>
      <c r="BI73" s="50">
        <f>'Child Deferred Rates'!N38</f>
        <v>2.8999999999999998E-3</v>
      </c>
      <c r="BJ73" s="50">
        <f>'Child Deferred Rates'!O38</f>
        <v>2.8E-3</v>
      </c>
      <c r="BK73" s="50">
        <f>'Child Deferred Rates'!P38</f>
        <v>2.7000000000000001E-3</v>
      </c>
      <c r="BL73" s="50">
        <f>'Child Deferred Rates'!Q38</f>
        <v>2.5999999999999999E-3</v>
      </c>
      <c r="BM73" s="50">
        <f>'Child Deferred Rates'!R38</f>
        <v>2.5000000000000001E-3</v>
      </c>
      <c r="BN73" s="50">
        <f>'Child Deferred Rates'!S38</f>
        <v>2.3999999999999998E-3</v>
      </c>
      <c r="BO73" s="50">
        <f>'Child Deferred Rates'!T38</f>
        <v>2.3999999999999998E-3</v>
      </c>
      <c r="BP73" s="50">
        <f>'Child Deferred Rates'!U38</f>
        <v>2.8E-3</v>
      </c>
      <c r="BQ73" s="50">
        <f>'Child Deferred Rates'!V38</f>
        <v>4.0000000000000001E-3</v>
      </c>
      <c r="BR73" s="50">
        <f>'Child Deferred Rates'!W38</f>
        <v>4.4000000000000003E-3</v>
      </c>
      <c r="BS73" s="50">
        <f>'Child Deferred Rates'!X38</f>
        <v>4.4000000000000003E-3</v>
      </c>
    </row>
    <row r="74" spans="1:71" x14ac:dyDescent="0.2">
      <c r="A74">
        <f>'Spouse Deferred Rates'!A39</f>
        <v>41</v>
      </c>
      <c r="B74">
        <f>60-A74</f>
        <v>19</v>
      </c>
      <c r="C74">
        <f>'Spouse Deferred Rates'!B39</f>
        <v>0</v>
      </c>
      <c r="D74">
        <f>'Spouse Deferred Rates'!C39</f>
        <v>0</v>
      </c>
      <c r="E74">
        <f>'Spouse Deferred Rates'!D39</f>
        <v>0</v>
      </c>
      <c r="F74">
        <f>'Spouse Deferred Rates'!E39</f>
        <v>1.52E-2</v>
      </c>
      <c r="G74">
        <f>'Spouse Deferred Rates'!F39</f>
        <v>1.6299999999999999E-2</v>
      </c>
      <c r="H74">
        <f>'Spouse Deferred Rates'!G39</f>
        <v>1.67E-2</v>
      </c>
      <c r="I74">
        <f>'Spouse Deferred Rates'!H39</f>
        <v>1.6500000000000001E-2</v>
      </c>
      <c r="J74">
        <f>'Spouse Deferred Rates'!I39</f>
        <v>1.5800000000000002E-2</v>
      </c>
      <c r="K74" s="75"/>
      <c r="L74">
        <f>'Spouse Deferred Rates'!K39</f>
        <v>1.4800000000000001E-2</v>
      </c>
      <c r="M74">
        <f>'Spouse Deferred Rates'!L39</f>
        <v>1.38E-2</v>
      </c>
      <c r="N74">
        <f>'Spouse Deferred Rates'!M39</f>
        <v>1.3100000000000001E-2</v>
      </c>
      <c r="O74">
        <f>'Spouse Deferred Rates'!N39</f>
        <v>1.2699999999999999E-2</v>
      </c>
      <c r="P74">
        <f>'Spouse Deferred Rates'!O39</f>
        <v>1.24E-2</v>
      </c>
      <c r="Q74">
        <f>'Spouse Deferred Rates'!P39</f>
        <v>1.2200000000000001E-2</v>
      </c>
      <c r="R74">
        <f>'Spouse Deferred Rates'!Q39</f>
        <v>1.18E-2</v>
      </c>
      <c r="S74">
        <f>'Spouse Deferred Rates'!R39</f>
        <v>1.11E-2</v>
      </c>
      <c r="U74">
        <f>'Ins Interest Deferred Rates'!A39</f>
        <v>41</v>
      </c>
      <c r="V74">
        <f>60-U74</f>
        <v>19</v>
      </c>
      <c r="W74" s="50">
        <f>'Ins Interest Deferred Rates'!B39</f>
        <v>0</v>
      </c>
      <c r="X74" s="50">
        <f>'Ins Interest Deferred Rates'!C39</f>
        <v>0</v>
      </c>
      <c r="Y74" s="50">
        <f>'Ins Interest Deferred Rates'!D39</f>
        <v>0</v>
      </c>
      <c r="Z74" s="50">
        <f>'Ins Interest Deferred Rates'!E39</f>
        <v>2.5999999999999999E-2</v>
      </c>
      <c r="AA74" s="50">
        <f>'Ins Interest Deferred Rates'!F39</f>
        <v>2.5100000000000001E-2</v>
      </c>
      <c r="AB74" s="50">
        <f>'Ins Interest Deferred Rates'!G39</f>
        <v>2.4199999999999999E-2</v>
      </c>
      <c r="AC74" s="50">
        <f>'Ins Interest Deferred Rates'!H39</f>
        <v>2.3199999999999998E-2</v>
      </c>
      <c r="AD74" s="50">
        <f>'Ins Interest Deferred Rates'!I39</f>
        <v>2.2100000000000002E-2</v>
      </c>
      <c r="AE74" s="50">
        <f>'Ins Interest Deferred Rates'!J39</f>
        <v>2.0899999999999998E-2</v>
      </c>
      <c r="AF74" s="50">
        <f>'Ins Interest Deferred Rates'!K39</f>
        <v>1.9699999999999999E-2</v>
      </c>
      <c r="AG74" s="50">
        <f>'Ins Interest Deferred Rates'!L39</f>
        <v>1.8499999999999999E-2</v>
      </c>
      <c r="AH74" s="75"/>
      <c r="AI74" s="50">
        <f>'Ins Interest Deferred Rates'!N39</f>
        <v>1.7399999999999999E-2</v>
      </c>
      <c r="AJ74" s="50">
        <f>'Ins Interest Deferred Rates'!O39</f>
        <v>1.6400000000000001E-2</v>
      </c>
      <c r="AK74" s="50">
        <f>'Ins Interest Deferred Rates'!P39</f>
        <v>1.5699999999999999E-2</v>
      </c>
      <c r="AL74" s="50">
        <f>'Ins Interest Deferred Rates'!Q39</f>
        <v>1.5299999999999999E-2</v>
      </c>
      <c r="AM74" s="50">
        <f>'Ins Interest Deferred Rates'!R39</f>
        <v>1.4999999999999999E-2</v>
      </c>
      <c r="AN74" s="50">
        <f>'Ins Interest Deferred Rates'!S39</f>
        <v>1.4800000000000001E-2</v>
      </c>
      <c r="AO74" s="50">
        <f>'Ins Interest Deferred Rates'!T39</f>
        <v>1.46E-2</v>
      </c>
      <c r="AP74" s="50">
        <f>'Ins Interest Deferred Rates'!U39</f>
        <v>1.4500000000000001E-2</v>
      </c>
      <c r="AQ74" s="50">
        <f>'Ins Interest Deferred Rates'!V39</f>
        <v>1.44E-2</v>
      </c>
      <c r="AR74" s="50">
        <f>'Ins Interest Deferred Rates'!W39</f>
        <v>1.43E-2</v>
      </c>
      <c r="AU74">
        <f>'Child Deferred Rates'!A39</f>
        <v>41</v>
      </c>
      <c r="AV74">
        <f>60-AU74</f>
        <v>19</v>
      </c>
      <c r="AW74" s="50">
        <f>'Child Deferred Rates'!B39</f>
        <v>4.7999999999999996E-3</v>
      </c>
      <c r="AX74" s="50">
        <f>'Child Deferred Rates'!C39</f>
        <v>4.4999999999999997E-3</v>
      </c>
      <c r="AY74" s="50">
        <f>'Child Deferred Rates'!D39</f>
        <v>4.1000000000000003E-3</v>
      </c>
      <c r="AZ74" s="50">
        <f>'Child Deferred Rates'!E39</f>
        <v>3.8E-3</v>
      </c>
      <c r="BA74" s="50">
        <f>'Child Deferred Rates'!F39</f>
        <v>3.5999999999999999E-3</v>
      </c>
      <c r="BB74" s="50">
        <f>'Child Deferred Rates'!G39</f>
        <v>3.5000000000000001E-3</v>
      </c>
      <c r="BC74" s="50">
        <f>'Child Deferred Rates'!H39</f>
        <v>3.3999999999999998E-3</v>
      </c>
      <c r="BD74" s="50">
        <f>'Child Deferred Rates'!I39</f>
        <v>3.3E-3</v>
      </c>
      <c r="BE74" s="50">
        <f>'Child Deferred Rates'!J39</f>
        <v>3.2000000000000002E-3</v>
      </c>
      <c r="BF74" s="50">
        <f>'Child Deferred Rates'!K39</f>
        <v>3.0999999999999999E-3</v>
      </c>
      <c r="BG74" s="50">
        <f>'Child Deferred Rates'!L39</f>
        <v>3.0000000000000001E-3</v>
      </c>
      <c r="BH74" s="50"/>
      <c r="BI74" s="50">
        <f>'Child Deferred Rates'!N39</f>
        <v>2.8999999999999998E-3</v>
      </c>
      <c r="BJ74" s="50">
        <f>'Child Deferred Rates'!O39</f>
        <v>2.8E-3</v>
      </c>
      <c r="BK74" s="50">
        <f>'Child Deferred Rates'!P39</f>
        <v>2.7000000000000001E-3</v>
      </c>
      <c r="BL74" s="50">
        <f>'Child Deferred Rates'!Q39</f>
        <v>2.5999999999999999E-3</v>
      </c>
      <c r="BM74" s="50">
        <f>'Child Deferred Rates'!R39</f>
        <v>2.5000000000000001E-3</v>
      </c>
      <c r="BN74" s="50">
        <f>'Child Deferred Rates'!S39</f>
        <v>2.3999999999999998E-3</v>
      </c>
      <c r="BO74" s="50">
        <f>'Child Deferred Rates'!T39</f>
        <v>2.3E-3</v>
      </c>
      <c r="BP74" s="50">
        <f>'Child Deferred Rates'!U39</f>
        <v>2.8E-3</v>
      </c>
      <c r="BQ74" s="50">
        <f>'Child Deferred Rates'!V39</f>
        <v>4.0000000000000001E-3</v>
      </c>
      <c r="BR74" s="50">
        <f>'Child Deferred Rates'!W39</f>
        <v>4.4000000000000003E-3</v>
      </c>
      <c r="BS74" s="50">
        <f>'Child Deferred Rates'!X39</f>
        <v>4.4000000000000003E-3</v>
      </c>
    </row>
    <row r="75" spans="1:71" x14ac:dyDescent="0.2">
      <c r="A75">
        <f>'Spouse Deferred Rates'!A40</f>
        <v>40</v>
      </c>
      <c r="B75">
        <f>60-A75</f>
        <v>20</v>
      </c>
      <c r="C75">
        <f>'Spouse Deferred Rates'!B40</f>
        <v>0</v>
      </c>
      <c r="D75">
        <f>'Spouse Deferred Rates'!C40</f>
        <v>0</v>
      </c>
      <c r="E75">
        <f>'Spouse Deferred Rates'!D40</f>
        <v>0</v>
      </c>
      <c r="F75">
        <f>'Spouse Deferred Rates'!E40</f>
        <v>1.5299999999999999E-2</v>
      </c>
      <c r="G75">
        <f>'Spouse Deferred Rates'!F40</f>
        <v>1.6400000000000001E-2</v>
      </c>
      <c r="H75">
        <f>'Spouse Deferred Rates'!G40</f>
        <v>1.6799999999999999E-2</v>
      </c>
      <c r="I75">
        <f>'Spouse Deferred Rates'!H40</f>
        <v>1.66E-2</v>
      </c>
      <c r="J75">
        <f>'Spouse Deferred Rates'!I40</f>
        <v>1.5900000000000001E-2</v>
      </c>
      <c r="K75" s="75"/>
      <c r="L75">
        <f>'Spouse Deferred Rates'!K40</f>
        <v>1.49E-2</v>
      </c>
      <c r="M75">
        <f>'Spouse Deferred Rates'!L40</f>
        <v>1.4E-2</v>
      </c>
      <c r="N75">
        <f>'Spouse Deferred Rates'!M40</f>
        <v>1.3299999999999999E-2</v>
      </c>
      <c r="O75">
        <f>'Spouse Deferred Rates'!N40</f>
        <v>1.2800000000000001E-2</v>
      </c>
      <c r="P75">
        <f>'Spouse Deferred Rates'!O40</f>
        <v>1.2500000000000001E-2</v>
      </c>
      <c r="Q75">
        <f>'Spouse Deferred Rates'!P40</f>
        <v>1.23E-2</v>
      </c>
      <c r="R75">
        <f>'Spouse Deferred Rates'!Q40</f>
        <v>1.1900000000000001E-2</v>
      </c>
      <c r="S75">
        <f>'Spouse Deferred Rates'!R40</f>
        <v>1.12E-2</v>
      </c>
      <c r="U75">
        <f>'Ins Interest Deferred Rates'!A40</f>
        <v>40</v>
      </c>
      <c r="V75">
        <f>60-U75</f>
        <v>20</v>
      </c>
      <c r="W75" s="50">
        <f>'Ins Interest Deferred Rates'!B40</f>
        <v>0</v>
      </c>
      <c r="X75" s="50">
        <f>'Ins Interest Deferred Rates'!C40</f>
        <v>0</v>
      </c>
      <c r="Y75" s="50">
        <f>'Ins Interest Deferred Rates'!D40</f>
        <v>0</v>
      </c>
      <c r="Z75" s="50">
        <f>'Ins Interest Deferred Rates'!E40</f>
        <v>2.6100000000000002E-2</v>
      </c>
      <c r="AA75" s="50">
        <f>'Ins Interest Deferred Rates'!F40</f>
        <v>2.53E-2</v>
      </c>
      <c r="AB75" s="50">
        <f>'Ins Interest Deferred Rates'!G40</f>
        <v>2.4299999999999999E-2</v>
      </c>
      <c r="AC75" s="50">
        <f>'Ins Interest Deferred Rates'!H40</f>
        <v>2.3300000000000001E-2</v>
      </c>
      <c r="AD75" s="50">
        <f>'Ins Interest Deferred Rates'!I40</f>
        <v>2.2200000000000001E-2</v>
      </c>
      <c r="AE75" s="50">
        <f>'Ins Interest Deferred Rates'!J40</f>
        <v>2.1000000000000001E-2</v>
      </c>
      <c r="AF75" s="50">
        <f>'Ins Interest Deferred Rates'!K40</f>
        <v>1.9800000000000002E-2</v>
      </c>
      <c r="AG75" s="50">
        <f>'Ins Interest Deferred Rates'!L40</f>
        <v>1.8599999999999998E-2</v>
      </c>
      <c r="AH75" s="75"/>
      <c r="AI75" s="50">
        <f>'Ins Interest Deferred Rates'!N40</f>
        <v>1.7399999999999999E-2</v>
      </c>
      <c r="AJ75" s="50">
        <f>'Ins Interest Deferred Rates'!O40</f>
        <v>1.6500000000000001E-2</v>
      </c>
      <c r="AK75" s="50">
        <f>'Ins Interest Deferred Rates'!P40</f>
        <v>1.5800000000000002E-2</v>
      </c>
      <c r="AL75" s="50">
        <f>'Ins Interest Deferred Rates'!Q40</f>
        <v>1.54E-2</v>
      </c>
      <c r="AM75" s="50">
        <f>'Ins Interest Deferred Rates'!R40</f>
        <v>1.4999999999999999E-2</v>
      </c>
      <c r="AN75" s="50">
        <f>'Ins Interest Deferred Rates'!S40</f>
        <v>1.4800000000000001E-2</v>
      </c>
      <c r="AO75" s="50">
        <f>'Ins Interest Deferred Rates'!T40</f>
        <v>1.47E-2</v>
      </c>
      <c r="AP75" s="50">
        <f>'Ins Interest Deferred Rates'!U40</f>
        <v>1.46E-2</v>
      </c>
      <c r="AQ75" s="50">
        <f>'Ins Interest Deferred Rates'!V40</f>
        <v>1.4500000000000001E-2</v>
      </c>
      <c r="AR75" s="50">
        <f>'Ins Interest Deferred Rates'!W40</f>
        <v>1.43E-2</v>
      </c>
      <c r="AU75">
        <f>'Child Deferred Rates'!A40</f>
        <v>40</v>
      </c>
      <c r="AV75">
        <f>60-AU75</f>
        <v>20</v>
      </c>
      <c r="AW75" s="50">
        <f>'Child Deferred Rates'!B40</f>
        <v>4.5999999999999999E-3</v>
      </c>
      <c r="AX75" s="50">
        <f>'Child Deferred Rates'!C40</f>
        <v>4.1999999999999997E-3</v>
      </c>
      <c r="AY75" s="50">
        <f>'Child Deferred Rates'!D40</f>
        <v>3.8999999999999998E-3</v>
      </c>
      <c r="AZ75" s="50">
        <f>'Child Deferred Rates'!E40</f>
        <v>3.7000000000000002E-3</v>
      </c>
      <c r="BA75" s="50">
        <f>'Child Deferred Rates'!F40</f>
        <v>3.5999999999999999E-3</v>
      </c>
      <c r="BB75" s="50">
        <f>'Child Deferred Rates'!G40</f>
        <v>3.5000000000000001E-3</v>
      </c>
      <c r="BC75" s="50">
        <f>'Child Deferred Rates'!H40</f>
        <v>3.3999999999999998E-3</v>
      </c>
      <c r="BD75" s="50">
        <f>'Child Deferred Rates'!I40</f>
        <v>3.3E-3</v>
      </c>
      <c r="BE75" s="50">
        <f>'Child Deferred Rates'!J40</f>
        <v>3.2000000000000002E-3</v>
      </c>
      <c r="BF75" s="50">
        <f>'Child Deferred Rates'!K40</f>
        <v>3.0999999999999999E-3</v>
      </c>
      <c r="BG75" s="50">
        <f>'Child Deferred Rates'!L40</f>
        <v>3.0000000000000001E-3</v>
      </c>
      <c r="BH75" s="50"/>
      <c r="BI75" s="50">
        <f>'Child Deferred Rates'!N40</f>
        <v>2.8999999999999998E-3</v>
      </c>
      <c r="BJ75" s="50">
        <f>'Child Deferred Rates'!O40</f>
        <v>2.8E-3</v>
      </c>
      <c r="BK75" s="50">
        <f>'Child Deferred Rates'!P40</f>
        <v>2.7000000000000001E-3</v>
      </c>
      <c r="BL75" s="50">
        <f>'Child Deferred Rates'!Q40</f>
        <v>2.5999999999999999E-3</v>
      </c>
      <c r="BM75" s="50">
        <f>'Child Deferred Rates'!R40</f>
        <v>2.5000000000000001E-3</v>
      </c>
      <c r="BN75" s="50">
        <f>'Child Deferred Rates'!S40</f>
        <v>2.3999999999999998E-3</v>
      </c>
      <c r="BO75" s="50">
        <f>'Child Deferred Rates'!T40</f>
        <v>2.3E-3</v>
      </c>
      <c r="BP75" s="50">
        <f>'Child Deferred Rates'!U40</f>
        <v>2.8E-3</v>
      </c>
      <c r="BQ75" s="50">
        <f>'Child Deferred Rates'!V40</f>
        <v>4.0000000000000001E-3</v>
      </c>
      <c r="BR75" s="50">
        <f>'Child Deferred Rates'!W40</f>
        <v>4.4000000000000003E-3</v>
      </c>
      <c r="BS75" s="50">
        <f>'Child Deferred Rates'!X40</f>
        <v>4.3E-3</v>
      </c>
    </row>
    <row r="76" spans="1:71" x14ac:dyDescent="0.2">
      <c r="K76" s="75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75"/>
      <c r="AI76" s="50"/>
      <c r="AJ76" s="50"/>
      <c r="AK76" s="50"/>
      <c r="AL76" s="50"/>
      <c r="AM76" s="50"/>
      <c r="AN76" s="50"/>
      <c r="AO76" s="50"/>
      <c r="AP76" s="50"/>
      <c r="AQ76" s="50"/>
      <c r="AR76" s="50"/>
      <c r="AW76" s="50"/>
      <c r="AX76" s="50"/>
      <c r="AY76" s="50"/>
      <c r="AZ76" s="50"/>
      <c r="BA76" s="50"/>
      <c r="BB76" s="50"/>
      <c r="BC76" s="50"/>
      <c r="BD76" s="50"/>
      <c r="BE76" s="50"/>
      <c r="BF76" s="50"/>
      <c r="BG76" s="50"/>
      <c r="BH76" s="50"/>
      <c r="BI76" s="50"/>
      <c r="BJ76" s="50"/>
      <c r="BK76" s="50"/>
      <c r="BL76" s="50"/>
      <c r="BM76" s="50"/>
      <c r="BN76" s="50"/>
      <c r="BO76" s="50"/>
      <c r="BP76" s="50"/>
      <c r="BQ76" s="50"/>
      <c r="BR76" s="50"/>
      <c r="BS76" s="50"/>
    </row>
    <row r="77" spans="1:71" x14ac:dyDescent="0.2">
      <c r="A77">
        <f>'Spouse Deferred Rates'!A42</f>
        <v>39</v>
      </c>
      <c r="B77">
        <f>60-A77</f>
        <v>21</v>
      </c>
      <c r="C77">
        <f>'Spouse Deferred Rates'!B42</f>
        <v>0</v>
      </c>
      <c r="D77">
        <f>'Spouse Deferred Rates'!C42</f>
        <v>0</v>
      </c>
      <c r="E77">
        <f>'Spouse Deferred Rates'!D42</f>
        <v>0</v>
      </c>
      <c r="F77">
        <f>'Spouse Deferred Rates'!E42</f>
        <v>1.5299999999999999E-2</v>
      </c>
      <c r="G77">
        <f>'Spouse Deferred Rates'!F42</f>
        <v>1.6400000000000001E-2</v>
      </c>
      <c r="H77">
        <f>'Spouse Deferred Rates'!G42</f>
        <v>1.6799999999999999E-2</v>
      </c>
      <c r="I77">
        <f>'Spouse Deferred Rates'!H42</f>
        <v>1.66E-2</v>
      </c>
      <c r="J77">
        <f>'Spouse Deferred Rates'!I42</f>
        <v>1.5900000000000001E-2</v>
      </c>
      <c r="K77" s="75"/>
      <c r="L77">
        <f>'Spouse Deferred Rates'!K42</f>
        <v>1.4999999999999999E-2</v>
      </c>
      <c r="M77">
        <f>'Spouse Deferred Rates'!L42</f>
        <v>1.41E-2</v>
      </c>
      <c r="N77">
        <f>'Spouse Deferred Rates'!M42</f>
        <v>1.34E-2</v>
      </c>
      <c r="O77">
        <f>'Spouse Deferred Rates'!N42</f>
        <v>1.29E-2</v>
      </c>
      <c r="P77">
        <f>'Spouse Deferred Rates'!O42</f>
        <v>1.26E-2</v>
      </c>
      <c r="Q77">
        <f>'Spouse Deferred Rates'!P42</f>
        <v>1.24E-2</v>
      </c>
      <c r="R77">
        <f>'Spouse Deferred Rates'!Q42</f>
        <v>1.2E-2</v>
      </c>
      <c r="S77">
        <f>'Spouse Deferred Rates'!R42</f>
        <v>1.1299999999999999E-2</v>
      </c>
      <c r="U77">
        <f>'Ins Interest Deferred Rates'!A42</f>
        <v>39</v>
      </c>
      <c r="V77">
        <f>60-U77</f>
        <v>21</v>
      </c>
      <c r="W77" s="50">
        <f>'Ins Interest Deferred Rates'!B42</f>
        <v>0</v>
      </c>
      <c r="X77" s="50">
        <f>'Ins Interest Deferred Rates'!C42</f>
        <v>0</v>
      </c>
      <c r="Y77" s="50">
        <f>'Ins Interest Deferred Rates'!D42</f>
        <v>0</v>
      </c>
      <c r="Z77" s="50">
        <f>'Ins Interest Deferred Rates'!E42</f>
        <v>2.6200000000000001E-2</v>
      </c>
      <c r="AA77" s="50">
        <f>'Ins Interest Deferred Rates'!F42</f>
        <v>2.5399999999999999E-2</v>
      </c>
      <c r="AB77" s="50">
        <f>'Ins Interest Deferred Rates'!G42</f>
        <v>2.4400000000000002E-2</v>
      </c>
      <c r="AC77" s="50">
        <f>'Ins Interest Deferred Rates'!H42</f>
        <v>2.3400000000000001E-2</v>
      </c>
      <c r="AD77" s="50">
        <f>'Ins Interest Deferred Rates'!I42</f>
        <v>2.23E-2</v>
      </c>
      <c r="AE77" s="50">
        <f>'Ins Interest Deferred Rates'!J42</f>
        <v>2.1100000000000001E-2</v>
      </c>
      <c r="AF77" s="50">
        <f>'Ins Interest Deferred Rates'!K42</f>
        <v>1.9900000000000001E-2</v>
      </c>
      <c r="AG77" s="50">
        <f>'Ins Interest Deferred Rates'!L42</f>
        <v>1.8700000000000001E-2</v>
      </c>
      <c r="AH77" s="75"/>
      <c r="AI77" s="50">
        <f>'Ins Interest Deferred Rates'!N42</f>
        <v>1.7500000000000002E-2</v>
      </c>
      <c r="AJ77" s="50">
        <f>'Ins Interest Deferred Rates'!O42</f>
        <v>1.66E-2</v>
      </c>
      <c r="AK77" s="50">
        <f>'Ins Interest Deferred Rates'!P42</f>
        <v>1.5900000000000001E-2</v>
      </c>
      <c r="AL77" s="50">
        <f>'Ins Interest Deferred Rates'!Q42</f>
        <v>1.54E-2</v>
      </c>
      <c r="AM77" s="50">
        <f>'Ins Interest Deferred Rates'!R42</f>
        <v>1.5100000000000001E-2</v>
      </c>
      <c r="AN77" s="50">
        <f>'Ins Interest Deferred Rates'!S42</f>
        <v>1.49E-2</v>
      </c>
      <c r="AO77" s="50">
        <f>'Ins Interest Deferred Rates'!T42</f>
        <v>1.47E-2</v>
      </c>
      <c r="AP77" s="50">
        <f>'Ins Interest Deferred Rates'!U42</f>
        <v>1.46E-2</v>
      </c>
      <c r="AQ77" s="50">
        <f>'Ins Interest Deferred Rates'!V42</f>
        <v>1.4500000000000001E-2</v>
      </c>
      <c r="AR77" s="50">
        <f>'Ins Interest Deferred Rates'!W42</f>
        <v>1.44E-2</v>
      </c>
      <c r="AU77">
        <f>'Child Deferred Rates'!A42</f>
        <v>39</v>
      </c>
      <c r="AV77">
        <f>60-AU77</f>
        <v>21</v>
      </c>
      <c r="AW77" s="50">
        <f>'Child Deferred Rates'!B42</f>
        <v>4.3E-3</v>
      </c>
      <c r="AX77" s="50">
        <f>'Child Deferred Rates'!C42</f>
        <v>4.0000000000000001E-3</v>
      </c>
      <c r="AY77" s="50">
        <f>'Child Deferred Rates'!D42</f>
        <v>3.8E-3</v>
      </c>
      <c r="AZ77" s="50">
        <f>'Child Deferred Rates'!E42</f>
        <v>3.7000000000000002E-3</v>
      </c>
      <c r="BA77" s="50">
        <f>'Child Deferred Rates'!F42</f>
        <v>3.5999999999999999E-3</v>
      </c>
      <c r="BB77" s="50">
        <f>'Child Deferred Rates'!G42</f>
        <v>3.5000000000000001E-3</v>
      </c>
      <c r="BC77" s="50">
        <f>'Child Deferred Rates'!H42</f>
        <v>3.3999999999999998E-3</v>
      </c>
      <c r="BD77" s="50">
        <f>'Child Deferred Rates'!I42</f>
        <v>3.3E-3</v>
      </c>
      <c r="BE77" s="50">
        <f>'Child Deferred Rates'!J42</f>
        <v>3.2000000000000002E-3</v>
      </c>
      <c r="BF77" s="50">
        <f>'Child Deferred Rates'!K42</f>
        <v>3.0999999999999999E-3</v>
      </c>
      <c r="BG77" s="50">
        <f>'Child Deferred Rates'!L42</f>
        <v>3.0000000000000001E-3</v>
      </c>
      <c r="BH77" s="50"/>
      <c r="BI77" s="50">
        <f>'Child Deferred Rates'!N42</f>
        <v>2.8999999999999998E-3</v>
      </c>
      <c r="BJ77" s="50">
        <f>'Child Deferred Rates'!O42</f>
        <v>2.8E-3</v>
      </c>
      <c r="BK77" s="50">
        <f>'Child Deferred Rates'!P42</f>
        <v>2.7000000000000001E-3</v>
      </c>
      <c r="BL77" s="50">
        <f>'Child Deferred Rates'!Q42</f>
        <v>2.5999999999999999E-3</v>
      </c>
      <c r="BM77" s="50">
        <f>'Child Deferred Rates'!R42</f>
        <v>2.5000000000000001E-3</v>
      </c>
      <c r="BN77" s="50">
        <f>'Child Deferred Rates'!S42</f>
        <v>2.3999999999999998E-3</v>
      </c>
      <c r="BO77" s="50">
        <f>'Child Deferred Rates'!T42</f>
        <v>2.3E-3</v>
      </c>
      <c r="BP77" s="50">
        <f>'Child Deferred Rates'!U42</f>
        <v>2.7000000000000001E-3</v>
      </c>
      <c r="BQ77" s="50">
        <f>'Child Deferred Rates'!V42</f>
        <v>3.8999999999999998E-3</v>
      </c>
      <c r="BR77" s="50">
        <f>'Child Deferred Rates'!W42</f>
        <v>4.3E-3</v>
      </c>
      <c r="BS77" s="50">
        <f>'Child Deferred Rates'!X42</f>
        <v>4.3E-3</v>
      </c>
    </row>
    <row r="78" spans="1:71" x14ac:dyDescent="0.2">
      <c r="A78">
        <f>'Spouse Deferred Rates'!A43</f>
        <v>38</v>
      </c>
      <c r="B78">
        <f>60-A78</f>
        <v>22</v>
      </c>
      <c r="C78">
        <f>'Spouse Deferred Rates'!B43</f>
        <v>0</v>
      </c>
      <c r="D78">
        <f>'Spouse Deferred Rates'!C43</f>
        <v>0</v>
      </c>
      <c r="E78">
        <f>'Spouse Deferred Rates'!D43</f>
        <v>0</v>
      </c>
      <c r="F78">
        <f>'Spouse Deferred Rates'!E43</f>
        <v>1.5299999999999999E-2</v>
      </c>
      <c r="G78">
        <f>'Spouse Deferred Rates'!F43</f>
        <v>1.6400000000000001E-2</v>
      </c>
      <c r="H78">
        <f>'Spouse Deferred Rates'!G43</f>
        <v>1.6799999999999999E-2</v>
      </c>
      <c r="I78">
        <f>'Spouse Deferred Rates'!H43</f>
        <v>1.67E-2</v>
      </c>
      <c r="J78">
        <f>'Spouse Deferred Rates'!I43</f>
        <v>1.6E-2</v>
      </c>
      <c r="K78" s="75"/>
      <c r="L78">
        <f>'Spouse Deferred Rates'!K43</f>
        <v>1.5100000000000001E-2</v>
      </c>
      <c r="M78">
        <f>'Spouse Deferred Rates'!L43</f>
        <v>1.4200000000000001E-2</v>
      </c>
      <c r="N78">
        <f>'Spouse Deferred Rates'!M43</f>
        <v>1.35E-2</v>
      </c>
      <c r="O78">
        <f>'Spouse Deferred Rates'!N43</f>
        <v>1.2999999999999999E-2</v>
      </c>
      <c r="P78">
        <f>'Spouse Deferred Rates'!O43</f>
        <v>1.2699999999999999E-2</v>
      </c>
      <c r="Q78">
        <f>'Spouse Deferred Rates'!P43</f>
        <v>1.24E-2</v>
      </c>
      <c r="R78">
        <f>'Spouse Deferred Rates'!Q43</f>
        <v>1.21E-2</v>
      </c>
      <c r="S78">
        <f>'Spouse Deferred Rates'!R43</f>
        <v>1.14E-2</v>
      </c>
      <c r="U78">
        <f>'Ins Interest Deferred Rates'!A43</f>
        <v>38</v>
      </c>
      <c r="V78">
        <f>60-U78</f>
        <v>22</v>
      </c>
      <c r="W78" s="50">
        <f>'Ins Interest Deferred Rates'!B43</f>
        <v>0</v>
      </c>
      <c r="X78" s="50">
        <f>'Ins Interest Deferred Rates'!C43</f>
        <v>0</v>
      </c>
      <c r="Y78" s="50">
        <f>'Ins Interest Deferred Rates'!D43</f>
        <v>0</v>
      </c>
      <c r="Z78" s="50">
        <f>'Ins Interest Deferred Rates'!E43</f>
        <v>2.63E-2</v>
      </c>
      <c r="AA78" s="50">
        <f>'Ins Interest Deferred Rates'!F43</f>
        <v>2.5499999999999998E-2</v>
      </c>
      <c r="AB78" s="50">
        <f>'Ins Interest Deferred Rates'!G43</f>
        <v>2.4500000000000001E-2</v>
      </c>
      <c r="AC78" s="50">
        <f>'Ins Interest Deferred Rates'!H43</f>
        <v>2.35E-2</v>
      </c>
      <c r="AD78" s="50">
        <f>'Ins Interest Deferred Rates'!I43</f>
        <v>2.24E-2</v>
      </c>
      <c r="AE78" s="50">
        <f>'Ins Interest Deferred Rates'!J43</f>
        <v>2.12E-2</v>
      </c>
      <c r="AF78" s="50">
        <f>'Ins Interest Deferred Rates'!K43</f>
        <v>0.02</v>
      </c>
      <c r="AG78" s="50">
        <f>'Ins Interest Deferred Rates'!L43</f>
        <v>1.8700000000000001E-2</v>
      </c>
      <c r="AH78" s="75"/>
      <c r="AI78" s="50">
        <f>'Ins Interest Deferred Rates'!N43</f>
        <v>1.7600000000000001E-2</v>
      </c>
      <c r="AJ78" s="50">
        <f>'Ins Interest Deferred Rates'!O43</f>
        <v>1.66E-2</v>
      </c>
      <c r="AK78" s="50">
        <f>'Ins Interest Deferred Rates'!P43</f>
        <v>1.6E-2</v>
      </c>
      <c r="AL78" s="50">
        <f>'Ins Interest Deferred Rates'!Q43</f>
        <v>1.55E-2</v>
      </c>
      <c r="AM78" s="50">
        <f>'Ins Interest Deferred Rates'!R43</f>
        <v>1.52E-2</v>
      </c>
      <c r="AN78" s="50">
        <f>'Ins Interest Deferred Rates'!S43</f>
        <v>1.4999999999999999E-2</v>
      </c>
      <c r="AO78" s="50">
        <f>'Ins Interest Deferred Rates'!T43</f>
        <v>1.4800000000000001E-2</v>
      </c>
      <c r="AP78" s="50">
        <f>'Ins Interest Deferred Rates'!U43</f>
        <v>1.47E-2</v>
      </c>
      <c r="AQ78" s="50">
        <f>'Ins Interest Deferred Rates'!V43</f>
        <v>1.46E-2</v>
      </c>
      <c r="AR78" s="50">
        <f>'Ins Interest Deferred Rates'!W43</f>
        <v>1.4500000000000001E-2</v>
      </c>
      <c r="AU78">
        <f>'Child Deferred Rates'!A43</f>
        <v>38</v>
      </c>
      <c r="AV78">
        <f>60-AU78</f>
        <v>22</v>
      </c>
      <c r="AW78" s="50">
        <f>'Child Deferred Rates'!B43</f>
        <v>4.1000000000000003E-3</v>
      </c>
      <c r="AX78" s="50">
        <f>'Child Deferred Rates'!C43</f>
        <v>3.8999999999999998E-3</v>
      </c>
      <c r="AY78" s="50">
        <f>'Child Deferred Rates'!D43</f>
        <v>3.8E-3</v>
      </c>
      <c r="AZ78" s="50">
        <f>'Child Deferred Rates'!E43</f>
        <v>3.7000000000000002E-3</v>
      </c>
      <c r="BA78" s="50">
        <f>'Child Deferred Rates'!F43</f>
        <v>3.5999999999999999E-3</v>
      </c>
      <c r="BB78" s="50">
        <f>'Child Deferred Rates'!G43</f>
        <v>3.5000000000000001E-3</v>
      </c>
      <c r="BC78" s="50">
        <f>'Child Deferred Rates'!H43</f>
        <v>3.3999999999999998E-3</v>
      </c>
      <c r="BD78" s="50">
        <f>'Child Deferred Rates'!I43</f>
        <v>3.2000000000000002E-3</v>
      </c>
      <c r="BE78" s="50">
        <f>'Child Deferred Rates'!J43</f>
        <v>3.0999999999999999E-3</v>
      </c>
      <c r="BF78" s="50">
        <f>'Child Deferred Rates'!K43</f>
        <v>3.0000000000000001E-3</v>
      </c>
      <c r="BG78" s="50">
        <f>'Child Deferred Rates'!L43</f>
        <v>2.8999999999999998E-3</v>
      </c>
      <c r="BH78" s="50"/>
      <c r="BI78" s="50">
        <f>'Child Deferred Rates'!N43</f>
        <v>2.8E-3</v>
      </c>
      <c r="BJ78" s="50">
        <f>'Child Deferred Rates'!O43</f>
        <v>2.7000000000000001E-3</v>
      </c>
      <c r="BK78" s="50">
        <f>'Child Deferred Rates'!P43</f>
        <v>2.5999999999999999E-3</v>
      </c>
      <c r="BL78" s="50">
        <f>'Child Deferred Rates'!Q43</f>
        <v>2.5999999999999999E-3</v>
      </c>
      <c r="BM78" s="50">
        <f>'Child Deferred Rates'!R43</f>
        <v>2.5000000000000001E-3</v>
      </c>
      <c r="BN78" s="50">
        <f>'Child Deferred Rates'!S43</f>
        <v>2.3999999999999998E-3</v>
      </c>
      <c r="BO78" s="50">
        <f>'Child Deferred Rates'!T43</f>
        <v>2.3E-3</v>
      </c>
      <c r="BP78" s="50">
        <f>'Child Deferred Rates'!U43</f>
        <v>2.7000000000000001E-3</v>
      </c>
      <c r="BQ78" s="50">
        <f>'Child Deferred Rates'!V43</f>
        <v>3.8999999999999998E-3</v>
      </c>
      <c r="BR78" s="50">
        <f>'Child Deferred Rates'!W43</f>
        <v>4.3E-3</v>
      </c>
      <c r="BS78" s="50">
        <f>'Child Deferred Rates'!X43</f>
        <v>4.1999999999999997E-3</v>
      </c>
    </row>
    <row r="79" spans="1:71" x14ac:dyDescent="0.2">
      <c r="A79">
        <f>'Spouse Deferred Rates'!A44</f>
        <v>37</v>
      </c>
      <c r="B79">
        <f>60-A79</f>
        <v>23</v>
      </c>
      <c r="C79">
        <f>'Spouse Deferred Rates'!B44</f>
        <v>0</v>
      </c>
      <c r="D79">
        <f>'Spouse Deferred Rates'!C44</f>
        <v>0</v>
      </c>
      <c r="E79">
        <f>'Spouse Deferred Rates'!D44</f>
        <v>0</v>
      </c>
      <c r="F79">
        <f>'Spouse Deferred Rates'!E44</f>
        <v>0</v>
      </c>
      <c r="G79">
        <f>'Spouse Deferred Rates'!F44</f>
        <v>1.6400000000000001E-2</v>
      </c>
      <c r="H79">
        <f>'Spouse Deferred Rates'!G44</f>
        <v>1.6899999999999998E-2</v>
      </c>
      <c r="I79">
        <f>'Spouse Deferred Rates'!H44</f>
        <v>1.67E-2</v>
      </c>
      <c r="J79">
        <f>'Spouse Deferred Rates'!I44</f>
        <v>1.61E-2</v>
      </c>
      <c r="K79" s="75"/>
      <c r="L79">
        <f>'Spouse Deferred Rates'!K44</f>
        <v>1.52E-2</v>
      </c>
      <c r="M79">
        <f>'Spouse Deferred Rates'!L44</f>
        <v>1.43E-2</v>
      </c>
      <c r="N79">
        <f>'Spouse Deferred Rates'!M44</f>
        <v>1.3599999999999999E-2</v>
      </c>
      <c r="O79">
        <f>'Spouse Deferred Rates'!N44</f>
        <v>1.3100000000000001E-2</v>
      </c>
      <c r="P79">
        <f>'Spouse Deferred Rates'!O44</f>
        <v>1.2800000000000001E-2</v>
      </c>
      <c r="Q79">
        <f>'Spouse Deferred Rates'!P44</f>
        <v>1.2500000000000001E-2</v>
      </c>
      <c r="R79">
        <f>'Spouse Deferred Rates'!Q44</f>
        <v>1.21E-2</v>
      </c>
      <c r="S79">
        <f>'Spouse Deferred Rates'!R44</f>
        <v>1.14E-2</v>
      </c>
      <c r="U79">
        <f>'Ins Interest Deferred Rates'!A44</f>
        <v>37</v>
      </c>
      <c r="V79">
        <f>60-U79</f>
        <v>23</v>
      </c>
      <c r="W79" s="50">
        <f>'Ins Interest Deferred Rates'!B44</f>
        <v>0</v>
      </c>
      <c r="X79" s="50">
        <f>'Ins Interest Deferred Rates'!C44</f>
        <v>0</v>
      </c>
      <c r="Y79" s="50">
        <f>'Ins Interest Deferred Rates'!D44</f>
        <v>0</v>
      </c>
      <c r="Z79" s="50">
        <f>'Ins Interest Deferred Rates'!E44</f>
        <v>2.6200000000000001E-2</v>
      </c>
      <c r="AA79" s="50">
        <f>'Ins Interest Deferred Rates'!F44</f>
        <v>2.5499999999999998E-2</v>
      </c>
      <c r="AB79" s="50">
        <f>'Ins Interest Deferred Rates'!G44</f>
        <v>2.46E-2</v>
      </c>
      <c r="AC79" s="50">
        <f>'Ins Interest Deferred Rates'!H44</f>
        <v>2.3599999999999999E-2</v>
      </c>
      <c r="AD79" s="50">
        <f>'Ins Interest Deferred Rates'!I44</f>
        <v>2.24E-2</v>
      </c>
      <c r="AE79" s="50">
        <f>'Ins Interest Deferred Rates'!J44</f>
        <v>2.1299999999999999E-2</v>
      </c>
      <c r="AF79" s="50">
        <f>'Ins Interest Deferred Rates'!K44</f>
        <v>0.02</v>
      </c>
      <c r="AG79" s="50">
        <f>'Ins Interest Deferred Rates'!L44</f>
        <v>1.8800000000000001E-2</v>
      </c>
      <c r="AH79" s="75"/>
      <c r="AI79" s="50">
        <f>'Ins Interest Deferred Rates'!N44</f>
        <v>1.77E-2</v>
      </c>
      <c r="AJ79" s="50">
        <f>'Ins Interest Deferred Rates'!O44</f>
        <v>1.67E-2</v>
      </c>
      <c r="AK79" s="50">
        <f>'Ins Interest Deferred Rates'!P44</f>
        <v>1.6E-2</v>
      </c>
      <c r="AL79" s="50">
        <f>'Ins Interest Deferred Rates'!Q44</f>
        <v>1.55E-2</v>
      </c>
      <c r="AM79" s="50">
        <f>'Ins Interest Deferred Rates'!R44</f>
        <v>1.52E-2</v>
      </c>
      <c r="AN79" s="50">
        <f>'Ins Interest Deferred Rates'!S44</f>
        <v>1.4999999999999999E-2</v>
      </c>
      <c r="AO79" s="50">
        <f>'Ins Interest Deferred Rates'!T44</f>
        <v>1.49E-2</v>
      </c>
      <c r="AP79" s="50">
        <f>'Ins Interest Deferred Rates'!U44</f>
        <v>1.47E-2</v>
      </c>
      <c r="AQ79" s="50">
        <f>'Ins Interest Deferred Rates'!V44</f>
        <v>1.46E-2</v>
      </c>
      <c r="AR79" s="50">
        <f>'Ins Interest Deferred Rates'!W44</f>
        <v>1.4500000000000001E-2</v>
      </c>
      <c r="AU79">
        <f>'Child Deferred Rates'!A44</f>
        <v>37</v>
      </c>
      <c r="AV79">
        <f>60-AU79</f>
        <v>23</v>
      </c>
      <c r="AW79" s="50">
        <f>'Child Deferred Rates'!B44</f>
        <v>4.0000000000000001E-3</v>
      </c>
      <c r="AX79" s="50">
        <f>'Child Deferred Rates'!C44</f>
        <v>3.8999999999999998E-3</v>
      </c>
      <c r="AY79" s="50">
        <f>'Child Deferred Rates'!D44</f>
        <v>3.8E-3</v>
      </c>
      <c r="AZ79" s="50">
        <f>'Child Deferred Rates'!E44</f>
        <v>3.5999999999999999E-3</v>
      </c>
      <c r="BA79" s="50">
        <f>'Child Deferred Rates'!F44</f>
        <v>3.5000000000000001E-3</v>
      </c>
      <c r="BB79" s="50">
        <f>'Child Deferred Rates'!G44</f>
        <v>3.3999999999999998E-3</v>
      </c>
      <c r="BC79" s="50">
        <f>'Child Deferred Rates'!H44</f>
        <v>3.3E-3</v>
      </c>
      <c r="BD79" s="50">
        <f>'Child Deferred Rates'!I44</f>
        <v>3.2000000000000002E-3</v>
      </c>
      <c r="BE79" s="50">
        <f>'Child Deferred Rates'!J44</f>
        <v>3.0999999999999999E-3</v>
      </c>
      <c r="BF79" s="50">
        <f>'Child Deferred Rates'!K44</f>
        <v>3.0000000000000001E-3</v>
      </c>
      <c r="BG79" s="50">
        <f>'Child Deferred Rates'!L44</f>
        <v>2.8999999999999998E-3</v>
      </c>
      <c r="BH79" s="50"/>
      <c r="BI79" s="50">
        <f>'Child Deferred Rates'!N44</f>
        <v>2.8E-3</v>
      </c>
      <c r="BJ79" s="50">
        <f>'Child Deferred Rates'!O44</f>
        <v>2.7000000000000001E-3</v>
      </c>
      <c r="BK79" s="50">
        <f>'Child Deferred Rates'!P44</f>
        <v>2.5999999999999999E-3</v>
      </c>
      <c r="BL79" s="50">
        <f>'Child Deferred Rates'!Q44</f>
        <v>2.5000000000000001E-3</v>
      </c>
      <c r="BM79" s="50">
        <f>'Child Deferred Rates'!R44</f>
        <v>2.3999999999999998E-3</v>
      </c>
      <c r="BN79" s="50">
        <f>'Child Deferred Rates'!S44</f>
        <v>2.3E-3</v>
      </c>
      <c r="BO79" s="50">
        <f>'Child Deferred Rates'!T44</f>
        <v>2.2000000000000001E-3</v>
      </c>
      <c r="BP79" s="50">
        <f>'Child Deferred Rates'!U44</f>
        <v>2.7000000000000001E-3</v>
      </c>
      <c r="BQ79" s="50">
        <f>'Child Deferred Rates'!V44</f>
        <v>3.8E-3</v>
      </c>
      <c r="BR79" s="50">
        <f>'Child Deferred Rates'!W44</f>
        <v>4.1999999999999997E-3</v>
      </c>
      <c r="BS79" s="50">
        <f>'Child Deferred Rates'!X44</f>
        <v>4.1999999999999997E-3</v>
      </c>
    </row>
    <row r="80" spans="1:71" x14ac:dyDescent="0.2">
      <c r="A80">
        <f>'Spouse Deferred Rates'!A45</f>
        <v>36</v>
      </c>
      <c r="B80">
        <f>60-A80</f>
        <v>24</v>
      </c>
      <c r="C80">
        <f>'Spouse Deferred Rates'!B45</f>
        <v>0</v>
      </c>
      <c r="D80">
        <f>'Spouse Deferred Rates'!C45</f>
        <v>0</v>
      </c>
      <c r="E80">
        <f>'Spouse Deferred Rates'!D45</f>
        <v>0</v>
      </c>
      <c r="F80">
        <f>'Spouse Deferred Rates'!E45</f>
        <v>0</v>
      </c>
      <c r="G80">
        <f>'Spouse Deferred Rates'!F45</f>
        <v>1.6400000000000001E-2</v>
      </c>
      <c r="H80">
        <f>'Spouse Deferred Rates'!G45</f>
        <v>1.6899999999999998E-2</v>
      </c>
      <c r="I80">
        <f>'Spouse Deferred Rates'!H45</f>
        <v>1.67E-2</v>
      </c>
      <c r="J80">
        <f>'Spouse Deferred Rates'!I45</f>
        <v>1.6199999999999999E-2</v>
      </c>
      <c r="K80" s="75"/>
      <c r="L80">
        <f>'Spouse Deferred Rates'!K45</f>
        <v>1.5299999999999999E-2</v>
      </c>
      <c r="M80">
        <f>'Spouse Deferred Rates'!L45</f>
        <v>1.44E-2</v>
      </c>
      <c r="N80">
        <f>'Spouse Deferred Rates'!M45</f>
        <v>1.37E-2</v>
      </c>
      <c r="O80">
        <f>'Spouse Deferred Rates'!N45</f>
        <v>1.32E-2</v>
      </c>
      <c r="P80">
        <f>'Spouse Deferred Rates'!O45</f>
        <v>1.29E-2</v>
      </c>
      <c r="Q80">
        <f>'Spouse Deferred Rates'!P45</f>
        <v>1.26E-2</v>
      </c>
      <c r="R80">
        <f>'Spouse Deferred Rates'!Q45</f>
        <v>1.2200000000000001E-2</v>
      </c>
      <c r="S80">
        <f>'Spouse Deferred Rates'!R45</f>
        <v>1.15E-2</v>
      </c>
      <c r="U80">
        <f>'Ins Interest Deferred Rates'!A45</f>
        <v>36</v>
      </c>
      <c r="V80">
        <f>60-U80</f>
        <v>24</v>
      </c>
      <c r="W80" s="50">
        <f>'Ins Interest Deferred Rates'!B45</f>
        <v>0</v>
      </c>
      <c r="X80" s="50">
        <f>'Ins Interest Deferred Rates'!C45</f>
        <v>0</v>
      </c>
      <c r="Y80" s="50">
        <f>'Ins Interest Deferred Rates'!D45</f>
        <v>0</v>
      </c>
      <c r="Z80" s="50">
        <f>'Ins Interest Deferred Rates'!E45</f>
        <v>0</v>
      </c>
      <c r="AA80" s="50">
        <f>'Ins Interest Deferred Rates'!F45</f>
        <v>2.5600000000000001E-2</v>
      </c>
      <c r="AB80" s="50">
        <f>'Ins Interest Deferred Rates'!G45</f>
        <v>2.46E-2</v>
      </c>
      <c r="AC80" s="50">
        <f>'Ins Interest Deferred Rates'!H45</f>
        <v>2.3599999999999999E-2</v>
      </c>
      <c r="AD80" s="50">
        <f>'Ins Interest Deferred Rates'!I45</f>
        <v>2.2499999999999999E-2</v>
      </c>
      <c r="AE80" s="50">
        <f>'Ins Interest Deferred Rates'!J45</f>
        <v>2.1299999999999999E-2</v>
      </c>
      <c r="AF80" s="50">
        <f>'Ins Interest Deferred Rates'!K45</f>
        <v>2.01E-2</v>
      </c>
      <c r="AG80" s="50">
        <f>'Ins Interest Deferred Rates'!L45</f>
        <v>1.89E-2</v>
      </c>
      <c r="AH80" s="75"/>
      <c r="AI80" s="50">
        <f>'Ins Interest Deferred Rates'!N45</f>
        <v>1.77E-2</v>
      </c>
      <c r="AJ80" s="50">
        <f>'Ins Interest Deferred Rates'!O45</f>
        <v>1.6799999999999999E-2</v>
      </c>
      <c r="AK80" s="50">
        <f>'Ins Interest Deferred Rates'!P45</f>
        <v>1.61E-2</v>
      </c>
      <c r="AL80" s="50">
        <f>'Ins Interest Deferred Rates'!Q45</f>
        <v>1.5599999999999999E-2</v>
      </c>
      <c r="AM80" s="50">
        <f>'Ins Interest Deferred Rates'!R45</f>
        <v>1.5299999999999999E-2</v>
      </c>
      <c r="AN80" s="50">
        <f>'Ins Interest Deferred Rates'!S45</f>
        <v>1.5100000000000001E-2</v>
      </c>
      <c r="AO80" s="50">
        <f>'Ins Interest Deferred Rates'!T45</f>
        <v>1.49E-2</v>
      </c>
      <c r="AP80" s="50">
        <f>'Ins Interest Deferred Rates'!U45</f>
        <v>1.4800000000000001E-2</v>
      </c>
      <c r="AQ80" s="50">
        <f>'Ins Interest Deferred Rates'!V45</f>
        <v>1.47E-2</v>
      </c>
      <c r="AR80" s="50">
        <f>'Ins Interest Deferred Rates'!W45</f>
        <v>1.46E-2</v>
      </c>
      <c r="AU80">
        <f>'Child Deferred Rates'!A45</f>
        <v>36</v>
      </c>
      <c r="AV80">
        <f>60-AU80</f>
        <v>24</v>
      </c>
      <c r="AW80" s="50">
        <f>'Child Deferred Rates'!B45</f>
        <v>3.8999999999999998E-3</v>
      </c>
      <c r="AX80" s="50">
        <f>'Child Deferred Rates'!C45</f>
        <v>3.8E-3</v>
      </c>
      <c r="AY80" s="50">
        <f>'Child Deferred Rates'!D45</f>
        <v>3.7000000000000002E-3</v>
      </c>
      <c r="AZ80" s="50">
        <f>'Child Deferred Rates'!E45</f>
        <v>3.5999999999999999E-3</v>
      </c>
      <c r="BA80" s="50">
        <f>'Child Deferred Rates'!F45</f>
        <v>3.5000000000000001E-3</v>
      </c>
      <c r="BB80" s="50">
        <f>'Child Deferred Rates'!G45</f>
        <v>3.3999999999999998E-3</v>
      </c>
      <c r="BC80" s="50">
        <f>'Child Deferred Rates'!H45</f>
        <v>3.3E-3</v>
      </c>
      <c r="BD80" s="50">
        <f>'Child Deferred Rates'!I45</f>
        <v>3.2000000000000002E-3</v>
      </c>
      <c r="BE80" s="50">
        <f>'Child Deferred Rates'!J45</f>
        <v>3.0999999999999999E-3</v>
      </c>
      <c r="BF80" s="50">
        <f>'Child Deferred Rates'!K45</f>
        <v>3.0000000000000001E-3</v>
      </c>
      <c r="BG80" s="50">
        <f>'Child Deferred Rates'!L45</f>
        <v>2.8999999999999998E-3</v>
      </c>
      <c r="BH80" s="50"/>
      <c r="BI80" s="50">
        <f>'Child Deferred Rates'!N45</f>
        <v>2.8E-3</v>
      </c>
      <c r="BJ80" s="50">
        <f>'Child Deferred Rates'!O45</f>
        <v>2.7000000000000001E-3</v>
      </c>
      <c r="BK80" s="50">
        <f>'Child Deferred Rates'!P45</f>
        <v>2.5999999999999999E-3</v>
      </c>
      <c r="BL80" s="50">
        <f>'Child Deferred Rates'!Q45</f>
        <v>2.5000000000000001E-3</v>
      </c>
      <c r="BM80" s="50">
        <f>'Child Deferred Rates'!R45</f>
        <v>2.3999999999999998E-3</v>
      </c>
      <c r="BN80" s="50">
        <f>'Child Deferred Rates'!S45</f>
        <v>2.3E-3</v>
      </c>
      <c r="BO80" s="50">
        <f>'Child Deferred Rates'!T45</f>
        <v>2.2000000000000001E-3</v>
      </c>
      <c r="BP80" s="50">
        <f>'Child Deferred Rates'!U45</f>
        <v>2.5999999999999999E-3</v>
      </c>
      <c r="BQ80" s="50">
        <f>'Child Deferred Rates'!V45</f>
        <v>3.8E-3</v>
      </c>
      <c r="BR80" s="50">
        <f>'Child Deferred Rates'!W45</f>
        <v>4.1999999999999997E-3</v>
      </c>
      <c r="BS80" s="50">
        <f>'Child Deferred Rates'!X45</f>
        <v>4.1000000000000003E-3</v>
      </c>
    </row>
    <row r="81" spans="1:71" x14ac:dyDescent="0.2">
      <c r="A81">
        <f>'Spouse Deferred Rates'!A46</f>
        <v>35</v>
      </c>
      <c r="B81">
        <f>60-A81</f>
        <v>25</v>
      </c>
      <c r="C81">
        <f>'Spouse Deferred Rates'!B46</f>
        <v>0</v>
      </c>
      <c r="D81">
        <f>'Spouse Deferred Rates'!C46</f>
        <v>0</v>
      </c>
      <c r="E81">
        <f>'Spouse Deferred Rates'!D46</f>
        <v>0</v>
      </c>
      <c r="F81">
        <f>'Spouse Deferred Rates'!E46</f>
        <v>0</v>
      </c>
      <c r="G81">
        <f>'Spouse Deferred Rates'!F46</f>
        <v>1.6400000000000001E-2</v>
      </c>
      <c r="H81">
        <f>'Spouse Deferred Rates'!G46</f>
        <v>1.6899999999999998E-2</v>
      </c>
      <c r="I81">
        <f>'Spouse Deferred Rates'!H46</f>
        <v>1.6799999999999999E-2</v>
      </c>
      <c r="J81">
        <f>'Spouse Deferred Rates'!I46</f>
        <v>1.6199999999999999E-2</v>
      </c>
      <c r="K81" s="75"/>
      <c r="L81">
        <f>'Spouse Deferred Rates'!K46</f>
        <v>1.5299999999999999E-2</v>
      </c>
      <c r="M81">
        <f>'Spouse Deferred Rates'!L46</f>
        <v>1.4500000000000001E-2</v>
      </c>
      <c r="N81">
        <f>'Spouse Deferred Rates'!M46</f>
        <v>1.37E-2</v>
      </c>
      <c r="O81">
        <f>'Spouse Deferred Rates'!N46</f>
        <v>1.3299999999999999E-2</v>
      </c>
      <c r="P81">
        <f>'Spouse Deferred Rates'!O46</f>
        <v>1.29E-2</v>
      </c>
      <c r="Q81">
        <f>'Spouse Deferred Rates'!P46</f>
        <v>1.2699999999999999E-2</v>
      </c>
      <c r="R81">
        <f>'Spouse Deferred Rates'!Q46</f>
        <v>1.23E-2</v>
      </c>
      <c r="S81">
        <f>'Spouse Deferred Rates'!R46</f>
        <v>1.1599999999999999E-2</v>
      </c>
      <c r="U81">
        <f>'Ins Interest Deferred Rates'!A46</f>
        <v>35</v>
      </c>
      <c r="V81">
        <f>60-U81</f>
        <v>25</v>
      </c>
      <c r="W81" s="50">
        <f>'Ins Interest Deferred Rates'!B46</f>
        <v>0</v>
      </c>
      <c r="X81" s="50">
        <f>'Ins Interest Deferred Rates'!C46</f>
        <v>0</v>
      </c>
      <c r="Y81" s="50">
        <f>'Ins Interest Deferred Rates'!D46</f>
        <v>0</v>
      </c>
      <c r="Z81" s="50">
        <f>'Ins Interest Deferred Rates'!E46</f>
        <v>0</v>
      </c>
      <c r="AA81" s="50">
        <f>'Ins Interest Deferred Rates'!F46</f>
        <v>2.5600000000000001E-2</v>
      </c>
      <c r="AB81" s="50">
        <f>'Ins Interest Deferred Rates'!G46</f>
        <v>2.47E-2</v>
      </c>
      <c r="AC81" s="50">
        <f>'Ins Interest Deferred Rates'!H46</f>
        <v>2.3599999999999999E-2</v>
      </c>
      <c r="AD81" s="50">
        <f>'Ins Interest Deferred Rates'!I46</f>
        <v>2.2499999999999999E-2</v>
      </c>
      <c r="AE81" s="50">
        <f>'Ins Interest Deferred Rates'!J46</f>
        <v>2.1299999999999999E-2</v>
      </c>
      <c r="AF81" s="50">
        <f>'Ins Interest Deferred Rates'!K46</f>
        <v>2.01E-2</v>
      </c>
      <c r="AG81" s="50">
        <f>'Ins Interest Deferred Rates'!L46</f>
        <v>1.89E-2</v>
      </c>
      <c r="AH81" s="75"/>
      <c r="AI81" s="50">
        <f>'Ins Interest Deferred Rates'!N46</f>
        <v>1.77E-2</v>
      </c>
      <c r="AJ81" s="50">
        <f>'Ins Interest Deferred Rates'!O46</f>
        <v>1.6799999999999999E-2</v>
      </c>
      <c r="AK81" s="50">
        <f>'Ins Interest Deferred Rates'!P46</f>
        <v>1.61E-2</v>
      </c>
      <c r="AL81" s="50">
        <f>'Ins Interest Deferred Rates'!Q46</f>
        <v>1.5599999999999999E-2</v>
      </c>
      <c r="AM81" s="50">
        <f>'Ins Interest Deferred Rates'!R46</f>
        <v>1.5299999999999999E-2</v>
      </c>
      <c r="AN81" s="50">
        <f>'Ins Interest Deferred Rates'!S46</f>
        <v>1.5100000000000001E-2</v>
      </c>
      <c r="AO81" s="50">
        <f>'Ins Interest Deferred Rates'!T46</f>
        <v>1.49E-2</v>
      </c>
      <c r="AP81" s="50">
        <f>'Ins Interest Deferred Rates'!U46</f>
        <v>1.4800000000000001E-2</v>
      </c>
      <c r="AQ81" s="50">
        <f>'Ins Interest Deferred Rates'!V46</f>
        <v>1.47E-2</v>
      </c>
      <c r="AR81" s="50">
        <f>'Ins Interest Deferred Rates'!W46</f>
        <v>1.46E-2</v>
      </c>
      <c r="AU81">
        <f>'Child Deferred Rates'!A46</f>
        <v>35</v>
      </c>
      <c r="AV81">
        <f>60-AU81</f>
        <v>25</v>
      </c>
      <c r="AW81" s="50">
        <f>'Child Deferred Rates'!B46</f>
        <v>3.8999999999999998E-3</v>
      </c>
      <c r="AX81" s="50">
        <f>'Child Deferred Rates'!C46</f>
        <v>3.8E-3</v>
      </c>
      <c r="AY81" s="50">
        <f>'Child Deferred Rates'!D46</f>
        <v>3.7000000000000002E-3</v>
      </c>
      <c r="AZ81" s="50">
        <f>'Child Deferred Rates'!E46</f>
        <v>3.5999999999999999E-3</v>
      </c>
      <c r="BA81" s="50">
        <f>'Child Deferred Rates'!F46</f>
        <v>3.5000000000000001E-3</v>
      </c>
      <c r="BB81" s="50">
        <f>'Child Deferred Rates'!G46</f>
        <v>3.3999999999999998E-3</v>
      </c>
      <c r="BC81" s="50">
        <f>'Child Deferred Rates'!H46</f>
        <v>3.3E-3</v>
      </c>
      <c r="BD81" s="50">
        <f>'Child Deferred Rates'!I46</f>
        <v>3.2000000000000002E-3</v>
      </c>
      <c r="BE81" s="50">
        <f>'Child Deferred Rates'!J46</f>
        <v>3.0999999999999999E-3</v>
      </c>
      <c r="BF81" s="50">
        <f>'Child Deferred Rates'!K46</f>
        <v>3.0000000000000001E-3</v>
      </c>
      <c r="BG81" s="50">
        <f>'Child Deferred Rates'!L46</f>
        <v>2.8999999999999998E-3</v>
      </c>
      <c r="BH81" s="50"/>
      <c r="BI81" s="50">
        <f>'Child Deferred Rates'!N46</f>
        <v>2.8E-3</v>
      </c>
      <c r="BJ81" s="50">
        <f>'Child Deferred Rates'!O46</f>
        <v>2.7000000000000001E-3</v>
      </c>
      <c r="BK81" s="50">
        <f>'Child Deferred Rates'!P46</f>
        <v>2.5999999999999999E-3</v>
      </c>
      <c r="BL81" s="50">
        <f>'Child Deferred Rates'!Q46</f>
        <v>2.5000000000000001E-3</v>
      </c>
      <c r="BM81" s="50">
        <f>'Child Deferred Rates'!R46</f>
        <v>2.3999999999999998E-3</v>
      </c>
      <c r="BN81" s="50">
        <f>'Child Deferred Rates'!S46</f>
        <v>2.3E-3</v>
      </c>
      <c r="BO81" s="50">
        <f>'Child Deferred Rates'!T46</f>
        <v>2.2000000000000001E-3</v>
      </c>
      <c r="BP81" s="50">
        <f>'Child Deferred Rates'!U46</f>
        <v>2.5999999999999999E-3</v>
      </c>
      <c r="BQ81" s="50">
        <f>'Child Deferred Rates'!V46</f>
        <v>3.7000000000000002E-3</v>
      </c>
      <c r="BR81" s="50">
        <f>'Child Deferred Rates'!W46</f>
        <v>4.1000000000000003E-3</v>
      </c>
      <c r="BS81" s="50">
        <f>'Child Deferred Rates'!X46</f>
        <v>4.1000000000000003E-3</v>
      </c>
    </row>
    <row r="82" spans="1:71" x14ac:dyDescent="0.2">
      <c r="K82" s="75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75"/>
      <c r="AI82" s="50"/>
      <c r="AJ82" s="50"/>
      <c r="AK82" s="50"/>
      <c r="AL82" s="50"/>
      <c r="AM82" s="50"/>
      <c r="AN82" s="50"/>
      <c r="AO82" s="50"/>
      <c r="AP82" s="50"/>
      <c r="AQ82" s="50"/>
      <c r="AR82" s="50"/>
      <c r="AW82" s="50"/>
      <c r="AX82" s="50"/>
      <c r="AY82" s="50"/>
      <c r="AZ82" s="50"/>
      <c r="BA82" s="50"/>
      <c r="BB82" s="50"/>
      <c r="BC82" s="50"/>
      <c r="BD82" s="50"/>
      <c r="BE82" s="50"/>
      <c r="BF82" s="50"/>
      <c r="BG82" s="50"/>
      <c r="BH82" s="50"/>
      <c r="BI82" s="50"/>
      <c r="BJ82" s="50"/>
      <c r="BK82" s="50"/>
      <c r="BL82" s="50"/>
      <c r="BM82" s="50"/>
      <c r="BN82" s="50"/>
      <c r="BO82" s="50"/>
      <c r="BP82" s="50"/>
      <c r="BQ82" s="50"/>
      <c r="BR82" s="50"/>
      <c r="BS82" s="50"/>
    </row>
    <row r="83" spans="1:71" x14ac:dyDescent="0.2">
      <c r="A83">
        <f>'Spouse Deferred Rates'!A48</f>
        <v>34</v>
      </c>
      <c r="B83">
        <f>60-A83</f>
        <v>26</v>
      </c>
      <c r="C83">
        <f>'Spouse Deferred Rates'!B48</f>
        <v>0</v>
      </c>
      <c r="D83">
        <f>'Spouse Deferred Rates'!C48</f>
        <v>0</v>
      </c>
      <c r="E83">
        <f>'Spouse Deferred Rates'!D48</f>
        <v>0</v>
      </c>
      <c r="F83">
        <f>'Spouse Deferred Rates'!E48</f>
        <v>0</v>
      </c>
      <c r="G83">
        <f>'Spouse Deferred Rates'!F48</f>
        <v>1.6400000000000001E-2</v>
      </c>
      <c r="H83">
        <f>'Spouse Deferred Rates'!G48</f>
        <v>1.6799999999999999E-2</v>
      </c>
      <c r="I83">
        <f>'Spouse Deferred Rates'!H48</f>
        <v>1.67E-2</v>
      </c>
      <c r="J83">
        <f>'Spouse Deferred Rates'!I48</f>
        <v>1.6199999999999999E-2</v>
      </c>
      <c r="K83" s="75"/>
      <c r="L83">
        <f>'Spouse Deferred Rates'!K48</f>
        <v>1.54E-2</v>
      </c>
      <c r="M83">
        <f>'Spouse Deferred Rates'!L48</f>
        <v>1.4500000000000001E-2</v>
      </c>
      <c r="N83">
        <f>'Spouse Deferred Rates'!M48</f>
        <v>1.38E-2</v>
      </c>
      <c r="O83">
        <f>'Spouse Deferred Rates'!N48</f>
        <v>1.3299999999999999E-2</v>
      </c>
      <c r="P83">
        <f>'Spouse Deferred Rates'!O48</f>
        <v>1.2999999999999999E-2</v>
      </c>
      <c r="Q83">
        <f>'Spouse Deferred Rates'!P48</f>
        <v>1.2699999999999999E-2</v>
      </c>
      <c r="R83">
        <f>'Spouse Deferred Rates'!Q48</f>
        <v>1.23E-2</v>
      </c>
      <c r="S83">
        <f>'Spouse Deferred Rates'!R48</f>
        <v>1.1599999999999999E-2</v>
      </c>
      <c r="U83">
        <f>'Ins Interest Deferred Rates'!A48</f>
        <v>34</v>
      </c>
      <c r="V83">
        <f>60-U83</f>
        <v>26</v>
      </c>
      <c r="W83" s="50">
        <f>'Ins Interest Deferred Rates'!B48</f>
        <v>0</v>
      </c>
      <c r="X83" s="50">
        <f>'Ins Interest Deferred Rates'!C48</f>
        <v>0</v>
      </c>
      <c r="Y83" s="50">
        <f>'Ins Interest Deferred Rates'!D48</f>
        <v>0</v>
      </c>
      <c r="Z83" s="50">
        <f>'Ins Interest Deferred Rates'!E48</f>
        <v>0</v>
      </c>
      <c r="AA83" s="50">
        <f>'Ins Interest Deferred Rates'!F48</f>
        <v>2.5600000000000001E-2</v>
      </c>
      <c r="AB83" s="50">
        <f>'Ins Interest Deferred Rates'!G48</f>
        <v>2.47E-2</v>
      </c>
      <c r="AC83" s="50">
        <f>'Ins Interest Deferred Rates'!H48</f>
        <v>2.3599999999999999E-2</v>
      </c>
      <c r="AD83" s="50">
        <f>'Ins Interest Deferred Rates'!I48</f>
        <v>2.2499999999999999E-2</v>
      </c>
      <c r="AE83" s="50">
        <f>'Ins Interest Deferred Rates'!J48</f>
        <v>2.1299999999999999E-2</v>
      </c>
      <c r="AF83" s="50">
        <f>'Ins Interest Deferred Rates'!K48</f>
        <v>2.01E-2</v>
      </c>
      <c r="AG83" s="50">
        <f>'Ins Interest Deferred Rates'!L48</f>
        <v>1.89E-2</v>
      </c>
      <c r="AH83" s="75"/>
      <c r="AI83" s="50">
        <f>'Ins Interest Deferred Rates'!N48</f>
        <v>1.77E-2</v>
      </c>
      <c r="AJ83" s="50">
        <f>'Ins Interest Deferred Rates'!O48</f>
        <v>1.6799999999999999E-2</v>
      </c>
      <c r="AK83" s="50">
        <f>'Ins Interest Deferred Rates'!P48</f>
        <v>1.61E-2</v>
      </c>
      <c r="AL83" s="50">
        <f>'Ins Interest Deferred Rates'!Q48</f>
        <v>1.5599999999999999E-2</v>
      </c>
      <c r="AM83" s="50">
        <f>'Ins Interest Deferred Rates'!R48</f>
        <v>1.5299999999999999E-2</v>
      </c>
      <c r="AN83" s="50">
        <f>'Ins Interest Deferred Rates'!S48</f>
        <v>1.5100000000000001E-2</v>
      </c>
      <c r="AO83" s="50">
        <f>'Ins Interest Deferred Rates'!T48</f>
        <v>1.49E-2</v>
      </c>
      <c r="AP83" s="50">
        <f>'Ins Interest Deferred Rates'!U48</f>
        <v>1.4800000000000001E-2</v>
      </c>
      <c r="AQ83" s="50">
        <f>'Ins Interest Deferred Rates'!V48</f>
        <v>1.47E-2</v>
      </c>
      <c r="AR83" s="50">
        <f>'Ins Interest Deferred Rates'!W48</f>
        <v>1.46E-2</v>
      </c>
      <c r="AU83">
        <f>'Child Deferred Rates'!A48</f>
        <v>34</v>
      </c>
      <c r="AV83">
        <f>60-AU83</f>
        <v>26</v>
      </c>
      <c r="AW83" s="50">
        <f>'Child Deferred Rates'!B48</f>
        <v>3.8999999999999998E-3</v>
      </c>
      <c r="AX83" s="50">
        <f>'Child Deferred Rates'!C48</f>
        <v>3.8E-3</v>
      </c>
      <c r="AY83" s="50">
        <f>'Child Deferred Rates'!D48</f>
        <v>3.7000000000000002E-3</v>
      </c>
      <c r="AZ83" s="50">
        <f>'Child Deferred Rates'!E48</f>
        <v>3.5999999999999999E-3</v>
      </c>
      <c r="BA83" s="50">
        <f>'Child Deferred Rates'!F48</f>
        <v>3.3999999999999998E-3</v>
      </c>
      <c r="BB83" s="50">
        <f>'Child Deferred Rates'!G48</f>
        <v>3.3E-3</v>
      </c>
      <c r="BC83" s="50">
        <f>'Child Deferred Rates'!H48</f>
        <v>3.2000000000000002E-3</v>
      </c>
      <c r="BD83" s="50">
        <f>'Child Deferred Rates'!I48</f>
        <v>3.0999999999999999E-3</v>
      </c>
      <c r="BE83" s="50">
        <f>'Child Deferred Rates'!J48</f>
        <v>3.0000000000000001E-3</v>
      </c>
      <c r="BF83" s="50">
        <f>'Child Deferred Rates'!K48</f>
        <v>2.8999999999999998E-3</v>
      </c>
      <c r="BG83" s="50">
        <f>'Child Deferred Rates'!L48</f>
        <v>2.8E-3</v>
      </c>
      <c r="BH83" s="50"/>
      <c r="BI83" s="50">
        <f>'Child Deferred Rates'!N48</f>
        <v>2.7000000000000001E-3</v>
      </c>
      <c r="BJ83" s="50">
        <f>'Child Deferred Rates'!O48</f>
        <v>2.5999999999999999E-3</v>
      </c>
      <c r="BK83" s="50">
        <f>'Child Deferred Rates'!P48</f>
        <v>2.5000000000000001E-3</v>
      </c>
      <c r="BL83" s="50">
        <f>'Child Deferred Rates'!Q48</f>
        <v>2.3999999999999998E-3</v>
      </c>
      <c r="BM83" s="50">
        <f>'Child Deferred Rates'!R48</f>
        <v>2.3E-3</v>
      </c>
      <c r="BN83" s="50">
        <f>'Child Deferred Rates'!S48</f>
        <v>2.2000000000000001E-3</v>
      </c>
      <c r="BO83" s="50">
        <f>'Child Deferred Rates'!T48</f>
        <v>2.2000000000000001E-3</v>
      </c>
      <c r="BP83" s="50">
        <f>'Child Deferred Rates'!U48</f>
        <v>2.5999999999999999E-3</v>
      </c>
      <c r="BQ83" s="50">
        <f>'Child Deferred Rates'!V48</f>
        <v>3.7000000000000002E-3</v>
      </c>
      <c r="BR83" s="50">
        <f>'Child Deferred Rates'!W48</f>
        <v>4.0000000000000001E-3</v>
      </c>
      <c r="BS83" s="50">
        <f>'Child Deferred Rates'!X48</f>
        <v>4.0000000000000001E-3</v>
      </c>
    </row>
    <row r="84" spans="1:71" x14ac:dyDescent="0.2">
      <c r="A84">
        <f>'Spouse Deferred Rates'!A49</f>
        <v>33</v>
      </c>
      <c r="B84">
        <f>60-A84</f>
        <v>27</v>
      </c>
      <c r="C84">
        <f>'Spouse Deferred Rates'!B49</f>
        <v>0</v>
      </c>
      <c r="D84">
        <f>'Spouse Deferred Rates'!C49</f>
        <v>0</v>
      </c>
      <c r="E84">
        <f>'Spouse Deferred Rates'!D49</f>
        <v>0</v>
      </c>
      <c r="F84">
        <f>'Spouse Deferred Rates'!E49</f>
        <v>0</v>
      </c>
      <c r="G84">
        <f>'Spouse Deferred Rates'!F49</f>
        <v>1.6299999999999999E-2</v>
      </c>
      <c r="H84">
        <f>'Spouse Deferred Rates'!G49</f>
        <v>1.6799999999999999E-2</v>
      </c>
      <c r="I84">
        <f>'Spouse Deferred Rates'!H49</f>
        <v>1.67E-2</v>
      </c>
      <c r="J84">
        <f>'Spouse Deferred Rates'!I49</f>
        <v>1.6199999999999999E-2</v>
      </c>
      <c r="K84" s="75"/>
      <c r="L84">
        <f>'Spouse Deferred Rates'!K49</f>
        <v>1.54E-2</v>
      </c>
      <c r="M84">
        <f>'Spouse Deferred Rates'!L49</f>
        <v>1.46E-2</v>
      </c>
      <c r="N84">
        <f>'Spouse Deferred Rates'!M49</f>
        <v>1.38E-2</v>
      </c>
      <c r="O84">
        <f>'Spouse Deferred Rates'!N49</f>
        <v>1.34E-2</v>
      </c>
      <c r="P84">
        <f>'Spouse Deferred Rates'!O49</f>
        <v>1.2999999999999999E-2</v>
      </c>
      <c r="Q84">
        <f>'Spouse Deferred Rates'!P49</f>
        <v>1.2800000000000001E-2</v>
      </c>
      <c r="R84">
        <f>'Spouse Deferred Rates'!Q49</f>
        <v>1.23E-2</v>
      </c>
      <c r="S84">
        <f>'Spouse Deferred Rates'!R49</f>
        <v>1.1599999999999999E-2</v>
      </c>
      <c r="U84">
        <f>'Ins Interest Deferred Rates'!A49</f>
        <v>33</v>
      </c>
      <c r="V84">
        <f>60-U84</f>
        <v>27</v>
      </c>
      <c r="W84" s="50">
        <f>'Ins Interest Deferred Rates'!B49</f>
        <v>0</v>
      </c>
      <c r="X84" s="50">
        <f>'Ins Interest Deferred Rates'!C49</f>
        <v>0</v>
      </c>
      <c r="Y84" s="50">
        <f>'Ins Interest Deferred Rates'!D49</f>
        <v>0</v>
      </c>
      <c r="Z84" s="50">
        <f>'Ins Interest Deferred Rates'!E49</f>
        <v>0</v>
      </c>
      <c r="AA84" s="50">
        <f>'Ins Interest Deferred Rates'!F49</f>
        <v>2.5600000000000001E-2</v>
      </c>
      <c r="AB84" s="50">
        <f>'Ins Interest Deferred Rates'!G49</f>
        <v>2.46E-2</v>
      </c>
      <c r="AC84" s="50">
        <f>'Ins Interest Deferred Rates'!H49</f>
        <v>2.3599999999999999E-2</v>
      </c>
      <c r="AD84" s="50">
        <f>'Ins Interest Deferred Rates'!I49</f>
        <v>2.2499999999999999E-2</v>
      </c>
      <c r="AE84" s="50">
        <f>'Ins Interest Deferred Rates'!J49</f>
        <v>2.1299999999999999E-2</v>
      </c>
      <c r="AF84" s="50">
        <f>'Ins Interest Deferred Rates'!K49</f>
        <v>2.01E-2</v>
      </c>
      <c r="AG84" s="50">
        <f>'Ins Interest Deferred Rates'!L49</f>
        <v>1.89E-2</v>
      </c>
      <c r="AH84" s="75"/>
      <c r="AI84" s="50">
        <f>'Ins Interest Deferred Rates'!N49</f>
        <v>1.77E-2</v>
      </c>
      <c r="AJ84" s="50">
        <f>'Ins Interest Deferred Rates'!O49</f>
        <v>1.6799999999999999E-2</v>
      </c>
      <c r="AK84" s="50">
        <f>'Ins Interest Deferred Rates'!P49</f>
        <v>1.61E-2</v>
      </c>
      <c r="AL84" s="50">
        <f>'Ins Interest Deferred Rates'!Q49</f>
        <v>1.5599999999999999E-2</v>
      </c>
      <c r="AM84" s="50">
        <f>'Ins Interest Deferred Rates'!R49</f>
        <v>1.5299999999999999E-2</v>
      </c>
      <c r="AN84" s="50">
        <f>'Ins Interest Deferred Rates'!S49</f>
        <v>1.5100000000000001E-2</v>
      </c>
      <c r="AO84" s="50">
        <f>'Ins Interest Deferred Rates'!T49</f>
        <v>1.49E-2</v>
      </c>
      <c r="AP84" s="50">
        <f>'Ins Interest Deferred Rates'!U49</f>
        <v>1.4800000000000001E-2</v>
      </c>
      <c r="AQ84" s="50">
        <f>'Ins Interest Deferred Rates'!V49</f>
        <v>1.47E-2</v>
      </c>
      <c r="AR84" s="50">
        <f>'Ins Interest Deferred Rates'!W49</f>
        <v>1.46E-2</v>
      </c>
      <c r="AU84">
        <f>'Child Deferred Rates'!A49</f>
        <v>33</v>
      </c>
      <c r="AV84">
        <f>60-AU84</f>
        <v>27</v>
      </c>
      <c r="AW84" s="50">
        <f>'Child Deferred Rates'!B49</f>
        <v>3.8E-3</v>
      </c>
      <c r="AX84" s="50">
        <f>'Child Deferred Rates'!C49</f>
        <v>3.7000000000000002E-3</v>
      </c>
      <c r="AY84" s="50">
        <f>'Child Deferred Rates'!D49</f>
        <v>3.5999999999999999E-3</v>
      </c>
      <c r="AZ84" s="50">
        <f>'Child Deferred Rates'!E49</f>
        <v>3.5000000000000001E-3</v>
      </c>
      <c r="BA84" s="50">
        <f>'Child Deferred Rates'!F49</f>
        <v>3.3999999999999998E-3</v>
      </c>
      <c r="BB84" s="50">
        <f>'Child Deferred Rates'!G49</f>
        <v>3.3E-3</v>
      </c>
      <c r="BC84" s="50">
        <f>'Child Deferred Rates'!H49</f>
        <v>3.2000000000000002E-3</v>
      </c>
      <c r="BD84" s="50">
        <f>'Child Deferred Rates'!I49</f>
        <v>3.0999999999999999E-3</v>
      </c>
      <c r="BE84" s="50">
        <f>'Child Deferred Rates'!J49</f>
        <v>3.0000000000000001E-3</v>
      </c>
      <c r="BF84" s="50">
        <f>'Child Deferred Rates'!K49</f>
        <v>2.8999999999999998E-3</v>
      </c>
      <c r="BG84" s="50">
        <f>'Child Deferred Rates'!L49</f>
        <v>2.8E-3</v>
      </c>
      <c r="BH84" s="50"/>
      <c r="BI84" s="50">
        <f>'Child Deferred Rates'!N49</f>
        <v>2.7000000000000001E-3</v>
      </c>
      <c r="BJ84" s="50">
        <f>'Child Deferred Rates'!O49</f>
        <v>2.5999999999999999E-3</v>
      </c>
      <c r="BK84" s="50">
        <f>'Child Deferred Rates'!P49</f>
        <v>2.5000000000000001E-3</v>
      </c>
      <c r="BL84" s="50">
        <f>'Child Deferred Rates'!Q49</f>
        <v>2.3999999999999998E-3</v>
      </c>
      <c r="BM84" s="50">
        <f>'Child Deferred Rates'!R49</f>
        <v>2.3E-3</v>
      </c>
      <c r="BN84" s="50">
        <f>'Child Deferred Rates'!S49</f>
        <v>2.2000000000000001E-3</v>
      </c>
      <c r="BO84" s="50">
        <f>'Child Deferred Rates'!T49</f>
        <v>2.0999999999999999E-3</v>
      </c>
      <c r="BP84" s="50">
        <f>'Child Deferred Rates'!U49</f>
        <v>2.5000000000000001E-3</v>
      </c>
      <c r="BQ84" s="50">
        <f>'Child Deferred Rates'!V49</f>
        <v>3.5999999999999999E-3</v>
      </c>
      <c r="BR84" s="50">
        <f>'Child Deferred Rates'!W49</f>
        <v>4.0000000000000001E-3</v>
      </c>
      <c r="BS84" s="50">
        <f>'Child Deferred Rates'!X49</f>
        <v>3.8999999999999998E-3</v>
      </c>
    </row>
    <row r="85" spans="1:71" x14ac:dyDescent="0.2">
      <c r="A85">
        <f>'Spouse Deferred Rates'!A50</f>
        <v>32</v>
      </c>
      <c r="B85">
        <f>60-A85</f>
        <v>28</v>
      </c>
      <c r="C85">
        <f>'Spouse Deferred Rates'!B50</f>
        <v>0</v>
      </c>
      <c r="D85">
        <f>'Spouse Deferred Rates'!C50</f>
        <v>0</v>
      </c>
      <c r="E85">
        <f>'Spouse Deferred Rates'!D50</f>
        <v>0</v>
      </c>
      <c r="F85">
        <f>'Spouse Deferred Rates'!E50</f>
        <v>0</v>
      </c>
      <c r="G85">
        <f>'Spouse Deferred Rates'!F50</f>
        <v>0</v>
      </c>
      <c r="H85">
        <f>'Spouse Deferred Rates'!G50</f>
        <v>1.6799999999999999E-2</v>
      </c>
      <c r="I85">
        <f>'Spouse Deferred Rates'!H50</f>
        <v>1.67E-2</v>
      </c>
      <c r="J85">
        <f>'Spouse Deferred Rates'!I50</f>
        <v>1.6199999999999999E-2</v>
      </c>
      <c r="K85" s="75"/>
      <c r="L85">
        <f>'Spouse Deferred Rates'!K50</f>
        <v>1.54E-2</v>
      </c>
      <c r="M85">
        <f>'Spouse Deferred Rates'!L50</f>
        <v>1.46E-2</v>
      </c>
      <c r="N85">
        <f>'Spouse Deferred Rates'!M50</f>
        <v>1.3899999999999999E-2</v>
      </c>
      <c r="O85">
        <f>'Spouse Deferred Rates'!N50</f>
        <v>1.34E-2</v>
      </c>
      <c r="P85">
        <f>'Spouse Deferred Rates'!O50</f>
        <v>1.3100000000000001E-2</v>
      </c>
      <c r="Q85">
        <f>'Spouse Deferred Rates'!P50</f>
        <v>1.2800000000000001E-2</v>
      </c>
      <c r="R85">
        <f>'Spouse Deferred Rates'!Q50</f>
        <v>1.24E-2</v>
      </c>
      <c r="S85">
        <f>'Spouse Deferred Rates'!R50</f>
        <v>1.17E-2</v>
      </c>
      <c r="U85">
        <f>'Ins Interest Deferred Rates'!A50</f>
        <v>32</v>
      </c>
      <c r="V85">
        <f>60-U85</f>
        <v>28</v>
      </c>
      <c r="W85" s="50">
        <f>'Ins Interest Deferred Rates'!B50</f>
        <v>0</v>
      </c>
      <c r="X85" s="50">
        <f>'Ins Interest Deferred Rates'!C50</f>
        <v>0</v>
      </c>
      <c r="Y85" s="50">
        <f>'Ins Interest Deferred Rates'!D50</f>
        <v>0</v>
      </c>
      <c r="Z85" s="50">
        <f>'Ins Interest Deferred Rates'!E50</f>
        <v>0</v>
      </c>
      <c r="AA85" s="50">
        <f>'Ins Interest Deferred Rates'!F50</f>
        <v>2.5399999999999999E-2</v>
      </c>
      <c r="AB85" s="50">
        <f>'Ins Interest Deferred Rates'!G50</f>
        <v>2.46E-2</v>
      </c>
      <c r="AC85" s="50">
        <f>'Ins Interest Deferred Rates'!H50</f>
        <v>2.3599999999999999E-2</v>
      </c>
      <c r="AD85" s="50">
        <f>'Ins Interest Deferred Rates'!I50</f>
        <v>2.2499999999999999E-2</v>
      </c>
      <c r="AE85" s="50">
        <f>'Ins Interest Deferred Rates'!J50</f>
        <v>2.1299999999999999E-2</v>
      </c>
      <c r="AF85" s="50">
        <f>'Ins Interest Deferred Rates'!K50</f>
        <v>2.01E-2</v>
      </c>
      <c r="AG85" s="50">
        <f>'Ins Interest Deferred Rates'!L50</f>
        <v>1.8800000000000001E-2</v>
      </c>
      <c r="AH85" s="75"/>
      <c r="AI85" s="50">
        <f>'Ins Interest Deferred Rates'!N50</f>
        <v>1.77E-2</v>
      </c>
      <c r="AJ85" s="50">
        <f>'Ins Interest Deferred Rates'!O50</f>
        <v>1.6799999999999999E-2</v>
      </c>
      <c r="AK85" s="50">
        <f>'Ins Interest Deferred Rates'!P50</f>
        <v>1.6E-2</v>
      </c>
      <c r="AL85" s="50">
        <f>'Ins Interest Deferred Rates'!Q50</f>
        <v>1.5599999999999999E-2</v>
      </c>
      <c r="AM85" s="50">
        <f>'Ins Interest Deferred Rates'!R50</f>
        <v>1.5299999999999999E-2</v>
      </c>
      <c r="AN85" s="50">
        <f>'Ins Interest Deferred Rates'!S50</f>
        <v>1.5100000000000001E-2</v>
      </c>
      <c r="AO85" s="50">
        <f>'Ins Interest Deferred Rates'!T50</f>
        <v>1.49E-2</v>
      </c>
      <c r="AP85" s="50">
        <f>'Ins Interest Deferred Rates'!U50</f>
        <v>1.4800000000000001E-2</v>
      </c>
      <c r="AQ85" s="50">
        <f>'Ins Interest Deferred Rates'!V50</f>
        <v>1.47E-2</v>
      </c>
      <c r="AR85" s="50">
        <f>'Ins Interest Deferred Rates'!W50</f>
        <v>1.46E-2</v>
      </c>
      <c r="AU85">
        <f>'Child Deferred Rates'!A50</f>
        <v>32</v>
      </c>
      <c r="AV85">
        <f>60-AU85</f>
        <v>28</v>
      </c>
      <c r="AW85" s="50">
        <f>'Child Deferred Rates'!B50</f>
        <v>3.8E-3</v>
      </c>
      <c r="AX85" s="50">
        <f>'Child Deferred Rates'!C50</f>
        <v>3.7000000000000002E-3</v>
      </c>
      <c r="AY85" s="50">
        <f>'Child Deferred Rates'!D50</f>
        <v>3.5999999999999999E-3</v>
      </c>
      <c r="AZ85" s="50">
        <f>'Child Deferred Rates'!E50</f>
        <v>3.5000000000000001E-3</v>
      </c>
      <c r="BA85" s="50">
        <f>'Child Deferred Rates'!F50</f>
        <v>3.3999999999999998E-3</v>
      </c>
      <c r="BB85" s="50">
        <f>'Child Deferred Rates'!G50</f>
        <v>3.3E-3</v>
      </c>
      <c r="BC85" s="50">
        <f>'Child Deferred Rates'!H50</f>
        <v>3.0999999999999999E-3</v>
      </c>
      <c r="BD85" s="50">
        <f>'Child Deferred Rates'!I50</f>
        <v>3.0000000000000001E-3</v>
      </c>
      <c r="BE85" s="50">
        <f>'Child Deferred Rates'!J50</f>
        <v>2.8999999999999998E-3</v>
      </c>
      <c r="BF85" s="50">
        <f>'Child Deferred Rates'!K50</f>
        <v>2.8E-3</v>
      </c>
      <c r="BG85" s="50">
        <f>'Child Deferred Rates'!L50</f>
        <v>2.7000000000000001E-3</v>
      </c>
      <c r="BH85" s="50"/>
      <c r="BI85" s="50">
        <f>'Child Deferred Rates'!N50</f>
        <v>2.5999999999999999E-3</v>
      </c>
      <c r="BJ85" s="50">
        <f>'Child Deferred Rates'!O50</f>
        <v>2.5000000000000001E-3</v>
      </c>
      <c r="BK85" s="50">
        <f>'Child Deferred Rates'!P50</f>
        <v>2.3999999999999998E-3</v>
      </c>
      <c r="BL85" s="50">
        <f>'Child Deferred Rates'!Q50</f>
        <v>2.3999999999999998E-3</v>
      </c>
      <c r="BM85" s="50">
        <f>'Child Deferred Rates'!R50</f>
        <v>2.3E-3</v>
      </c>
      <c r="BN85" s="50">
        <f>'Child Deferred Rates'!S50</f>
        <v>2.2000000000000001E-3</v>
      </c>
      <c r="BO85" s="50">
        <f>'Child Deferred Rates'!T50</f>
        <v>2.0999999999999999E-3</v>
      </c>
      <c r="BP85" s="50">
        <f>'Child Deferred Rates'!U50</f>
        <v>2.5000000000000001E-3</v>
      </c>
      <c r="BQ85" s="50">
        <f>'Child Deferred Rates'!V50</f>
        <v>3.5000000000000001E-3</v>
      </c>
      <c r="BR85" s="50">
        <f>'Child Deferred Rates'!W50</f>
        <v>3.8999999999999998E-3</v>
      </c>
      <c r="BS85" s="50">
        <f>'Child Deferred Rates'!X50</f>
        <v>3.8E-3</v>
      </c>
    </row>
    <row r="86" spans="1:71" x14ac:dyDescent="0.2">
      <c r="A86">
        <f>'Spouse Deferred Rates'!A51</f>
        <v>31</v>
      </c>
      <c r="B86">
        <f>60-A86</f>
        <v>29</v>
      </c>
      <c r="C86">
        <f>'Spouse Deferred Rates'!B51</f>
        <v>0</v>
      </c>
      <c r="D86">
        <f>'Spouse Deferred Rates'!C51</f>
        <v>0</v>
      </c>
      <c r="E86">
        <f>'Spouse Deferred Rates'!D51</f>
        <v>0</v>
      </c>
      <c r="F86">
        <f>'Spouse Deferred Rates'!E51</f>
        <v>0</v>
      </c>
      <c r="G86">
        <f>'Spouse Deferred Rates'!F51</f>
        <v>0</v>
      </c>
      <c r="H86">
        <f>'Spouse Deferred Rates'!G51</f>
        <v>1.67E-2</v>
      </c>
      <c r="I86">
        <f>'Spouse Deferred Rates'!H51</f>
        <v>1.66E-2</v>
      </c>
      <c r="J86">
        <f>'Spouse Deferred Rates'!I51</f>
        <v>1.6199999999999999E-2</v>
      </c>
      <c r="K86" s="75"/>
      <c r="L86">
        <f>'Spouse Deferred Rates'!K51</f>
        <v>1.54E-2</v>
      </c>
      <c r="M86">
        <f>'Spouse Deferred Rates'!L51</f>
        <v>1.46E-2</v>
      </c>
      <c r="N86">
        <f>'Spouse Deferred Rates'!M51</f>
        <v>1.3899999999999999E-2</v>
      </c>
      <c r="O86">
        <f>'Spouse Deferred Rates'!N51</f>
        <v>1.34E-2</v>
      </c>
      <c r="P86">
        <f>'Spouse Deferred Rates'!O51</f>
        <v>1.3100000000000001E-2</v>
      </c>
      <c r="Q86">
        <f>'Spouse Deferred Rates'!P51</f>
        <v>1.2800000000000001E-2</v>
      </c>
      <c r="R86">
        <f>'Spouse Deferred Rates'!Q51</f>
        <v>1.24E-2</v>
      </c>
      <c r="S86">
        <f>'Spouse Deferred Rates'!R51</f>
        <v>1.17E-2</v>
      </c>
      <c r="U86">
        <f>'Ins Interest Deferred Rates'!A51</f>
        <v>31</v>
      </c>
      <c r="V86">
        <f>60-U86</f>
        <v>29</v>
      </c>
      <c r="W86" s="50">
        <f>'Ins Interest Deferred Rates'!B51</f>
        <v>0</v>
      </c>
      <c r="X86" s="50">
        <f>'Ins Interest Deferred Rates'!C51</f>
        <v>0</v>
      </c>
      <c r="Y86" s="50">
        <f>'Ins Interest Deferred Rates'!D51</f>
        <v>0</v>
      </c>
      <c r="Z86" s="50">
        <f>'Ins Interest Deferred Rates'!E51</f>
        <v>0</v>
      </c>
      <c r="AA86" s="50">
        <f>'Ins Interest Deferred Rates'!F51</f>
        <v>0</v>
      </c>
      <c r="AB86" s="50">
        <f>'Ins Interest Deferred Rates'!G51</f>
        <v>2.4500000000000001E-2</v>
      </c>
      <c r="AC86" s="50">
        <f>'Ins Interest Deferred Rates'!H51</f>
        <v>2.35E-2</v>
      </c>
      <c r="AD86" s="50">
        <f>'Ins Interest Deferred Rates'!I51</f>
        <v>2.24E-2</v>
      </c>
      <c r="AE86" s="50">
        <f>'Ins Interest Deferred Rates'!J51</f>
        <v>2.12E-2</v>
      </c>
      <c r="AF86" s="50">
        <f>'Ins Interest Deferred Rates'!K51</f>
        <v>0.02</v>
      </c>
      <c r="AG86" s="50">
        <f>'Ins Interest Deferred Rates'!L51</f>
        <v>1.8800000000000001E-2</v>
      </c>
      <c r="AH86" s="75"/>
      <c r="AI86" s="50">
        <f>'Ins Interest Deferred Rates'!N51</f>
        <v>1.77E-2</v>
      </c>
      <c r="AJ86" s="50">
        <f>'Ins Interest Deferred Rates'!O51</f>
        <v>1.67E-2</v>
      </c>
      <c r="AK86" s="50">
        <f>'Ins Interest Deferred Rates'!P51</f>
        <v>1.6E-2</v>
      </c>
      <c r="AL86" s="50">
        <f>'Ins Interest Deferred Rates'!Q51</f>
        <v>1.55E-2</v>
      </c>
      <c r="AM86" s="50">
        <f>'Ins Interest Deferred Rates'!R51</f>
        <v>1.52E-2</v>
      </c>
      <c r="AN86" s="50">
        <f>'Ins Interest Deferred Rates'!S51</f>
        <v>1.4999999999999999E-2</v>
      </c>
      <c r="AO86" s="50">
        <f>'Ins Interest Deferred Rates'!T51</f>
        <v>1.49E-2</v>
      </c>
      <c r="AP86" s="50">
        <f>'Ins Interest Deferred Rates'!U51</f>
        <v>1.47E-2</v>
      </c>
      <c r="AQ86" s="50">
        <f>'Ins Interest Deferred Rates'!V51</f>
        <v>1.46E-2</v>
      </c>
      <c r="AR86" s="50">
        <f>'Ins Interest Deferred Rates'!W51</f>
        <v>1.4500000000000001E-2</v>
      </c>
      <c r="AU86">
        <f>'Child Deferred Rates'!A51</f>
        <v>31</v>
      </c>
      <c r="AV86">
        <f>60-AU86</f>
        <v>29</v>
      </c>
      <c r="AW86" s="50">
        <f>'Child Deferred Rates'!B51</f>
        <v>3.7000000000000002E-3</v>
      </c>
      <c r="AX86" s="50">
        <f>'Child Deferred Rates'!C51</f>
        <v>3.5999999999999999E-3</v>
      </c>
      <c r="AY86" s="50">
        <f>'Child Deferred Rates'!D51</f>
        <v>3.5000000000000001E-3</v>
      </c>
      <c r="AZ86" s="50">
        <f>'Child Deferred Rates'!E51</f>
        <v>3.3999999999999998E-3</v>
      </c>
      <c r="BA86" s="50">
        <f>'Child Deferred Rates'!F51</f>
        <v>3.3E-3</v>
      </c>
      <c r="BB86" s="50">
        <f>'Child Deferred Rates'!G51</f>
        <v>3.2000000000000002E-3</v>
      </c>
      <c r="BC86" s="50">
        <f>'Child Deferred Rates'!H51</f>
        <v>3.0999999999999999E-3</v>
      </c>
      <c r="BD86" s="50">
        <f>'Child Deferred Rates'!I51</f>
        <v>3.0000000000000001E-3</v>
      </c>
      <c r="BE86" s="50">
        <f>'Child Deferred Rates'!J51</f>
        <v>2.8999999999999998E-3</v>
      </c>
      <c r="BF86" s="50">
        <f>'Child Deferred Rates'!K51</f>
        <v>2.8E-3</v>
      </c>
      <c r="BG86" s="50">
        <f>'Child Deferred Rates'!L51</f>
        <v>2.7000000000000001E-3</v>
      </c>
      <c r="BH86" s="50"/>
      <c r="BI86" s="50">
        <f>'Child Deferred Rates'!N51</f>
        <v>2.5999999999999999E-3</v>
      </c>
      <c r="BJ86" s="50">
        <f>'Child Deferred Rates'!O51</f>
        <v>2.5000000000000001E-3</v>
      </c>
      <c r="BK86" s="50">
        <f>'Child Deferred Rates'!P51</f>
        <v>2.3999999999999998E-3</v>
      </c>
      <c r="BL86" s="50">
        <f>'Child Deferred Rates'!Q51</f>
        <v>2.3E-3</v>
      </c>
      <c r="BM86" s="50">
        <f>'Child Deferred Rates'!R51</f>
        <v>2.2000000000000001E-3</v>
      </c>
      <c r="BN86" s="50">
        <f>'Child Deferred Rates'!S51</f>
        <v>2.0999999999999999E-3</v>
      </c>
      <c r="BO86" s="50">
        <f>'Child Deferred Rates'!T51</f>
        <v>2E-3</v>
      </c>
      <c r="BP86" s="50">
        <f>'Child Deferred Rates'!U51</f>
        <v>2.3999999999999998E-3</v>
      </c>
      <c r="BQ86" s="50">
        <f>'Child Deferred Rates'!V51</f>
        <v>3.5000000000000001E-3</v>
      </c>
      <c r="BR86" s="50">
        <f>'Child Deferred Rates'!W51</f>
        <v>3.8E-3</v>
      </c>
      <c r="BS86" s="50">
        <f>'Child Deferred Rates'!X51</f>
        <v>3.8E-3</v>
      </c>
    </row>
    <row r="87" spans="1:71" x14ac:dyDescent="0.2">
      <c r="A87">
        <f>'Spouse Deferred Rates'!A52</f>
        <v>30</v>
      </c>
      <c r="B87">
        <f>60-A87</f>
        <v>30</v>
      </c>
      <c r="C87">
        <f>'Spouse Deferred Rates'!B52</f>
        <v>0</v>
      </c>
      <c r="D87">
        <f>'Spouse Deferred Rates'!C52</f>
        <v>0</v>
      </c>
      <c r="E87">
        <f>'Spouse Deferred Rates'!D52</f>
        <v>0</v>
      </c>
      <c r="F87">
        <f>'Spouse Deferred Rates'!E52</f>
        <v>0</v>
      </c>
      <c r="G87">
        <f>'Spouse Deferred Rates'!F52</f>
        <v>0</v>
      </c>
      <c r="H87">
        <f>'Spouse Deferred Rates'!G52</f>
        <v>1.66E-2</v>
      </c>
      <c r="I87">
        <f>'Spouse Deferred Rates'!H52</f>
        <v>1.66E-2</v>
      </c>
      <c r="J87">
        <f>'Spouse Deferred Rates'!I52</f>
        <v>1.61E-2</v>
      </c>
      <c r="K87" s="75"/>
      <c r="L87">
        <f>'Spouse Deferred Rates'!K52</f>
        <v>1.54E-2</v>
      </c>
      <c r="M87">
        <f>'Spouse Deferred Rates'!L52</f>
        <v>1.46E-2</v>
      </c>
      <c r="N87">
        <f>'Spouse Deferred Rates'!M52</f>
        <v>1.3899999999999999E-2</v>
      </c>
      <c r="O87">
        <f>'Spouse Deferred Rates'!N52</f>
        <v>1.34E-2</v>
      </c>
      <c r="P87">
        <f>'Spouse Deferred Rates'!O52</f>
        <v>1.3100000000000001E-2</v>
      </c>
      <c r="Q87">
        <f>'Spouse Deferred Rates'!P52</f>
        <v>1.2800000000000001E-2</v>
      </c>
      <c r="R87">
        <f>'Spouse Deferred Rates'!Q52</f>
        <v>1.24E-2</v>
      </c>
      <c r="S87">
        <f>'Spouse Deferred Rates'!R52</f>
        <v>1.17E-2</v>
      </c>
      <c r="U87">
        <f>'Ins Interest Deferred Rates'!A52</f>
        <v>30</v>
      </c>
      <c r="V87">
        <f>60-U87</f>
        <v>30</v>
      </c>
      <c r="W87" s="50">
        <f>'Ins Interest Deferred Rates'!B52</f>
        <v>0</v>
      </c>
      <c r="X87" s="50">
        <f>'Ins Interest Deferred Rates'!C52</f>
        <v>0</v>
      </c>
      <c r="Y87" s="50">
        <f>'Ins Interest Deferred Rates'!D52</f>
        <v>0</v>
      </c>
      <c r="Z87" s="50">
        <f>'Ins Interest Deferred Rates'!E52</f>
        <v>0</v>
      </c>
      <c r="AA87" s="50">
        <f>'Ins Interest Deferred Rates'!F52</f>
        <v>0</v>
      </c>
      <c r="AB87" s="50">
        <f>'Ins Interest Deferred Rates'!G52</f>
        <v>2.4400000000000002E-2</v>
      </c>
      <c r="AC87" s="50">
        <f>'Ins Interest Deferred Rates'!H52</f>
        <v>2.3400000000000001E-2</v>
      </c>
      <c r="AD87" s="50">
        <f>'Ins Interest Deferred Rates'!I52</f>
        <v>2.23E-2</v>
      </c>
      <c r="AE87" s="50">
        <f>'Ins Interest Deferred Rates'!J52</f>
        <v>2.1100000000000001E-2</v>
      </c>
      <c r="AF87" s="50">
        <f>'Ins Interest Deferred Rates'!K52</f>
        <v>1.9900000000000001E-2</v>
      </c>
      <c r="AG87" s="50">
        <f>'Ins Interest Deferred Rates'!L52</f>
        <v>1.8700000000000001E-2</v>
      </c>
      <c r="AH87" s="75"/>
      <c r="AI87" s="50">
        <f>'Ins Interest Deferred Rates'!N52</f>
        <v>1.7600000000000001E-2</v>
      </c>
      <c r="AJ87" s="50">
        <f>'Ins Interest Deferred Rates'!O52</f>
        <v>1.67E-2</v>
      </c>
      <c r="AK87" s="50">
        <f>'Ins Interest Deferred Rates'!P52</f>
        <v>1.6E-2</v>
      </c>
      <c r="AL87" s="50">
        <f>'Ins Interest Deferred Rates'!Q52</f>
        <v>1.55E-2</v>
      </c>
      <c r="AM87" s="50">
        <f>'Ins Interest Deferred Rates'!R52</f>
        <v>1.52E-2</v>
      </c>
      <c r="AN87" s="50">
        <f>'Ins Interest Deferred Rates'!S52</f>
        <v>1.4999999999999999E-2</v>
      </c>
      <c r="AO87" s="50">
        <f>'Ins Interest Deferred Rates'!T52</f>
        <v>1.4800000000000001E-2</v>
      </c>
      <c r="AP87" s="50">
        <f>'Ins Interest Deferred Rates'!U52</f>
        <v>1.47E-2</v>
      </c>
      <c r="AQ87" s="50">
        <f>'Ins Interest Deferred Rates'!V52</f>
        <v>1.46E-2</v>
      </c>
      <c r="AR87" s="50">
        <f>'Ins Interest Deferred Rates'!W52</f>
        <v>1.4500000000000001E-2</v>
      </c>
      <c r="AU87">
        <f>'Child Deferred Rates'!A52</f>
        <v>30</v>
      </c>
      <c r="AV87">
        <f>60-AU87</f>
        <v>30</v>
      </c>
      <c r="AW87" s="50">
        <f>'Child Deferred Rates'!B52</f>
        <v>3.7000000000000002E-3</v>
      </c>
      <c r="AX87" s="50">
        <f>'Child Deferred Rates'!C52</f>
        <v>3.5999999999999999E-3</v>
      </c>
      <c r="AY87" s="50">
        <f>'Child Deferred Rates'!D52</f>
        <v>3.5000000000000001E-3</v>
      </c>
      <c r="AZ87" s="50">
        <f>'Child Deferred Rates'!E52</f>
        <v>3.3999999999999998E-3</v>
      </c>
      <c r="BA87" s="50">
        <f>'Child Deferred Rates'!F52</f>
        <v>3.3E-3</v>
      </c>
      <c r="BB87" s="50">
        <f>'Child Deferred Rates'!G52</f>
        <v>3.2000000000000002E-3</v>
      </c>
      <c r="BC87" s="50">
        <f>'Child Deferred Rates'!H52</f>
        <v>3.0999999999999999E-3</v>
      </c>
      <c r="BD87" s="50">
        <f>'Child Deferred Rates'!I52</f>
        <v>3.0000000000000001E-3</v>
      </c>
      <c r="BE87" s="50">
        <f>'Child Deferred Rates'!J52</f>
        <v>2.8E-3</v>
      </c>
      <c r="BF87" s="50">
        <f>'Child Deferred Rates'!K52</f>
        <v>2.7000000000000001E-3</v>
      </c>
      <c r="BG87" s="50">
        <f>'Child Deferred Rates'!L52</f>
        <v>2.5999999999999999E-3</v>
      </c>
      <c r="BH87" s="50"/>
      <c r="BI87" s="50">
        <f>'Child Deferred Rates'!N52</f>
        <v>2.5999999999999999E-3</v>
      </c>
      <c r="BJ87" s="50">
        <f>'Child Deferred Rates'!O52</f>
        <v>2.5000000000000001E-3</v>
      </c>
      <c r="BK87" s="50">
        <f>'Child Deferred Rates'!P52</f>
        <v>2.3999999999999998E-3</v>
      </c>
      <c r="BL87" s="50">
        <f>'Child Deferred Rates'!Q52</f>
        <v>2.3E-3</v>
      </c>
      <c r="BM87" s="50">
        <f>'Child Deferred Rates'!R52</f>
        <v>2.2000000000000001E-3</v>
      </c>
      <c r="BN87" s="50">
        <f>'Child Deferred Rates'!S52</f>
        <v>2.0999999999999999E-3</v>
      </c>
      <c r="BO87" s="50">
        <f>'Child Deferred Rates'!T52</f>
        <v>2E-3</v>
      </c>
      <c r="BP87" s="50">
        <f>'Child Deferred Rates'!U52</f>
        <v>2.3999999999999998E-3</v>
      </c>
      <c r="BQ87" s="50">
        <f>'Child Deferred Rates'!V52</f>
        <v>3.3999999999999998E-3</v>
      </c>
      <c r="BR87" s="50">
        <f>'Child Deferred Rates'!W52</f>
        <v>3.7000000000000002E-3</v>
      </c>
      <c r="BS87" s="50">
        <f>'Child Deferred Rates'!X52</f>
        <v>3.7000000000000002E-3</v>
      </c>
    </row>
    <row r="88" spans="1:71" x14ac:dyDescent="0.2">
      <c r="K88" s="75"/>
      <c r="AH88" s="75"/>
      <c r="BH88" s="75"/>
    </row>
    <row r="89" spans="1:71" x14ac:dyDescent="0.2">
      <c r="K89" s="75"/>
      <c r="AH89" s="75"/>
      <c r="BH89" s="75"/>
    </row>
    <row r="90" spans="1:71" x14ac:dyDescent="0.2">
      <c r="K90" s="75"/>
      <c r="AH90" s="75"/>
      <c r="BH90" s="75"/>
    </row>
    <row r="91" spans="1:71" x14ac:dyDescent="0.2">
      <c r="K91" s="75"/>
      <c r="AH91" s="75"/>
      <c r="BH91" s="75"/>
    </row>
    <row r="92" spans="1:71" x14ac:dyDescent="0.2">
      <c r="K92" s="75"/>
      <c r="AH92" s="75"/>
      <c r="BH92" s="75"/>
    </row>
    <row r="93" spans="1:71" x14ac:dyDescent="0.2">
      <c r="K93" s="75"/>
      <c r="AH93" s="75"/>
      <c r="BH93" s="75"/>
    </row>
    <row r="94" spans="1:71" x14ac:dyDescent="0.2">
      <c r="K94" s="75"/>
      <c r="AH94" s="75"/>
      <c r="BH94" s="75"/>
    </row>
    <row r="95" spans="1:71" x14ac:dyDescent="0.2">
      <c r="K95" s="75"/>
      <c r="AH95" s="75"/>
      <c r="BH95" s="75"/>
    </row>
    <row r="96" spans="1:71" x14ac:dyDescent="0.2">
      <c r="K96" s="75"/>
      <c r="AH96" s="75"/>
      <c r="BH96" s="75"/>
    </row>
    <row r="97" spans="11:60" x14ac:dyDescent="0.2">
      <c r="K97" s="75"/>
      <c r="AH97" s="75"/>
      <c r="BH97" s="75"/>
    </row>
    <row r="98" spans="11:60" x14ac:dyDescent="0.2">
      <c r="K98" s="75"/>
      <c r="AH98" s="75"/>
      <c r="BH98" s="75"/>
    </row>
    <row r="99" spans="11:60" x14ac:dyDescent="0.2">
      <c r="K99" s="75"/>
      <c r="AH99" s="75"/>
      <c r="BH99" s="75"/>
    </row>
    <row r="100" spans="11:60" x14ac:dyDescent="0.2">
      <c r="K100" s="75"/>
      <c r="AH100" s="75"/>
      <c r="BH100" s="75"/>
    </row>
    <row r="101" spans="11:60" x14ac:dyDescent="0.2">
      <c r="K101" s="75"/>
      <c r="AH101" s="75"/>
      <c r="BH101" s="7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R52"/>
  <sheetViews>
    <sheetView zoomScale="75" zoomScaleNormal="75" workbookViewId="0">
      <selection activeCell="E20" sqref="E20"/>
    </sheetView>
  </sheetViews>
  <sheetFormatPr defaultColWidth="9.140625" defaultRowHeight="12.75" x14ac:dyDescent="0.2"/>
  <cols>
    <col min="1" max="1" width="18.5703125" style="68" customWidth="1"/>
    <col min="2" max="9" width="10" style="68" customWidth="1"/>
    <col min="10" max="10" width="5.28515625" style="68" customWidth="1"/>
    <col min="11" max="18" width="10" style="68" customWidth="1"/>
    <col min="19" max="16384" width="9.140625" style="68"/>
  </cols>
  <sheetData>
    <row r="1" spans="1:18" ht="18" x14ac:dyDescent="0.25">
      <c r="A1" s="67">
        <v>2017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</row>
    <row r="2" spans="1:18" s="69" customFormat="1" ht="18" x14ac:dyDescent="0.25">
      <c r="A2" s="67" t="s">
        <v>83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</row>
    <row r="5" spans="1:18" s="70" customFormat="1" ht="15" x14ac:dyDescent="0.2">
      <c r="B5" s="70" t="s">
        <v>84</v>
      </c>
      <c r="C5" s="70" t="s">
        <v>85</v>
      </c>
    </row>
    <row r="6" spans="1:18" s="70" customFormat="1" ht="15" x14ac:dyDescent="0.2"/>
    <row r="7" spans="1:18" s="70" customFormat="1" ht="15" x14ac:dyDescent="0.2">
      <c r="B7" s="70" t="s">
        <v>86</v>
      </c>
      <c r="C7" s="70" t="s">
        <v>87</v>
      </c>
    </row>
    <row r="10" spans="1:18" x14ac:dyDescent="0.2">
      <c r="B10" s="71" t="s">
        <v>88</v>
      </c>
      <c r="C10" s="72"/>
      <c r="D10" s="72"/>
      <c r="E10" s="72"/>
      <c r="F10" s="72"/>
      <c r="G10" s="72"/>
      <c r="H10" s="72"/>
      <c r="I10" s="72"/>
      <c r="J10" s="73"/>
      <c r="K10" s="71" t="s">
        <v>89</v>
      </c>
      <c r="L10" s="72"/>
      <c r="M10" s="72"/>
      <c r="N10" s="72"/>
      <c r="O10" s="72"/>
      <c r="P10" s="72"/>
      <c r="Q10" s="72"/>
      <c r="R10" s="72"/>
    </row>
    <row r="11" spans="1:18" s="74" customFormat="1" x14ac:dyDescent="0.2">
      <c r="A11" s="74" t="s">
        <v>90</v>
      </c>
    </row>
    <row r="12" spans="1:18" s="74" customFormat="1" x14ac:dyDescent="0.2">
      <c r="A12" s="74" t="s">
        <v>91</v>
      </c>
      <c r="B12" s="75" t="s">
        <v>92</v>
      </c>
      <c r="C12" s="75" t="s">
        <v>93</v>
      </c>
      <c r="D12" s="75" t="s">
        <v>94</v>
      </c>
      <c r="E12" s="75" t="s">
        <v>95</v>
      </c>
      <c r="F12" s="75" t="s">
        <v>96</v>
      </c>
      <c r="G12" s="75" t="s">
        <v>97</v>
      </c>
      <c r="H12" s="75" t="s">
        <v>98</v>
      </c>
      <c r="I12" s="75" t="s">
        <v>99</v>
      </c>
      <c r="J12" s="75"/>
      <c r="K12" s="76" t="s">
        <v>100</v>
      </c>
      <c r="L12" s="76" t="s">
        <v>98</v>
      </c>
      <c r="M12" s="75" t="s">
        <v>97</v>
      </c>
      <c r="N12" s="75" t="s">
        <v>96</v>
      </c>
      <c r="O12" s="75" t="s">
        <v>95</v>
      </c>
      <c r="P12" s="75" t="s">
        <v>94</v>
      </c>
      <c r="Q12" s="75" t="s">
        <v>93</v>
      </c>
      <c r="R12" s="75" t="s">
        <v>92</v>
      </c>
    </row>
    <row r="15" spans="1:18" x14ac:dyDescent="0.2">
      <c r="A15" s="68">
        <v>59.5</v>
      </c>
      <c r="B15" s="77">
        <v>1.4E-3</v>
      </c>
      <c r="C15" s="77">
        <v>1.5E-3</v>
      </c>
      <c r="D15" s="77">
        <v>1.6000000000000001E-3</v>
      </c>
      <c r="E15" s="77">
        <v>1.6999999999999999E-3</v>
      </c>
      <c r="F15" s="77">
        <v>1.6999999999999999E-3</v>
      </c>
      <c r="G15" s="77">
        <v>1.6999999999999999E-3</v>
      </c>
      <c r="H15" s="77">
        <v>1.6000000000000001E-3</v>
      </c>
      <c r="I15" s="77">
        <v>1.5E-3</v>
      </c>
      <c r="J15" s="77"/>
      <c r="K15" s="77">
        <v>1.4E-3</v>
      </c>
      <c r="L15" s="77">
        <v>1.2999999999999999E-3</v>
      </c>
      <c r="M15" s="77">
        <v>1.2999999999999999E-3</v>
      </c>
      <c r="N15" s="77">
        <v>1.1999999999999999E-3</v>
      </c>
      <c r="O15" s="77">
        <v>1.1999999999999999E-3</v>
      </c>
      <c r="P15" s="77">
        <v>1.1999999999999999E-3</v>
      </c>
      <c r="Q15" s="77">
        <v>1.1999999999999999E-3</v>
      </c>
      <c r="R15" s="77">
        <v>1.2999999999999999E-3</v>
      </c>
    </row>
    <row r="16" spans="1:18" x14ac:dyDescent="0.2"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</row>
    <row r="17" spans="1:18" x14ac:dyDescent="0.2"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</row>
    <row r="18" spans="1:18" x14ac:dyDescent="0.2">
      <c r="A18" s="68">
        <v>59</v>
      </c>
      <c r="B18" s="77">
        <v>2.8999999999999998E-3</v>
      </c>
      <c r="C18" s="77">
        <v>3.0000000000000001E-3</v>
      </c>
      <c r="D18" s="77">
        <v>3.2000000000000002E-3</v>
      </c>
      <c r="E18" s="77">
        <v>3.3999999999999998E-3</v>
      </c>
      <c r="F18" s="77">
        <v>3.5000000000000001E-3</v>
      </c>
      <c r="G18" s="77">
        <v>3.3999999999999998E-3</v>
      </c>
      <c r="H18" s="77">
        <v>3.2000000000000002E-3</v>
      </c>
      <c r="I18" s="77">
        <v>3.0000000000000001E-3</v>
      </c>
      <c r="J18" s="77"/>
      <c r="K18" s="77">
        <v>2.8E-3</v>
      </c>
      <c r="L18" s="77">
        <v>2.5999999999999999E-3</v>
      </c>
      <c r="M18" s="77">
        <v>2.5000000000000001E-3</v>
      </c>
      <c r="N18" s="77">
        <v>2.5000000000000001E-3</v>
      </c>
      <c r="O18" s="77">
        <v>2.5000000000000001E-3</v>
      </c>
      <c r="P18" s="77">
        <v>2.5000000000000001E-3</v>
      </c>
      <c r="Q18" s="77">
        <v>2.5000000000000001E-3</v>
      </c>
      <c r="R18" s="77">
        <v>2.5000000000000001E-3</v>
      </c>
    </row>
    <row r="19" spans="1:18" x14ac:dyDescent="0.2">
      <c r="A19" s="68">
        <v>58</v>
      </c>
      <c r="B19" s="77">
        <v>5.3E-3</v>
      </c>
      <c r="C19" s="77">
        <v>5.4999999999999997E-3</v>
      </c>
      <c r="D19" s="77">
        <v>5.7999999999999996E-3</v>
      </c>
      <c r="E19" s="77">
        <v>6.3E-3</v>
      </c>
      <c r="F19" s="77">
        <v>6.4999999999999997E-3</v>
      </c>
      <c r="G19" s="77">
        <v>6.3E-3</v>
      </c>
      <c r="H19" s="77">
        <v>6.0000000000000001E-3</v>
      </c>
      <c r="I19" s="77">
        <v>5.5999999999999999E-3</v>
      </c>
      <c r="J19" s="77"/>
      <c r="K19" s="77">
        <v>5.3E-3</v>
      </c>
      <c r="L19" s="77">
        <v>5.0000000000000001E-3</v>
      </c>
      <c r="M19" s="77">
        <v>4.7999999999999996E-3</v>
      </c>
      <c r="N19" s="77">
        <v>4.7999999999999996E-3</v>
      </c>
      <c r="O19" s="77">
        <v>4.7999999999999996E-3</v>
      </c>
      <c r="P19" s="77">
        <v>4.8999999999999998E-3</v>
      </c>
      <c r="Q19" s="77">
        <v>5.0000000000000001E-3</v>
      </c>
      <c r="R19" s="77">
        <v>5.3E-3</v>
      </c>
    </row>
    <row r="20" spans="1:18" x14ac:dyDescent="0.2">
      <c r="A20" s="68">
        <v>57</v>
      </c>
      <c r="B20" s="77">
        <v>7.4000000000000003E-3</v>
      </c>
      <c r="C20" s="77">
        <v>7.7000000000000002E-3</v>
      </c>
      <c r="D20" s="77">
        <v>8.0000000000000002E-3</v>
      </c>
      <c r="E20" s="77">
        <v>8.6E-3</v>
      </c>
      <c r="F20" s="77">
        <v>8.9999999999999993E-3</v>
      </c>
      <c r="G20" s="77">
        <v>8.8000000000000005E-3</v>
      </c>
      <c r="H20" s="77">
        <v>8.3999999999999995E-3</v>
      </c>
      <c r="I20" s="77">
        <v>7.9000000000000008E-3</v>
      </c>
      <c r="J20" s="77"/>
      <c r="K20" s="77">
        <v>7.4000000000000003E-3</v>
      </c>
      <c r="L20" s="77">
        <v>7.0000000000000001E-3</v>
      </c>
      <c r="M20" s="77">
        <v>6.7999999999999996E-3</v>
      </c>
      <c r="N20" s="77">
        <v>6.7999999999999996E-3</v>
      </c>
      <c r="O20" s="77">
        <v>6.8999999999999999E-3</v>
      </c>
      <c r="P20" s="77">
        <v>7.1999999999999998E-3</v>
      </c>
      <c r="Q20" s="77">
        <v>7.6E-3</v>
      </c>
      <c r="R20" s="77">
        <v>8.3000000000000001E-3</v>
      </c>
    </row>
    <row r="21" spans="1:18" x14ac:dyDescent="0.2">
      <c r="A21" s="68">
        <v>56</v>
      </c>
      <c r="B21" s="77">
        <v>9.1000000000000004E-3</v>
      </c>
      <c r="C21" s="77">
        <v>9.4000000000000004E-3</v>
      </c>
      <c r="D21" s="77">
        <v>9.9000000000000008E-3</v>
      </c>
      <c r="E21" s="77">
        <v>1.06E-2</v>
      </c>
      <c r="F21" s="77">
        <v>1.12E-2</v>
      </c>
      <c r="G21" s="77">
        <v>1.0999999999999999E-2</v>
      </c>
      <c r="H21" s="77">
        <v>1.0500000000000001E-2</v>
      </c>
      <c r="I21" s="77">
        <v>9.9000000000000008E-3</v>
      </c>
      <c r="J21" s="77"/>
      <c r="K21" s="77">
        <v>9.2999999999999992E-3</v>
      </c>
      <c r="L21" s="77">
        <v>8.8000000000000005E-3</v>
      </c>
      <c r="M21" s="77">
        <v>8.6E-3</v>
      </c>
      <c r="N21" s="77">
        <v>8.6E-3</v>
      </c>
      <c r="O21" s="77">
        <v>8.8000000000000005E-3</v>
      </c>
      <c r="P21" s="77">
        <v>9.2999999999999992E-3</v>
      </c>
      <c r="Q21" s="77">
        <v>1.01E-2</v>
      </c>
      <c r="R21" s="77">
        <v>1.15E-2</v>
      </c>
    </row>
    <row r="22" spans="1:18" x14ac:dyDescent="0.2">
      <c r="A22" s="68">
        <v>55</v>
      </c>
      <c r="B22" s="77">
        <v>1.0500000000000001E-2</v>
      </c>
      <c r="C22" s="77">
        <v>1.09E-2</v>
      </c>
      <c r="D22" s="77">
        <v>1.14E-2</v>
      </c>
      <c r="E22" s="77">
        <v>1.23E-2</v>
      </c>
      <c r="F22" s="77">
        <v>1.29E-2</v>
      </c>
      <c r="G22" s="77">
        <v>1.2800000000000001E-2</v>
      </c>
      <c r="H22" s="77">
        <v>1.2200000000000001E-2</v>
      </c>
      <c r="I22" s="77">
        <v>1.1599999999999999E-2</v>
      </c>
      <c r="J22" s="77"/>
      <c r="K22" s="77">
        <v>1.09E-2</v>
      </c>
      <c r="L22" s="77">
        <v>1.04E-2</v>
      </c>
      <c r="M22" s="77">
        <v>1.01E-2</v>
      </c>
      <c r="N22" s="77">
        <v>1.0200000000000001E-2</v>
      </c>
      <c r="O22" s="77">
        <v>1.0500000000000001E-2</v>
      </c>
      <c r="P22" s="77">
        <v>1.12E-2</v>
      </c>
      <c r="Q22" s="77">
        <v>1.2500000000000001E-2</v>
      </c>
      <c r="R22" s="77">
        <v>1.4800000000000001E-2</v>
      </c>
    </row>
    <row r="23" spans="1:18" x14ac:dyDescent="0.2"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</row>
    <row r="24" spans="1:18" x14ac:dyDescent="0.2">
      <c r="A24" s="68">
        <v>54</v>
      </c>
      <c r="B24" s="77">
        <v>1.17E-2</v>
      </c>
      <c r="C24" s="77">
        <v>1.21E-2</v>
      </c>
      <c r="D24" s="77">
        <v>1.2699999999999999E-2</v>
      </c>
      <c r="E24" s="77">
        <v>1.3599999999999999E-2</v>
      </c>
      <c r="F24" s="77">
        <v>1.44E-2</v>
      </c>
      <c r="G24" s="77">
        <v>1.43E-2</v>
      </c>
      <c r="H24" s="77">
        <v>1.37E-2</v>
      </c>
      <c r="I24" s="77">
        <v>1.2999999999999999E-2</v>
      </c>
      <c r="J24" s="77"/>
      <c r="K24" s="77">
        <v>1.2200000000000001E-2</v>
      </c>
      <c r="L24" s="77">
        <v>1.17E-2</v>
      </c>
      <c r="M24" s="77">
        <v>1.15E-2</v>
      </c>
      <c r="N24" s="77">
        <v>1.1599999999999999E-2</v>
      </c>
      <c r="O24" s="77">
        <v>1.2E-2</v>
      </c>
      <c r="P24" s="77">
        <v>1.2999999999999999E-2</v>
      </c>
      <c r="Q24" s="77">
        <v>1.4800000000000001E-2</v>
      </c>
      <c r="R24" s="77">
        <v>1.8200000000000001E-2</v>
      </c>
    </row>
    <row r="25" spans="1:18" x14ac:dyDescent="0.2">
      <c r="A25" s="68">
        <v>53</v>
      </c>
      <c r="B25" s="77">
        <v>1.2699999999999999E-2</v>
      </c>
      <c r="C25" s="77">
        <v>1.3100000000000001E-2</v>
      </c>
      <c r="D25" s="77">
        <v>1.37E-2</v>
      </c>
      <c r="E25" s="77">
        <v>1.47E-2</v>
      </c>
      <c r="F25" s="77">
        <v>1.5599999999999999E-2</v>
      </c>
      <c r="G25" s="77">
        <v>1.5599999999999999E-2</v>
      </c>
      <c r="H25" s="77">
        <v>1.4999999999999999E-2</v>
      </c>
      <c r="I25" s="77">
        <v>1.4200000000000001E-2</v>
      </c>
      <c r="J25" s="77"/>
      <c r="K25" s="77">
        <v>1.34E-2</v>
      </c>
      <c r="L25" s="77">
        <v>1.29E-2</v>
      </c>
      <c r="M25" s="77">
        <v>1.2699999999999999E-2</v>
      </c>
      <c r="N25" s="77">
        <v>1.2800000000000001E-2</v>
      </c>
      <c r="O25" s="77">
        <v>1.34E-2</v>
      </c>
      <c r="P25" s="77">
        <v>1.47E-2</v>
      </c>
      <c r="Q25" s="77">
        <v>1.7000000000000001E-2</v>
      </c>
      <c r="R25" s="77">
        <v>2.1600000000000001E-2</v>
      </c>
    </row>
    <row r="26" spans="1:18" x14ac:dyDescent="0.2">
      <c r="A26" s="68">
        <v>52</v>
      </c>
      <c r="B26" s="77"/>
      <c r="C26" s="77">
        <v>1.4E-2</v>
      </c>
      <c r="D26" s="77">
        <v>1.46E-2</v>
      </c>
      <c r="E26" s="77">
        <v>1.5599999999999999E-2</v>
      </c>
      <c r="F26" s="77">
        <v>1.66E-2</v>
      </c>
      <c r="G26" s="77">
        <v>1.67E-2</v>
      </c>
      <c r="H26" s="77">
        <v>1.61E-2</v>
      </c>
      <c r="I26" s="77">
        <v>1.5299999999999999E-2</v>
      </c>
      <c r="J26" s="77"/>
      <c r="K26" s="77">
        <v>1.4500000000000001E-2</v>
      </c>
      <c r="L26" s="77">
        <v>1.3899999999999999E-2</v>
      </c>
      <c r="M26" s="77">
        <v>1.37E-2</v>
      </c>
      <c r="N26" s="77">
        <v>1.3899999999999999E-2</v>
      </c>
      <c r="O26" s="77">
        <v>1.47E-2</v>
      </c>
      <c r="P26" s="77">
        <v>1.6199999999999999E-2</v>
      </c>
      <c r="Q26" s="77">
        <v>1.9099999999999999E-2</v>
      </c>
      <c r="R26" s="77">
        <v>2.5100000000000001E-2</v>
      </c>
    </row>
    <row r="27" spans="1:18" x14ac:dyDescent="0.2">
      <c r="A27" s="68">
        <v>51</v>
      </c>
      <c r="B27" s="77"/>
      <c r="C27" s="77">
        <v>1.4800000000000001E-2</v>
      </c>
      <c r="D27" s="77">
        <v>1.54E-2</v>
      </c>
      <c r="E27" s="77">
        <v>1.6400000000000001E-2</v>
      </c>
      <c r="F27" s="77">
        <v>1.7500000000000002E-2</v>
      </c>
      <c r="G27" s="77">
        <v>1.7600000000000001E-2</v>
      </c>
      <c r="H27" s="77">
        <v>1.7100000000000001E-2</v>
      </c>
      <c r="I27" s="77">
        <v>1.6299999999999999E-2</v>
      </c>
      <c r="J27" s="77"/>
      <c r="K27" s="77">
        <v>1.54E-2</v>
      </c>
      <c r="L27" s="77">
        <v>1.4800000000000001E-2</v>
      </c>
      <c r="M27" s="77">
        <v>1.46E-2</v>
      </c>
      <c r="N27" s="77">
        <v>1.4999999999999999E-2</v>
      </c>
      <c r="O27" s="77">
        <v>1.5800000000000002E-2</v>
      </c>
      <c r="P27" s="77">
        <v>1.7600000000000001E-2</v>
      </c>
      <c r="Q27" s="77">
        <v>2.12E-2</v>
      </c>
      <c r="R27" s="77">
        <v>2.86E-2</v>
      </c>
    </row>
    <row r="28" spans="1:18" x14ac:dyDescent="0.2">
      <c r="A28" s="68">
        <v>50</v>
      </c>
      <c r="B28" s="77"/>
      <c r="C28" s="77">
        <v>1.54E-2</v>
      </c>
      <c r="D28" s="77">
        <v>1.61E-2</v>
      </c>
      <c r="E28" s="77">
        <v>1.7100000000000001E-2</v>
      </c>
      <c r="F28" s="77">
        <v>1.8200000000000001E-2</v>
      </c>
      <c r="G28" s="77">
        <v>1.84E-2</v>
      </c>
      <c r="H28" s="77">
        <v>1.7899999999999999E-2</v>
      </c>
      <c r="I28" s="77">
        <v>1.7100000000000001E-2</v>
      </c>
      <c r="J28" s="77"/>
      <c r="K28" s="77">
        <v>1.6299999999999999E-2</v>
      </c>
      <c r="L28" s="77">
        <v>1.5699999999999999E-2</v>
      </c>
      <c r="M28" s="77">
        <v>1.55E-2</v>
      </c>
      <c r="N28" s="77">
        <v>1.5900000000000001E-2</v>
      </c>
      <c r="O28" s="77">
        <v>1.6899999999999998E-2</v>
      </c>
      <c r="P28" s="77">
        <v>1.9E-2</v>
      </c>
      <c r="Q28" s="77">
        <v>2.3199999999999998E-2</v>
      </c>
      <c r="R28" s="77">
        <v>3.2199999999999999E-2</v>
      </c>
    </row>
    <row r="29" spans="1:18" x14ac:dyDescent="0.2"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</row>
    <row r="30" spans="1:18" x14ac:dyDescent="0.2">
      <c r="A30" s="68">
        <v>49</v>
      </c>
      <c r="B30" s="77"/>
      <c r="C30" s="77">
        <v>1.6E-2</v>
      </c>
      <c r="D30" s="77">
        <v>1.67E-2</v>
      </c>
      <c r="E30" s="77">
        <v>1.77E-2</v>
      </c>
      <c r="F30" s="77">
        <v>1.89E-2</v>
      </c>
      <c r="G30" s="77">
        <v>1.9199999999999998E-2</v>
      </c>
      <c r="H30" s="77">
        <v>1.8700000000000001E-2</v>
      </c>
      <c r="I30" s="77">
        <v>1.7899999999999999E-2</v>
      </c>
      <c r="J30" s="77"/>
      <c r="K30" s="77">
        <v>1.7100000000000001E-2</v>
      </c>
      <c r="L30" s="77">
        <v>1.6500000000000001E-2</v>
      </c>
      <c r="M30" s="77">
        <v>1.6299999999999999E-2</v>
      </c>
      <c r="N30" s="77">
        <v>1.6799999999999999E-2</v>
      </c>
      <c r="O30" s="77">
        <v>1.7899999999999999E-2</v>
      </c>
      <c r="P30" s="77">
        <v>2.0299999999999999E-2</v>
      </c>
      <c r="Q30" s="77">
        <v>2.5100000000000001E-2</v>
      </c>
      <c r="R30" s="77">
        <v>3.5799999999999998E-2</v>
      </c>
    </row>
    <row r="31" spans="1:18" x14ac:dyDescent="0.2">
      <c r="A31" s="68">
        <v>48</v>
      </c>
      <c r="B31" s="77"/>
      <c r="C31" s="77">
        <v>1.6500000000000001E-2</v>
      </c>
      <c r="D31" s="77">
        <v>1.72E-2</v>
      </c>
      <c r="E31" s="77">
        <v>1.83E-2</v>
      </c>
      <c r="F31" s="77">
        <v>1.9400000000000001E-2</v>
      </c>
      <c r="G31" s="77">
        <v>1.9800000000000002E-2</v>
      </c>
      <c r="H31" s="77">
        <v>1.9400000000000001E-2</v>
      </c>
      <c r="I31" s="77">
        <v>1.8599999999999998E-2</v>
      </c>
      <c r="J31" s="77"/>
      <c r="K31" s="77">
        <v>1.78E-2</v>
      </c>
      <c r="L31" s="77">
        <v>1.72E-2</v>
      </c>
      <c r="M31" s="77">
        <v>1.7100000000000001E-2</v>
      </c>
      <c r="N31" s="77">
        <v>1.7600000000000001E-2</v>
      </c>
      <c r="O31" s="77">
        <v>1.89E-2</v>
      </c>
      <c r="P31" s="77">
        <v>2.1499999999999998E-2</v>
      </c>
      <c r="Q31" s="77">
        <v>2.7E-2</v>
      </c>
      <c r="R31" s="77">
        <v>3.95E-2</v>
      </c>
    </row>
    <row r="32" spans="1:18" x14ac:dyDescent="0.2">
      <c r="A32" s="68">
        <v>47</v>
      </c>
      <c r="B32" s="77"/>
      <c r="C32" s="77"/>
      <c r="D32" s="77">
        <v>1.7600000000000001E-2</v>
      </c>
      <c r="E32" s="77">
        <v>1.8800000000000001E-2</v>
      </c>
      <c r="F32" s="77">
        <v>1.9900000000000001E-2</v>
      </c>
      <c r="G32" s="77">
        <v>2.0400000000000001E-2</v>
      </c>
      <c r="H32" s="77">
        <v>0.02</v>
      </c>
      <c r="I32" s="77">
        <v>1.9300000000000001E-2</v>
      </c>
      <c r="J32" s="77"/>
      <c r="K32" s="77">
        <v>1.84E-2</v>
      </c>
      <c r="L32" s="77">
        <v>1.78E-2</v>
      </c>
      <c r="M32" s="77">
        <v>1.77E-2</v>
      </c>
      <c r="N32" s="77">
        <v>1.83E-2</v>
      </c>
      <c r="O32" s="77">
        <v>1.9800000000000002E-2</v>
      </c>
      <c r="P32" s="77">
        <v>2.2800000000000001E-2</v>
      </c>
      <c r="Q32" s="77">
        <v>2.8899999999999999E-2</v>
      </c>
      <c r="R32" s="77">
        <v>4.3299999999999998E-2</v>
      </c>
    </row>
    <row r="33" spans="1:18" x14ac:dyDescent="0.2">
      <c r="A33" s="68">
        <v>46</v>
      </c>
      <c r="B33" s="77"/>
      <c r="C33" s="77"/>
      <c r="D33" s="77">
        <v>1.8100000000000002E-2</v>
      </c>
      <c r="E33" s="77">
        <v>1.9199999999999998E-2</v>
      </c>
      <c r="F33" s="77">
        <v>2.0400000000000001E-2</v>
      </c>
      <c r="G33" s="77">
        <v>2.0899999999999998E-2</v>
      </c>
      <c r="H33" s="77">
        <v>2.06E-2</v>
      </c>
      <c r="I33" s="77">
        <v>1.9900000000000001E-2</v>
      </c>
      <c r="J33" s="77"/>
      <c r="K33" s="77">
        <v>1.9E-2</v>
      </c>
      <c r="L33" s="77">
        <v>1.8499999999999999E-2</v>
      </c>
      <c r="M33" s="77">
        <v>1.84E-2</v>
      </c>
      <c r="N33" s="77">
        <v>1.9099999999999999E-2</v>
      </c>
      <c r="O33" s="77">
        <v>2.07E-2</v>
      </c>
      <c r="P33" s="77">
        <v>2.3900000000000001E-2</v>
      </c>
      <c r="Q33" s="77">
        <v>3.0700000000000002E-2</v>
      </c>
      <c r="R33" s="77">
        <v>4.7100000000000003E-2</v>
      </c>
    </row>
    <row r="34" spans="1:18" x14ac:dyDescent="0.2">
      <c r="A34" s="68">
        <v>45</v>
      </c>
      <c r="B34" s="77"/>
      <c r="C34" s="77"/>
      <c r="D34" s="77">
        <v>1.84E-2</v>
      </c>
      <c r="E34" s="77">
        <v>1.9599999999999999E-2</v>
      </c>
      <c r="F34" s="77">
        <v>2.0799999999999999E-2</v>
      </c>
      <c r="G34" s="77">
        <v>2.1299999999999999E-2</v>
      </c>
      <c r="H34" s="77">
        <v>2.1100000000000001E-2</v>
      </c>
      <c r="I34" s="77">
        <v>2.0400000000000001E-2</v>
      </c>
      <c r="J34" s="77"/>
      <c r="K34" s="77">
        <v>1.9599999999999999E-2</v>
      </c>
      <c r="L34" s="77">
        <v>1.9099999999999999E-2</v>
      </c>
      <c r="M34" s="77">
        <v>1.9E-2</v>
      </c>
      <c r="N34" s="77">
        <v>1.9800000000000002E-2</v>
      </c>
      <c r="O34" s="77">
        <v>2.1499999999999998E-2</v>
      </c>
      <c r="P34" s="77">
        <v>2.5100000000000001E-2</v>
      </c>
      <c r="Q34" s="77">
        <v>3.2599999999999997E-2</v>
      </c>
      <c r="R34" s="77">
        <v>5.0900000000000001E-2</v>
      </c>
    </row>
    <row r="35" spans="1:18" x14ac:dyDescent="0.2"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</row>
    <row r="36" spans="1:18" x14ac:dyDescent="0.2">
      <c r="A36" s="68">
        <v>44</v>
      </c>
      <c r="B36" s="77"/>
      <c r="C36" s="77"/>
      <c r="D36" s="77">
        <v>1.8800000000000001E-2</v>
      </c>
      <c r="E36" s="77">
        <v>1.9900000000000001E-2</v>
      </c>
      <c r="F36" s="77">
        <v>2.1100000000000001E-2</v>
      </c>
      <c r="G36" s="77">
        <v>2.1700000000000001E-2</v>
      </c>
      <c r="H36" s="77">
        <v>2.1600000000000001E-2</v>
      </c>
      <c r="I36" s="77">
        <v>2.0899999999999998E-2</v>
      </c>
      <c r="J36" s="77"/>
      <c r="K36" s="77">
        <v>2.01E-2</v>
      </c>
      <c r="L36" s="77">
        <v>1.9599999999999999E-2</v>
      </c>
      <c r="M36" s="77">
        <v>1.9599999999999999E-2</v>
      </c>
      <c r="N36" s="77">
        <v>2.0400000000000001E-2</v>
      </c>
      <c r="O36" s="77">
        <v>2.23E-2</v>
      </c>
      <c r="P36" s="77">
        <v>2.6100000000000002E-2</v>
      </c>
      <c r="Q36" s="77">
        <v>3.4299999999999997E-2</v>
      </c>
      <c r="R36" s="77">
        <v>5.4699999999999999E-2</v>
      </c>
    </row>
    <row r="37" spans="1:18" x14ac:dyDescent="0.2">
      <c r="A37" s="68">
        <v>43</v>
      </c>
      <c r="B37" s="77"/>
      <c r="C37" s="77"/>
      <c r="D37" s="77">
        <v>1.9099999999999999E-2</v>
      </c>
      <c r="E37" s="77">
        <v>2.0199999999999999E-2</v>
      </c>
      <c r="F37" s="77">
        <v>2.1499999999999998E-2</v>
      </c>
      <c r="G37" s="77">
        <v>2.1999999999999999E-2</v>
      </c>
      <c r="H37" s="77">
        <v>2.1999999999999999E-2</v>
      </c>
      <c r="I37" s="77">
        <v>2.1399999999999999E-2</v>
      </c>
      <c r="J37" s="77"/>
      <c r="K37" s="77">
        <v>2.06E-2</v>
      </c>
      <c r="L37" s="77">
        <v>2.01E-2</v>
      </c>
      <c r="M37" s="77">
        <v>2.0199999999999999E-2</v>
      </c>
      <c r="N37" s="77">
        <v>2.1000000000000001E-2</v>
      </c>
      <c r="O37" s="77">
        <v>2.3099999999999999E-2</v>
      </c>
      <c r="P37" s="77">
        <v>2.7199999999999998E-2</v>
      </c>
      <c r="Q37" s="77">
        <v>3.61E-2</v>
      </c>
      <c r="R37" s="77">
        <v>5.8500000000000003E-2</v>
      </c>
    </row>
    <row r="38" spans="1:18" x14ac:dyDescent="0.2">
      <c r="A38" s="68">
        <v>42</v>
      </c>
      <c r="B38" s="77"/>
      <c r="C38" s="77"/>
      <c r="D38" s="77"/>
      <c r="E38" s="77">
        <v>2.0500000000000001E-2</v>
      </c>
      <c r="F38" s="77">
        <v>2.1700000000000001E-2</v>
      </c>
      <c r="G38" s="77">
        <v>2.24E-2</v>
      </c>
      <c r="H38" s="77">
        <v>2.24E-2</v>
      </c>
      <c r="I38" s="77">
        <v>2.18E-2</v>
      </c>
      <c r="J38" s="77"/>
      <c r="K38" s="77">
        <v>2.1100000000000001E-2</v>
      </c>
      <c r="L38" s="77">
        <v>2.06E-2</v>
      </c>
      <c r="M38" s="77">
        <v>2.07E-2</v>
      </c>
      <c r="N38" s="77">
        <v>2.1600000000000001E-2</v>
      </c>
      <c r="O38" s="77">
        <v>2.3800000000000002E-2</v>
      </c>
      <c r="P38" s="77">
        <v>2.8199999999999999E-2</v>
      </c>
      <c r="Q38" s="77">
        <v>3.78E-2</v>
      </c>
      <c r="R38" s="77">
        <v>6.2300000000000001E-2</v>
      </c>
    </row>
    <row r="39" spans="1:18" x14ac:dyDescent="0.2">
      <c r="A39" s="68">
        <v>41</v>
      </c>
      <c r="B39" s="77"/>
      <c r="C39" s="77"/>
      <c r="D39" s="77"/>
      <c r="E39" s="77">
        <v>2.0799999999999999E-2</v>
      </c>
      <c r="F39" s="77">
        <v>2.1999999999999999E-2</v>
      </c>
      <c r="G39" s="77">
        <v>2.2700000000000001E-2</v>
      </c>
      <c r="H39" s="77">
        <v>2.2700000000000001E-2</v>
      </c>
      <c r="I39" s="77">
        <v>2.23E-2</v>
      </c>
      <c r="J39" s="77"/>
      <c r="K39" s="77">
        <v>2.1600000000000001E-2</v>
      </c>
      <c r="L39" s="77">
        <v>2.1100000000000001E-2</v>
      </c>
      <c r="M39" s="77">
        <v>2.12E-2</v>
      </c>
      <c r="N39" s="77">
        <v>2.2200000000000001E-2</v>
      </c>
      <c r="O39" s="77">
        <v>2.4500000000000001E-2</v>
      </c>
      <c r="P39" s="77">
        <v>2.92E-2</v>
      </c>
      <c r="Q39" s="77">
        <v>3.95E-2</v>
      </c>
      <c r="R39" s="77">
        <v>6.6199999999999995E-2</v>
      </c>
    </row>
    <row r="40" spans="1:18" x14ac:dyDescent="0.2">
      <c r="A40" s="68">
        <v>40</v>
      </c>
      <c r="B40" s="77"/>
      <c r="C40" s="77"/>
      <c r="D40" s="77"/>
      <c r="E40" s="77">
        <v>2.1000000000000001E-2</v>
      </c>
      <c r="F40" s="77">
        <v>2.23E-2</v>
      </c>
      <c r="G40" s="77">
        <v>2.29E-2</v>
      </c>
      <c r="H40" s="77">
        <v>2.3E-2</v>
      </c>
      <c r="I40" s="77">
        <v>2.2599999999999999E-2</v>
      </c>
      <c r="J40" s="77"/>
      <c r="K40" s="77">
        <v>2.1999999999999999E-2</v>
      </c>
      <c r="L40" s="77">
        <v>2.1600000000000001E-2</v>
      </c>
      <c r="M40" s="77">
        <v>2.18E-2</v>
      </c>
      <c r="N40" s="77">
        <v>2.2800000000000001E-2</v>
      </c>
      <c r="O40" s="77">
        <v>2.53E-2</v>
      </c>
      <c r="P40" s="77">
        <v>3.0300000000000001E-2</v>
      </c>
      <c r="Q40" s="77">
        <v>4.1300000000000003E-2</v>
      </c>
      <c r="R40" s="77">
        <v>7.0199999999999999E-2</v>
      </c>
    </row>
    <row r="41" spans="1:18" x14ac:dyDescent="0.2"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</row>
    <row r="42" spans="1:18" x14ac:dyDescent="0.2">
      <c r="A42" s="68">
        <v>39</v>
      </c>
      <c r="B42" s="77"/>
      <c r="C42" s="77"/>
      <c r="D42" s="77"/>
      <c r="E42" s="77">
        <v>2.1299999999999999E-2</v>
      </c>
      <c r="F42" s="77">
        <v>2.2499999999999999E-2</v>
      </c>
      <c r="G42" s="77">
        <v>2.3199999999999998E-2</v>
      </c>
      <c r="H42" s="77">
        <v>2.3400000000000001E-2</v>
      </c>
      <c r="I42" s="77">
        <v>2.3E-2</v>
      </c>
      <c r="J42" s="77"/>
      <c r="K42" s="77">
        <v>2.2499999999999999E-2</v>
      </c>
      <c r="L42" s="77">
        <v>2.2100000000000002E-2</v>
      </c>
      <c r="M42" s="77">
        <v>2.23E-2</v>
      </c>
      <c r="N42" s="77">
        <v>2.35E-2</v>
      </c>
      <c r="O42" s="77">
        <v>2.6100000000000002E-2</v>
      </c>
      <c r="P42" s="77">
        <v>3.1399999999999997E-2</v>
      </c>
      <c r="Q42" s="77">
        <v>4.3099999999999999E-2</v>
      </c>
      <c r="R42" s="77">
        <v>7.4499999999999997E-2</v>
      </c>
    </row>
    <row r="43" spans="1:18" x14ac:dyDescent="0.2">
      <c r="A43" s="68">
        <v>38</v>
      </c>
      <c r="B43" s="77"/>
      <c r="C43" s="77"/>
      <c r="D43" s="77"/>
      <c r="E43" s="77">
        <v>2.1600000000000001E-2</v>
      </c>
      <c r="F43" s="77">
        <v>2.2800000000000001E-2</v>
      </c>
      <c r="G43" s="77">
        <v>2.35E-2</v>
      </c>
      <c r="H43" s="77">
        <v>2.3699999999999999E-2</v>
      </c>
      <c r="I43" s="77">
        <v>2.3400000000000001E-2</v>
      </c>
      <c r="J43" s="77"/>
      <c r="K43" s="77">
        <v>2.29E-2</v>
      </c>
      <c r="L43" s="77">
        <v>2.2599999999999999E-2</v>
      </c>
      <c r="M43" s="77">
        <v>2.29E-2</v>
      </c>
      <c r="N43" s="77">
        <v>2.41E-2</v>
      </c>
      <c r="O43" s="77">
        <v>2.69E-2</v>
      </c>
      <c r="P43" s="77">
        <v>3.2500000000000001E-2</v>
      </c>
      <c r="Q43" s="77">
        <v>4.5100000000000001E-2</v>
      </c>
      <c r="R43" s="77">
        <v>7.9100000000000004E-2</v>
      </c>
    </row>
    <row r="44" spans="1:18" x14ac:dyDescent="0.2">
      <c r="A44" s="68">
        <v>37</v>
      </c>
      <c r="B44" s="77"/>
      <c r="C44" s="77"/>
      <c r="D44" s="77"/>
      <c r="E44" s="77"/>
      <c r="F44" s="77">
        <v>2.3099999999999999E-2</v>
      </c>
      <c r="G44" s="77">
        <v>2.3800000000000002E-2</v>
      </c>
      <c r="H44" s="77">
        <v>2.4E-2</v>
      </c>
      <c r="I44" s="77">
        <v>2.3800000000000002E-2</v>
      </c>
      <c r="J44" s="77"/>
      <c r="K44" s="77">
        <v>2.3400000000000001E-2</v>
      </c>
      <c r="L44" s="77">
        <v>2.3099999999999999E-2</v>
      </c>
      <c r="M44" s="77">
        <v>2.35E-2</v>
      </c>
      <c r="N44" s="77">
        <v>2.4799999999999999E-2</v>
      </c>
      <c r="O44" s="77">
        <v>2.7799999999999998E-2</v>
      </c>
      <c r="P44" s="77">
        <v>3.3799999999999997E-2</v>
      </c>
      <c r="Q44" s="77">
        <v>4.7300000000000002E-2</v>
      </c>
      <c r="R44" s="77">
        <v>8.4099999999999994E-2</v>
      </c>
    </row>
    <row r="45" spans="1:18" x14ac:dyDescent="0.2">
      <c r="A45" s="68">
        <v>36</v>
      </c>
      <c r="B45" s="77"/>
      <c r="C45" s="77"/>
      <c r="D45" s="77"/>
      <c r="E45" s="77"/>
      <c r="F45" s="77">
        <v>2.3400000000000001E-2</v>
      </c>
      <c r="G45" s="77">
        <v>2.41E-2</v>
      </c>
      <c r="H45" s="77">
        <v>2.4299999999999999E-2</v>
      </c>
      <c r="I45" s="77">
        <v>2.4199999999999999E-2</v>
      </c>
      <c r="J45" s="77"/>
      <c r="K45" s="77">
        <v>2.3900000000000001E-2</v>
      </c>
      <c r="L45" s="77">
        <v>2.3699999999999999E-2</v>
      </c>
      <c r="M45" s="77">
        <v>2.41E-2</v>
      </c>
      <c r="N45" s="77">
        <v>2.5499999999999998E-2</v>
      </c>
      <c r="O45" s="77">
        <v>2.86E-2</v>
      </c>
      <c r="P45" s="77">
        <v>3.5000000000000003E-2</v>
      </c>
      <c r="Q45" s="77">
        <v>4.9399999999999999E-2</v>
      </c>
      <c r="R45" s="77">
        <v>8.8900000000000007E-2</v>
      </c>
    </row>
    <row r="46" spans="1:18" x14ac:dyDescent="0.2">
      <c r="A46" s="68">
        <v>35</v>
      </c>
      <c r="B46" s="77"/>
      <c r="C46" s="77"/>
      <c r="D46" s="77"/>
      <c r="E46" s="77"/>
      <c r="F46" s="77">
        <v>2.3599999999999999E-2</v>
      </c>
      <c r="G46" s="77">
        <v>2.4400000000000002E-2</v>
      </c>
      <c r="H46" s="77">
        <v>2.46E-2</v>
      </c>
      <c r="I46" s="77">
        <v>2.46E-2</v>
      </c>
      <c r="J46" s="77"/>
      <c r="K46" s="77">
        <v>2.4299999999999999E-2</v>
      </c>
      <c r="L46" s="77">
        <v>2.4199999999999999E-2</v>
      </c>
      <c r="M46" s="77">
        <v>2.46E-2</v>
      </c>
      <c r="N46" s="77">
        <v>2.6200000000000001E-2</v>
      </c>
      <c r="O46" s="77">
        <v>2.9499999999999998E-2</v>
      </c>
      <c r="P46" s="77">
        <v>3.6200000000000003E-2</v>
      </c>
      <c r="Q46" s="77">
        <v>5.1400000000000001E-2</v>
      </c>
      <c r="R46" s="77">
        <v>9.3700000000000006E-2</v>
      </c>
    </row>
    <row r="47" spans="1:18" x14ac:dyDescent="0.2"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</row>
    <row r="48" spans="1:18" x14ac:dyDescent="0.2">
      <c r="A48" s="68">
        <v>34</v>
      </c>
      <c r="B48" s="77"/>
      <c r="C48" s="77"/>
      <c r="D48" s="77"/>
      <c r="E48" s="77"/>
      <c r="F48" s="77">
        <v>2.3800000000000002E-2</v>
      </c>
      <c r="G48" s="77">
        <v>2.46E-2</v>
      </c>
      <c r="H48" s="77">
        <v>2.4899999999999999E-2</v>
      </c>
      <c r="I48" s="77">
        <v>2.4899999999999999E-2</v>
      </c>
      <c r="J48" s="77"/>
      <c r="K48" s="77">
        <v>2.47E-2</v>
      </c>
      <c r="L48" s="77">
        <v>2.46E-2</v>
      </c>
      <c r="M48" s="77">
        <v>2.5100000000000001E-2</v>
      </c>
      <c r="N48" s="77">
        <v>2.6800000000000001E-2</v>
      </c>
      <c r="O48" s="77">
        <v>3.0200000000000001E-2</v>
      </c>
      <c r="P48" s="77">
        <v>3.73E-2</v>
      </c>
      <c r="Q48" s="77">
        <v>5.33E-2</v>
      </c>
      <c r="R48" s="77">
        <v>9.8199999999999996E-2</v>
      </c>
    </row>
    <row r="49" spans="1:18" x14ac:dyDescent="0.2">
      <c r="A49" s="68">
        <v>33</v>
      </c>
      <c r="B49" s="77"/>
      <c r="C49" s="77"/>
      <c r="D49" s="77"/>
      <c r="E49" s="77"/>
      <c r="F49" s="77">
        <v>2.4E-2</v>
      </c>
      <c r="G49" s="77">
        <v>2.4799999999999999E-2</v>
      </c>
      <c r="H49" s="77">
        <v>2.5100000000000001E-2</v>
      </c>
      <c r="I49" s="77">
        <v>2.5100000000000001E-2</v>
      </c>
      <c r="J49" s="77"/>
      <c r="K49" s="77">
        <v>2.5000000000000001E-2</v>
      </c>
      <c r="L49" s="77">
        <v>2.5000000000000001E-2</v>
      </c>
      <c r="M49" s="77">
        <v>2.5600000000000001E-2</v>
      </c>
      <c r="N49" s="77">
        <v>2.7400000000000001E-2</v>
      </c>
      <c r="O49" s="77">
        <v>3.1E-2</v>
      </c>
      <c r="P49" s="77">
        <v>3.8300000000000001E-2</v>
      </c>
      <c r="Q49" s="77">
        <v>5.5100000000000003E-2</v>
      </c>
      <c r="R49" s="77">
        <v>0.1024</v>
      </c>
    </row>
    <row r="50" spans="1:18" x14ac:dyDescent="0.2">
      <c r="A50" s="68">
        <v>32</v>
      </c>
      <c r="B50" s="77"/>
      <c r="C50" s="77"/>
      <c r="D50" s="77"/>
      <c r="E50" s="77"/>
      <c r="F50" s="77"/>
      <c r="G50" s="77">
        <v>2.4899999999999999E-2</v>
      </c>
      <c r="H50" s="77">
        <v>2.53E-2</v>
      </c>
      <c r="I50" s="77">
        <v>2.53E-2</v>
      </c>
      <c r="J50" s="77"/>
      <c r="K50" s="77">
        <v>2.53E-2</v>
      </c>
      <c r="L50" s="77">
        <v>2.5399999999999999E-2</v>
      </c>
      <c r="M50" s="77">
        <v>2.6100000000000002E-2</v>
      </c>
      <c r="N50" s="77">
        <v>2.7900000000000001E-2</v>
      </c>
      <c r="O50" s="77">
        <v>3.1699999999999999E-2</v>
      </c>
      <c r="P50" s="77">
        <v>3.9300000000000002E-2</v>
      </c>
      <c r="Q50" s="77">
        <v>5.6800000000000003E-2</v>
      </c>
      <c r="R50" s="77">
        <v>0.1065</v>
      </c>
    </row>
    <row r="51" spans="1:18" x14ac:dyDescent="0.2">
      <c r="A51" s="68">
        <v>31</v>
      </c>
      <c r="B51" s="77"/>
      <c r="C51" s="77"/>
      <c r="D51" s="77"/>
      <c r="E51" s="77"/>
      <c r="F51" s="77"/>
      <c r="G51" s="77">
        <v>2.5100000000000001E-2</v>
      </c>
      <c r="H51" s="77">
        <v>2.5399999999999999E-2</v>
      </c>
      <c r="I51" s="77">
        <v>2.5499999999999998E-2</v>
      </c>
      <c r="J51" s="77"/>
      <c r="K51" s="77">
        <v>2.5499999999999998E-2</v>
      </c>
      <c r="L51" s="77">
        <v>2.5700000000000001E-2</v>
      </c>
      <c r="M51" s="77">
        <v>2.6499999999999999E-2</v>
      </c>
      <c r="N51" s="77">
        <v>2.8400000000000002E-2</v>
      </c>
      <c r="O51" s="77">
        <v>3.2300000000000002E-2</v>
      </c>
      <c r="P51" s="77">
        <v>4.0300000000000002E-2</v>
      </c>
      <c r="Q51" s="77">
        <v>5.8500000000000003E-2</v>
      </c>
      <c r="R51" s="77">
        <v>0.1103</v>
      </c>
    </row>
    <row r="52" spans="1:18" x14ac:dyDescent="0.2">
      <c r="A52" s="68">
        <v>30</v>
      </c>
      <c r="B52" s="77"/>
      <c r="C52" s="77"/>
      <c r="D52" s="77"/>
      <c r="E52" s="77"/>
      <c r="F52" s="77"/>
      <c r="G52" s="77">
        <v>2.52E-2</v>
      </c>
      <c r="H52" s="77">
        <v>2.5600000000000001E-2</v>
      </c>
      <c r="I52" s="77">
        <v>2.5700000000000001E-2</v>
      </c>
      <c r="J52" s="77"/>
      <c r="K52" s="77">
        <v>2.58E-2</v>
      </c>
      <c r="L52" s="77">
        <v>2.5999999999999999E-2</v>
      </c>
      <c r="M52" s="77">
        <v>2.6800000000000001E-2</v>
      </c>
      <c r="N52" s="77">
        <v>2.8899999999999999E-2</v>
      </c>
      <c r="O52" s="77">
        <v>3.2899999999999999E-2</v>
      </c>
      <c r="P52" s="77">
        <v>4.1099999999999998E-2</v>
      </c>
      <c r="Q52" s="77">
        <v>0.06</v>
      </c>
      <c r="R52" s="77">
        <v>0.1138</v>
      </c>
    </row>
  </sheetData>
  <pageMargins left="0.75" right="0.75" top="1" bottom="1" header="0.5" footer="0.5"/>
  <pageSetup scale="67" orientation="landscape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R52"/>
  <sheetViews>
    <sheetView zoomScale="75" zoomScaleNormal="75" workbookViewId="0">
      <selection activeCell="E20" sqref="E20"/>
    </sheetView>
  </sheetViews>
  <sheetFormatPr defaultColWidth="9.140625" defaultRowHeight="12.75" x14ac:dyDescent="0.2"/>
  <cols>
    <col min="1" max="1" width="18.5703125" style="68" customWidth="1"/>
    <col min="2" max="9" width="10" style="68" customWidth="1"/>
    <col min="10" max="10" width="5.28515625" style="68" customWidth="1"/>
    <col min="11" max="18" width="10" style="68" customWidth="1"/>
    <col min="19" max="16384" width="9.140625" style="68"/>
  </cols>
  <sheetData>
    <row r="1" spans="1:18" ht="18" x14ac:dyDescent="0.25">
      <c r="A1" s="67">
        <v>2017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</row>
    <row r="2" spans="1:18" s="69" customFormat="1" ht="18" x14ac:dyDescent="0.25">
      <c r="A2" s="67" t="s">
        <v>83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</row>
    <row r="5" spans="1:18" s="70" customFormat="1" ht="15" x14ac:dyDescent="0.2">
      <c r="B5" s="70" t="s">
        <v>84</v>
      </c>
      <c r="C5" s="70" t="s">
        <v>101</v>
      </c>
    </row>
    <row r="6" spans="1:18" s="70" customFormat="1" ht="15" x14ac:dyDescent="0.2"/>
    <row r="7" spans="1:18" s="70" customFormat="1" ht="15" x14ac:dyDescent="0.2">
      <c r="B7" s="70" t="s">
        <v>86</v>
      </c>
      <c r="C7" s="70" t="s">
        <v>87</v>
      </c>
    </row>
    <row r="10" spans="1:18" x14ac:dyDescent="0.2">
      <c r="B10" s="71" t="s">
        <v>88</v>
      </c>
      <c r="C10" s="72"/>
      <c r="D10" s="72"/>
      <c r="E10" s="72"/>
      <c r="F10" s="72"/>
      <c r="G10" s="72"/>
      <c r="H10" s="72"/>
      <c r="I10" s="72"/>
      <c r="J10" s="73"/>
      <c r="K10" s="71" t="s">
        <v>89</v>
      </c>
      <c r="L10" s="72"/>
      <c r="M10" s="72"/>
      <c r="N10" s="72"/>
      <c r="O10" s="72"/>
      <c r="P10" s="72"/>
      <c r="Q10" s="72"/>
      <c r="R10" s="72"/>
    </row>
    <row r="11" spans="1:18" s="74" customFormat="1" x14ac:dyDescent="0.2">
      <c r="A11" s="74" t="s">
        <v>90</v>
      </c>
    </row>
    <row r="12" spans="1:18" s="74" customFormat="1" x14ac:dyDescent="0.2">
      <c r="A12" s="74" t="s">
        <v>91</v>
      </c>
      <c r="B12" s="75" t="s">
        <v>92</v>
      </c>
      <c r="C12" s="75" t="s">
        <v>93</v>
      </c>
      <c r="D12" s="75" t="s">
        <v>94</v>
      </c>
      <c r="E12" s="75" t="s">
        <v>95</v>
      </c>
      <c r="F12" s="75" t="s">
        <v>96</v>
      </c>
      <c r="G12" s="75" t="s">
        <v>97</v>
      </c>
      <c r="H12" s="75" t="s">
        <v>98</v>
      </c>
      <c r="I12" s="75" t="s">
        <v>99</v>
      </c>
      <c r="J12" s="75"/>
      <c r="K12" s="76" t="s">
        <v>100</v>
      </c>
      <c r="L12" s="76" t="s">
        <v>98</v>
      </c>
      <c r="M12" s="75" t="s">
        <v>97</v>
      </c>
      <c r="N12" s="75" t="s">
        <v>96</v>
      </c>
      <c r="O12" s="75" t="s">
        <v>95</v>
      </c>
      <c r="P12" s="75" t="s">
        <v>94</v>
      </c>
      <c r="Q12" s="75" t="s">
        <v>93</v>
      </c>
      <c r="R12" s="75" t="s">
        <v>92</v>
      </c>
    </row>
    <row r="15" spans="1:18" x14ac:dyDescent="0.2">
      <c r="A15" s="68">
        <v>59.5</v>
      </c>
      <c r="B15" s="77">
        <v>1.2999999999999999E-3</v>
      </c>
      <c r="C15" s="77">
        <v>1.4E-3</v>
      </c>
      <c r="D15" s="77">
        <v>1.5E-3</v>
      </c>
      <c r="E15" s="77">
        <v>1.6000000000000001E-3</v>
      </c>
      <c r="F15" s="77">
        <v>1.6000000000000001E-3</v>
      </c>
      <c r="G15" s="77">
        <v>1.6000000000000001E-3</v>
      </c>
      <c r="H15" s="77">
        <v>1.5E-3</v>
      </c>
      <c r="I15" s="77">
        <v>1.4E-3</v>
      </c>
      <c r="J15" s="77"/>
      <c r="K15" s="77">
        <v>1.2999999999999999E-3</v>
      </c>
      <c r="L15" s="77">
        <v>1.1999999999999999E-3</v>
      </c>
      <c r="M15" s="77">
        <v>1.1999999999999999E-3</v>
      </c>
      <c r="N15" s="77">
        <v>1.1000000000000001E-3</v>
      </c>
      <c r="O15" s="77">
        <v>1.1000000000000001E-3</v>
      </c>
      <c r="P15" s="77">
        <v>1.1000000000000001E-3</v>
      </c>
      <c r="Q15" s="77">
        <v>1.1000000000000001E-3</v>
      </c>
      <c r="R15" s="77">
        <v>1E-3</v>
      </c>
    </row>
    <row r="16" spans="1:18" x14ac:dyDescent="0.2"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</row>
    <row r="17" spans="1:18" x14ac:dyDescent="0.2"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</row>
    <row r="18" spans="1:18" x14ac:dyDescent="0.2">
      <c r="A18" s="68">
        <v>59</v>
      </c>
      <c r="B18" s="77">
        <v>2.7000000000000001E-3</v>
      </c>
      <c r="C18" s="77">
        <v>2.8E-3</v>
      </c>
      <c r="D18" s="77">
        <v>2.8999999999999998E-3</v>
      </c>
      <c r="E18" s="77">
        <v>3.0999999999999999E-3</v>
      </c>
      <c r="F18" s="77">
        <v>3.2000000000000002E-3</v>
      </c>
      <c r="G18" s="77">
        <v>3.0999999999999999E-3</v>
      </c>
      <c r="H18" s="77">
        <v>3.0000000000000001E-3</v>
      </c>
      <c r="I18" s="77">
        <v>2.8E-3</v>
      </c>
      <c r="J18" s="77"/>
      <c r="K18" s="77">
        <v>2.5999999999999999E-3</v>
      </c>
      <c r="L18" s="77">
        <v>2.3999999999999998E-3</v>
      </c>
      <c r="M18" s="77">
        <v>2.3E-3</v>
      </c>
      <c r="N18" s="77">
        <v>2.3E-3</v>
      </c>
      <c r="O18" s="77">
        <v>2.2000000000000001E-3</v>
      </c>
      <c r="P18" s="77">
        <v>2.2000000000000001E-3</v>
      </c>
      <c r="Q18" s="77">
        <v>2.0999999999999999E-3</v>
      </c>
      <c r="R18" s="77">
        <v>2.0999999999999999E-3</v>
      </c>
    </row>
    <row r="19" spans="1:18" x14ac:dyDescent="0.2">
      <c r="A19" s="68">
        <v>58</v>
      </c>
      <c r="B19" s="77">
        <v>4.7999999999999996E-3</v>
      </c>
      <c r="C19" s="77">
        <v>5.0000000000000001E-3</v>
      </c>
      <c r="D19" s="77">
        <v>5.3E-3</v>
      </c>
      <c r="E19" s="77">
        <v>5.7000000000000002E-3</v>
      </c>
      <c r="F19" s="77">
        <v>5.8999999999999999E-3</v>
      </c>
      <c r="G19" s="77">
        <v>5.7000000000000002E-3</v>
      </c>
      <c r="H19" s="77">
        <v>5.4999999999999997E-3</v>
      </c>
      <c r="I19" s="77">
        <v>5.1000000000000004E-3</v>
      </c>
      <c r="J19" s="77"/>
      <c r="K19" s="77">
        <v>4.7000000000000002E-3</v>
      </c>
      <c r="L19" s="77">
        <v>4.4000000000000003E-3</v>
      </c>
      <c r="M19" s="77">
        <v>4.3E-3</v>
      </c>
      <c r="N19" s="77">
        <v>4.1000000000000003E-3</v>
      </c>
      <c r="O19" s="77">
        <v>4.1000000000000003E-3</v>
      </c>
      <c r="P19" s="77">
        <v>4.0000000000000001E-3</v>
      </c>
      <c r="Q19" s="77">
        <v>3.8999999999999998E-3</v>
      </c>
      <c r="R19" s="77">
        <v>3.8E-3</v>
      </c>
    </row>
    <row r="20" spans="1:18" x14ac:dyDescent="0.2">
      <c r="A20" s="68">
        <v>57</v>
      </c>
      <c r="B20" s="77">
        <v>6.4999999999999997E-3</v>
      </c>
      <c r="C20" s="77">
        <v>6.7999999999999996E-3</v>
      </c>
      <c r="D20" s="77">
        <v>7.1000000000000004E-3</v>
      </c>
      <c r="E20" s="77">
        <v>7.7000000000000002E-3</v>
      </c>
      <c r="F20" s="77">
        <v>8.0999999999999996E-3</v>
      </c>
      <c r="G20" s="77">
        <v>7.9000000000000008E-3</v>
      </c>
      <c r="H20" s="77">
        <v>7.4999999999999997E-3</v>
      </c>
      <c r="I20" s="77">
        <v>7.0000000000000001E-3</v>
      </c>
      <c r="J20" s="77"/>
      <c r="K20" s="77">
        <v>6.4999999999999997E-3</v>
      </c>
      <c r="L20" s="77">
        <v>6.1000000000000004E-3</v>
      </c>
      <c r="M20" s="77">
        <v>5.7999999999999996E-3</v>
      </c>
      <c r="N20" s="77">
        <v>5.7000000000000002E-3</v>
      </c>
      <c r="O20" s="77">
        <v>5.5999999999999999E-3</v>
      </c>
      <c r="P20" s="77">
        <v>5.4999999999999997E-3</v>
      </c>
      <c r="Q20" s="77">
        <v>5.3E-3</v>
      </c>
      <c r="R20" s="77">
        <v>5.1000000000000004E-3</v>
      </c>
    </row>
    <row r="21" spans="1:18" x14ac:dyDescent="0.2">
      <c r="A21" s="68">
        <v>56</v>
      </c>
      <c r="B21" s="77">
        <v>7.9000000000000008E-3</v>
      </c>
      <c r="C21" s="77">
        <v>8.2000000000000007E-3</v>
      </c>
      <c r="D21" s="77">
        <v>8.6E-3</v>
      </c>
      <c r="E21" s="77">
        <v>9.2999999999999992E-3</v>
      </c>
      <c r="F21" s="77">
        <v>9.7999999999999997E-3</v>
      </c>
      <c r="G21" s="77">
        <v>9.5999999999999992E-3</v>
      </c>
      <c r="H21" s="77">
        <v>9.1000000000000004E-3</v>
      </c>
      <c r="I21" s="77">
        <v>8.5000000000000006E-3</v>
      </c>
      <c r="J21" s="77"/>
      <c r="K21" s="77">
        <v>7.9000000000000008E-3</v>
      </c>
      <c r="L21" s="77">
        <v>7.4999999999999997E-3</v>
      </c>
      <c r="M21" s="77">
        <v>7.1000000000000004E-3</v>
      </c>
      <c r="N21" s="77">
        <v>6.8999999999999999E-3</v>
      </c>
      <c r="O21" s="77">
        <v>6.7999999999999996E-3</v>
      </c>
      <c r="P21" s="77">
        <v>6.7000000000000002E-3</v>
      </c>
      <c r="Q21" s="77">
        <v>6.4999999999999997E-3</v>
      </c>
      <c r="R21" s="77">
        <v>6.1999999999999998E-3</v>
      </c>
    </row>
    <row r="22" spans="1:18" x14ac:dyDescent="0.2">
      <c r="A22" s="68">
        <v>55</v>
      </c>
      <c r="B22" s="77">
        <v>8.9999999999999993E-3</v>
      </c>
      <c r="C22" s="77">
        <v>9.2999999999999992E-3</v>
      </c>
      <c r="D22" s="77">
        <v>9.7999999999999997E-3</v>
      </c>
      <c r="E22" s="77">
        <v>1.06E-2</v>
      </c>
      <c r="F22" s="77">
        <v>1.12E-2</v>
      </c>
      <c r="G22" s="77">
        <v>1.0999999999999999E-2</v>
      </c>
      <c r="H22" s="77">
        <v>1.0500000000000001E-2</v>
      </c>
      <c r="I22" s="77">
        <v>9.7999999999999997E-3</v>
      </c>
      <c r="J22" s="77"/>
      <c r="K22" s="77">
        <v>9.1000000000000004E-3</v>
      </c>
      <c r="L22" s="77">
        <v>8.6E-3</v>
      </c>
      <c r="M22" s="77">
        <v>8.2000000000000007E-3</v>
      </c>
      <c r="N22" s="77">
        <v>8.0000000000000002E-3</v>
      </c>
      <c r="O22" s="77">
        <v>7.7999999999999996E-3</v>
      </c>
      <c r="P22" s="77">
        <v>7.7000000000000002E-3</v>
      </c>
      <c r="Q22" s="77">
        <v>7.4999999999999997E-3</v>
      </c>
      <c r="R22" s="77">
        <v>7.1000000000000004E-3</v>
      </c>
    </row>
    <row r="23" spans="1:18" x14ac:dyDescent="0.2"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</row>
    <row r="24" spans="1:18" x14ac:dyDescent="0.2">
      <c r="A24" s="68">
        <v>54</v>
      </c>
      <c r="B24" s="77">
        <v>9.7999999999999997E-3</v>
      </c>
      <c r="C24" s="77">
        <v>1.0200000000000001E-2</v>
      </c>
      <c r="D24" s="77">
        <v>1.0699999999999999E-2</v>
      </c>
      <c r="E24" s="77">
        <v>1.1599999999999999E-2</v>
      </c>
      <c r="F24" s="77">
        <v>1.23E-2</v>
      </c>
      <c r="G24" s="77">
        <v>1.21E-2</v>
      </c>
      <c r="H24" s="77">
        <v>1.1599999999999999E-2</v>
      </c>
      <c r="I24" s="77">
        <v>1.0800000000000001E-2</v>
      </c>
      <c r="J24" s="77"/>
      <c r="K24" s="77">
        <v>1.01E-2</v>
      </c>
      <c r="L24" s="77">
        <v>9.4999999999999998E-3</v>
      </c>
      <c r="M24" s="77">
        <v>8.9999999999999993E-3</v>
      </c>
      <c r="N24" s="77">
        <v>8.8000000000000005E-3</v>
      </c>
      <c r="O24" s="77">
        <v>8.6E-3</v>
      </c>
      <c r="P24" s="77">
        <v>8.5000000000000006E-3</v>
      </c>
      <c r="Q24" s="77">
        <v>8.2000000000000007E-3</v>
      </c>
      <c r="R24" s="77">
        <v>7.7999999999999996E-3</v>
      </c>
    </row>
    <row r="25" spans="1:18" x14ac:dyDescent="0.2">
      <c r="A25" s="68">
        <v>53</v>
      </c>
      <c r="B25" s="77">
        <v>1.0500000000000001E-2</v>
      </c>
      <c r="C25" s="77">
        <v>1.09E-2</v>
      </c>
      <c r="D25" s="77">
        <v>1.14E-2</v>
      </c>
      <c r="E25" s="77">
        <v>1.23E-2</v>
      </c>
      <c r="F25" s="77">
        <v>1.3100000000000001E-2</v>
      </c>
      <c r="G25" s="77">
        <v>1.2999999999999999E-2</v>
      </c>
      <c r="H25" s="77">
        <v>1.2500000000000001E-2</v>
      </c>
      <c r="I25" s="77">
        <v>1.17E-2</v>
      </c>
      <c r="J25" s="77"/>
      <c r="K25" s="77">
        <v>1.09E-2</v>
      </c>
      <c r="L25" s="77">
        <v>1.0200000000000001E-2</v>
      </c>
      <c r="M25" s="77">
        <v>9.7000000000000003E-3</v>
      </c>
      <c r="N25" s="77">
        <v>9.4000000000000004E-3</v>
      </c>
      <c r="O25" s="77">
        <v>9.2999999999999992E-3</v>
      </c>
      <c r="P25" s="77">
        <v>9.1000000000000004E-3</v>
      </c>
      <c r="Q25" s="77">
        <v>8.8000000000000005E-3</v>
      </c>
      <c r="R25" s="77">
        <v>8.3999999999999995E-3</v>
      </c>
    </row>
    <row r="26" spans="1:18" x14ac:dyDescent="0.2">
      <c r="A26" s="68">
        <v>52</v>
      </c>
      <c r="B26" s="77"/>
      <c r="C26" s="77">
        <v>1.14E-2</v>
      </c>
      <c r="D26" s="77">
        <v>1.2E-2</v>
      </c>
      <c r="E26" s="77">
        <v>1.2999999999999999E-2</v>
      </c>
      <c r="F26" s="77">
        <v>1.38E-2</v>
      </c>
      <c r="G26" s="77">
        <v>1.38E-2</v>
      </c>
      <c r="H26" s="77">
        <v>1.32E-2</v>
      </c>
      <c r="I26" s="77">
        <v>1.24E-2</v>
      </c>
      <c r="J26" s="77"/>
      <c r="K26" s="77">
        <v>1.15E-2</v>
      </c>
      <c r="L26" s="77">
        <v>1.0800000000000001E-2</v>
      </c>
      <c r="M26" s="77">
        <v>1.03E-2</v>
      </c>
      <c r="N26" s="77">
        <v>0.01</v>
      </c>
      <c r="O26" s="77">
        <v>9.7999999999999997E-3</v>
      </c>
      <c r="P26" s="77">
        <v>9.5999999999999992E-3</v>
      </c>
      <c r="Q26" s="77">
        <v>9.4000000000000004E-3</v>
      </c>
      <c r="R26" s="77">
        <v>8.8999999999999999E-3</v>
      </c>
    </row>
    <row r="27" spans="1:18" x14ac:dyDescent="0.2">
      <c r="A27" s="68">
        <v>51</v>
      </c>
      <c r="B27" s="77"/>
      <c r="C27" s="77">
        <v>1.18E-2</v>
      </c>
      <c r="D27" s="77">
        <v>1.2500000000000001E-2</v>
      </c>
      <c r="E27" s="77">
        <v>1.34E-2</v>
      </c>
      <c r="F27" s="77">
        <v>1.43E-2</v>
      </c>
      <c r="G27" s="77">
        <v>1.44E-2</v>
      </c>
      <c r="H27" s="77">
        <v>1.38E-2</v>
      </c>
      <c r="I27" s="77">
        <v>1.2999999999999999E-2</v>
      </c>
      <c r="J27" s="77"/>
      <c r="K27" s="77">
        <v>1.21E-2</v>
      </c>
      <c r="L27" s="77">
        <v>1.1299999999999999E-2</v>
      </c>
      <c r="M27" s="77">
        <v>1.0800000000000001E-2</v>
      </c>
      <c r="N27" s="77">
        <v>1.0500000000000001E-2</v>
      </c>
      <c r="O27" s="77">
        <v>1.03E-2</v>
      </c>
      <c r="P27" s="77">
        <v>1.01E-2</v>
      </c>
      <c r="Q27" s="77">
        <v>9.7999999999999997E-3</v>
      </c>
      <c r="R27" s="77">
        <v>9.2999999999999992E-3</v>
      </c>
    </row>
    <row r="28" spans="1:18" x14ac:dyDescent="0.2">
      <c r="A28" s="68">
        <v>50</v>
      </c>
      <c r="B28" s="77"/>
      <c r="C28" s="77">
        <v>1.2200000000000001E-2</v>
      </c>
      <c r="D28" s="77">
        <v>1.2800000000000001E-2</v>
      </c>
      <c r="E28" s="77">
        <v>1.38E-2</v>
      </c>
      <c r="F28" s="77">
        <v>1.4800000000000001E-2</v>
      </c>
      <c r="G28" s="77">
        <v>1.49E-2</v>
      </c>
      <c r="H28" s="77">
        <v>1.43E-2</v>
      </c>
      <c r="I28" s="77">
        <v>1.35E-2</v>
      </c>
      <c r="J28" s="77"/>
      <c r="K28" s="77">
        <v>1.2500000000000001E-2</v>
      </c>
      <c r="L28" s="77">
        <v>1.18E-2</v>
      </c>
      <c r="M28" s="77">
        <v>1.12E-2</v>
      </c>
      <c r="N28" s="77">
        <v>1.09E-2</v>
      </c>
      <c r="O28" s="77">
        <v>1.06E-2</v>
      </c>
      <c r="P28" s="77">
        <v>1.0500000000000001E-2</v>
      </c>
      <c r="Q28" s="77">
        <v>1.01E-2</v>
      </c>
      <c r="R28" s="77">
        <v>9.5999999999999992E-3</v>
      </c>
    </row>
    <row r="29" spans="1:18" x14ac:dyDescent="0.2"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</row>
    <row r="30" spans="1:18" x14ac:dyDescent="0.2">
      <c r="A30" s="68">
        <v>49</v>
      </c>
      <c r="B30" s="77"/>
      <c r="C30" s="77">
        <v>1.2500000000000001E-2</v>
      </c>
      <c r="D30" s="77">
        <v>1.3100000000000001E-2</v>
      </c>
      <c r="E30" s="77">
        <v>1.4200000000000001E-2</v>
      </c>
      <c r="F30" s="77">
        <v>1.5100000000000001E-2</v>
      </c>
      <c r="G30" s="77">
        <v>1.5299999999999999E-2</v>
      </c>
      <c r="H30" s="77">
        <v>1.4800000000000001E-2</v>
      </c>
      <c r="I30" s="77">
        <v>1.3899999999999999E-2</v>
      </c>
      <c r="J30" s="77"/>
      <c r="K30" s="77">
        <v>1.29E-2</v>
      </c>
      <c r="L30" s="77">
        <v>1.21E-2</v>
      </c>
      <c r="M30" s="77">
        <v>1.15E-2</v>
      </c>
      <c r="N30" s="77">
        <v>1.12E-2</v>
      </c>
      <c r="O30" s="77">
        <v>1.0999999999999999E-2</v>
      </c>
      <c r="P30" s="77">
        <v>1.0800000000000001E-2</v>
      </c>
      <c r="Q30" s="77">
        <v>1.0500000000000001E-2</v>
      </c>
      <c r="R30" s="77">
        <v>9.9000000000000008E-3</v>
      </c>
    </row>
    <row r="31" spans="1:18" x14ac:dyDescent="0.2">
      <c r="A31" s="68">
        <v>48</v>
      </c>
      <c r="B31" s="77"/>
      <c r="C31" s="77">
        <v>1.2699999999999999E-2</v>
      </c>
      <c r="D31" s="77">
        <v>1.34E-2</v>
      </c>
      <c r="E31" s="77">
        <v>1.44E-2</v>
      </c>
      <c r="F31" s="77">
        <v>1.54E-2</v>
      </c>
      <c r="G31" s="77">
        <v>1.5599999999999999E-2</v>
      </c>
      <c r="H31" s="77">
        <v>1.52E-2</v>
      </c>
      <c r="I31" s="77">
        <v>1.43E-2</v>
      </c>
      <c r="J31" s="77"/>
      <c r="K31" s="77">
        <v>1.3299999999999999E-2</v>
      </c>
      <c r="L31" s="77">
        <v>1.2500000000000001E-2</v>
      </c>
      <c r="M31" s="77">
        <v>1.1900000000000001E-2</v>
      </c>
      <c r="N31" s="77">
        <v>1.15E-2</v>
      </c>
      <c r="O31" s="77">
        <v>1.1299999999999999E-2</v>
      </c>
      <c r="P31" s="77">
        <v>1.11E-2</v>
      </c>
      <c r="Q31" s="77">
        <v>1.0699999999999999E-2</v>
      </c>
      <c r="R31" s="77">
        <v>1.01E-2</v>
      </c>
    </row>
    <row r="32" spans="1:18" x14ac:dyDescent="0.2">
      <c r="A32" s="68">
        <v>47</v>
      </c>
      <c r="B32" s="77"/>
      <c r="C32" s="77"/>
      <c r="D32" s="77">
        <v>1.3599999999999999E-2</v>
      </c>
      <c r="E32" s="77">
        <v>1.46E-2</v>
      </c>
      <c r="F32" s="77">
        <v>1.5699999999999999E-2</v>
      </c>
      <c r="G32" s="77">
        <v>1.5900000000000001E-2</v>
      </c>
      <c r="H32" s="77">
        <v>1.55E-2</v>
      </c>
      <c r="I32" s="77">
        <v>1.46E-2</v>
      </c>
      <c r="J32" s="77"/>
      <c r="K32" s="77">
        <v>1.3599999999999999E-2</v>
      </c>
      <c r="L32" s="77">
        <v>1.2699999999999999E-2</v>
      </c>
      <c r="M32" s="77">
        <v>1.21E-2</v>
      </c>
      <c r="N32" s="77">
        <v>1.17E-2</v>
      </c>
      <c r="O32" s="77">
        <v>1.15E-2</v>
      </c>
      <c r="P32" s="77">
        <v>1.1299999999999999E-2</v>
      </c>
      <c r="Q32" s="77">
        <v>1.09E-2</v>
      </c>
      <c r="R32" s="77">
        <v>1.03E-2</v>
      </c>
    </row>
    <row r="33" spans="1:18" x14ac:dyDescent="0.2">
      <c r="A33" s="68">
        <v>46</v>
      </c>
      <c r="B33" s="77"/>
      <c r="C33" s="77"/>
      <c r="D33" s="77">
        <v>1.38E-2</v>
      </c>
      <c r="E33" s="77">
        <v>1.4800000000000001E-2</v>
      </c>
      <c r="F33" s="77">
        <v>1.5900000000000001E-2</v>
      </c>
      <c r="G33" s="77">
        <v>1.6199999999999999E-2</v>
      </c>
      <c r="H33" s="77">
        <v>1.5699999999999999E-2</v>
      </c>
      <c r="I33" s="77">
        <v>1.49E-2</v>
      </c>
      <c r="J33" s="77"/>
      <c r="K33" s="77">
        <v>1.3899999999999999E-2</v>
      </c>
      <c r="L33" s="77">
        <v>1.2999999999999999E-2</v>
      </c>
      <c r="M33" s="77">
        <v>1.24E-2</v>
      </c>
      <c r="N33" s="77">
        <v>1.2E-2</v>
      </c>
      <c r="O33" s="77">
        <v>1.17E-2</v>
      </c>
      <c r="P33" s="77">
        <v>1.15E-2</v>
      </c>
      <c r="Q33" s="77">
        <v>1.11E-2</v>
      </c>
      <c r="R33" s="77">
        <v>1.0500000000000001E-2</v>
      </c>
    </row>
    <row r="34" spans="1:18" x14ac:dyDescent="0.2">
      <c r="A34" s="68">
        <v>45</v>
      </c>
      <c r="B34" s="77"/>
      <c r="C34" s="77"/>
      <c r="D34" s="77">
        <v>1.3899999999999999E-2</v>
      </c>
      <c r="E34" s="77">
        <v>1.4999999999999999E-2</v>
      </c>
      <c r="F34" s="77">
        <v>1.6E-2</v>
      </c>
      <c r="G34" s="77">
        <v>1.6299999999999999E-2</v>
      </c>
      <c r="H34" s="77">
        <v>1.6E-2</v>
      </c>
      <c r="I34" s="77">
        <v>1.5100000000000001E-2</v>
      </c>
      <c r="J34" s="77"/>
      <c r="K34" s="77">
        <v>1.41E-2</v>
      </c>
      <c r="L34" s="77">
        <v>1.32E-2</v>
      </c>
      <c r="M34" s="77">
        <v>1.26E-2</v>
      </c>
      <c r="N34" s="77">
        <v>1.2200000000000001E-2</v>
      </c>
      <c r="O34" s="77">
        <v>1.1900000000000001E-2</v>
      </c>
      <c r="P34" s="77">
        <v>1.17E-2</v>
      </c>
      <c r="Q34" s="77">
        <v>1.1299999999999999E-2</v>
      </c>
      <c r="R34" s="77">
        <v>1.0699999999999999E-2</v>
      </c>
    </row>
    <row r="35" spans="1:18" x14ac:dyDescent="0.2"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</row>
    <row r="36" spans="1:18" x14ac:dyDescent="0.2">
      <c r="A36" s="68">
        <v>44</v>
      </c>
      <c r="B36" s="77"/>
      <c r="C36" s="77"/>
      <c r="D36" s="77">
        <v>1.4E-2</v>
      </c>
      <c r="E36" s="77">
        <v>1.5100000000000001E-2</v>
      </c>
      <c r="F36" s="77">
        <v>1.61E-2</v>
      </c>
      <c r="G36" s="77">
        <v>1.6500000000000001E-2</v>
      </c>
      <c r="H36" s="77">
        <v>1.61E-2</v>
      </c>
      <c r="I36" s="77">
        <v>1.5299999999999999E-2</v>
      </c>
      <c r="J36" s="77"/>
      <c r="K36" s="77">
        <v>1.43E-2</v>
      </c>
      <c r="L36" s="77">
        <v>1.34E-2</v>
      </c>
      <c r="M36" s="77">
        <v>1.2699999999999999E-2</v>
      </c>
      <c r="N36" s="77">
        <v>1.23E-2</v>
      </c>
      <c r="O36" s="77">
        <v>1.21E-2</v>
      </c>
      <c r="P36" s="77">
        <v>1.18E-2</v>
      </c>
      <c r="Q36" s="77">
        <v>1.15E-2</v>
      </c>
      <c r="R36" s="77">
        <v>1.0800000000000001E-2</v>
      </c>
    </row>
    <row r="37" spans="1:18" x14ac:dyDescent="0.2">
      <c r="A37" s="68">
        <v>43</v>
      </c>
      <c r="B37" s="77"/>
      <c r="C37" s="77"/>
      <c r="D37" s="77">
        <v>1.4E-2</v>
      </c>
      <c r="E37" s="77">
        <v>1.5100000000000001E-2</v>
      </c>
      <c r="F37" s="77">
        <v>1.6199999999999999E-2</v>
      </c>
      <c r="G37" s="77">
        <v>1.66E-2</v>
      </c>
      <c r="H37" s="77">
        <v>1.6299999999999999E-2</v>
      </c>
      <c r="I37" s="77">
        <v>1.55E-2</v>
      </c>
      <c r="J37" s="77"/>
      <c r="K37" s="77">
        <v>1.4500000000000001E-2</v>
      </c>
      <c r="L37" s="77">
        <v>1.3599999999999999E-2</v>
      </c>
      <c r="M37" s="77">
        <v>1.29E-2</v>
      </c>
      <c r="N37" s="77">
        <v>1.2500000000000001E-2</v>
      </c>
      <c r="O37" s="77">
        <v>1.2200000000000001E-2</v>
      </c>
      <c r="P37" s="77">
        <v>1.2E-2</v>
      </c>
      <c r="Q37" s="77">
        <v>1.1599999999999999E-2</v>
      </c>
      <c r="R37" s="77">
        <v>1.09E-2</v>
      </c>
    </row>
    <row r="38" spans="1:18" x14ac:dyDescent="0.2">
      <c r="A38" s="68">
        <v>42</v>
      </c>
      <c r="B38" s="77"/>
      <c r="C38" s="77"/>
      <c r="D38" s="77"/>
      <c r="E38" s="77">
        <v>1.52E-2</v>
      </c>
      <c r="F38" s="77">
        <v>1.6299999999999999E-2</v>
      </c>
      <c r="G38" s="77">
        <v>1.67E-2</v>
      </c>
      <c r="H38" s="77">
        <v>1.6400000000000001E-2</v>
      </c>
      <c r="I38" s="77">
        <v>1.5599999999999999E-2</v>
      </c>
      <c r="J38" s="77"/>
      <c r="K38" s="77">
        <v>1.46E-2</v>
      </c>
      <c r="L38" s="77">
        <v>1.37E-2</v>
      </c>
      <c r="M38" s="77">
        <v>1.2999999999999999E-2</v>
      </c>
      <c r="N38" s="77">
        <v>1.26E-2</v>
      </c>
      <c r="O38" s="77">
        <v>1.23E-2</v>
      </c>
      <c r="P38" s="77">
        <v>1.21E-2</v>
      </c>
      <c r="Q38" s="77">
        <v>1.17E-2</v>
      </c>
      <c r="R38" s="77">
        <v>1.0999999999999999E-2</v>
      </c>
    </row>
    <row r="39" spans="1:18" x14ac:dyDescent="0.2">
      <c r="A39" s="68">
        <v>41</v>
      </c>
      <c r="B39" s="77"/>
      <c r="C39" s="77"/>
      <c r="D39" s="77"/>
      <c r="E39" s="77">
        <v>1.52E-2</v>
      </c>
      <c r="F39" s="77">
        <v>1.6299999999999999E-2</v>
      </c>
      <c r="G39" s="77">
        <v>1.67E-2</v>
      </c>
      <c r="H39" s="77">
        <v>1.6500000000000001E-2</v>
      </c>
      <c r="I39" s="77">
        <v>1.5800000000000002E-2</v>
      </c>
      <c r="J39" s="77"/>
      <c r="K39" s="77">
        <v>1.4800000000000001E-2</v>
      </c>
      <c r="L39" s="77">
        <v>1.38E-2</v>
      </c>
      <c r="M39" s="77">
        <v>1.3100000000000001E-2</v>
      </c>
      <c r="N39" s="77">
        <v>1.2699999999999999E-2</v>
      </c>
      <c r="O39" s="77">
        <v>1.24E-2</v>
      </c>
      <c r="P39" s="77">
        <v>1.2200000000000001E-2</v>
      </c>
      <c r="Q39" s="77">
        <v>1.18E-2</v>
      </c>
      <c r="R39" s="77">
        <v>1.11E-2</v>
      </c>
    </row>
    <row r="40" spans="1:18" x14ac:dyDescent="0.2">
      <c r="A40" s="68">
        <v>40</v>
      </c>
      <c r="B40" s="77"/>
      <c r="C40" s="77"/>
      <c r="D40" s="77"/>
      <c r="E40" s="77">
        <v>1.5299999999999999E-2</v>
      </c>
      <c r="F40" s="77">
        <v>1.6400000000000001E-2</v>
      </c>
      <c r="G40" s="77">
        <v>1.6799999999999999E-2</v>
      </c>
      <c r="H40" s="77">
        <v>1.66E-2</v>
      </c>
      <c r="I40" s="77">
        <v>1.5900000000000001E-2</v>
      </c>
      <c r="J40" s="77"/>
      <c r="K40" s="77">
        <v>1.49E-2</v>
      </c>
      <c r="L40" s="77">
        <v>1.4E-2</v>
      </c>
      <c r="M40" s="77">
        <v>1.3299999999999999E-2</v>
      </c>
      <c r="N40" s="77">
        <v>1.2800000000000001E-2</v>
      </c>
      <c r="O40" s="77">
        <v>1.2500000000000001E-2</v>
      </c>
      <c r="P40" s="77">
        <v>1.23E-2</v>
      </c>
      <c r="Q40" s="77">
        <v>1.1900000000000001E-2</v>
      </c>
      <c r="R40" s="77">
        <v>1.12E-2</v>
      </c>
    </row>
    <row r="41" spans="1:18" x14ac:dyDescent="0.2"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</row>
    <row r="42" spans="1:18" x14ac:dyDescent="0.2">
      <c r="A42" s="68">
        <v>39</v>
      </c>
      <c r="B42" s="77"/>
      <c r="C42" s="77"/>
      <c r="D42" s="77"/>
      <c r="E42" s="77">
        <v>1.5299999999999999E-2</v>
      </c>
      <c r="F42" s="77">
        <v>1.6400000000000001E-2</v>
      </c>
      <c r="G42" s="77">
        <v>1.6799999999999999E-2</v>
      </c>
      <c r="H42" s="77">
        <v>1.66E-2</v>
      </c>
      <c r="I42" s="77">
        <v>1.5900000000000001E-2</v>
      </c>
      <c r="J42" s="77"/>
      <c r="K42" s="77">
        <v>1.4999999999999999E-2</v>
      </c>
      <c r="L42" s="77">
        <v>1.41E-2</v>
      </c>
      <c r="M42" s="77">
        <v>1.34E-2</v>
      </c>
      <c r="N42" s="77">
        <v>1.29E-2</v>
      </c>
      <c r="O42" s="77">
        <v>1.26E-2</v>
      </c>
      <c r="P42" s="77">
        <v>1.24E-2</v>
      </c>
      <c r="Q42" s="77">
        <v>1.2E-2</v>
      </c>
      <c r="R42" s="77">
        <v>1.1299999999999999E-2</v>
      </c>
    </row>
    <row r="43" spans="1:18" x14ac:dyDescent="0.2">
      <c r="A43" s="68">
        <v>38</v>
      </c>
      <c r="B43" s="77"/>
      <c r="C43" s="77"/>
      <c r="D43" s="77"/>
      <c r="E43" s="77">
        <v>1.5299999999999999E-2</v>
      </c>
      <c r="F43" s="77">
        <v>1.6400000000000001E-2</v>
      </c>
      <c r="G43" s="77">
        <v>1.6799999999999999E-2</v>
      </c>
      <c r="H43" s="77">
        <v>1.67E-2</v>
      </c>
      <c r="I43" s="77">
        <v>1.6E-2</v>
      </c>
      <c r="J43" s="77"/>
      <c r="K43" s="77">
        <v>1.5100000000000001E-2</v>
      </c>
      <c r="L43" s="77">
        <v>1.4200000000000001E-2</v>
      </c>
      <c r="M43" s="77">
        <v>1.35E-2</v>
      </c>
      <c r="N43" s="77">
        <v>1.2999999999999999E-2</v>
      </c>
      <c r="O43" s="77">
        <v>1.2699999999999999E-2</v>
      </c>
      <c r="P43" s="77">
        <v>1.24E-2</v>
      </c>
      <c r="Q43" s="77">
        <v>1.21E-2</v>
      </c>
      <c r="R43" s="77">
        <v>1.14E-2</v>
      </c>
    </row>
    <row r="44" spans="1:18" x14ac:dyDescent="0.2">
      <c r="A44" s="68">
        <v>37</v>
      </c>
      <c r="B44" s="77"/>
      <c r="C44" s="77"/>
      <c r="D44" s="77"/>
      <c r="E44" s="77"/>
      <c r="F44" s="77">
        <v>1.6400000000000001E-2</v>
      </c>
      <c r="G44" s="77">
        <v>1.6899999999999998E-2</v>
      </c>
      <c r="H44" s="77">
        <v>1.67E-2</v>
      </c>
      <c r="I44" s="77">
        <v>1.61E-2</v>
      </c>
      <c r="J44" s="77"/>
      <c r="K44" s="77">
        <v>1.52E-2</v>
      </c>
      <c r="L44" s="77">
        <v>1.43E-2</v>
      </c>
      <c r="M44" s="77">
        <v>1.3599999999999999E-2</v>
      </c>
      <c r="N44" s="77">
        <v>1.3100000000000001E-2</v>
      </c>
      <c r="O44" s="77">
        <v>1.2800000000000001E-2</v>
      </c>
      <c r="P44" s="77">
        <v>1.2500000000000001E-2</v>
      </c>
      <c r="Q44" s="77">
        <v>1.21E-2</v>
      </c>
      <c r="R44" s="77">
        <v>1.14E-2</v>
      </c>
    </row>
    <row r="45" spans="1:18" x14ac:dyDescent="0.2">
      <c r="A45" s="68">
        <v>36</v>
      </c>
      <c r="B45" s="77"/>
      <c r="C45" s="77"/>
      <c r="D45" s="77"/>
      <c r="E45" s="77"/>
      <c r="F45" s="77">
        <v>1.6400000000000001E-2</v>
      </c>
      <c r="G45" s="77">
        <v>1.6899999999999998E-2</v>
      </c>
      <c r="H45" s="77">
        <v>1.67E-2</v>
      </c>
      <c r="I45" s="77">
        <v>1.6199999999999999E-2</v>
      </c>
      <c r="J45" s="77"/>
      <c r="K45" s="77">
        <v>1.5299999999999999E-2</v>
      </c>
      <c r="L45" s="77">
        <v>1.44E-2</v>
      </c>
      <c r="M45" s="77">
        <v>1.37E-2</v>
      </c>
      <c r="N45" s="77">
        <v>1.32E-2</v>
      </c>
      <c r="O45" s="77">
        <v>1.29E-2</v>
      </c>
      <c r="P45" s="77">
        <v>1.26E-2</v>
      </c>
      <c r="Q45" s="77">
        <v>1.2200000000000001E-2</v>
      </c>
      <c r="R45" s="77">
        <v>1.15E-2</v>
      </c>
    </row>
    <row r="46" spans="1:18" x14ac:dyDescent="0.2">
      <c r="A46" s="68">
        <v>35</v>
      </c>
      <c r="B46" s="77"/>
      <c r="C46" s="77"/>
      <c r="D46" s="77"/>
      <c r="E46" s="77"/>
      <c r="F46" s="77">
        <v>1.6400000000000001E-2</v>
      </c>
      <c r="G46" s="77">
        <v>1.6899999999999998E-2</v>
      </c>
      <c r="H46" s="77">
        <v>1.6799999999999999E-2</v>
      </c>
      <c r="I46" s="77">
        <v>1.6199999999999999E-2</v>
      </c>
      <c r="J46" s="77"/>
      <c r="K46" s="77">
        <v>1.5299999999999999E-2</v>
      </c>
      <c r="L46" s="77">
        <v>1.4500000000000001E-2</v>
      </c>
      <c r="M46" s="77">
        <v>1.37E-2</v>
      </c>
      <c r="N46" s="77">
        <v>1.3299999999999999E-2</v>
      </c>
      <c r="O46" s="77">
        <v>1.29E-2</v>
      </c>
      <c r="P46" s="77">
        <v>1.2699999999999999E-2</v>
      </c>
      <c r="Q46" s="77">
        <v>1.23E-2</v>
      </c>
      <c r="R46" s="77">
        <v>1.1599999999999999E-2</v>
      </c>
    </row>
    <row r="47" spans="1:18" x14ac:dyDescent="0.2"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</row>
    <row r="48" spans="1:18" x14ac:dyDescent="0.2">
      <c r="A48" s="68">
        <v>34</v>
      </c>
      <c r="B48" s="77"/>
      <c r="C48" s="77"/>
      <c r="D48" s="77"/>
      <c r="E48" s="77"/>
      <c r="F48" s="77">
        <v>1.6400000000000001E-2</v>
      </c>
      <c r="G48" s="77">
        <v>1.6799999999999999E-2</v>
      </c>
      <c r="H48" s="77">
        <v>1.67E-2</v>
      </c>
      <c r="I48" s="77">
        <v>1.6199999999999999E-2</v>
      </c>
      <c r="J48" s="77"/>
      <c r="K48" s="77">
        <v>1.54E-2</v>
      </c>
      <c r="L48" s="77">
        <v>1.4500000000000001E-2</v>
      </c>
      <c r="M48" s="77">
        <v>1.38E-2</v>
      </c>
      <c r="N48" s="77">
        <v>1.3299999999999999E-2</v>
      </c>
      <c r="O48" s="77">
        <v>1.2999999999999999E-2</v>
      </c>
      <c r="P48" s="77">
        <v>1.2699999999999999E-2</v>
      </c>
      <c r="Q48" s="77">
        <v>1.23E-2</v>
      </c>
      <c r="R48" s="77">
        <v>1.1599999999999999E-2</v>
      </c>
    </row>
    <row r="49" spans="1:18" x14ac:dyDescent="0.2">
      <c r="A49" s="68">
        <v>33</v>
      </c>
      <c r="B49" s="77"/>
      <c r="C49" s="77"/>
      <c r="D49" s="77"/>
      <c r="E49" s="77"/>
      <c r="F49" s="77">
        <v>1.6299999999999999E-2</v>
      </c>
      <c r="G49" s="77">
        <v>1.6799999999999999E-2</v>
      </c>
      <c r="H49" s="77">
        <v>1.67E-2</v>
      </c>
      <c r="I49" s="77">
        <v>1.6199999999999999E-2</v>
      </c>
      <c r="J49" s="77"/>
      <c r="K49" s="77">
        <v>1.54E-2</v>
      </c>
      <c r="L49" s="77">
        <v>1.46E-2</v>
      </c>
      <c r="M49" s="77">
        <v>1.38E-2</v>
      </c>
      <c r="N49" s="77">
        <v>1.34E-2</v>
      </c>
      <c r="O49" s="77">
        <v>1.2999999999999999E-2</v>
      </c>
      <c r="P49" s="77">
        <v>1.2800000000000001E-2</v>
      </c>
      <c r="Q49" s="77">
        <v>1.23E-2</v>
      </c>
      <c r="R49" s="77">
        <v>1.1599999999999999E-2</v>
      </c>
    </row>
    <row r="50" spans="1:18" x14ac:dyDescent="0.2">
      <c r="A50" s="68">
        <v>32</v>
      </c>
      <c r="B50" s="77"/>
      <c r="C50" s="77"/>
      <c r="D50" s="77"/>
      <c r="E50" s="77"/>
      <c r="F50" s="77"/>
      <c r="G50" s="77">
        <v>1.6799999999999999E-2</v>
      </c>
      <c r="H50" s="77">
        <v>1.67E-2</v>
      </c>
      <c r="I50" s="77">
        <v>1.6199999999999999E-2</v>
      </c>
      <c r="J50" s="77"/>
      <c r="K50" s="77">
        <v>1.54E-2</v>
      </c>
      <c r="L50" s="77">
        <v>1.46E-2</v>
      </c>
      <c r="M50" s="77">
        <v>1.3899999999999999E-2</v>
      </c>
      <c r="N50" s="77">
        <v>1.34E-2</v>
      </c>
      <c r="O50" s="77">
        <v>1.3100000000000001E-2</v>
      </c>
      <c r="P50" s="77">
        <v>1.2800000000000001E-2</v>
      </c>
      <c r="Q50" s="77">
        <v>1.24E-2</v>
      </c>
      <c r="R50" s="77">
        <v>1.17E-2</v>
      </c>
    </row>
    <row r="51" spans="1:18" x14ac:dyDescent="0.2">
      <c r="A51" s="68">
        <v>31</v>
      </c>
      <c r="B51" s="77"/>
      <c r="C51" s="77"/>
      <c r="D51" s="77"/>
      <c r="E51" s="77"/>
      <c r="F51" s="77"/>
      <c r="G51" s="77">
        <v>1.67E-2</v>
      </c>
      <c r="H51" s="77">
        <v>1.66E-2</v>
      </c>
      <c r="I51" s="77">
        <v>1.6199999999999999E-2</v>
      </c>
      <c r="J51" s="77"/>
      <c r="K51" s="77">
        <v>1.54E-2</v>
      </c>
      <c r="L51" s="77">
        <v>1.46E-2</v>
      </c>
      <c r="M51" s="77">
        <v>1.3899999999999999E-2</v>
      </c>
      <c r="N51" s="77">
        <v>1.34E-2</v>
      </c>
      <c r="O51" s="77">
        <v>1.3100000000000001E-2</v>
      </c>
      <c r="P51" s="77">
        <v>1.2800000000000001E-2</v>
      </c>
      <c r="Q51" s="77">
        <v>1.24E-2</v>
      </c>
      <c r="R51" s="77">
        <v>1.17E-2</v>
      </c>
    </row>
    <row r="52" spans="1:18" x14ac:dyDescent="0.2">
      <c r="A52" s="68">
        <v>30</v>
      </c>
      <c r="B52" s="77"/>
      <c r="C52" s="77"/>
      <c r="D52" s="77"/>
      <c r="E52" s="77"/>
      <c r="F52" s="77"/>
      <c r="G52" s="77">
        <v>1.66E-2</v>
      </c>
      <c r="H52" s="77">
        <v>1.66E-2</v>
      </c>
      <c r="I52" s="77">
        <v>1.61E-2</v>
      </c>
      <c r="J52" s="77"/>
      <c r="K52" s="77">
        <v>1.54E-2</v>
      </c>
      <c r="L52" s="77">
        <v>1.46E-2</v>
      </c>
      <c r="M52" s="77">
        <v>1.3899999999999999E-2</v>
      </c>
      <c r="N52" s="77">
        <v>1.34E-2</v>
      </c>
      <c r="O52" s="77">
        <v>1.3100000000000001E-2</v>
      </c>
      <c r="P52" s="77">
        <v>1.2800000000000001E-2</v>
      </c>
      <c r="Q52" s="77">
        <v>1.24E-2</v>
      </c>
      <c r="R52" s="77">
        <v>1.17E-2</v>
      </c>
    </row>
  </sheetData>
  <pageMargins left="0.75" right="0.75" top="1" bottom="1" header="0.5" footer="0.5"/>
  <pageSetup scale="67" orientation="landscape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37</vt:i4>
      </vt:variant>
      <vt:variant>
        <vt:lpstr>Named Ranges</vt:lpstr>
      </vt:variant>
      <vt:variant>
        <vt:i4>41</vt:i4>
      </vt:variant>
    </vt:vector>
  </HeadingPairs>
  <TitlesOfParts>
    <vt:vector size="78" baseType="lpstr">
      <vt:lpstr>Directions</vt:lpstr>
      <vt:lpstr>Retiree Information</vt:lpstr>
      <vt:lpstr>RC-SBP</vt:lpstr>
      <vt:lpstr>Premiums</vt:lpstr>
      <vt:lpstr>Calculations</vt:lpstr>
      <vt:lpstr>Reduction Factors</vt:lpstr>
      <vt:lpstr>All RC-SBP Tables</vt:lpstr>
      <vt:lpstr>Spouse Immediate Rates</vt:lpstr>
      <vt:lpstr>Spouse Deferred Rates</vt:lpstr>
      <vt:lpstr>Ins Interest Immediate Rates</vt:lpstr>
      <vt:lpstr>Ins Interest Deferred Rates</vt:lpstr>
      <vt:lpstr>Child Immediate Rates</vt:lpstr>
      <vt:lpstr>Child Deferred Rates</vt:lpstr>
      <vt:lpstr>Child Only</vt:lpstr>
      <vt:lpstr>Child Age 0</vt:lpstr>
      <vt:lpstr>Child Age 1</vt:lpstr>
      <vt:lpstr>Child Age 2</vt:lpstr>
      <vt:lpstr>Child Age 3</vt:lpstr>
      <vt:lpstr>Child Age 4</vt:lpstr>
      <vt:lpstr>Child Age 5</vt:lpstr>
      <vt:lpstr>Child Age 6</vt:lpstr>
      <vt:lpstr>Child Age 7</vt:lpstr>
      <vt:lpstr>Child Age 8</vt:lpstr>
      <vt:lpstr>Child Age 9</vt:lpstr>
      <vt:lpstr>Child Age 10</vt:lpstr>
      <vt:lpstr>Child Age 11</vt:lpstr>
      <vt:lpstr>Child Age 12</vt:lpstr>
      <vt:lpstr>Child Age 13</vt:lpstr>
      <vt:lpstr>Child Age 14</vt:lpstr>
      <vt:lpstr>Child Age 15</vt:lpstr>
      <vt:lpstr>Child Age 16</vt:lpstr>
      <vt:lpstr>Child Age 17</vt:lpstr>
      <vt:lpstr>Child Age 18</vt:lpstr>
      <vt:lpstr>Child Age 19</vt:lpstr>
      <vt:lpstr>Child Age 20</vt:lpstr>
      <vt:lpstr>Child Age 21</vt:lpstr>
      <vt:lpstr>Sheet1</vt:lpstr>
      <vt:lpstr>Child00</vt:lpstr>
      <vt:lpstr>Child01</vt:lpstr>
      <vt:lpstr>Child02</vt:lpstr>
      <vt:lpstr>Child03</vt:lpstr>
      <vt:lpstr>Child04</vt:lpstr>
      <vt:lpstr>Child05</vt:lpstr>
      <vt:lpstr>Child06</vt:lpstr>
      <vt:lpstr>Child07</vt:lpstr>
      <vt:lpstr>Child08</vt:lpstr>
      <vt:lpstr>Child09</vt:lpstr>
      <vt:lpstr>Child10</vt:lpstr>
      <vt:lpstr>Child11</vt:lpstr>
      <vt:lpstr>Child12</vt:lpstr>
      <vt:lpstr>Child13</vt:lpstr>
      <vt:lpstr>Child14</vt:lpstr>
      <vt:lpstr>Child15</vt:lpstr>
      <vt:lpstr>Child16</vt:lpstr>
      <vt:lpstr>Child17</vt:lpstr>
      <vt:lpstr>Child18</vt:lpstr>
      <vt:lpstr>Child19</vt:lpstr>
      <vt:lpstr>Child20</vt:lpstr>
      <vt:lpstr>Child21</vt:lpstr>
      <vt:lpstr>ChildAdd</vt:lpstr>
      <vt:lpstr>ChildOnly</vt:lpstr>
      <vt:lpstr>Election</vt:lpstr>
      <vt:lpstr>'Child Deferred Rates'!Print_Area</vt:lpstr>
      <vt:lpstr>'Child Immediate Rates'!Print_Area</vt:lpstr>
      <vt:lpstr>'Ins Interest Deferred Rates'!Print_Area</vt:lpstr>
      <vt:lpstr>'Ins Interest Immediate Rates'!Print_Area</vt:lpstr>
      <vt:lpstr>Premiums!Print_Area</vt:lpstr>
      <vt:lpstr>'RC-SBP'!Print_Area</vt:lpstr>
      <vt:lpstr>'Retiree Information'!Print_Area</vt:lpstr>
      <vt:lpstr>'Spouse Deferred Rates'!Print_Area</vt:lpstr>
      <vt:lpstr>'Spouse Immediate Rates'!Print_Area</vt:lpstr>
      <vt:lpstr>RCChild_Deferred</vt:lpstr>
      <vt:lpstr>RCChild_Immediate</vt:lpstr>
      <vt:lpstr>RCII_Deferred</vt:lpstr>
      <vt:lpstr>RCII_Immediate</vt:lpstr>
      <vt:lpstr>RCSpouse_Deferred</vt:lpstr>
      <vt:lpstr>RCSpouse_Immediate</vt:lpstr>
      <vt:lpstr>Reduction_Factors</vt:lpstr>
    </vt:vector>
  </TitlesOfParts>
  <Company>DMDC-W2K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Allen</dc:creator>
  <cp:lastModifiedBy>Allen, Richard S CIV DODHRA OACT (US)</cp:lastModifiedBy>
  <cp:lastPrinted>2021-01-19T15:36:18Z</cp:lastPrinted>
  <dcterms:created xsi:type="dcterms:W3CDTF">2004-02-18T19:04:46Z</dcterms:created>
  <dcterms:modified xsi:type="dcterms:W3CDTF">2021-01-29T12:54:08Z</dcterms:modified>
</cp:coreProperties>
</file>